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iller\Desktop\"/>
    </mc:Choice>
  </mc:AlternateContent>
  <bookViews>
    <workbookView xWindow="11880" yWindow="7650" windowWidth="26430" windowHeight="12180" tabRatio="758" activeTab="2"/>
  </bookViews>
  <sheets>
    <sheet name="Instructions" sheetId="24" r:id="rId1"/>
    <sheet name="Processed Data Export" sheetId="19" r:id="rId2"/>
    <sheet name="Soil Texture Report" sheetId="22" r:id="rId3"/>
    <sheet name="Main Data File format" sheetId="20" r:id="rId4"/>
    <sheet name="MWPS (um)" sheetId="21" r:id="rId5"/>
  </sheets>
  <functionGroups builtInGroupCount="18"/>
  <definedNames>
    <definedName name="cl">#REF!+#REF!</definedName>
    <definedName name="clay" localSheetId="0">#REF!+#REF!</definedName>
    <definedName name="clay">'Soil Texture Report'!$E$9:$E$9+'Soil Texture Report'!#REF!</definedName>
    <definedName name="cs" localSheetId="0">#REF!</definedName>
    <definedName name="cs">'Soil Texture Report'!#REF!</definedName>
    <definedName name="fs" localSheetId="0">#REF!</definedName>
    <definedName name="fs">'Soil Texture Report'!#REF!</definedName>
    <definedName name="ms" localSheetId="0">#REF!</definedName>
    <definedName name="ms">'Soil Texture Report'!#REF!</definedName>
    <definedName name="_xlnm.Print_Area" localSheetId="2">'Soil Texture Report'!$E$6:$L$46</definedName>
    <definedName name="sand" localSheetId="0">#REF!</definedName>
    <definedName name="sand">'Soil Texture Report'!#REF!</definedName>
    <definedName name="silt" localSheetId="0">#REF!</definedName>
    <definedName name="silt">'Soil Texture Report'!#REF!</definedName>
    <definedName name="vcs" localSheetId="0">#REF!</definedName>
    <definedName name="vcs">'Soil Texture Report'!#REF!</definedName>
    <definedName name="vfs" localSheetId="0">#REF!</definedName>
    <definedName name="vfs">'Soil Texture Report'!#REF!</definedName>
  </definedNames>
  <calcPr calcId="162913"/>
</workbook>
</file>

<file path=xl/calcChain.xml><?xml version="1.0" encoding="utf-8"?>
<calcChain xmlns="http://schemas.openxmlformats.org/spreadsheetml/2006/main">
  <c r="B6" i="22" l="1"/>
  <c r="G4" i="22" l="1"/>
  <c r="K4" i="22"/>
  <c r="O4" i="22"/>
  <c r="S4" i="22"/>
  <c r="W4" i="22"/>
  <c r="AA4" i="22"/>
  <c r="AE4" i="22"/>
  <c r="AI4" i="22"/>
  <c r="AM4" i="22"/>
  <c r="AQ4" i="22"/>
  <c r="AU4" i="22"/>
  <c r="AY4" i="22"/>
  <c r="BC4" i="22"/>
  <c r="BG4" i="22"/>
  <c r="BK4" i="22"/>
  <c r="BO4" i="22"/>
  <c r="BS4" i="22"/>
  <c r="BW4" i="22"/>
  <c r="CA4" i="22"/>
  <c r="CE4" i="22"/>
  <c r="CI4" i="22"/>
  <c r="CM4" i="22"/>
  <c r="CQ4" i="22"/>
  <c r="CU4" i="22"/>
  <c r="CY4" i="22"/>
  <c r="F4" i="22"/>
  <c r="R4" i="22"/>
  <c r="AL4" i="22"/>
  <c r="AX4" i="22"/>
  <c r="BJ4" i="22"/>
  <c r="BZ4" i="22"/>
  <c r="CP4" i="22"/>
  <c r="DB4" i="22"/>
  <c r="H4" i="22"/>
  <c r="L4" i="22"/>
  <c r="P4" i="22"/>
  <c r="T4" i="22"/>
  <c r="X4" i="22"/>
  <c r="AB4" i="22"/>
  <c r="AF4" i="22"/>
  <c r="AJ4" i="22"/>
  <c r="AN4" i="22"/>
  <c r="AR4" i="22"/>
  <c r="AV4" i="22"/>
  <c r="AZ4" i="22"/>
  <c r="BD4" i="22"/>
  <c r="BH4" i="22"/>
  <c r="BL4" i="22"/>
  <c r="BP4" i="22"/>
  <c r="BT4" i="22"/>
  <c r="BX4" i="22"/>
  <c r="CB4" i="22"/>
  <c r="CF4" i="22"/>
  <c r="CJ4" i="22"/>
  <c r="CN4" i="22"/>
  <c r="CR4" i="22"/>
  <c r="CV4" i="22"/>
  <c r="CZ4" i="22"/>
  <c r="N4" i="22"/>
  <c r="Z4" i="22"/>
  <c r="AH4" i="22"/>
  <c r="AT4" i="22"/>
  <c r="BF4" i="22"/>
  <c r="BN4" i="22"/>
  <c r="BV4" i="22"/>
  <c r="CH4" i="22"/>
  <c r="CT4" i="22"/>
  <c r="I4" i="22"/>
  <c r="M4" i="22"/>
  <c r="Q4" i="22"/>
  <c r="U4" i="22"/>
  <c r="Y4" i="22"/>
  <c r="AC4" i="22"/>
  <c r="AG4" i="22"/>
  <c r="AK4" i="22"/>
  <c r="AO4" i="22"/>
  <c r="AS4" i="22"/>
  <c r="AW4" i="22"/>
  <c r="BA4" i="22"/>
  <c r="BE4" i="22"/>
  <c r="BI4" i="22"/>
  <c r="BM4" i="22"/>
  <c r="BQ4" i="22"/>
  <c r="BU4" i="22"/>
  <c r="BY4" i="22"/>
  <c r="CC4" i="22"/>
  <c r="CG4" i="22"/>
  <c r="CK4" i="22"/>
  <c r="CO4" i="22"/>
  <c r="CS4" i="22"/>
  <c r="CW4" i="22"/>
  <c r="DA4" i="22"/>
  <c r="J4" i="22"/>
  <c r="V4" i="22"/>
  <c r="AD4" i="22"/>
  <c r="AP4" i="22"/>
  <c r="BB4" i="22"/>
  <c r="BR4" i="22"/>
  <c r="CD4" i="22"/>
  <c r="CL4" i="22"/>
  <c r="CX4" i="22"/>
  <c r="E4" i="22"/>
  <c r="E9" i="22"/>
  <c r="F9" i="22"/>
  <c r="G9" i="22"/>
  <c r="H9" i="22"/>
  <c r="I9" i="22"/>
  <c r="J9" i="22"/>
  <c r="K9" i="22"/>
  <c r="L9" i="22"/>
  <c r="B3" i="21"/>
  <c r="C3" i="21"/>
  <c r="D3" i="21"/>
  <c r="E3" i="21"/>
  <c r="F3" i="21"/>
  <c r="G3" i="21"/>
  <c r="H3" i="21"/>
  <c r="I3" i="21"/>
  <c r="J3" i="21"/>
  <c r="K3" i="21"/>
  <c r="L3" i="21"/>
  <c r="M3" i="21"/>
  <c r="N3" i="21"/>
  <c r="O3" i="21"/>
  <c r="P3" i="21"/>
  <c r="Q3" i="21"/>
  <c r="R3" i="21"/>
  <c r="S3" i="21"/>
  <c r="T3" i="21"/>
  <c r="U3" i="21"/>
  <c r="V3" i="21"/>
  <c r="W3" i="21"/>
  <c r="X3" i="21"/>
  <c r="Y3" i="21"/>
  <c r="Z3" i="21"/>
  <c r="AA3" i="21"/>
  <c r="AB3" i="21"/>
  <c r="AC3" i="21"/>
  <c r="AD3" i="21"/>
  <c r="AE3" i="21"/>
  <c r="AF3" i="21"/>
  <c r="AG3" i="21"/>
  <c r="AH3" i="21"/>
  <c r="AI3" i="21"/>
  <c r="AJ3" i="21"/>
  <c r="AK3" i="21"/>
  <c r="AL3" i="21"/>
  <c r="AM3" i="21"/>
  <c r="AN3" i="21"/>
  <c r="AO3" i="21"/>
  <c r="AP3" i="21"/>
  <c r="AQ3" i="21"/>
  <c r="AR3" i="21"/>
  <c r="AS3" i="21"/>
  <c r="AT3" i="21"/>
  <c r="AU3" i="21"/>
  <c r="AV3" i="21"/>
  <c r="AW3" i="21"/>
  <c r="AX3" i="21"/>
  <c r="AY3" i="21"/>
  <c r="AZ3" i="21"/>
  <c r="BA3" i="21"/>
  <c r="BB3" i="21"/>
  <c r="BC3" i="21"/>
  <c r="BD3" i="21"/>
  <c r="BE3" i="21"/>
  <c r="BF3" i="21"/>
  <c r="BG3" i="21"/>
  <c r="BH3" i="21"/>
  <c r="BI3" i="21"/>
  <c r="BJ3" i="21"/>
  <c r="BK3" i="21"/>
  <c r="BL3" i="21"/>
  <c r="BM3" i="21"/>
  <c r="BN3" i="21"/>
  <c r="BO3" i="21"/>
  <c r="BP3" i="21"/>
  <c r="BQ3" i="21"/>
  <c r="BR3" i="21"/>
  <c r="BS3" i="21"/>
  <c r="BT3" i="21"/>
  <c r="BU3" i="21"/>
  <c r="BV3" i="21"/>
  <c r="BW3" i="21"/>
  <c r="BX3" i="21"/>
  <c r="BY3" i="21"/>
  <c r="BZ3" i="21"/>
  <c r="CA3" i="21"/>
  <c r="CB3" i="21"/>
  <c r="CC3" i="21"/>
  <c r="CD3" i="21"/>
  <c r="CE3" i="21"/>
  <c r="CF3" i="21"/>
  <c r="CG3" i="21"/>
  <c r="CH3" i="21"/>
  <c r="CI3" i="21"/>
  <c r="CJ3" i="21"/>
  <c r="CK3" i="21"/>
  <c r="CL3" i="21"/>
  <c r="CM3" i="21"/>
  <c r="CN3" i="21"/>
  <c r="B4" i="21"/>
  <c r="C4" i="21"/>
  <c r="D4" i="21"/>
  <c r="E4" i="21"/>
  <c r="F4" i="21"/>
  <c r="G4" i="21"/>
  <c r="H4" i="21"/>
  <c r="I4" i="21"/>
  <c r="J4" i="21"/>
  <c r="K4" i="21"/>
  <c r="L4" i="21"/>
  <c r="M4" i="21"/>
  <c r="N4" i="21"/>
  <c r="O4" i="21"/>
  <c r="P4" i="21"/>
  <c r="Q4" i="21"/>
  <c r="R4" i="21"/>
  <c r="S4" i="21"/>
  <c r="T4" i="21"/>
  <c r="U4" i="21"/>
  <c r="V4" i="21"/>
  <c r="W4" i="21"/>
  <c r="X4" i="21"/>
  <c r="Y4" i="21"/>
  <c r="Z4" i="21"/>
  <c r="AA4" i="21"/>
  <c r="AB4" i="21"/>
  <c r="AC4" i="21"/>
  <c r="AD4" i="21"/>
  <c r="AE4" i="21"/>
  <c r="AF4" i="21"/>
  <c r="AG4" i="21"/>
  <c r="AH4" i="21"/>
  <c r="AI4" i="21"/>
  <c r="AJ4" i="21"/>
  <c r="AK4" i="21"/>
  <c r="AL4" i="21"/>
  <c r="AM4" i="21"/>
  <c r="AN4" i="21"/>
  <c r="AO4" i="21"/>
  <c r="AP4" i="21"/>
  <c r="AQ4" i="21"/>
  <c r="AR4" i="21"/>
  <c r="AS4" i="21"/>
  <c r="AT4" i="21"/>
  <c r="AU4" i="21"/>
  <c r="AV4" i="21"/>
  <c r="AW4" i="21"/>
  <c r="AX4" i="21"/>
  <c r="AY4" i="21"/>
  <c r="AZ4" i="21"/>
  <c r="BA4" i="21"/>
  <c r="BB4" i="21"/>
  <c r="BC4" i="21"/>
  <c r="BD4" i="21"/>
  <c r="BE4" i="21"/>
  <c r="BF4" i="21"/>
  <c r="BG4" i="21"/>
  <c r="BH4" i="21"/>
  <c r="BI4" i="21"/>
  <c r="BJ4" i="21"/>
  <c r="BK4" i="21"/>
  <c r="BL4" i="21"/>
  <c r="BM4" i="21"/>
  <c r="BN4" i="21"/>
  <c r="BO4" i="21"/>
  <c r="BP4" i="21"/>
  <c r="BQ4" i="21"/>
  <c r="BR4" i="21"/>
  <c r="BS4" i="21"/>
  <c r="BT4" i="21"/>
  <c r="BU4" i="21"/>
  <c r="BV4" i="21"/>
  <c r="BW4" i="21"/>
  <c r="BX4" i="21"/>
  <c r="BY4" i="21"/>
  <c r="BZ4" i="21"/>
  <c r="CA4" i="21"/>
  <c r="CB4" i="21"/>
  <c r="CC4" i="21"/>
  <c r="CD4" i="21"/>
  <c r="CE4" i="21"/>
  <c r="CF4" i="21"/>
  <c r="CG4" i="21"/>
  <c r="CH4" i="21"/>
  <c r="CI4" i="21"/>
  <c r="CJ4" i="21"/>
  <c r="CK4" i="21"/>
  <c r="CL4" i="21"/>
  <c r="CM4" i="21"/>
  <c r="CN4" i="21"/>
  <c r="B5" i="2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B6" i="21"/>
  <c r="C6" i="21"/>
  <c r="D6" i="21"/>
  <c r="E6" i="21"/>
  <c r="F6" i="21"/>
  <c r="G6" i="21"/>
  <c r="H6" i="21"/>
  <c r="I6" i="21"/>
  <c r="J6" i="21"/>
  <c r="K6" i="21"/>
  <c r="L6" i="21"/>
  <c r="M6" i="21"/>
  <c r="N6" i="21"/>
  <c r="O6" i="21"/>
  <c r="P6" i="21"/>
  <c r="Q6" i="21"/>
  <c r="R6" i="21"/>
  <c r="S6" i="21"/>
  <c r="T6" i="21"/>
  <c r="U6" i="21"/>
  <c r="V6" i="21"/>
  <c r="W6" i="21"/>
  <c r="X6" i="21"/>
  <c r="Y6" i="21"/>
  <c r="Z6" i="21"/>
  <c r="AA6" i="21"/>
  <c r="AB6" i="21"/>
  <c r="AC6" i="21"/>
  <c r="AD6" i="21"/>
  <c r="AE6" i="21"/>
  <c r="AF6" i="21"/>
  <c r="AG6" i="21"/>
  <c r="AH6" i="21"/>
  <c r="AI6" i="21"/>
  <c r="AJ6" i="21"/>
  <c r="AK6" i="21"/>
  <c r="AL6" i="21"/>
  <c r="AM6" i="21"/>
  <c r="AN6" i="21"/>
  <c r="AO6" i="21"/>
  <c r="AP6" i="21"/>
  <c r="AQ6" i="21"/>
  <c r="AR6" i="21"/>
  <c r="AS6" i="21"/>
  <c r="AT6" i="21"/>
  <c r="AU6" i="21"/>
  <c r="AV6" i="21"/>
  <c r="AW6" i="21"/>
  <c r="AX6" i="21"/>
  <c r="AY6" i="21"/>
  <c r="AZ6" i="21"/>
  <c r="BA6" i="21"/>
  <c r="BB6" i="21"/>
  <c r="BC6" i="21"/>
  <c r="BD6" i="21"/>
  <c r="BE6" i="21"/>
  <c r="BF6" i="21"/>
  <c r="BG6" i="21"/>
  <c r="BH6" i="21"/>
  <c r="BI6" i="21"/>
  <c r="BJ6" i="21"/>
  <c r="BK6" i="21"/>
  <c r="BL6" i="21"/>
  <c r="BM6" i="21"/>
  <c r="BN6" i="21"/>
  <c r="BO6" i="21"/>
  <c r="BP6" i="21"/>
  <c r="BQ6" i="21"/>
  <c r="BR6" i="21"/>
  <c r="BS6" i="21"/>
  <c r="BT6" i="21"/>
  <c r="BU6" i="21"/>
  <c r="BV6" i="21"/>
  <c r="BW6" i="21"/>
  <c r="BX6" i="21"/>
  <c r="BY6" i="21"/>
  <c r="BZ6" i="21"/>
  <c r="CA6" i="21"/>
  <c r="CB6" i="21"/>
  <c r="CC6" i="21"/>
  <c r="CD6" i="21"/>
  <c r="CE6" i="21"/>
  <c r="CF6" i="21"/>
  <c r="CG6" i="21"/>
  <c r="CH6" i="21"/>
  <c r="CI6" i="21"/>
  <c r="CJ6" i="21"/>
  <c r="CK6" i="21"/>
  <c r="CL6" i="21"/>
  <c r="CM6" i="21"/>
  <c r="CN6" i="21"/>
  <c r="B7" i="21"/>
  <c r="C7" i="21"/>
  <c r="D7" i="21"/>
  <c r="E7" i="21"/>
  <c r="F7" i="21"/>
  <c r="G7" i="21"/>
  <c r="H7" i="21"/>
  <c r="I7" i="21"/>
  <c r="J7" i="21"/>
  <c r="K7" i="21"/>
  <c r="L7" i="21"/>
  <c r="M7" i="21"/>
  <c r="N7" i="21"/>
  <c r="O7" i="21"/>
  <c r="P7" i="21"/>
  <c r="Q7" i="21"/>
  <c r="R7" i="21"/>
  <c r="S7" i="21"/>
  <c r="T7" i="21"/>
  <c r="U7" i="21"/>
  <c r="V7" i="21"/>
  <c r="W7" i="21"/>
  <c r="X7" i="21"/>
  <c r="Y7" i="21"/>
  <c r="Z7" i="21"/>
  <c r="AA7" i="21"/>
  <c r="AB7" i="21"/>
  <c r="AC7" i="21"/>
  <c r="AD7" i="21"/>
  <c r="AE7" i="21"/>
  <c r="AF7" i="21"/>
  <c r="AG7" i="21"/>
  <c r="AH7" i="21"/>
  <c r="AI7" i="21"/>
  <c r="AJ7" i="21"/>
  <c r="AK7" i="21"/>
  <c r="AL7" i="21"/>
  <c r="AM7" i="21"/>
  <c r="AN7" i="21"/>
  <c r="AO7" i="21"/>
  <c r="AP7" i="21"/>
  <c r="AQ7" i="21"/>
  <c r="AR7" i="21"/>
  <c r="AS7" i="21"/>
  <c r="AT7" i="21"/>
  <c r="AU7" i="21"/>
  <c r="AV7" i="21"/>
  <c r="AW7" i="21"/>
  <c r="AX7" i="21"/>
  <c r="AY7" i="21"/>
  <c r="AZ7" i="21"/>
  <c r="BA7" i="21"/>
  <c r="BB7" i="21"/>
  <c r="BC7" i="21"/>
  <c r="BD7" i="21"/>
  <c r="BE7" i="21"/>
  <c r="BF7" i="21"/>
  <c r="BG7" i="21"/>
  <c r="BH7" i="21"/>
  <c r="BI7" i="21"/>
  <c r="BJ7" i="21"/>
  <c r="BK7" i="21"/>
  <c r="BL7" i="21"/>
  <c r="BM7" i="21"/>
  <c r="BN7" i="21"/>
  <c r="BO7" i="21"/>
  <c r="BP7" i="21"/>
  <c r="BQ7" i="21"/>
  <c r="BR7" i="21"/>
  <c r="BS7" i="21"/>
  <c r="BT7" i="21"/>
  <c r="BU7" i="21"/>
  <c r="BV7" i="21"/>
  <c r="BW7" i="21"/>
  <c r="BX7" i="21"/>
  <c r="BY7" i="21"/>
  <c r="BZ7" i="21"/>
  <c r="CA7" i="21"/>
  <c r="CB7" i="21"/>
  <c r="CC7" i="21"/>
  <c r="CD7" i="21"/>
  <c r="CE7" i="21"/>
  <c r="CF7" i="21"/>
  <c r="CG7" i="21"/>
  <c r="CH7" i="21"/>
  <c r="CI7" i="21"/>
  <c r="CJ7" i="21"/>
  <c r="CK7" i="21"/>
  <c r="CL7" i="21"/>
  <c r="CM7" i="21"/>
  <c r="CN7" i="21"/>
  <c r="B8" i="21"/>
  <c r="C8" i="21"/>
  <c r="D8" i="21"/>
  <c r="E8" i="21"/>
  <c r="F8" i="21"/>
  <c r="G8" i="21"/>
  <c r="H8" i="21"/>
  <c r="I8" i="21"/>
  <c r="J8" i="21"/>
  <c r="K8" i="21"/>
  <c r="L8" i="21"/>
  <c r="M8" i="21"/>
  <c r="N8" i="21"/>
  <c r="O8" i="21"/>
  <c r="P8" i="21"/>
  <c r="Q8" i="21"/>
  <c r="R8" i="21"/>
  <c r="S8" i="21"/>
  <c r="T8" i="21"/>
  <c r="U8" i="21"/>
  <c r="V8" i="21"/>
  <c r="W8" i="21"/>
  <c r="X8" i="21"/>
  <c r="Y8" i="21"/>
  <c r="Z8" i="21"/>
  <c r="AA8" i="21"/>
  <c r="AB8" i="21"/>
  <c r="AC8" i="21"/>
  <c r="AD8" i="21"/>
  <c r="AE8" i="21"/>
  <c r="AF8" i="21"/>
  <c r="AG8" i="21"/>
  <c r="AH8" i="21"/>
  <c r="AI8" i="21"/>
  <c r="AJ8" i="21"/>
  <c r="AK8" i="21"/>
  <c r="AL8" i="21"/>
  <c r="AM8" i="21"/>
  <c r="AN8" i="21"/>
  <c r="AO8" i="21"/>
  <c r="AP8" i="21"/>
  <c r="AQ8" i="21"/>
  <c r="AR8" i="21"/>
  <c r="AS8" i="21"/>
  <c r="AT8" i="21"/>
  <c r="AU8" i="21"/>
  <c r="AV8" i="21"/>
  <c r="AW8" i="21"/>
  <c r="AX8" i="21"/>
  <c r="AY8" i="21"/>
  <c r="AZ8" i="21"/>
  <c r="BA8" i="21"/>
  <c r="BB8" i="21"/>
  <c r="BC8" i="21"/>
  <c r="BD8" i="21"/>
  <c r="BE8" i="21"/>
  <c r="BF8" i="21"/>
  <c r="BG8" i="21"/>
  <c r="BH8" i="21"/>
  <c r="BI8" i="21"/>
  <c r="BJ8" i="21"/>
  <c r="BK8" i="21"/>
  <c r="BL8" i="21"/>
  <c r="BM8" i="21"/>
  <c r="BN8" i="21"/>
  <c r="BO8" i="21"/>
  <c r="BP8" i="21"/>
  <c r="BQ8" i="21"/>
  <c r="BR8" i="21"/>
  <c r="BS8" i="21"/>
  <c r="BT8" i="21"/>
  <c r="BU8" i="21"/>
  <c r="BV8" i="21"/>
  <c r="BW8" i="21"/>
  <c r="BX8" i="21"/>
  <c r="BY8" i="21"/>
  <c r="BZ8" i="21"/>
  <c r="CA8" i="21"/>
  <c r="CB8" i="21"/>
  <c r="CC8" i="21"/>
  <c r="CD8" i="21"/>
  <c r="CE8" i="21"/>
  <c r="CF8" i="21"/>
  <c r="CG8" i="21"/>
  <c r="CH8" i="21"/>
  <c r="CI8" i="21"/>
  <c r="CJ8" i="21"/>
  <c r="CK8" i="21"/>
  <c r="CL8" i="21"/>
  <c r="CM8" i="21"/>
  <c r="CN8" i="21"/>
  <c r="B9" i="21"/>
  <c r="C9" i="21"/>
  <c r="D9" i="21"/>
  <c r="E9" i="21"/>
  <c r="F9" i="21"/>
  <c r="G9" i="21"/>
  <c r="H9" i="21"/>
  <c r="I9" i="21"/>
  <c r="J9" i="21"/>
  <c r="K9" i="21"/>
  <c r="L9" i="21"/>
  <c r="M9" i="21"/>
  <c r="N9" i="21"/>
  <c r="O9" i="21"/>
  <c r="P9" i="21"/>
  <c r="Q9" i="21"/>
  <c r="R9" i="21"/>
  <c r="S9" i="21"/>
  <c r="T9" i="21"/>
  <c r="U9" i="21"/>
  <c r="V9" i="21"/>
  <c r="W9" i="21"/>
  <c r="X9" i="21"/>
  <c r="Y9" i="21"/>
  <c r="Z9" i="21"/>
  <c r="AA9" i="21"/>
  <c r="AB9" i="21"/>
  <c r="AC9" i="21"/>
  <c r="AD9" i="21"/>
  <c r="AE9" i="21"/>
  <c r="AF9" i="21"/>
  <c r="AG9" i="21"/>
  <c r="AH9" i="21"/>
  <c r="AI9" i="21"/>
  <c r="AJ9" i="21"/>
  <c r="AK9" i="21"/>
  <c r="AL9" i="21"/>
  <c r="AM9" i="21"/>
  <c r="AN9" i="21"/>
  <c r="AO9" i="21"/>
  <c r="AP9" i="21"/>
  <c r="AQ9" i="21"/>
  <c r="AR9" i="21"/>
  <c r="AS9" i="21"/>
  <c r="AT9" i="21"/>
  <c r="AU9" i="21"/>
  <c r="AV9" i="21"/>
  <c r="AW9" i="21"/>
  <c r="AX9" i="21"/>
  <c r="AY9" i="21"/>
  <c r="AZ9" i="21"/>
  <c r="BA9" i="21"/>
  <c r="BB9" i="21"/>
  <c r="BC9" i="21"/>
  <c r="BD9" i="21"/>
  <c r="BE9" i="21"/>
  <c r="BF9" i="21"/>
  <c r="BG9" i="21"/>
  <c r="BH9" i="21"/>
  <c r="BI9" i="21"/>
  <c r="BJ9" i="21"/>
  <c r="BK9" i="21"/>
  <c r="BL9" i="21"/>
  <c r="BM9" i="21"/>
  <c r="BN9" i="21"/>
  <c r="BO9" i="21"/>
  <c r="BP9" i="21"/>
  <c r="BQ9" i="21"/>
  <c r="BR9" i="21"/>
  <c r="BS9" i="21"/>
  <c r="BT9" i="21"/>
  <c r="BU9" i="21"/>
  <c r="BV9" i="21"/>
  <c r="BW9" i="21"/>
  <c r="BX9" i="21"/>
  <c r="BY9" i="21"/>
  <c r="BZ9" i="21"/>
  <c r="CA9" i="21"/>
  <c r="CB9" i="21"/>
  <c r="CC9" i="21"/>
  <c r="CD9" i="21"/>
  <c r="CE9" i="21"/>
  <c r="CF9" i="21"/>
  <c r="CG9" i="21"/>
  <c r="CH9" i="21"/>
  <c r="CI9" i="21"/>
  <c r="CJ9" i="21"/>
  <c r="CK9" i="21"/>
  <c r="CL9" i="21"/>
  <c r="CM9" i="21"/>
  <c r="CN9" i="21"/>
  <c r="B10" i="21"/>
  <c r="C10" i="21"/>
  <c r="D10" i="21"/>
  <c r="E10" i="21"/>
  <c r="F10" i="21"/>
  <c r="G10" i="21"/>
  <c r="H10" i="21"/>
  <c r="I10" i="21"/>
  <c r="J10" i="21"/>
  <c r="K10" i="21"/>
  <c r="L10" i="21"/>
  <c r="M10" i="21"/>
  <c r="N10" i="21"/>
  <c r="O10" i="21"/>
  <c r="P10" i="21"/>
  <c r="Q10" i="21"/>
  <c r="R10" i="21"/>
  <c r="S10" i="21"/>
  <c r="T10" i="21"/>
  <c r="U10" i="21"/>
  <c r="V10" i="21"/>
  <c r="W10" i="21"/>
  <c r="X10" i="21"/>
  <c r="Y10" i="21"/>
  <c r="Z10" i="21"/>
  <c r="AA10" i="21"/>
  <c r="AB10" i="21"/>
  <c r="AC10" i="21"/>
  <c r="AD10" i="21"/>
  <c r="AE10" i="21"/>
  <c r="AF10" i="21"/>
  <c r="AG10" i="21"/>
  <c r="AH10" i="21"/>
  <c r="AI10" i="21"/>
  <c r="AJ10" i="21"/>
  <c r="AK10" i="21"/>
  <c r="AL10" i="21"/>
  <c r="AM10" i="21"/>
  <c r="AN10" i="21"/>
  <c r="AO10" i="21"/>
  <c r="AP10" i="21"/>
  <c r="AQ10" i="21"/>
  <c r="AR10" i="21"/>
  <c r="AS10" i="21"/>
  <c r="AT10" i="21"/>
  <c r="AU10" i="21"/>
  <c r="AV10" i="21"/>
  <c r="AW10" i="21"/>
  <c r="AX10" i="21"/>
  <c r="AY10" i="21"/>
  <c r="AZ10" i="21"/>
  <c r="BA10" i="21"/>
  <c r="BB10" i="21"/>
  <c r="BC10" i="21"/>
  <c r="BD10" i="21"/>
  <c r="BE10" i="21"/>
  <c r="BF10" i="21"/>
  <c r="BG10" i="21"/>
  <c r="BH10" i="21"/>
  <c r="BI10" i="21"/>
  <c r="BJ10" i="21"/>
  <c r="BK10" i="21"/>
  <c r="BL10" i="21"/>
  <c r="BM10" i="21"/>
  <c r="BN10" i="21"/>
  <c r="BO10" i="21"/>
  <c r="BP10" i="21"/>
  <c r="BQ10" i="21"/>
  <c r="BR10" i="21"/>
  <c r="BS10" i="21"/>
  <c r="BT10" i="21"/>
  <c r="BU10" i="21"/>
  <c r="BV10" i="21"/>
  <c r="BW10" i="21"/>
  <c r="BX10" i="21"/>
  <c r="BY10" i="21"/>
  <c r="BZ10" i="21"/>
  <c r="CA10" i="21"/>
  <c r="CB10" i="21"/>
  <c r="CC10" i="21"/>
  <c r="CD10" i="21"/>
  <c r="CE10" i="21"/>
  <c r="CF10" i="21"/>
  <c r="CG10" i="21"/>
  <c r="CH10" i="21"/>
  <c r="CI10" i="21"/>
  <c r="CJ10" i="21"/>
  <c r="CK10" i="21"/>
  <c r="CL10" i="21"/>
  <c r="CM10" i="21"/>
  <c r="CN10" i="21"/>
  <c r="B11" i="21"/>
  <c r="C11" i="21"/>
  <c r="D11" i="21"/>
  <c r="E11" i="21"/>
  <c r="F11" i="21"/>
  <c r="G11" i="21"/>
  <c r="H11" i="21"/>
  <c r="I11" i="21"/>
  <c r="J11" i="21"/>
  <c r="K11" i="21"/>
  <c r="L11" i="21"/>
  <c r="M11" i="21"/>
  <c r="N11" i="21"/>
  <c r="O11" i="21"/>
  <c r="P11" i="21"/>
  <c r="Q11" i="21"/>
  <c r="R11" i="21"/>
  <c r="S11" i="21"/>
  <c r="T11" i="21"/>
  <c r="U11" i="21"/>
  <c r="V11" i="21"/>
  <c r="W11" i="21"/>
  <c r="X11" i="21"/>
  <c r="Y11" i="21"/>
  <c r="Z11" i="21"/>
  <c r="AA11" i="21"/>
  <c r="AB11" i="21"/>
  <c r="AC11" i="21"/>
  <c r="AD11" i="21"/>
  <c r="AE11" i="21"/>
  <c r="AF11" i="21"/>
  <c r="AG11" i="21"/>
  <c r="AH11" i="21"/>
  <c r="AI11" i="21"/>
  <c r="AJ11" i="21"/>
  <c r="AK11" i="21"/>
  <c r="AL11" i="21"/>
  <c r="AM11" i="21"/>
  <c r="AN11" i="21"/>
  <c r="AO11" i="21"/>
  <c r="AP11" i="21"/>
  <c r="AQ11" i="21"/>
  <c r="AR11" i="21"/>
  <c r="AS11" i="21"/>
  <c r="AT11" i="21"/>
  <c r="AU11" i="21"/>
  <c r="AV11" i="21"/>
  <c r="AW11" i="21"/>
  <c r="AX11" i="21"/>
  <c r="AY11" i="21"/>
  <c r="AZ11" i="21"/>
  <c r="BA11" i="21"/>
  <c r="BB11" i="21"/>
  <c r="BC11" i="21"/>
  <c r="BD11" i="21"/>
  <c r="BE11" i="21"/>
  <c r="BF11" i="21"/>
  <c r="BG11" i="21"/>
  <c r="BH11" i="21"/>
  <c r="BI11" i="21"/>
  <c r="BJ11" i="21"/>
  <c r="BK11" i="21"/>
  <c r="BL11" i="21"/>
  <c r="BM11" i="21"/>
  <c r="BN11" i="21"/>
  <c r="BO11" i="21"/>
  <c r="BP11" i="21"/>
  <c r="BQ11" i="21"/>
  <c r="BR11" i="21"/>
  <c r="BS11" i="21"/>
  <c r="BT11" i="21"/>
  <c r="BU11" i="21"/>
  <c r="BV11" i="21"/>
  <c r="BW11" i="21"/>
  <c r="BX11" i="21"/>
  <c r="BY11" i="21"/>
  <c r="BZ11" i="21"/>
  <c r="CA11" i="21"/>
  <c r="CB11" i="21"/>
  <c r="CC11" i="21"/>
  <c r="CD11" i="21"/>
  <c r="CE11" i="21"/>
  <c r="CF11" i="21"/>
  <c r="CG11" i="21"/>
  <c r="CH11" i="21"/>
  <c r="CI11" i="21"/>
  <c r="CJ11" i="21"/>
  <c r="CK11" i="21"/>
  <c r="CL11" i="21"/>
  <c r="CM11" i="21"/>
  <c r="CN11" i="21"/>
  <c r="B12" i="21"/>
  <c r="C12" i="21"/>
  <c r="D12" i="21"/>
  <c r="E12" i="21"/>
  <c r="F12" i="21"/>
  <c r="G12" i="21"/>
  <c r="H12" i="21"/>
  <c r="I12" i="21"/>
  <c r="J12" i="21"/>
  <c r="K12" i="21"/>
  <c r="L12" i="21"/>
  <c r="M12" i="21"/>
  <c r="N12" i="21"/>
  <c r="O12" i="21"/>
  <c r="P12" i="21"/>
  <c r="Q12" i="21"/>
  <c r="R12" i="21"/>
  <c r="S12" i="21"/>
  <c r="T12" i="21"/>
  <c r="U12" i="21"/>
  <c r="V12" i="21"/>
  <c r="W12" i="21"/>
  <c r="X12" i="21"/>
  <c r="Y12" i="21"/>
  <c r="Z12" i="21"/>
  <c r="AA12" i="21"/>
  <c r="AB12" i="21"/>
  <c r="AC12" i="21"/>
  <c r="AD12" i="21"/>
  <c r="AE12" i="21"/>
  <c r="AF12" i="21"/>
  <c r="AG12" i="21"/>
  <c r="AH12" i="21"/>
  <c r="AI12" i="21"/>
  <c r="AJ12" i="21"/>
  <c r="AK12" i="21"/>
  <c r="AL12" i="21"/>
  <c r="AM12" i="21"/>
  <c r="AN12" i="21"/>
  <c r="AO12" i="21"/>
  <c r="AP12" i="21"/>
  <c r="AQ12" i="21"/>
  <c r="AR12" i="21"/>
  <c r="AS12" i="21"/>
  <c r="AT12" i="21"/>
  <c r="AU12" i="21"/>
  <c r="AV12" i="21"/>
  <c r="AW12" i="21"/>
  <c r="AX12" i="21"/>
  <c r="AY12" i="21"/>
  <c r="AZ12" i="21"/>
  <c r="BA12" i="21"/>
  <c r="BB12" i="21"/>
  <c r="BC12" i="21"/>
  <c r="BD12" i="21"/>
  <c r="BE12" i="21"/>
  <c r="BF12" i="21"/>
  <c r="BG12" i="21"/>
  <c r="BH12" i="21"/>
  <c r="BI12" i="21"/>
  <c r="BJ12" i="21"/>
  <c r="BK12" i="21"/>
  <c r="BL12" i="21"/>
  <c r="BM12" i="21"/>
  <c r="BN12" i="21"/>
  <c r="BO12" i="21"/>
  <c r="BP12" i="21"/>
  <c r="BQ12" i="21"/>
  <c r="BR12" i="21"/>
  <c r="BS12" i="21"/>
  <c r="BT12" i="21"/>
  <c r="BU12" i="21"/>
  <c r="BV12" i="21"/>
  <c r="BW12" i="21"/>
  <c r="BX12" i="21"/>
  <c r="BY12" i="21"/>
  <c r="BZ12" i="21"/>
  <c r="CA12" i="21"/>
  <c r="CB12" i="21"/>
  <c r="CC12" i="21"/>
  <c r="CD12" i="21"/>
  <c r="CE12" i="21"/>
  <c r="CF12" i="21"/>
  <c r="CG12" i="21"/>
  <c r="CH12" i="21"/>
  <c r="CI12" i="21"/>
  <c r="CJ12" i="21"/>
  <c r="CK12" i="21"/>
  <c r="CL12" i="21"/>
  <c r="CM12" i="21"/>
  <c r="CN12" i="21"/>
  <c r="B13" i="21"/>
  <c r="C13" i="21"/>
  <c r="D13" i="21"/>
  <c r="E13" i="21"/>
  <c r="F13" i="21"/>
  <c r="G13" i="21"/>
  <c r="H13" i="21"/>
  <c r="I13" i="21"/>
  <c r="J13" i="21"/>
  <c r="K13" i="21"/>
  <c r="L13" i="21"/>
  <c r="M13" i="21"/>
  <c r="N13" i="21"/>
  <c r="O13" i="21"/>
  <c r="P13" i="21"/>
  <c r="Q13" i="21"/>
  <c r="R13" i="21"/>
  <c r="S13" i="21"/>
  <c r="T13" i="21"/>
  <c r="U13" i="21"/>
  <c r="V13" i="21"/>
  <c r="W13" i="21"/>
  <c r="X13" i="21"/>
  <c r="Y13" i="21"/>
  <c r="Z13" i="21"/>
  <c r="AA13" i="21"/>
  <c r="AB13" i="21"/>
  <c r="AC13" i="21"/>
  <c r="AD13" i="21"/>
  <c r="AE13" i="21"/>
  <c r="AF13" i="21"/>
  <c r="AG13" i="21"/>
  <c r="AH13" i="21"/>
  <c r="AI13" i="21"/>
  <c r="AJ13" i="21"/>
  <c r="AK13" i="21"/>
  <c r="AL13" i="21"/>
  <c r="AM13" i="21"/>
  <c r="AN13" i="21"/>
  <c r="AO13" i="21"/>
  <c r="AP13" i="21"/>
  <c r="AQ13" i="21"/>
  <c r="AR13" i="21"/>
  <c r="AS13" i="21"/>
  <c r="AT13" i="21"/>
  <c r="AU13" i="21"/>
  <c r="AV13" i="21"/>
  <c r="AW13" i="21"/>
  <c r="AX13" i="21"/>
  <c r="AY13" i="21"/>
  <c r="AZ13" i="21"/>
  <c r="BA13" i="21"/>
  <c r="BB13" i="21"/>
  <c r="BC13" i="21"/>
  <c r="BD13" i="21"/>
  <c r="BE13" i="21"/>
  <c r="BF13" i="21"/>
  <c r="BG13" i="21"/>
  <c r="BH13" i="21"/>
  <c r="BI13" i="21"/>
  <c r="BJ13" i="21"/>
  <c r="BK13" i="21"/>
  <c r="BL13" i="21"/>
  <c r="BM13" i="21"/>
  <c r="BN13" i="21"/>
  <c r="BO13" i="21"/>
  <c r="BP13" i="21"/>
  <c r="BQ13" i="21"/>
  <c r="BR13" i="21"/>
  <c r="BS13" i="21"/>
  <c r="BT13" i="21"/>
  <c r="BU13" i="21"/>
  <c r="BV13" i="21"/>
  <c r="BW13" i="21"/>
  <c r="BX13" i="21"/>
  <c r="BY13" i="21"/>
  <c r="BZ13" i="21"/>
  <c r="CA13" i="21"/>
  <c r="CB13" i="21"/>
  <c r="CC13" i="21"/>
  <c r="CD13" i="21"/>
  <c r="CE13" i="21"/>
  <c r="CF13" i="21"/>
  <c r="CG13" i="21"/>
  <c r="CH13" i="21"/>
  <c r="CI13" i="21"/>
  <c r="CJ13" i="21"/>
  <c r="CK13" i="21"/>
  <c r="CL13" i="21"/>
  <c r="CM13" i="21"/>
  <c r="CN13" i="21"/>
  <c r="B14" i="21"/>
  <c r="C14" i="21"/>
  <c r="D14" i="21"/>
  <c r="E14" i="21"/>
  <c r="F14" i="21"/>
  <c r="G14" i="21"/>
  <c r="H14" i="21"/>
  <c r="I14" i="21"/>
  <c r="J14" i="21"/>
  <c r="K14" i="21"/>
  <c r="L14" i="21"/>
  <c r="M14" i="21"/>
  <c r="N14" i="21"/>
  <c r="O14" i="21"/>
  <c r="P14" i="21"/>
  <c r="Q14" i="21"/>
  <c r="R14" i="21"/>
  <c r="S14" i="21"/>
  <c r="T14" i="21"/>
  <c r="U14" i="21"/>
  <c r="V14" i="21"/>
  <c r="W14" i="21"/>
  <c r="X14" i="21"/>
  <c r="Y14" i="21"/>
  <c r="Z14" i="21"/>
  <c r="AA14" i="21"/>
  <c r="AB14" i="21"/>
  <c r="AC14" i="21"/>
  <c r="AD14" i="21"/>
  <c r="AE14" i="21"/>
  <c r="AF14" i="21"/>
  <c r="AG14" i="21"/>
  <c r="AH14" i="21"/>
  <c r="AI14" i="21"/>
  <c r="AJ14" i="21"/>
  <c r="AK14" i="21"/>
  <c r="AL14" i="21"/>
  <c r="AM14" i="21"/>
  <c r="AN14" i="21"/>
  <c r="AO14" i="21"/>
  <c r="AP14" i="21"/>
  <c r="AQ14" i="21"/>
  <c r="AR14" i="21"/>
  <c r="AS14" i="21"/>
  <c r="AT14" i="21"/>
  <c r="AU14" i="21"/>
  <c r="AV14" i="21"/>
  <c r="AW14" i="21"/>
  <c r="AX14" i="21"/>
  <c r="AY14" i="21"/>
  <c r="AZ14" i="21"/>
  <c r="BA14" i="21"/>
  <c r="BB14" i="21"/>
  <c r="BC14" i="21"/>
  <c r="BD14" i="21"/>
  <c r="BE14" i="21"/>
  <c r="BF14" i="21"/>
  <c r="BG14" i="21"/>
  <c r="BH14" i="21"/>
  <c r="BI14" i="21"/>
  <c r="BJ14" i="21"/>
  <c r="BK14" i="21"/>
  <c r="BL14" i="21"/>
  <c r="BM14" i="21"/>
  <c r="BN14" i="21"/>
  <c r="BO14" i="21"/>
  <c r="BP14" i="21"/>
  <c r="BQ14" i="21"/>
  <c r="BR14" i="21"/>
  <c r="BS14" i="21"/>
  <c r="BT14" i="21"/>
  <c r="BU14" i="21"/>
  <c r="BV14" i="21"/>
  <c r="BW14" i="21"/>
  <c r="BX14" i="21"/>
  <c r="BY14" i="21"/>
  <c r="BZ14" i="21"/>
  <c r="CA14" i="21"/>
  <c r="CB14" i="21"/>
  <c r="CC14" i="21"/>
  <c r="CD14" i="21"/>
  <c r="CE14" i="21"/>
  <c r="CF14" i="21"/>
  <c r="CG14" i="21"/>
  <c r="CH14" i="21"/>
  <c r="CI14" i="21"/>
  <c r="CJ14" i="21"/>
  <c r="CK14" i="21"/>
  <c r="CL14" i="21"/>
  <c r="CM14" i="21"/>
  <c r="CN14" i="21"/>
  <c r="B15" i="21"/>
  <c r="C15" i="21"/>
  <c r="D15" i="21"/>
  <c r="E15" i="21"/>
  <c r="F15" i="21"/>
  <c r="G15" i="21"/>
  <c r="H15" i="21"/>
  <c r="I15" i="21"/>
  <c r="J15" i="21"/>
  <c r="K15" i="21"/>
  <c r="L15" i="21"/>
  <c r="M15" i="21"/>
  <c r="N15" i="21"/>
  <c r="O15" i="21"/>
  <c r="P15" i="21"/>
  <c r="Q15" i="21"/>
  <c r="R15" i="21"/>
  <c r="S15" i="21"/>
  <c r="T15" i="21"/>
  <c r="U15" i="21"/>
  <c r="V15" i="21"/>
  <c r="W15" i="21"/>
  <c r="X15" i="21"/>
  <c r="Y15" i="21"/>
  <c r="Z15" i="21"/>
  <c r="AA15" i="21"/>
  <c r="AB15" i="21"/>
  <c r="AC15" i="21"/>
  <c r="AD15" i="21"/>
  <c r="AE15" i="21"/>
  <c r="AF15" i="21"/>
  <c r="AG15" i="21"/>
  <c r="AH15" i="21"/>
  <c r="AI15" i="21"/>
  <c r="AJ15" i="21"/>
  <c r="AK15" i="21"/>
  <c r="AL15" i="21"/>
  <c r="AM15" i="21"/>
  <c r="AN15" i="21"/>
  <c r="AO15" i="21"/>
  <c r="AP15" i="21"/>
  <c r="AQ15" i="21"/>
  <c r="AR15" i="21"/>
  <c r="AS15" i="21"/>
  <c r="AT15" i="21"/>
  <c r="AU15" i="21"/>
  <c r="AV15" i="21"/>
  <c r="AW15" i="21"/>
  <c r="AX15" i="21"/>
  <c r="AY15" i="21"/>
  <c r="AZ15" i="21"/>
  <c r="BA15" i="21"/>
  <c r="BB15" i="21"/>
  <c r="BC15" i="21"/>
  <c r="BD15" i="21"/>
  <c r="BE15" i="21"/>
  <c r="BF15" i="21"/>
  <c r="BG15" i="21"/>
  <c r="BH15" i="21"/>
  <c r="BI15" i="21"/>
  <c r="BJ15" i="21"/>
  <c r="BK15" i="21"/>
  <c r="BL15" i="21"/>
  <c r="BM15" i="21"/>
  <c r="BN15" i="21"/>
  <c r="BO15" i="21"/>
  <c r="BP15" i="21"/>
  <c r="BQ15" i="21"/>
  <c r="BR15" i="21"/>
  <c r="BS15" i="21"/>
  <c r="BT15" i="21"/>
  <c r="BU15" i="21"/>
  <c r="BV15" i="21"/>
  <c r="BW15" i="21"/>
  <c r="BX15" i="21"/>
  <c r="BY15" i="21"/>
  <c r="BZ15" i="21"/>
  <c r="CA15" i="21"/>
  <c r="CB15" i="21"/>
  <c r="CC15" i="21"/>
  <c r="CD15" i="21"/>
  <c r="CE15" i="21"/>
  <c r="CF15" i="21"/>
  <c r="CG15" i="21"/>
  <c r="CH15" i="21"/>
  <c r="CI15" i="21"/>
  <c r="CJ15" i="21"/>
  <c r="CK15" i="21"/>
  <c r="CL15" i="21"/>
  <c r="CM15" i="21"/>
  <c r="CN15" i="21"/>
  <c r="B16" i="21"/>
  <c r="C16" i="21"/>
  <c r="D16" i="21"/>
  <c r="E16" i="21"/>
  <c r="F16" i="21"/>
  <c r="G16" i="21"/>
  <c r="H16" i="21"/>
  <c r="I16" i="21"/>
  <c r="J16" i="21"/>
  <c r="K16" i="21"/>
  <c r="L16" i="21"/>
  <c r="M16" i="21"/>
  <c r="N16" i="21"/>
  <c r="O16" i="21"/>
  <c r="P16" i="21"/>
  <c r="Q16" i="21"/>
  <c r="R16" i="21"/>
  <c r="S16" i="21"/>
  <c r="T16" i="21"/>
  <c r="U16" i="21"/>
  <c r="V16" i="21"/>
  <c r="W16" i="21"/>
  <c r="X16" i="21"/>
  <c r="Y16" i="21"/>
  <c r="Z16" i="21"/>
  <c r="AA16" i="21"/>
  <c r="AB16" i="21"/>
  <c r="AC16" i="21"/>
  <c r="AD16" i="21"/>
  <c r="AE16" i="21"/>
  <c r="AF16" i="21"/>
  <c r="AG16" i="21"/>
  <c r="AH16" i="21"/>
  <c r="AI16" i="21"/>
  <c r="AJ16" i="21"/>
  <c r="AK16" i="21"/>
  <c r="AL16" i="21"/>
  <c r="AM16" i="21"/>
  <c r="AN16" i="21"/>
  <c r="AO16" i="21"/>
  <c r="AP16" i="21"/>
  <c r="AQ16" i="21"/>
  <c r="AR16" i="21"/>
  <c r="AS16" i="21"/>
  <c r="AT16" i="21"/>
  <c r="AU16" i="21"/>
  <c r="AV16" i="21"/>
  <c r="AW16" i="21"/>
  <c r="AX16" i="21"/>
  <c r="AY16" i="21"/>
  <c r="AZ16" i="21"/>
  <c r="BA16" i="21"/>
  <c r="BB16" i="21"/>
  <c r="BC16" i="21"/>
  <c r="BD16" i="21"/>
  <c r="BE16" i="21"/>
  <c r="BF16" i="21"/>
  <c r="BG16" i="21"/>
  <c r="BH16" i="21"/>
  <c r="BI16" i="21"/>
  <c r="BJ16" i="21"/>
  <c r="BK16" i="21"/>
  <c r="BL16" i="21"/>
  <c r="BM16" i="21"/>
  <c r="BN16" i="21"/>
  <c r="BO16" i="21"/>
  <c r="BP16" i="21"/>
  <c r="BQ16" i="21"/>
  <c r="BR16" i="21"/>
  <c r="BS16" i="21"/>
  <c r="BT16" i="21"/>
  <c r="BU16" i="21"/>
  <c r="BV16" i="21"/>
  <c r="BW16" i="21"/>
  <c r="BX16" i="21"/>
  <c r="BY16" i="21"/>
  <c r="BZ16" i="21"/>
  <c r="CA16" i="21"/>
  <c r="CB16" i="21"/>
  <c r="CC16" i="21"/>
  <c r="CD16" i="21"/>
  <c r="CE16" i="21"/>
  <c r="CF16" i="21"/>
  <c r="CG16" i="21"/>
  <c r="CH16" i="21"/>
  <c r="CI16" i="21"/>
  <c r="CJ16" i="21"/>
  <c r="CK16" i="21"/>
  <c r="CL16" i="21"/>
  <c r="CM16" i="21"/>
  <c r="CN16" i="21"/>
  <c r="B17" i="21"/>
  <c r="C17" i="21"/>
  <c r="D17" i="21"/>
  <c r="E17" i="21"/>
  <c r="F17" i="21"/>
  <c r="G17" i="21"/>
  <c r="H17" i="21"/>
  <c r="I17" i="21"/>
  <c r="J17" i="21"/>
  <c r="K17" i="21"/>
  <c r="L17" i="21"/>
  <c r="M17" i="21"/>
  <c r="N17" i="21"/>
  <c r="O17" i="21"/>
  <c r="P17" i="21"/>
  <c r="Q17" i="21"/>
  <c r="R17" i="21"/>
  <c r="S17" i="21"/>
  <c r="T17" i="21"/>
  <c r="U17" i="21"/>
  <c r="V17" i="21"/>
  <c r="W17" i="21"/>
  <c r="X17" i="21"/>
  <c r="Y17" i="21"/>
  <c r="Z17" i="21"/>
  <c r="AA17" i="21"/>
  <c r="AB17" i="21"/>
  <c r="AC17" i="21"/>
  <c r="AD17" i="21"/>
  <c r="AE17" i="21"/>
  <c r="AF17" i="21"/>
  <c r="AG17" i="21"/>
  <c r="AH17" i="21"/>
  <c r="AI17" i="21"/>
  <c r="AJ17" i="21"/>
  <c r="AK17" i="21"/>
  <c r="AL17" i="21"/>
  <c r="AM17" i="21"/>
  <c r="AN17" i="21"/>
  <c r="AO17" i="21"/>
  <c r="AP17" i="21"/>
  <c r="AQ17" i="21"/>
  <c r="AR17" i="21"/>
  <c r="AS17" i="21"/>
  <c r="AT17" i="21"/>
  <c r="AU17" i="21"/>
  <c r="AV17" i="21"/>
  <c r="AW17" i="21"/>
  <c r="AX17" i="21"/>
  <c r="AY17" i="21"/>
  <c r="AZ17" i="21"/>
  <c r="BA17" i="21"/>
  <c r="BB17" i="21"/>
  <c r="BC17" i="21"/>
  <c r="BD17" i="21"/>
  <c r="BE17" i="21"/>
  <c r="BF17" i="21"/>
  <c r="BG17" i="21"/>
  <c r="BH17" i="21"/>
  <c r="BI17" i="21"/>
  <c r="BJ17" i="21"/>
  <c r="BK17" i="21"/>
  <c r="BL17" i="21"/>
  <c r="BM17" i="21"/>
  <c r="BN17" i="21"/>
  <c r="BO17" i="21"/>
  <c r="BP17" i="21"/>
  <c r="BQ17" i="21"/>
  <c r="BR17" i="21"/>
  <c r="BS17" i="21"/>
  <c r="BT17" i="21"/>
  <c r="BU17" i="21"/>
  <c r="BV17" i="21"/>
  <c r="BW17" i="21"/>
  <c r="BX17" i="21"/>
  <c r="BY17" i="21"/>
  <c r="BZ17" i="21"/>
  <c r="CA17" i="21"/>
  <c r="CB17" i="21"/>
  <c r="CC17" i="21"/>
  <c r="CD17" i="21"/>
  <c r="CE17" i="21"/>
  <c r="CF17" i="21"/>
  <c r="CG17" i="21"/>
  <c r="CH17" i="21"/>
  <c r="CI17" i="21"/>
  <c r="CJ17" i="21"/>
  <c r="CK17" i="21"/>
  <c r="CL17" i="21"/>
  <c r="CM17" i="21"/>
  <c r="CN17" i="21"/>
  <c r="B18" i="21"/>
  <c r="C18" i="21"/>
  <c r="D18" i="21"/>
  <c r="E18" i="21"/>
  <c r="F18" i="21"/>
  <c r="G18" i="21"/>
  <c r="H18" i="21"/>
  <c r="I18" i="21"/>
  <c r="J18" i="21"/>
  <c r="K18" i="21"/>
  <c r="L18" i="21"/>
  <c r="M18" i="21"/>
  <c r="N18" i="21"/>
  <c r="O18" i="21"/>
  <c r="P18" i="21"/>
  <c r="Q18" i="21"/>
  <c r="R18" i="21"/>
  <c r="S18" i="21"/>
  <c r="T18" i="21"/>
  <c r="U18" i="21"/>
  <c r="V18" i="21"/>
  <c r="W18" i="21"/>
  <c r="X18" i="21"/>
  <c r="Y18" i="21"/>
  <c r="Z18" i="21"/>
  <c r="AA18" i="21"/>
  <c r="AB18" i="21"/>
  <c r="AC18" i="21"/>
  <c r="AD18" i="21"/>
  <c r="AE18" i="21"/>
  <c r="AF18" i="21"/>
  <c r="AG18" i="21"/>
  <c r="AH18" i="21"/>
  <c r="AI18" i="21"/>
  <c r="AJ18" i="21"/>
  <c r="AK18" i="21"/>
  <c r="AL18" i="21"/>
  <c r="AM18" i="21"/>
  <c r="AN18" i="21"/>
  <c r="AO18" i="21"/>
  <c r="AP18" i="21"/>
  <c r="AQ18" i="21"/>
  <c r="AR18" i="21"/>
  <c r="AS18" i="21"/>
  <c r="AT18" i="21"/>
  <c r="AU18" i="21"/>
  <c r="AV18" i="21"/>
  <c r="AW18" i="21"/>
  <c r="AX18" i="21"/>
  <c r="AY18" i="21"/>
  <c r="AZ18" i="21"/>
  <c r="BA18" i="21"/>
  <c r="BB18" i="21"/>
  <c r="BC18" i="21"/>
  <c r="BD18" i="21"/>
  <c r="BE18" i="21"/>
  <c r="BF18" i="21"/>
  <c r="BG18" i="21"/>
  <c r="BH18" i="21"/>
  <c r="BI18" i="21"/>
  <c r="BJ18" i="21"/>
  <c r="BK18" i="21"/>
  <c r="BL18" i="21"/>
  <c r="BM18" i="21"/>
  <c r="BN18" i="21"/>
  <c r="BO18" i="21"/>
  <c r="BP18" i="21"/>
  <c r="BQ18" i="21"/>
  <c r="BR18" i="21"/>
  <c r="BS18" i="21"/>
  <c r="BT18" i="21"/>
  <c r="BU18" i="21"/>
  <c r="BV18" i="21"/>
  <c r="BW18" i="21"/>
  <c r="BX18" i="21"/>
  <c r="BY18" i="21"/>
  <c r="BZ18" i="21"/>
  <c r="CA18" i="21"/>
  <c r="CB18" i="21"/>
  <c r="CC18" i="21"/>
  <c r="CD18" i="21"/>
  <c r="CE18" i="21"/>
  <c r="CF18" i="21"/>
  <c r="CG18" i="21"/>
  <c r="CH18" i="21"/>
  <c r="CI18" i="21"/>
  <c r="CJ18" i="21"/>
  <c r="CK18" i="21"/>
  <c r="CL18" i="21"/>
  <c r="CM18" i="21"/>
  <c r="CN18" i="21"/>
  <c r="B19" i="21"/>
  <c r="C19" i="21"/>
  <c r="D19" i="21"/>
  <c r="E19" i="21"/>
  <c r="F19" i="21"/>
  <c r="G19" i="21"/>
  <c r="H19" i="21"/>
  <c r="I19" i="21"/>
  <c r="J19" i="21"/>
  <c r="K19" i="21"/>
  <c r="L19" i="21"/>
  <c r="M19" i="21"/>
  <c r="N19" i="21"/>
  <c r="O19" i="21"/>
  <c r="P19" i="21"/>
  <c r="Q19" i="21"/>
  <c r="R19" i="21"/>
  <c r="S19" i="21"/>
  <c r="T19" i="21"/>
  <c r="U19" i="21"/>
  <c r="V19" i="21"/>
  <c r="W19" i="21"/>
  <c r="X19" i="21"/>
  <c r="Y19" i="21"/>
  <c r="Z19" i="21"/>
  <c r="AA19" i="21"/>
  <c r="AB19" i="21"/>
  <c r="AC19" i="21"/>
  <c r="AD19" i="21"/>
  <c r="AE19" i="21"/>
  <c r="AF19" i="21"/>
  <c r="AG19" i="21"/>
  <c r="AH19" i="21"/>
  <c r="AI19" i="21"/>
  <c r="AJ19" i="21"/>
  <c r="AK19" i="21"/>
  <c r="AL19" i="21"/>
  <c r="AM19" i="21"/>
  <c r="AN19" i="21"/>
  <c r="AO19" i="21"/>
  <c r="AP19" i="21"/>
  <c r="AQ19" i="21"/>
  <c r="AR19" i="21"/>
  <c r="AS19" i="21"/>
  <c r="AT19" i="21"/>
  <c r="AU19" i="21"/>
  <c r="AV19" i="21"/>
  <c r="AW19" i="21"/>
  <c r="AX19" i="21"/>
  <c r="AY19" i="21"/>
  <c r="AZ19" i="21"/>
  <c r="BA19" i="21"/>
  <c r="BB19" i="21"/>
  <c r="BC19" i="21"/>
  <c r="BD19" i="21"/>
  <c r="BE19" i="21"/>
  <c r="BF19" i="21"/>
  <c r="BG19" i="21"/>
  <c r="BH19" i="21"/>
  <c r="BI19" i="21"/>
  <c r="BJ19" i="21"/>
  <c r="BK19" i="21"/>
  <c r="BL19" i="21"/>
  <c r="BM19" i="21"/>
  <c r="BN19" i="21"/>
  <c r="BO19" i="21"/>
  <c r="BP19" i="21"/>
  <c r="BQ19" i="21"/>
  <c r="BR19" i="21"/>
  <c r="BS19" i="21"/>
  <c r="BT19" i="21"/>
  <c r="BU19" i="21"/>
  <c r="BV19" i="21"/>
  <c r="BW19" i="21"/>
  <c r="BX19" i="21"/>
  <c r="BY19" i="21"/>
  <c r="BZ19" i="21"/>
  <c r="CA19" i="21"/>
  <c r="CB19" i="21"/>
  <c r="CC19" i="21"/>
  <c r="CD19" i="21"/>
  <c r="CE19" i="21"/>
  <c r="CF19" i="21"/>
  <c r="CG19" i="21"/>
  <c r="CH19" i="21"/>
  <c r="CI19" i="21"/>
  <c r="CJ19" i="21"/>
  <c r="CK19" i="21"/>
  <c r="CL19" i="21"/>
  <c r="CM19" i="21"/>
  <c r="CN19" i="21"/>
  <c r="B20" i="21"/>
  <c r="C20" i="21"/>
  <c r="D20" i="21"/>
  <c r="E20" i="21"/>
  <c r="F20" i="21"/>
  <c r="G20" i="21"/>
  <c r="H20" i="21"/>
  <c r="I20" i="21"/>
  <c r="J20" i="21"/>
  <c r="K20" i="21"/>
  <c r="L20" i="21"/>
  <c r="M20" i="21"/>
  <c r="N20" i="21"/>
  <c r="O20" i="21"/>
  <c r="P20" i="21"/>
  <c r="Q20" i="21"/>
  <c r="R20" i="21"/>
  <c r="S20" i="21"/>
  <c r="T20" i="21"/>
  <c r="U20" i="21"/>
  <c r="V20" i="21"/>
  <c r="W20" i="21"/>
  <c r="X20" i="21"/>
  <c r="Y20" i="21"/>
  <c r="Z20" i="21"/>
  <c r="AA20" i="21"/>
  <c r="AB20" i="21"/>
  <c r="AC20" i="21"/>
  <c r="AD20" i="21"/>
  <c r="AE20" i="21"/>
  <c r="AF20" i="21"/>
  <c r="AG20" i="21"/>
  <c r="AH20" i="21"/>
  <c r="AI20" i="21"/>
  <c r="AJ20" i="21"/>
  <c r="AK20" i="21"/>
  <c r="AL20" i="21"/>
  <c r="AM20" i="21"/>
  <c r="AN20" i="21"/>
  <c r="AO20" i="21"/>
  <c r="AP20" i="21"/>
  <c r="AQ20" i="21"/>
  <c r="AR20" i="21"/>
  <c r="AS20" i="21"/>
  <c r="AT20" i="21"/>
  <c r="AU20" i="21"/>
  <c r="AV20" i="21"/>
  <c r="AW20" i="21"/>
  <c r="AX20" i="21"/>
  <c r="AY20" i="21"/>
  <c r="AZ20" i="21"/>
  <c r="BA20" i="21"/>
  <c r="BB20" i="21"/>
  <c r="BC20" i="21"/>
  <c r="BD20" i="21"/>
  <c r="BE20" i="21"/>
  <c r="BF20" i="21"/>
  <c r="BG20" i="21"/>
  <c r="BH20" i="21"/>
  <c r="BI20" i="21"/>
  <c r="BJ20" i="21"/>
  <c r="BK20" i="21"/>
  <c r="BL20" i="21"/>
  <c r="BM20" i="21"/>
  <c r="BN20" i="21"/>
  <c r="BO20" i="21"/>
  <c r="BP20" i="21"/>
  <c r="BQ20" i="21"/>
  <c r="BR20" i="21"/>
  <c r="BS20" i="21"/>
  <c r="BT20" i="21"/>
  <c r="BU20" i="21"/>
  <c r="BV20" i="21"/>
  <c r="BW20" i="21"/>
  <c r="BX20" i="21"/>
  <c r="BY20" i="21"/>
  <c r="BZ20" i="21"/>
  <c r="CA20" i="21"/>
  <c r="CB20" i="21"/>
  <c r="CC20" i="21"/>
  <c r="CD20" i="21"/>
  <c r="CE20" i="21"/>
  <c r="CF20" i="21"/>
  <c r="CG20" i="21"/>
  <c r="CH20" i="21"/>
  <c r="CI20" i="21"/>
  <c r="CJ20" i="21"/>
  <c r="CK20" i="21"/>
  <c r="CL20" i="21"/>
  <c r="CM20" i="21"/>
  <c r="CN20" i="21"/>
  <c r="B21" i="21"/>
  <c r="C21" i="21"/>
  <c r="D21" i="21"/>
  <c r="E21" i="21"/>
  <c r="F21" i="21"/>
  <c r="G21" i="21"/>
  <c r="H21" i="21"/>
  <c r="I21" i="21"/>
  <c r="J21" i="21"/>
  <c r="K21" i="21"/>
  <c r="L21" i="21"/>
  <c r="M21" i="21"/>
  <c r="N21" i="21"/>
  <c r="O21" i="21"/>
  <c r="P21" i="21"/>
  <c r="Q21" i="21"/>
  <c r="R21" i="21"/>
  <c r="S21" i="21"/>
  <c r="T21" i="21"/>
  <c r="U21" i="21"/>
  <c r="V21" i="21"/>
  <c r="W21" i="21"/>
  <c r="X21" i="21"/>
  <c r="Y21" i="21"/>
  <c r="Z21" i="21"/>
  <c r="AA21" i="21"/>
  <c r="AB21" i="21"/>
  <c r="AC21" i="21"/>
  <c r="AD21" i="21"/>
  <c r="AE21" i="21"/>
  <c r="AF21" i="21"/>
  <c r="AG21" i="21"/>
  <c r="AH21" i="21"/>
  <c r="AI21" i="21"/>
  <c r="AJ21" i="21"/>
  <c r="AK21" i="21"/>
  <c r="AL21" i="21"/>
  <c r="AM21" i="21"/>
  <c r="AN21" i="21"/>
  <c r="AO21" i="21"/>
  <c r="AP21" i="21"/>
  <c r="AQ21" i="21"/>
  <c r="AR21" i="21"/>
  <c r="AS21" i="21"/>
  <c r="AT21" i="21"/>
  <c r="AU21" i="21"/>
  <c r="AV21" i="21"/>
  <c r="AW21" i="21"/>
  <c r="AX21" i="21"/>
  <c r="AY21" i="21"/>
  <c r="AZ21" i="21"/>
  <c r="BA21" i="21"/>
  <c r="BB21" i="21"/>
  <c r="BC21" i="21"/>
  <c r="BD21" i="21"/>
  <c r="BE21" i="21"/>
  <c r="BF21" i="21"/>
  <c r="BG21" i="21"/>
  <c r="BH21" i="21"/>
  <c r="BI21" i="21"/>
  <c r="BJ21" i="21"/>
  <c r="BK21" i="21"/>
  <c r="BL21" i="21"/>
  <c r="BM21" i="21"/>
  <c r="BN21" i="21"/>
  <c r="BO21" i="21"/>
  <c r="BP21" i="21"/>
  <c r="BQ21" i="21"/>
  <c r="BR21" i="21"/>
  <c r="BS21" i="21"/>
  <c r="BT21" i="21"/>
  <c r="BU21" i="21"/>
  <c r="BV21" i="21"/>
  <c r="BW21" i="21"/>
  <c r="BX21" i="21"/>
  <c r="BY21" i="21"/>
  <c r="BZ21" i="21"/>
  <c r="CA21" i="21"/>
  <c r="CB21" i="21"/>
  <c r="CC21" i="21"/>
  <c r="CD21" i="21"/>
  <c r="CE21" i="21"/>
  <c r="CF21" i="21"/>
  <c r="CG21" i="21"/>
  <c r="CH21" i="21"/>
  <c r="CI21" i="21"/>
  <c r="CJ21" i="21"/>
  <c r="CK21" i="21"/>
  <c r="CL21" i="21"/>
  <c r="CM21" i="21"/>
  <c r="CN21" i="21"/>
  <c r="B22" i="21"/>
  <c r="C22" i="21"/>
  <c r="D22" i="21"/>
  <c r="E22" i="21"/>
  <c r="F22" i="21"/>
  <c r="G22" i="21"/>
  <c r="H22" i="21"/>
  <c r="I22" i="21"/>
  <c r="J22" i="21"/>
  <c r="K22" i="21"/>
  <c r="L22" i="21"/>
  <c r="M22" i="21"/>
  <c r="N22" i="21"/>
  <c r="O22" i="21"/>
  <c r="P22" i="21"/>
  <c r="Q22" i="21"/>
  <c r="R22" i="21"/>
  <c r="S22" i="21"/>
  <c r="T22" i="21"/>
  <c r="U22" i="21"/>
  <c r="V22" i="21"/>
  <c r="W22" i="21"/>
  <c r="X22" i="21"/>
  <c r="Y22" i="21"/>
  <c r="Z22" i="21"/>
  <c r="AA22" i="21"/>
  <c r="AB22" i="21"/>
  <c r="AC22" i="21"/>
  <c r="AD22" i="21"/>
  <c r="AE22" i="21"/>
  <c r="AF22" i="21"/>
  <c r="AG22" i="21"/>
  <c r="AH22" i="21"/>
  <c r="AI22" i="21"/>
  <c r="AJ22" i="21"/>
  <c r="AK22" i="21"/>
  <c r="AL22" i="21"/>
  <c r="AM22" i="21"/>
  <c r="AN22" i="21"/>
  <c r="AO22" i="21"/>
  <c r="AP22" i="21"/>
  <c r="AQ22" i="21"/>
  <c r="AR22" i="21"/>
  <c r="AS22" i="21"/>
  <c r="AT22" i="21"/>
  <c r="AU22" i="21"/>
  <c r="AV22" i="21"/>
  <c r="AW22" i="21"/>
  <c r="AX22" i="21"/>
  <c r="AY22" i="21"/>
  <c r="AZ22" i="21"/>
  <c r="BA22" i="21"/>
  <c r="BB22" i="21"/>
  <c r="BC22" i="21"/>
  <c r="BD22" i="21"/>
  <c r="BE22" i="21"/>
  <c r="BF22" i="21"/>
  <c r="BG22" i="21"/>
  <c r="BH22" i="21"/>
  <c r="BI22" i="21"/>
  <c r="BJ22" i="21"/>
  <c r="BK22" i="21"/>
  <c r="BL22" i="21"/>
  <c r="BM22" i="21"/>
  <c r="BN22" i="21"/>
  <c r="BO22" i="21"/>
  <c r="BP22" i="21"/>
  <c r="BQ22" i="21"/>
  <c r="BR22" i="21"/>
  <c r="BS22" i="21"/>
  <c r="BT22" i="21"/>
  <c r="BU22" i="21"/>
  <c r="BV22" i="21"/>
  <c r="BW22" i="21"/>
  <c r="BX22" i="21"/>
  <c r="BY22" i="21"/>
  <c r="BZ22" i="21"/>
  <c r="CA22" i="21"/>
  <c r="CB22" i="21"/>
  <c r="CC22" i="21"/>
  <c r="CD22" i="21"/>
  <c r="CE22" i="21"/>
  <c r="CF22" i="21"/>
  <c r="CG22" i="21"/>
  <c r="CH22" i="21"/>
  <c r="CI22" i="21"/>
  <c r="CJ22" i="21"/>
  <c r="CK22" i="21"/>
  <c r="CL22" i="21"/>
  <c r="CM22" i="21"/>
  <c r="CN22" i="21"/>
  <c r="B23" i="21"/>
  <c r="C23" i="21"/>
  <c r="D23" i="21"/>
  <c r="E23" i="21"/>
  <c r="F23" i="21"/>
  <c r="G23" i="21"/>
  <c r="H23" i="21"/>
  <c r="I23" i="21"/>
  <c r="J23" i="21"/>
  <c r="K23" i="21"/>
  <c r="L23" i="21"/>
  <c r="M23" i="21"/>
  <c r="N23" i="21"/>
  <c r="O23" i="21"/>
  <c r="P23" i="21"/>
  <c r="Q23" i="21"/>
  <c r="R23" i="21"/>
  <c r="S23" i="21"/>
  <c r="T23" i="21"/>
  <c r="U23" i="21"/>
  <c r="V23" i="21"/>
  <c r="W23" i="21"/>
  <c r="X23" i="21"/>
  <c r="Y23" i="21"/>
  <c r="Z23" i="21"/>
  <c r="AA23" i="21"/>
  <c r="AB23" i="21"/>
  <c r="AC23" i="21"/>
  <c r="AD23" i="21"/>
  <c r="AE23" i="21"/>
  <c r="AF23" i="21"/>
  <c r="AG23" i="21"/>
  <c r="AH23" i="21"/>
  <c r="AI23" i="21"/>
  <c r="AJ23" i="21"/>
  <c r="AK23" i="21"/>
  <c r="AL23" i="21"/>
  <c r="AM23" i="21"/>
  <c r="AN23" i="21"/>
  <c r="AO23" i="21"/>
  <c r="AP23" i="21"/>
  <c r="AQ23" i="21"/>
  <c r="AR23" i="21"/>
  <c r="AS23" i="21"/>
  <c r="AT23" i="21"/>
  <c r="AU23" i="21"/>
  <c r="AV23" i="21"/>
  <c r="AW23" i="21"/>
  <c r="AX23" i="21"/>
  <c r="AY23" i="21"/>
  <c r="AZ23" i="21"/>
  <c r="BA23" i="21"/>
  <c r="BB23" i="21"/>
  <c r="BC23" i="21"/>
  <c r="BD23" i="21"/>
  <c r="BE23" i="21"/>
  <c r="BF23" i="21"/>
  <c r="BG23" i="21"/>
  <c r="BH23" i="21"/>
  <c r="BI23" i="21"/>
  <c r="BJ23" i="21"/>
  <c r="BK23" i="21"/>
  <c r="BL23" i="21"/>
  <c r="BM23" i="21"/>
  <c r="BN23" i="21"/>
  <c r="BO23" i="21"/>
  <c r="BP23" i="21"/>
  <c r="BQ23" i="21"/>
  <c r="BR23" i="21"/>
  <c r="BS23" i="21"/>
  <c r="BT23" i="21"/>
  <c r="BU23" i="21"/>
  <c r="BV23" i="21"/>
  <c r="BW23" i="21"/>
  <c r="BX23" i="21"/>
  <c r="BY23" i="21"/>
  <c r="BZ23" i="21"/>
  <c r="CA23" i="21"/>
  <c r="CB23" i="21"/>
  <c r="CC23" i="21"/>
  <c r="CD23" i="21"/>
  <c r="CE23" i="21"/>
  <c r="CF23" i="21"/>
  <c r="CG23" i="21"/>
  <c r="CH23" i="21"/>
  <c r="CI23" i="21"/>
  <c r="CJ23" i="21"/>
  <c r="CK23" i="21"/>
  <c r="CL23" i="21"/>
  <c r="CM23" i="21"/>
  <c r="CN23" i="21"/>
  <c r="B24" i="21"/>
  <c r="C24" i="21"/>
  <c r="D24" i="21"/>
  <c r="E24" i="21"/>
  <c r="F24" i="21"/>
  <c r="G24" i="21"/>
  <c r="H24" i="21"/>
  <c r="I24" i="21"/>
  <c r="J24" i="21"/>
  <c r="K24" i="21"/>
  <c r="L24" i="21"/>
  <c r="M24" i="21"/>
  <c r="N24" i="21"/>
  <c r="O24" i="21"/>
  <c r="P24" i="21"/>
  <c r="Q24" i="21"/>
  <c r="R24" i="21"/>
  <c r="S24" i="21"/>
  <c r="T24" i="21"/>
  <c r="U24" i="21"/>
  <c r="V24" i="21"/>
  <c r="W24" i="21"/>
  <c r="X24" i="21"/>
  <c r="Y24" i="21"/>
  <c r="Z24" i="21"/>
  <c r="AA24" i="21"/>
  <c r="AB24" i="21"/>
  <c r="AC24" i="21"/>
  <c r="AD24" i="21"/>
  <c r="AE24" i="21"/>
  <c r="AF24" i="21"/>
  <c r="AG24" i="21"/>
  <c r="AH24" i="21"/>
  <c r="AI24" i="21"/>
  <c r="AJ24" i="21"/>
  <c r="AK24" i="21"/>
  <c r="AL24" i="21"/>
  <c r="AM24" i="21"/>
  <c r="AN24" i="21"/>
  <c r="AO24" i="21"/>
  <c r="AP24" i="21"/>
  <c r="AQ24" i="21"/>
  <c r="AR24" i="21"/>
  <c r="AS24" i="21"/>
  <c r="AT24" i="21"/>
  <c r="AU24" i="21"/>
  <c r="AV24" i="21"/>
  <c r="AW24" i="21"/>
  <c r="AX24" i="21"/>
  <c r="AY24" i="21"/>
  <c r="AZ24" i="21"/>
  <c r="BA24" i="21"/>
  <c r="BB24" i="21"/>
  <c r="BC24" i="21"/>
  <c r="BD24" i="21"/>
  <c r="BE24" i="21"/>
  <c r="BF24" i="21"/>
  <c r="BG24" i="21"/>
  <c r="BH24" i="21"/>
  <c r="BI24" i="21"/>
  <c r="BJ24" i="21"/>
  <c r="BK24" i="21"/>
  <c r="BL24" i="21"/>
  <c r="BM24" i="21"/>
  <c r="BN24" i="21"/>
  <c r="BO24" i="21"/>
  <c r="BP24" i="21"/>
  <c r="BQ24" i="21"/>
  <c r="BR24" i="21"/>
  <c r="BS24" i="21"/>
  <c r="BT24" i="21"/>
  <c r="BU24" i="21"/>
  <c r="BV24" i="21"/>
  <c r="BW24" i="21"/>
  <c r="BX24" i="21"/>
  <c r="BY24" i="21"/>
  <c r="BZ24" i="21"/>
  <c r="CA24" i="21"/>
  <c r="CB24" i="21"/>
  <c r="CC24" i="21"/>
  <c r="CD24" i="21"/>
  <c r="CE24" i="21"/>
  <c r="CF24" i="21"/>
  <c r="CG24" i="21"/>
  <c r="CH24" i="21"/>
  <c r="CI24" i="21"/>
  <c r="CJ24" i="21"/>
  <c r="CK24" i="21"/>
  <c r="CL24" i="21"/>
  <c r="CM24" i="21"/>
  <c r="CN24" i="21"/>
  <c r="B25" i="21"/>
  <c r="C25" i="21"/>
  <c r="D25" i="21"/>
  <c r="E25" i="21"/>
  <c r="F25" i="21"/>
  <c r="G25" i="21"/>
  <c r="H25" i="21"/>
  <c r="I25" i="21"/>
  <c r="J25" i="21"/>
  <c r="K25" i="21"/>
  <c r="L25" i="21"/>
  <c r="M25" i="21"/>
  <c r="N25" i="21"/>
  <c r="O25" i="21"/>
  <c r="P25" i="21"/>
  <c r="Q25" i="21"/>
  <c r="R25" i="21"/>
  <c r="S25" i="21"/>
  <c r="T25" i="21"/>
  <c r="U25" i="21"/>
  <c r="V25" i="21"/>
  <c r="W25" i="21"/>
  <c r="X25" i="21"/>
  <c r="Y25" i="21"/>
  <c r="Z25" i="21"/>
  <c r="AA25" i="21"/>
  <c r="AB25" i="21"/>
  <c r="AC25" i="21"/>
  <c r="AD25" i="21"/>
  <c r="AE25" i="21"/>
  <c r="AF25" i="21"/>
  <c r="AG25" i="21"/>
  <c r="AH25" i="21"/>
  <c r="AI25" i="21"/>
  <c r="AJ25" i="21"/>
  <c r="AK25" i="21"/>
  <c r="AL25" i="21"/>
  <c r="AM25" i="21"/>
  <c r="AN25" i="21"/>
  <c r="AO25" i="21"/>
  <c r="AP25" i="21"/>
  <c r="AQ25" i="21"/>
  <c r="AR25" i="21"/>
  <c r="AS25" i="21"/>
  <c r="AT25" i="21"/>
  <c r="AU25" i="21"/>
  <c r="AV25" i="21"/>
  <c r="AW25" i="21"/>
  <c r="AX25" i="21"/>
  <c r="AY25" i="21"/>
  <c r="AZ25" i="21"/>
  <c r="BA25" i="21"/>
  <c r="BB25" i="21"/>
  <c r="BC25" i="21"/>
  <c r="BD25" i="21"/>
  <c r="BE25" i="21"/>
  <c r="BF25" i="21"/>
  <c r="BG25" i="21"/>
  <c r="BH25" i="21"/>
  <c r="BI25" i="21"/>
  <c r="BJ25" i="21"/>
  <c r="BK25" i="21"/>
  <c r="BL25" i="21"/>
  <c r="BM25" i="21"/>
  <c r="BN25" i="21"/>
  <c r="BO25" i="21"/>
  <c r="BP25" i="21"/>
  <c r="BQ25" i="21"/>
  <c r="BR25" i="21"/>
  <c r="BS25" i="21"/>
  <c r="BT25" i="21"/>
  <c r="BU25" i="21"/>
  <c r="BV25" i="21"/>
  <c r="BW25" i="21"/>
  <c r="BX25" i="21"/>
  <c r="BY25" i="21"/>
  <c r="BZ25" i="21"/>
  <c r="CA25" i="21"/>
  <c r="CB25" i="21"/>
  <c r="CC25" i="21"/>
  <c r="CD25" i="21"/>
  <c r="CE25" i="21"/>
  <c r="CF25" i="21"/>
  <c r="CG25" i="21"/>
  <c r="CH25" i="21"/>
  <c r="CI25" i="21"/>
  <c r="CJ25" i="21"/>
  <c r="CK25" i="21"/>
  <c r="CL25" i="21"/>
  <c r="CM25" i="21"/>
  <c r="CN25" i="21"/>
  <c r="B26" i="21"/>
  <c r="C26" i="21"/>
  <c r="D26" i="21"/>
  <c r="E26" i="21"/>
  <c r="F26" i="21"/>
  <c r="G26" i="21"/>
  <c r="H26" i="21"/>
  <c r="I26" i="21"/>
  <c r="J26" i="21"/>
  <c r="K26" i="21"/>
  <c r="L26" i="21"/>
  <c r="M26" i="21"/>
  <c r="N26" i="21"/>
  <c r="O26" i="21"/>
  <c r="P26" i="21"/>
  <c r="Q26" i="21"/>
  <c r="R26" i="21"/>
  <c r="S26" i="21"/>
  <c r="T26" i="21"/>
  <c r="U26" i="21"/>
  <c r="V26" i="21"/>
  <c r="W26" i="21"/>
  <c r="X26" i="21"/>
  <c r="Y26" i="21"/>
  <c r="Z26" i="21"/>
  <c r="AA26" i="21"/>
  <c r="AB26" i="21"/>
  <c r="AC26" i="21"/>
  <c r="AD26" i="21"/>
  <c r="AE26" i="21"/>
  <c r="AF26" i="21"/>
  <c r="AG26" i="21"/>
  <c r="AH26" i="21"/>
  <c r="AI26" i="21"/>
  <c r="AJ26" i="21"/>
  <c r="AK26" i="21"/>
  <c r="AL26" i="21"/>
  <c r="AM26" i="21"/>
  <c r="AN26" i="21"/>
  <c r="AO26" i="21"/>
  <c r="AP26" i="21"/>
  <c r="AQ26" i="21"/>
  <c r="AR26" i="21"/>
  <c r="AS26" i="21"/>
  <c r="AT26" i="21"/>
  <c r="AU26" i="21"/>
  <c r="AV26" i="21"/>
  <c r="AW26" i="21"/>
  <c r="AX26" i="21"/>
  <c r="AY26" i="21"/>
  <c r="AZ26" i="21"/>
  <c r="BA26" i="21"/>
  <c r="BB26" i="21"/>
  <c r="BC26" i="21"/>
  <c r="BD26" i="21"/>
  <c r="BE26" i="21"/>
  <c r="BF26" i="21"/>
  <c r="BG26" i="21"/>
  <c r="BH26" i="21"/>
  <c r="BI26" i="21"/>
  <c r="BJ26" i="21"/>
  <c r="BK26" i="21"/>
  <c r="BL26" i="21"/>
  <c r="BM26" i="21"/>
  <c r="BN26" i="21"/>
  <c r="BO26" i="21"/>
  <c r="BP26" i="21"/>
  <c r="BQ26" i="21"/>
  <c r="BR26" i="21"/>
  <c r="BS26" i="21"/>
  <c r="BT26" i="21"/>
  <c r="BU26" i="21"/>
  <c r="BV26" i="21"/>
  <c r="BW26" i="21"/>
  <c r="BX26" i="21"/>
  <c r="BY26" i="21"/>
  <c r="BZ26" i="21"/>
  <c r="CA26" i="21"/>
  <c r="CB26" i="21"/>
  <c r="CC26" i="21"/>
  <c r="CD26" i="21"/>
  <c r="CE26" i="21"/>
  <c r="CF26" i="21"/>
  <c r="CG26" i="21"/>
  <c r="CH26" i="21"/>
  <c r="CI26" i="21"/>
  <c r="CJ26" i="21"/>
  <c r="CK26" i="21"/>
  <c r="CL26" i="21"/>
  <c r="CM26" i="21"/>
  <c r="CN26" i="21"/>
  <c r="B27" i="21"/>
  <c r="C27" i="21"/>
  <c r="D27" i="21"/>
  <c r="E27" i="21"/>
  <c r="F27" i="21"/>
  <c r="G27" i="21"/>
  <c r="H27" i="21"/>
  <c r="I27" i="21"/>
  <c r="J27" i="21"/>
  <c r="K27" i="21"/>
  <c r="L27" i="21"/>
  <c r="M27" i="21"/>
  <c r="N27" i="21"/>
  <c r="O27" i="21"/>
  <c r="P27" i="21"/>
  <c r="Q27" i="21"/>
  <c r="R27" i="21"/>
  <c r="S27" i="21"/>
  <c r="T27" i="21"/>
  <c r="U27" i="21"/>
  <c r="V27" i="21"/>
  <c r="W27" i="21"/>
  <c r="X27" i="21"/>
  <c r="Y27" i="21"/>
  <c r="Z27" i="21"/>
  <c r="AA27" i="21"/>
  <c r="AB27" i="21"/>
  <c r="AC27" i="21"/>
  <c r="AD27" i="21"/>
  <c r="AE27" i="21"/>
  <c r="AF27" i="21"/>
  <c r="AG27" i="21"/>
  <c r="AH27" i="21"/>
  <c r="AI27" i="21"/>
  <c r="AJ27" i="21"/>
  <c r="AK27" i="21"/>
  <c r="AL27" i="21"/>
  <c r="AM27" i="21"/>
  <c r="AN27" i="21"/>
  <c r="AO27" i="21"/>
  <c r="AP27" i="21"/>
  <c r="AQ27" i="21"/>
  <c r="AR27" i="21"/>
  <c r="AS27" i="21"/>
  <c r="AT27" i="21"/>
  <c r="AU27" i="21"/>
  <c r="AV27" i="21"/>
  <c r="AW27" i="21"/>
  <c r="AX27" i="21"/>
  <c r="AY27" i="21"/>
  <c r="AZ27" i="21"/>
  <c r="BA27" i="21"/>
  <c r="BB27" i="21"/>
  <c r="BC27" i="21"/>
  <c r="BD27" i="21"/>
  <c r="BE27" i="21"/>
  <c r="BF27" i="21"/>
  <c r="BG27" i="21"/>
  <c r="BH27" i="21"/>
  <c r="BI27" i="21"/>
  <c r="BJ27" i="21"/>
  <c r="BK27" i="21"/>
  <c r="BL27" i="21"/>
  <c r="BM27" i="21"/>
  <c r="BN27" i="21"/>
  <c r="BO27" i="21"/>
  <c r="BP27" i="21"/>
  <c r="BQ27" i="21"/>
  <c r="BR27" i="21"/>
  <c r="BS27" i="21"/>
  <c r="BT27" i="21"/>
  <c r="BU27" i="21"/>
  <c r="BV27" i="21"/>
  <c r="BW27" i="21"/>
  <c r="BX27" i="21"/>
  <c r="BY27" i="21"/>
  <c r="BZ27" i="21"/>
  <c r="CA27" i="21"/>
  <c r="CB27" i="21"/>
  <c r="CC27" i="21"/>
  <c r="CD27" i="21"/>
  <c r="CE27" i="21"/>
  <c r="CF27" i="21"/>
  <c r="CG27" i="21"/>
  <c r="CH27" i="21"/>
  <c r="CI27" i="21"/>
  <c r="CJ27" i="21"/>
  <c r="CK27" i="21"/>
  <c r="CL27" i="21"/>
  <c r="CM27" i="21"/>
  <c r="CN27" i="21"/>
  <c r="B28" i="21"/>
  <c r="C28" i="21"/>
  <c r="D28" i="21"/>
  <c r="E28" i="21"/>
  <c r="F28" i="21"/>
  <c r="G28" i="21"/>
  <c r="H28" i="21"/>
  <c r="I28" i="21"/>
  <c r="J28" i="21"/>
  <c r="K28" i="21"/>
  <c r="L28" i="21"/>
  <c r="M28" i="21"/>
  <c r="N28" i="21"/>
  <c r="O28" i="21"/>
  <c r="P28" i="21"/>
  <c r="Q28" i="21"/>
  <c r="R28" i="21"/>
  <c r="S28" i="21"/>
  <c r="T28" i="21"/>
  <c r="U28" i="21"/>
  <c r="V28" i="21"/>
  <c r="W28" i="21"/>
  <c r="X28" i="21"/>
  <c r="Y28" i="21"/>
  <c r="Z28" i="21"/>
  <c r="AA28" i="21"/>
  <c r="AB28" i="21"/>
  <c r="AC28" i="21"/>
  <c r="AD28" i="21"/>
  <c r="AE28" i="21"/>
  <c r="AF28" i="21"/>
  <c r="AG28" i="21"/>
  <c r="AH28" i="21"/>
  <c r="AI28" i="21"/>
  <c r="AJ28" i="21"/>
  <c r="AK28" i="21"/>
  <c r="AL28" i="21"/>
  <c r="AM28" i="21"/>
  <c r="AN28" i="21"/>
  <c r="AO28" i="21"/>
  <c r="AP28" i="21"/>
  <c r="AQ28" i="21"/>
  <c r="AR28" i="21"/>
  <c r="AS28" i="21"/>
  <c r="AT28" i="21"/>
  <c r="AU28" i="21"/>
  <c r="AV28" i="21"/>
  <c r="AW28" i="21"/>
  <c r="AX28" i="21"/>
  <c r="AY28" i="21"/>
  <c r="AZ28" i="21"/>
  <c r="BA28" i="21"/>
  <c r="BB28" i="21"/>
  <c r="BC28" i="21"/>
  <c r="BD28" i="21"/>
  <c r="BE28" i="21"/>
  <c r="BF28" i="21"/>
  <c r="BG28" i="21"/>
  <c r="BH28" i="21"/>
  <c r="BI28" i="21"/>
  <c r="BJ28" i="21"/>
  <c r="BK28" i="21"/>
  <c r="BL28" i="21"/>
  <c r="BM28" i="21"/>
  <c r="BN28" i="21"/>
  <c r="BO28" i="21"/>
  <c r="BP28" i="21"/>
  <c r="BQ28" i="21"/>
  <c r="BR28" i="21"/>
  <c r="BS28" i="21"/>
  <c r="BT28" i="21"/>
  <c r="BU28" i="21"/>
  <c r="BV28" i="21"/>
  <c r="BW28" i="21"/>
  <c r="BX28" i="21"/>
  <c r="BY28" i="21"/>
  <c r="BZ28" i="21"/>
  <c r="CA28" i="21"/>
  <c r="CB28" i="21"/>
  <c r="CC28" i="21"/>
  <c r="CD28" i="21"/>
  <c r="CE28" i="21"/>
  <c r="CF28" i="21"/>
  <c r="CG28" i="21"/>
  <c r="CH28" i="21"/>
  <c r="CI28" i="21"/>
  <c r="CJ28" i="21"/>
  <c r="CK28" i="21"/>
  <c r="CL28" i="21"/>
  <c r="CM28" i="21"/>
  <c r="CN28" i="21"/>
  <c r="B29" i="21"/>
  <c r="C29" i="21"/>
  <c r="D29" i="21"/>
  <c r="E29" i="21"/>
  <c r="F29" i="21"/>
  <c r="G29" i="21"/>
  <c r="H29" i="21"/>
  <c r="I29" i="21"/>
  <c r="J29" i="21"/>
  <c r="K29" i="21"/>
  <c r="L29" i="21"/>
  <c r="M29" i="21"/>
  <c r="N29" i="21"/>
  <c r="O29" i="21"/>
  <c r="P29" i="21"/>
  <c r="Q29" i="21"/>
  <c r="R29" i="21"/>
  <c r="S29" i="21"/>
  <c r="T29" i="21"/>
  <c r="U29" i="21"/>
  <c r="V29" i="21"/>
  <c r="W29" i="21"/>
  <c r="X29" i="21"/>
  <c r="Y29" i="21"/>
  <c r="Z29" i="21"/>
  <c r="AA29" i="21"/>
  <c r="AB29" i="21"/>
  <c r="AC29" i="21"/>
  <c r="AD29" i="21"/>
  <c r="AE29" i="21"/>
  <c r="AF29" i="21"/>
  <c r="AG29" i="21"/>
  <c r="AH29" i="21"/>
  <c r="AI29" i="21"/>
  <c r="AJ29" i="21"/>
  <c r="AK29" i="21"/>
  <c r="AL29" i="21"/>
  <c r="AM29" i="21"/>
  <c r="AN29" i="21"/>
  <c r="AO29" i="21"/>
  <c r="AP29" i="21"/>
  <c r="AQ29" i="21"/>
  <c r="AR29" i="21"/>
  <c r="AS29" i="21"/>
  <c r="AT29" i="21"/>
  <c r="AU29" i="21"/>
  <c r="AV29" i="21"/>
  <c r="AW29" i="21"/>
  <c r="AX29" i="21"/>
  <c r="AY29" i="21"/>
  <c r="AZ29" i="21"/>
  <c r="BA29" i="21"/>
  <c r="BB29" i="21"/>
  <c r="BC29" i="21"/>
  <c r="BD29" i="21"/>
  <c r="BE29" i="21"/>
  <c r="BF29" i="21"/>
  <c r="BG29" i="21"/>
  <c r="BH29" i="21"/>
  <c r="BI29" i="21"/>
  <c r="BJ29" i="21"/>
  <c r="BK29" i="21"/>
  <c r="BL29" i="21"/>
  <c r="BM29" i="21"/>
  <c r="BN29" i="21"/>
  <c r="BO29" i="21"/>
  <c r="BP29" i="21"/>
  <c r="BQ29" i="21"/>
  <c r="BR29" i="21"/>
  <c r="BS29" i="21"/>
  <c r="BT29" i="21"/>
  <c r="BU29" i="21"/>
  <c r="BV29" i="21"/>
  <c r="BW29" i="21"/>
  <c r="BX29" i="21"/>
  <c r="BY29" i="21"/>
  <c r="BZ29" i="21"/>
  <c r="CA29" i="21"/>
  <c r="CB29" i="21"/>
  <c r="CC29" i="21"/>
  <c r="CD29" i="21"/>
  <c r="CE29" i="21"/>
  <c r="CF29" i="21"/>
  <c r="CG29" i="21"/>
  <c r="CH29" i="21"/>
  <c r="CI29" i="21"/>
  <c r="CJ29" i="21"/>
  <c r="CK29" i="21"/>
  <c r="CL29" i="21"/>
  <c r="CM29" i="21"/>
  <c r="CN29" i="21"/>
  <c r="B30" i="21"/>
  <c r="C30" i="21"/>
  <c r="D30" i="21"/>
  <c r="E30" i="21"/>
  <c r="F30" i="21"/>
  <c r="G30" i="21"/>
  <c r="H30" i="21"/>
  <c r="I30" i="21"/>
  <c r="J30" i="21"/>
  <c r="K30" i="21"/>
  <c r="L30" i="21"/>
  <c r="M30" i="21"/>
  <c r="N30" i="21"/>
  <c r="O30" i="21"/>
  <c r="P30" i="21"/>
  <c r="Q30" i="21"/>
  <c r="R30" i="21"/>
  <c r="S30" i="21"/>
  <c r="T30" i="21"/>
  <c r="U30" i="21"/>
  <c r="V30" i="21"/>
  <c r="W30" i="21"/>
  <c r="X30" i="21"/>
  <c r="Y30" i="21"/>
  <c r="Z30" i="21"/>
  <c r="AA30" i="21"/>
  <c r="AB30" i="21"/>
  <c r="AC30" i="21"/>
  <c r="AD30" i="21"/>
  <c r="AE30" i="21"/>
  <c r="AF30" i="21"/>
  <c r="AG30" i="21"/>
  <c r="AH30" i="21"/>
  <c r="AI30" i="21"/>
  <c r="AJ30" i="21"/>
  <c r="AK30" i="21"/>
  <c r="AL30" i="21"/>
  <c r="AM30" i="21"/>
  <c r="AN30" i="21"/>
  <c r="AO30" i="21"/>
  <c r="AP30" i="21"/>
  <c r="AQ30" i="21"/>
  <c r="AR30" i="21"/>
  <c r="AS30" i="21"/>
  <c r="AT30" i="21"/>
  <c r="AU30" i="21"/>
  <c r="AV30" i="21"/>
  <c r="AW30" i="21"/>
  <c r="AX30" i="21"/>
  <c r="AY30" i="21"/>
  <c r="AZ30" i="21"/>
  <c r="BA30" i="21"/>
  <c r="BB30" i="21"/>
  <c r="BC30" i="21"/>
  <c r="BD30" i="21"/>
  <c r="BE30" i="21"/>
  <c r="BF30" i="21"/>
  <c r="BG30" i="21"/>
  <c r="BH30" i="21"/>
  <c r="BI30" i="21"/>
  <c r="BJ30" i="21"/>
  <c r="BK30" i="21"/>
  <c r="BL30" i="21"/>
  <c r="BM30" i="21"/>
  <c r="BN30" i="21"/>
  <c r="BO30" i="21"/>
  <c r="BP30" i="21"/>
  <c r="BQ30" i="21"/>
  <c r="BR30" i="21"/>
  <c r="BS30" i="21"/>
  <c r="BT30" i="21"/>
  <c r="BU30" i="21"/>
  <c r="BV30" i="21"/>
  <c r="BW30" i="21"/>
  <c r="BX30" i="21"/>
  <c r="BY30" i="21"/>
  <c r="BZ30" i="21"/>
  <c r="CA30" i="21"/>
  <c r="CB30" i="21"/>
  <c r="CC30" i="21"/>
  <c r="CD30" i="21"/>
  <c r="CE30" i="21"/>
  <c r="CF30" i="21"/>
  <c r="CG30" i="21"/>
  <c r="CH30" i="21"/>
  <c r="CI30" i="21"/>
  <c r="CJ30" i="21"/>
  <c r="CK30" i="21"/>
  <c r="CL30" i="21"/>
  <c r="CM30" i="21"/>
  <c r="CN30" i="21"/>
  <c r="B31" i="21"/>
  <c r="C31" i="21"/>
  <c r="D31" i="21"/>
  <c r="E31" i="21"/>
  <c r="F31" i="21"/>
  <c r="G31" i="21"/>
  <c r="H31" i="21"/>
  <c r="I31" i="21"/>
  <c r="J31" i="21"/>
  <c r="K31" i="21"/>
  <c r="L31" i="21"/>
  <c r="M31" i="21"/>
  <c r="N31" i="21"/>
  <c r="O31" i="21"/>
  <c r="P31" i="21"/>
  <c r="Q31" i="21"/>
  <c r="R31" i="21"/>
  <c r="S31" i="21"/>
  <c r="T31" i="21"/>
  <c r="U31" i="21"/>
  <c r="V31" i="21"/>
  <c r="W31" i="21"/>
  <c r="X31" i="21"/>
  <c r="Y31" i="21"/>
  <c r="Z31" i="21"/>
  <c r="AA31" i="21"/>
  <c r="AB31" i="21"/>
  <c r="AC31" i="21"/>
  <c r="AD31" i="21"/>
  <c r="AE31" i="21"/>
  <c r="AF31" i="21"/>
  <c r="AG31" i="21"/>
  <c r="AH31" i="21"/>
  <c r="AI31" i="21"/>
  <c r="AJ31" i="21"/>
  <c r="AK31" i="21"/>
  <c r="AL31" i="21"/>
  <c r="AM31" i="21"/>
  <c r="AN31" i="21"/>
  <c r="AO31" i="21"/>
  <c r="AP31" i="21"/>
  <c r="AQ31" i="21"/>
  <c r="AR31" i="21"/>
  <c r="AS31" i="21"/>
  <c r="AT31" i="21"/>
  <c r="AU31" i="21"/>
  <c r="AV31" i="21"/>
  <c r="AW31" i="21"/>
  <c r="AX31" i="21"/>
  <c r="AY31" i="21"/>
  <c r="AZ31" i="21"/>
  <c r="BA31" i="21"/>
  <c r="BB31" i="21"/>
  <c r="BC31" i="21"/>
  <c r="BD31" i="21"/>
  <c r="BE31" i="21"/>
  <c r="BF31" i="21"/>
  <c r="BG31" i="21"/>
  <c r="BH31" i="21"/>
  <c r="BI31" i="21"/>
  <c r="BJ31" i="21"/>
  <c r="BK31" i="21"/>
  <c r="BL31" i="21"/>
  <c r="BM31" i="21"/>
  <c r="BN31" i="21"/>
  <c r="BO31" i="21"/>
  <c r="BP31" i="21"/>
  <c r="BQ31" i="21"/>
  <c r="BR31" i="21"/>
  <c r="BS31" i="21"/>
  <c r="BT31" i="21"/>
  <c r="BU31" i="21"/>
  <c r="BV31" i="21"/>
  <c r="BW31" i="21"/>
  <c r="BX31" i="21"/>
  <c r="BY31" i="21"/>
  <c r="BZ31" i="21"/>
  <c r="CA31" i="21"/>
  <c r="CB31" i="21"/>
  <c r="CC31" i="21"/>
  <c r="CD31" i="21"/>
  <c r="CE31" i="21"/>
  <c r="CF31" i="21"/>
  <c r="CG31" i="21"/>
  <c r="CH31" i="21"/>
  <c r="CI31" i="21"/>
  <c r="CJ31" i="21"/>
  <c r="CK31" i="21"/>
  <c r="CL31" i="21"/>
  <c r="CM31" i="21"/>
  <c r="CN31" i="21"/>
  <c r="B32" i="21"/>
  <c r="C32" i="21"/>
  <c r="D32" i="21"/>
  <c r="E32" i="21"/>
  <c r="F32" i="21"/>
  <c r="G32" i="21"/>
  <c r="H32" i="21"/>
  <c r="I32" i="21"/>
  <c r="J32" i="21"/>
  <c r="K32" i="21"/>
  <c r="L32" i="21"/>
  <c r="M32" i="21"/>
  <c r="N32" i="21"/>
  <c r="O32" i="21"/>
  <c r="P32" i="21"/>
  <c r="Q32" i="21"/>
  <c r="R32" i="21"/>
  <c r="S32" i="21"/>
  <c r="T32" i="21"/>
  <c r="U32" i="21"/>
  <c r="V32" i="21"/>
  <c r="W32" i="21"/>
  <c r="X32" i="21"/>
  <c r="Y32" i="21"/>
  <c r="Z32" i="21"/>
  <c r="AA32" i="21"/>
  <c r="AB32" i="21"/>
  <c r="AC32" i="21"/>
  <c r="AD32" i="21"/>
  <c r="AE32" i="21"/>
  <c r="AF32" i="21"/>
  <c r="AG32" i="21"/>
  <c r="AH32" i="21"/>
  <c r="AI32" i="21"/>
  <c r="AJ32" i="21"/>
  <c r="AK32" i="21"/>
  <c r="AL32" i="21"/>
  <c r="AM32" i="21"/>
  <c r="AN32" i="21"/>
  <c r="AO32" i="21"/>
  <c r="AP32" i="21"/>
  <c r="AQ32" i="21"/>
  <c r="AR32" i="21"/>
  <c r="AS32" i="21"/>
  <c r="AT32" i="21"/>
  <c r="AU32" i="21"/>
  <c r="AV32" i="21"/>
  <c r="AW32" i="21"/>
  <c r="AX32" i="21"/>
  <c r="AY32" i="21"/>
  <c r="AZ32" i="21"/>
  <c r="BA32" i="21"/>
  <c r="BB32" i="21"/>
  <c r="BC32" i="21"/>
  <c r="BD32" i="21"/>
  <c r="BE32" i="21"/>
  <c r="BF32" i="21"/>
  <c r="BG32" i="21"/>
  <c r="BH32" i="21"/>
  <c r="BI32" i="21"/>
  <c r="BJ32" i="21"/>
  <c r="BK32" i="21"/>
  <c r="BL32" i="21"/>
  <c r="BM32" i="21"/>
  <c r="BN32" i="21"/>
  <c r="BO32" i="21"/>
  <c r="BP32" i="21"/>
  <c r="BQ32" i="21"/>
  <c r="BR32" i="21"/>
  <c r="BS32" i="21"/>
  <c r="BT32" i="21"/>
  <c r="BU32" i="21"/>
  <c r="BV32" i="21"/>
  <c r="BW32" i="21"/>
  <c r="BX32" i="21"/>
  <c r="BY32" i="21"/>
  <c r="BZ32" i="21"/>
  <c r="CA32" i="21"/>
  <c r="CB32" i="21"/>
  <c r="CC32" i="21"/>
  <c r="CD32" i="21"/>
  <c r="CE32" i="21"/>
  <c r="CF32" i="21"/>
  <c r="CG32" i="21"/>
  <c r="CH32" i="21"/>
  <c r="CI32" i="21"/>
  <c r="CJ32" i="21"/>
  <c r="CK32" i="21"/>
  <c r="CL32" i="21"/>
  <c r="CM32" i="21"/>
  <c r="CN32" i="21"/>
  <c r="B33" i="21"/>
  <c r="C33" i="21"/>
  <c r="D33" i="21"/>
  <c r="E33" i="21"/>
  <c r="F33" i="21"/>
  <c r="G33" i="21"/>
  <c r="H33" i="21"/>
  <c r="I33" i="21"/>
  <c r="J33" i="21"/>
  <c r="K33" i="21"/>
  <c r="L33" i="21"/>
  <c r="M33" i="21"/>
  <c r="N33" i="21"/>
  <c r="O33" i="21"/>
  <c r="P33" i="21"/>
  <c r="Q33" i="21"/>
  <c r="R33" i="21"/>
  <c r="S33" i="21"/>
  <c r="T33" i="21"/>
  <c r="U33" i="21"/>
  <c r="V33" i="21"/>
  <c r="W33" i="21"/>
  <c r="X33" i="21"/>
  <c r="Y33" i="21"/>
  <c r="Z33" i="21"/>
  <c r="AA33" i="21"/>
  <c r="AB33" i="21"/>
  <c r="AC33" i="21"/>
  <c r="AD33" i="21"/>
  <c r="AE33" i="21"/>
  <c r="AF33" i="21"/>
  <c r="AG33" i="21"/>
  <c r="AH33" i="21"/>
  <c r="AI33" i="21"/>
  <c r="AJ33" i="21"/>
  <c r="AK33" i="21"/>
  <c r="AL33" i="21"/>
  <c r="AM33" i="21"/>
  <c r="AN33" i="21"/>
  <c r="AO33" i="21"/>
  <c r="AP33" i="21"/>
  <c r="AQ33" i="21"/>
  <c r="AR33" i="21"/>
  <c r="AS33" i="21"/>
  <c r="AT33" i="21"/>
  <c r="AU33" i="21"/>
  <c r="AV33" i="21"/>
  <c r="AW33" i="21"/>
  <c r="AX33" i="21"/>
  <c r="AY33" i="21"/>
  <c r="AZ33" i="21"/>
  <c r="BA33" i="21"/>
  <c r="BB33" i="21"/>
  <c r="BC33" i="21"/>
  <c r="BD33" i="21"/>
  <c r="BE33" i="21"/>
  <c r="BF33" i="21"/>
  <c r="BG33" i="21"/>
  <c r="BH33" i="21"/>
  <c r="BI33" i="21"/>
  <c r="BJ33" i="21"/>
  <c r="BK33" i="21"/>
  <c r="BL33" i="21"/>
  <c r="BM33" i="21"/>
  <c r="BN33" i="21"/>
  <c r="BO33" i="21"/>
  <c r="BP33" i="21"/>
  <c r="BQ33" i="21"/>
  <c r="BR33" i="21"/>
  <c r="BS33" i="21"/>
  <c r="BT33" i="21"/>
  <c r="BU33" i="21"/>
  <c r="BV33" i="21"/>
  <c r="BW33" i="21"/>
  <c r="BX33" i="21"/>
  <c r="BY33" i="21"/>
  <c r="BZ33" i="21"/>
  <c r="CA33" i="21"/>
  <c r="CB33" i="21"/>
  <c r="CC33" i="21"/>
  <c r="CD33" i="21"/>
  <c r="CE33" i="21"/>
  <c r="CF33" i="21"/>
  <c r="CG33" i="21"/>
  <c r="CH33" i="21"/>
  <c r="CI33" i="21"/>
  <c r="CJ33" i="21"/>
  <c r="CK33" i="21"/>
  <c r="CL33" i="21"/>
  <c r="CM33" i="21"/>
  <c r="CN33" i="21"/>
  <c r="B34" i="21"/>
  <c r="C34" i="21"/>
  <c r="D34" i="21"/>
  <c r="E34" i="21"/>
  <c r="F34" i="21"/>
  <c r="G34" i="21"/>
  <c r="H34" i="21"/>
  <c r="I34" i="21"/>
  <c r="J34" i="21"/>
  <c r="K34" i="21"/>
  <c r="L34" i="21"/>
  <c r="M34" i="21"/>
  <c r="N34" i="21"/>
  <c r="O34" i="21"/>
  <c r="P34" i="21"/>
  <c r="Q34" i="21"/>
  <c r="R34" i="21"/>
  <c r="S34" i="21"/>
  <c r="T34" i="21"/>
  <c r="U34" i="21"/>
  <c r="V34" i="21"/>
  <c r="W34" i="21"/>
  <c r="X34" i="21"/>
  <c r="Y34" i="21"/>
  <c r="Z34" i="21"/>
  <c r="AA34" i="21"/>
  <c r="AB34" i="21"/>
  <c r="AC34" i="21"/>
  <c r="AD34" i="21"/>
  <c r="AE34" i="21"/>
  <c r="AF34" i="21"/>
  <c r="AG34" i="21"/>
  <c r="AH34" i="21"/>
  <c r="AI34" i="21"/>
  <c r="AJ34" i="21"/>
  <c r="AK34" i="21"/>
  <c r="AL34" i="21"/>
  <c r="AM34" i="21"/>
  <c r="AN34" i="21"/>
  <c r="AO34" i="21"/>
  <c r="AP34" i="21"/>
  <c r="AQ34" i="21"/>
  <c r="AR34" i="21"/>
  <c r="AS34" i="21"/>
  <c r="AT34" i="21"/>
  <c r="AU34" i="21"/>
  <c r="AV34" i="21"/>
  <c r="AW34" i="21"/>
  <c r="AX34" i="21"/>
  <c r="AY34" i="21"/>
  <c r="AZ34" i="21"/>
  <c r="BA34" i="21"/>
  <c r="BB34" i="21"/>
  <c r="BC34" i="21"/>
  <c r="BD34" i="21"/>
  <c r="BE34" i="21"/>
  <c r="BF34" i="21"/>
  <c r="BG34" i="21"/>
  <c r="BH34" i="21"/>
  <c r="BI34" i="21"/>
  <c r="BJ34" i="21"/>
  <c r="BK34" i="21"/>
  <c r="BL34" i="21"/>
  <c r="BM34" i="21"/>
  <c r="BN34" i="21"/>
  <c r="BO34" i="21"/>
  <c r="BP34" i="21"/>
  <c r="BQ34" i="21"/>
  <c r="BR34" i="21"/>
  <c r="BS34" i="21"/>
  <c r="BT34" i="21"/>
  <c r="BU34" i="21"/>
  <c r="BV34" i="21"/>
  <c r="BW34" i="21"/>
  <c r="BX34" i="21"/>
  <c r="BY34" i="21"/>
  <c r="BZ34" i="21"/>
  <c r="CA34" i="21"/>
  <c r="CB34" i="21"/>
  <c r="CC34" i="21"/>
  <c r="CD34" i="21"/>
  <c r="CE34" i="21"/>
  <c r="CF34" i="21"/>
  <c r="CG34" i="21"/>
  <c r="CH34" i="21"/>
  <c r="CI34" i="21"/>
  <c r="CJ34" i="21"/>
  <c r="CK34" i="21"/>
  <c r="CL34" i="21"/>
  <c r="CM34" i="21"/>
  <c r="CN34" i="21"/>
  <c r="B35" i="21"/>
  <c r="C35" i="21"/>
  <c r="D35" i="21"/>
  <c r="E35" i="21"/>
  <c r="F35" i="21"/>
  <c r="G35" i="21"/>
  <c r="H35" i="21"/>
  <c r="I35" i="21"/>
  <c r="J35" i="21"/>
  <c r="K35" i="21"/>
  <c r="L35" i="21"/>
  <c r="M35" i="21"/>
  <c r="N35" i="21"/>
  <c r="O35" i="21"/>
  <c r="P35" i="21"/>
  <c r="Q35" i="21"/>
  <c r="R35" i="21"/>
  <c r="S35" i="21"/>
  <c r="T35" i="21"/>
  <c r="U35" i="21"/>
  <c r="V35" i="21"/>
  <c r="W35" i="21"/>
  <c r="X35" i="21"/>
  <c r="Y35" i="21"/>
  <c r="Z35" i="21"/>
  <c r="AA35" i="21"/>
  <c r="AB35" i="21"/>
  <c r="AC35" i="21"/>
  <c r="AD35" i="21"/>
  <c r="AE35" i="21"/>
  <c r="AF35" i="21"/>
  <c r="AG35" i="21"/>
  <c r="AH35" i="21"/>
  <c r="AI35" i="21"/>
  <c r="AJ35" i="21"/>
  <c r="AK35" i="21"/>
  <c r="AL35" i="21"/>
  <c r="AM35" i="21"/>
  <c r="AN35" i="21"/>
  <c r="AO35" i="21"/>
  <c r="AP35" i="21"/>
  <c r="AQ35" i="21"/>
  <c r="AR35" i="21"/>
  <c r="AS35" i="21"/>
  <c r="AT35" i="21"/>
  <c r="AU35" i="21"/>
  <c r="AV35" i="21"/>
  <c r="AW35" i="21"/>
  <c r="AX35" i="21"/>
  <c r="AY35" i="21"/>
  <c r="AZ35" i="21"/>
  <c r="BA35" i="21"/>
  <c r="BB35" i="21"/>
  <c r="BC35" i="21"/>
  <c r="BD35" i="21"/>
  <c r="BE35" i="21"/>
  <c r="BF35" i="21"/>
  <c r="BG35" i="21"/>
  <c r="BH35" i="21"/>
  <c r="BI35" i="21"/>
  <c r="BJ35" i="21"/>
  <c r="BK35" i="21"/>
  <c r="BL35" i="21"/>
  <c r="BM35" i="21"/>
  <c r="BN35" i="21"/>
  <c r="BO35" i="21"/>
  <c r="BP35" i="21"/>
  <c r="BQ35" i="21"/>
  <c r="BR35" i="21"/>
  <c r="BS35" i="21"/>
  <c r="BT35" i="21"/>
  <c r="BU35" i="21"/>
  <c r="BV35" i="21"/>
  <c r="BW35" i="21"/>
  <c r="BX35" i="21"/>
  <c r="BY35" i="21"/>
  <c r="BZ35" i="21"/>
  <c r="CA35" i="21"/>
  <c r="CB35" i="21"/>
  <c r="CC35" i="21"/>
  <c r="CD35" i="21"/>
  <c r="CE35" i="21"/>
  <c r="CF35" i="21"/>
  <c r="CG35" i="21"/>
  <c r="CH35" i="21"/>
  <c r="CI35" i="21"/>
  <c r="CJ35" i="21"/>
  <c r="CK35" i="21"/>
  <c r="CL35" i="21"/>
  <c r="CM35" i="21"/>
  <c r="CN35" i="21"/>
  <c r="B36" i="21"/>
  <c r="C36" i="21"/>
  <c r="D36" i="21"/>
  <c r="E36" i="21"/>
  <c r="F36" i="21"/>
  <c r="G36" i="21"/>
  <c r="H36" i="21"/>
  <c r="I36" i="21"/>
  <c r="J36" i="21"/>
  <c r="K36" i="21"/>
  <c r="L36" i="21"/>
  <c r="M36" i="21"/>
  <c r="N36" i="21"/>
  <c r="O36" i="21"/>
  <c r="P36" i="21"/>
  <c r="Q36" i="21"/>
  <c r="R36" i="21"/>
  <c r="S36" i="21"/>
  <c r="T36" i="21"/>
  <c r="U36" i="21"/>
  <c r="V36" i="21"/>
  <c r="W36" i="21"/>
  <c r="X36" i="21"/>
  <c r="Y36" i="21"/>
  <c r="Z36" i="21"/>
  <c r="AA36" i="21"/>
  <c r="AB36" i="21"/>
  <c r="AC36" i="21"/>
  <c r="AD36" i="21"/>
  <c r="AE36" i="21"/>
  <c r="AF36" i="21"/>
  <c r="AG36" i="21"/>
  <c r="AH36" i="21"/>
  <c r="AI36" i="21"/>
  <c r="AJ36" i="21"/>
  <c r="AK36" i="21"/>
  <c r="AL36" i="21"/>
  <c r="AM36" i="21"/>
  <c r="AN36" i="21"/>
  <c r="AO36" i="21"/>
  <c r="AP36" i="21"/>
  <c r="AQ36" i="21"/>
  <c r="AR36" i="21"/>
  <c r="AS36" i="21"/>
  <c r="AT36" i="21"/>
  <c r="AU36" i="21"/>
  <c r="AV36" i="21"/>
  <c r="AW36" i="21"/>
  <c r="AX36" i="21"/>
  <c r="AY36" i="21"/>
  <c r="AZ36" i="21"/>
  <c r="BA36" i="21"/>
  <c r="BB36" i="21"/>
  <c r="BC36" i="21"/>
  <c r="BD36" i="21"/>
  <c r="BE36" i="21"/>
  <c r="BF36" i="21"/>
  <c r="BG36" i="21"/>
  <c r="BH36" i="21"/>
  <c r="BI36" i="21"/>
  <c r="BJ36" i="21"/>
  <c r="BK36" i="21"/>
  <c r="BL36" i="21"/>
  <c r="BM36" i="21"/>
  <c r="BN36" i="21"/>
  <c r="BO36" i="21"/>
  <c r="BP36" i="21"/>
  <c r="BQ36" i="21"/>
  <c r="BR36" i="21"/>
  <c r="BS36" i="21"/>
  <c r="BT36" i="21"/>
  <c r="BU36" i="21"/>
  <c r="BV36" i="21"/>
  <c r="BW36" i="21"/>
  <c r="BX36" i="21"/>
  <c r="BY36" i="21"/>
  <c r="BZ36" i="21"/>
  <c r="CA36" i="21"/>
  <c r="CB36" i="21"/>
  <c r="CC36" i="21"/>
  <c r="CD36" i="21"/>
  <c r="CE36" i="21"/>
  <c r="CF36" i="21"/>
  <c r="CG36" i="21"/>
  <c r="CH36" i="21"/>
  <c r="CI36" i="21"/>
  <c r="CJ36" i="21"/>
  <c r="CK36" i="21"/>
  <c r="CL36" i="21"/>
  <c r="CM36" i="21"/>
  <c r="CN36" i="21"/>
  <c r="B37" i="21"/>
  <c r="C37" i="21"/>
  <c r="D37" i="21"/>
  <c r="E37" i="21"/>
  <c r="F37" i="21"/>
  <c r="G37" i="21"/>
  <c r="H37" i="21"/>
  <c r="I37" i="21"/>
  <c r="J37" i="21"/>
  <c r="K37" i="21"/>
  <c r="L37" i="21"/>
  <c r="M37" i="21"/>
  <c r="N37" i="21"/>
  <c r="O37" i="21"/>
  <c r="P37" i="21"/>
  <c r="Q37" i="21"/>
  <c r="R37" i="21"/>
  <c r="S37" i="21"/>
  <c r="T37" i="21"/>
  <c r="U37" i="21"/>
  <c r="V37" i="21"/>
  <c r="W37" i="21"/>
  <c r="X37" i="21"/>
  <c r="Y37" i="21"/>
  <c r="Z37" i="21"/>
  <c r="AA37" i="21"/>
  <c r="AB37" i="21"/>
  <c r="AC37" i="21"/>
  <c r="AD37" i="21"/>
  <c r="AE37" i="21"/>
  <c r="AF37" i="21"/>
  <c r="AG37" i="21"/>
  <c r="AH37" i="21"/>
  <c r="AI37" i="21"/>
  <c r="AJ37" i="21"/>
  <c r="AK37" i="21"/>
  <c r="AL37" i="21"/>
  <c r="AM37" i="21"/>
  <c r="AN37" i="21"/>
  <c r="AO37" i="21"/>
  <c r="AP37" i="21"/>
  <c r="AQ37" i="21"/>
  <c r="AR37" i="21"/>
  <c r="AS37" i="21"/>
  <c r="AT37" i="21"/>
  <c r="AU37" i="21"/>
  <c r="AV37" i="21"/>
  <c r="AW37" i="21"/>
  <c r="AX37" i="21"/>
  <c r="AY37" i="21"/>
  <c r="AZ37" i="21"/>
  <c r="BA37" i="21"/>
  <c r="BB37" i="21"/>
  <c r="BC37" i="21"/>
  <c r="BD37" i="21"/>
  <c r="BE37" i="21"/>
  <c r="BF37" i="21"/>
  <c r="BG37" i="21"/>
  <c r="BH37" i="21"/>
  <c r="BI37" i="21"/>
  <c r="BJ37" i="21"/>
  <c r="BK37" i="21"/>
  <c r="BL37" i="21"/>
  <c r="BM37" i="21"/>
  <c r="BN37" i="21"/>
  <c r="BO37" i="21"/>
  <c r="BP37" i="21"/>
  <c r="BQ37" i="21"/>
  <c r="BR37" i="21"/>
  <c r="BS37" i="21"/>
  <c r="BT37" i="21"/>
  <c r="BU37" i="21"/>
  <c r="BV37" i="21"/>
  <c r="BW37" i="21"/>
  <c r="BX37" i="21"/>
  <c r="BY37" i="21"/>
  <c r="BZ37" i="21"/>
  <c r="CA37" i="21"/>
  <c r="CB37" i="21"/>
  <c r="CC37" i="21"/>
  <c r="CD37" i="21"/>
  <c r="CE37" i="21"/>
  <c r="CF37" i="21"/>
  <c r="CG37" i="21"/>
  <c r="CH37" i="21"/>
  <c r="CI37" i="21"/>
  <c r="CJ37" i="21"/>
  <c r="CK37" i="21"/>
  <c r="CL37" i="21"/>
  <c r="CM37" i="21"/>
  <c r="CN37" i="21"/>
  <c r="B38" i="21"/>
  <c r="C38" i="21"/>
  <c r="D38" i="21"/>
  <c r="E38" i="21"/>
  <c r="F38" i="21"/>
  <c r="G38" i="21"/>
  <c r="H38" i="21"/>
  <c r="I38" i="21"/>
  <c r="J38" i="21"/>
  <c r="K38" i="21"/>
  <c r="L38" i="21"/>
  <c r="M38" i="21"/>
  <c r="N38" i="21"/>
  <c r="O38" i="21"/>
  <c r="P38" i="21"/>
  <c r="Q38" i="21"/>
  <c r="R38" i="21"/>
  <c r="S38" i="21"/>
  <c r="T38" i="21"/>
  <c r="U38" i="21"/>
  <c r="V38" i="21"/>
  <c r="W38" i="21"/>
  <c r="X38" i="21"/>
  <c r="Y38" i="21"/>
  <c r="Z38" i="21"/>
  <c r="AA38" i="21"/>
  <c r="AB38" i="21"/>
  <c r="AC38" i="21"/>
  <c r="AD38" i="21"/>
  <c r="AE38" i="21"/>
  <c r="AF38" i="21"/>
  <c r="AG38" i="21"/>
  <c r="AH38" i="21"/>
  <c r="AI38" i="21"/>
  <c r="AJ38" i="21"/>
  <c r="AK38" i="21"/>
  <c r="AL38" i="21"/>
  <c r="AM38" i="21"/>
  <c r="AN38" i="21"/>
  <c r="AO38" i="21"/>
  <c r="AP38" i="21"/>
  <c r="AQ38" i="21"/>
  <c r="AR38" i="21"/>
  <c r="AS38" i="21"/>
  <c r="AT38" i="21"/>
  <c r="AU38" i="21"/>
  <c r="AV38" i="21"/>
  <c r="AW38" i="21"/>
  <c r="AX38" i="21"/>
  <c r="AY38" i="21"/>
  <c r="AZ38" i="21"/>
  <c r="BA38" i="21"/>
  <c r="BB38" i="21"/>
  <c r="BC38" i="21"/>
  <c r="BD38" i="21"/>
  <c r="BE38" i="21"/>
  <c r="BF38" i="21"/>
  <c r="BG38" i="21"/>
  <c r="BH38" i="21"/>
  <c r="BI38" i="21"/>
  <c r="BJ38" i="21"/>
  <c r="BK38" i="21"/>
  <c r="BL38" i="21"/>
  <c r="BM38" i="21"/>
  <c r="BN38" i="21"/>
  <c r="BO38" i="21"/>
  <c r="BP38" i="21"/>
  <c r="BQ38" i="21"/>
  <c r="BR38" i="21"/>
  <c r="BS38" i="21"/>
  <c r="BT38" i="21"/>
  <c r="BU38" i="21"/>
  <c r="BV38" i="21"/>
  <c r="BW38" i="21"/>
  <c r="BX38" i="21"/>
  <c r="BY38" i="21"/>
  <c r="BZ38" i="21"/>
  <c r="CA38" i="21"/>
  <c r="CB38" i="21"/>
  <c r="CC38" i="21"/>
  <c r="CD38" i="21"/>
  <c r="CE38" i="21"/>
  <c r="CF38" i="21"/>
  <c r="CG38" i="21"/>
  <c r="CH38" i="21"/>
  <c r="CI38" i="21"/>
  <c r="CJ38" i="21"/>
  <c r="CK38" i="21"/>
  <c r="CL38" i="21"/>
  <c r="CM38" i="21"/>
  <c r="CN38" i="21"/>
  <c r="B39" i="21"/>
  <c r="C39" i="21"/>
  <c r="D39" i="21"/>
  <c r="E39" i="21"/>
  <c r="F39" i="21"/>
  <c r="G39" i="21"/>
  <c r="H39" i="21"/>
  <c r="I39" i="21"/>
  <c r="J39" i="21"/>
  <c r="K39" i="21"/>
  <c r="L39" i="21"/>
  <c r="M39" i="21"/>
  <c r="N39" i="21"/>
  <c r="O39" i="21"/>
  <c r="P39" i="21"/>
  <c r="Q39" i="21"/>
  <c r="R39" i="21"/>
  <c r="S39" i="21"/>
  <c r="T39" i="21"/>
  <c r="U39" i="21"/>
  <c r="V39" i="21"/>
  <c r="W39" i="21"/>
  <c r="X39" i="21"/>
  <c r="Y39" i="21"/>
  <c r="Z39" i="21"/>
  <c r="AA39" i="21"/>
  <c r="AB39" i="21"/>
  <c r="AC39" i="21"/>
  <c r="AD39" i="21"/>
  <c r="AE39" i="21"/>
  <c r="AF39" i="21"/>
  <c r="AG39" i="21"/>
  <c r="AH39" i="21"/>
  <c r="AI39" i="21"/>
  <c r="AJ39" i="21"/>
  <c r="AK39" i="21"/>
  <c r="AL39" i="21"/>
  <c r="AM39" i="21"/>
  <c r="AN39" i="21"/>
  <c r="AO39" i="21"/>
  <c r="AP39" i="21"/>
  <c r="AQ39" i="21"/>
  <c r="AR39" i="21"/>
  <c r="AS39" i="21"/>
  <c r="AT39" i="21"/>
  <c r="AU39" i="21"/>
  <c r="AV39" i="21"/>
  <c r="AW39" i="21"/>
  <c r="AX39" i="21"/>
  <c r="AY39" i="21"/>
  <c r="AZ39" i="21"/>
  <c r="BA39" i="21"/>
  <c r="BB39" i="21"/>
  <c r="BC39" i="21"/>
  <c r="BD39" i="21"/>
  <c r="BE39" i="21"/>
  <c r="BF39" i="21"/>
  <c r="BG39" i="21"/>
  <c r="BH39" i="21"/>
  <c r="BI39" i="21"/>
  <c r="BJ39" i="21"/>
  <c r="BK39" i="21"/>
  <c r="BL39" i="21"/>
  <c r="BM39" i="21"/>
  <c r="BN39" i="21"/>
  <c r="BO39" i="21"/>
  <c r="BP39" i="21"/>
  <c r="BQ39" i="21"/>
  <c r="BR39" i="21"/>
  <c r="BS39" i="21"/>
  <c r="BT39" i="21"/>
  <c r="BU39" i="21"/>
  <c r="BV39" i="21"/>
  <c r="BW39" i="21"/>
  <c r="BX39" i="21"/>
  <c r="BY39" i="21"/>
  <c r="BZ39" i="21"/>
  <c r="CA39" i="21"/>
  <c r="CB39" i="21"/>
  <c r="CC39" i="21"/>
  <c r="CD39" i="21"/>
  <c r="CE39" i="21"/>
  <c r="CF39" i="21"/>
  <c r="CG39" i="21"/>
  <c r="CH39" i="21"/>
  <c r="CI39" i="21"/>
  <c r="CJ39" i="21"/>
  <c r="CK39" i="21"/>
  <c r="CL39" i="21"/>
  <c r="CM39" i="21"/>
  <c r="CN39" i="21"/>
  <c r="B40" i="21"/>
  <c r="C40" i="21"/>
  <c r="D40" i="21"/>
  <c r="E40" i="21"/>
  <c r="F40" i="21"/>
  <c r="G40" i="21"/>
  <c r="H40" i="21"/>
  <c r="I40" i="21"/>
  <c r="J40" i="21"/>
  <c r="K40" i="21"/>
  <c r="L40" i="21"/>
  <c r="M40" i="21"/>
  <c r="N40" i="21"/>
  <c r="O40" i="21"/>
  <c r="P40" i="21"/>
  <c r="Q40" i="21"/>
  <c r="R40" i="21"/>
  <c r="S40" i="21"/>
  <c r="T40" i="21"/>
  <c r="U40" i="21"/>
  <c r="V40" i="21"/>
  <c r="W40" i="21"/>
  <c r="X40" i="21"/>
  <c r="Y40" i="21"/>
  <c r="Z40" i="21"/>
  <c r="AA40" i="21"/>
  <c r="AB40" i="21"/>
  <c r="AC40" i="21"/>
  <c r="AD40" i="21"/>
  <c r="AE40" i="21"/>
  <c r="AF40" i="21"/>
  <c r="AG40" i="21"/>
  <c r="AH40" i="21"/>
  <c r="AI40" i="21"/>
  <c r="AJ40" i="21"/>
  <c r="AK40" i="21"/>
  <c r="AL40" i="21"/>
  <c r="AM40" i="21"/>
  <c r="AN40" i="21"/>
  <c r="AO40" i="21"/>
  <c r="AP40" i="21"/>
  <c r="AQ40" i="21"/>
  <c r="AR40" i="21"/>
  <c r="AS40" i="21"/>
  <c r="AT40" i="21"/>
  <c r="AU40" i="21"/>
  <c r="AV40" i="21"/>
  <c r="AW40" i="21"/>
  <c r="AX40" i="21"/>
  <c r="AY40" i="21"/>
  <c r="AZ40" i="21"/>
  <c r="BA40" i="21"/>
  <c r="BB40" i="21"/>
  <c r="BC40" i="21"/>
  <c r="BD40" i="21"/>
  <c r="BE40" i="21"/>
  <c r="BF40" i="21"/>
  <c r="BG40" i="21"/>
  <c r="BH40" i="21"/>
  <c r="BI40" i="21"/>
  <c r="BJ40" i="21"/>
  <c r="BK40" i="21"/>
  <c r="BL40" i="21"/>
  <c r="BM40" i="21"/>
  <c r="BN40" i="21"/>
  <c r="BO40" i="21"/>
  <c r="BP40" i="21"/>
  <c r="BQ40" i="21"/>
  <c r="BR40" i="21"/>
  <c r="BS40" i="21"/>
  <c r="BT40" i="21"/>
  <c r="BU40" i="21"/>
  <c r="BV40" i="21"/>
  <c r="BW40" i="21"/>
  <c r="BX40" i="21"/>
  <c r="BY40" i="21"/>
  <c r="BZ40" i="21"/>
  <c r="CA40" i="21"/>
  <c r="CB40" i="21"/>
  <c r="CC40" i="21"/>
  <c r="CD40" i="21"/>
  <c r="CE40" i="21"/>
  <c r="CF40" i="21"/>
  <c r="CG40" i="21"/>
  <c r="CH40" i="21"/>
  <c r="CI40" i="21"/>
  <c r="CJ40" i="21"/>
  <c r="CK40" i="21"/>
  <c r="CL40" i="21"/>
  <c r="CM40" i="21"/>
  <c r="CN40" i="21"/>
  <c r="B41" i="21"/>
  <c r="C41" i="21"/>
  <c r="D41" i="21"/>
  <c r="E41" i="21"/>
  <c r="F41" i="21"/>
  <c r="G41" i="21"/>
  <c r="H41" i="21"/>
  <c r="I41" i="21"/>
  <c r="J41" i="21"/>
  <c r="K41" i="21"/>
  <c r="L41" i="21"/>
  <c r="M41" i="21"/>
  <c r="N41" i="21"/>
  <c r="O41" i="21"/>
  <c r="P41" i="21"/>
  <c r="Q41" i="21"/>
  <c r="R41" i="21"/>
  <c r="S41" i="21"/>
  <c r="T41" i="21"/>
  <c r="U41" i="21"/>
  <c r="V41" i="21"/>
  <c r="W41" i="21"/>
  <c r="X41" i="21"/>
  <c r="Y41" i="21"/>
  <c r="Z41" i="21"/>
  <c r="AA41" i="21"/>
  <c r="AB41" i="21"/>
  <c r="AC41" i="21"/>
  <c r="AD41" i="21"/>
  <c r="AE41" i="21"/>
  <c r="AF41" i="21"/>
  <c r="AG41" i="21"/>
  <c r="AH41" i="21"/>
  <c r="AI41" i="21"/>
  <c r="AJ41" i="21"/>
  <c r="AK41" i="21"/>
  <c r="AL41" i="21"/>
  <c r="AM41" i="21"/>
  <c r="AN41" i="21"/>
  <c r="AO41" i="21"/>
  <c r="AP41" i="21"/>
  <c r="AQ41" i="21"/>
  <c r="AR41" i="21"/>
  <c r="AS41" i="21"/>
  <c r="AT41" i="21"/>
  <c r="AU41" i="21"/>
  <c r="AV41" i="21"/>
  <c r="AW41" i="21"/>
  <c r="AX41" i="21"/>
  <c r="AY41" i="21"/>
  <c r="AZ41" i="21"/>
  <c r="BA41" i="21"/>
  <c r="BB41" i="21"/>
  <c r="BC41" i="21"/>
  <c r="BD41" i="21"/>
  <c r="BE41" i="21"/>
  <c r="BF41" i="21"/>
  <c r="BG41" i="21"/>
  <c r="BH41" i="21"/>
  <c r="BI41" i="21"/>
  <c r="BJ41" i="21"/>
  <c r="BK41" i="21"/>
  <c r="BL41" i="21"/>
  <c r="BM41" i="21"/>
  <c r="BN41" i="21"/>
  <c r="BO41" i="21"/>
  <c r="BP41" i="21"/>
  <c r="BQ41" i="21"/>
  <c r="BR41" i="21"/>
  <c r="BS41" i="21"/>
  <c r="BT41" i="21"/>
  <c r="BU41" i="21"/>
  <c r="BV41" i="21"/>
  <c r="BW41" i="21"/>
  <c r="BX41" i="21"/>
  <c r="BY41" i="21"/>
  <c r="BZ41" i="21"/>
  <c r="CA41" i="21"/>
  <c r="CB41" i="21"/>
  <c r="CC41" i="21"/>
  <c r="CD41" i="21"/>
  <c r="CE41" i="21"/>
  <c r="CF41" i="21"/>
  <c r="CG41" i="21"/>
  <c r="CH41" i="21"/>
  <c r="CI41" i="21"/>
  <c r="CJ41" i="21"/>
  <c r="CK41" i="21"/>
  <c r="CL41" i="21"/>
  <c r="CM41" i="21"/>
  <c r="CN41" i="21"/>
  <c r="B42" i="21"/>
  <c r="C42" i="21"/>
  <c r="D42" i="21"/>
  <c r="E42" i="21"/>
  <c r="F42" i="21"/>
  <c r="G42" i="21"/>
  <c r="H42" i="21"/>
  <c r="I42" i="21"/>
  <c r="J42" i="21"/>
  <c r="K42" i="21"/>
  <c r="L42" i="21"/>
  <c r="M42" i="21"/>
  <c r="N42" i="21"/>
  <c r="O42" i="21"/>
  <c r="P42" i="21"/>
  <c r="Q42" i="21"/>
  <c r="R42" i="21"/>
  <c r="S42" i="21"/>
  <c r="T42" i="21"/>
  <c r="U42" i="21"/>
  <c r="V42" i="21"/>
  <c r="W42" i="21"/>
  <c r="X42" i="21"/>
  <c r="Y42" i="21"/>
  <c r="Z42" i="21"/>
  <c r="AA42" i="21"/>
  <c r="AB42" i="21"/>
  <c r="AC42" i="21"/>
  <c r="AD42" i="21"/>
  <c r="AE42" i="21"/>
  <c r="AF42" i="21"/>
  <c r="AG42" i="21"/>
  <c r="AH42" i="21"/>
  <c r="AI42" i="21"/>
  <c r="AJ42" i="21"/>
  <c r="AK42" i="21"/>
  <c r="AL42" i="21"/>
  <c r="AM42" i="21"/>
  <c r="AN42" i="21"/>
  <c r="AO42" i="21"/>
  <c r="AP42" i="21"/>
  <c r="AQ42" i="21"/>
  <c r="AR42" i="21"/>
  <c r="AS42" i="21"/>
  <c r="AT42" i="21"/>
  <c r="AU42" i="21"/>
  <c r="AV42" i="21"/>
  <c r="AW42" i="21"/>
  <c r="AX42" i="21"/>
  <c r="AY42" i="21"/>
  <c r="AZ42" i="21"/>
  <c r="BA42" i="21"/>
  <c r="BB42" i="21"/>
  <c r="BC42" i="21"/>
  <c r="BD42" i="21"/>
  <c r="BE42" i="21"/>
  <c r="BF42" i="21"/>
  <c r="BG42" i="21"/>
  <c r="BH42" i="21"/>
  <c r="BI42" i="21"/>
  <c r="BJ42" i="21"/>
  <c r="BK42" i="21"/>
  <c r="BL42" i="21"/>
  <c r="BM42" i="21"/>
  <c r="BN42" i="21"/>
  <c r="BO42" i="21"/>
  <c r="BP42" i="21"/>
  <c r="BQ42" i="21"/>
  <c r="BR42" i="21"/>
  <c r="BS42" i="21"/>
  <c r="BT42" i="21"/>
  <c r="BU42" i="21"/>
  <c r="BV42" i="21"/>
  <c r="BW42" i="21"/>
  <c r="BX42" i="21"/>
  <c r="BY42" i="21"/>
  <c r="BZ42" i="21"/>
  <c r="CA42" i="21"/>
  <c r="CB42" i="21"/>
  <c r="CC42" i="21"/>
  <c r="CD42" i="21"/>
  <c r="CE42" i="21"/>
  <c r="CF42" i="21"/>
  <c r="CG42" i="21"/>
  <c r="CH42" i="21"/>
  <c r="CI42" i="21"/>
  <c r="CJ42" i="21"/>
  <c r="CK42" i="21"/>
  <c r="CL42" i="21"/>
  <c r="CM42" i="21"/>
  <c r="CN42" i="21"/>
  <c r="B43" i="21"/>
  <c r="C43" i="21"/>
  <c r="D43" i="21"/>
  <c r="E43" i="21"/>
  <c r="F43" i="21"/>
  <c r="G43" i="21"/>
  <c r="H43" i="21"/>
  <c r="I43" i="21"/>
  <c r="J43" i="21"/>
  <c r="K43" i="21"/>
  <c r="L43" i="21"/>
  <c r="M43" i="21"/>
  <c r="N43" i="21"/>
  <c r="O43" i="21"/>
  <c r="P43" i="21"/>
  <c r="Q43" i="21"/>
  <c r="R43" i="21"/>
  <c r="S43" i="21"/>
  <c r="T43" i="21"/>
  <c r="U43" i="21"/>
  <c r="V43" i="21"/>
  <c r="W43" i="21"/>
  <c r="X43" i="21"/>
  <c r="Y43" i="21"/>
  <c r="Z43" i="21"/>
  <c r="AA43" i="21"/>
  <c r="AB43" i="21"/>
  <c r="AC43" i="21"/>
  <c r="AD43" i="21"/>
  <c r="AE43" i="21"/>
  <c r="AF43" i="21"/>
  <c r="AG43" i="21"/>
  <c r="AH43" i="21"/>
  <c r="AI43" i="21"/>
  <c r="AJ43" i="21"/>
  <c r="AK43" i="21"/>
  <c r="AL43" i="21"/>
  <c r="AM43" i="21"/>
  <c r="AN43" i="21"/>
  <c r="AO43" i="21"/>
  <c r="AP43" i="21"/>
  <c r="AQ43" i="21"/>
  <c r="AR43" i="21"/>
  <c r="AS43" i="21"/>
  <c r="AT43" i="21"/>
  <c r="AU43" i="21"/>
  <c r="AV43" i="21"/>
  <c r="AW43" i="21"/>
  <c r="AX43" i="21"/>
  <c r="AY43" i="21"/>
  <c r="AZ43" i="21"/>
  <c r="BA43" i="21"/>
  <c r="BB43" i="21"/>
  <c r="BC43" i="21"/>
  <c r="BD43" i="21"/>
  <c r="BE43" i="21"/>
  <c r="BF43" i="21"/>
  <c r="BG43" i="21"/>
  <c r="BH43" i="21"/>
  <c r="BI43" i="21"/>
  <c r="BJ43" i="21"/>
  <c r="BK43" i="21"/>
  <c r="BL43" i="21"/>
  <c r="BM43" i="21"/>
  <c r="BN43" i="21"/>
  <c r="BO43" i="21"/>
  <c r="BP43" i="21"/>
  <c r="BQ43" i="21"/>
  <c r="BR43" i="21"/>
  <c r="BS43" i="21"/>
  <c r="BT43" i="21"/>
  <c r="BU43" i="21"/>
  <c r="BV43" i="21"/>
  <c r="BW43" i="21"/>
  <c r="BX43" i="21"/>
  <c r="BY43" i="21"/>
  <c r="BZ43" i="21"/>
  <c r="CA43" i="21"/>
  <c r="CB43" i="21"/>
  <c r="CC43" i="21"/>
  <c r="CD43" i="21"/>
  <c r="CE43" i="21"/>
  <c r="CF43" i="21"/>
  <c r="CG43" i="21"/>
  <c r="CH43" i="21"/>
  <c r="CI43" i="21"/>
  <c r="CJ43" i="21"/>
  <c r="CK43" i="21"/>
  <c r="CL43" i="21"/>
  <c r="CM43" i="21"/>
  <c r="CN43" i="21"/>
  <c r="B44" i="21"/>
  <c r="C44" i="21"/>
  <c r="D44" i="21"/>
  <c r="E44" i="21"/>
  <c r="F44" i="21"/>
  <c r="G44" i="21"/>
  <c r="H44" i="21"/>
  <c r="I44" i="21"/>
  <c r="J44" i="21"/>
  <c r="K44" i="21"/>
  <c r="L44" i="21"/>
  <c r="M44" i="21"/>
  <c r="N44" i="21"/>
  <c r="O44" i="21"/>
  <c r="P44" i="21"/>
  <c r="Q44" i="21"/>
  <c r="R44" i="21"/>
  <c r="S44" i="21"/>
  <c r="T44" i="21"/>
  <c r="U44" i="21"/>
  <c r="V44" i="21"/>
  <c r="W44" i="21"/>
  <c r="X44" i="21"/>
  <c r="Y44" i="21"/>
  <c r="Z44" i="21"/>
  <c r="AA44" i="21"/>
  <c r="AB44" i="21"/>
  <c r="AC44" i="21"/>
  <c r="AD44" i="21"/>
  <c r="AE44" i="21"/>
  <c r="AF44" i="21"/>
  <c r="AG44" i="21"/>
  <c r="AH44" i="21"/>
  <c r="AI44" i="21"/>
  <c r="AJ44" i="21"/>
  <c r="AK44" i="21"/>
  <c r="AL44" i="21"/>
  <c r="AM44" i="21"/>
  <c r="AN44" i="21"/>
  <c r="AO44" i="21"/>
  <c r="AP44" i="21"/>
  <c r="AQ44" i="21"/>
  <c r="AR44" i="21"/>
  <c r="AS44" i="21"/>
  <c r="AT44" i="21"/>
  <c r="AU44" i="21"/>
  <c r="AV44" i="21"/>
  <c r="AW44" i="21"/>
  <c r="AX44" i="21"/>
  <c r="AY44" i="21"/>
  <c r="AZ44" i="21"/>
  <c r="BA44" i="21"/>
  <c r="BB44" i="21"/>
  <c r="BC44" i="21"/>
  <c r="BD44" i="21"/>
  <c r="BE44" i="21"/>
  <c r="BF44" i="21"/>
  <c r="BG44" i="21"/>
  <c r="BH44" i="21"/>
  <c r="BI44" i="21"/>
  <c r="BJ44" i="21"/>
  <c r="BK44" i="21"/>
  <c r="BL44" i="21"/>
  <c r="BM44" i="21"/>
  <c r="BN44" i="21"/>
  <c r="BO44" i="21"/>
  <c r="BP44" i="21"/>
  <c r="BQ44" i="21"/>
  <c r="BR44" i="21"/>
  <c r="BS44" i="21"/>
  <c r="BT44" i="21"/>
  <c r="BU44" i="21"/>
  <c r="BV44" i="21"/>
  <c r="BW44" i="21"/>
  <c r="BX44" i="21"/>
  <c r="BY44" i="21"/>
  <c r="BZ44" i="21"/>
  <c r="CA44" i="21"/>
  <c r="CB44" i="21"/>
  <c r="CC44" i="21"/>
  <c r="CD44" i="21"/>
  <c r="CE44" i="21"/>
  <c r="CF44" i="21"/>
  <c r="CG44" i="21"/>
  <c r="CH44" i="21"/>
  <c r="CI44" i="21"/>
  <c r="CJ44" i="21"/>
  <c r="CK44" i="21"/>
  <c r="CL44" i="21"/>
  <c r="CM44" i="21"/>
  <c r="CN44" i="21"/>
  <c r="B45" i="21"/>
  <c r="C45" i="21"/>
  <c r="D45" i="21"/>
  <c r="E45" i="21"/>
  <c r="F45" i="21"/>
  <c r="G45" i="21"/>
  <c r="H45" i="21"/>
  <c r="I45" i="21"/>
  <c r="J45" i="21"/>
  <c r="K45" i="21"/>
  <c r="L45" i="21"/>
  <c r="M45" i="21"/>
  <c r="N45" i="21"/>
  <c r="O45" i="21"/>
  <c r="P45" i="21"/>
  <c r="Q45" i="21"/>
  <c r="R45" i="21"/>
  <c r="S45" i="21"/>
  <c r="T45" i="21"/>
  <c r="U45" i="21"/>
  <c r="V45" i="21"/>
  <c r="W45" i="21"/>
  <c r="X45" i="21"/>
  <c r="Y45" i="21"/>
  <c r="Z45" i="21"/>
  <c r="AA45" i="21"/>
  <c r="AB45" i="21"/>
  <c r="AC45" i="21"/>
  <c r="AD45" i="21"/>
  <c r="AE45" i="21"/>
  <c r="AF45" i="21"/>
  <c r="AG45" i="21"/>
  <c r="AH45" i="21"/>
  <c r="AI45" i="21"/>
  <c r="AJ45" i="21"/>
  <c r="AK45" i="21"/>
  <c r="AL45" i="21"/>
  <c r="AM45" i="21"/>
  <c r="AN45" i="21"/>
  <c r="AO45" i="21"/>
  <c r="AP45" i="21"/>
  <c r="AQ45" i="21"/>
  <c r="AR45" i="21"/>
  <c r="AS45" i="21"/>
  <c r="AT45" i="21"/>
  <c r="AU45" i="21"/>
  <c r="AV45" i="21"/>
  <c r="AW45" i="21"/>
  <c r="AX45" i="21"/>
  <c r="AY45" i="21"/>
  <c r="AZ45" i="21"/>
  <c r="BA45" i="21"/>
  <c r="BB45" i="21"/>
  <c r="BC45" i="21"/>
  <c r="BD45" i="21"/>
  <c r="BE45" i="21"/>
  <c r="BF45" i="21"/>
  <c r="BG45" i="21"/>
  <c r="BH45" i="21"/>
  <c r="BI45" i="21"/>
  <c r="BJ45" i="21"/>
  <c r="BK45" i="21"/>
  <c r="BL45" i="21"/>
  <c r="BM45" i="21"/>
  <c r="BN45" i="21"/>
  <c r="BO45" i="21"/>
  <c r="BP45" i="21"/>
  <c r="BQ45" i="21"/>
  <c r="BR45" i="21"/>
  <c r="BS45" i="21"/>
  <c r="BT45" i="21"/>
  <c r="BU45" i="21"/>
  <c r="BV45" i="21"/>
  <c r="BW45" i="21"/>
  <c r="BX45" i="21"/>
  <c r="BY45" i="21"/>
  <c r="BZ45" i="21"/>
  <c r="CA45" i="21"/>
  <c r="CB45" i="21"/>
  <c r="CC45" i="21"/>
  <c r="CD45" i="21"/>
  <c r="CE45" i="21"/>
  <c r="CF45" i="21"/>
  <c r="CG45" i="21"/>
  <c r="CH45" i="21"/>
  <c r="CI45" i="21"/>
  <c r="CJ45" i="21"/>
  <c r="CK45" i="21"/>
  <c r="CL45" i="21"/>
  <c r="CM45" i="21"/>
  <c r="CN45" i="21"/>
  <c r="B46" i="21"/>
  <c r="C46" i="21"/>
  <c r="D46" i="21"/>
  <c r="E46" i="21"/>
  <c r="F46" i="21"/>
  <c r="G46" i="21"/>
  <c r="H46" i="21"/>
  <c r="I46" i="21"/>
  <c r="J46" i="21"/>
  <c r="K46" i="21"/>
  <c r="L46" i="21"/>
  <c r="M46" i="21"/>
  <c r="N46" i="21"/>
  <c r="O46" i="21"/>
  <c r="P46" i="21"/>
  <c r="Q46" i="21"/>
  <c r="R46" i="21"/>
  <c r="S46" i="21"/>
  <c r="T46" i="21"/>
  <c r="U46" i="21"/>
  <c r="V46" i="21"/>
  <c r="W46" i="21"/>
  <c r="X46" i="21"/>
  <c r="Y46" i="21"/>
  <c r="Z46" i="21"/>
  <c r="AA46" i="21"/>
  <c r="AB46" i="21"/>
  <c r="AC46" i="21"/>
  <c r="AD46" i="21"/>
  <c r="AE46" i="21"/>
  <c r="AF46" i="21"/>
  <c r="AG46" i="21"/>
  <c r="AH46" i="21"/>
  <c r="AI46" i="21"/>
  <c r="AJ46" i="21"/>
  <c r="AK46" i="21"/>
  <c r="AL46" i="21"/>
  <c r="AM46" i="21"/>
  <c r="AN46" i="21"/>
  <c r="AO46" i="21"/>
  <c r="AP46" i="21"/>
  <c r="AQ46" i="21"/>
  <c r="AR46" i="21"/>
  <c r="AS46" i="21"/>
  <c r="AT46" i="21"/>
  <c r="AU46" i="21"/>
  <c r="AV46" i="21"/>
  <c r="AW46" i="21"/>
  <c r="AX46" i="21"/>
  <c r="AY46" i="21"/>
  <c r="AZ46" i="21"/>
  <c r="BA46" i="21"/>
  <c r="BB46" i="21"/>
  <c r="BC46" i="21"/>
  <c r="BD46" i="21"/>
  <c r="BE46" i="21"/>
  <c r="BF46" i="21"/>
  <c r="BG46" i="21"/>
  <c r="BH46" i="21"/>
  <c r="BI46" i="21"/>
  <c r="BJ46" i="21"/>
  <c r="BK46" i="21"/>
  <c r="BL46" i="21"/>
  <c r="BM46" i="21"/>
  <c r="BN46" i="21"/>
  <c r="BO46" i="21"/>
  <c r="BP46" i="21"/>
  <c r="BQ46" i="21"/>
  <c r="BR46" i="21"/>
  <c r="BS46" i="21"/>
  <c r="BT46" i="21"/>
  <c r="BU46" i="21"/>
  <c r="BV46" i="21"/>
  <c r="BW46" i="21"/>
  <c r="BX46" i="21"/>
  <c r="BY46" i="21"/>
  <c r="BZ46" i="21"/>
  <c r="CA46" i="21"/>
  <c r="CB46" i="21"/>
  <c r="CC46" i="21"/>
  <c r="CD46" i="21"/>
  <c r="CE46" i="21"/>
  <c r="CF46" i="21"/>
  <c r="CG46" i="21"/>
  <c r="CH46" i="21"/>
  <c r="CI46" i="21"/>
  <c r="CJ46" i="21"/>
  <c r="CK46" i="21"/>
  <c r="CL46" i="21"/>
  <c r="CM46" i="21"/>
  <c r="CN46" i="21"/>
  <c r="B47" i="21"/>
  <c r="C47" i="21"/>
  <c r="D47" i="21"/>
  <c r="E47" i="21"/>
  <c r="F47" i="21"/>
  <c r="G47" i="21"/>
  <c r="H47" i="21"/>
  <c r="I47" i="21"/>
  <c r="J47" i="21"/>
  <c r="K47" i="21"/>
  <c r="L47" i="21"/>
  <c r="M47" i="21"/>
  <c r="N47" i="21"/>
  <c r="O47" i="21"/>
  <c r="P47" i="21"/>
  <c r="Q47" i="21"/>
  <c r="R47" i="21"/>
  <c r="S47" i="21"/>
  <c r="T47" i="21"/>
  <c r="U47" i="21"/>
  <c r="V47" i="21"/>
  <c r="W47" i="21"/>
  <c r="X47" i="21"/>
  <c r="Y47" i="21"/>
  <c r="Z47" i="21"/>
  <c r="AA47" i="21"/>
  <c r="AB47" i="21"/>
  <c r="AC47" i="21"/>
  <c r="AD47" i="21"/>
  <c r="AE47" i="21"/>
  <c r="AF47" i="21"/>
  <c r="AG47" i="21"/>
  <c r="AH47" i="21"/>
  <c r="AI47" i="21"/>
  <c r="AJ47" i="21"/>
  <c r="AK47" i="21"/>
  <c r="AL47" i="21"/>
  <c r="AM47" i="21"/>
  <c r="AN47" i="21"/>
  <c r="AO47" i="21"/>
  <c r="AP47" i="21"/>
  <c r="AQ47" i="21"/>
  <c r="AR47" i="21"/>
  <c r="AS47" i="21"/>
  <c r="AT47" i="21"/>
  <c r="AU47" i="21"/>
  <c r="AV47" i="21"/>
  <c r="AW47" i="21"/>
  <c r="AX47" i="21"/>
  <c r="AY47" i="21"/>
  <c r="AZ47" i="21"/>
  <c r="BA47" i="21"/>
  <c r="BB47" i="21"/>
  <c r="BC47" i="21"/>
  <c r="BD47" i="21"/>
  <c r="BE47" i="21"/>
  <c r="BF47" i="21"/>
  <c r="BG47" i="21"/>
  <c r="BH47" i="21"/>
  <c r="BI47" i="21"/>
  <c r="BJ47" i="21"/>
  <c r="BK47" i="21"/>
  <c r="BL47" i="21"/>
  <c r="BM47" i="21"/>
  <c r="BN47" i="21"/>
  <c r="BO47" i="21"/>
  <c r="BP47" i="21"/>
  <c r="BQ47" i="21"/>
  <c r="BR47" i="21"/>
  <c r="BS47" i="21"/>
  <c r="BT47" i="21"/>
  <c r="BU47" i="21"/>
  <c r="BV47" i="21"/>
  <c r="BW47" i="21"/>
  <c r="BX47" i="21"/>
  <c r="BY47" i="21"/>
  <c r="BZ47" i="21"/>
  <c r="CA47" i="21"/>
  <c r="CB47" i="21"/>
  <c r="CC47" i="21"/>
  <c r="CD47" i="21"/>
  <c r="CE47" i="21"/>
  <c r="CF47" i="21"/>
  <c r="CG47" i="21"/>
  <c r="CH47" i="21"/>
  <c r="CI47" i="21"/>
  <c r="CJ47" i="21"/>
  <c r="CK47" i="21"/>
  <c r="CL47" i="21"/>
  <c r="CM47" i="21"/>
  <c r="CN47" i="21"/>
  <c r="B48" i="21"/>
  <c r="C48" i="21"/>
  <c r="D48" i="21"/>
  <c r="E48" i="21"/>
  <c r="F48" i="21"/>
  <c r="G48" i="21"/>
  <c r="H48" i="21"/>
  <c r="I48" i="21"/>
  <c r="J48" i="21"/>
  <c r="K48" i="21"/>
  <c r="L48" i="21"/>
  <c r="M48" i="21"/>
  <c r="N48" i="21"/>
  <c r="O48" i="21"/>
  <c r="P48" i="21"/>
  <c r="Q48" i="21"/>
  <c r="R48" i="21"/>
  <c r="S48" i="21"/>
  <c r="T48" i="21"/>
  <c r="U48" i="21"/>
  <c r="V48" i="21"/>
  <c r="W48" i="21"/>
  <c r="X48" i="21"/>
  <c r="Y48" i="21"/>
  <c r="Z48" i="21"/>
  <c r="AA48" i="21"/>
  <c r="AB48" i="21"/>
  <c r="AC48" i="21"/>
  <c r="AD48" i="21"/>
  <c r="AE48" i="21"/>
  <c r="AF48" i="21"/>
  <c r="AG48" i="21"/>
  <c r="AH48" i="21"/>
  <c r="AI48" i="21"/>
  <c r="AJ48" i="21"/>
  <c r="AK48" i="21"/>
  <c r="AL48" i="21"/>
  <c r="AM48" i="21"/>
  <c r="AN48" i="21"/>
  <c r="AO48" i="21"/>
  <c r="AP48" i="21"/>
  <c r="AQ48" i="21"/>
  <c r="AR48" i="21"/>
  <c r="AS48" i="21"/>
  <c r="AT48" i="21"/>
  <c r="AU48" i="21"/>
  <c r="AV48" i="21"/>
  <c r="AW48" i="21"/>
  <c r="AX48" i="21"/>
  <c r="AY48" i="21"/>
  <c r="AZ48" i="21"/>
  <c r="BA48" i="21"/>
  <c r="BB48" i="21"/>
  <c r="BC48" i="21"/>
  <c r="BD48" i="21"/>
  <c r="BE48" i="21"/>
  <c r="BF48" i="21"/>
  <c r="BG48" i="21"/>
  <c r="BH48" i="21"/>
  <c r="BI48" i="21"/>
  <c r="BJ48" i="21"/>
  <c r="BK48" i="21"/>
  <c r="BL48" i="21"/>
  <c r="BM48" i="21"/>
  <c r="BN48" i="21"/>
  <c r="BO48" i="21"/>
  <c r="BP48" i="21"/>
  <c r="BQ48" i="21"/>
  <c r="BR48" i="21"/>
  <c r="BS48" i="21"/>
  <c r="BT48" i="21"/>
  <c r="BU48" i="21"/>
  <c r="BV48" i="21"/>
  <c r="BW48" i="21"/>
  <c r="BX48" i="21"/>
  <c r="BY48" i="21"/>
  <c r="BZ48" i="21"/>
  <c r="CA48" i="21"/>
  <c r="CB48" i="21"/>
  <c r="CC48" i="21"/>
  <c r="CD48" i="21"/>
  <c r="CE48" i="21"/>
  <c r="CF48" i="21"/>
  <c r="CG48" i="21"/>
  <c r="CH48" i="21"/>
  <c r="CI48" i="21"/>
  <c r="CJ48" i="21"/>
  <c r="CK48" i="21"/>
  <c r="CL48" i="21"/>
  <c r="CM48" i="21"/>
  <c r="CN48" i="21"/>
  <c r="B49" i="21"/>
  <c r="C49" i="21"/>
  <c r="D49" i="21"/>
  <c r="E49" i="21"/>
  <c r="F49" i="21"/>
  <c r="G49" i="21"/>
  <c r="H49" i="21"/>
  <c r="I49" i="21"/>
  <c r="J49" i="21"/>
  <c r="K49" i="21"/>
  <c r="L49" i="21"/>
  <c r="M49" i="21"/>
  <c r="N49" i="21"/>
  <c r="O49" i="21"/>
  <c r="P49" i="21"/>
  <c r="Q49" i="21"/>
  <c r="R49" i="21"/>
  <c r="S49" i="21"/>
  <c r="T49" i="21"/>
  <c r="U49" i="21"/>
  <c r="V49" i="21"/>
  <c r="W49" i="21"/>
  <c r="X49" i="21"/>
  <c r="Y49" i="21"/>
  <c r="Z49" i="21"/>
  <c r="AA49" i="21"/>
  <c r="AB49" i="21"/>
  <c r="AC49" i="21"/>
  <c r="AD49" i="21"/>
  <c r="AE49" i="21"/>
  <c r="AF49" i="21"/>
  <c r="AG49" i="21"/>
  <c r="AH49" i="21"/>
  <c r="AI49" i="21"/>
  <c r="AJ49" i="21"/>
  <c r="AK49" i="21"/>
  <c r="AL49" i="21"/>
  <c r="AM49" i="21"/>
  <c r="AN49" i="21"/>
  <c r="AO49" i="21"/>
  <c r="AP49" i="21"/>
  <c r="AQ49" i="21"/>
  <c r="AR49" i="21"/>
  <c r="AS49" i="21"/>
  <c r="AT49" i="21"/>
  <c r="AU49" i="21"/>
  <c r="AV49" i="21"/>
  <c r="AW49" i="21"/>
  <c r="AX49" i="21"/>
  <c r="AY49" i="21"/>
  <c r="AZ49" i="21"/>
  <c r="BA49" i="21"/>
  <c r="BB49" i="21"/>
  <c r="BC49" i="21"/>
  <c r="BD49" i="21"/>
  <c r="BE49" i="21"/>
  <c r="BF49" i="21"/>
  <c r="BG49" i="21"/>
  <c r="BH49" i="21"/>
  <c r="BI49" i="21"/>
  <c r="BJ49" i="21"/>
  <c r="BK49" i="21"/>
  <c r="BL49" i="21"/>
  <c r="BM49" i="21"/>
  <c r="BN49" i="21"/>
  <c r="BO49" i="21"/>
  <c r="BP49" i="21"/>
  <c r="BQ49" i="21"/>
  <c r="BR49" i="21"/>
  <c r="BS49" i="21"/>
  <c r="BT49" i="21"/>
  <c r="BU49" i="21"/>
  <c r="BV49" i="21"/>
  <c r="BW49" i="21"/>
  <c r="BX49" i="21"/>
  <c r="BY49" i="21"/>
  <c r="BZ49" i="21"/>
  <c r="CA49" i="21"/>
  <c r="CB49" i="21"/>
  <c r="CC49" i="21"/>
  <c r="CD49" i="21"/>
  <c r="CE49" i="21"/>
  <c r="CF49" i="21"/>
  <c r="CG49" i="21"/>
  <c r="CH49" i="21"/>
  <c r="CI49" i="21"/>
  <c r="CJ49" i="21"/>
  <c r="CK49" i="21"/>
  <c r="CL49" i="21"/>
  <c r="CM49" i="21"/>
  <c r="CN49" i="21"/>
  <c r="B50" i="21"/>
  <c r="C50" i="21"/>
  <c r="D50" i="21"/>
  <c r="E50" i="21"/>
  <c r="F50" i="21"/>
  <c r="G50" i="21"/>
  <c r="H50" i="21"/>
  <c r="I50" i="21"/>
  <c r="J50" i="21"/>
  <c r="K50" i="21"/>
  <c r="L50" i="21"/>
  <c r="M50" i="21"/>
  <c r="N50" i="21"/>
  <c r="O50" i="21"/>
  <c r="P50" i="21"/>
  <c r="Q50" i="21"/>
  <c r="R50" i="21"/>
  <c r="S50" i="21"/>
  <c r="T50" i="21"/>
  <c r="U50" i="21"/>
  <c r="V50" i="21"/>
  <c r="W50" i="21"/>
  <c r="X50" i="21"/>
  <c r="Y50" i="21"/>
  <c r="Z50" i="21"/>
  <c r="AA50" i="21"/>
  <c r="AB50" i="21"/>
  <c r="AC50" i="21"/>
  <c r="AD50" i="21"/>
  <c r="AE50" i="21"/>
  <c r="AF50" i="21"/>
  <c r="AG50" i="21"/>
  <c r="AH50" i="21"/>
  <c r="AI50" i="21"/>
  <c r="AJ50" i="21"/>
  <c r="AK50" i="21"/>
  <c r="AL50" i="21"/>
  <c r="AM50" i="21"/>
  <c r="AN50" i="21"/>
  <c r="AO50" i="21"/>
  <c r="AP50" i="21"/>
  <c r="AQ50" i="21"/>
  <c r="AR50" i="21"/>
  <c r="AS50" i="21"/>
  <c r="AT50" i="21"/>
  <c r="AU50" i="21"/>
  <c r="AV50" i="21"/>
  <c r="AW50" i="21"/>
  <c r="AX50" i="21"/>
  <c r="AY50" i="21"/>
  <c r="AZ50" i="21"/>
  <c r="BA50" i="21"/>
  <c r="BB50" i="21"/>
  <c r="BC50" i="21"/>
  <c r="BD50" i="21"/>
  <c r="BE50" i="21"/>
  <c r="BF50" i="21"/>
  <c r="BG50" i="21"/>
  <c r="BH50" i="21"/>
  <c r="BI50" i="21"/>
  <c r="BJ50" i="21"/>
  <c r="BK50" i="21"/>
  <c r="BL50" i="21"/>
  <c r="BM50" i="21"/>
  <c r="BN50" i="21"/>
  <c r="BO50" i="21"/>
  <c r="BP50" i="21"/>
  <c r="BQ50" i="21"/>
  <c r="BR50" i="21"/>
  <c r="BS50" i="21"/>
  <c r="BT50" i="21"/>
  <c r="BU50" i="21"/>
  <c r="BV50" i="21"/>
  <c r="BW50" i="21"/>
  <c r="BX50" i="21"/>
  <c r="BY50" i="21"/>
  <c r="BZ50" i="21"/>
  <c r="CA50" i="21"/>
  <c r="CB50" i="21"/>
  <c r="CC50" i="21"/>
  <c r="CD50" i="21"/>
  <c r="CE50" i="21"/>
  <c r="CF50" i="21"/>
  <c r="CG50" i="21"/>
  <c r="CH50" i="21"/>
  <c r="CI50" i="21"/>
  <c r="CJ50" i="21"/>
  <c r="CK50" i="21"/>
  <c r="CL50" i="21"/>
  <c r="CM50" i="21"/>
  <c r="CN50" i="21"/>
  <c r="B51" i="21"/>
  <c r="C51" i="21"/>
  <c r="D51" i="21"/>
  <c r="E51" i="21"/>
  <c r="F51" i="21"/>
  <c r="G51" i="21"/>
  <c r="H51" i="21"/>
  <c r="I51" i="21"/>
  <c r="J51" i="21"/>
  <c r="K51" i="21"/>
  <c r="L51" i="21"/>
  <c r="M51" i="21"/>
  <c r="N51" i="21"/>
  <c r="O51" i="21"/>
  <c r="P51" i="21"/>
  <c r="Q51" i="21"/>
  <c r="R51" i="21"/>
  <c r="S51" i="21"/>
  <c r="T51" i="21"/>
  <c r="U51" i="21"/>
  <c r="V51" i="21"/>
  <c r="W51" i="21"/>
  <c r="X51" i="21"/>
  <c r="Y51" i="21"/>
  <c r="Z51" i="21"/>
  <c r="AA51" i="21"/>
  <c r="AB51" i="21"/>
  <c r="AC51" i="21"/>
  <c r="AD51" i="21"/>
  <c r="AE51" i="21"/>
  <c r="AF51" i="21"/>
  <c r="AG51" i="21"/>
  <c r="AH51" i="21"/>
  <c r="AI51" i="21"/>
  <c r="AJ51" i="21"/>
  <c r="AK51" i="21"/>
  <c r="AL51" i="21"/>
  <c r="AM51" i="21"/>
  <c r="AN51" i="21"/>
  <c r="AO51" i="21"/>
  <c r="AP51" i="21"/>
  <c r="AQ51" i="21"/>
  <c r="AR51" i="21"/>
  <c r="AS51" i="21"/>
  <c r="AT51" i="21"/>
  <c r="AU51" i="21"/>
  <c r="AV51" i="21"/>
  <c r="AW51" i="21"/>
  <c r="AX51" i="21"/>
  <c r="AY51" i="21"/>
  <c r="AZ51" i="21"/>
  <c r="BA51" i="21"/>
  <c r="BB51" i="21"/>
  <c r="BC51" i="21"/>
  <c r="BD51" i="21"/>
  <c r="BE51" i="21"/>
  <c r="BF51" i="21"/>
  <c r="BG51" i="21"/>
  <c r="BH51" i="21"/>
  <c r="BI51" i="21"/>
  <c r="BJ51" i="21"/>
  <c r="BK51" i="21"/>
  <c r="BL51" i="21"/>
  <c r="BM51" i="21"/>
  <c r="BN51" i="21"/>
  <c r="BO51" i="21"/>
  <c r="BP51" i="21"/>
  <c r="BQ51" i="21"/>
  <c r="BR51" i="21"/>
  <c r="BS51" i="21"/>
  <c r="BT51" i="21"/>
  <c r="BU51" i="21"/>
  <c r="BV51" i="21"/>
  <c r="BW51" i="21"/>
  <c r="BX51" i="21"/>
  <c r="BY51" i="21"/>
  <c r="BZ51" i="21"/>
  <c r="CA51" i="21"/>
  <c r="CB51" i="21"/>
  <c r="CC51" i="21"/>
  <c r="CD51" i="21"/>
  <c r="CE51" i="21"/>
  <c r="CF51" i="21"/>
  <c r="CG51" i="21"/>
  <c r="CH51" i="21"/>
  <c r="CI51" i="21"/>
  <c r="CJ51" i="21"/>
  <c r="CK51" i="21"/>
  <c r="CL51" i="21"/>
  <c r="CM51" i="21"/>
  <c r="CN51" i="21"/>
  <c r="B52" i="21"/>
  <c r="C52" i="21"/>
  <c r="D52" i="21"/>
  <c r="E52" i="21"/>
  <c r="F52" i="21"/>
  <c r="G52" i="21"/>
  <c r="H52" i="21"/>
  <c r="I52" i="21"/>
  <c r="J52" i="21"/>
  <c r="K52" i="21"/>
  <c r="L52" i="21"/>
  <c r="M52" i="21"/>
  <c r="N52" i="21"/>
  <c r="O52" i="21"/>
  <c r="P52" i="21"/>
  <c r="Q52" i="21"/>
  <c r="R52" i="21"/>
  <c r="S52" i="21"/>
  <c r="T52" i="21"/>
  <c r="U52" i="21"/>
  <c r="V52" i="21"/>
  <c r="W52" i="21"/>
  <c r="X52" i="21"/>
  <c r="Y52" i="21"/>
  <c r="Z52" i="21"/>
  <c r="AA52" i="21"/>
  <c r="AB52" i="21"/>
  <c r="AC52" i="21"/>
  <c r="AD52" i="21"/>
  <c r="AE52" i="21"/>
  <c r="AF52" i="21"/>
  <c r="AG52" i="21"/>
  <c r="AH52" i="21"/>
  <c r="AI52" i="21"/>
  <c r="AJ52" i="21"/>
  <c r="AK52" i="21"/>
  <c r="AL52" i="21"/>
  <c r="AM52" i="21"/>
  <c r="AN52" i="21"/>
  <c r="AO52" i="21"/>
  <c r="AP52" i="21"/>
  <c r="AQ52" i="21"/>
  <c r="AR52" i="21"/>
  <c r="AS52" i="21"/>
  <c r="AT52" i="21"/>
  <c r="AU52" i="21"/>
  <c r="AV52" i="21"/>
  <c r="AW52" i="21"/>
  <c r="AX52" i="21"/>
  <c r="AY52" i="21"/>
  <c r="AZ52" i="21"/>
  <c r="BA52" i="21"/>
  <c r="BB52" i="21"/>
  <c r="BC52" i="21"/>
  <c r="BD52" i="21"/>
  <c r="BE52" i="21"/>
  <c r="BF52" i="21"/>
  <c r="BG52" i="21"/>
  <c r="BH52" i="21"/>
  <c r="BI52" i="21"/>
  <c r="BJ52" i="21"/>
  <c r="BK52" i="21"/>
  <c r="BL52" i="21"/>
  <c r="BM52" i="21"/>
  <c r="BN52" i="21"/>
  <c r="BO52" i="21"/>
  <c r="BP52" i="21"/>
  <c r="BQ52" i="21"/>
  <c r="BR52" i="21"/>
  <c r="BS52" i="21"/>
  <c r="BT52" i="21"/>
  <c r="BU52" i="21"/>
  <c r="BV52" i="21"/>
  <c r="BW52" i="21"/>
  <c r="BX52" i="21"/>
  <c r="BY52" i="21"/>
  <c r="BZ52" i="21"/>
  <c r="CA52" i="21"/>
  <c r="CB52" i="21"/>
  <c r="CC52" i="21"/>
  <c r="CD52" i="21"/>
  <c r="CE52" i="21"/>
  <c r="CF52" i="21"/>
  <c r="CG52" i="21"/>
  <c r="CH52" i="21"/>
  <c r="CI52" i="21"/>
  <c r="CJ52" i="21"/>
  <c r="CK52" i="21"/>
  <c r="CL52" i="21"/>
  <c r="CM52" i="21"/>
  <c r="CN52" i="21"/>
  <c r="B53" i="21"/>
  <c r="C53" i="21"/>
  <c r="D53" i="21"/>
  <c r="E53" i="21"/>
  <c r="F53" i="21"/>
  <c r="G53" i="21"/>
  <c r="H53" i="21"/>
  <c r="I53" i="21"/>
  <c r="J53" i="21"/>
  <c r="K53" i="21"/>
  <c r="L53" i="21"/>
  <c r="M53" i="21"/>
  <c r="N53" i="21"/>
  <c r="O53" i="21"/>
  <c r="P53" i="21"/>
  <c r="Q53" i="21"/>
  <c r="R53" i="21"/>
  <c r="S53" i="21"/>
  <c r="T53" i="21"/>
  <c r="U53" i="21"/>
  <c r="V53" i="21"/>
  <c r="W53" i="21"/>
  <c r="X53" i="21"/>
  <c r="Y53" i="21"/>
  <c r="Z53" i="21"/>
  <c r="AA53" i="21"/>
  <c r="AB53" i="21"/>
  <c r="AC53" i="21"/>
  <c r="AD53" i="21"/>
  <c r="AE53" i="21"/>
  <c r="AF53" i="21"/>
  <c r="AG53" i="21"/>
  <c r="AH53" i="21"/>
  <c r="AI53" i="21"/>
  <c r="AJ53" i="21"/>
  <c r="AK53" i="21"/>
  <c r="AL53" i="21"/>
  <c r="AM53" i="21"/>
  <c r="AN53" i="21"/>
  <c r="AO53" i="21"/>
  <c r="AP53" i="21"/>
  <c r="AQ53" i="21"/>
  <c r="AR53" i="21"/>
  <c r="AS53" i="21"/>
  <c r="AT53" i="21"/>
  <c r="AU53" i="21"/>
  <c r="AV53" i="21"/>
  <c r="AW53" i="21"/>
  <c r="AX53" i="21"/>
  <c r="AY53" i="21"/>
  <c r="AZ53" i="21"/>
  <c r="BA53" i="21"/>
  <c r="BB53" i="21"/>
  <c r="BC53" i="21"/>
  <c r="BD53" i="21"/>
  <c r="BE53" i="21"/>
  <c r="BF53" i="21"/>
  <c r="BG53" i="21"/>
  <c r="BH53" i="21"/>
  <c r="BI53" i="21"/>
  <c r="BJ53" i="21"/>
  <c r="BK53" i="21"/>
  <c r="BL53" i="21"/>
  <c r="BM53" i="21"/>
  <c r="BN53" i="21"/>
  <c r="BO53" i="21"/>
  <c r="BP53" i="21"/>
  <c r="BQ53" i="21"/>
  <c r="BR53" i="21"/>
  <c r="BS53" i="21"/>
  <c r="BT53" i="21"/>
  <c r="BU53" i="21"/>
  <c r="BV53" i="21"/>
  <c r="BW53" i="21"/>
  <c r="BX53" i="21"/>
  <c r="BY53" i="21"/>
  <c r="BZ53" i="21"/>
  <c r="CA53" i="21"/>
  <c r="CB53" i="21"/>
  <c r="CC53" i="21"/>
  <c r="CD53" i="21"/>
  <c r="CE53" i="21"/>
  <c r="CF53" i="21"/>
  <c r="CG53" i="21"/>
  <c r="CH53" i="21"/>
  <c r="CI53" i="21"/>
  <c r="CJ53" i="21"/>
  <c r="CK53" i="21"/>
  <c r="CL53" i="21"/>
  <c r="CM53" i="21"/>
  <c r="CN53" i="21"/>
  <c r="B54" i="21"/>
  <c r="C54" i="21"/>
  <c r="D54" i="21"/>
  <c r="E54" i="21"/>
  <c r="F54" i="21"/>
  <c r="G54" i="21"/>
  <c r="H54" i="21"/>
  <c r="I54" i="21"/>
  <c r="J54" i="21"/>
  <c r="K54" i="21"/>
  <c r="L54" i="21"/>
  <c r="M54" i="21"/>
  <c r="N54" i="21"/>
  <c r="O54" i="21"/>
  <c r="P54" i="21"/>
  <c r="Q54" i="21"/>
  <c r="R54" i="21"/>
  <c r="S54" i="21"/>
  <c r="T54" i="21"/>
  <c r="U54" i="21"/>
  <c r="V54" i="21"/>
  <c r="W54" i="21"/>
  <c r="X54" i="21"/>
  <c r="Y54" i="21"/>
  <c r="Z54" i="21"/>
  <c r="AA54" i="21"/>
  <c r="AB54" i="21"/>
  <c r="AC54" i="21"/>
  <c r="AD54" i="21"/>
  <c r="AE54" i="21"/>
  <c r="AF54" i="21"/>
  <c r="AG54" i="21"/>
  <c r="AH54" i="21"/>
  <c r="AI54" i="21"/>
  <c r="AJ54" i="21"/>
  <c r="AK54" i="21"/>
  <c r="AL54" i="21"/>
  <c r="AM54" i="21"/>
  <c r="AN54" i="21"/>
  <c r="AO54" i="21"/>
  <c r="AP54" i="21"/>
  <c r="AQ54" i="21"/>
  <c r="AR54" i="21"/>
  <c r="AS54" i="21"/>
  <c r="AT54" i="21"/>
  <c r="AU54" i="21"/>
  <c r="AV54" i="21"/>
  <c r="AW54" i="21"/>
  <c r="AX54" i="21"/>
  <c r="AY54" i="21"/>
  <c r="AZ54" i="21"/>
  <c r="BA54" i="21"/>
  <c r="BB54" i="21"/>
  <c r="BC54" i="21"/>
  <c r="BD54" i="21"/>
  <c r="BE54" i="21"/>
  <c r="BF54" i="21"/>
  <c r="BG54" i="21"/>
  <c r="BH54" i="21"/>
  <c r="BI54" i="21"/>
  <c r="BJ54" i="21"/>
  <c r="BK54" i="21"/>
  <c r="BL54" i="21"/>
  <c r="BM54" i="21"/>
  <c r="BN54" i="21"/>
  <c r="BO54" i="21"/>
  <c r="BP54" i="21"/>
  <c r="BQ54" i="21"/>
  <c r="BR54" i="21"/>
  <c r="BS54" i="21"/>
  <c r="BT54" i="21"/>
  <c r="BU54" i="21"/>
  <c r="BV54" i="21"/>
  <c r="BW54" i="21"/>
  <c r="BX54" i="21"/>
  <c r="BY54" i="21"/>
  <c r="BZ54" i="21"/>
  <c r="CA54" i="21"/>
  <c r="CB54" i="21"/>
  <c r="CC54" i="21"/>
  <c r="CD54" i="21"/>
  <c r="CE54" i="21"/>
  <c r="CF54" i="21"/>
  <c r="CG54" i="21"/>
  <c r="CH54" i="21"/>
  <c r="CI54" i="21"/>
  <c r="CJ54" i="21"/>
  <c r="CK54" i="21"/>
  <c r="CL54" i="21"/>
  <c r="CM54" i="21"/>
  <c r="CN54" i="21"/>
  <c r="B55" i="21"/>
  <c r="C55" i="21"/>
  <c r="D55" i="21"/>
  <c r="E55" i="21"/>
  <c r="F55" i="21"/>
  <c r="G55" i="21"/>
  <c r="H55" i="21"/>
  <c r="I55" i="21"/>
  <c r="J55" i="21"/>
  <c r="K55" i="21"/>
  <c r="L55" i="21"/>
  <c r="M55" i="21"/>
  <c r="N55" i="21"/>
  <c r="O55" i="21"/>
  <c r="P55" i="21"/>
  <c r="Q55" i="21"/>
  <c r="R55" i="21"/>
  <c r="S55" i="21"/>
  <c r="T55" i="21"/>
  <c r="U55" i="21"/>
  <c r="V55" i="21"/>
  <c r="W55" i="21"/>
  <c r="X55" i="21"/>
  <c r="Y55" i="21"/>
  <c r="Z55" i="21"/>
  <c r="AA55" i="21"/>
  <c r="AB55" i="21"/>
  <c r="AC55" i="21"/>
  <c r="AD55" i="21"/>
  <c r="AE55" i="21"/>
  <c r="AF55" i="21"/>
  <c r="AG55" i="21"/>
  <c r="AH55" i="21"/>
  <c r="AI55" i="21"/>
  <c r="AJ55" i="21"/>
  <c r="AK55" i="21"/>
  <c r="AL55" i="21"/>
  <c r="AM55" i="21"/>
  <c r="AN55" i="21"/>
  <c r="AO55" i="21"/>
  <c r="AP55" i="21"/>
  <c r="AQ55" i="21"/>
  <c r="AR55" i="21"/>
  <c r="AS55" i="21"/>
  <c r="AT55" i="21"/>
  <c r="AU55" i="21"/>
  <c r="AV55" i="21"/>
  <c r="AW55" i="21"/>
  <c r="AX55" i="21"/>
  <c r="AY55" i="21"/>
  <c r="AZ55" i="21"/>
  <c r="BA55" i="21"/>
  <c r="BB55" i="21"/>
  <c r="BC55" i="21"/>
  <c r="BD55" i="21"/>
  <c r="BE55" i="21"/>
  <c r="BF55" i="21"/>
  <c r="BG55" i="21"/>
  <c r="BH55" i="21"/>
  <c r="BI55" i="21"/>
  <c r="BJ55" i="21"/>
  <c r="BK55" i="21"/>
  <c r="BL55" i="21"/>
  <c r="BM55" i="21"/>
  <c r="BN55" i="21"/>
  <c r="BO55" i="21"/>
  <c r="BP55" i="21"/>
  <c r="BQ55" i="21"/>
  <c r="BR55" i="21"/>
  <c r="BS55" i="21"/>
  <c r="BT55" i="21"/>
  <c r="BU55" i="21"/>
  <c r="BV55" i="21"/>
  <c r="BW55" i="21"/>
  <c r="BX55" i="21"/>
  <c r="BY55" i="21"/>
  <c r="BZ55" i="21"/>
  <c r="CA55" i="21"/>
  <c r="CB55" i="21"/>
  <c r="CC55" i="21"/>
  <c r="CD55" i="21"/>
  <c r="CE55" i="21"/>
  <c r="CF55" i="21"/>
  <c r="CG55" i="21"/>
  <c r="CH55" i="21"/>
  <c r="CI55" i="21"/>
  <c r="CJ55" i="21"/>
  <c r="CK55" i="21"/>
  <c r="CL55" i="21"/>
  <c r="CM55" i="21"/>
  <c r="CN55" i="21"/>
  <c r="B56" i="21"/>
  <c r="C56" i="21"/>
  <c r="D56" i="21"/>
  <c r="E56" i="21"/>
  <c r="F56" i="21"/>
  <c r="G56" i="21"/>
  <c r="H56" i="21"/>
  <c r="I56" i="21"/>
  <c r="J56" i="21"/>
  <c r="K56" i="21"/>
  <c r="L56" i="21"/>
  <c r="M56" i="21"/>
  <c r="N56" i="21"/>
  <c r="O56" i="21"/>
  <c r="P56" i="21"/>
  <c r="Q56" i="21"/>
  <c r="R56" i="21"/>
  <c r="S56" i="21"/>
  <c r="T56" i="21"/>
  <c r="U56" i="21"/>
  <c r="V56" i="21"/>
  <c r="W56" i="21"/>
  <c r="X56" i="21"/>
  <c r="Y56" i="21"/>
  <c r="Z56" i="21"/>
  <c r="AA56" i="21"/>
  <c r="AB56" i="21"/>
  <c r="AC56" i="21"/>
  <c r="AD56" i="21"/>
  <c r="AE56" i="21"/>
  <c r="AF56" i="21"/>
  <c r="AG56" i="21"/>
  <c r="AH56" i="21"/>
  <c r="AI56" i="21"/>
  <c r="AJ56" i="21"/>
  <c r="AK56" i="21"/>
  <c r="AL56" i="21"/>
  <c r="AM56" i="21"/>
  <c r="AN56" i="21"/>
  <c r="AO56" i="21"/>
  <c r="AP56" i="21"/>
  <c r="AQ56" i="21"/>
  <c r="AR56" i="21"/>
  <c r="AS56" i="21"/>
  <c r="AT56" i="21"/>
  <c r="AU56" i="21"/>
  <c r="AV56" i="21"/>
  <c r="AW56" i="21"/>
  <c r="AX56" i="21"/>
  <c r="AY56" i="21"/>
  <c r="AZ56" i="21"/>
  <c r="BA56" i="21"/>
  <c r="BB56" i="21"/>
  <c r="BC56" i="21"/>
  <c r="BD56" i="21"/>
  <c r="BE56" i="21"/>
  <c r="BF56" i="21"/>
  <c r="BG56" i="21"/>
  <c r="BH56" i="21"/>
  <c r="BI56" i="21"/>
  <c r="BJ56" i="21"/>
  <c r="BK56" i="21"/>
  <c r="BL56" i="21"/>
  <c r="BM56" i="21"/>
  <c r="BN56" i="21"/>
  <c r="BO56" i="21"/>
  <c r="BP56" i="21"/>
  <c r="BQ56" i="21"/>
  <c r="BR56" i="21"/>
  <c r="BS56" i="21"/>
  <c r="BT56" i="21"/>
  <c r="BU56" i="21"/>
  <c r="BV56" i="21"/>
  <c r="BW56" i="21"/>
  <c r="BX56" i="21"/>
  <c r="BY56" i="21"/>
  <c r="BZ56" i="21"/>
  <c r="CA56" i="21"/>
  <c r="CB56" i="21"/>
  <c r="CC56" i="21"/>
  <c r="CD56" i="21"/>
  <c r="CE56" i="21"/>
  <c r="CF56" i="21"/>
  <c r="CG56" i="21"/>
  <c r="CH56" i="21"/>
  <c r="CI56" i="21"/>
  <c r="CJ56" i="21"/>
  <c r="CK56" i="21"/>
  <c r="CL56" i="21"/>
  <c r="CM56" i="21"/>
  <c r="CN56" i="21"/>
  <c r="B57" i="21"/>
  <c r="C57" i="21"/>
  <c r="D57" i="21"/>
  <c r="E57" i="21"/>
  <c r="F57" i="21"/>
  <c r="G57" i="21"/>
  <c r="H57" i="21"/>
  <c r="I57" i="21"/>
  <c r="J57" i="21"/>
  <c r="K57" i="21"/>
  <c r="L57" i="21"/>
  <c r="M57" i="21"/>
  <c r="N57" i="21"/>
  <c r="O57" i="21"/>
  <c r="P57" i="21"/>
  <c r="Q57" i="21"/>
  <c r="R57" i="21"/>
  <c r="S57" i="21"/>
  <c r="T57" i="21"/>
  <c r="U57" i="21"/>
  <c r="V57" i="21"/>
  <c r="W57" i="21"/>
  <c r="X57" i="21"/>
  <c r="Y57" i="21"/>
  <c r="Z57" i="21"/>
  <c r="AA57" i="21"/>
  <c r="AB57" i="21"/>
  <c r="AC57" i="21"/>
  <c r="AD57" i="21"/>
  <c r="AE57" i="21"/>
  <c r="AF57" i="21"/>
  <c r="AG57" i="21"/>
  <c r="AH57" i="21"/>
  <c r="AI57" i="21"/>
  <c r="AJ57" i="21"/>
  <c r="AK57" i="21"/>
  <c r="AL57" i="21"/>
  <c r="AM57" i="21"/>
  <c r="AN57" i="21"/>
  <c r="AO57" i="21"/>
  <c r="AP57" i="21"/>
  <c r="AQ57" i="21"/>
  <c r="AR57" i="21"/>
  <c r="AS57" i="21"/>
  <c r="AT57" i="21"/>
  <c r="AU57" i="21"/>
  <c r="AV57" i="21"/>
  <c r="AW57" i="21"/>
  <c r="AX57" i="21"/>
  <c r="AY57" i="21"/>
  <c r="AZ57" i="21"/>
  <c r="BA57" i="21"/>
  <c r="BB57" i="21"/>
  <c r="BC57" i="21"/>
  <c r="BD57" i="21"/>
  <c r="BE57" i="21"/>
  <c r="BF57" i="21"/>
  <c r="BG57" i="21"/>
  <c r="BH57" i="21"/>
  <c r="BI57" i="21"/>
  <c r="BJ57" i="21"/>
  <c r="BK57" i="21"/>
  <c r="BL57" i="21"/>
  <c r="BM57" i="21"/>
  <c r="BN57" i="21"/>
  <c r="BO57" i="21"/>
  <c r="BP57" i="21"/>
  <c r="BQ57" i="21"/>
  <c r="BR57" i="21"/>
  <c r="BS57" i="21"/>
  <c r="BT57" i="21"/>
  <c r="BU57" i="21"/>
  <c r="BV57" i="21"/>
  <c r="BW57" i="21"/>
  <c r="BX57" i="21"/>
  <c r="BY57" i="21"/>
  <c r="BZ57" i="21"/>
  <c r="CA57" i="21"/>
  <c r="CB57" i="21"/>
  <c r="CC57" i="21"/>
  <c r="CD57" i="21"/>
  <c r="CE57" i="21"/>
  <c r="CF57" i="21"/>
  <c r="CG57" i="21"/>
  <c r="CH57" i="21"/>
  <c r="CI57" i="21"/>
  <c r="CJ57" i="21"/>
  <c r="CK57" i="21"/>
  <c r="CL57" i="21"/>
  <c r="CM57" i="21"/>
  <c r="CN57" i="21"/>
  <c r="B58" i="21"/>
  <c r="C58" i="21"/>
  <c r="D58" i="21"/>
  <c r="E58" i="21"/>
  <c r="F58" i="21"/>
  <c r="G58" i="21"/>
  <c r="H58" i="21"/>
  <c r="I58" i="21"/>
  <c r="J58" i="21"/>
  <c r="K58" i="21"/>
  <c r="L58" i="21"/>
  <c r="M58" i="21"/>
  <c r="N58" i="21"/>
  <c r="O58" i="21"/>
  <c r="P58" i="21"/>
  <c r="Q58" i="21"/>
  <c r="R58" i="21"/>
  <c r="S58" i="21"/>
  <c r="T58" i="21"/>
  <c r="U58" i="21"/>
  <c r="V58" i="21"/>
  <c r="W58" i="21"/>
  <c r="X58" i="21"/>
  <c r="Y58" i="21"/>
  <c r="Z58" i="21"/>
  <c r="AA58" i="21"/>
  <c r="AB58" i="21"/>
  <c r="AC58" i="21"/>
  <c r="AD58" i="21"/>
  <c r="AE58" i="21"/>
  <c r="AF58" i="21"/>
  <c r="AG58" i="21"/>
  <c r="AH58" i="21"/>
  <c r="AI58" i="21"/>
  <c r="AJ58" i="21"/>
  <c r="AK58" i="21"/>
  <c r="AL58" i="21"/>
  <c r="AM58" i="21"/>
  <c r="AN58" i="21"/>
  <c r="AO58" i="21"/>
  <c r="AP58" i="21"/>
  <c r="AQ58" i="21"/>
  <c r="AR58" i="21"/>
  <c r="AS58" i="21"/>
  <c r="AT58" i="21"/>
  <c r="AU58" i="21"/>
  <c r="AV58" i="21"/>
  <c r="AW58" i="21"/>
  <c r="AX58" i="21"/>
  <c r="AY58" i="21"/>
  <c r="AZ58" i="21"/>
  <c r="BA58" i="21"/>
  <c r="BB58" i="21"/>
  <c r="BC58" i="21"/>
  <c r="BD58" i="21"/>
  <c r="BE58" i="21"/>
  <c r="BF58" i="21"/>
  <c r="BG58" i="21"/>
  <c r="BH58" i="21"/>
  <c r="BI58" i="21"/>
  <c r="BJ58" i="21"/>
  <c r="BK58" i="21"/>
  <c r="BL58" i="21"/>
  <c r="BM58" i="21"/>
  <c r="BN58" i="21"/>
  <c r="BO58" i="21"/>
  <c r="BP58" i="21"/>
  <c r="BQ58" i="21"/>
  <c r="BR58" i="21"/>
  <c r="BS58" i="21"/>
  <c r="BT58" i="21"/>
  <c r="BU58" i="21"/>
  <c r="BV58" i="21"/>
  <c r="BW58" i="21"/>
  <c r="BX58" i="21"/>
  <c r="BY58" i="21"/>
  <c r="BZ58" i="21"/>
  <c r="CA58" i="21"/>
  <c r="CB58" i="21"/>
  <c r="CC58" i="21"/>
  <c r="CD58" i="21"/>
  <c r="CE58" i="21"/>
  <c r="CF58" i="21"/>
  <c r="CG58" i="21"/>
  <c r="CH58" i="21"/>
  <c r="CI58" i="21"/>
  <c r="CJ58" i="21"/>
  <c r="CK58" i="21"/>
  <c r="CL58" i="21"/>
  <c r="CM58" i="21"/>
  <c r="CN58" i="21"/>
  <c r="B59" i="21"/>
  <c r="C59" i="21"/>
  <c r="D59" i="21"/>
  <c r="E59" i="21"/>
  <c r="F59" i="21"/>
  <c r="G59" i="21"/>
  <c r="H59" i="21"/>
  <c r="I59" i="21"/>
  <c r="J59" i="21"/>
  <c r="K59" i="21"/>
  <c r="L59" i="21"/>
  <c r="M59" i="21"/>
  <c r="N59" i="21"/>
  <c r="O59" i="21"/>
  <c r="P59" i="21"/>
  <c r="Q59" i="21"/>
  <c r="R59" i="21"/>
  <c r="S59" i="21"/>
  <c r="T59" i="21"/>
  <c r="U59" i="21"/>
  <c r="V59" i="21"/>
  <c r="W59" i="21"/>
  <c r="X59" i="21"/>
  <c r="Y59" i="21"/>
  <c r="Z59" i="21"/>
  <c r="AA59" i="21"/>
  <c r="AB59" i="21"/>
  <c r="AC59" i="21"/>
  <c r="AD59" i="21"/>
  <c r="AE59" i="21"/>
  <c r="AF59" i="21"/>
  <c r="AG59" i="21"/>
  <c r="AH59" i="21"/>
  <c r="AI59" i="21"/>
  <c r="AJ59" i="21"/>
  <c r="AK59" i="21"/>
  <c r="AL59" i="21"/>
  <c r="AM59" i="21"/>
  <c r="AN59" i="21"/>
  <c r="AO59" i="21"/>
  <c r="AP59" i="21"/>
  <c r="AQ59" i="21"/>
  <c r="AR59" i="21"/>
  <c r="AS59" i="21"/>
  <c r="AT59" i="21"/>
  <c r="AU59" i="21"/>
  <c r="AV59" i="21"/>
  <c r="AW59" i="21"/>
  <c r="AX59" i="21"/>
  <c r="AY59" i="21"/>
  <c r="AZ59" i="21"/>
  <c r="BA59" i="21"/>
  <c r="BB59" i="21"/>
  <c r="BC59" i="21"/>
  <c r="BD59" i="21"/>
  <c r="BE59" i="21"/>
  <c r="BF59" i="21"/>
  <c r="BG59" i="21"/>
  <c r="BH59" i="21"/>
  <c r="BI59" i="21"/>
  <c r="BJ59" i="21"/>
  <c r="BK59" i="21"/>
  <c r="BL59" i="21"/>
  <c r="BM59" i="21"/>
  <c r="BN59" i="21"/>
  <c r="BO59" i="21"/>
  <c r="BP59" i="21"/>
  <c r="BQ59" i="21"/>
  <c r="BR59" i="21"/>
  <c r="BS59" i="21"/>
  <c r="BT59" i="21"/>
  <c r="BU59" i="21"/>
  <c r="BV59" i="21"/>
  <c r="BW59" i="21"/>
  <c r="BX59" i="21"/>
  <c r="BY59" i="21"/>
  <c r="BZ59" i="21"/>
  <c r="CA59" i="21"/>
  <c r="CB59" i="21"/>
  <c r="CC59" i="21"/>
  <c r="CD59" i="21"/>
  <c r="CE59" i="21"/>
  <c r="CF59" i="21"/>
  <c r="CG59" i="21"/>
  <c r="CH59" i="21"/>
  <c r="CI59" i="21"/>
  <c r="CJ59" i="21"/>
  <c r="CK59" i="21"/>
  <c r="CL59" i="21"/>
  <c r="CM59" i="21"/>
  <c r="CN59" i="21"/>
  <c r="B60" i="21"/>
  <c r="C60" i="21"/>
  <c r="D60" i="21"/>
  <c r="E60" i="21"/>
  <c r="F60" i="21"/>
  <c r="G60" i="21"/>
  <c r="H60" i="21"/>
  <c r="I60" i="21"/>
  <c r="J60" i="21"/>
  <c r="K60" i="21"/>
  <c r="L60" i="21"/>
  <c r="M60" i="21"/>
  <c r="N60" i="21"/>
  <c r="O60" i="21"/>
  <c r="P60" i="21"/>
  <c r="Q60" i="21"/>
  <c r="R60" i="21"/>
  <c r="S60" i="21"/>
  <c r="T60" i="21"/>
  <c r="U60" i="21"/>
  <c r="V60" i="21"/>
  <c r="W60" i="21"/>
  <c r="X60" i="21"/>
  <c r="Y60" i="21"/>
  <c r="Z60" i="21"/>
  <c r="AA60" i="21"/>
  <c r="AB60" i="21"/>
  <c r="AC60" i="21"/>
  <c r="AD60" i="21"/>
  <c r="AE60" i="21"/>
  <c r="AF60" i="21"/>
  <c r="AG60" i="21"/>
  <c r="AH60" i="21"/>
  <c r="AI60" i="21"/>
  <c r="AJ60" i="21"/>
  <c r="AK60" i="21"/>
  <c r="AL60" i="21"/>
  <c r="AM60" i="21"/>
  <c r="AN60" i="21"/>
  <c r="AO60" i="21"/>
  <c r="AP60" i="21"/>
  <c r="AQ60" i="21"/>
  <c r="AR60" i="21"/>
  <c r="AS60" i="21"/>
  <c r="AT60" i="21"/>
  <c r="AU60" i="21"/>
  <c r="AV60" i="21"/>
  <c r="AW60" i="21"/>
  <c r="AX60" i="21"/>
  <c r="AY60" i="21"/>
  <c r="AZ60" i="21"/>
  <c r="BA60" i="21"/>
  <c r="BB60" i="21"/>
  <c r="BC60" i="21"/>
  <c r="BD60" i="21"/>
  <c r="BE60" i="21"/>
  <c r="BF60" i="21"/>
  <c r="BG60" i="21"/>
  <c r="BH60" i="21"/>
  <c r="BI60" i="21"/>
  <c r="BJ60" i="21"/>
  <c r="BK60" i="21"/>
  <c r="BL60" i="21"/>
  <c r="BM60" i="21"/>
  <c r="BN60" i="21"/>
  <c r="BO60" i="21"/>
  <c r="BP60" i="21"/>
  <c r="BQ60" i="21"/>
  <c r="BR60" i="21"/>
  <c r="BS60" i="21"/>
  <c r="BT60" i="21"/>
  <c r="BU60" i="21"/>
  <c r="BV60" i="21"/>
  <c r="BW60" i="21"/>
  <c r="BX60" i="21"/>
  <c r="BY60" i="21"/>
  <c r="BZ60" i="21"/>
  <c r="CA60" i="21"/>
  <c r="CB60" i="21"/>
  <c r="CC60" i="21"/>
  <c r="CD60" i="21"/>
  <c r="CE60" i="21"/>
  <c r="CF60" i="21"/>
  <c r="CG60" i="21"/>
  <c r="CH60" i="21"/>
  <c r="CI60" i="21"/>
  <c r="CJ60" i="21"/>
  <c r="CK60" i="21"/>
  <c r="CL60" i="21"/>
  <c r="CM60" i="21"/>
  <c r="CN60" i="21"/>
  <c r="B61" i="21"/>
  <c r="C61" i="21"/>
  <c r="D61" i="21"/>
  <c r="E61" i="21"/>
  <c r="F61" i="21"/>
  <c r="G61" i="21"/>
  <c r="H61" i="21"/>
  <c r="I61" i="21"/>
  <c r="J61" i="21"/>
  <c r="K61" i="21"/>
  <c r="L61" i="21"/>
  <c r="M61" i="21"/>
  <c r="N61" i="21"/>
  <c r="O61" i="21"/>
  <c r="P61" i="21"/>
  <c r="Q61" i="21"/>
  <c r="R61" i="21"/>
  <c r="S61" i="21"/>
  <c r="T61" i="21"/>
  <c r="U61" i="21"/>
  <c r="V61" i="21"/>
  <c r="W61" i="21"/>
  <c r="X61" i="21"/>
  <c r="Y61" i="21"/>
  <c r="Z61" i="21"/>
  <c r="AA61" i="21"/>
  <c r="AB61" i="21"/>
  <c r="AC61" i="21"/>
  <c r="AD61" i="21"/>
  <c r="AE61" i="21"/>
  <c r="AF61" i="21"/>
  <c r="AG61" i="21"/>
  <c r="AH61" i="21"/>
  <c r="AI61" i="21"/>
  <c r="AJ61" i="21"/>
  <c r="AK61" i="21"/>
  <c r="AL61" i="21"/>
  <c r="AM61" i="21"/>
  <c r="AN61" i="21"/>
  <c r="AO61" i="21"/>
  <c r="AP61" i="21"/>
  <c r="AQ61" i="21"/>
  <c r="AR61" i="21"/>
  <c r="AS61" i="21"/>
  <c r="AT61" i="21"/>
  <c r="AU61" i="21"/>
  <c r="AV61" i="21"/>
  <c r="AW61" i="21"/>
  <c r="AX61" i="21"/>
  <c r="AY61" i="21"/>
  <c r="AZ61" i="21"/>
  <c r="BA61" i="21"/>
  <c r="BB61" i="21"/>
  <c r="BC61" i="21"/>
  <c r="BD61" i="21"/>
  <c r="BE61" i="21"/>
  <c r="BF61" i="21"/>
  <c r="BG61" i="21"/>
  <c r="BH61" i="21"/>
  <c r="BI61" i="21"/>
  <c r="BJ61" i="21"/>
  <c r="BK61" i="21"/>
  <c r="BL61" i="21"/>
  <c r="BM61" i="21"/>
  <c r="BN61" i="21"/>
  <c r="BO61" i="21"/>
  <c r="BP61" i="21"/>
  <c r="BQ61" i="21"/>
  <c r="BR61" i="21"/>
  <c r="BS61" i="21"/>
  <c r="BT61" i="21"/>
  <c r="BU61" i="21"/>
  <c r="BV61" i="21"/>
  <c r="BW61" i="21"/>
  <c r="BX61" i="21"/>
  <c r="BY61" i="21"/>
  <c r="BZ61" i="21"/>
  <c r="CA61" i="21"/>
  <c r="CB61" i="21"/>
  <c r="CC61" i="21"/>
  <c r="CD61" i="21"/>
  <c r="CE61" i="21"/>
  <c r="CF61" i="21"/>
  <c r="CG61" i="21"/>
  <c r="CH61" i="21"/>
  <c r="CI61" i="21"/>
  <c r="CJ61" i="21"/>
  <c r="CK61" i="21"/>
  <c r="CL61" i="21"/>
  <c r="CM61" i="21"/>
  <c r="CN61" i="21"/>
  <c r="B62" i="21"/>
  <c r="C62" i="21"/>
  <c r="D62" i="21"/>
  <c r="E62" i="21"/>
  <c r="F62" i="21"/>
  <c r="G62" i="21"/>
  <c r="H62" i="21"/>
  <c r="I62" i="21"/>
  <c r="J62" i="21"/>
  <c r="K62" i="21"/>
  <c r="L62" i="21"/>
  <c r="M62" i="21"/>
  <c r="N62" i="21"/>
  <c r="O62" i="21"/>
  <c r="P62" i="21"/>
  <c r="Q62" i="21"/>
  <c r="R62" i="21"/>
  <c r="S62" i="21"/>
  <c r="T62" i="21"/>
  <c r="U62" i="21"/>
  <c r="V62" i="21"/>
  <c r="W62" i="21"/>
  <c r="X62" i="21"/>
  <c r="Y62" i="21"/>
  <c r="Z62" i="21"/>
  <c r="AA62" i="21"/>
  <c r="AB62" i="21"/>
  <c r="AC62" i="21"/>
  <c r="AD62" i="21"/>
  <c r="AE62" i="21"/>
  <c r="AF62" i="21"/>
  <c r="AG62" i="21"/>
  <c r="AH62" i="21"/>
  <c r="AI62" i="21"/>
  <c r="AJ62" i="21"/>
  <c r="AK62" i="21"/>
  <c r="AL62" i="21"/>
  <c r="AM62" i="21"/>
  <c r="AN62" i="21"/>
  <c r="AO62" i="21"/>
  <c r="AP62" i="21"/>
  <c r="AQ62" i="21"/>
  <c r="AR62" i="21"/>
  <c r="AS62" i="21"/>
  <c r="AT62" i="21"/>
  <c r="AU62" i="21"/>
  <c r="AV62" i="21"/>
  <c r="AW62" i="21"/>
  <c r="AX62" i="21"/>
  <c r="AY62" i="21"/>
  <c r="AZ62" i="21"/>
  <c r="BA62" i="21"/>
  <c r="BB62" i="21"/>
  <c r="BC62" i="21"/>
  <c r="BD62" i="21"/>
  <c r="BE62" i="21"/>
  <c r="BF62" i="21"/>
  <c r="BG62" i="21"/>
  <c r="BH62" i="21"/>
  <c r="BI62" i="21"/>
  <c r="BJ62" i="21"/>
  <c r="BK62" i="21"/>
  <c r="BL62" i="21"/>
  <c r="BM62" i="21"/>
  <c r="BN62" i="21"/>
  <c r="BO62" i="21"/>
  <c r="BP62" i="21"/>
  <c r="BQ62" i="21"/>
  <c r="BR62" i="21"/>
  <c r="BS62" i="21"/>
  <c r="BT62" i="21"/>
  <c r="BU62" i="21"/>
  <c r="BV62" i="21"/>
  <c r="BW62" i="21"/>
  <c r="BX62" i="21"/>
  <c r="BY62" i="21"/>
  <c r="BZ62" i="21"/>
  <c r="CA62" i="21"/>
  <c r="CB62" i="21"/>
  <c r="CC62" i="21"/>
  <c r="CD62" i="21"/>
  <c r="CE62" i="21"/>
  <c r="CF62" i="21"/>
  <c r="CG62" i="21"/>
  <c r="CH62" i="21"/>
  <c r="CI62" i="21"/>
  <c r="CJ62" i="21"/>
  <c r="CK62" i="21"/>
  <c r="CL62" i="21"/>
  <c r="CM62" i="21"/>
  <c r="CN62" i="21"/>
  <c r="B63" i="21"/>
  <c r="C63" i="21"/>
  <c r="D63" i="21"/>
  <c r="E63" i="21"/>
  <c r="F63" i="21"/>
  <c r="G63" i="21"/>
  <c r="H63" i="21"/>
  <c r="I63" i="21"/>
  <c r="J63" i="21"/>
  <c r="K63" i="21"/>
  <c r="L63" i="21"/>
  <c r="M63" i="21"/>
  <c r="N63" i="21"/>
  <c r="O63" i="21"/>
  <c r="P63" i="21"/>
  <c r="Q63" i="21"/>
  <c r="R63" i="21"/>
  <c r="S63" i="21"/>
  <c r="T63" i="21"/>
  <c r="U63" i="21"/>
  <c r="V63" i="21"/>
  <c r="W63" i="21"/>
  <c r="X63" i="21"/>
  <c r="Y63" i="21"/>
  <c r="Z63" i="21"/>
  <c r="AA63" i="21"/>
  <c r="AB63" i="21"/>
  <c r="AC63" i="21"/>
  <c r="AD63" i="21"/>
  <c r="AE63" i="21"/>
  <c r="AF63" i="21"/>
  <c r="AG63" i="21"/>
  <c r="AH63" i="21"/>
  <c r="AI63" i="21"/>
  <c r="AJ63" i="21"/>
  <c r="AK63" i="21"/>
  <c r="AL63" i="21"/>
  <c r="AM63" i="21"/>
  <c r="AN63" i="21"/>
  <c r="AO63" i="21"/>
  <c r="AP63" i="21"/>
  <c r="AQ63" i="21"/>
  <c r="AR63" i="21"/>
  <c r="AS63" i="21"/>
  <c r="AT63" i="21"/>
  <c r="AU63" i="21"/>
  <c r="AV63" i="21"/>
  <c r="AW63" i="21"/>
  <c r="AX63" i="21"/>
  <c r="AY63" i="21"/>
  <c r="AZ63" i="21"/>
  <c r="BA63" i="21"/>
  <c r="BB63" i="21"/>
  <c r="BC63" i="21"/>
  <c r="BD63" i="21"/>
  <c r="BE63" i="21"/>
  <c r="BF63" i="21"/>
  <c r="BG63" i="21"/>
  <c r="BH63" i="21"/>
  <c r="BI63" i="21"/>
  <c r="BJ63" i="21"/>
  <c r="BK63" i="21"/>
  <c r="BL63" i="21"/>
  <c r="BM63" i="21"/>
  <c r="BN63" i="21"/>
  <c r="BO63" i="21"/>
  <c r="BP63" i="21"/>
  <c r="BQ63" i="21"/>
  <c r="BR63" i="21"/>
  <c r="BS63" i="21"/>
  <c r="BT63" i="21"/>
  <c r="BU63" i="21"/>
  <c r="BV63" i="21"/>
  <c r="BW63" i="21"/>
  <c r="BX63" i="21"/>
  <c r="BY63" i="21"/>
  <c r="BZ63" i="21"/>
  <c r="CA63" i="21"/>
  <c r="CB63" i="21"/>
  <c r="CC63" i="21"/>
  <c r="CD63" i="21"/>
  <c r="CE63" i="21"/>
  <c r="CF63" i="21"/>
  <c r="CG63" i="21"/>
  <c r="CH63" i="21"/>
  <c r="CI63" i="21"/>
  <c r="CJ63" i="21"/>
  <c r="CK63" i="21"/>
  <c r="CL63" i="21"/>
  <c r="CM63" i="21"/>
  <c r="CN63" i="21"/>
  <c r="B64" i="21"/>
  <c r="C64" i="21"/>
  <c r="D64" i="21"/>
  <c r="E64" i="21"/>
  <c r="F64" i="21"/>
  <c r="G64" i="21"/>
  <c r="H64" i="21"/>
  <c r="I64" i="21"/>
  <c r="J64" i="21"/>
  <c r="K64" i="21"/>
  <c r="L64" i="21"/>
  <c r="M64" i="21"/>
  <c r="N64" i="21"/>
  <c r="O64" i="21"/>
  <c r="P64" i="21"/>
  <c r="Q64" i="21"/>
  <c r="R64" i="21"/>
  <c r="S64" i="21"/>
  <c r="T64" i="21"/>
  <c r="U64" i="21"/>
  <c r="V64" i="21"/>
  <c r="W64" i="21"/>
  <c r="X64" i="21"/>
  <c r="Y64" i="21"/>
  <c r="Z64" i="21"/>
  <c r="AA64" i="21"/>
  <c r="AB64" i="21"/>
  <c r="AC64" i="21"/>
  <c r="AD64" i="21"/>
  <c r="AE64" i="21"/>
  <c r="AF64" i="21"/>
  <c r="AG64" i="21"/>
  <c r="AH64" i="21"/>
  <c r="AI64" i="21"/>
  <c r="AJ64" i="21"/>
  <c r="AK64" i="21"/>
  <c r="AL64" i="21"/>
  <c r="AM64" i="21"/>
  <c r="AN64" i="21"/>
  <c r="AO64" i="21"/>
  <c r="AP64" i="21"/>
  <c r="AQ64" i="21"/>
  <c r="AR64" i="21"/>
  <c r="AS64" i="21"/>
  <c r="AT64" i="21"/>
  <c r="AU64" i="21"/>
  <c r="AV64" i="21"/>
  <c r="AW64" i="21"/>
  <c r="AX64" i="21"/>
  <c r="AY64" i="21"/>
  <c r="AZ64" i="21"/>
  <c r="BA64" i="21"/>
  <c r="BB64" i="21"/>
  <c r="BC64" i="21"/>
  <c r="BD64" i="21"/>
  <c r="BE64" i="21"/>
  <c r="BF64" i="21"/>
  <c r="BG64" i="21"/>
  <c r="BH64" i="21"/>
  <c r="BI64" i="21"/>
  <c r="BJ64" i="21"/>
  <c r="BK64" i="21"/>
  <c r="BL64" i="21"/>
  <c r="BM64" i="21"/>
  <c r="BN64" i="21"/>
  <c r="BO64" i="21"/>
  <c r="BP64" i="21"/>
  <c r="BQ64" i="21"/>
  <c r="BR64" i="21"/>
  <c r="BS64" i="21"/>
  <c r="BT64" i="21"/>
  <c r="BU64" i="21"/>
  <c r="BV64" i="21"/>
  <c r="BW64" i="21"/>
  <c r="BX64" i="21"/>
  <c r="BY64" i="21"/>
  <c r="BZ64" i="21"/>
  <c r="CA64" i="21"/>
  <c r="CB64" i="21"/>
  <c r="CC64" i="21"/>
  <c r="CD64" i="21"/>
  <c r="CE64" i="21"/>
  <c r="CF64" i="21"/>
  <c r="CG64" i="21"/>
  <c r="CH64" i="21"/>
  <c r="CI64" i="21"/>
  <c r="CJ64" i="21"/>
  <c r="CK64" i="21"/>
  <c r="CL64" i="21"/>
  <c r="CM64" i="21"/>
  <c r="CN64" i="21"/>
  <c r="B65" i="21"/>
  <c r="C65" i="21"/>
  <c r="D65" i="21"/>
  <c r="E65" i="21"/>
  <c r="F65" i="21"/>
  <c r="G65" i="21"/>
  <c r="H65" i="21"/>
  <c r="I65" i="21"/>
  <c r="J65" i="21"/>
  <c r="K65" i="21"/>
  <c r="L65" i="21"/>
  <c r="M65" i="21"/>
  <c r="N65" i="21"/>
  <c r="O65" i="21"/>
  <c r="P65" i="21"/>
  <c r="Q65" i="21"/>
  <c r="R65" i="21"/>
  <c r="S65" i="21"/>
  <c r="T65" i="21"/>
  <c r="U65" i="21"/>
  <c r="V65" i="21"/>
  <c r="W65" i="21"/>
  <c r="X65" i="21"/>
  <c r="Y65" i="21"/>
  <c r="Z65" i="21"/>
  <c r="AA65" i="21"/>
  <c r="AB65" i="21"/>
  <c r="AC65" i="21"/>
  <c r="AD65" i="21"/>
  <c r="AE65" i="21"/>
  <c r="AF65" i="21"/>
  <c r="AG65" i="21"/>
  <c r="AH65" i="21"/>
  <c r="AI65" i="21"/>
  <c r="AJ65" i="21"/>
  <c r="AK65" i="21"/>
  <c r="AL65" i="21"/>
  <c r="AM65" i="21"/>
  <c r="AN65" i="21"/>
  <c r="AO65" i="21"/>
  <c r="AP65" i="21"/>
  <c r="AQ65" i="21"/>
  <c r="AR65" i="21"/>
  <c r="AS65" i="21"/>
  <c r="AT65" i="21"/>
  <c r="AU65" i="21"/>
  <c r="AV65" i="21"/>
  <c r="AW65" i="21"/>
  <c r="AX65" i="21"/>
  <c r="AY65" i="21"/>
  <c r="AZ65" i="21"/>
  <c r="BA65" i="21"/>
  <c r="BB65" i="21"/>
  <c r="BC65" i="21"/>
  <c r="BD65" i="21"/>
  <c r="BE65" i="21"/>
  <c r="BF65" i="21"/>
  <c r="BG65" i="21"/>
  <c r="BH65" i="21"/>
  <c r="BI65" i="21"/>
  <c r="BJ65" i="21"/>
  <c r="BK65" i="21"/>
  <c r="BL65" i="21"/>
  <c r="BM65" i="21"/>
  <c r="BN65" i="21"/>
  <c r="BO65" i="21"/>
  <c r="BP65" i="21"/>
  <c r="BQ65" i="21"/>
  <c r="BR65" i="21"/>
  <c r="BS65" i="21"/>
  <c r="BT65" i="21"/>
  <c r="BU65" i="21"/>
  <c r="BV65" i="21"/>
  <c r="BW65" i="21"/>
  <c r="BX65" i="21"/>
  <c r="BY65" i="21"/>
  <c r="BZ65" i="21"/>
  <c r="CA65" i="21"/>
  <c r="CB65" i="21"/>
  <c r="CC65" i="21"/>
  <c r="CD65" i="21"/>
  <c r="CE65" i="21"/>
  <c r="CF65" i="21"/>
  <c r="CG65" i="21"/>
  <c r="CH65" i="21"/>
  <c r="CI65" i="21"/>
  <c r="CJ65" i="21"/>
  <c r="CK65" i="21"/>
  <c r="CL65" i="21"/>
  <c r="CM65" i="21"/>
  <c r="CN65" i="21"/>
  <c r="B66" i="21"/>
  <c r="C66" i="21"/>
  <c r="D66" i="21"/>
  <c r="E66" i="21"/>
  <c r="F66" i="21"/>
  <c r="G66" i="21"/>
  <c r="H66" i="21"/>
  <c r="I66" i="21"/>
  <c r="J66" i="21"/>
  <c r="K66" i="21"/>
  <c r="L66" i="21"/>
  <c r="M66" i="21"/>
  <c r="N66" i="21"/>
  <c r="O66" i="21"/>
  <c r="P66" i="21"/>
  <c r="Q66" i="21"/>
  <c r="R66" i="21"/>
  <c r="S66" i="21"/>
  <c r="T66" i="21"/>
  <c r="U66" i="21"/>
  <c r="V66" i="21"/>
  <c r="W66" i="21"/>
  <c r="X66" i="21"/>
  <c r="Y66" i="21"/>
  <c r="Z66" i="21"/>
  <c r="AA66" i="21"/>
  <c r="AB66" i="21"/>
  <c r="AC66" i="21"/>
  <c r="AD66" i="21"/>
  <c r="AE66" i="21"/>
  <c r="AF66" i="21"/>
  <c r="AG66" i="21"/>
  <c r="AH66" i="21"/>
  <c r="AI66" i="21"/>
  <c r="AJ66" i="21"/>
  <c r="AK66" i="21"/>
  <c r="AL66" i="21"/>
  <c r="AM66" i="21"/>
  <c r="AN66" i="21"/>
  <c r="AO66" i="21"/>
  <c r="AP66" i="21"/>
  <c r="AQ66" i="21"/>
  <c r="AR66" i="21"/>
  <c r="AS66" i="21"/>
  <c r="AT66" i="21"/>
  <c r="AU66" i="21"/>
  <c r="AV66" i="21"/>
  <c r="AW66" i="21"/>
  <c r="AX66" i="21"/>
  <c r="AY66" i="21"/>
  <c r="AZ66" i="21"/>
  <c r="BA66" i="21"/>
  <c r="BB66" i="21"/>
  <c r="BC66" i="21"/>
  <c r="BD66" i="21"/>
  <c r="BE66" i="21"/>
  <c r="BF66" i="21"/>
  <c r="BG66" i="21"/>
  <c r="BH66" i="21"/>
  <c r="BI66" i="21"/>
  <c r="BJ66" i="21"/>
  <c r="BK66" i="21"/>
  <c r="BL66" i="21"/>
  <c r="BM66" i="21"/>
  <c r="BN66" i="21"/>
  <c r="BO66" i="21"/>
  <c r="BP66" i="21"/>
  <c r="BQ66" i="21"/>
  <c r="BR66" i="21"/>
  <c r="BS66" i="21"/>
  <c r="BT66" i="21"/>
  <c r="BU66" i="21"/>
  <c r="BV66" i="21"/>
  <c r="BW66" i="21"/>
  <c r="BX66" i="21"/>
  <c r="BY66" i="21"/>
  <c r="BZ66" i="21"/>
  <c r="CA66" i="21"/>
  <c r="CB66" i="21"/>
  <c r="CC66" i="21"/>
  <c r="CD66" i="21"/>
  <c r="CE66" i="21"/>
  <c r="CF66" i="21"/>
  <c r="CG66" i="21"/>
  <c r="CH66" i="21"/>
  <c r="CI66" i="21"/>
  <c r="CJ66" i="21"/>
  <c r="CK66" i="21"/>
  <c r="CL66" i="21"/>
  <c r="CM66" i="21"/>
  <c r="CN66" i="21"/>
  <c r="B67" i="21"/>
  <c r="C67" i="21"/>
  <c r="D67" i="21"/>
  <c r="E67" i="21"/>
  <c r="F67" i="21"/>
  <c r="G67" i="21"/>
  <c r="H67" i="21"/>
  <c r="I67" i="21"/>
  <c r="J67" i="21"/>
  <c r="K67" i="21"/>
  <c r="L67" i="21"/>
  <c r="M67" i="21"/>
  <c r="N67" i="21"/>
  <c r="O67" i="21"/>
  <c r="P67" i="21"/>
  <c r="Q67" i="21"/>
  <c r="R67" i="21"/>
  <c r="S67" i="21"/>
  <c r="T67" i="21"/>
  <c r="U67" i="21"/>
  <c r="V67" i="21"/>
  <c r="W67" i="21"/>
  <c r="X67" i="21"/>
  <c r="Y67" i="21"/>
  <c r="Z67" i="21"/>
  <c r="AA67" i="21"/>
  <c r="AB67" i="21"/>
  <c r="AC67" i="21"/>
  <c r="AD67" i="21"/>
  <c r="AE67" i="21"/>
  <c r="AF67" i="21"/>
  <c r="AG67" i="21"/>
  <c r="AH67" i="21"/>
  <c r="AI67" i="21"/>
  <c r="AJ67" i="21"/>
  <c r="AK67" i="21"/>
  <c r="AL67" i="21"/>
  <c r="AM67" i="21"/>
  <c r="AN67" i="21"/>
  <c r="AO67" i="21"/>
  <c r="AP67" i="21"/>
  <c r="AQ67" i="21"/>
  <c r="AR67" i="21"/>
  <c r="AS67" i="21"/>
  <c r="AT67" i="21"/>
  <c r="AU67" i="21"/>
  <c r="AV67" i="21"/>
  <c r="AW67" i="21"/>
  <c r="AX67" i="21"/>
  <c r="AY67" i="21"/>
  <c r="AZ67" i="21"/>
  <c r="BA67" i="21"/>
  <c r="BB67" i="21"/>
  <c r="BC67" i="21"/>
  <c r="BD67" i="21"/>
  <c r="BE67" i="21"/>
  <c r="BF67" i="21"/>
  <c r="BG67" i="21"/>
  <c r="BH67" i="21"/>
  <c r="BI67" i="21"/>
  <c r="BJ67" i="21"/>
  <c r="BK67" i="21"/>
  <c r="BL67" i="21"/>
  <c r="BM67" i="21"/>
  <c r="BN67" i="21"/>
  <c r="BO67" i="21"/>
  <c r="BP67" i="21"/>
  <c r="BQ67" i="21"/>
  <c r="BR67" i="21"/>
  <c r="BS67" i="21"/>
  <c r="BT67" i="21"/>
  <c r="BU67" i="21"/>
  <c r="BV67" i="21"/>
  <c r="BW67" i="21"/>
  <c r="BX67" i="21"/>
  <c r="BY67" i="21"/>
  <c r="BZ67" i="21"/>
  <c r="CA67" i="21"/>
  <c r="CB67" i="21"/>
  <c r="CC67" i="21"/>
  <c r="CD67" i="21"/>
  <c r="CE67" i="21"/>
  <c r="CF67" i="21"/>
  <c r="CG67" i="21"/>
  <c r="CH67" i="21"/>
  <c r="CI67" i="21"/>
  <c r="CJ67" i="21"/>
  <c r="CK67" i="21"/>
  <c r="CL67" i="21"/>
  <c r="CM67" i="21"/>
  <c r="CN67" i="21"/>
  <c r="B68" i="21"/>
  <c r="C68" i="21"/>
  <c r="D68" i="21"/>
  <c r="E68" i="21"/>
  <c r="F68" i="21"/>
  <c r="G68" i="21"/>
  <c r="H68" i="21"/>
  <c r="I68" i="21"/>
  <c r="J68" i="21"/>
  <c r="K68" i="21"/>
  <c r="L68" i="21"/>
  <c r="M68" i="21"/>
  <c r="N68" i="21"/>
  <c r="O68" i="21"/>
  <c r="P68" i="21"/>
  <c r="Q68" i="21"/>
  <c r="R68" i="21"/>
  <c r="S68" i="21"/>
  <c r="T68" i="21"/>
  <c r="U68" i="21"/>
  <c r="V68" i="21"/>
  <c r="W68" i="21"/>
  <c r="X68" i="21"/>
  <c r="Y68" i="21"/>
  <c r="Z68" i="21"/>
  <c r="AA68" i="21"/>
  <c r="AB68" i="21"/>
  <c r="AC68" i="21"/>
  <c r="AD68" i="21"/>
  <c r="AE68" i="21"/>
  <c r="AF68" i="21"/>
  <c r="AG68" i="21"/>
  <c r="AH68" i="21"/>
  <c r="AI68" i="21"/>
  <c r="AJ68" i="21"/>
  <c r="AK68" i="21"/>
  <c r="AL68" i="21"/>
  <c r="AM68" i="21"/>
  <c r="AN68" i="21"/>
  <c r="AO68" i="21"/>
  <c r="AP68" i="21"/>
  <c r="AQ68" i="21"/>
  <c r="AR68" i="21"/>
  <c r="AS68" i="21"/>
  <c r="AT68" i="21"/>
  <c r="AU68" i="21"/>
  <c r="AV68" i="21"/>
  <c r="AW68" i="21"/>
  <c r="AX68" i="21"/>
  <c r="AY68" i="21"/>
  <c r="AZ68" i="21"/>
  <c r="BA68" i="21"/>
  <c r="BB68" i="21"/>
  <c r="BC68" i="21"/>
  <c r="BD68" i="21"/>
  <c r="BE68" i="21"/>
  <c r="BF68" i="21"/>
  <c r="BG68" i="21"/>
  <c r="BH68" i="21"/>
  <c r="BI68" i="21"/>
  <c r="BJ68" i="21"/>
  <c r="BK68" i="21"/>
  <c r="BL68" i="21"/>
  <c r="BM68" i="21"/>
  <c r="BN68" i="21"/>
  <c r="BO68" i="21"/>
  <c r="BP68" i="21"/>
  <c r="BQ68" i="21"/>
  <c r="BR68" i="21"/>
  <c r="BS68" i="21"/>
  <c r="BT68" i="21"/>
  <c r="BU68" i="21"/>
  <c r="BV68" i="21"/>
  <c r="BW68" i="21"/>
  <c r="BX68" i="21"/>
  <c r="BY68" i="21"/>
  <c r="BZ68" i="21"/>
  <c r="CA68" i="21"/>
  <c r="CB68" i="21"/>
  <c r="CC68" i="21"/>
  <c r="CD68" i="21"/>
  <c r="CE68" i="21"/>
  <c r="CF68" i="21"/>
  <c r="CG68" i="21"/>
  <c r="CH68" i="21"/>
  <c r="CI68" i="21"/>
  <c r="CJ68" i="21"/>
  <c r="CK68" i="21"/>
  <c r="CL68" i="21"/>
  <c r="CM68" i="21"/>
  <c r="CN68" i="21"/>
  <c r="B69" i="21"/>
  <c r="C69" i="21"/>
  <c r="D69" i="21"/>
  <c r="E69" i="21"/>
  <c r="F69" i="21"/>
  <c r="G69" i="21"/>
  <c r="H69" i="21"/>
  <c r="I69" i="21"/>
  <c r="J69" i="21"/>
  <c r="K69" i="21"/>
  <c r="L69" i="21"/>
  <c r="M69" i="21"/>
  <c r="N69" i="21"/>
  <c r="O69" i="21"/>
  <c r="P69" i="21"/>
  <c r="Q69" i="21"/>
  <c r="R69" i="21"/>
  <c r="S69" i="21"/>
  <c r="T69" i="21"/>
  <c r="U69" i="21"/>
  <c r="V69" i="21"/>
  <c r="W69" i="21"/>
  <c r="X69" i="21"/>
  <c r="Y69" i="21"/>
  <c r="Z69" i="21"/>
  <c r="AA69" i="21"/>
  <c r="AB69" i="21"/>
  <c r="AC69" i="21"/>
  <c r="AD69" i="21"/>
  <c r="AE69" i="21"/>
  <c r="AF69" i="21"/>
  <c r="AG69" i="21"/>
  <c r="AH69" i="21"/>
  <c r="AI69" i="21"/>
  <c r="AJ69" i="21"/>
  <c r="AK69" i="21"/>
  <c r="AL69" i="21"/>
  <c r="AM69" i="21"/>
  <c r="AN69" i="21"/>
  <c r="AO69" i="21"/>
  <c r="AP69" i="21"/>
  <c r="AQ69" i="21"/>
  <c r="AR69" i="21"/>
  <c r="AS69" i="21"/>
  <c r="AT69" i="21"/>
  <c r="AU69" i="21"/>
  <c r="AV69" i="21"/>
  <c r="AW69" i="21"/>
  <c r="AX69" i="21"/>
  <c r="AY69" i="21"/>
  <c r="AZ69" i="21"/>
  <c r="BA69" i="21"/>
  <c r="BB69" i="21"/>
  <c r="BC69" i="21"/>
  <c r="BD69" i="21"/>
  <c r="BE69" i="21"/>
  <c r="BF69" i="21"/>
  <c r="BG69" i="21"/>
  <c r="BH69" i="21"/>
  <c r="BI69" i="21"/>
  <c r="BJ69" i="21"/>
  <c r="BK69" i="21"/>
  <c r="BL69" i="21"/>
  <c r="BM69" i="21"/>
  <c r="BN69" i="21"/>
  <c r="BO69" i="21"/>
  <c r="BP69" i="21"/>
  <c r="BQ69" i="21"/>
  <c r="BR69" i="21"/>
  <c r="BS69" i="21"/>
  <c r="BT69" i="21"/>
  <c r="BU69" i="21"/>
  <c r="BV69" i="21"/>
  <c r="BW69" i="21"/>
  <c r="BX69" i="21"/>
  <c r="BY69" i="21"/>
  <c r="BZ69" i="21"/>
  <c r="CA69" i="21"/>
  <c r="CB69" i="21"/>
  <c r="CC69" i="21"/>
  <c r="CD69" i="21"/>
  <c r="CE69" i="21"/>
  <c r="CF69" i="21"/>
  <c r="CG69" i="21"/>
  <c r="CH69" i="21"/>
  <c r="CI69" i="21"/>
  <c r="CJ69" i="21"/>
  <c r="CK69" i="21"/>
  <c r="CL69" i="21"/>
  <c r="CM69" i="21"/>
  <c r="CN69" i="21"/>
  <c r="B70" i="21"/>
  <c r="C70" i="21"/>
  <c r="D70" i="21"/>
  <c r="E70" i="21"/>
  <c r="F70" i="21"/>
  <c r="G70" i="21"/>
  <c r="H70" i="21"/>
  <c r="I70" i="21"/>
  <c r="J70" i="21"/>
  <c r="K70" i="21"/>
  <c r="L70" i="21"/>
  <c r="M70" i="21"/>
  <c r="N70" i="21"/>
  <c r="O70" i="21"/>
  <c r="P70" i="21"/>
  <c r="Q70" i="21"/>
  <c r="R70" i="21"/>
  <c r="S70" i="21"/>
  <c r="T70" i="21"/>
  <c r="U70" i="21"/>
  <c r="V70" i="21"/>
  <c r="W70" i="21"/>
  <c r="X70" i="21"/>
  <c r="Y70" i="21"/>
  <c r="Z70" i="21"/>
  <c r="AA70" i="21"/>
  <c r="AB70" i="21"/>
  <c r="AC70" i="21"/>
  <c r="AD70" i="21"/>
  <c r="AE70" i="21"/>
  <c r="AF70" i="21"/>
  <c r="AG70" i="21"/>
  <c r="AH70" i="21"/>
  <c r="AI70" i="21"/>
  <c r="AJ70" i="21"/>
  <c r="AK70" i="21"/>
  <c r="AL70" i="21"/>
  <c r="AM70" i="21"/>
  <c r="AN70" i="21"/>
  <c r="AO70" i="21"/>
  <c r="AP70" i="21"/>
  <c r="AQ70" i="21"/>
  <c r="AR70" i="21"/>
  <c r="AS70" i="21"/>
  <c r="AT70" i="21"/>
  <c r="AU70" i="21"/>
  <c r="AV70" i="21"/>
  <c r="AW70" i="21"/>
  <c r="AX70" i="21"/>
  <c r="AY70" i="21"/>
  <c r="AZ70" i="21"/>
  <c r="BA70" i="21"/>
  <c r="BB70" i="21"/>
  <c r="BC70" i="21"/>
  <c r="BD70" i="21"/>
  <c r="BE70" i="21"/>
  <c r="BF70" i="21"/>
  <c r="BG70" i="21"/>
  <c r="BH70" i="21"/>
  <c r="BI70" i="21"/>
  <c r="BJ70" i="21"/>
  <c r="BK70" i="21"/>
  <c r="BL70" i="21"/>
  <c r="BM70" i="21"/>
  <c r="BN70" i="21"/>
  <c r="BO70" i="21"/>
  <c r="BP70" i="21"/>
  <c r="BQ70" i="21"/>
  <c r="BR70" i="21"/>
  <c r="BS70" i="21"/>
  <c r="BT70" i="21"/>
  <c r="BU70" i="21"/>
  <c r="BV70" i="21"/>
  <c r="BW70" i="21"/>
  <c r="BX70" i="21"/>
  <c r="BY70" i="21"/>
  <c r="BZ70" i="21"/>
  <c r="CA70" i="21"/>
  <c r="CB70" i="21"/>
  <c r="CC70" i="21"/>
  <c r="CD70" i="21"/>
  <c r="CE70" i="21"/>
  <c r="CF70" i="21"/>
  <c r="CG70" i="21"/>
  <c r="CH70" i="21"/>
  <c r="CI70" i="21"/>
  <c r="CJ70" i="21"/>
  <c r="CK70" i="21"/>
  <c r="CL70" i="21"/>
  <c r="CM70" i="21"/>
  <c r="CN70" i="21"/>
  <c r="B71" i="21"/>
  <c r="C71" i="21"/>
  <c r="D71" i="21"/>
  <c r="E71" i="21"/>
  <c r="F71" i="21"/>
  <c r="G71" i="21"/>
  <c r="H71" i="21"/>
  <c r="I71" i="21"/>
  <c r="J71" i="21"/>
  <c r="K71" i="21"/>
  <c r="L71" i="21"/>
  <c r="M71" i="21"/>
  <c r="N71" i="21"/>
  <c r="O71" i="21"/>
  <c r="P71" i="21"/>
  <c r="Q71" i="21"/>
  <c r="R71" i="21"/>
  <c r="S71" i="21"/>
  <c r="T71" i="21"/>
  <c r="U71" i="21"/>
  <c r="V71" i="21"/>
  <c r="W71" i="21"/>
  <c r="X71" i="21"/>
  <c r="Y71" i="21"/>
  <c r="Z71" i="21"/>
  <c r="AA71" i="21"/>
  <c r="AB71" i="21"/>
  <c r="AC71" i="21"/>
  <c r="AD71" i="21"/>
  <c r="AE71" i="21"/>
  <c r="AF71" i="21"/>
  <c r="AG71" i="21"/>
  <c r="AH71" i="21"/>
  <c r="AI71" i="21"/>
  <c r="AJ71" i="21"/>
  <c r="AK71" i="21"/>
  <c r="AL71" i="21"/>
  <c r="AM71" i="21"/>
  <c r="AN71" i="21"/>
  <c r="AO71" i="21"/>
  <c r="AP71" i="21"/>
  <c r="AQ71" i="21"/>
  <c r="AR71" i="21"/>
  <c r="AS71" i="21"/>
  <c r="AT71" i="21"/>
  <c r="AU71" i="21"/>
  <c r="AV71" i="21"/>
  <c r="AW71" i="21"/>
  <c r="AX71" i="21"/>
  <c r="AY71" i="21"/>
  <c r="AZ71" i="21"/>
  <c r="BA71" i="21"/>
  <c r="BB71" i="21"/>
  <c r="BC71" i="21"/>
  <c r="BD71" i="21"/>
  <c r="BE71" i="21"/>
  <c r="BF71" i="21"/>
  <c r="BG71" i="21"/>
  <c r="BH71" i="21"/>
  <c r="BI71" i="21"/>
  <c r="BJ71" i="21"/>
  <c r="BK71" i="21"/>
  <c r="BL71" i="21"/>
  <c r="BM71" i="21"/>
  <c r="BN71" i="21"/>
  <c r="BO71" i="21"/>
  <c r="BP71" i="21"/>
  <c r="BQ71" i="21"/>
  <c r="BR71" i="21"/>
  <c r="BS71" i="21"/>
  <c r="BT71" i="21"/>
  <c r="BU71" i="21"/>
  <c r="BV71" i="21"/>
  <c r="BW71" i="21"/>
  <c r="BX71" i="21"/>
  <c r="BY71" i="21"/>
  <c r="BZ71" i="21"/>
  <c r="CA71" i="21"/>
  <c r="CB71" i="21"/>
  <c r="CC71" i="21"/>
  <c r="CD71" i="21"/>
  <c r="CE71" i="21"/>
  <c r="CF71" i="21"/>
  <c r="CG71" i="21"/>
  <c r="CH71" i="21"/>
  <c r="CI71" i="21"/>
  <c r="CJ71" i="21"/>
  <c r="CK71" i="21"/>
  <c r="CL71" i="21"/>
  <c r="CM71" i="21"/>
  <c r="CN71" i="21"/>
  <c r="B72" i="21"/>
  <c r="C72" i="21"/>
  <c r="D72" i="21"/>
  <c r="E72" i="21"/>
  <c r="F72" i="21"/>
  <c r="G72" i="21"/>
  <c r="H72" i="21"/>
  <c r="I72" i="21"/>
  <c r="J72" i="21"/>
  <c r="K72" i="21"/>
  <c r="L72" i="21"/>
  <c r="M72" i="21"/>
  <c r="N72" i="21"/>
  <c r="O72" i="21"/>
  <c r="P72" i="21"/>
  <c r="Q72" i="21"/>
  <c r="R72" i="21"/>
  <c r="S72" i="21"/>
  <c r="T72" i="21"/>
  <c r="U72" i="21"/>
  <c r="V72" i="21"/>
  <c r="W72" i="21"/>
  <c r="X72" i="21"/>
  <c r="Y72" i="21"/>
  <c r="Z72" i="21"/>
  <c r="AA72" i="21"/>
  <c r="AB72" i="21"/>
  <c r="AC72" i="21"/>
  <c r="AD72" i="21"/>
  <c r="AE72" i="21"/>
  <c r="AF72" i="21"/>
  <c r="AG72" i="21"/>
  <c r="AH72" i="21"/>
  <c r="AI72" i="21"/>
  <c r="AJ72" i="21"/>
  <c r="AK72" i="21"/>
  <c r="AL72" i="21"/>
  <c r="AM72" i="21"/>
  <c r="AN72" i="21"/>
  <c r="AO72" i="21"/>
  <c r="AP72" i="21"/>
  <c r="AQ72" i="21"/>
  <c r="AR72" i="21"/>
  <c r="AS72" i="21"/>
  <c r="AT72" i="21"/>
  <c r="AU72" i="21"/>
  <c r="AV72" i="21"/>
  <c r="AW72" i="21"/>
  <c r="AX72" i="21"/>
  <c r="AY72" i="21"/>
  <c r="AZ72" i="21"/>
  <c r="BA72" i="21"/>
  <c r="BB72" i="21"/>
  <c r="BC72" i="21"/>
  <c r="BD72" i="21"/>
  <c r="BE72" i="21"/>
  <c r="BF72" i="21"/>
  <c r="BG72" i="21"/>
  <c r="BH72" i="21"/>
  <c r="BI72" i="21"/>
  <c r="BJ72" i="21"/>
  <c r="BK72" i="21"/>
  <c r="BL72" i="21"/>
  <c r="BM72" i="21"/>
  <c r="BN72" i="21"/>
  <c r="BO72" i="21"/>
  <c r="BP72" i="21"/>
  <c r="BQ72" i="21"/>
  <c r="BR72" i="21"/>
  <c r="BS72" i="21"/>
  <c r="BT72" i="21"/>
  <c r="BU72" i="21"/>
  <c r="BV72" i="21"/>
  <c r="BW72" i="21"/>
  <c r="BX72" i="21"/>
  <c r="BY72" i="21"/>
  <c r="BZ72" i="21"/>
  <c r="CA72" i="21"/>
  <c r="CB72" i="21"/>
  <c r="CC72" i="21"/>
  <c r="CD72" i="21"/>
  <c r="CE72" i="21"/>
  <c r="CF72" i="21"/>
  <c r="CG72" i="21"/>
  <c r="CH72" i="21"/>
  <c r="CI72" i="21"/>
  <c r="CJ72" i="21"/>
  <c r="CK72" i="21"/>
  <c r="CL72" i="21"/>
  <c r="CM72" i="21"/>
  <c r="CN72" i="21"/>
  <c r="B73" i="21"/>
  <c r="C73" i="21"/>
  <c r="D73" i="21"/>
  <c r="E73" i="21"/>
  <c r="F73" i="21"/>
  <c r="G73" i="21"/>
  <c r="H73" i="21"/>
  <c r="I73" i="21"/>
  <c r="J73" i="21"/>
  <c r="K73" i="21"/>
  <c r="L73" i="21"/>
  <c r="M73" i="21"/>
  <c r="N73" i="21"/>
  <c r="O73" i="21"/>
  <c r="P73" i="21"/>
  <c r="Q73" i="21"/>
  <c r="R73" i="21"/>
  <c r="S73" i="21"/>
  <c r="T73" i="21"/>
  <c r="U73" i="21"/>
  <c r="V73" i="21"/>
  <c r="W73" i="21"/>
  <c r="X73" i="21"/>
  <c r="Y73" i="21"/>
  <c r="Z73" i="21"/>
  <c r="AA73" i="21"/>
  <c r="AB73" i="21"/>
  <c r="AC73" i="21"/>
  <c r="AD73" i="21"/>
  <c r="AE73" i="21"/>
  <c r="AF73" i="21"/>
  <c r="AG73" i="21"/>
  <c r="AH73" i="21"/>
  <c r="AI73" i="21"/>
  <c r="AJ73" i="21"/>
  <c r="AK73" i="21"/>
  <c r="AL73" i="21"/>
  <c r="AM73" i="21"/>
  <c r="AN73" i="21"/>
  <c r="AO73" i="21"/>
  <c r="AP73" i="21"/>
  <c r="AQ73" i="21"/>
  <c r="AR73" i="21"/>
  <c r="AS73" i="21"/>
  <c r="AT73" i="21"/>
  <c r="AU73" i="21"/>
  <c r="AV73" i="21"/>
  <c r="AW73" i="21"/>
  <c r="AX73" i="21"/>
  <c r="AY73" i="21"/>
  <c r="AZ73" i="21"/>
  <c r="BA73" i="21"/>
  <c r="BB73" i="21"/>
  <c r="BC73" i="21"/>
  <c r="BD73" i="21"/>
  <c r="BE73" i="21"/>
  <c r="BF73" i="21"/>
  <c r="BG73" i="21"/>
  <c r="BH73" i="21"/>
  <c r="BI73" i="21"/>
  <c r="BJ73" i="21"/>
  <c r="BK73" i="21"/>
  <c r="BL73" i="21"/>
  <c r="BM73" i="21"/>
  <c r="BN73" i="21"/>
  <c r="BO73" i="21"/>
  <c r="BP73" i="21"/>
  <c r="BQ73" i="21"/>
  <c r="BR73" i="21"/>
  <c r="BS73" i="21"/>
  <c r="BT73" i="21"/>
  <c r="BU73" i="21"/>
  <c r="BV73" i="21"/>
  <c r="BW73" i="21"/>
  <c r="BX73" i="21"/>
  <c r="BY73" i="21"/>
  <c r="BZ73" i="21"/>
  <c r="CA73" i="21"/>
  <c r="CB73" i="21"/>
  <c r="CC73" i="21"/>
  <c r="CD73" i="21"/>
  <c r="CE73" i="21"/>
  <c r="CF73" i="21"/>
  <c r="CG73" i="21"/>
  <c r="CH73" i="21"/>
  <c r="CI73" i="21"/>
  <c r="CJ73" i="21"/>
  <c r="CK73" i="21"/>
  <c r="CL73" i="21"/>
  <c r="CM73" i="21"/>
  <c r="CN73" i="21"/>
  <c r="B74" i="21"/>
  <c r="C74" i="21"/>
  <c r="D74" i="21"/>
  <c r="E74" i="21"/>
  <c r="F74" i="21"/>
  <c r="G74" i="21"/>
  <c r="H74" i="21"/>
  <c r="I74" i="21"/>
  <c r="J74" i="21"/>
  <c r="K74" i="21"/>
  <c r="L74" i="21"/>
  <c r="M74" i="21"/>
  <c r="N74" i="21"/>
  <c r="O74" i="21"/>
  <c r="P74" i="21"/>
  <c r="Q74" i="21"/>
  <c r="R74" i="21"/>
  <c r="S74" i="21"/>
  <c r="T74" i="21"/>
  <c r="U74" i="21"/>
  <c r="V74" i="21"/>
  <c r="W74" i="21"/>
  <c r="X74" i="21"/>
  <c r="Y74" i="21"/>
  <c r="Z74" i="21"/>
  <c r="AA74" i="21"/>
  <c r="AB74" i="21"/>
  <c r="AC74" i="21"/>
  <c r="AD74" i="21"/>
  <c r="AE74" i="21"/>
  <c r="AF74" i="21"/>
  <c r="AG74" i="21"/>
  <c r="AH74" i="21"/>
  <c r="AI74" i="21"/>
  <c r="AJ74" i="21"/>
  <c r="AK74" i="21"/>
  <c r="AL74" i="21"/>
  <c r="AM74" i="21"/>
  <c r="AN74" i="21"/>
  <c r="AO74" i="21"/>
  <c r="AP74" i="21"/>
  <c r="AQ74" i="21"/>
  <c r="AR74" i="21"/>
  <c r="AS74" i="21"/>
  <c r="AT74" i="21"/>
  <c r="AU74" i="21"/>
  <c r="AV74" i="21"/>
  <c r="AW74" i="21"/>
  <c r="AX74" i="21"/>
  <c r="AY74" i="21"/>
  <c r="AZ74" i="21"/>
  <c r="BA74" i="21"/>
  <c r="BB74" i="21"/>
  <c r="BC74" i="21"/>
  <c r="BD74" i="21"/>
  <c r="BE74" i="21"/>
  <c r="BF74" i="21"/>
  <c r="BG74" i="21"/>
  <c r="BH74" i="21"/>
  <c r="BI74" i="21"/>
  <c r="BJ74" i="21"/>
  <c r="BK74" i="21"/>
  <c r="BL74" i="21"/>
  <c r="BM74" i="21"/>
  <c r="BN74" i="21"/>
  <c r="BO74" i="21"/>
  <c r="BP74" i="21"/>
  <c r="BQ74" i="21"/>
  <c r="BR74" i="21"/>
  <c r="BS74" i="21"/>
  <c r="BT74" i="21"/>
  <c r="BU74" i="21"/>
  <c r="BV74" i="21"/>
  <c r="BW74" i="21"/>
  <c r="BX74" i="21"/>
  <c r="BY74" i="21"/>
  <c r="BZ74" i="21"/>
  <c r="CA74" i="21"/>
  <c r="CB74" i="21"/>
  <c r="CC74" i="21"/>
  <c r="CD74" i="21"/>
  <c r="CE74" i="21"/>
  <c r="CF74" i="21"/>
  <c r="CG74" i="21"/>
  <c r="CH74" i="21"/>
  <c r="CI74" i="21"/>
  <c r="CJ74" i="21"/>
  <c r="CK74" i="21"/>
  <c r="CL74" i="21"/>
  <c r="CM74" i="21"/>
  <c r="CN74" i="21"/>
  <c r="B75" i="21"/>
  <c r="C75" i="21"/>
  <c r="D75" i="21"/>
  <c r="E75" i="21"/>
  <c r="F75" i="21"/>
  <c r="G75" i="21"/>
  <c r="H75" i="21"/>
  <c r="I75" i="21"/>
  <c r="J75" i="21"/>
  <c r="K75" i="21"/>
  <c r="L75" i="21"/>
  <c r="M75" i="21"/>
  <c r="N75" i="21"/>
  <c r="O75" i="21"/>
  <c r="P75" i="21"/>
  <c r="Q75" i="21"/>
  <c r="R75" i="21"/>
  <c r="S75" i="21"/>
  <c r="T75" i="21"/>
  <c r="U75" i="21"/>
  <c r="V75" i="21"/>
  <c r="W75" i="21"/>
  <c r="X75" i="21"/>
  <c r="Y75" i="21"/>
  <c r="Z75" i="21"/>
  <c r="AA75" i="21"/>
  <c r="AB75" i="21"/>
  <c r="AC75" i="21"/>
  <c r="AD75" i="21"/>
  <c r="AE75" i="21"/>
  <c r="AF75" i="21"/>
  <c r="AG75" i="21"/>
  <c r="AH75" i="21"/>
  <c r="AI75" i="21"/>
  <c r="AJ75" i="21"/>
  <c r="AK75" i="21"/>
  <c r="AL75" i="21"/>
  <c r="AM75" i="21"/>
  <c r="AN75" i="21"/>
  <c r="AO75" i="21"/>
  <c r="AP75" i="21"/>
  <c r="AQ75" i="21"/>
  <c r="AR75" i="21"/>
  <c r="AS75" i="21"/>
  <c r="AT75" i="21"/>
  <c r="AU75" i="21"/>
  <c r="AV75" i="21"/>
  <c r="AW75" i="21"/>
  <c r="AX75" i="21"/>
  <c r="AY75" i="21"/>
  <c r="AZ75" i="21"/>
  <c r="BA75" i="21"/>
  <c r="BB75" i="21"/>
  <c r="BC75" i="21"/>
  <c r="BD75" i="21"/>
  <c r="BE75" i="21"/>
  <c r="BF75" i="21"/>
  <c r="BG75" i="21"/>
  <c r="BH75" i="21"/>
  <c r="BI75" i="21"/>
  <c r="BJ75" i="21"/>
  <c r="BK75" i="21"/>
  <c r="BL75" i="21"/>
  <c r="BM75" i="21"/>
  <c r="BN75" i="21"/>
  <c r="BO75" i="21"/>
  <c r="BP75" i="21"/>
  <c r="BQ75" i="21"/>
  <c r="BR75" i="21"/>
  <c r="BS75" i="21"/>
  <c r="BT75" i="21"/>
  <c r="BU75" i="21"/>
  <c r="BV75" i="21"/>
  <c r="BW75" i="21"/>
  <c r="BX75" i="21"/>
  <c r="BY75" i="21"/>
  <c r="BZ75" i="21"/>
  <c r="CA75" i="21"/>
  <c r="CB75" i="21"/>
  <c r="CC75" i="21"/>
  <c r="CD75" i="21"/>
  <c r="CE75" i="21"/>
  <c r="CF75" i="21"/>
  <c r="CG75" i="21"/>
  <c r="CH75" i="21"/>
  <c r="CI75" i="21"/>
  <c r="CJ75" i="21"/>
  <c r="CK75" i="21"/>
  <c r="CL75" i="21"/>
  <c r="CM75" i="21"/>
  <c r="CN75" i="21"/>
  <c r="B76" i="21"/>
  <c r="C76" i="21"/>
  <c r="D76" i="21"/>
  <c r="E76" i="21"/>
  <c r="F76" i="21"/>
  <c r="G76" i="21"/>
  <c r="H76" i="21"/>
  <c r="I76" i="21"/>
  <c r="J76" i="21"/>
  <c r="K76" i="21"/>
  <c r="L76" i="21"/>
  <c r="M76" i="21"/>
  <c r="N76" i="21"/>
  <c r="O76" i="21"/>
  <c r="P76" i="21"/>
  <c r="Q76" i="21"/>
  <c r="R76" i="21"/>
  <c r="S76" i="21"/>
  <c r="T76" i="21"/>
  <c r="U76" i="21"/>
  <c r="V76" i="21"/>
  <c r="W76" i="21"/>
  <c r="X76" i="21"/>
  <c r="Y76" i="21"/>
  <c r="Z76" i="21"/>
  <c r="AA76" i="21"/>
  <c r="AB76" i="21"/>
  <c r="AC76" i="21"/>
  <c r="AD76" i="21"/>
  <c r="AE76" i="21"/>
  <c r="AF76" i="21"/>
  <c r="AG76" i="21"/>
  <c r="AH76" i="21"/>
  <c r="AI76" i="21"/>
  <c r="AJ76" i="21"/>
  <c r="AK76" i="21"/>
  <c r="AL76" i="21"/>
  <c r="AM76" i="21"/>
  <c r="AN76" i="21"/>
  <c r="AO76" i="21"/>
  <c r="AP76" i="21"/>
  <c r="AQ76" i="21"/>
  <c r="AR76" i="21"/>
  <c r="AS76" i="21"/>
  <c r="AT76" i="21"/>
  <c r="AU76" i="21"/>
  <c r="AV76" i="21"/>
  <c r="AW76" i="21"/>
  <c r="AX76" i="21"/>
  <c r="AY76" i="21"/>
  <c r="AZ76" i="21"/>
  <c r="BA76" i="21"/>
  <c r="BB76" i="21"/>
  <c r="BC76" i="21"/>
  <c r="BD76" i="21"/>
  <c r="BE76" i="21"/>
  <c r="BF76" i="21"/>
  <c r="BG76" i="21"/>
  <c r="BH76" i="21"/>
  <c r="BI76" i="21"/>
  <c r="BJ76" i="21"/>
  <c r="BK76" i="21"/>
  <c r="BL76" i="21"/>
  <c r="BM76" i="21"/>
  <c r="BN76" i="21"/>
  <c r="BO76" i="21"/>
  <c r="BP76" i="21"/>
  <c r="BQ76" i="21"/>
  <c r="BR76" i="21"/>
  <c r="BS76" i="21"/>
  <c r="BT76" i="21"/>
  <c r="BU76" i="21"/>
  <c r="BV76" i="21"/>
  <c r="BW76" i="21"/>
  <c r="BX76" i="21"/>
  <c r="BY76" i="21"/>
  <c r="BZ76" i="21"/>
  <c r="CA76" i="21"/>
  <c r="CB76" i="21"/>
  <c r="CC76" i="21"/>
  <c r="CD76" i="21"/>
  <c r="CE76" i="21"/>
  <c r="CF76" i="21"/>
  <c r="CG76" i="21"/>
  <c r="CH76" i="21"/>
  <c r="CI76" i="21"/>
  <c r="CJ76" i="21"/>
  <c r="CK76" i="21"/>
  <c r="CL76" i="21"/>
  <c r="CM76" i="21"/>
  <c r="CN76" i="21"/>
  <c r="B77" i="21"/>
  <c r="C77" i="21"/>
  <c r="D77" i="21"/>
  <c r="E77" i="21"/>
  <c r="F77" i="21"/>
  <c r="G77" i="21"/>
  <c r="H77" i="21"/>
  <c r="I77" i="21"/>
  <c r="J77" i="21"/>
  <c r="K77" i="21"/>
  <c r="L77" i="21"/>
  <c r="M77" i="21"/>
  <c r="N77" i="21"/>
  <c r="O77" i="21"/>
  <c r="P77" i="21"/>
  <c r="Q77" i="21"/>
  <c r="R77" i="21"/>
  <c r="S77" i="21"/>
  <c r="T77" i="21"/>
  <c r="U77" i="21"/>
  <c r="V77" i="21"/>
  <c r="W77" i="21"/>
  <c r="X77" i="21"/>
  <c r="Y77" i="21"/>
  <c r="Z77" i="21"/>
  <c r="AA77" i="21"/>
  <c r="AB77" i="21"/>
  <c r="AC77" i="21"/>
  <c r="AD77" i="21"/>
  <c r="AE77" i="21"/>
  <c r="AF77" i="21"/>
  <c r="AG77" i="21"/>
  <c r="AH77" i="21"/>
  <c r="AI77" i="21"/>
  <c r="AJ77" i="21"/>
  <c r="AK77" i="21"/>
  <c r="AL77" i="21"/>
  <c r="AM77" i="21"/>
  <c r="AN77" i="21"/>
  <c r="AO77" i="21"/>
  <c r="AP77" i="21"/>
  <c r="AQ77" i="21"/>
  <c r="AR77" i="21"/>
  <c r="AS77" i="21"/>
  <c r="AT77" i="21"/>
  <c r="AU77" i="21"/>
  <c r="AV77" i="21"/>
  <c r="AW77" i="21"/>
  <c r="AX77" i="21"/>
  <c r="AY77" i="21"/>
  <c r="AZ77" i="21"/>
  <c r="BA77" i="21"/>
  <c r="BB77" i="21"/>
  <c r="BC77" i="21"/>
  <c r="BD77" i="21"/>
  <c r="BE77" i="21"/>
  <c r="BF77" i="21"/>
  <c r="BG77" i="21"/>
  <c r="BH77" i="21"/>
  <c r="BI77" i="21"/>
  <c r="BJ77" i="21"/>
  <c r="BK77" i="21"/>
  <c r="BL77" i="21"/>
  <c r="BM77" i="21"/>
  <c r="BN77" i="21"/>
  <c r="BO77" i="21"/>
  <c r="BP77" i="21"/>
  <c r="BQ77" i="21"/>
  <c r="BR77" i="21"/>
  <c r="BS77" i="21"/>
  <c r="BT77" i="21"/>
  <c r="BU77" i="21"/>
  <c r="BV77" i="21"/>
  <c r="BW77" i="21"/>
  <c r="BX77" i="21"/>
  <c r="BY77" i="21"/>
  <c r="BZ77" i="21"/>
  <c r="CA77" i="21"/>
  <c r="CB77" i="21"/>
  <c r="CC77" i="21"/>
  <c r="CD77" i="21"/>
  <c r="CE77" i="21"/>
  <c r="CF77" i="21"/>
  <c r="CG77" i="21"/>
  <c r="CH77" i="21"/>
  <c r="CI77" i="21"/>
  <c r="CJ77" i="21"/>
  <c r="CK77" i="21"/>
  <c r="CL77" i="21"/>
  <c r="CM77" i="21"/>
  <c r="CN77" i="21"/>
  <c r="B78" i="21"/>
  <c r="C78" i="21"/>
  <c r="D78" i="21"/>
  <c r="E78" i="21"/>
  <c r="F78" i="21"/>
  <c r="G78" i="21"/>
  <c r="H78" i="21"/>
  <c r="I78" i="21"/>
  <c r="J78" i="21"/>
  <c r="K78" i="21"/>
  <c r="L78" i="21"/>
  <c r="M78" i="21"/>
  <c r="N78" i="21"/>
  <c r="O78" i="21"/>
  <c r="P78" i="21"/>
  <c r="Q78" i="21"/>
  <c r="R78" i="21"/>
  <c r="S78" i="21"/>
  <c r="T78" i="21"/>
  <c r="U78" i="21"/>
  <c r="V78" i="21"/>
  <c r="W78" i="21"/>
  <c r="X78" i="21"/>
  <c r="Y78" i="21"/>
  <c r="Z78" i="21"/>
  <c r="AA78" i="21"/>
  <c r="AB78" i="21"/>
  <c r="AC78" i="21"/>
  <c r="AD78" i="21"/>
  <c r="AE78" i="21"/>
  <c r="AF78" i="21"/>
  <c r="AG78" i="21"/>
  <c r="AH78" i="21"/>
  <c r="AI78" i="21"/>
  <c r="AJ78" i="21"/>
  <c r="AK78" i="21"/>
  <c r="AL78" i="21"/>
  <c r="AM78" i="21"/>
  <c r="AN78" i="21"/>
  <c r="AO78" i="21"/>
  <c r="AP78" i="21"/>
  <c r="AQ78" i="21"/>
  <c r="AR78" i="21"/>
  <c r="AS78" i="21"/>
  <c r="AT78" i="21"/>
  <c r="AU78" i="21"/>
  <c r="AV78" i="21"/>
  <c r="AW78" i="21"/>
  <c r="AX78" i="21"/>
  <c r="AY78" i="21"/>
  <c r="AZ78" i="21"/>
  <c r="BA78" i="21"/>
  <c r="BB78" i="21"/>
  <c r="BC78" i="21"/>
  <c r="BD78" i="21"/>
  <c r="BE78" i="21"/>
  <c r="BF78" i="21"/>
  <c r="BG78" i="21"/>
  <c r="BH78" i="21"/>
  <c r="BI78" i="21"/>
  <c r="BJ78" i="21"/>
  <c r="BK78" i="21"/>
  <c r="BL78" i="21"/>
  <c r="BM78" i="21"/>
  <c r="BN78" i="21"/>
  <c r="BO78" i="21"/>
  <c r="BP78" i="21"/>
  <c r="BQ78" i="21"/>
  <c r="BR78" i="21"/>
  <c r="BS78" i="21"/>
  <c r="BT78" i="21"/>
  <c r="BU78" i="21"/>
  <c r="BV78" i="21"/>
  <c r="BW78" i="21"/>
  <c r="BX78" i="21"/>
  <c r="BY78" i="21"/>
  <c r="BZ78" i="21"/>
  <c r="CA78" i="21"/>
  <c r="CB78" i="21"/>
  <c r="CC78" i="21"/>
  <c r="CD78" i="21"/>
  <c r="CE78" i="21"/>
  <c r="CF78" i="21"/>
  <c r="CG78" i="21"/>
  <c r="CH78" i="21"/>
  <c r="CI78" i="21"/>
  <c r="CJ78" i="21"/>
  <c r="CK78" i="21"/>
  <c r="CL78" i="21"/>
  <c r="CM78" i="21"/>
  <c r="CN78" i="21"/>
  <c r="B79" i="21"/>
  <c r="C79" i="21"/>
  <c r="D79" i="21"/>
  <c r="E79" i="21"/>
  <c r="F79" i="21"/>
  <c r="G79" i="21"/>
  <c r="H79" i="21"/>
  <c r="I79" i="21"/>
  <c r="J79" i="21"/>
  <c r="K79" i="21"/>
  <c r="L79" i="21"/>
  <c r="M79" i="21"/>
  <c r="N79" i="21"/>
  <c r="O79" i="21"/>
  <c r="P79" i="21"/>
  <c r="Q79" i="21"/>
  <c r="R79" i="21"/>
  <c r="S79" i="21"/>
  <c r="T79" i="21"/>
  <c r="U79" i="21"/>
  <c r="V79" i="21"/>
  <c r="W79" i="21"/>
  <c r="X79" i="21"/>
  <c r="Y79" i="21"/>
  <c r="Z79" i="21"/>
  <c r="AA79" i="21"/>
  <c r="AB79" i="21"/>
  <c r="AC79" i="21"/>
  <c r="AD79" i="21"/>
  <c r="AE79" i="21"/>
  <c r="AF79" i="21"/>
  <c r="AG79" i="21"/>
  <c r="AH79" i="21"/>
  <c r="AI79" i="21"/>
  <c r="AJ79" i="21"/>
  <c r="AK79" i="21"/>
  <c r="AL79" i="21"/>
  <c r="AM79" i="21"/>
  <c r="AN79" i="21"/>
  <c r="AO79" i="21"/>
  <c r="AP79" i="21"/>
  <c r="AQ79" i="21"/>
  <c r="AR79" i="21"/>
  <c r="AS79" i="21"/>
  <c r="AT79" i="21"/>
  <c r="AU79" i="21"/>
  <c r="AV79" i="21"/>
  <c r="AW79" i="21"/>
  <c r="AX79" i="21"/>
  <c r="AY79" i="21"/>
  <c r="AZ79" i="21"/>
  <c r="BA79" i="21"/>
  <c r="BB79" i="21"/>
  <c r="BC79" i="21"/>
  <c r="BD79" i="21"/>
  <c r="BE79" i="21"/>
  <c r="BF79" i="21"/>
  <c r="BG79" i="21"/>
  <c r="BH79" i="21"/>
  <c r="BI79" i="21"/>
  <c r="BJ79" i="21"/>
  <c r="BK79" i="21"/>
  <c r="BL79" i="21"/>
  <c r="BM79" i="21"/>
  <c r="BN79" i="21"/>
  <c r="BO79" i="21"/>
  <c r="BP79" i="21"/>
  <c r="BQ79" i="21"/>
  <c r="BR79" i="21"/>
  <c r="BS79" i="21"/>
  <c r="BT79" i="21"/>
  <c r="BU79" i="21"/>
  <c r="BV79" i="21"/>
  <c r="BW79" i="21"/>
  <c r="BX79" i="21"/>
  <c r="BY79" i="21"/>
  <c r="BZ79" i="21"/>
  <c r="CA79" i="21"/>
  <c r="CB79" i="21"/>
  <c r="CC79" i="21"/>
  <c r="CD79" i="21"/>
  <c r="CE79" i="21"/>
  <c r="CF79" i="21"/>
  <c r="CG79" i="21"/>
  <c r="CH79" i="21"/>
  <c r="CI79" i="21"/>
  <c r="CJ79" i="21"/>
  <c r="CK79" i="21"/>
  <c r="CL79" i="21"/>
  <c r="CM79" i="21"/>
  <c r="CN79" i="21"/>
  <c r="B80" i="21"/>
  <c r="C80" i="21"/>
  <c r="D80" i="21"/>
  <c r="E80" i="21"/>
  <c r="F80" i="21"/>
  <c r="G80" i="21"/>
  <c r="H80" i="21"/>
  <c r="I80" i="21"/>
  <c r="J80" i="21"/>
  <c r="K80" i="21"/>
  <c r="L80" i="21"/>
  <c r="M80" i="21"/>
  <c r="N80" i="21"/>
  <c r="O80" i="21"/>
  <c r="P80" i="21"/>
  <c r="Q80" i="21"/>
  <c r="R80" i="21"/>
  <c r="S80" i="21"/>
  <c r="T80" i="21"/>
  <c r="U80" i="21"/>
  <c r="V80" i="21"/>
  <c r="W80" i="21"/>
  <c r="X80" i="21"/>
  <c r="Y80" i="21"/>
  <c r="Z80" i="21"/>
  <c r="AA80" i="21"/>
  <c r="AB80" i="21"/>
  <c r="AC80" i="21"/>
  <c r="AD80" i="21"/>
  <c r="AE80" i="21"/>
  <c r="AF80" i="21"/>
  <c r="AG80" i="21"/>
  <c r="AH80" i="21"/>
  <c r="AI80" i="21"/>
  <c r="AJ80" i="21"/>
  <c r="AK80" i="21"/>
  <c r="AL80" i="21"/>
  <c r="AM80" i="21"/>
  <c r="AN80" i="21"/>
  <c r="AO80" i="21"/>
  <c r="AP80" i="21"/>
  <c r="AQ80" i="21"/>
  <c r="AR80" i="21"/>
  <c r="AS80" i="21"/>
  <c r="AT80" i="21"/>
  <c r="AU80" i="21"/>
  <c r="AV80" i="21"/>
  <c r="AW80" i="21"/>
  <c r="AX80" i="21"/>
  <c r="AY80" i="21"/>
  <c r="AZ80" i="21"/>
  <c r="BA80" i="21"/>
  <c r="BB80" i="21"/>
  <c r="BC80" i="21"/>
  <c r="BD80" i="21"/>
  <c r="BE80" i="21"/>
  <c r="BF80" i="21"/>
  <c r="BG80" i="21"/>
  <c r="BH80" i="21"/>
  <c r="BI80" i="21"/>
  <c r="BJ80" i="21"/>
  <c r="BK80" i="21"/>
  <c r="BL80" i="21"/>
  <c r="BM80" i="21"/>
  <c r="BN80" i="21"/>
  <c r="BO80" i="21"/>
  <c r="BP80" i="21"/>
  <c r="BQ80" i="21"/>
  <c r="BR80" i="21"/>
  <c r="BS80" i="21"/>
  <c r="BT80" i="21"/>
  <c r="BU80" i="21"/>
  <c r="BV80" i="21"/>
  <c r="BW80" i="21"/>
  <c r="BX80" i="21"/>
  <c r="BY80" i="21"/>
  <c r="BZ80" i="21"/>
  <c r="CA80" i="21"/>
  <c r="CB80" i="21"/>
  <c r="CC80" i="21"/>
  <c r="CD80" i="21"/>
  <c r="CE80" i="21"/>
  <c r="CF80" i="21"/>
  <c r="CG80" i="21"/>
  <c r="CH80" i="21"/>
  <c r="CI80" i="21"/>
  <c r="CJ80" i="21"/>
  <c r="CK80" i="21"/>
  <c r="CL80" i="21"/>
  <c r="CM80" i="21"/>
  <c r="CN80" i="21"/>
  <c r="B81" i="21"/>
  <c r="C81" i="21"/>
  <c r="D81" i="21"/>
  <c r="E81" i="21"/>
  <c r="F81" i="21"/>
  <c r="G81" i="21"/>
  <c r="H81" i="21"/>
  <c r="I81" i="21"/>
  <c r="J81" i="21"/>
  <c r="K81" i="21"/>
  <c r="L81" i="21"/>
  <c r="M81" i="21"/>
  <c r="N81" i="21"/>
  <c r="O81" i="21"/>
  <c r="P81" i="21"/>
  <c r="Q81" i="21"/>
  <c r="R81" i="21"/>
  <c r="S81" i="21"/>
  <c r="T81" i="21"/>
  <c r="U81" i="21"/>
  <c r="V81" i="21"/>
  <c r="W81" i="21"/>
  <c r="X81" i="21"/>
  <c r="Y81" i="21"/>
  <c r="Z81" i="21"/>
  <c r="AA81" i="21"/>
  <c r="AB81" i="21"/>
  <c r="AC81" i="21"/>
  <c r="AD81" i="21"/>
  <c r="AE81" i="21"/>
  <c r="AF81" i="21"/>
  <c r="AG81" i="21"/>
  <c r="AH81" i="21"/>
  <c r="AI81" i="21"/>
  <c r="AJ81" i="21"/>
  <c r="AK81" i="21"/>
  <c r="AL81" i="21"/>
  <c r="AM81" i="21"/>
  <c r="AN81" i="21"/>
  <c r="AO81" i="21"/>
  <c r="AP81" i="21"/>
  <c r="AQ81" i="21"/>
  <c r="AR81" i="21"/>
  <c r="AS81" i="21"/>
  <c r="AT81" i="21"/>
  <c r="AU81" i="21"/>
  <c r="AV81" i="21"/>
  <c r="AW81" i="21"/>
  <c r="AX81" i="21"/>
  <c r="AY81" i="21"/>
  <c r="AZ81" i="21"/>
  <c r="BA81" i="21"/>
  <c r="BB81" i="21"/>
  <c r="BC81" i="21"/>
  <c r="BD81" i="21"/>
  <c r="BE81" i="21"/>
  <c r="BF81" i="21"/>
  <c r="BG81" i="21"/>
  <c r="BH81" i="21"/>
  <c r="BI81" i="21"/>
  <c r="BJ81" i="21"/>
  <c r="BK81" i="21"/>
  <c r="BL81" i="21"/>
  <c r="BM81" i="21"/>
  <c r="BN81" i="21"/>
  <c r="BO81" i="21"/>
  <c r="BP81" i="21"/>
  <c r="BQ81" i="21"/>
  <c r="BR81" i="21"/>
  <c r="BS81" i="21"/>
  <c r="BT81" i="21"/>
  <c r="BU81" i="21"/>
  <c r="BV81" i="21"/>
  <c r="BW81" i="21"/>
  <c r="BX81" i="21"/>
  <c r="BY81" i="21"/>
  <c r="BZ81" i="21"/>
  <c r="CA81" i="21"/>
  <c r="CB81" i="21"/>
  <c r="CC81" i="21"/>
  <c r="CD81" i="21"/>
  <c r="CE81" i="21"/>
  <c r="CF81" i="21"/>
  <c r="CG81" i="21"/>
  <c r="CH81" i="21"/>
  <c r="CI81" i="21"/>
  <c r="CJ81" i="21"/>
  <c r="CK81" i="21"/>
  <c r="CL81" i="21"/>
  <c r="CM81" i="21"/>
  <c r="CN81" i="21"/>
  <c r="B82" i="21"/>
  <c r="C82" i="21"/>
  <c r="D82" i="21"/>
  <c r="E82" i="21"/>
  <c r="F82" i="21"/>
  <c r="G82" i="21"/>
  <c r="H82" i="21"/>
  <c r="I82" i="21"/>
  <c r="J82" i="21"/>
  <c r="K82" i="21"/>
  <c r="L82" i="21"/>
  <c r="M82" i="21"/>
  <c r="N82" i="21"/>
  <c r="O82" i="21"/>
  <c r="P82" i="21"/>
  <c r="Q82" i="21"/>
  <c r="R82" i="21"/>
  <c r="S82" i="21"/>
  <c r="T82" i="21"/>
  <c r="U82" i="21"/>
  <c r="V82" i="21"/>
  <c r="W82" i="21"/>
  <c r="X82" i="21"/>
  <c r="Y82" i="21"/>
  <c r="Z82" i="21"/>
  <c r="AA82" i="21"/>
  <c r="AB82" i="21"/>
  <c r="AC82" i="21"/>
  <c r="AD82" i="21"/>
  <c r="AE82" i="21"/>
  <c r="AF82" i="21"/>
  <c r="AG82" i="21"/>
  <c r="AH82" i="21"/>
  <c r="AI82" i="21"/>
  <c r="AJ82" i="21"/>
  <c r="AK82" i="21"/>
  <c r="AL82" i="21"/>
  <c r="AM82" i="21"/>
  <c r="AN82" i="21"/>
  <c r="AO82" i="21"/>
  <c r="AP82" i="21"/>
  <c r="AQ82" i="21"/>
  <c r="AR82" i="21"/>
  <c r="AS82" i="21"/>
  <c r="AT82" i="21"/>
  <c r="AU82" i="21"/>
  <c r="AV82" i="21"/>
  <c r="AW82" i="21"/>
  <c r="AX82" i="21"/>
  <c r="AY82" i="21"/>
  <c r="AZ82" i="21"/>
  <c r="BA82" i="21"/>
  <c r="BB82" i="21"/>
  <c r="BC82" i="21"/>
  <c r="BD82" i="21"/>
  <c r="BE82" i="21"/>
  <c r="BF82" i="21"/>
  <c r="BG82" i="21"/>
  <c r="BH82" i="21"/>
  <c r="BI82" i="21"/>
  <c r="BJ82" i="21"/>
  <c r="BK82" i="21"/>
  <c r="BL82" i="21"/>
  <c r="BM82" i="21"/>
  <c r="BN82" i="21"/>
  <c r="BO82" i="21"/>
  <c r="BP82" i="21"/>
  <c r="BQ82" i="21"/>
  <c r="BR82" i="21"/>
  <c r="BS82" i="21"/>
  <c r="BT82" i="21"/>
  <c r="BU82" i="21"/>
  <c r="BV82" i="21"/>
  <c r="BW82" i="21"/>
  <c r="BX82" i="21"/>
  <c r="BY82" i="21"/>
  <c r="BZ82" i="21"/>
  <c r="CA82" i="21"/>
  <c r="CB82" i="21"/>
  <c r="CC82" i="21"/>
  <c r="CD82" i="21"/>
  <c r="CE82" i="21"/>
  <c r="CF82" i="21"/>
  <c r="CG82" i="21"/>
  <c r="CH82" i="21"/>
  <c r="CI82" i="21"/>
  <c r="CJ82" i="21"/>
  <c r="CK82" i="21"/>
  <c r="CL82" i="21"/>
  <c r="CM82" i="21"/>
  <c r="CN82" i="21"/>
  <c r="B83" i="21"/>
  <c r="C83" i="21"/>
  <c r="D83" i="21"/>
  <c r="E83" i="21"/>
  <c r="F83" i="21"/>
  <c r="G83" i="21"/>
  <c r="H83" i="21"/>
  <c r="I83" i="21"/>
  <c r="J83" i="21"/>
  <c r="K83" i="21"/>
  <c r="L83" i="21"/>
  <c r="M83" i="21"/>
  <c r="N83" i="21"/>
  <c r="O83" i="21"/>
  <c r="P83" i="21"/>
  <c r="Q83" i="21"/>
  <c r="R83" i="21"/>
  <c r="S83" i="21"/>
  <c r="T83" i="21"/>
  <c r="U83" i="21"/>
  <c r="V83" i="21"/>
  <c r="W83" i="21"/>
  <c r="X83" i="21"/>
  <c r="Y83" i="21"/>
  <c r="Z83" i="21"/>
  <c r="AA83" i="21"/>
  <c r="AB83" i="21"/>
  <c r="AC83" i="21"/>
  <c r="AD83" i="21"/>
  <c r="AE83" i="21"/>
  <c r="AF83" i="21"/>
  <c r="AG83" i="21"/>
  <c r="AH83" i="21"/>
  <c r="AI83" i="21"/>
  <c r="AJ83" i="21"/>
  <c r="AK83" i="21"/>
  <c r="AL83" i="21"/>
  <c r="AM83" i="21"/>
  <c r="AN83" i="21"/>
  <c r="AO83" i="21"/>
  <c r="AP83" i="21"/>
  <c r="AQ83" i="21"/>
  <c r="AR83" i="21"/>
  <c r="AS83" i="21"/>
  <c r="AT83" i="21"/>
  <c r="AU83" i="21"/>
  <c r="AV83" i="21"/>
  <c r="AW83" i="21"/>
  <c r="AX83" i="21"/>
  <c r="AY83" i="21"/>
  <c r="AZ83" i="21"/>
  <c r="BA83" i="21"/>
  <c r="BB83" i="21"/>
  <c r="BC83" i="21"/>
  <c r="BD83" i="21"/>
  <c r="BE83" i="21"/>
  <c r="BF83" i="21"/>
  <c r="BG83" i="21"/>
  <c r="BH83" i="21"/>
  <c r="BI83" i="21"/>
  <c r="BJ83" i="21"/>
  <c r="BK83" i="21"/>
  <c r="BL83" i="21"/>
  <c r="BM83" i="21"/>
  <c r="BN83" i="21"/>
  <c r="BO83" i="21"/>
  <c r="BP83" i="21"/>
  <c r="BQ83" i="21"/>
  <c r="BR83" i="21"/>
  <c r="BS83" i="21"/>
  <c r="BT83" i="21"/>
  <c r="BU83" i="21"/>
  <c r="BV83" i="21"/>
  <c r="BW83" i="21"/>
  <c r="BX83" i="21"/>
  <c r="BY83" i="21"/>
  <c r="BZ83" i="21"/>
  <c r="CA83" i="21"/>
  <c r="CB83" i="21"/>
  <c r="CC83" i="21"/>
  <c r="CD83" i="21"/>
  <c r="CE83" i="21"/>
  <c r="CF83" i="21"/>
  <c r="CG83" i="21"/>
  <c r="CH83" i="21"/>
  <c r="CI83" i="21"/>
  <c r="CJ83" i="21"/>
  <c r="CK83" i="21"/>
  <c r="CL83" i="21"/>
  <c r="CM83" i="21"/>
  <c r="CN83" i="21"/>
  <c r="B84" i="21"/>
  <c r="C84" i="21"/>
  <c r="D84" i="21"/>
  <c r="E84" i="21"/>
  <c r="F84" i="21"/>
  <c r="G84" i="21"/>
  <c r="H84" i="21"/>
  <c r="I84" i="21"/>
  <c r="J84" i="21"/>
  <c r="K84" i="21"/>
  <c r="L84" i="21"/>
  <c r="M84" i="21"/>
  <c r="N84" i="21"/>
  <c r="O84" i="21"/>
  <c r="P84" i="21"/>
  <c r="Q84" i="21"/>
  <c r="R84" i="21"/>
  <c r="S84" i="21"/>
  <c r="T84" i="21"/>
  <c r="U84" i="21"/>
  <c r="V84" i="21"/>
  <c r="W84" i="21"/>
  <c r="X84" i="21"/>
  <c r="Y84" i="21"/>
  <c r="Z84" i="21"/>
  <c r="AA84" i="21"/>
  <c r="AB84" i="21"/>
  <c r="AC84" i="21"/>
  <c r="AD84" i="21"/>
  <c r="AE84" i="21"/>
  <c r="AF84" i="21"/>
  <c r="AG84" i="21"/>
  <c r="AH84" i="21"/>
  <c r="AI84" i="21"/>
  <c r="AJ84" i="21"/>
  <c r="AK84" i="21"/>
  <c r="AL84" i="21"/>
  <c r="AM84" i="21"/>
  <c r="AN84" i="21"/>
  <c r="AO84" i="21"/>
  <c r="AP84" i="21"/>
  <c r="AQ84" i="21"/>
  <c r="AR84" i="21"/>
  <c r="AS84" i="21"/>
  <c r="AT84" i="21"/>
  <c r="AU84" i="21"/>
  <c r="AV84" i="21"/>
  <c r="AW84" i="21"/>
  <c r="AX84" i="21"/>
  <c r="AY84" i="21"/>
  <c r="AZ84" i="21"/>
  <c r="BA84" i="21"/>
  <c r="BB84" i="21"/>
  <c r="BC84" i="21"/>
  <c r="BD84" i="21"/>
  <c r="BE84" i="21"/>
  <c r="BF84" i="21"/>
  <c r="BG84" i="21"/>
  <c r="BH84" i="21"/>
  <c r="BI84" i="21"/>
  <c r="BJ84" i="21"/>
  <c r="BK84" i="21"/>
  <c r="BL84" i="21"/>
  <c r="BM84" i="21"/>
  <c r="BN84" i="21"/>
  <c r="BO84" i="21"/>
  <c r="BP84" i="21"/>
  <c r="BQ84" i="21"/>
  <c r="BR84" i="21"/>
  <c r="BS84" i="21"/>
  <c r="BT84" i="21"/>
  <c r="BU84" i="21"/>
  <c r="BV84" i="21"/>
  <c r="BW84" i="21"/>
  <c r="BX84" i="21"/>
  <c r="BY84" i="21"/>
  <c r="BZ84" i="21"/>
  <c r="CA84" i="21"/>
  <c r="CB84" i="21"/>
  <c r="CC84" i="21"/>
  <c r="CD84" i="21"/>
  <c r="CE84" i="21"/>
  <c r="CF84" i="21"/>
  <c r="CG84" i="21"/>
  <c r="CH84" i="21"/>
  <c r="CI84" i="21"/>
  <c r="CJ84" i="21"/>
  <c r="CK84" i="21"/>
  <c r="CL84" i="21"/>
  <c r="CM84" i="21"/>
  <c r="CN84" i="21"/>
  <c r="B85" i="21"/>
  <c r="C85" i="21"/>
  <c r="D85" i="21"/>
  <c r="E85" i="21"/>
  <c r="F85" i="21"/>
  <c r="G85" i="21"/>
  <c r="H85" i="21"/>
  <c r="I85" i="21"/>
  <c r="J85" i="21"/>
  <c r="K85" i="21"/>
  <c r="L85" i="21"/>
  <c r="M85" i="21"/>
  <c r="N85" i="21"/>
  <c r="O85" i="21"/>
  <c r="P85" i="21"/>
  <c r="Q85" i="21"/>
  <c r="R85" i="21"/>
  <c r="S85" i="21"/>
  <c r="T85" i="21"/>
  <c r="U85" i="21"/>
  <c r="V85" i="21"/>
  <c r="W85" i="21"/>
  <c r="X85" i="21"/>
  <c r="Y85" i="21"/>
  <c r="Z85" i="21"/>
  <c r="AA85" i="21"/>
  <c r="AB85" i="21"/>
  <c r="AC85" i="21"/>
  <c r="AD85" i="21"/>
  <c r="AE85" i="21"/>
  <c r="AF85" i="21"/>
  <c r="AG85" i="21"/>
  <c r="AH85" i="21"/>
  <c r="AI85" i="21"/>
  <c r="AJ85" i="21"/>
  <c r="AK85" i="21"/>
  <c r="AL85" i="21"/>
  <c r="AM85" i="21"/>
  <c r="AN85" i="21"/>
  <c r="AO85" i="21"/>
  <c r="AP85" i="21"/>
  <c r="AQ85" i="21"/>
  <c r="AR85" i="21"/>
  <c r="AS85" i="21"/>
  <c r="AT85" i="21"/>
  <c r="AU85" i="21"/>
  <c r="AV85" i="21"/>
  <c r="AW85" i="21"/>
  <c r="AX85" i="21"/>
  <c r="AY85" i="21"/>
  <c r="AZ85" i="21"/>
  <c r="BA85" i="21"/>
  <c r="BB85" i="21"/>
  <c r="BC85" i="21"/>
  <c r="BD85" i="21"/>
  <c r="BE85" i="21"/>
  <c r="BF85" i="21"/>
  <c r="BG85" i="21"/>
  <c r="BH85" i="21"/>
  <c r="BI85" i="21"/>
  <c r="BJ85" i="21"/>
  <c r="BK85" i="21"/>
  <c r="BL85" i="21"/>
  <c r="BM85" i="21"/>
  <c r="BN85" i="21"/>
  <c r="BO85" i="21"/>
  <c r="BP85" i="21"/>
  <c r="BQ85" i="21"/>
  <c r="BR85" i="21"/>
  <c r="BS85" i="21"/>
  <c r="BT85" i="21"/>
  <c r="BU85" i="21"/>
  <c r="BV85" i="21"/>
  <c r="BW85" i="21"/>
  <c r="BX85" i="21"/>
  <c r="BY85" i="21"/>
  <c r="BZ85" i="21"/>
  <c r="CA85" i="21"/>
  <c r="CB85" i="21"/>
  <c r="CC85" i="21"/>
  <c r="CD85" i="21"/>
  <c r="CE85" i="21"/>
  <c r="CF85" i="21"/>
  <c r="CG85" i="21"/>
  <c r="CH85" i="21"/>
  <c r="CI85" i="21"/>
  <c r="CJ85" i="21"/>
  <c r="CK85" i="21"/>
  <c r="CL85" i="21"/>
  <c r="CM85" i="21"/>
  <c r="CN85" i="21"/>
  <c r="B86" i="21"/>
  <c r="C86" i="21"/>
  <c r="D86" i="21"/>
  <c r="E86" i="21"/>
  <c r="F86" i="21"/>
  <c r="G86" i="21"/>
  <c r="H86" i="21"/>
  <c r="I86" i="21"/>
  <c r="J86" i="21"/>
  <c r="K86" i="21"/>
  <c r="L86" i="21"/>
  <c r="M86" i="21"/>
  <c r="N86" i="21"/>
  <c r="O86" i="21"/>
  <c r="P86" i="21"/>
  <c r="Q86" i="21"/>
  <c r="R86" i="21"/>
  <c r="S86" i="21"/>
  <c r="T86" i="21"/>
  <c r="U86" i="21"/>
  <c r="V86" i="21"/>
  <c r="W86" i="21"/>
  <c r="X86" i="21"/>
  <c r="Y86" i="21"/>
  <c r="Z86" i="21"/>
  <c r="AA86" i="21"/>
  <c r="AB86" i="21"/>
  <c r="AC86" i="21"/>
  <c r="AD86" i="21"/>
  <c r="AE86" i="21"/>
  <c r="AF86" i="21"/>
  <c r="AG86" i="21"/>
  <c r="AH86" i="21"/>
  <c r="AI86" i="21"/>
  <c r="AJ86" i="21"/>
  <c r="AK86" i="21"/>
  <c r="AL86" i="21"/>
  <c r="AM86" i="21"/>
  <c r="AN86" i="21"/>
  <c r="AO86" i="21"/>
  <c r="AP86" i="21"/>
  <c r="AQ86" i="21"/>
  <c r="AR86" i="21"/>
  <c r="AS86" i="21"/>
  <c r="AT86" i="21"/>
  <c r="AU86" i="21"/>
  <c r="AV86" i="21"/>
  <c r="AW86" i="21"/>
  <c r="AX86" i="21"/>
  <c r="AY86" i="21"/>
  <c r="AZ86" i="21"/>
  <c r="BA86" i="21"/>
  <c r="BB86" i="21"/>
  <c r="BC86" i="21"/>
  <c r="BD86" i="21"/>
  <c r="BE86" i="21"/>
  <c r="BF86" i="21"/>
  <c r="BG86" i="21"/>
  <c r="BH86" i="21"/>
  <c r="BI86" i="21"/>
  <c r="BJ86" i="21"/>
  <c r="BK86" i="21"/>
  <c r="BL86" i="21"/>
  <c r="BM86" i="21"/>
  <c r="BN86" i="21"/>
  <c r="BO86" i="21"/>
  <c r="BP86" i="21"/>
  <c r="BQ86" i="21"/>
  <c r="BR86" i="21"/>
  <c r="BS86" i="21"/>
  <c r="BT86" i="21"/>
  <c r="BU86" i="21"/>
  <c r="BV86" i="21"/>
  <c r="BW86" i="21"/>
  <c r="BX86" i="21"/>
  <c r="BY86" i="21"/>
  <c r="BZ86" i="21"/>
  <c r="CA86" i="21"/>
  <c r="CB86" i="21"/>
  <c r="CC86" i="21"/>
  <c r="CD86" i="21"/>
  <c r="CE86" i="21"/>
  <c r="CF86" i="21"/>
  <c r="CG86" i="21"/>
  <c r="CH86" i="21"/>
  <c r="CI86" i="21"/>
  <c r="CJ86" i="21"/>
  <c r="CK86" i="21"/>
  <c r="CL86" i="21"/>
  <c r="CM86" i="21"/>
  <c r="CN86" i="21"/>
  <c r="B87" i="21"/>
  <c r="C87" i="21"/>
  <c r="D87" i="21"/>
  <c r="E87" i="21"/>
  <c r="F87" i="21"/>
  <c r="G87" i="21"/>
  <c r="H87" i="21"/>
  <c r="I87" i="21"/>
  <c r="J87" i="21"/>
  <c r="K87" i="21"/>
  <c r="L87" i="21"/>
  <c r="M87" i="21"/>
  <c r="N87" i="21"/>
  <c r="O87" i="21"/>
  <c r="P87" i="21"/>
  <c r="Q87" i="21"/>
  <c r="R87" i="21"/>
  <c r="S87" i="21"/>
  <c r="T87" i="21"/>
  <c r="U87" i="21"/>
  <c r="V87" i="21"/>
  <c r="W87" i="21"/>
  <c r="X87" i="21"/>
  <c r="Y87" i="21"/>
  <c r="Z87" i="21"/>
  <c r="AA87" i="21"/>
  <c r="AB87" i="21"/>
  <c r="AC87" i="21"/>
  <c r="AD87" i="21"/>
  <c r="AE87" i="21"/>
  <c r="AF87" i="21"/>
  <c r="AG87" i="21"/>
  <c r="AH87" i="21"/>
  <c r="AI87" i="21"/>
  <c r="AJ87" i="21"/>
  <c r="AK87" i="21"/>
  <c r="AL87" i="21"/>
  <c r="AM87" i="21"/>
  <c r="AN87" i="21"/>
  <c r="AO87" i="21"/>
  <c r="AP87" i="21"/>
  <c r="AQ87" i="21"/>
  <c r="AR87" i="21"/>
  <c r="AS87" i="21"/>
  <c r="AT87" i="21"/>
  <c r="AU87" i="21"/>
  <c r="AV87" i="21"/>
  <c r="AW87" i="21"/>
  <c r="AX87" i="21"/>
  <c r="AY87" i="21"/>
  <c r="AZ87" i="21"/>
  <c r="BA87" i="21"/>
  <c r="BB87" i="21"/>
  <c r="BC87" i="21"/>
  <c r="BD87" i="21"/>
  <c r="BE87" i="21"/>
  <c r="BF87" i="21"/>
  <c r="BG87" i="21"/>
  <c r="BH87" i="21"/>
  <c r="BI87" i="21"/>
  <c r="BJ87" i="21"/>
  <c r="BK87" i="21"/>
  <c r="BL87" i="21"/>
  <c r="BM87" i="21"/>
  <c r="BN87" i="21"/>
  <c r="BO87" i="21"/>
  <c r="BP87" i="21"/>
  <c r="BQ87" i="21"/>
  <c r="BR87" i="21"/>
  <c r="BS87" i="21"/>
  <c r="BT87" i="21"/>
  <c r="BU87" i="21"/>
  <c r="BV87" i="21"/>
  <c r="BW87" i="21"/>
  <c r="BX87" i="21"/>
  <c r="BY87" i="21"/>
  <c r="BZ87" i="21"/>
  <c r="CA87" i="21"/>
  <c r="CB87" i="21"/>
  <c r="CC87" i="21"/>
  <c r="CD87" i="21"/>
  <c r="CE87" i="21"/>
  <c r="CF87" i="21"/>
  <c r="CG87" i="21"/>
  <c r="CH87" i="21"/>
  <c r="CI87" i="21"/>
  <c r="CJ87" i="21"/>
  <c r="CK87" i="21"/>
  <c r="CL87" i="21"/>
  <c r="CM87" i="21"/>
  <c r="CN87" i="21"/>
  <c r="B88" i="21"/>
  <c r="C88" i="21"/>
  <c r="D88" i="21"/>
  <c r="E88" i="21"/>
  <c r="F88" i="21"/>
  <c r="G88" i="21"/>
  <c r="H88" i="21"/>
  <c r="I88" i="21"/>
  <c r="J88" i="21"/>
  <c r="K88" i="21"/>
  <c r="L88" i="21"/>
  <c r="M88" i="21"/>
  <c r="N88" i="21"/>
  <c r="O88" i="21"/>
  <c r="P88" i="21"/>
  <c r="Q88" i="21"/>
  <c r="R88" i="21"/>
  <c r="S88" i="21"/>
  <c r="T88" i="21"/>
  <c r="U88" i="21"/>
  <c r="V88" i="21"/>
  <c r="W88" i="21"/>
  <c r="X88" i="21"/>
  <c r="Y88" i="21"/>
  <c r="Z88" i="21"/>
  <c r="AA88" i="21"/>
  <c r="AB88" i="21"/>
  <c r="AC88" i="21"/>
  <c r="AD88" i="21"/>
  <c r="AE88" i="21"/>
  <c r="AF88" i="21"/>
  <c r="AG88" i="21"/>
  <c r="AH88" i="21"/>
  <c r="AI88" i="21"/>
  <c r="AJ88" i="21"/>
  <c r="AK88" i="21"/>
  <c r="AL88" i="21"/>
  <c r="AM88" i="21"/>
  <c r="AN88" i="21"/>
  <c r="AO88" i="21"/>
  <c r="AP88" i="21"/>
  <c r="AQ88" i="21"/>
  <c r="AR88" i="21"/>
  <c r="AS88" i="21"/>
  <c r="AT88" i="21"/>
  <c r="AU88" i="21"/>
  <c r="AV88" i="21"/>
  <c r="AW88" i="21"/>
  <c r="AX88" i="21"/>
  <c r="AY88" i="21"/>
  <c r="AZ88" i="21"/>
  <c r="BA88" i="21"/>
  <c r="BB88" i="21"/>
  <c r="BC88" i="21"/>
  <c r="BD88" i="21"/>
  <c r="BE88" i="21"/>
  <c r="BF88" i="21"/>
  <c r="BG88" i="21"/>
  <c r="BH88" i="21"/>
  <c r="BI88" i="21"/>
  <c r="BJ88" i="21"/>
  <c r="BK88" i="21"/>
  <c r="BL88" i="21"/>
  <c r="BM88" i="21"/>
  <c r="BN88" i="21"/>
  <c r="BO88" i="21"/>
  <c r="BP88" i="21"/>
  <c r="BQ88" i="21"/>
  <c r="BR88" i="21"/>
  <c r="BS88" i="21"/>
  <c r="BT88" i="21"/>
  <c r="BU88" i="21"/>
  <c r="BV88" i="21"/>
  <c r="BW88" i="21"/>
  <c r="BX88" i="21"/>
  <c r="BY88" i="21"/>
  <c r="BZ88" i="21"/>
  <c r="CA88" i="21"/>
  <c r="CB88" i="21"/>
  <c r="CC88" i="21"/>
  <c r="CD88" i="21"/>
  <c r="CE88" i="21"/>
  <c r="CF88" i="21"/>
  <c r="CG88" i="21"/>
  <c r="CH88" i="21"/>
  <c r="CI88" i="21"/>
  <c r="CJ88" i="21"/>
  <c r="CK88" i="21"/>
  <c r="CL88" i="21"/>
  <c r="CM88" i="21"/>
  <c r="CN88" i="21"/>
  <c r="B89" i="21"/>
  <c r="C89" i="21"/>
  <c r="D89" i="21"/>
  <c r="E89" i="21"/>
  <c r="F89" i="21"/>
  <c r="G89" i="21"/>
  <c r="H89" i="21"/>
  <c r="I89" i="21"/>
  <c r="J89" i="21"/>
  <c r="K89" i="21"/>
  <c r="L89" i="21"/>
  <c r="M89" i="21"/>
  <c r="N89" i="21"/>
  <c r="O89" i="21"/>
  <c r="P89" i="21"/>
  <c r="Q89" i="21"/>
  <c r="R89" i="21"/>
  <c r="S89" i="21"/>
  <c r="T89" i="21"/>
  <c r="U89" i="21"/>
  <c r="V89" i="21"/>
  <c r="W89" i="21"/>
  <c r="X89" i="21"/>
  <c r="Y89" i="21"/>
  <c r="Z89" i="21"/>
  <c r="AA89" i="21"/>
  <c r="AB89" i="21"/>
  <c r="AC89" i="21"/>
  <c r="AD89" i="21"/>
  <c r="AE89" i="21"/>
  <c r="AF89" i="21"/>
  <c r="AG89" i="21"/>
  <c r="AH89" i="21"/>
  <c r="AI89" i="21"/>
  <c r="AJ89" i="21"/>
  <c r="AK89" i="21"/>
  <c r="AL89" i="21"/>
  <c r="AM89" i="21"/>
  <c r="AN89" i="21"/>
  <c r="AO89" i="21"/>
  <c r="AP89" i="21"/>
  <c r="AQ89" i="21"/>
  <c r="AR89" i="21"/>
  <c r="AS89" i="21"/>
  <c r="AT89" i="21"/>
  <c r="AU89" i="21"/>
  <c r="AV89" i="21"/>
  <c r="AW89" i="21"/>
  <c r="AX89" i="21"/>
  <c r="AY89" i="21"/>
  <c r="AZ89" i="21"/>
  <c r="BA89" i="21"/>
  <c r="BB89" i="21"/>
  <c r="BC89" i="21"/>
  <c r="BD89" i="21"/>
  <c r="BE89" i="21"/>
  <c r="BF89" i="21"/>
  <c r="BG89" i="21"/>
  <c r="BH89" i="21"/>
  <c r="BI89" i="21"/>
  <c r="BJ89" i="21"/>
  <c r="BK89" i="21"/>
  <c r="BL89" i="21"/>
  <c r="BM89" i="21"/>
  <c r="BN89" i="21"/>
  <c r="BO89" i="21"/>
  <c r="BP89" i="21"/>
  <c r="BQ89" i="21"/>
  <c r="BR89" i="21"/>
  <c r="BS89" i="21"/>
  <c r="BT89" i="21"/>
  <c r="BU89" i="21"/>
  <c r="BV89" i="21"/>
  <c r="BW89" i="21"/>
  <c r="BX89" i="21"/>
  <c r="BY89" i="21"/>
  <c r="BZ89" i="21"/>
  <c r="CA89" i="21"/>
  <c r="CB89" i="21"/>
  <c r="CC89" i="21"/>
  <c r="CD89" i="21"/>
  <c r="CE89" i="21"/>
  <c r="CF89" i="21"/>
  <c r="CG89" i="21"/>
  <c r="CH89" i="21"/>
  <c r="CI89" i="21"/>
  <c r="CJ89" i="21"/>
  <c r="CK89" i="21"/>
  <c r="CL89" i="21"/>
  <c r="CM89" i="21"/>
  <c r="CN89" i="21"/>
  <c r="B90" i="21"/>
  <c r="C90" i="21"/>
  <c r="D90" i="21"/>
  <c r="E90" i="21"/>
  <c r="F90" i="21"/>
  <c r="G90" i="21"/>
  <c r="H90" i="21"/>
  <c r="I90" i="21"/>
  <c r="J90" i="21"/>
  <c r="K90" i="21"/>
  <c r="L90" i="21"/>
  <c r="M90" i="21"/>
  <c r="N90" i="21"/>
  <c r="O90" i="21"/>
  <c r="P90" i="21"/>
  <c r="Q90" i="21"/>
  <c r="R90" i="21"/>
  <c r="S90" i="21"/>
  <c r="T90" i="21"/>
  <c r="U90" i="21"/>
  <c r="V90" i="21"/>
  <c r="W90" i="21"/>
  <c r="X90" i="21"/>
  <c r="Y90" i="21"/>
  <c r="Z90" i="21"/>
  <c r="AA90" i="21"/>
  <c r="AB90" i="21"/>
  <c r="AC90" i="21"/>
  <c r="AD90" i="21"/>
  <c r="AE90" i="21"/>
  <c r="AF90" i="21"/>
  <c r="AG90" i="21"/>
  <c r="AH90" i="21"/>
  <c r="AI90" i="21"/>
  <c r="AJ90" i="21"/>
  <c r="AK90" i="21"/>
  <c r="AL90" i="21"/>
  <c r="AM90" i="21"/>
  <c r="AN90" i="21"/>
  <c r="AO90" i="21"/>
  <c r="AP90" i="21"/>
  <c r="AQ90" i="21"/>
  <c r="AR90" i="21"/>
  <c r="AS90" i="21"/>
  <c r="AT90" i="21"/>
  <c r="AU90" i="21"/>
  <c r="AV90" i="21"/>
  <c r="AW90" i="21"/>
  <c r="AX90" i="21"/>
  <c r="AY90" i="21"/>
  <c r="AZ90" i="21"/>
  <c r="BA90" i="21"/>
  <c r="BB90" i="21"/>
  <c r="BC90" i="21"/>
  <c r="BD90" i="21"/>
  <c r="BE90" i="21"/>
  <c r="BF90" i="21"/>
  <c r="BG90" i="21"/>
  <c r="BH90" i="21"/>
  <c r="BI90" i="21"/>
  <c r="BJ90" i="21"/>
  <c r="BK90" i="21"/>
  <c r="BL90" i="21"/>
  <c r="BM90" i="21"/>
  <c r="BN90" i="21"/>
  <c r="BO90" i="21"/>
  <c r="BP90" i="21"/>
  <c r="BQ90" i="21"/>
  <c r="BR90" i="21"/>
  <c r="BS90" i="21"/>
  <c r="BT90" i="21"/>
  <c r="BU90" i="21"/>
  <c r="BV90" i="21"/>
  <c r="BW90" i="21"/>
  <c r="BX90" i="21"/>
  <c r="BY90" i="21"/>
  <c r="BZ90" i="21"/>
  <c r="CA90" i="21"/>
  <c r="CB90" i="21"/>
  <c r="CC90" i="21"/>
  <c r="CD90" i="21"/>
  <c r="CE90" i="21"/>
  <c r="CF90" i="21"/>
  <c r="CG90" i="21"/>
  <c r="CH90" i="21"/>
  <c r="CI90" i="21"/>
  <c r="CJ90" i="21"/>
  <c r="CK90" i="21"/>
  <c r="CL90" i="21"/>
  <c r="CM90" i="21"/>
  <c r="CN90" i="21"/>
  <c r="B91" i="21"/>
  <c r="C91" i="21"/>
  <c r="D91" i="21"/>
  <c r="E91" i="21"/>
  <c r="F91" i="21"/>
  <c r="G91" i="21"/>
  <c r="H91" i="21"/>
  <c r="I91" i="21"/>
  <c r="J91" i="21"/>
  <c r="K91" i="21"/>
  <c r="L91" i="21"/>
  <c r="M91" i="21"/>
  <c r="N91" i="21"/>
  <c r="O91" i="21"/>
  <c r="P91" i="21"/>
  <c r="Q91" i="21"/>
  <c r="R91" i="21"/>
  <c r="S91" i="21"/>
  <c r="T91" i="21"/>
  <c r="U91" i="21"/>
  <c r="V91" i="21"/>
  <c r="W91" i="21"/>
  <c r="X91" i="21"/>
  <c r="Y91" i="21"/>
  <c r="Z91" i="21"/>
  <c r="AA91" i="21"/>
  <c r="AB91" i="21"/>
  <c r="AC91" i="21"/>
  <c r="AD91" i="21"/>
  <c r="AE91" i="21"/>
  <c r="AF91" i="21"/>
  <c r="AG91" i="21"/>
  <c r="AH91" i="21"/>
  <c r="AI91" i="21"/>
  <c r="AJ91" i="21"/>
  <c r="AK91" i="21"/>
  <c r="AL91" i="21"/>
  <c r="AM91" i="21"/>
  <c r="AN91" i="21"/>
  <c r="AO91" i="21"/>
  <c r="AP91" i="21"/>
  <c r="AQ91" i="21"/>
  <c r="AR91" i="21"/>
  <c r="AS91" i="21"/>
  <c r="AT91" i="21"/>
  <c r="AU91" i="21"/>
  <c r="AV91" i="21"/>
  <c r="AW91" i="21"/>
  <c r="AX91" i="21"/>
  <c r="AY91" i="21"/>
  <c r="AZ91" i="21"/>
  <c r="BA91" i="21"/>
  <c r="BB91" i="21"/>
  <c r="BC91" i="21"/>
  <c r="BD91" i="21"/>
  <c r="BE91" i="21"/>
  <c r="BF91" i="21"/>
  <c r="BG91" i="21"/>
  <c r="BH91" i="21"/>
  <c r="BI91" i="21"/>
  <c r="BJ91" i="21"/>
  <c r="BK91" i="21"/>
  <c r="BL91" i="21"/>
  <c r="BM91" i="21"/>
  <c r="BN91" i="21"/>
  <c r="BO91" i="21"/>
  <c r="BP91" i="21"/>
  <c r="BQ91" i="21"/>
  <c r="BR91" i="21"/>
  <c r="BS91" i="21"/>
  <c r="BT91" i="21"/>
  <c r="BU91" i="21"/>
  <c r="BV91" i="21"/>
  <c r="BW91" i="21"/>
  <c r="BX91" i="21"/>
  <c r="BY91" i="21"/>
  <c r="BZ91" i="21"/>
  <c r="CA91" i="21"/>
  <c r="CB91" i="21"/>
  <c r="CC91" i="21"/>
  <c r="CD91" i="21"/>
  <c r="CE91" i="21"/>
  <c r="CF91" i="21"/>
  <c r="CG91" i="21"/>
  <c r="CH91" i="21"/>
  <c r="CI91" i="21"/>
  <c r="CJ91" i="21"/>
  <c r="CK91" i="21"/>
  <c r="CL91" i="21"/>
  <c r="CM91" i="21"/>
  <c r="CN91" i="21"/>
  <c r="B92" i="21"/>
  <c r="C92" i="21"/>
  <c r="D92" i="21"/>
  <c r="E92" i="21"/>
  <c r="F92" i="21"/>
  <c r="G92" i="21"/>
  <c r="H92" i="21"/>
  <c r="I92" i="21"/>
  <c r="J92" i="21"/>
  <c r="K92" i="21"/>
  <c r="L92" i="21"/>
  <c r="M92" i="21"/>
  <c r="N92" i="21"/>
  <c r="O92" i="21"/>
  <c r="P92" i="21"/>
  <c r="Q92" i="21"/>
  <c r="R92" i="21"/>
  <c r="S92" i="21"/>
  <c r="T92" i="21"/>
  <c r="U92" i="21"/>
  <c r="V92" i="21"/>
  <c r="W92" i="21"/>
  <c r="X92" i="21"/>
  <c r="Y92" i="21"/>
  <c r="Z92" i="21"/>
  <c r="AA92" i="21"/>
  <c r="AB92" i="21"/>
  <c r="AC92" i="21"/>
  <c r="AD92" i="21"/>
  <c r="AE92" i="21"/>
  <c r="AF92" i="21"/>
  <c r="AG92" i="21"/>
  <c r="AH92" i="21"/>
  <c r="AI92" i="21"/>
  <c r="AJ92" i="21"/>
  <c r="AK92" i="21"/>
  <c r="AL92" i="21"/>
  <c r="AM92" i="21"/>
  <c r="AN92" i="21"/>
  <c r="AO92" i="21"/>
  <c r="AP92" i="21"/>
  <c r="AQ92" i="21"/>
  <c r="AR92" i="21"/>
  <c r="AS92" i="21"/>
  <c r="AT92" i="21"/>
  <c r="AU92" i="21"/>
  <c r="AV92" i="21"/>
  <c r="AW92" i="21"/>
  <c r="AX92" i="21"/>
  <c r="AY92" i="21"/>
  <c r="AZ92" i="21"/>
  <c r="BA92" i="21"/>
  <c r="BB92" i="21"/>
  <c r="BC92" i="21"/>
  <c r="BD92" i="21"/>
  <c r="BE92" i="21"/>
  <c r="BF92" i="21"/>
  <c r="BG92" i="21"/>
  <c r="BH92" i="21"/>
  <c r="BI92" i="21"/>
  <c r="BJ92" i="21"/>
  <c r="BK92" i="21"/>
  <c r="BL92" i="21"/>
  <c r="BM92" i="21"/>
  <c r="BN92" i="21"/>
  <c r="BO92" i="21"/>
  <c r="BP92" i="21"/>
  <c r="BQ92" i="21"/>
  <c r="BR92" i="21"/>
  <c r="BS92" i="21"/>
  <c r="BT92" i="21"/>
  <c r="BU92" i="21"/>
  <c r="BV92" i="21"/>
  <c r="BW92" i="21"/>
  <c r="BX92" i="21"/>
  <c r="BY92" i="21"/>
  <c r="BZ92" i="21"/>
  <c r="CA92" i="21"/>
  <c r="CB92" i="21"/>
  <c r="CC92" i="21"/>
  <c r="CD92" i="21"/>
  <c r="CE92" i="21"/>
  <c r="CF92" i="21"/>
  <c r="CG92" i="21"/>
  <c r="CH92" i="21"/>
  <c r="CI92" i="21"/>
  <c r="CJ92" i="21"/>
  <c r="CK92" i="21"/>
  <c r="CL92" i="21"/>
  <c r="CM92" i="21"/>
  <c r="CN92" i="21"/>
  <c r="B93" i="21"/>
  <c r="C93" i="21"/>
  <c r="D93" i="21"/>
  <c r="E93" i="21"/>
  <c r="F93" i="21"/>
  <c r="G93" i="21"/>
  <c r="H93" i="21"/>
  <c r="I93" i="21"/>
  <c r="J93" i="21"/>
  <c r="K93" i="21"/>
  <c r="L93" i="21"/>
  <c r="M93" i="21"/>
  <c r="N93" i="21"/>
  <c r="O93" i="21"/>
  <c r="P93" i="21"/>
  <c r="Q93" i="21"/>
  <c r="R93" i="21"/>
  <c r="S93" i="21"/>
  <c r="T93" i="21"/>
  <c r="U93" i="21"/>
  <c r="V93" i="21"/>
  <c r="W93" i="21"/>
  <c r="X93" i="21"/>
  <c r="Y93" i="21"/>
  <c r="Z93" i="21"/>
  <c r="AA93" i="21"/>
  <c r="AB93" i="21"/>
  <c r="AC93" i="21"/>
  <c r="AD93" i="21"/>
  <c r="AE93" i="21"/>
  <c r="AF93" i="21"/>
  <c r="AG93" i="21"/>
  <c r="AH93" i="21"/>
  <c r="AI93" i="21"/>
  <c r="AJ93" i="21"/>
  <c r="AK93" i="21"/>
  <c r="AL93" i="21"/>
  <c r="AM93" i="21"/>
  <c r="AN93" i="21"/>
  <c r="AO93" i="21"/>
  <c r="AP93" i="21"/>
  <c r="AQ93" i="21"/>
  <c r="AR93" i="21"/>
  <c r="AS93" i="21"/>
  <c r="AT93" i="21"/>
  <c r="AU93" i="21"/>
  <c r="AV93" i="21"/>
  <c r="AW93" i="21"/>
  <c r="AX93" i="21"/>
  <c r="AY93" i="21"/>
  <c r="AZ93" i="21"/>
  <c r="BA93" i="21"/>
  <c r="BB93" i="21"/>
  <c r="BC93" i="21"/>
  <c r="BD93" i="21"/>
  <c r="BE93" i="21"/>
  <c r="BF93" i="21"/>
  <c r="BG93" i="21"/>
  <c r="BH93" i="21"/>
  <c r="BI93" i="21"/>
  <c r="BJ93" i="21"/>
  <c r="BK93" i="21"/>
  <c r="BL93" i="21"/>
  <c r="BM93" i="21"/>
  <c r="BN93" i="21"/>
  <c r="BO93" i="21"/>
  <c r="BP93" i="21"/>
  <c r="BQ93" i="21"/>
  <c r="BR93" i="21"/>
  <c r="BS93" i="21"/>
  <c r="BT93" i="21"/>
  <c r="BU93" i="21"/>
  <c r="BV93" i="21"/>
  <c r="BW93" i="21"/>
  <c r="BX93" i="21"/>
  <c r="BY93" i="21"/>
  <c r="BZ93" i="21"/>
  <c r="CA93" i="21"/>
  <c r="CB93" i="21"/>
  <c r="CC93" i="21"/>
  <c r="CD93" i="21"/>
  <c r="CE93" i="21"/>
  <c r="CF93" i="21"/>
  <c r="CG93" i="21"/>
  <c r="CH93" i="21"/>
  <c r="CI93" i="21"/>
  <c r="CJ93" i="21"/>
  <c r="CK93" i="21"/>
  <c r="CL93" i="21"/>
  <c r="CM93" i="21"/>
  <c r="CN93" i="21"/>
  <c r="B94" i="21"/>
  <c r="C94" i="21"/>
  <c r="D94" i="21"/>
  <c r="E94" i="21"/>
  <c r="F94" i="21"/>
  <c r="G94" i="21"/>
  <c r="H94" i="21"/>
  <c r="I94" i="21"/>
  <c r="J94" i="21"/>
  <c r="K94" i="21"/>
  <c r="L94" i="21"/>
  <c r="M94" i="21"/>
  <c r="N94" i="21"/>
  <c r="O94" i="21"/>
  <c r="P94" i="21"/>
  <c r="Q94" i="21"/>
  <c r="R94" i="21"/>
  <c r="S94" i="21"/>
  <c r="T94" i="21"/>
  <c r="U94" i="21"/>
  <c r="V94" i="21"/>
  <c r="W94" i="21"/>
  <c r="X94" i="21"/>
  <c r="Y94" i="21"/>
  <c r="Z94" i="21"/>
  <c r="AA94" i="21"/>
  <c r="AB94" i="21"/>
  <c r="AC94" i="21"/>
  <c r="AD94" i="21"/>
  <c r="AE94" i="21"/>
  <c r="AF94" i="21"/>
  <c r="AG94" i="21"/>
  <c r="AH94" i="21"/>
  <c r="AI94" i="21"/>
  <c r="AJ94" i="21"/>
  <c r="AK94" i="21"/>
  <c r="AL94" i="21"/>
  <c r="AM94" i="21"/>
  <c r="AN94" i="21"/>
  <c r="AO94" i="21"/>
  <c r="AP94" i="21"/>
  <c r="AQ94" i="21"/>
  <c r="AR94" i="21"/>
  <c r="AS94" i="21"/>
  <c r="AT94" i="21"/>
  <c r="AU94" i="21"/>
  <c r="AV94" i="21"/>
  <c r="AW94" i="21"/>
  <c r="AX94" i="21"/>
  <c r="AY94" i="21"/>
  <c r="AZ94" i="21"/>
  <c r="BA94" i="21"/>
  <c r="BB94" i="21"/>
  <c r="BC94" i="21"/>
  <c r="BD94" i="21"/>
  <c r="BE94" i="21"/>
  <c r="BF94" i="21"/>
  <c r="BG94" i="21"/>
  <c r="BH94" i="21"/>
  <c r="BI94" i="21"/>
  <c r="BJ94" i="21"/>
  <c r="BK94" i="21"/>
  <c r="BL94" i="21"/>
  <c r="BM94" i="21"/>
  <c r="BN94" i="21"/>
  <c r="BO94" i="21"/>
  <c r="BP94" i="21"/>
  <c r="BQ94" i="21"/>
  <c r="BR94" i="21"/>
  <c r="BS94" i="21"/>
  <c r="BT94" i="21"/>
  <c r="BU94" i="21"/>
  <c r="BV94" i="21"/>
  <c r="BW94" i="21"/>
  <c r="BX94" i="21"/>
  <c r="BY94" i="21"/>
  <c r="BZ94" i="21"/>
  <c r="CA94" i="21"/>
  <c r="CB94" i="21"/>
  <c r="CC94" i="21"/>
  <c r="CD94" i="21"/>
  <c r="CE94" i="21"/>
  <c r="CF94" i="21"/>
  <c r="CG94" i="21"/>
  <c r="CH94" i="21"/>
  <c r="CI94" i="21"/>
  <c r="CJ94" i="21"/>
  <c r="CK94" i="21"/>
  <c r="CL94" i="21"/>
  <c r="CM94" i="21"/>
  <c r="CN94" i="21"/>
  <c r="B95" i="21"/>
  <c r="C95" i="21"/>
  <c r="D95" i="21"/>
  <c r="E95" i="21"/>
  <c r="F95" i="21"/>
  <c r="G95" i="21"/>
  <c r="H95" i="21"/>
  <c r="I95" i="21"/>
  <c r="J95" i="21"/>
  <c r="K95" i="21"/>
  <c r="L95" i="21"/>
  <c r="M95" i="21"/>
  <c r="N95" i="21"/>
  <c r="O95" i="21"/>
  <c r="P95" i="21"/>
  <c r="Q95" i="21"/>
  <c r="R95" i="21"/>
  <c r="S95" i="21"/>
  <c r="T95" i="21"/>
  <c r="U95" i="21"/>
  <c r="V95" i="21"/>
  <c r="W95" i="21"/>
  <c r="X95" i="21"/>
  <c r="Y95" i="21"/>
  <c r="Z95" i="21"/>
  <c r="AA95" i="21"/>
  <c r="AB95" i="21"/>
  <c r="AC95" i="21"/>
  <c r="AD95" i="21"/>
  <c r="AE95" i="21"/>
  <c r="AF95" i="21"/>
  <c r="AG95" i="21"/>
  <c r="AH95" i="21"/>
  <c r="AI95" i="21"/>
  <c r="AJ95" i="21"/>
  <c r="AK95" i="21"/>
  <c r="AL95" i="21"/>
  <c r="AM95" i="21"/>
  <c r="AN95" i="21"/>
  <c r="AO95" i="21"/>
  <c r="AP95" i="21"/>
  <c r="AQ95" i="21"/>
  <c r="AR95" i="21"/>
  <c r="AS95" i="21"/>
  <c r="AT95" i="21"/>
  <c r="AU95" i="21"/>
  <c r="AV95" i="21"/>
  <c r="AW95" i="21"/>
  <c r="AX95" i="21"/>
  <c r="AY95" i="21"/>
  <c r="AZ95" i="21"/>
  <c r="BA95" i="21"/>
  <c r="BB95" i="21"/>
  <c r="BC95" i="21"/>
  <c r="BD95" i="21"/>
  <c r="BE95" i="21"/>
  <c r="BF95" i="21"/>
  <c r="BG95" i="21"/>
  <c r="BH95" i="21"/>
  <c r="BI95" i="21"/>
  <c r="BJ95" i="21"/>
  <c r="BK95" i="21"/>
  <c r="BL95" i="21"/>
  <c r="BM95" i="21"/>
  <c r="BN95" i="21"/>
  <c r="BO95" i="21"/>
  <c r="BP95" i="21"/>
  <c r="BQ95" i="21"/>
  <c r="BR95" i="21"/>
  <c r="BS95" i="21"/>
  <c r="BT95" i="21"/>
  <c r="BU95" i="21"/>
  <c r="BV95" i="21"/>
  <c r="BW95" i="21"/>
  <c r="BX95" i="21"/>
  <c r="BY95" i="21"/>
  <c r="BZ95" i="21"/>
  <c r="CA95" i="21"/>
  <c r="CB95" i="21"/>
  <c r="CC95" i="21"/>
  <c r="CD95" i="21"/>
  <c r="CE95" i="21"/>
  <c r="CF95" i="21"/>
  <c r="CG95" i="21"/>
  <c r="CH95" i="21"/>
  <c r="CI95" i="21"/>
  <c r="CJ95" i="21"/>
  <c r="CK95" i="21"/>
  <c r="CL95" i="21"/>
  <c r="CM95" i="21"/>
  <c r="CN95" i="21"/>
  <c r="B96" i="21"/>
  <c r="C96" i="21"/>
  <c r="D96" i="21"/>
  <c r="E96" i="21"/>
  <c r="F96" i="21"/>
  <c r="G96" i="21"/>
  <c r="H96" i="21"/>
  <c r="I96" i="21"/>
  <c r="J96" i="21"/>
  <c r="K96" i="21"/>
  <c r="L96" i="21"/>
  <c r="M96" i="21"/>
  <c r="N96" i="21"/>
  <c r="O96" i="21"/>
  <c r="P96" i="21"/>
  <c r="Q96" i="21"/>
  <c r="R96" i="21"/>
  <c r="S96" i="21"/>
  <c r="T96" i="21"/>
  <c r="U96" i="21"/>
  <c r="V96" i="21"/>
  <c r="W96" i="21"/>
  <c r="X96" i="21"/>
  <c r="Y96" i="21"/>
  <c r="Z96" i="21"/>
  <c r="AA96" i="21"/>
  <c r="AB96" i="21"/>
  <c r="AC96" i="21"/>
  <c r="AD96" i="21"/>
  <c r="AE96" i="21"/>
  <c r="AF96" i="21"/>
  <c r="AG96" i="21"/>
  <c r="AH96" i="21"/>
  <c r="AI96" i="21"/>
  <c r="AJ96" i="21"/>
  <c r="AK96" i="21"/>
  <c r="AL96" i="21"/>
  <c r="AM96" i="21"/>
  <c r="AN96" i="21"/>
  <c r="AO96" i="21"/>
  <c r="AP96" i="21"/>
  <c r="AQ96" i="21"/>
  <c r="AR96" i="21"/>
  <c r="AS96" i="21"/>
  <c r="AT96" i="21"/>
  <c r="AU96" i="21"/>
  <c r="AV96" i="21"/>
  <c r="AW96" i="21"/>
  <c r="AX96" i="21"/>
  <c r="AY96" i="21"/>
  <c r="AZ96" i="21"/>
  <c r="BA96" i="21"/>
  <c r="BB96" i="21"/>
  <c r="BC96" i="21"/>
  <c r="BD96" i="21"/>
  <c r="BE96" i="21"/>
  <c r="BF96" i="21"/>
  <c r="BG96" i="21"/>
  <c r="BH96" i="21"/>
  <c r="BI96" i="21"/>
  <c r="BJ96" i="21"/>
  <c r="BK96" i="21"/>
  <c r="BL96" i="21"/>
  <c r="BM96" i="21"/>
  <c r="BN96" i="21"/>
  <c r="BO96" i="21"/>
  <c r="BP96" i="21"/>
  <c r="BQ96" i="21"/>
  <c r="BR96" i="21"/>
  <c r="BS96" i="21"/>
  <c r="BT96" i="21"/>
  <c r="BU96" i="21"/>
  <c r="BV96" i="21"/>
  <c r="BW96" i="21"/>
  <c r="BX96" i="21"/>
  <c r="BY96" i="21"/>
  <c r="BZ96" i="21"/>
  <c r="CA96" i="21"/>
  <c r="CB96" i="21"/>
  <c r="CC96" i="21"/>
  <c r="CD96" i="21"/>
  <c r="CE96" i="21"/>
  <c r="CF96" i="21"/>
  <c r="CG96" i="21"/>
  <c r="CH96" i="21"/>
  <c r="CI96" i="21"/>
  <c r="CJ96" i="21"/>
  <c r="CK96" i="21"/>
  <c r="CL96" i="21"/>
  <c r="CM96" i="21"/>
  <c r="CN96" i="21"/>
  <c r="B97" i="21"/>
  <c r="C97" i="21"/>
  <c r="D97" i="21"/>
  <c r="E97" i="21"/>
  <c r="F97" i="21"/>
  <c r="G97" i="21"/>
  <c r="H97" i="21"/>
  <c r="I97" i="21"/>
  <c r="J97" i="21"/>
  <c r="K97" i="21"/>
  <c r="L97" i="21"/>
  <c r="M97" i="21"/>
  <c r="N97" i="21"/>
  <c r="O97" i="21"/>
  <c r="P97" i="21"/>
  <c r="Q97" i="21"/>
  <c r="R97" i="21"/>
  <c r="S97" i="21"/>
  <c r="T97" i="21"/>
  <c r="U97" i="21"/>
  <c r="V97" i="21"/>
  <c r="W97" i="21"/>
  <c r="X97" i="21"/>
  <c r="Y97" i="21"/>
  <c r="Z97" i="21"/>
  <c r="AA97" i="21"/>
  <c r="AB97" i="21"/>
  <c r="AC97" i="21"/>
  <c r="AD97" i="21"/>
  <c r="AE97" i="21"/>
  <c r="AF97" i="21"/>
  <c r="AG97" i="21"/>
  <c r="AH97" i="21"/>
  <c r="AI97" i="21"/>
  <c r="AJ97" i="21"/>
  <c r="AK97" i="21"/>
  <c r="AL97" i="21"/>
  <c r="AM97" i="21"/>
  <c r="AN97" i="21"/>
  <c r="AO97" i="21"/>
  <c r="AP97" i="21"/>
  <c r="AQ97" i="21"/>
  <c r="AR97" i="21"/>
  <c r="AS97" i="21"/>
  <c r="AT97" i="21"/>
  <c r="AU97" i="21"/>
  <c r="AV97" i="21"/>
  <c r="AW97" i="21"/>
  <c r="AX97" i="21"/>
  <c r="AY97" i="21"/>
  <c r="AZ97" i="21"/>
  <c r="BA97" i="21"/>
  <c r="BB97" i="21"/>
  <c r="BC97" i="21"/>
  <c r="BD97" i="21"/>
  <c r="BE97" i="21"/>
  <c r="BF97" i="21"/>
  <c r="BG97" i="21"/>
  <c r="BH97" i="21"/>
  <c r="BI97" i="21"/>
  <c r="BJ97" i="21"/>
  <c r="BK97" i="21"/>
  <c r="BL97" i="21"/>
  <c r="BM97" i="21"/>
  <c r="BN97" i="21"/>
  <c r="BO97" i="21"/>
  <c r="BP97" i="21"/>
  <c r="BQ97" i="21"/>
  <c r="BR97" i="21"/>
  <c r="BS97" i="21"/>
  <c r="BT97" i="21"/>
  <c r="BU97" i="21"/>
  <c r="BV97" i="21"/>
  <c r="BW97" i="21"/>
  <c r="BX97" i="21"/>
  <c r="BY97" i="21"/>
  <c r="BZ97" i="21"/>
  <c r="CA97" i="21"/>
  <c r="CB97" i="21"/>
  <c r="CC97" i="21"/>
  <c r="CD97" i="21"/>
  <c r="CE97" i="21"/>
  <c r="CF97" i="21"/>
  <c r="CG97" i="21"/>
  <c r="CH97" i="21"/>
  <c r="CI97" i="21"/>
  <c r="CJ97" i="21"/>
  <c r="CK97" i="21"/>
  <c r="CL97" i="21"/>
  <c r="CM97" i="21"/>
  <c r="CN97" i="21"/>
  <c r="B98" i="21"/>
  <c r="C98" i="21"/>
  <c r="D98" i="21"/>
  <c r="E98" i="21"/>
  <c r="F98" i="21"/>
  <c r="G98" i="21"/>
  <c r="H98" i="21"/>
  <c r="I98" i="21"/>
  <c r="J98" i="21"/>
  <c r="K98" i="21"/>
  <c r="L98" i="21"/>
  <c r="M98" i="21"/>
  <c r="N98" i="21"/>
  <c r="O98" i="21"/>
  <c r="P98" i="21"/>
  <c r="Q98" i="21"/>
  <c r="R98" i="21"/>
  <c r="S98" i="21"/>
  <c r="T98" i="21"/>
  <c r="U98" i="21"/>
  <c r="V98" i="21"/>
  <c r="W98" i="21"/>
  <c r="X98" i="21"/>
  <c r="Y98" i="21"/>
  <c r="Z98" i="21"/>
  <c r="AA98" i="21"/>
  <c r="AB98" i="21"/>
  <c r="AC98" i="21"/>
  <c r="AD98" i="21"/>
  <c r="AE98" i="21"/>
  <c r="AF98" i="21"/>
  <c r="AG98" i="21"/>
  <c r="AH98" i="21"/>
  <c r="AI98" i="21"/>
  <c r="AJ98" i="21"/>
  <c r="AK98" i="21"/>
  <c r="AL98" i="21"/>
  <c r="AM98" i="21"/>
  <c r="AN98" i="21"/>
  <c r="AO98" i="21"/>
  <c r="AP98" i="21"/>
  <c r="AQ98" i="21"/>
  <c r="AR98" i="21"/>
  <c r="AS98" i="21"/>
  <c r="AT98" i="21"/>
  <c r="AU98" i="21"/>
  <c r="AV98" i="21"/>
  <c r="AW98" i="21"/>
  <c r="AX98" i="21"/>
  <c r="AY98" i="21"/>
  <c r="AZ98" i="21"/>
  <c r="BA98" i="21"/>
  <c r="BB98" i="21"/>
  <c r="BC98" i="21"/>
  <c r="BD98" i="21"/>
  <c r="BE98" i="21"/>
  <c r="BF98" i="21"/>
  <c r="BG98" i="21"/>
  <c r="BH98" i="21"/>
  <c r="BI98" i="21"/>
  <c r="BJ98" i="21"/>
  <c r="BK98" i="21"/>
  <c r="BL98" i="21"/>
  <c r="BM98" i="21"/>
  <c r="BN98" i="21"/>
  <c r="BO98" i="21"/>
  <c r="BP98" i="21"/>
  <c r="BQ98" i="21"/>
  <c r="BR98" i="21"/>
  <c r="BS98" i="21"/>
  <c r="BT98" i="21"/>
  <c r="BU98" i="21"/>
  <c r="BV98" i="21"/>
  <c r="BW98" i="21"/>
  <c r="BX98" i="21"/>
  <c r="BY98" i="21"/>
  <c r="BZ98" i="21"/>
  <c r="CA98" i="21"/>
  <c r="CB98" i="21"/>
  <c r="CC98" i="21"/>
  <c r="CD98" i="21"/>
  <c r="CE98" i="21"/>
  <c r="CF98" i="21"/>
  <c r="CG98" i="21"/>
  <c r="CH98" i="21"/>
  <c r="CI98" i="21"/>
  <c r="CJ98" i="21"/>
  <c r="CK98" i="21"/>
  <c r="CL98" i="21"/>
  <c r="CM98" i="21"/>
  <c r="CN98" i="21"/>
  <c r="B99" i="21"/>
  <c r="C99" i="21"/>
  <c r="D99" i="21"/>
  <c r="E99" i="21"/>
  <c r="F99" i="21"/>
  <c r="G99" i="21"/>
  <c r="H99" i="21"/>
  <c r="I99" i="21"/>
  <c r="J99" i="21"/>
  <c r="K99" i="21"/>
  <c r="L99" i="21"/>
  <c r="M99" i="21"/>
  <c r="N99" i="21"/>
  <c r="O99" i="21"/>
  <c r="P99" i="21"/>
  <c r="Q99" i="21"/>
  <c r="R99" i="21"/>
  <c r="S99" i="21"/>
  <c r="T99" i="21"/>
  <c r="U99" i="21"/>
  <c r="V99" i="21"/>
  <c r="W99" i="21"/>
  <c r="X99" i="21"/>
  <c r="Y99" i="21"/>
  <c r="Z99" i="21"/>
  <c r="AA99" i="21"/>
  <c r="AB99" i="21"/>
  <c r="AC99" i="21"/>
  <c r="AD99" i="21"/>
  <c r="AE99" i="21"/>
  <c r="AF99" i="21"/>
  <c r="AG99" i="21"/>
  <c r="AH99" i="21"/>
  <c r="AI99" i="21"/>
  <c r="AJ99" i="21"/>
  <c r="AK99" i="21"/>
  <c r="AL99" i="21"/>
  <c r="AM99" i="21"/>
  <c r="AN99" i="21"/>
  <c r="AO99" i="21"/>
  <c r="AP99" i="21"/>
  <c r="AQ99" i="21"/>
  <c r="AR99" i="21"/>
  <c r="AS99" i="21"/>
  <c r="AT99" i="21"/>
  <c r="AU99" i="21"/>
  <c r="AV99" i="21"/>
  <c r="AW99" i="21"/>
  <c r="AX99" i="21"/>
  <c r="AY99" i="21"/>
  <c r="AZ99" i="21"/>
  <c r="BA99" i="21"/>
  <c r="BB99" i="21"/>
  <c r="BC99" i="21"/>
  <c r="BD99" i="21"/>
  <c r="BE99" i="21"/>
  <c r="BF99" i="21"/>
  <c r="BG99" i="21"/>
  <c r="BH99" i="21"/>
  <c r="BI99" i="21"/>
  <c r="BJ99" i="21"/>
  <c r="BK99" i="21"/>
  <c r="BL99" i="21"/>
  <c r="BM99" i="21"/>
  <c r="BN99" i="21"/>
  <c r="BO99" i="21"/>
  <c r="BP99" i="21"/>
  <c r="BQ99" i="21"/>
  <c r="BR99" i="21"/>
  <c r="BS99" i="21"/>
  <c r="BT99" i="21"/>
  <c r="BU99" i="21"/>
  <c r="BV99" i="21"/>
  <c r="BW99" i="21"/>
  <c r="BX99" i="21"/>
  <c r="BY99" i="21"/>
  <c r="BZ99" i="21"/>
  <c r="CA99" i="21"/>
  <c r="CB99" i="21"/>
  <c r="CC99" i="21"/>
  <c r="CD99" i="21"/>
  <c r="CE99" i="21"/>
  <c r="CF99" i="21"/>
  <c r="CG99" i="21"/>
  <c r="CH99" i="21"/>
  <c r="CI99" i="21"/>
  <c r="CJ99" i="21"/>
  <c r="CK99" i="21"/>
  <c r="CL99" i="21"/>
  <c r="CM99" i="21"/>
  <c r="CN99" i="21"/>
  <c r="B100" i="21"/>
  <c r="C100" i="21"/>
  <c r="D100" i="21"/>
  <c r="E100" i="21"/>
  <c r="F100" i="21"/>
  <c r="G100" i="21"/>
  <c r="H100" i="21"/>
  <c r="I100" i="21"/>
  <c r="J100" i="21"/>
  <c r="K100" i="21"/>
  <c r="L100" i="21"/>
  <c r="M100" i="21"/>
  <c r="N100" i="21"/>
  <c r="O100" i="21"/>
  <c r="P100" i="21"/>
  <c r="Q100" i="21"/>
  <c r="R100" i="21"/>
  <c r="S100" i="21"/>
  <c r="T100" i="21"/>
  <c r="U100" i="21"/>
  <c r="V100" i="21"/>
  <c r="W100" i="21"/>
  <c r="X100" i="21"/>
  <c r="Y100" i="21"/>
  <c r="Z100" i="21"/>
  <c r="AA100" i="21"/>
  <c r="AB100" i="21"/>
  <c r="AC100" i="21"/>
  <c r="AD100" i="21"/>
  <c r="AE100" i="21"/>
  <c r="AF100" i="21"/>
  <c r="AG100" i="21"/>
  <c r="AH100" i="21"/>
  <c r="AI100" i="21"/>
  <c r="AJ100" i="21"/>
  <c r="AK100" i="21"/>
  <c r="AL100" i="21"/>
  <c r="AM100" i="21"/>
  <c r="AN100" i="21"/>
  <c r="AO100" i="21"/>
  <c r="AP100" i="21"/>
  <c r="AQ100" i="21"/>
  <c r="AR100" i="21"/>
  <c r="AS100" i="21"/>
  <c r="AT100" i="21"/>
  <c r="AU100" i="21"/>
  <c r="AV100" i="21"/>
  <c r="AW100" i="21"/>
  <c r="AX100" i="21"/>
  <c r="AY100" i="21"/>
  <c r="AZ100" i="21"/>
  <c r="BA100" i="21"/>
  <c r="BB100" i="21"/>
  <c r="BC100" i="21"/>
  <c r="BD100" i="21"/>
  <c r="BE100" i="21"/>
  <c r="BF100" i="21"/>
  <c r="BG100" i="21"/>
  <c r="BH100" i="21"/>
  <c r="BI100" i="21"/>
  <c r="BJ100" i="21"/>
  <c r="BK100" i="21"/>
  <c r="BL100" i="21"/>
  <c r="BM100" i="21"/>
  <c r="BN100" i="21"/>
  <c r="BO100" i="21"/>
  <c r="BP100" i="21"/>
  <c r="BQ100" i="21"/>
  <c r="BR100" i="21"/>
  <c r="BS100" i="21"/>
  <c r="BT100" i="21"/>
  <c r="BU100" i="21"/>
  <c r="BV100" i="21"/>
  <c r="BW100" i="21"/>
  <c r="BX100" i="21"/>
  <c r="BY100" i="21"/>
  <c r="BZ100" i="21"/>
  <c r="CA100" i="21"/>
  <c r="CB100" i="21"/>
  <c r="CC100" i="21"/>
  <c r="CD100" i="21"/>
  <c r="CE100" i="21"/>
  <c r="CF100" i="21"/>
  <c r="CG100" i="21"/>
  <c r="CH100" i="21"/>
  <c r="CI100" i="21"/>
  <c r="CJ100" i="21"/>
  <c r="CK100" i="21"/>
  <c r="CL100" i="21"/>
  <c r="CM100" i="21"/>
  <c r="CN100" i="21"/>
  <c r="B101" i="21"/>
  <c r="C101" i="21"/>
  <c r="D101" i="21"/>
  <c r="E101" i="21"/>
  <c r="F101" i="21"/>
  <c r="G101" i="21"/>
  <c r="H101" i="21"/>
  <c r="I101" i="21"/>
  <c r="J101" i="21"/>
  <c r="K101" i="21"/>
  <c r="L101" i="21"/>
  <c r="M101" i="21"/>
  <c r="N101" i="21"/>
  <c r="O101" i="21"/>
  <c r="P101" i="21"/>
  <c r="Q101" i="21"/>
  <c r="R101" i="21"/>
  <c r="S101" i="21"/>
  <c r="T101" i="21"/>
  <c r="U101" i="21"/>
  <c r="V101" i="21"/>
  <c r="W101" i="21"/>
  <c r="X101" i="21"/>
  <c r="Y101" i="21"/>
  <c r="Z101" i="21"/>
  <c r="AA101" i="21"/>
  <c r="AB101" i="21"/>
  <c r="AC101" i="21"/>
  <c r="AD101" i="21"/>
  <c r="AE101" i="21"/>
  <c r="AF101" i="21"/>
  <c r="AG101" i="21"/>
  <c r="AH101" i="21"/>
  <c r="AI101" i="21"/>
  <c r="AJ101" i="21"/>
  <c r="AK101" i="21"/>
  <c r="AL101" i="21"/>
  <c r="AM101" i="21"/>
  <c r="AN101" i="21"/>
  <c r="AO101" i="21"/>
  <c r="AP101" i="21"/>
  <c r="AQ101" i="21"/>
  <c r="AR101" i="21"/>
  <c r="AS101" i="21"/>
  <c r="AT101" i="21"/>
  <c r="AU101" i="21"/>
  <c r="AV101" i="21"/>
  <c r="AW101" i="21"/>
  <c r="AX101" i="21"/>
  <c r="AY101" i="21"/>
  <c r="AZ101" i="21"/>
  <c r="BA101" i="21"/>
  <c r="BB101" i="21"/>
  <c r="BC101" i="21"/>
  <c r="BD101" i="21"/>
  <c r="BE101" i="21"/>
  <c r="BF101" i="21"/>
  <c r="BG101" i="21"/>
  <c r="BH101" i="21"/>
  <c r="BI101" i="21"/>
  <c r="BJ101" i="21"/>
  <c r="BK101" i="21"/>
  <c r="BL101" i="21"/>
  <c r="BM101" i="21"/>
  <c r="BN101" i="21"/>
  <c r="BO101" i="21"/>
  <c r="BP101" i="21"/>
  <c r="BQ101" i="21"/>
  <c r="BR101" i="21"/>
  <c r="BS101" i="21"/>
  <c r="BT101" i="21"/>
  <c r="BU101" i="21"/>
  <c r="BV101" i="21"/>
  <c r="BW101" i="21"/>
  <c r="BX101" i="21"/>
  <c r="BY101" i="21"/>
  <c r="BZ101" i="21"/>
  <c r="CA101" i="21"/>
  <c r="CB101" i="21"/>
  <c r="CC101" i="21"/>
  <c r="CD101" i="21"/>
  <c r="CE101" i="21"/>
  <c r="CF101" i="21"/>
  <c r="CG101" i="21"/>
  <c r="CH101" i="21"/>
  <c r="CI101" i="21"/>
  <c r="CJ101" i="21"/>
  <c r="CK101" i="21"/>
  <c r="CL101" i="21"/>
  <c r="CM101" i="21"/>
  <c r="CN101" i="21"/>
  <c r="B102" i="21"/>
  <c r="C102" i="21"/>
  <c r="D102" i="21"/>
  <c r="E102" i="21"/>
  <c r="F102" i="21"/>
  <c r="G102" i="21"/>
  <c r="H102" i="21"/>
  <c r="I102" i="21"/>
  <c r="J102" i="21"/>
  <c r="K102" i="21"/>
  <c r="L102" i="21"/>
  <c r="M102" i="21"/>
  <c r="N102" i="21"/>
  <c r="O102" i="21"/>
  <c r="P102" i="21"/>
  <c r="Q102" i="21"/>
  <c r="R102" i="21"/>
  <c r="S102" i="21"/>
  <c r="T102" i="21"/>
  <c r="U102" i="21"/>
  <c r="V102" i="21"/>
  <c r="W102" i="21"/>
  <c r="X102" i="21"/>
  <c r="Y102" i="21"/>
  <c r="Z102" i="21"/>
  <c r="AA102" i="21"/>
  <c r="AB102" i="21"/>
  <c r="AC102" i="21"/>
  <c r="AD102" i="21"/>
  <c r="AE102" i="21"/>
  <c r="AF102" i="21"/>
  <c r="AG102" i="21"/>
  <c r="AH102" i="21"/>
  <c r="AI102" i="21"/>
  <c r="AJ102" i="21"/>
  <c r="AK102" i="21"/>
  <c r="AL102" i="21"/>
  <c r="AM102" i="21"/>
  <c r="AN102" i="21"/>
  <c r="AO102" i="21"/>
  <c r="AP102" i="21"/>
  <c r="AQ102" i="21"/>
  <c r="AR102" i="21"/>
  <c r="AS102" i="21"/>
  <c r="AT102" i="21"/>
  <c r="AU102" i="21"/>
  <c r="AV102" i="21"/>
  <c r="AW102" i="21"/>
  <c r="AX102" i="21"/>
  <c r="AY102" i="21"/>
  <c r="AZ102" i="21"/>
  <c r="BA102" i="21"/>
  <c r="BB102" i="21"/>
  <c r="BC102" i="21"/>
  <c r="BD102" i="21"/>
  <c r="BE102" i="21"/>
  <c r="BF102" i="21"/>
  <c r="BG102" i="21"/>
  <c r="BH102" i="21"/>
  <c r="BI102" i="21"/>
  <c r="BJ102" i="21"/>
  <c r="BK102" i="21"/>
  <c r="BL102" i="21"/>
  <c r="BM102" i="21"/>
  <c r="BN102" i="21"/>
  <c r="BO102" i="21"/>
  <c r="BP102" i="21"/>
  <c r="BQ102" i="21"/>
  <c r="BR102" i="21"/>
  <c r="BS102" i="21"/>
  <c r="BT102" i="21"/>
  <c r="BU102" i="21"/>
  <c r="BV102" i="21"/>
  <c r="BW102" i="21"/>
  <c r="BX102" i="21"/>
  <c r="BY102" i="21"/>
  <c r="BZ102" i="21"/>
  <c r="CA102" i="21"/>
  <c r="CB102" i="21"/>
  <c r="CC102" i="21"/>
  <c r="CD102" i="21"/>
  <c r="CE102" i="21"/>
  <c r="CF102" i="21"/>
  <c r="CG102" i="21"/>
  <c r="CH102" i="21"/>
  <c r="CI102" i="21"/>
  <c r="CJ102" i="21"/>
  <c r="CK102" i="21"/>
  <c r="CL102" i="21"/>
  <c r="CM102" i="21"/>
  <c r="CN102" i="21"/>
  <c r="B103" i="21"/>
  <c r="C103" i="21"/>
  <c r="D103" i="21"/>
  <c r="E103" i="21"/>
  <c r="F103" i="21"/>
  <c r="G103" i="21"/>
  <c r="H103" i="21"/>
  <c r="I103" i="21"/>
  <c r="J103" i="21"/>
  <c r="K103" i="21"/>
  <c r="L103" i="21"/>
  <c r="M103" i="21"/>
  <c r="N103" i="21"/>
  <c r="O103" i="21"/>
  <c r="P103" i="21"/>
  <c r="Q103" i="21"/>
  <c r="R103" i="21"/>
  <c r="S103" i="21"/>
  <c r="T103" i="21"/>
  <c r="U103" i="21"/>
  <c r="V103" i="21"/>
  <c r="W103" i="21"/>
  <c r="X103" i="21"/>
  <c r="Y103" i="21"/>
  <c r="Z103" i="21"/>
  <c r="AA103" i="21"/>
  <c r="AB103" i="21"/>
  <c r="AC103" i="21"/>
  <c r="AD103" i="21"/>
  <c r="AE103" i="21"/>
  <c r="AF103" i="21"/>
  <c r="AG103" i="21"/>
  <c r="AH103" i="21"/>
  <c r="AI103" i="21"/>
  <c r="AJ103" i="21"/>
  <c r="AK103" i="21"/>
  <c r="AL103" i="21"/>
  <c r="AM103" i="21"/>
  <c r="AN103" i="21"/>
  <c r="AO103" i="21"/>
  <c r="AP103" i="21"/>
  <c r="AQ103" i="21"/>
  <c r="AR103" i="21"/>
  <c r="AS103" i="21"/>
  <c r="AT103" i="21"/>
  <c r="AU103" i="21"/>
  <c r="AV103" i="21"/>
  <c r="AW103" i="21"/>
  <c r="AX103" i="21"/>
  <c r="AY103" i="21"/>
  <c r="AZ103" i="21"/>
  <c r="BA103" i="21"/>
  <c r="BB103" i="21"/>
  <c r="BC103" i="21"/>
  <c r="BD103" i="21"/>
  <c r="BE103" i="21"/>
  <c r="BF103" i="21"/>
  <c r="BG103" i="21"/>
  <c r="BH103" i="21"/>
  <c r="BI103" i="21"/>
  <c r="BJ103" i="21"/>
  <c r="BK103" i="21"/>
  <c r="BL103" i="21"/>
  <c r="BM103" i="21"/>
  <c r="BN103" i="21"/>
  <c r="BO103" i="21"/>
  <c r="BP103" i="21"/>
  <c r="BQ103" i="21"/>
  <c r="BR103" i="21"/>
  <c r="BS103" i="21"/>
  <c r="BT103" i="21"/>
  <c r="BU103" i="21"/>
  <c r="BV103" i="21"/>
  <c r="BW103" i="21"/>
  <c r="BX103" i="21"/>
  <c r="BY103" i="21"/>
  <c r="BZ103" i="21"/>
  <c r="CA103" i="21"/>
  <c r="CB103" i="21"/>
  <c r="CC103" i="21"/>
  <c r="CD103" i="21"/>
  <c r="CE103" i="21"/>
  <c r="CF103" i="21"/>
  <c r="CG103" i="21"/>
  <c r="CH103" i="21"/>
  <c r="CI103" i="21"/>
  <c r="CJ103" i="21"/>
  <c r="CK103" i="21"/>
  <c r="CL103" i="21"/>
  <c r="CM103" i="21"/>
  <c r="CN103" i="21"/>
  <c r="B104" i="21"/>
  <c r="C104" i="21"/>
  <c r="D104" i="21"/>
  <c r="E104" i="21"/>
  <c r="F104" i="21"/>
  <c r="G104" i="21"/>
  <c r="H104" i="21"/>
  <c r="I104" i="21"/>
  <c r="J104" i="21"/>
  <c r="K104" i="21"/>
  <c r="L104" i="21"/>
  <c r="M104" i="21"/>
  <c r="N104" i="21"/>
  <c r="O104" i="21"/>
  <c r="P104" i="21"/>
  <c r="Q104" i="21"/>
  <c r="R104" i="21"/>
  <c r="S104" i="21"/>
  <c r="T104" i="21"/>
  <c r="U104" i="21"/>
  <c r="V104" i="21"/>
  <c r="W104" i="21"/>
  <c r="X104" i="21"/>
  <c r="Y104" i="21"/>
  <c r="Z104" i="21"/>
  <c r="AA104" i="21"/>
  <c r="AB104" i="21"/>
  <c r="AC104" i="21"/>
  <c r="AD104" i="21"/>
  <c r="AE104" i="21"/>
  <c r="AF104" i="21"/>
  <c r="AG104" i="21"/>
  <c r="AH104" i="21"/>
  <c r="AI104" i="21"/>
  <c r="AJ104" i="21"/>
  <c r="AK104" i="21"/>
  <c r="AL104" i="21"/>
  <c r="AM104" i="21"/>
  <c r="AN104" i="21"/>
  <c r="AO104" i="21"/>
  <c r="AP104" i="21"/>
  <c r="AQ104" i="21"/>
  <c r="AR104" i="21"/>
  <c r="AS104" i="21"/>
  <c r="AT104" i="21"/>
  <c r="AU104" i="21"/>
  <c r="AV104" i="21"/>
  <c r="AW104" i="21"/>
  <c r="AX104" i="21"/>
  <c r="AY104" i="21"/>
  <c r="AZ104" i="21"/>
  <c r="BA104" i="21"/>
  <c r="BB104" i="21"/>
  <c r="BC104" i="21"/>
  <c r="BD104" i="21"/>
  <c r="BE104" i="21"/>
  <c r="BF104" i="21"/>
  <c r="BG104" i="21"/>
  <c r="BH104" i="21"/>
  <c r="BI104" i="21"/>
  <c r="BJ104" i="21"/>
  <c r="BK104" i="21"/>
  <c r="BL104" i="21"/>
  <c r="BM104" i="21"/>
  <c r="BN104" i="21"/>
  <c r="BO104" i="21"/>
  <c r="BP104" i="21"/>
  <c r="BQ104" i="21"/>
  <c r="BR104" i="21"/>
  <c r="BS104" i="21"/>
  <c r="BT104" i="21"/>
  <c r="BU104" i="21"/>
  <c r="BV104" i="21"/>
  <c r="BW104" i="21"/>
  <c r="BX104" i="21"/>
  <c r="BY104" i="21"/>
  <c r="BZ104" i="21"/>
  <c r="CA104" i="21"/>
  <c r="CB104" i="21"/>
  <c r="CC104" i="21"/>
  <c r="CD104" i="21"/>
  <c r="CE104" i="21"/>
  <c r="CF104" i="21"/>
  <c r="CG104" i="21"/>
  <c r="CH104" i="21"/>
  <c r="CI104" i="21"/>
  <c r="CJ104" i="21"/>
  <c r="CK104" i="21"/>
  <c r="CL104" i="21"/>
  <c r="CM104" i="21"/>
  <c r="CN104" i="21"/>
  <c r="B105" i="21"/>
  <c r="C105" i="21"/>
  <c r="D105" i="21"/>
  <c r="E105" i="21"/>
  <c r="F105" i="21"/>
  <c r="G105" i="21"/>
  <c r="H105" i="21"/>
  <c r="I105" i="21"/>
  <c r="J105" i="21"/>
  <c r="K105" i="21"/>
  <c r="L105" i="21"/>
  <c r="M105" i="21"/>
  <c r="N105" i="21"/>
  <c r="O105" i="21"/>
  <c r="P105" i="21"/>
  <c r="Q105" i="21"/>
  <c r="R105" i="21"/>
  <c r="S105" i="21"/>
  <c r="T105" i="21"/>
  <c r="U105" i="21"/>
  <c r="V105" i="21"/>
  <c r="W105" i="21"/>
  <c r="X105" i="21"/>
  <c r="Y105" i="21"/>
  <c r="Z105" i="21"/>
  <c r="AA105" i="21"/>
  <c r="AB105" i="21"/>
  <c r="AC105" i="21"/>
  <c r="AD105" i="21"/>
  <c r="AE105" i="21"/>
  <c r="AF105" i="21"/>
  <c r="AG105" i="21"/>
  <c r="AH105" i="21"/>
  <c r="AI105" i="21"/>
  <c r="AJ105" i="21"/>
  <c r="AK105" i="21"/>
  <c r="AL105" i="21"/>
  <c r="AM105" i="21"/>
  <c r="AN105" i="21"/>
  <c r="AO105" i="21"/>
  <c r="AP105" i="21"/>
  <c r="AQ105" i="21"/>
  <c r="AR105" i="21"/>
  <c r="AS105" i="21"/>
  <c r="AT105" i="21"/>
  <c r="AU105" i="21"/>
  <c r="AV105" i="21"/>
  <c r="AW105" i="21"/>
  <c r="AX105" i="21"/>
  <c r="AY105" i="21"/>
  <c r="AZ105" i="21"/>
  <c r="BA105" i="21"/>
  <c r="BB105" i="21"/>
  <c r="BC105" i="21"/>
  <c r="BD105" i="21"/>
  <c r="BE105" i="21"/>
  <c r="BF105" i="21"/>
  <c r="BG105" i="21"/>
  <c r="BH105" i="21"/>
  <c r="BI105" i="21"/>
  <c r="BJ105" i="21"/>
  <c r="BK105" i="21"/>
  <c r="BL105" i="21"/>
  <c r="BM105" i="21"/>
  <c r="BN105" i="21"/>
  <c r="BO105" i="21"/>
  <c r="BP105" i="21"/>
  <c r="BQ105" i="21"/>
  <c r="BR105" i="21"/>
  <c r="BS105" i="21"/>
  <c r="BT105" i="21"/>
  <c r="BU105" i="21"/>
  <c r="BV105" i="21"/>
  <c r="BW105" i="21"/>
  <c r="BX105" i="21"/>
  <c r="BY105" i="21"/>
  <c r="BZ105" i="21"/>
  <c r="CA105" i="21"/>
  <c r="CB105" i="21"/>
  <c r="CC105" i="21"/>
  <c r="CD105" i="21"/>
  <c r="CE105" i="21"/>
  <c r="CF105" i="21"/>
  <c r="CG105" i="21"/>
  <c r="CH105" i="21"/>
  <c r="CI105" i="21"/>
  <c r="CJ105" i="21"/>
  <c r="CK105" i="21"/>
  <c r="CL105" i="21"/>
  <c r="CM105" i="21"/>
  <c r="CN105" i="21"/>
  <c r="B106" i="21"/>
  <c r="C106" i="21"/>
  <c r="D106" i="21"/>
  <c r="E106" i="21"/>
  <c r="F106" i="21"/>
  <c r="G106" i="21"/>
  <c r="H106" i="21"/>
  <c r="I106" i="21"/>
  <c r="J106" i="21"/>
  <c r="K106" i="21"/>
  <c r="L106" i="21"/>
  <c r="M106" i="21"/>
  <c r="N106" i="21"/>
  <c r="O106" i="21"/>
  <c r="P106" i="21"/>
  <c r="Q106" i="21"/>
  <c r="R106" i="21"/>
  <c r="S106" i="21"/>
  <c r="T106" i="21"/>
  <c r="U106" i="21"/>
  <c r="V106" i="21"/>
  <c r="W106" i="21"/>
  <c r="X106" i="21"/>
  <c r="Y106" i="21"/>
  <c r="Z106" i="21"/>
  <c r="AA106" i="21"/>
  <c r="AB106" i="21"/>
  <c r="AC106" i="21"/>
  <c r="AD106" i="21"/>
  <c r="AE106" i="21"/>
  <c r="AF106" i="21"/>
  <c r="AG106" i="21"/>
  <c r="AH106" i="21"/>
  <c r="AI106" i="21"/>
  <c r="AJ106" i="21"/>
  <c r="AK106" i="21"/>
  <c r="AL106" i="21"/>
  <c r="AM106" i="21"/>
  <c r="AN106" i="21"/>
  <c r="AO106" i="21"/>
  <c r="AP106" i="21"/>
  <c r="AQ106" i="21"/>
  <c r="AR106" i="21"/>
  <c r="AS106" i="21"/>
  <c r="AT106" i="21"/>
  <c r="AU106" i="21"/>
  <c r="AV106" i="21"/>
  <c r="AW106" i="21"/>
  <c r="AX106" i="21"/>
  <c r="AY106" i="21"/>
  <c r="AZ106" i="21"/>
  <c r="BA106" i="21"/>
  <c r="BB106" i="21"/>
  <c r="BC106" i="21"/>
  <c r="BD106" i="21"/>
  <c r="BE106" i="21"/>
  <c r="BF106" i="21"/>
  <c r="BG106" i="21"/>
  <c r="BH106" i="21"/>
  <c r="BI106" i="21"/>
  <c r="BJ106" i="21"/>
  <c r="BK106" i="21"/>
  <c r="BL106" i="21"/>
  <c r="BM106" i="21"/>
  <c r="BN106" i="21"/>
  <c r="BO106" i="21"/>
  <c r="BP106" i="21"/>
  <c r="BQ106" i="21"/>
  <c r="BR106" i="21"/>
  <c r="BS106" i="21"/>
  <c r="BT106" i="21"/>
  <c r="BU106" i="21"/>
  <c r="BV106" i="21"/>
  <c r="BW106" i="21"/>
  <c r="BX106" i="21"/>
  <c r="BY106" i="21"/>
  <c r="BZ106" i="21"/>
  <c r="CA106" i="21"/>
  <c r="CB106" i="21"/>
  <c r="CC106" i="21"/>
  <c r="CD106" i="21"/>
  <c r="CE106" i="21"/>
  <c r="CF106" i="21"/>
  <c r="CG106" i="21"/>
  <c r="CH106" i="21"/>
  <c r="CI106" i="21"/>
  <c r="CJ106" i="21"/>
  <c r="CK106" i="21"/>
  <c r="CL106" i="21"/>
  <c r="CM106" i="21"/>
  <c r="CN106" i="21"/>
  <c r="B107" i="21"/>
  <c r="C107" i="21"/>
  <c r="D107" i="21"/>
  <c r="E107" i="21"/>
  <c r="F107" i="21"/>
  <c r="G107" i="21"/>
  <c r="H107" i="21"/>
  <c r="I107" i="21"/>
  <c r="J107" i="21"/>
  <c r="K107" i="21"/>
  <c r="L107" i="21"/>
  <c r="M107" i="21"/>
  <c r="N107" i="21"/>
  <c r="O107" i="21"/>
  <c r="P107" i="21"/>
  <c r="Q107" i="21"/>
  <c r="R107" i="21"/>
  <c r="S107" i="21"/>
  <c r="T107" i="21"/>
  <c r="U107" i="21"/>
  <c r="V107" i="21"/>
  <c r="W107" i="21"/>
  <c r="X107" i="21"/>
  <c r="Y107" i="21"/>
  <c r="Z107" i="21"/>
  <c r="AA107" i="21"/>
  <c r="AB107" i="21"/>
  <c r="AC107" i="21"/>
  <c r="AD107" i="21"/>
  <c r="AE107" i="21"/>
  <c r="AF107" i="21"/>
  <c r="AG107" i="21"/>
  <c r="AH107" i="21"/>
  <c r="AI107" i="21"/>
  <c r="AJ107" i="21"/>
  <c r="AK107" i="21"/>
  <c r="AL107" i="21"/>
  <c r="AM107" i="21"/>
  <c r="AN107" i="21"/>
  <c r="AO107" i="21"/>
  <c r="AP107" i="21"/>
  <c r="AQ107" i="21"/>
  <c r="AR107" i="21"/>
  <c r="AS107" i="21"/>
  <c r="AT107" i="21"/>
  <c r="AU107" i="21"/>
  <c r="AV107" i="21"/>
  <c r="AW107" i="21"/>
  <c r="AX107" i="21"/>
  <c r="AY107" i="21"/>
  <c r="AZ107" i="21"/>
  <c r="BA107" i="21"/>
  <c r="BB107" i="21"/>
  <c r="BC107" i="21"/>
  <c r="BD107" i="21"/>
  <c r="BE107" i="21"/>
  <c r="BF107" i="21"/>
  <c r="BG107" i="21"/>
  <c r="BH107" i="21"/>
  <c r="BI107" i="21"/>
  <c r="BJ107" i="21"/>
  <c r="BK107" i="21"/>
  <c r="BL107" i="21"/>
  <c r="BM107" i="21"/>
  <c r="BN107" i="21"/>
  <c r="BO107" i="21"/>
  <c r="BP107" i="21"/>
  <c r="BQ107" i="21"/>
  <c r="BR107" i="21"/>
  <c r="BS107" i="21"/>
  <c r="BT107" i="21"/>
  <c r="BU107" i="21"/>
  <c r="BV107" i="21"/>
  <c r="BW107" i="21"/>
  <c r="BX107" i="21"/>
  <c r="BY107" i="21"/>
  <c r="BZ107" i="21"/>
  <c r="CA107" i="21"/>
  <c r="CB107" i="21"/>
  <c r="CC107" i="21"/>
  <c r="CD107" i="21"/>
  <c r="CE107" i="21"/>
  <c r="CF107" i="21"/>
  <c r="CG107" i="21"/>
  <c r="CH107" i="21"/>
  <c r="CI107" i="21"/>
  <c r="CJ107" i="21"/>
  <c r="CK107" i="21"/>
  <c r="CL107" i="21"/>
  <c r="CM107" i="21"/>
  <c r="CN107" i="21"/>
  <c r="B108" i="21"/>
  <c r="C108" i="21"/>
  <c r="D108" i="21"/>
  <c r="E108" i="21"/>
  <c r="F108" i="21"/>
  <c r="G108" i="21"/>
  <c r="H108" i="21"/>
  <c r="I108" i="21"/>
  <c r="J108" i="21"/>
  <c r="K108" i="21"/>
  <c r="L108" i="21"/>
  <c r="M108" i="21"/>
  <c r="N108" i="21"/>
  <c r="O108" i="21"/>
  <c r="P108" i="21"/>
  <c r="Q108" i="21"/>
  <c r="R108" i="21"/>
  <c r="S108" i="21"/>
  <c r="T108" i="21"/>
  <c r="U108" i="21"/>
  <c r="V108" i="21"/>
  <c r="W108" i="21"/>
  <c r="X108" i="21"/>
  <c r="Y108" i="21"/>
  <c r="Z108" i="21"/>
  <c r="AA108" i="21"/>
  <c r="AB108" i="21"/>
  <c r="AC108" i="21"/>
  <c r="AD108" i="21"/>
  <c r="AE108" i="21"/>
  <c r="AF108" i="21"/>
  <c r="AG108" i="21"/>
  <c r="AH108" i="21"/>
  <c r="AI108" i="21"/>
  <c r="AJ108" i="21"/>
  <c r="AK108" i="21"/>
  <c r="AL108" i="21"/>
  <c r="AM108" i="21"/>
  <c r="AN108" i="21"/>
  <c r="AO108" i="21"/>
  <c r="AP108" i="21"/>
  <c r="AQ108" i="21"/>
  <c r="AR108" i="21"/>
  <c r="AS108" i="21"/>
  <c r="AT108" i="21"/>
  <c r="AU108" i="21"/>
  <c r="AV108" i="21"/>
  <c r="AW108" i="21"/>
  <c r="AX108" i="21"/>
  <c r="AY108" i="21"/>
  <c r="AZ108" i="21"/>
  <c r="BA108" i="21"/>
  <c r="BB108" i="21"/>
  <c r="BC108" i="21"/>
  <c r="BD108" i="21"/>
  <c r="BE108" i="21"/>
  <c r="BF108" i="21"/>
  <c r="BG108" i="21"/>
  <c r="BH108" i="21"/>
  <c r="BI108" i="21"/>
  <c r="BJ108" i="21"/>
  <c r="BK108" i="21"/>
  <c r="BL108" i="21"/>
  <c r="BM108" i="21"/>
  <c r="BN108" i="21"/>
  <c r="BO108" i="21"/>
  <c r="BP108" i="21"/>
  <c r="BQ108" i="21"/>
  <c r="BR108" i="21"/>
  <c r="BS108" i="21"/>
  <c r="BT108" i="21"/>
  <c r="BU108" i="21"/>
  <c r="BV108" i="21"/>
  <c r="BW108" i="21"/>
  <c r="BX108" i="21"/>
  <c r="BY108" i="21"/>
  <c r="BZ108" i="21"/>
  <c r="CA108" i="21"/>
  <c r="CB108" i="21"/>
  <c r="CC108" i="21"/>
  <c r="CD108" i="21"/>
  <c r="CE108" i="21"/>
  <c r="CF108" i="21"/>
  <c r="CG108" i="21"/>
  <c r="CH108" i="21"/>
  <c r="CI108" i="21"/>
  <c r="CJ108" i="21"/>
  <c r="CK108" i="21"/>
  <c r="CL108" i="21"/>
  <c r="CM108" i="21"/>
  <c r="CN108" i="21"/>
  <c r="B109" i="21"/>
  <c r="C109" i="21"/>
  <c r="D109" i="21"/>
  <c r="E109" i="21"/>
  <c r="F109" i="21"/>
  <c r="G109" i="21"/>
  <c r="H109" i="21"/>
  <c r="I109" i="21"/>
  <c r="J109" i="21"/>
  <c r="K109" i="21"/>
  <c r="L109" i="21"/>
  <c r="M109" i="21"/>
  <c r="N109" i="21"/>
  <c r="O109" i="21"/>
  <c r="P109" i="21"/>
  <c r="Q109" i="21"/>
  <c r="R109" i="21"/>
  <c r="S109" i="21"/>
  <c r="T109" i="21"/>
  <c r="U109" i="21"/>
  <c r="V109" i="21"/>
  <c r="W109" i="21"/>
  <c r="X109" i="21"/>
  <c r="Y109" i="21"/>
  <c r="Z109" i="21"/>
  <c r="AA109" i="21"/>
  <c r="AB109" i="21"/>
  <c r="AC109" i="21"/>
  <c r="AD109" i="21"/>
  <c r="AE109" i="21"/>
  <c r="AF109" i="21"/>
  <c r="AG109" i="21"/>
  <c r="AH109" i="21"/>
  <c r="AI109" i="21"/>
  <c r="AJ109" i="21"/>
  <c r="AK109" i="21"/>
  <c r="AL109" i="21"/>
  <c r="AM109" i="21"/>
  <c r="AN109" i="21"/>
  <c r="AO109" i="21"/>
  <c r="AP109" i="21"/>
  <c r="AQ109" i="21"/>
  <c r="AR109" i="21"/>
  <c r="AS109" i="21"/>
  <c r="AT109" i="21"/>
  <c r="AU109" i="21"/>
  <c r="AV109" i="21"/>
  <c r="AW109" i="21"/>
  <c r="AX109" i="21"/>
  <c r="AY109" i="21"/>
  <c r="AZ109" i="21"/>
  <c r="BA109" i="21"/>
  <c r="BB109" i="21"/>
  <c r="BC109" i="21"/>
  <c r="BD109" i="21"/>
  <c r="BE109" i="21"/>
  <c r="BF109" i="21"/>
  <c r="BG109" i="21"/>
  <c r="BH109" i="21"/>
  <c r="BI109" i="21"/>
  <c r="BJ109" i="21"/>
  <c r="BK109" i="21"/>
  <c r="BL109" i="21"/>
  <c r="BM109" i="21"/>
  <c r="BN109" i="21"/>
  <c r="BO109" i="21"/>
  <c r="BP109" i="21"/>
  <c r="BQ109" i="21"/>
  <c r="BR109" i="21"/>
  <c r="BS109" i="21"/>
  <c r="BT109" i="21"/>
  <c r="BU109" i="21"/>
  <c r="BV109" i="21"/>
  <c r="BW109" i="21"/>
  <c r="BX109" i="21"/>
  <c r="BY109" i="21"/>
  <c r="BZ109" i="21"/>
  <c r="CA109" i="21"/>
  <c r="CB109" i="21"/>
  <c r="CC109" i="21"/>
  <c r="CD109" i="21"/>
  <c r="CE109" i="21"/>
  <c r="CF109" i="21"/>
  <c r="CG109" i="21"/>
  <c r="CH109" i="21"/>
  <c r="CI109" i="21"/>
  <c r="CJ109" i="21"/>
  <c r="CK109" i="21"/>
  <c r="CL109" i="21"/>
  <c r="CM109" i="21"/>
  <c r="CN109" i="21"/>
  <c r="B110" i="21"/>
  <c r="C110" i="21"/>
  <c r="D110" i="21"/>
  <c r="E110" i="21"/>
  <c r="F110" i="21"/>
  <c r="G110" i="21"/>
  <c r="H110" i="21"/>
  <c r="I110" i="21"/>
  <c r="J110" i="21"/>
  <c r="K110" i="21"/>
  <c r="L110" i="21"/>
  <c r="M110" i="21"/>
  <c r="N110" i="21"/>
  <c r="O110" i="21"/>
  <c r="P110" i="21"/>
  <c r="Q110" i="21"/>
  <c r="R110" i="21"/>
  <c r="S110" i="21"/>
  <c r="T110" i="21"/>
  <c r="U110" i="21"/>
  <c r="V110" i="21"/>
  <c r="W110" i="21"/>
  <c r="X110" i="21"/>
  <c r="Y110" i="21"/>
  <c r="Z110" i="21"/>
  <c r="AA110" i="21"/>
  <c r="AB110" i="21"/>
  <c r="AC110" i="21"/>
  <c r="AD110" i="21"/>
  <c r="AE110" i="21"/>
  <c r="AF110" i="21"/>
  <c r="AG110" i="21"/>
  <c r="AH110" i="21"/>
  <c r="AI110" i="21"/>
  <c r="AJ110" i="21"/>
  <c r="AK110" i="21"/>
  <c r="AL110" i="21"/>
  <c r="AM110" i="21"/>
  <c r="AN110" i="21"/>
  <c r="AO110" i="21"/>
  <c r="AP110" i="21"/>
  <c r="AQ110" i="21"/>
  <c r="AR110" i="21"/>
  <c r="AS110" i="21"/>
  <c r="AT110" i="21"/>
  <c r="AU110" i="21"/>
  <c r="AV110" i="21"/>
  <c r="AW110" i="21"/>
  <c r="AX110" i="21"/>
  <c r="AY110" i="21"/>
  <c r="AZ110" i="21"/>
  <c r="BA110" i="21"/>
  <c r="BB110" i="21"/>
  <c r="BC110" i="21"/>
  <c r="BD110" i="21"/>
  <c r="BE110" i="21"/>
  <c r="BF110" i="21"/>
  <c r="BG110" i="21"/>
  <c r="BH110" i="21"/>
  <c r="BI110" i="21"/>
  <c r="BJ110" i="21"/>
  <c r="BK110" i="21"/>
  <c r="BL110" i="21"/>
  <c r="BM110" i="21"/>
  <c r="BN110" i="21"/>
  <c r="BO110" i="21"/>
  <c r="BP110" i="21"/>
  <c r="BQ110" i="21"/>
  <c r="BR110" i="21"/>
  <c r="BS110" i="21"/>
  <c r="BT110" i="21"/>
  <c r="BU110" i="21"/>
  <c r="BV110" i="21"/>
  <c r="BW110" i="21"/>
  <c r="BX110" i="21"/>
  <c r="BY110" i="21"/>
  <c r="BZ110" i="21"/>
  <c r="CA110" i="21"/>
  <c r="CB110" i="21"/>
  <c r="CC110" i="21"/>
  <c r="CD110" i="21"/>
  <c r="CE110" i="21"/>
  <c r="CF110" i="21"/>
  <c r="CG110" i="21"/>
  <c r="CH110" i="21"/>
  <c r="CI110" i="21"/>
  <c r="CJ110" i="21"/>
  <c r="CK110" i="21"/>
  <c r="CL110" i="21"/>
  <c r="CM110" i="21"/>
  <c r="CN110" i="21"/>
  <c r="B111" i="21"/>
  <c r="C111" i="21"/>
  <c r="D111" i="21"/>
  <c r="E111" i="21"/>
  <c r="F111" i="21"/>
  <c r="G111" i="21"/>
  <c r="H111" i="21"/>
  <c r="I111" i="21"/>
  <c r="J111" i="21"/>
  <c r="K111" i="21"/>
  <c r="L111" i="21"/>
  <c r="M111" i="21"/>
  <c r="N111" i="21"/>
  <c r="O111" i="21"/>
  <c r="P111" i="21"/>
  <c r="Q111" i="21"/>
  <c r="R111" i="21"/>
  <c r="S111" i="21"/>
  <c r="T111" i="21"/>
  <c r="U111" i="21"/>
  <c r="V111" i="21"/>
  <c r="W111" i="21"/>
  <c r="X111" i="21"/>
  <c r="Y111" i="21"/>
  <c r="Z111" i="21"/>
  <c r="AA111" i="21"/>
  <c r="AB111" i="21"/>
  <c r="AC111" i="21"/>
  <c r="AD111" i="21"/>
  <c r="AE111" i="21"/>
  <c r="AF111" i="21"/>
  <c r="AG111" i="21"/>
  <c r="AH111" i="21"/>
  <c r="AI111" i="21"/>
  <c r="AJ111" i="21"/>
  <c r="AK111" i="21"/>
  <c r="AL111" i="21"/>
  <c r="AM111" i="21"/>
  <c r="AN111" i="21"/>
  <c r="AO111" i="21"/>
  <c r="AP111" i="21"/>
  <c r="AQ111" i="21"/>
  <c r="AR111" i="21"/>
  <c r="AS111" i="21"/>
  <c r="AT111" i="21"/>
  <c r="AU111" i="21"/>
  <c r="AV111" i="21"/>
  <c r="AW111" i="21"/>
  <c r="AX111" i="21"/>
  <c r="AY111" i="21"/>
  <c r="AZ111" i="21"/>
  <c r="BA111" i="21"/>
  <c r="BB111" i="21"/>
  <c r="BC111" i="21"/>
  <c r="BD111" i="21"/>
  <c r="BE111" i="21"/>
  <c r="BF111" i="21"/>
  <c r="BG111" i="21"/>
  <c r="BH111" i="21"/>
  <c r="BI111" i="21"/>
  <c r="BJ111" i="21"/>
  <c r="BK111" i="21"/>
  <c r="BL111" i="21"/>
  <c r="BM111" i="21"/>
  <c r="BN111" i="21"/>
  <c r="BO111" i="21"/>
  <c r="BP111" i="21"/>
  <c r="BQ111" i="21"/>
  <c r="BR111" i="21"/>
  <c r="BS111" i="21"/>
  <c r="BT111" i="21"/>
  <c r="BU111" i="21"/>
  <c r="BV111" i="21"/>
  <c r="BW111" i="21"/>
  <c r="BX111" i="21"/>
  <c r="BY111" i="21"/>
  <c r="BZ111" i="21"/>
  <c r="CA111" i="21"/>
  <c r="CB111" i="21"/>
  <c r="CC111" i="21"/>
  <c r="CD111" i="21"/>
  <c r="CE111" i="21"/>
  <c r="CF111" i="21"/>
  <c r="CG111" i="21"/>
  <c r="CH111" i="21"/>
  <c r="CI111" i="21"/>
  <c r="CJ111" i="21"/>
  <c r="CK111" i="21"/>
  <c r="CL111" i="21"/>
  <c r="CM111" i="21"/>
  <c r="CN111" i="21"/>
  <c r="B112" i="21"/>
  <c r="C112" i="21"/>
  <c r="D112" i="21"/>
  <c r="E112" i="21"/>
  <c r="F112" i="21"/>
  <c r="G112" i="21"/>
  <c r="H112" i="21"/>
  <c r="I112" i="21"/>
  <c r="J112" i="21"/>
  <c r="K112" i="21"/>
  <c r="L112" i="21"/>
  <c r="M112" i="21"/>
  <c r="N112" i="21"/>
  <c r="O112" i="21"/>
  <c r="P112" i="21"/>
  <c r="Q112" i="21"/>
  <c r="R112" i="21"/>
  <c r="S112" i="21"/>
  <c r="T112" i="21"/>
  <c r="U112" i="21"/>
  <c r="V112" i="21"/>
  <c r="W112" i="21"/>
  <c r="X112" i="21"/>
  <c r="Y112" i="21"/>
  <c r="Z112" i="21"/>
  <c r="AA112" i="21"/>
  <c r="AB112" i="21"/>
  <c r="AC112" i="21"/>
  <c r="AD112" i="21"/>
  <c r="AE112" i="21"/>
  <c r="AF112" i="21"/>
  <c r="AG112" i="21"/>
  <c r="AH112" i="21"/>
  <c r="AI112" i="21"/>
  <c r="AJ112" i="21"/>
  <c r="AK112" i="21"/>
  <c r="AL112" i="21"/>
  <c r="AM112" i="21"/>
  <c r="AN112" i="21"/>
  <c r="AO112" i="21"/>
  <c r="AP112" i="21"/>
  <c r="AQ112" i="21"/>
  <c r="AR112" i="21"/>
  <c r="AS112" i="21"/>
  <c r="AT112" i="21"/>
  <c r="AU112" i="21"/>
  <c r="AV112" i="21"/>
  <c r="AW112" i="21"/>
  <c r="AX112" i="21"/>
  <c r="AY112" i="21"/>
  <c r="AZ112" i="21"/>
  <c r="BA112" i="21"/>
  <c r="BB112" i="21"/>
  <c r="BC112" i="21"/>
  <c r="BD112" i="21"/>
  <c r="BE112" i="21"/>
  <c r="BF112" i="21"/>
  <c r="BG112" i="21"/>
  <c r="BH112" i="21"/>
  <c r="BI112" i="21"/>
  <c r="BJ112" i="21"/>
  <c r="BK112" i="21"/>
  <c r="BL112" i="21"/>
  <c r="BM112" i="21"/>
  <c r="BN112" i="21"/>
  <c r="BO112" i="21"/>
  <c r="BP112" i="21"/>
  <c r="BQ112" i="21"/>
  <c r="BR112" i="21"/>
  <c r="BS112" i="21"/>
  <c r="BT112" i="21"/>
  <c r="BU112" i="21"/>
  <c r="BV112" i="21"/>
  <c r="BW112" i="21"/>
  <c r="BX112" i="21"/>
  <c r="BY112" i="21"/>
  <c r="BZ112" i="21"/>
  <c r="CA112" i="21"/>
  <c r="CB112" i="21"/>
  <c r="CC112" i="21"/>
  <c r="CD112" i="21"/>
  <c r="CE112" i="21"/>
  <c r="CF112" i="21"/>
  <c r="CG112" i="21"/>
  <c r="CH112" i="21"/>
  <c r="CI112" i="21"/>
  <c r="CJ112" i="21"/>
  <c r="CK112" i="21"/>
  <c r="CL112" i="21"/>
  <c r="CM112" i="21"/>
  <c r="CN112" i="21"/>
  <c r="B113" i="21"/>
  <c r="C113" i="21"/>
  <c r="D113" i="21"/>
  <c r="E113" i="21"/>
  <c r="F113" i="21"/>
  <c r="G113" i="21"/>
  <c r="H113" i="21"/>
  <c r="I113" i="21"/>
  <c r="J113" i="21"/>
  <c r="K113" i="21"/>
  <c r="L113" i="21"/>
  <c r="M113" i="21"/>
  <c r="N113" i="21"/>
  <c r="O113" i="21"/>
  <c r="P113" i="21"/>
  <c r="Q113" i="21"/>
  <c r="R113" i="21"/>
  <c r="S113" i="21"/>
  <c r="T113" i="21"/>
  <c r="U113" i="21"/>
  <c r="V113" i="21"/>
  <c r="W113" i="21"/>
  <c r="X113" i="21"/>
  <c r="Y113" i="21"/>
  <c r="Z113" i="21"/>
  <c r="AA113" i="21"/>
  <c r="AB113" i="21"/>
  <c r="AC113" i="21"/>
  <c r="AD113" i="21"/>
  <c r="AE113" i="21"/>
  <c r="AF113" i="21"/>
  <c r="AG113" i="21"/>
  <c r="AH113" i="21"/>
  <c r="AI113" i="21"/>
  <c r="AJ113" i="21"/>
  <c r="AK113" i="21"/>
  <c r="AL113" i="21"/>
  <c r="AM113" i="21"/>
  <c r="AN113" i="21"/>
  <c r="AO113" i="21"/>
  <c r="AP113" i="21"/>
  <c r="AQ113" i="21"/>
  <c r="AR113" i="21"/>
  <c r="AS113" i="21"/>
  <c r="AT113" i="21"/>
  <c r="AU113" i="21"/>
  <c r="AV113" i="21"/>
  <c r="AW113" i="21"/>
  <c r="AX113" i="21"/>
  <c r="AY113" i="21"/>
  <c r="AZ113" i="21"/>
  <c r="BA113" i="21"/>
  <c r="BB113" i="21"/>
  <c r="BC113" i="21"/>
  <c r="BD113" i="21"/>
  <c r="BE113" i="21"/>
  <c r="BF113" i="21"/>
  <c r="BG113" i="21"/>
  <c r="BH113" i="21"/>
  <c r="BI113" i="21"/>
  <c r="BJ113" i="21"/>
  <c r="BK113" i="21"/>
  <c r="BL113" i="21"/>
  <c r="BM113" i="21"/>
  <c r="BN113" i="21"/>
  <c r="BO113" i="21"/>
  <c r="BP113" i="21"/>
  <c r="BQ113" i="21"/>
  <c r="BR113" i="21"/>
  <c r="BS113" i="21"/>
  <c r="BT113" i="21"/>
  <c r="BU113" i="21"/>
  <c r="BV113" i="21"/>
  <c r="BW113" i="21"/>
  <c r="BX113" i="21"/>
  <c r="BY113" i="21"/>
  <c r="BZ113" i="21"/>
  <c r="CA113" i="21"/>
  <c r="CB113" i="21"/>
  <c r="CC113" i="21"/>
  <c r="CD113" i="21"/>
  <c r="CE113" i="21"/>
  <c r="CF113" i="21"/>
  <c r="CG113" i="21"/>
  <c r="CH113" i="21"/>
  <c r="CI113" i="21"/>
  <c r="CJ113" i="21"/>
  <c r="CK113" i="21"/>
  <c r="CL113" i="21"/>
  <c r="CM113" i="21"/>
  <c r="CN113" i="21"/>
  <c r="B114" i="21"/>
  <c r="C114" i="21"/>
  <c r="D114" i="21"/>
  <c r="E114" i="21"/>
  <c r="F114" i="21"/>
  <c r="G114" i="21"/>
  <c r="H114" i="21"/>
  <c r="I114" i="21"/>
  <c r="J114" i="21"/>
  <c r="K114" i="21"/>
  <c r="L114" i="21"/>
  <c r="M114" i="21"/>
  <c r="N114" i="21"/>
  <c r="O114" i="21"/>
  <c r="P114" i="21"/>
  <c r="Q114" i="21"/>
  <c r="R114" i="21"/>
  <c r="S114" i="21"/>
  <c r="T114" i="21"/>
  <c r="U114" i="21"/>
  <c r="V114" i="21"/>
  <c r="W114" i="21"/>
  <c r="X114" i="21"/>
  <c r="Y114" i="21"/>
  <c r="Z114" i="21"/>
  <c r="AA114" i="21"/>
  <c r="AB114" i="21"/>
  <c r="AC114" i="21"/>
  <c r="AD114" i="21"/>
  <c r="AE114" i="21"/>
  <c r="AF114" i="21"/>
  <c r="AG114" i="21"/>
  <c r="AH114" i="21"/>
  <c r="AI114" i="21"/>
  <c r="AJ114" i="21"/>
  <c r="AK114" i="21"/>
  <c r="AL114" i="21"/>
  <c r="AM114" i="21"/>
  <c r="AN114" i="21"/>
  <c r="AO114" i="21"/>
  <c r="AP114" i="21"/>
  <c r="AQ114" i="21"/>
  <c r="AR114" i="21"/>
  <c r="AS114" i="21"/>
  <c r="AT114" i="21"/>
  <c r="AU114" i="21"/>
  <c r="AV114" i="21"/>
  <c r="AW114" i="21"/>
  <c r="AX114" i="21"/>
  <c r="AY114" i="21"/>
  <c r="AZ114" i="21"/>
  <c r="BA114" i="21"/>
  <c r="BB114" i="21"/>
  <c r="BC114" i="21"/>
  <c r="BD114" i="21"/>
  <c r="BE114" i="21"/>
  <c r="BF114" i="21"/>
  <c r="BG114" i="21"/>
  <c r="BH114" i="21"/>
  <c r="BI114" i="21"/>
  <c r="BJ114" i="21"/>
  <c r="BK114" i="21"/>
  <c r="BL114" i="21"/>
  <c r="BM114" i="21"/>
  <c r="BN114" i="21"/>
  <c r="BO114" i="21"/>
  <c r="BP114" i="21"/>
  <c r="BQ114" i="21"/>
  <c r="BR114" i="21"/>
  <c r="BS114" i="21"/>
  <c r="BT114" i="21"/>
  <c r="BU114" i="21"/>
  <c r="BV114" i="21"/>
  <c r="BW114" i="21"/>
  <c r="BX114" i="21"/>
  <c r="BY114" i="21"/>
  <c r="BZ114" i="21"/>
  <c r="CA114" i="21"/>
  <c r="CB114" i="21"/>
  <c r="CC114" i="21"/>
  <c r="CD114" i="21"/>
  <c r="CE114" i="21"/>
  <c r="CF114" i="21"/>
  <c r="CG114" i="21"/>
  <c r="CH114" i="21"/>
  <c r="CI114" i="21"/>
  <c r="CJ114" i="21"/>
  <c r="CK114" i="21"/>
  <c r="CL114" i="21"/>
  <c r="CM114" i="21"/>
  <c r="CN114" i="21"/>
  <c r="B115" i="21"/>
  <c r="C115" i="21"/>
  <c r="D115" i="21"/>
  <c r="E115" i="21"/>
  <c r="F115" i="21"/>
  <c r="G115" i="21"/>
  <c r="H115" i="21"/>
  <c r="I115" i="21"/>
  <c r="J115" i="21"/>
  <c r="K115" i="21"/>
  <c r="L115" i="21"/>
  <c r="M115" i="21"/>
  <c r="N115" i="21"/>
  <c r="O115" i="21"/>
  <c r="P115" i="21"/>
  <c r="Q115" i="21"/>
  <c r="R115" i="21"/>
  <c r="S115" i="21"/>
  <c r="T115" i="21"/>
  <c r="U115" i="21"/>
  <c r="V115" i="21"/>
  <c r="W115" i="21"/>
  <c r="X115" i="21"/>
  <c r="Y115" i="21"/>
  <c r="Z115" i="21"/>
  <c r="AA115" i="21"/>
  <c r="AB115" i="21"/>
  <c r="AC115" i="21"/>
  <c r="AD115" i="21"/>
  <c r="AE115" i="21"/>
  <c r="AF115" i="21"/>
  <c r="AG115" i="21"/>
  <c r="AH115" i="21"/>
  <c r="AI115" i="21"/>
  <c r="AJ115" i="21"/>
  <c r="AK115" i="21"/>
  <c r="AL115" i="21"/>
  <c r="AM115" i="21"/>
  <c r="AN115" i="21"/>
  <c r="AO115" i="21"/>
  <c r="AP115" i="21"/>
  <c r="AQ115" i="21"/>
  <c r="AR115" i="21"/>
  <c r="AS115" i="21"/>
  <c r="AT115" i="21"/>
  <c r="AU115" i="21"/>
  <c r="AV115" i="21"/>
  <c r="AW115" i="21"/>
  <c r="AX115" i="21"/>
  <c r="AY115" i="21"/>
  <c r="AZ115" i="21"/>
  <c r="BA115" i="21"/>
  <c r="BB115" i="21"/>
  <c r="BC115" i="21"/>
  <c r="BD115" i="21"/>
  <c r="BE115" i="21"/>
  <c r="BF115" i="21"/>
  <c r="BG115" i="21"/>
  <c r="BH115" i="21"/>
  <c r="BI115" i="21"/>
  <c r="BJ115" i="21"/>
  <c r="BK115" i="21"/>
  <c r="BL115" i="21"/>
  <c r="BM115" i="21"/>
  <c r="BN115" i="21"/>
  <c r="BO115" i="21"/>
  <c r="BP115" i="21"/>
  <c r="BQ115" i="21"/>
  <c r="BR115" i="21"/>
  <c r="BS115" i="21"/>
  <c r="BT115" i="21"/>
  <c r="BU115" i="21"/>
  <c r="BV115" i="21"/>
  <c r="BW115" i="21"/>
  <c r="BX115" i="21"/>
  <c r="BY115" i="21"/>
  <c r="BZ115" i="21"/>
  <c r="CA115" i="21"/>
  <c r="CB115" i="21"/>
  <c r="CC115" i="21"/>
  <c r="CD115" i="21"/>
  <c r="CE115" i="21"/>
  <c r="CF115" i="21"/>
  <c r="CG115" i="21"/>
  <c r="CH115" i="21"/>
  <c r="CI115" i="21"/>
  <c r="CJ115" i="21"/>
  <c r="CK115" i="21"/>
  <c r="CL115" i="21"/>
  <c r="CM115" i="21"/>
  <c r="CN115" i="21"/>
  <c r="B116" i="21"/>
  <c r="C116" i="21"/>
  <c r="D116" i="21"/>
  <c r="E116" i="21"/>
  <c r="F116" i="21"/>
  <c r="G116" i="21"/>
  <c r="H116" i="21"/>
  <c r="I116" i="21"/>
  <c r="J116" i="21"/>
  <c r="K116" i="21"/>
  <c r="L116" i="21"/>
  <c r="M116" i="21"/>
  <c r="N116" i="21"/>
  <c r="O116" i="21"/>
  <c r="P116" i="21"/>
  <c r="Q116" i="21"/>
  <c r="R116" i="21"/>
  <c r="S116" i="21"/>
  <c r="T116" i="21"/>
  <c r="U116" i="21"/>
  <c r="V116" i="21"/>
  <c r="W116" i="21"/>
  <c r="X116" i="21"/>
  <c r="Y116" i="21"/>
  <c r="Z116" i="21"/>
  <c r="AA116" i="21"/>
  <c r="AB116" i="21"/>
  <c r="AC116" i="21"/>
  <c r="AD116" i="21"/>
  <c r="AE116" i="21"/>
  <c r="AF116" i="21"/>
  <c r="AG116" i="21"/>
  <c r="AH116" i="21"/>
  <c r="AI116" i="21"/>
  <c r="AJ116" i="21"/>
  <c r="AK116" i="21"/>
  <c r="AL116" i="21"/>
  <c r="AM116" i="21"/>
  <c r="AN116" i="21"/>
  <c r="AO116" i="21"/>
  <c r="AP116" i="21"/>
  <c r="AQ116" i="21"/>
  <c r="AR116" i="21"/>
  <c r="AS116" i="21"/>
  <c r="AT116" i="21"/>
  <c r="AU116" i="21"/>
  <c r="AV116" i="21"/>
  <c r="AW116" i="21"/>
  <c r="AX116" i="21"/>
  <c r="AY116" i="21"/>
  <c r="AZ116" i="21"/>
  <c r="BA116" i="21"/>
  <c r="BB116" i="21"/>
  <c r="BC116" i="21"/>
  <c r="BD116" i="21"/>
  <c r="BE116" i="21"/>
  <c r="BF116" i="21"/>
  <c r="BG116" i="21"/>
  <c r="BH116" i="21"/>
  <c r="BI116" i="21"/>
  <c r="BJ116" i="21"/>
  <c r="BK116" i="21"/>
  <c r="BL116" i="21"/>
  <c r="BM116" i="21"/>
  <c r="BN116" i="21"/>
  <c r="BO116" i="21"/>
  <c r="BP116" i="21"/>
  <c r="BQ116" i="21"/>
  <c r="BR116" i="21"/>
  <c r="BS116" i="21"/>
  <c r="BT116" i="21"/>
  <c r="BU116" i="21"/>
  <c r="BV116" i="21"/>
  <c r="BW116" i="21"/>
  <c r="BX116" i="21"/>
  <c r="BY116" i="21"/>
  <c r="BZ116" i="21"/>
  <c r="CA116" i="21"/>
  <c r="CB116" i="21"/>
  <c r="CC116" i="21"/>
  <c r="CD116" i="21"/>
  <c r="CE116" i="21"/>
  <c r="CF116" i="21"/>
  <c r="CG116" i="21"/>
  <c r="CH116" i="21"/>
  <c r="CI116" i="21"/>
  <c r="CJ116" i="21"/>
  <c r="CK116" i="21"/>
  <c r="CL116" i="21"/>
  <c r="CM116" i="21"/>
  <c r="CN116" i="21"/>
  <c r="B117" i="21"/>
  <c r="C117" i="21"/>
  <c r="D117" i="21"/>
  <c r="E117" i="21"/>
  <c r="F117" i="21"/>
  <c r="G117" i="21"/>
  <c r="H117" i="21"/>
  <c r="I117" i="21"/>
  <c r="J117" i="21"/>
  <c r="K117" i="21"/>
  <c r="L117" i="21"/>
  <c r="M117" i="21"/>
  <c r="N117" i="21"/>
  <c r="O117" i="21"/>
  <c r="P117" i="21"/>
  <c r="Q117" i="21"/>
  <c r="R117" i="21"/>
  <c r="S117" i="21"/>
  <c r="T117" i="21"/>
  <c r="U117" i="21"/>
  <c r="V117" i="21"/>
  <c r="W117" i="21"/>
  <c r="X117" i="21"/>
  <c r="Y117" i="21"/>
  <c r="Z117" i="21"/>
  <c r="AA117" i="21"/>
  <c r="AB117" i="21"/>
  <c r="AC117" i="21"/>
  <c r="AD117" i="21"/>
  <c r="AE117" i="21"/>
  <c r="AF117" i="21"/>
  <c r="AG117" i="21"/>
  <c r="AH117" i="21"/>
  <c r="AI117" i="21"/>
  <c r="AJ117" i="21"/>
  <c r="AK117" i="21"/>
  <c r="AL117" i="21"/>
  <c r="AM117" i="21"/>
  <c r="AN117" i="21"/>
  <c r="AO117" i="21"/>
  <c r="AP117" i="21"/>
  <c r="AQ117" i="21"/>
  <c r="AR117" i="21"/>
  <c r="AS117" i="21"/>
  <c r="AT117" i="21"/>
  <c r="AU117" i="21"/>
  <c r="AV117" i="21"/>
  <c r="AW117" i="21"/>
  <c r="AX117" i="21"/>
  <c r="AY117" i="21"/>
  <c r="AZ117" i="21"/>
  <c r="BA117" i="21"/>
  <c r="BB117" i="21"/>
  <c r="BC117" i="21"/>
  <c r="BD117" i="21"/>
  <c r="BE117" i="21"/>
  <c r="BF117" i="21"/>
  <c r="BG117" i="21"/>
  <c r="BH117" i="21"/>
  <c r="BI117" i="21"/>
  <c r="BJ117" i="21"/>
  <c r="BK117" i="21"/>
  <c r="BL117" i="21"/>
  <c r="BM117" i="21"/>
  <c r="BN117" i="21"/>
  <c r="BO117" i="21"/>
  <c r="BP117" i="21"/>
  <c r="BQ117" i="21"/>
  <c r="BR117" i="21"/>
  <c r="BS117" i="21"/>
  <c r="BT117" i="21"/>
  <c r="BU117" i="21"/>
  <c r="BV117" i="21"/>
  <c r="BW117" i="21"/>
  <c r="BX117" i="21"/>
  <c r="BY117" i="21"/>
  <c r="BZ117" i="21"/>
  <c r="CA117" i="21"/>
  <c r="CB117" i="21"/>
  <c r="CC117" i="21"/>
  <c r="CD117" i="21"/>
  <c r="CE117" i="21"/>
  <c r="CF117" i="21"/>
  <c r="CG117" i="21"/>
  <c r="CH117" i="21"/>
  <c r="CI117" i="21"/>
  <c r="CJ117" i="21"/>
  <c r="CK117" i="21"/>
  <c r="CL117" i="21"/>
  <c r="CM117" i="21"/>
  <c r="CN117" i="21"/>
  <c r="B118" i="21"/>
  <c r="C118" i="21"/>
  <c r="D118" i="21"/>
  <c r="E118" i="21"/>
  <c r="F118" i="21"/>
  <c r="G118" i="21"/>
  <c r="H118" i="21"/>
  <c r="I118" i="21"/>
  <c r="J118" i="21"/>
  <c r="K118" i="21"/>
  <c r="L118" i="21"/>
  <c r="M118" i="21"/>
  <c r="N118" i="21"/>
  <c r="O118" i="21"/>
  <c r="P118" i="21"/>
  <c r="Q118" i="21"/>
  <c r="R118" i="21"/>
  <c r="S118" i="21"/>
  <c r="T118" i="21"/>
  <c r="U118" i="21"/>
  <c r="V118" i="21"/>
  <c r="W118" i="21"/>
  <c r="X118" i="21"/>
  <c r="Y118" i="21"/>
  <c r="Z118" i="21"/>
  <c r="AA118" i="21"/>
  <c r="AB118" i="21"/>
  <c r="AC118" i="21"/>
  <c r="AD118" i="21"/>
  <c r="AE118" i="21"/>
  <c r="AF118" i="21"/>
  <c r="AG118" i="21"/>
  <c r="AH118" i="21"/>
  <c r="AI118" i="21"/>
  <c r="AJ118" i="21"/>
  <c r="AK118" i="21"/>
  <c r="AL118" i="21"/>
  <c r="AM118" i="21"/>
  <c r="AN118" i="21"/>
  <c r="AO118" i="21"/>
  <c r="AP118" i="21"/>
  <c r="AQ118" i="21"/>
  <c r="AR118" i="21"/>
  <c r="AS118" i="21"/>
  <c r="AT118" i="21"/>
  <c r="AU118" i="21"/>
  <c r="AV118" i="21"/>
  <c r="AW118" i="21"/>
  <c r="AX118" i="21"/>
  <c r="AY118" i="21"/>
  <c r="AZ118" i="21"/>
  <c r="BA118" i="21"/>
  <c r="BB118" i="21"/>
  <c r="BC118" i="21"/>
  <c r="BD118" i="21"/>
  <c r="BE118" i="21"/>
  <c r="BF118" i="21"/>
  <c r="BG118" i="21"/>
  <c r="BH118" i="21"/>
  <c r="BI118" i="21"/>
  <c r="BJ118" i="21"/>
  <c r="BK118" i="21"/>
  <c r="BL118" i="21"/>
  <c r="BM118" i="21"/>
  <c r="BN118" i="21"/>
  <c r="BO118" i="21"/>
  <c r="BP118" i="21"/>
  <c r="BQ118" i="21"/>
  <c r="BR118" i="21"/>
  <c r="BS118" i="21"/>
  <c r="BT118" i="21"/>
  <c r="BU118" i="21"/>
  <c r="BV118" i="21"/>
  <c r="BW118" i="21"/>
  <c r="BX118" i="21"/>
  <c r="BY118" i="21"/>
  <c r="BZ118" i="21"/>
  <c r="CA118" i="21"/>
  <c r="CB118" i="21"/>
  <c r="CC118" i="21"/>
  <c r="CD118" i="21"/>
  <c r="CE118" i="21"/>
  <c r="CF118" i="21"/>
  <c r="CG118" i="21"/>
  <c r="CH118" i="21"/>
  <c r="CI118" i="21"/>
  <c r="CJ118" i="21"/>
  <c r="CK118" i="21"/>
  <c r="CL118" i="21"/>
  <c r="CM118" i="21"/>
  <c r="CN118" i="21"/>
  <c r="B119" i="21"/>
  <c r="C119" i="21"/>
  <c r="D119" i="21"/>
  <c r="E119" i="21"/>
  <c r="F119" i="21"/>
  <c r="G119" i="21"/>
  <c r="H119" i="21"/>
  <c r="I119" i="21"/>
  <c r="J119" i="21"/>
  <c r="K119" i="21"/>
  <c r="L119" i="21"/>
  <c r="M119" i="21"/>
  <c r="N119" i="21"/>
  <c r="O119" i="21"/>
  <c r="P119" i="21"/>
  <c r="Q119" i="21"/>
  <c r="R119" i="21"/>
  <c r="S119" i="21"/>
  <c r="T119" i="21"/>
  <c r="U119" i="21"/>
  <c r="V119" i="21"/>
  <c r="W119" i="21"/>
  <c r="X119" i="21"/>
  <c r="Y119" i="21"/>
  <c r="Z119" i="21"/>
  <c r="AA119" i="21"/>
  <c r="AB119" i="21"/>
  <c r="AC119" i="21"/>
  <c r="AD119" i="21"/>
  <c r="AE119" i="21"/>
  <c r="AF119" i="21"/>
  <c r="AG119" i="21"/>
  <c r="AH119" i="21"/>
  <c r="AI119" i="21"/>
  <c r="AJ119" i="21"/>
  <c r="AK119" i="21"/>
  <c r="AL119" i="21"/>
  <c r="AM119" i="21"/>
  <c r="AN119" i="21"/>
  <c r="AO119" i="21"/>
  <c r="AP119" i="21"/>
  <c r="AQ119" i="21"/>
  <c r="AR119" i="21"/>
  <c r="AS119" i="21"/>
  <c r="AT119" i="21"/>
  <c r="AU119" i="21"/>
  <c r="AV119" i="21"/>
  <c r="AW119" i="21"/>
  <c r="AX119" i="21"/>
  <c r="AY119" i="21"/>
  <c r="AZ119" i="21"/>
  <c r="BA119" i="21"/>
  <c r="BB119" i="21"/>
  <c r="BC119" i="21"/>
  <c r="BD119" i="21"/>
  <c r="BE119" i="21"/>
  <c r="BF119" i="21"/>
  <c r="BG119" i="21"/>
  <c r="BH119" i="21"/>
  <c r="BI119" i="21"/>
  <c r="BJ119" i="21"/>
  <c r="BK119" i="21"/>
  <c r="BL119" i="21"/>
  <c r="BM119" i="21"/>
  <c r="BN119" i="21"/>
  <c r="BO119" i="21"/>
  <c r="BP119" i="21"/>
  <c r="BQ119" i="21"/>
  <c r="BR119" i="21"/>
  <c r="BS119" i="21"/>
  <c r="BT119" i="21"/>
  <c r="BU119" i="21"/>
  <c r="BV119" i="21"/>
  <c r="BW119" i="21"/>
  <c r="BX119" i="21"/>
  <c r="BY119" i="21"/>
  <c r="BZ119" i="21"/>
  <c r="CA119" i="21"/>
  <c r="CB119" i="21"/>
  <c r="CC119" i="21"/>
  <c r="CD119" i="21"/>
  <c r="CE119" i="21"/>
  <c r="CF119" i="21"/>
  <c r="CG119" i="21"/>
  <c r="CH119" i="21"/>
  <c r="CI119" i="21"/>
  <c r="CJ119" i="21"/>
  <c r="CK119" i="21"/>
  <c r="CL119" i="21"/>
  <c r="CM119" i="21"/>
  <c r="CN119" i="21"/>
  <c r="B120" i="21"/>
  <c r="C120" i="21"/>
  <c r="D120" i="21"/>
  <c r="E120" i="21"/>
  <c r="F120" i="21"/>
  <c r="G120" i="21"/>
  <c r="H120" i="21"/>
  <c r="I120" i="21"/>
  <c r="J120" i="21"/>
  <c r="K120" i="21"/>
  <c r="L120" i="21"/>
  <c r="M120" i="21"/>
  <c r="N120" i="21"/>
  <c r="O120" i="21"/>
  <c r="P120" i="21"/>
  <c r="Q120" i="21"/>
  <c r="R120" i="21"/>
  <c r="S120" i="21"/>
  <c r="T120" i="21"/>
  <c r="U120" i="21"/>
  <c r="V120" i="21"/>
  <c r="W120" i="21"/>
  <c r="X120" i="21"/>
  <c r="Y120" i="21"/>
  <c r="Z120" i="21"/>
  <c r="AA120" i="21"/>
  <c r="AB120" i="21"/>
  <c r="AC120" i="21"/>
  <c r="AD120" i="21"/>
  <c r="AE120" i="21"/>
  <c r="AF120" i="21"/>
  <c r="AG120" i="21"/>
  <c r="AH120" i="21"/>
  <c r="AI120" i="21"/>
  <c r="AJ120" i="21"/>
  <c r="AK120" i="21"/>
  <c r="AL120" i="21"/>
  <c r="AM120" i="21"/>
  <c r="AN120" i="21"/>
  <c r="AO120" i="21"/>
  <c r="AP120" i="21"/>
  <c r="AQ120" i="21"/>
  <c r="AR120" i="21"/>
  <c r="AS120" i="21"/>
  <c r="AT120" i="21"/>
  <c r="AU120" i="21"/>
  <c r="AV120" i="21"/>
  <c r="AW120" i="21"/>
  <c r="AX120" i="21"/>
  <c r="AY120" i="21"/>
  <c r="AZ120" i="21"/>
  <c r="BA120" i="21"/>
  <c r="BB120" i="21"/>
  <c r="BC120" i="21"/>
  <c r="BD120" i="21"/>
  <c r="BE120" i="21"/>
  <c r="BF120" i="21"/>
  <c r="BG120" i="21"/>
  <c r="BH120" i="21"/>
  <c r="BI120" i="21"/>
  <c r="BJ120" i="21"/>
  <c r="BK120" i="21"/>
  <c r="BL120" i="21"/>
  <c r="BM120" i="21"/>
  <c r="BN120" i="21"/>
  <c r="BO120" i="21"/>
  <c r="BP120" i="21"/>
  <c r="BQ120" i="21"/>
  <c r="BR120" i="21"/>
  <c r="BS120" i="21"/>
  <c r="BT120" i="21"/>
  <c r="BU120" i="21"/>
  <c r="BV120" i="21"/>
  <c r="BW120" i="21"/>
  <c r="BX120" i="21"/>
  <c r="BY120" i="21"/>
  <c r="BZ120" i="21"/>
  <c r="CA120" i="21"/>
  <c r="CB120" i="21"/>
  <c r="CC120" i="21"/>
  <c r="CD120" i="21"/>
  <c r="CE120" i="21"/>
  <c r="CF120" i="21"/>
  <c r="CG120" i="21"/>
  <c r="CH120" i="21"/>
  <c r="CI120" i="21"/>
  <c r="CJ120" i="21"/>
  <c r="CK120" i="21"/>
  <c r="CL120" i="21"/>
  <c r="CM120" i="21"/>
  <c r="CN120" i="21"/>
  <c r="B121" i="21"/>
  <c r="C121" i="21"/>
  <c r="D121" i="21"/>
  <c r="E121" i="21"/>
  <c r="F121" i="21"/>
  <c r="G121" i="21"/>
  <c r="H121" i="21"/>
  <c r="I121" i="21"/>
  <c r="J121" i="21"/>
  <c r="K121" i="21"/>
  <c r="L121" i="21"/>
  <c r="M121" i="21"/>
  <c r="N121" i="21"/>
  <c r="O121" i="21"/>
  <c r="P121" i="21"/>
  <c r="Q121" i="21"/>
  <c r="R121" i="21"/>
  <c r="S121" i="21"/>
  <c r="T121" i="21"/>
  <c r="U121" i="21"/>
  <c r="V121" i="21"/>
  <c r="W121" i="21"/>
  <c r="X121" i="21"/>
  <c r="Y121" i="21"/>
  <c r="Z121" i="21"/>
  <c r="AA121" i="21"/>
  <c r="AB121" i="21"/>
  <c r="AC121" i="21"/>
  <c r="AD121" i="21"/>
  <c r="AE121" i="21"/>
  <c r="AF121" i="21"/>
  <c r="AG121" i="21"/>
  <c r="AH121" i="21"/>
  <c r="AI121" i="21"/>
  <c r="AJ121" i="21"/>
  <c r="AK121" i="21"/>
  <c r="AL121" i="21"/>
  <c r="AM121" i="21"/>
  <c r="AN121" i="21"/>
  <c r="AO121" i="21"/>
  <c r="AP121" i="21"/>
  <c r="AQ121" i="21"/>
  <c r="AR121" i="21"/>
  <c r="AS121" i="21"/>
  <c r="AT121" i="21"/>
  <c r="AU121" i="21"/>
  <c r="AV121" i="21"/>
  <c r="AW121" i="21"/>
  <c r="AX121" i="21"/>
  <c r="AY121" i="21"/>
  <c r="AZ121" i="21"/>
  <c r="BA121" i="21"/>
  <c r="BB121" i="21"/>
  <c r="BC121" i="21"/>
  <c r="BD121" i="21"/>
  <c r="BE121" i="21"/>
  <c r="BF121" i="21"/>
  <c r="BG121" i="21"/>
  <c r="BH121" i="21"/>
  <c r="BI121" i="21"/>
  <c r="BJ121" i="21"/>
  <c r="BK121" i="21"/>
  <c r="BL121" i="21"/>
  <c r="BM121" i="21"/>
  <c r="BN121" i="21"/>
  <c r="BO121" i="21"/>
  <c r="BP121" i="21"/>
  <c r="BQ121" i="21"/>
  <c r="BR121" i="21"/>
  <c r="BS121" i="21"/>
  <c r="BT121" i="21"/>
  <c r="BU121" i="21"/>
  <c r="BV121" i="21"/>
  <c r="BW121" i="21"/>
  <c r="BX121" i="21"/>
  <c r="BY121" i="21"/>
  <c r="BZ121" i="21"/>
  <c r="CA121" i="21"/>
  <c r="CB121" i="21"/>
  <c r="CC121" i="21"/>
  <c r="CD121" i="21"/>
  <c r="CE121" i="21"/>
  <c r="CF121" i="21"/>
  <c r="CG121" i="21"/>
  <c r="CH121" i="21"/>
  <c r="CI121" i="21"/>
  <c r="CJ121" i="21"/>
  <c r="CK121" i="21"/>
  <c r="CL121" i="21"/>
  <c r="CM121" i="21"/>
  <c r="CN121" i="21"/>
  <c r="B122" i="21"/>
  <c r="C122" i="21"/>
  <c r="D122" i="21"/>
  <c r="E122" i="21"/>
  <c r="F122" i="21"/>
  <c r="G122" i="21"/>
  <c r="H122" i="21"/>
  <c r="I122" i="21"/>
  <c r="J122" i="21"/>
  <c r="K122" i="21"/>
  <c r="L122" i="21"/>
  <c r="M122" i="21"/>
  <c r="N122" i="21"/>
  <c r="O122" i="21"/>
  <c r="P122" i="21"/>
  <c r="Q122" i="21"/>
  <c r="R122" i="21"/>
  <c r="S122" i="21"/>
  <c r="T122" i="21"/>
  <c r="U122" i="21"/>
  <c r="V122" i="21"/>
  <c r="W122" i="21"/>
  <c r="X122" i="21"/>
  <c r="Y122" i="21"/>
  <c r="Z122" i="21"/>
  <c r="AA122" i="21"/>
  <c r="AB122" i="21"/>
  <c r="AC122" i="21"/>
  <c r="AD122" i="21"/>
  <c r="AE122" i="21"/>
  <c r="AF122" i="21"/>
  <c r="AG122" i="21"/>
  <c r="AH122" i="21"/>
  <c r="AI122" i="21"/>
  <c r="AJ122" i="21"/>
  <c r="AK122" i="21"/>
  <c r="AL122" i="21"/>
  <c r="AM122" i="21"/>
  <c r="AN122" i="21"/>
  <c r="AO122" i="21"/>
  <c r="AP122" i="21"/>
  <c r="AQ122" i="21"/>
  <c r="AR122" i="21"/>
  <c r="AS122" i="21"/>
  <c r="AT122" i="21"/>
  <c r="AU122" i="21"/>
  <c r="AV122" i="21"/>
  <c r="AW122" i="21"/>
  <c r="AX122" i="21"/>
  <c r="AY122" i="21"/>
  <c r="AZ122" i="21"/>
  <c r="BA122" i="21"/>
  <c r="BB122" i="21"/>
  <c r="BC122" i="21"/>
  <c r="BD122" i="21"/>
  <c r="BE122" i="21"/>
  <c r="BF122" i="21"/>
  <c r="BG122" i="21"/>
  <c r="BH122" i="21"/>
  <c r="BI122" i="21"/>
  <c r="BJ122" i="21"/>
  <c r="BK122" i="21"/>
  <c r="BL122" i="21"/>
  <c r="BM122" i="21"/>
  <c r="BN122" i="21"/>
  <c r="BO122" i="21"/>
  <c r="BP122" i="21"/>
  <c r="BQ122" i="21"/>
  <c r="BR122" i="21"/>
  <c r="BS122" i="21"/>
  <c r="BT122" i="21"/>
  <c r="BU122" i="21"/>
  <c r="BV122" i="21"/>
  <c r="BW122" i="21"/>
  <c r="BX122" i="21"/>
  <c r="BY122" i="21"/>
  <c r="BZ122" i="21"/>
  <c r="CA122" i="21"/>
  <c r="CB122" i="21"/>
  <c r="CC122" i="21"/>
  <c r="CD122" i="21"/>
  <c r="CE122" i="21"/>
  <c r="CF122" i="21"/>
  <c r="CG122" i="21"/>
  <c r="CH122" i="21"/>
  <c r="CI122" i="21"/>
  <c r="CJ122" i="21"/>
  <c r="CK122" i="21"/>
  <c r="CL122" i="21"/>
  <c r="CM122" i="21"/>
  <c r="CN122" i="21"/>
  <c r="B123" i="21"/>
  <c r="C123" i="21"/>
  <c r="D123" i="21"/>
  <c r="E123" i="21"/>
  <c r="F123" i="21"/>
  <c r="G123" i="21"/>
  <c r="H123" i="21"/>
  <c r="I123" i="21"/>
  <c r="J123" i="21"/>
  <c r="K123" i="21"/>
  <c r="L123" i="21"/>
  <c r="M123" i="21"/>
  <c r="N123" i="21"/>
  <c r="O123" i="21"/>
  <c r="P123" i="21"/>
  <c r="Q123" i="21"/>
  <c r="R123" i="21"/>
  <c r="S123" i="21"/>
  <c r="T123" i="21"/>
  <c r="U123" i="21"/>
  <c r="V123" i="21"/>
  <c r="W123" i="21"/>
  <c r="X123" i="21"/>
  <c r="Y123" i="21"/>
  <c r="Z123" i="21"/>
  <c r="AA123" i="21"/>
  <c r="AB123" i="21"/>
  <c r="AC123" i="21"/>
  <c r="AD123" i="21"/>
  <c r="AE123" i="21"/>
  <c r="AF123" i="21"/>
  <c r="AG123" i="21"/>
  <c r="AH123" i="21"/>
  <c r="AI123" i="21"/>
  <c r="AJ123" i="21"/>
  <c r="AK123" i="21"/>
  <c r="AL123" i="21"/>
  <c r="AM123" i="21"/>
  <c r="AN123" i="21"/>
  <c r="AO123" i="21"/>
  <c r="AP123" i="21"/>
  <c r="AQ123" i="21"/>
  <c r="AR123" i="21"/>
  <c r="AS123" i="21"/>
  <c r="AT123" i="21"/>
  <c r="AU123" i="21"/>
  <c r="AV123" i="21"/>
  <c r="AW123" i="21"/>
  <c r="AX123" i="21"/>
  <c r="AY123" i="21"/>
  <c r="AZ123" i="21"/>
  <c r="BA123" i="21"/>
  <c r="BB123" i="21"/>
  <c r="BC123" i="21"/>
  <c r="BD123" i="21"/>
  <c r="BE123" i="21"/>
  <c r="BF123" i="21"/>
  <c r="BG123" i="21"/>
  <c r="BH123" i="21"/>
  <c r="BI123" i="21"/>
  <c r="BJ123" i="21"/>
  <c r="BK123" i="21"/>
  <c r="BL123" i="21"/>
  <c r="BM123" i="21"/>
  <c r="BN123" i="21"/>
  <c r="BO123" i="21"/>
  <c r="BP123" i="21"/>
  <c r="BQ123" i="21"/>
  <c r="BR123" i="21"/>
  <c r="BS123" i="21"/>
  <c r="BT123" i="21"/>
  <c r="BU123" i="21"/>
  <c r="BV123" i="21"/>
  <c r="BW123" i="21"/>
  <c r="BX123" i="21"/>
  <c r="BY123" i="21"/>
  <c r="BZ123" i="21"/>
  <c r="CA123" i="21"/>
  <c r="CB123" i="21"/>
  <c r="CC123" i="21"/>
  <c r="CD123" i="21"/>
  <c r="CE123" i="21"/>
  <c r="CF123" i="21"/>
  <c r="CG123" i="21"/>
  <c r="CH123" i="21"/>
  <c r="CI123" i="21"/>
  <c r="CJ123" i="21"/>
  <c r="CK123" i="21"/>
  <c r="CL123" i="21"/>
  <c r="CM123" i="21"/>
  <c r="CN123" i="21"/>
  <c r="B124" i="21"/>
  <c r="C124" i="21"/>
  <c r="D124" i="21"/>
  <c r="E124" i="21"/>
  <c r="F124" i="21"/>
  <c r="G124" i="21"/>
  <c r="H124" i="21"/>
  <c r="I124" i="21"/>
  <c r="J124" i="21"/>
  <c r="K124" i="21"/>
  <c r="L124" i="21"/>
  <c r="M124" i="21"/>
  <c r="N124" i="21"/>
  <c r="O124" i="21"/>
  <c r="P124" i="21"/>
  <c r="Q124" i="21"/>
  <c r="R124" i="21"/>
  <c r="S124" i="21"/>
  <c r="T124" i="21"/>
  <c r="U124" i="21"/>
  <c r="V124" i="21"/>
  <c r="W124" i="21"/>
  <c r="X124" i="21"/>
  <c r="Y124" i="21"/>
  <c r="Z124" i="21"/>
  <c r="AA124" i="21"/>
  <c r="AB124" i="21"/>
  <c r="AC124" i="21"/>
  <c r="AD124" i="21"/>
  <c r="AE124" i="21"/>
  <c r="AF124" i="21"/>
  <c r="AG124" i="21"/>
  <c r="AH124" i="21"/>
  <c r="AI124" i="21"/>
  <c r="AJ124" i="21"/>
  <c r="AK124" i="21"/>
  <c r="AL124" i="21"/>
  <c r="AM124" i="21"/>
  <c r="AN124" i="21"/>
  <c r="AO124" i="21"/>
  <c r="AP124" i="21"/>
  <c r="AQ124" i="21"/>
  <c r="AR124" i="21"/>
  <c r="AS124" i="21"/>
  <c r="AT124" i="21"/>
  <c r="AU124" i="21"/>
  <c r="AV124" i="21"/>
  <c r="AW124" i="21"/>
  <c r="AX124" i="21"/>
  <c r="AY124" i="21"/>
  <c r="AZ124" i="21"/>
  <c r="BA124" i="21"/>
  <c r="BB124" i="21"/>
  <c r="BC124" i="21"/>
  <c r="BD124" i="21"/>
  <c r="BE124" i="21"/>
  <c r="BF124" i="21"/>
  <c r="BG124" i="21"/>
  <c r="BH124" i="21"/>
  <c r="BI124" i="21"/>
  <c r="BJ124" i="21"/>
  <c r="BK124" i="21"/>
  <c r="BL124" i="21"/>
  <c r="BM124" i="21"/>
  <c r="BN124" i="21"/>
  <c r="BO124" i="21"/>
  <c r="BP124" i="21"/>
  <c r="BQ124" i="21"/>
  <c r="BR124" i="21"/>
  <c r="BS124" i="21"/>
  <c r="BT124" i="21"/>
  <c r="BU124" i="21"/>
  <c r="BV124" i="21"/>
  <c r="BW124" i="21"/>
  <c r="BX124" i="21"/>
  <c r="BY124" i="21"/>
  <c r="BZ124" i="21"/>
  <c r="CA124" i="21"/>
  <c r="CB124" i="21"/>
  <c r="CC124" i="21"/>
  <c r="CD124" i="21"/>
  <c r="CE124" i="21"/>
  <c r="CF124" i="21"/>
  <c r="CG124" i="21"/>
  <c r="CH124" i="21"/>
  <c r="CI124" i="21"/>
  <c r="CJ124" i="21"/>
  <c r="CK124" i="21"/>
  <c r="CL124" i="21"/>
  <c r="CM124" i="21"/>
  <c r="CN124" i="21"/>
  <c r="B125" i="21"/>
  <c r="C125" i="21"/>
  <c r="D125" i="21"/>
  <c r="E125" i="21"/>
  <c r="F125" i="21"/>
  <c r="G125" i="21"/>
  <c r="H125" i="21"/>
  <c r="I125" i="21"/>
  <c r="J125" i="21"/>
  <c r="K125" i="21"/>
  <c r="L125" i="21"/>
  <c r="M125" i="21"/>
  <c r="N125" i="21"/>
  <c r="O125" i="21"/>
  <c r="P125" i="21"/>
  <c r="Q125" i="21"/>
  <c r="R125" i="21"/>
  <c r="S125" i="21"/>
  <c r="T125" i="21"/>
  <c r="U125" i="21"/>
  <c r="V125" i="21"/>
  <c r="W125" i="21"/>
  <c r="X125" i="21"/>
  <c r="Y125" i="21"/>
  <c r="Z125" i="21"/>
  <c r="AA125" i="21"/>
  <c r="AB125" i="21"/>
  <c r="AC125" i="21"/>
  <c r="AD125" i="21"/>
  <c r="AE125" i="21"/>
  <c r="AF125" i="21"/>
  <c r="AG125" i="21"/>
  <c r="AH125" i="21"/>
  <c r="AI125" i="21"/>
  <c r="AJ125" i="21"/>
  <c r="AK125" i="21"/>
  <c r="AL125" i="21"/>
  <c r="AM125" i="21"/>
  <c r="AN125" i="21"/>
  <c r="AO125" i="21"/>
  <c r="AP125" i="21"/>
  <c r="AQ125" i="21"/>
  <c r="AR125" i="21"/>
  <c r="AS125" i="21"/>
  <c r="AT125" i="21"/>
  <c r="AU125" i="21"/>
  <c r="AV125" i="21"/>
  <c r="AW125" i="21"/>
  <c r="AX125" i="21"/>
  <c r="AY125" i="21"/>
  <c r="AZ125" i="21"/>
  <c r="BA125" i="21"/>
  <c r="BB125" i="21"/>
  <c r="BC125" i="21"/>
  <c r="BD125" i="21"/>
  <c r="BE125" i="21"/>
  <c r="BF125" i="21"/>
  <c r="BG125" i="21"/>
  <c r="BH125" i="21"/>
  <c r="BI125" i="21"/>
  <c r="BJ125" i="21"/>
  <c r="BK125" i="21"/>
  <c r="BL125" i="21"/>
  <c r="BM125" i="21"/>
  <c r="BN125" i="21"/>
  <c r="BO125" i="21"/>
  <c r="BP125" i="21"/>
  <c r="BQ125" i="21"/>
  <c r="BR125" i="21"/>
  <c r="BS125" i="21"/>
  <c r="BT125" i="21"/>
  <c r="BU125" i="21"/>
  <c r="BV125" i="21"/>
  <c r="BW125" i="21"/>
  <c r="BX125" i="21"/>
  <c r="BY125" i="21"/>
  <c r="BZ125" i="21"/>
  <c r="CA125" i="21"/>
  <c r="CB125" i="21"/>
  <c r="CC125" i="21"/>
  <c r="CD125" i="21"/>
  <c r="CE125" i="21"/>
  <c r="CF125" i="21"/>
  <c r="CG125" i="21"/>
  <c r="CH125" i="21"/>
  <c r="CI125" i="21"/>
  <c r="CJ125" i="21"/>
  <c r="CK125" i="21"/>
  <c r="CL125" i="21"/>
  <c r="CM125" i="21"/>
  <c r="CN125" i="21"/>
  <c r="B126" i="21"/>
  <c r="C126" i="21"/>
  <c r="D126" i="21"/>
  <c r="E126" i="21"/>
  <c r="F126" i="21"/>
  <c r="G126" i="21"/>
  <c r="H126" i="21"/>
  <c r="I126" i="21"/>
  <c r="J126" i="21"/>
  <c r="K126" i="21"/>
  <c r="L126" i="21"/>
  <c r="M126" i="21"/>
  <c r="N126" i="21"/>
  <c r="O126" i="21"/>
  <c r="P126" i="21"/>
  <c r="Q126" i="21"/>
  <c r="R126" i="21"/>
  <c r="S126" i="21"/>
  <c r="T126" i="21"/>
  <c r="U126" i="21"/>
  <c r="V126" i="21"/>
  <c r="W126" i="21"/>
  <c r="X126" i="21"/>
  <c r="Y126" i="21"/>
  <c r="Z126" i="21"/>
  <c r="AA126" i="21"/>
  <c r="AB126" i="21"/>
  <c r="AC126" i="21"/>
  <c r="AD126" i="21"/>
  <c r="AE126" i="21"/>
  <c r="AF126" i="21"/>
  <c r="AG126" i="21"/>
  <c r="AH126" i="21"/>
  <c r="AI126" i="21"/>
  <c r="AJ126" i="21"/>
  <c r="AK126" i="21"/>
  <c r="AL126" i="21"/>
  <c r="AM126" i="21"/>
  <c r="AN126" i="21"/>
  <c r="AO126" i="21"/>
  <c r="AP126" i="21"/>
  <c r="AQ126" i="21"/>
  <c r="AR126" i="21"/>
  <c r="AS126" i="21"/>
  <c r="AT126" i="21"/>
  <c r="AU126" i="21"/>
  <c r="AV126" i="21"/>
  <c r="AW126" i="21"/>
  <c r="AX126" i="21"/>
  <c r="AY126" i="21"/>
  <c r="AZ126" i="21"/>
  <c r="BA126" i="21"/>
  <c r="BB126" i="21"/>
  <c r="BC126" i="21"/>
  <c r="BD126" i="21"/>
  <c r="BE126" i="21"/>
  <c r="BF126" i="21"/>
  <c r="BG126" i="21"/>
  <c r="BH126" i="21"/>
  <c r="BI126" i="21"/>
  <c r="BJ126" i="21"/>
  <c r="BK126" i="21"/>
  <c r="BL126" i="21"/>
  <c r="BM126" i="21"/>
  <c r="BN126" i="21"/>
  <c r="BO126" i="21"/>
  <c r="BP126" i="21"/>
  <c r="BQ126" i="21"/>
  <c r="BR126" i="21"/>
  <c r="BS126" i="21"/>
  <c r="BT126" i="21"/>
  <c r="BU126" i="21"/>
  <c r="BV126" i="21"/>
  <c r="BW126" i="21"/>
  <c r="BX126" i="21"/>
  <c r="BY126" i="21"/>
  <c r="BZ126" i="21"/>
  <c r="CA126" i="21"/>
  <c r="CB126" i="21"/>
  <c r="CC126" i="21"/>
  <c r="CD126" i="21"/>
  <c r="CE126" i="21"/>
  <c r="CF126" i="21"/>
  <c r="CG126" i="21"/>
  <c r="CH126" i="21"/>
  <c r="CI126" i="21"/>
  <c r="CJ126" i="21"/>
  <c r="CK126" i="21"/>
  <c r="CL126" i="21"/>
  <c r="CM126" i="21"/>
  <c r="CN126" i="21"/>
  <c r="B127" i="21"/>
  <c r="C127" i="21"/>
  <c r="D127" i="21"/>
  <c r="E127" i="21"/>
  <c r="F127" i="21"/>
  <c r="G127" i="21"/>
  <c r="H127" i="21"/>
  <c r="I127" i="21"/>
  <c r="J127" i="21"/>
  <c r="K127" i="21"/>
  <c r="L127" i="21"/>
  <c r="M127" i="21"/>
  <c r="N127" i="21"/>
  <c r="O127" i="21"/>
  <c r="P127" i="21"/>
  <c r="Q127" i="21"/>
  <c r="R127" i="21"/>
  <c r="S127" i="21"/>
  <c r="T127" i="21"/>
  <c r="U127" i="21"/>
  <c r="V127" i="21"/>
  <c r="W127" i="21"/>
  <c r="X127" i="21"/>
  <c r="Y127" i="21"/>
  <c r="Z127" i="21"/>
  <c r="AA127" i="21"/>
  <c r="AB127" i="21"/>
  <c r="AC127" i="21"/>
  <c r="AD127" i="21"/>
  <c r="AE127" i="21"/>
  <c r="AF127" i="21"/>
  <c r="AG127" i="21"/>
  <c r="AH127" i="21"/>
  <c r="AI127" i="21"/>
  <c r="AJ127" i="21"/>
  <c r="AK127" i="21"/>
  <c r="AL127" i="21"/>
  <c r="AM127" i="21"/>
  <c r="AN127" i="21"/>
  <c r="AO127" i="21"/>
  <c r="AP127" i="21"/>
  <c r="AQ127" i="21"/>
  <c r="AR127" i="21"/>
  <c r="AS127" i="21"/>
  <c r="AT127" i="21"/>
  <c r="AU127" i="21"/>
  <c r="AV127" i="21"/>
  <c r="AW127" i="21"/>
  <c r="AX127" i="21"/>
  <c r="AY127" i="21"/>
  <c r="AZ127" i="21"/>
  <c r="BA127" i="21"/>
  <c r="BB127" i="21"/>
  <c r="BC127" i="21"/>
  <c r="BD127" i="21"/>
  <c r="BE127" i="21"/>
  <c r="BF127" i="21"/>
  <c r="BG127" i="21"/>
  <c r="BH127" i="21"/>
  <c r="BI127" i="21"/>
  <c r="BJ127" i="21"/>
  <c r="BK127" i="21"/>
  <c r="BL127" i="21"/>
  <c r="BM127" i="21"/>
  <c r="BN127" i="21"/>
  <c r="BO127" i="21"/>
  <c r="BP127" i="21"/>
  <c r="BQ127" i="21"/>
  <c r="BR127" i="21"/>
  <c r="BS127" i="21"/>
  <c r="BT127" i="21"/>
  <c r="BU127" i="21"/>
  <c r="BV127" i="21"/>
  <c r="BW127" i="21"/>
  <c r="BX127" i="21"/>
  <c r="BY127" i="21"/>
  <c r="BZ127" i="21"/>
  <c r="CA127" i="21"/>
  <c r="CB127" i="21"/>
  <c r="CC127" i="21"/>
  <c r="CD127" i="21"/>
  <c r="CE127" i="21"/>
  <c r="CF127" i="21"/>
  <c r="CG127" i="21"/>
  <c r="CH127" i="21"/>
  <c r="CI127" i="21"/>
  <c r="CJ127" i="21"/>
  <c r="CK127" i="21"/>
  <c r="CL127" i="21"/>
  <c r="CM127" i="21"/>
  <c r="CN127" i="21"/>
  <c r="B128" i="21"/>
  <c r="C128" i="21"/>
  <c r="D128" i="21"/>
  <c r="E128" i="21"/>
  <c r="F128" i="21"/>
  <c r="G128" i="21"/>
  <c r="H128" i="21"/>
  <c r="I128" i="21"/>
  <c r="J128" i="21"/>
  <c r="K128" i="21"/>
  <c r="L128" i="21"/>
  <c r="M128" i="21"/>
  <c r="N128" i="21"/>
  <c r="O128" i="21"/>
  <c r="P128" i="21"/>
  <c r="Q128" i="21"/>
  <c r="R128" i="21"/>
  <c r="S128" i="21"/>
  <c r="T128" i="21"/>
  <c r="U128" i="21"/>
  <c r="V128" i="21"/>
  <c r="W128" i="21"/>
  <c r="X128" i="21"/>
  <c r="Y128" i="21"/>
  <c r="Z128" i="21"/>
  <c r="AA128" i="21"/>
  <c r="AB128" i="21"/>
  <c r="AC128" i="21"/>
  <c r="AD128" i="21"/>
  <c r="AE128" i="21"/>
  <c r="AF128" i="21"/>
  <c r="AG128" i="21"/>
  <c r="AH128" i="21"/>
  <c r="AI128" i="21"/>
  <c r="AJ128" i="21"/>
  <c r="AK128" i="21"/>
  <c r="AL128" i="21"/>
  <c r="AM128" i="21"/>
  <c r="AN128" i="21"/>
  <c r="AO128" i="21"/>
  <c r="AP128" i="21"/>
  <c r="AQ128" i="21"/>
  <c r="AR128" i="21"/>
  <c r="AS128" i="21"/>
  <c r="AT128" i="21"/>
  <c r="AU128" i="21"/>
  <c r="AV128" i="21"/>
  <c r="AW128" i="21"/>
  <c r="AX128" i="21"/>
  <c r="AY128" i="21"/>
  <c r="AZ128" i="21"/>
  <c r="BA128" i="21"/>
  <c r="BB128" i="21"/>
  <c r="BC128" i="21"/>
  <c r="BD128" i="21"/>
  <c r="BE128" i="21"/>
  <c r="BF128" i="21"/>
  <c r="BG128" i="21"/>
  <c r="BH128" i="21"/>
  <c r="BI128" i="21"/>
  <c r="BJ128" i="21"/>
  <c r="BK128" i="21"/>
  <c r="BL128" i="21"/>
  <c r="BM128" i="21"/>
  <c r="BN128" i="21"/>
  <c r="BO128" i="21"/>
  <c r="BP128" i="21"/>
  <c r="BQ128" i="21"/>
  <c r="BR128" i="21"/>
  <c r="BS128" i="21"/>
  <c r="BT128" i="21"/>
  <c r="BU128" i="21"/>
  <c r="BV128" i="21"/>
  <c r="BW128" i="21"/>
  <c r="BX128" i="21"/>
  <c r="BY128" i="21"/>
  <c r="BZ128" i="21"/>
  <c r="CA128" i="21"/>
  <c r="CB128" i="21"/>
  <c r="CC128" i="21"/>
  <c r="CD128" i="21"/>
  <c r="CE128" i="21"/>
  <c r="CF128" i="21"/>
  <c r="CG128" i="21"/>
  <c r="CH128" i="21"/>
  <c r="CI128" i="21"/>
  <c r="CJ128" i="21"/>
  <c r="CK128" i="21"/>
  <c r="CL128" i="21"/>
  <c r="CM128" i="21"/>
  <c r="CN128" i="21"/>
  <c r="B129" i="21"/>
  <c r="C129" i="21"/>
  <c r="D129" i="21"/>
  <c r="E129" i="21"/>
  <c r="F129" i="21"/>
  <c r="G129" i="21"/>
  <c r="H129" i="21"/>
  <c r="I129" i="21"/>
  <c r="J129" i="21"/>
  <c r="K129" i="21"/>
  <c r="L129" i="21"/>
  <c r="M129" i="21"/>
  <c r="N129" i="21"/>
  <c r="O129" i="21"/>
  <c r="P129" i="21"/>
  <c r="Q129" i="21"/>
  <c r="R129" i="21"/>
  <c r="S129" i="21"/>
  <c r="T129" i="21"/>
  <c r="U129" i="21"/>
  <c r="V129" i="21"/>
  <c r="W129" i="21"/>
  <c r="X129" i="21"/>
  <c r="Y129" i="21"/>
  <c r="Z129" i="21"/>
  <c r="AA129" i="21"/>
  <c r="AB129" i="21"/>
  <c r="AC129" i="21"/>
  <c r="AD129" i="21"/>
  <c r="AE129" i="21"/>
  <c r="AF129" i="21"/>
  <c r="AG129" i="21"/>
  <c r="AH129" i="21"/>
  <c r="AI129" i="21"/>
  <c r="AJ129" i="21"/>
  <c r="AK129" i="21"/>
  <c r="AL129" i="21"/>
  <c r="AM129" i="21"/>
  <c r="AN129" i="21"/>
  <c r="AO129" i="21"/>
  <c r="AP129" i="21"/>
  <c r="AQ129" i="21"/>
  <c r="AR129" i="21"/>
  <c r="AS129" i="21"/>
  <c r="AT129" i="21"/>
  <c r="AU129" i="21"/>
  <c r="AV129" i="21"/>
  <c r="AW129" i="21"/>
  <c r="AX129" i="21"/>
  <c r="AY129" i="21"/>
  <c r="AZ129" i="21"/>
  <c r="BA129" i="21"/>
  <c r="BB129" i="21"/>
  <c r="BC129" i="21"/>
  <c r="BD129" i="21"/>
  <c r="BE129" i="21"/>
  <c r="BF129" i="21"/>
  <c r="BG129" i="21"/>
  <c r="BH129" i="21"/>
  <c r="BI129" i="21"/>
  <c r="BJ129" i="21"/>
  <c r="BK129" i="21"/>
  <c r="BL129" i="21"/>
  <c r="BM129" i="21"/>
  <c r="BN129" i="21"/>
  <c r="BO129" i="21"/>
  <c r="BP129" i="21"/>
  <c r="BQ129" i="21"/>
  <c r="BR129" i="21"/>
  <c r="BS129" i="21"/>
  <c r="BT129" i="21"/>
  <c r="BU129" i="21"/>
  <c r="BV129" i="21"/>
  <c r="BW129" i="21"/>
  <c r="BX129" i="21"/>
  <c r="BY129" i="21"/>
  <c r="BZ129" i="21"/>
  <c r="CA129" i="21"/>
  <c r="CB129" i="21"/>
  <c r="CC129" i="21"/>
  <c r="CD129" i="21"/>
  <c r="CE129" i="21"/>
  <c r="CF129" i="21"/>
  <c r="CG129" i="21"/>
  <c r="CH129" i="21"/>
  <c r="CI129" i="21"/>
  <c r="CJ129" i="21"/>
  <c r="CK129" i="21"/>
  <c r="CL129" i="21"/>
  <c r="CM129" i="21"/>
  <c r="CN129" i="21"/>
  <c r="B130" i="21"/>
  <c r="C130" i="21"/>
  <c r="D130" i="21"/>
  <c r="E130" i="21"/>
  <c r="F130" i="21"/>
  <c r="G130" i="21"/>
  <c r="H130" i="21"/>
  <c r="I130" i="21"/>
  <c r="J130" i="21"/>
  <c r="K130" i="21"/>
  <c r="L130" i="21"/>
  <c r="M130" i="21"/>
  <c r="N130" i="21"/>
  <c r="O130" i="21"/>
  <c r="P130" i="21"/>
  <c r="Q130" i="21"/>
  <c r="R130" i="21"/>
  <c r="S130" i="21"/>
  <c r="T130" i="21"/>
  <c r="U130" i="21"/>
  <c r="V130" i="21"/>
  <c r="W130" i="21"/>
  <c r="X130" i="21"/>
  <c r="Y130" i="21"/>
  <c r="Z130" i="21"/>
  <c r="AA130" i="21"/>
  <c r="AB130" i="21"/>
  <c r="AC130" i="21"/>
  <c r="AD130" i="21"/>
  <c r="AE130" i="21"/>
  <c r="AF130" i="21"/>
  <c r="AG130" i="21"/>
  <c r="AH130" i="21"/>
  <c r="AI130" i="21"/>
  <c r="AJ130" i="21"/>
  <c r="AK130" i="21"/>
  <c r="AL130" i="21"/>
  <c r="AM130" i="21"/>
  <c r="AN130" i="21"/>
  <c r="AO130" i="21"/>
  <c r="AP130" i="21"/>
  <c r="AQ130" i="21"/>
  <c r="AR130" i="21"/>
  <c r="AS130" i="21"/>
  <c r="AT130" i="21"/>
  <c r="AU130" i="21"/>
  <c r="AV130" i="21"/>
  <c r="AW130" i="21"/>
  <c r="AX130" i="21"/>
  <c r="AY130" i="21"/>
  <c r="AZ130" i="21"/>
  <c r="BA130" i="21"/>
  <c r="BB130" i="21"/>
  <c r="BC130" i="21"/>
  <c r="BD130" i="21"/>
  <c r="BE130" i="21"/>
  <c r="BF130" i="21"/>
  <c r="BG130" i="21"/>
  <c r="BH130" i="21"/>
  <c r="BI130" i="21"/>
  <c r="BJ130" i="21"/>
  <c r="BK130" i="21"/>
  <c r="BL130" i="21"/>
  <c r="BM130" i="21"/>
  <c r="BN130" i="21"/>
  <c r="BO130" i="21"/>
  <c r="BP130" i="21"/>
  <c r="BQ130" i="21"/>
  <c r="BR130" i="21"/>
  <c r="BS130" i="21"/>
  <c r="BT130" i="21"/>
  <c r="BU130" i="21"/>
  <c r="BV130" i="21"/>
  <c r="BW130" i="21"/>
  <c r="BX130" i="21"/>
  <c r="BY130" i="21"/>
  <c r="BZ130" i="21"/>
  <c r="CA130" i="21"/>
  <c r="CB130" i="21"/>
  <c r="CC130" i="21"/>
  <c r="CD130" i="21"/>
  <c r="CE130" i="21"/>
  <c r="CF130" i="21"/>
  <c r="CG130" i="21"/>
  <c r="CH130" i="21"/>
  <c r="CI130" i="21"/>
  <c r="CJ130" i="21"/>
  <c r="CK130" i="21"/>
  <c r="CL130" i="21"/>
  <c r="CM130" i="21"/>
  <c r="CN130" i="21"/>
  <c r="B131" i="21"/>
  <c r="C131" i="21"/>
  <c r="D131" i="21"/>
  <c r="E131" i="21"/>
  <c r="F131" i="21"/>
  <c r="G131" i="21"/>
  <c r="H131" i="21"/>
  <c r="I131" i="21"/>
  <c r="J131" i="21"/>
  <c r="K131" i="21"/>
  <c r="L131" i="21"/>
  <c r="M131" i="21"/>
  <c r="N131" i="21"/>
  <c r="O131" i="21"/>
  <c r="P131" i="21"/>
  <c r="Q131" i="21"/>
  <c r="R131" i="21"/>
  <c r="S131" i="21"/>
  <c r="T131" i="21"/>
  <c r="U131" i="21"/>
  <c r="V131" i="21"/>
  <c r="W131" i="21"/>
  <c r="X131" i="21"/>
  <c r="Y131" i="21"/>
  <c r="Z131" i="21"/>
  <c r="AA131" i="21"/>
  <c r="AB131" i="21"/>
  <c r="AC131" i="21"/>
  <c r="AD131" i="21"/>
  <c r="AE131" i="21"/>
  <c r="AF131" i="21"/>
  <c r="AG131" i="21"/>
  <c r="AH131" i="21"/>
  <c r="AI131" i="21"/>
  <c r="AJ131" i="21"/>
  <c r="AK131" i="21"/>
  <c r="AL131" i="21"/>
  <c r="AM131" i="21"/>
  <c r="AN131" i="21"/>
  <c r="AO131" i="21"/>
  <c r="AP131" i="21"/>
  <c r="AQ131" i="21"/>
  <c r="AR131" i="21"/>
  <c r="AS131" i="21"/>
  <c r="AT131" i="21"/>
  <c r="AU131" i="21"/>
  <c r="AV131" i="21"/>
  <c r="AW131" i="21"/>
  <c r="AX131" i="21"/>
  <c r="AY131" i="21"/>
  <c r="AZ131" i="21"/>
  <c r="BA131" i="21"/>
  <c r="BB131" i="21"/>
  <c r="BC131" i="21"/>
  <c r="BD131" i="21"/>
  <c r="BE131" i="21"/>
  <c r="BF131" i="21"/>
  <c r="BG131" i="21"/>
  <c r="BH131" i="21"/>
  <c r="BI131" i="21"/>
  <c r="BJ131" i="21"/>
  <c r="BK131" i="21"/>
  <c r="BL131" i="21"/>
  <c r="BM131" i="21"/>
  <c r="BN131" i="21"/>
  <c r="BO131" i="21"/>
  <c r="BP131" i="21"/>
  <c r="BQ131" i="21"/>
  <c r="BR131" i="21"/>
  <c r="BS131" i="21"/>
  <c r="BT131" i="21"/>
  <c r="BU131" i="21"/>
  <c r="BV131" i="21"/>
  <c r="BW131" i="21"/>
  <c r="BX131" i="21"/>
  <c r="BY131" i="21"/>
  <c r="BZ131" i="21"/>
  <c r="CA131" i="21"/>
  <c r="CB131" i="21"/>
  <c r="CC131" i="21"/>
  <c r="CD131" i="21"/>
  <c r="CE131" i="21"/>
  <c r="CF131" i="21"/>
  <c r="CG131" i="21"/>
  <c r="CH131" i="21"/>
  <c r="CI131" i="21"/>
  <c r="CJ131" i="21"/>
  <c r="CK131" i="21"/>
  <c r="CL131" i="21"/>
  <c r="CM131" i="21"/>
  <c r="CN131" i="21"/>
  <c r="B132" i="21"/>
  <c r="C132" i="21"/>
  <c r="D132" i="21"/>
  <c r="E132" i="21"/>
  <c r="F132" i="21"/>
  <c r="G132" i="21"/>
  <c r="H132" i="21"/>
  <c r="I132" i="21"/>
  <c r="J132" i="21"/>
  <c r="K132" i="21"/>
  <c r="L132" i="21"/>
  <c r="M132" i="21"/>
  <c r="N132" i="21"/>
  <c r="O132" i="21"/>
  <c r="P132" i="21"/>
  <c r="Q132" i="21"/>
  <c r="R132" i="21"/>
  <c r="S132" i="21"/>
  <c r="T132" i="21"/>
  <c r="U132" i="21"/>
  <c r="V132" i="21"/>
  <c r="W132" i="21"/>
  <c r="X132" i="21"/>
  <c r="Y132" i="21"/>
  <c r="Z132" i="21"/>
  <c r="AA132" i="21"/>
  <c r="AB132" i="21"/>
  <c r="AC132" i="21"/>
  <c r="AD132" i="21"/>
  <c r="AE132" i="21"/>
  <c r="AF132" i="21"/>
  <c r="AG132" i="21"/>
  <c r="AH132" i="21"/>
  <c r="AI132" i="21"/>
  <c r="AJ132" i="21"/>
  <c r="AK132" i="21"/>
  <c r="AL132" i="21"/>
  <c r="AM132" i="21"/>
  <c r="AN132" i="21"/>
  <c r="AO132" i="21"/>
  <c r="AP132" i="21"/>
  <c r="AQ132" i="21"/>
  <c r="AR132" i="21"/>
  <c r="AS132" i="21"/>
  <c r="AT132" i="21"/>
  <c r="AU132" i="21"/>
  <c r="AV132" i="21"/>
  <c r="AW132" i="21"/>
  <c r="AX132" i="21"/>
  <c r="AY132" i="21"/>
  <c r="AZ132" i="21"/>
  <c r="BA132" i="21"/>
  <c r="BB132" i="21"/>
  <c r="BC132" i="21"/>
  <c r="BD132" i="21"/>
  <c r="BE132" i="21"/>
  <c r="BF132" i="21"/>
  <c r="BG132" i="21"/>
  <c r="BH132" i="21"/>
  <c r="BI132" i="21"/>
  <c r="BJ132" i="21"/>
  <c r="BK132" i="21"/>
  <c r="BL132" i="21"/>
  <c r="BM132" i="21"/>
  <c r="BN132" i="21"/>
  <c r="BO132" i="21"/>
  <c r="BP132" i="21"/>
  <c r="BQ132" i="21"/>
  <c r="BR132" i="21"/>
  <c r="BS132" i="21"/>
  <c r="BT132" i="21"/>
  <c r="BU132" i="21"/>
  <c r="BV132" i="21"/>
  <c r="BW132" i="21"/>
  <c r="BX132" i="21"/>
  <c r="BY132" i="21"/>
  <c r="BZ132" i="21"/>
  <c r="CA132" i="21"/>
  <c r="CB132" i="21"/>
  <c r="CC132" i="21"/>
  <c r="CD132" i="21"/>
  <c r="CE132" i="21"/>
  <c r="CF132" i="21"/>
  <c r="CG132" i="21"/>
  <c r="CH132" i="21"/>
  <c r="CI132" i="21"/>
  <c r="CJ132" i="21"/>
  <c r="CK132" i="21"/>
  <c r="CL132" i="21"/>
  <c r="CM132" i="21"/>
  <c r="CN132" i="21"/>
  <c r="B133" i="21"/>
  <c r="C133" i="21"/>
  <c r="D133" i="21"/>
  <c r="E133" i="21"/>
  <c r="F133" i="21"/>
  <c r="G133" i="21"/>
  <c r="H133" i="21"/>
  <c r="I133" i="21"/>
  <c r="J133" i="21"/>
  <c r="K133" i="21"/>
  <c r="L133" i="21"/>
  <c r="M133" i="21"/>
  <c r="N133" i="21"/>
  <c r="O133" i="21"/>
  <c r="P133" i="21"/>
  <c r="Q133" i="21"/>
  <c r="R133" i="21"/>
  <c r="S133" i="21"/>
  <c r="T133" i="21"/>
  <c r="U133" i="21"/>
  <c r="V133" i="21"/>
  <c r="W133" i="21"/>
  <c r="X133" i="21"/>
  <c r="Y133" i="21"/>
  <c r="Z133" i="21"/>
  <c r="AA133" i="21"/>
  <c r="AB133" i="21"/>
  <c r="AC133" i="21"/>
  <c r="AD133" i="21"/>
  <c r="AE133" i="21"/>
  <c r="AF133" i="21"/>
  <c r="AG133" i="21"/>
  <c r="AH133" i="21"/>
  <c r="AI133" i="21"/>
  <c r="AJ133" i="21"/>
  <c r="AK133" i="21"/>
  <c r="AL133" i="21"/>
  <c r="AM133" i="21"/>
  <c r="AN133" i="21"/>
  <c r="AO133" i="21"/>
  <c r="AP133" i="21"/>
  <c r="AQ133" i="21"/>
  <c r="AR133" i="21"/>
  <c r="AS133" i="21"/>
  <c r="AT133" i="21"/>
  <c r="AU133" i="21"/>
  <c r="AV133" i="21"/>
  <c r="AW133" i="21"/>
  <c r="AX133" i="21"/>
  <c r="AY133" i="21"/>
  <c r="AZ133" i="21"/>
  <c r="BA133" i="21"/>
  <c r="BB133" i="21"/>
  <c r="BC133" i="21"/>
  <c r="BD133" i="21"/>
  <c r="BE133" i="21"/>
  <c r="BF133" i="21"/>
  <c r="BG133" i="21"/>
  <c r="BH133" i="21"/>
  <c r="BI133" i="21"/>
  <c r="BJ133" i="21"/>
  <c r="BK133" i="21"/>
  <c r="BL133" i="21"/>
  <c r="BM133" i="21"/>
  <c r="BN133" i="21"/>
  <c r="BO133" i="21"/>
  <c r="BP133" i="21"/>
  <c r="BQ133" i="21"/>
  <c r="BR133" i="21"/>
  <c r="BS133" i="21"/>
  <c r="BT133" i="21"/>
  <c r="BU133" i="21"/>
  <c r="BV133" i="21"/>
  <c r="BW133" i="21"/>
  <c r="BX133" i="21"/>
  <c r="BY133" i="21"/>
  <c r="BZ133" i="21"/>
  <c r="CA133" i="21"/>
  <c r="CB133" i="21"/>
  <c r="CC133" i="21"/>
  <c r="CD133" i="21"/>
  <c r="CE133" i="21"/>
  <c r="CF133" i="21"/>
  <c r="CG133" i="21"/>
  <c r="CH133" i="21"/>
  <c r="CI133" i="21"/>
  <c r="CJ133" i="21"/>
  <c r="CK133" i="21"/>
  <c r="CL133" i="21"/>
  <c r="CM133" i="21"/>
  <c r="CN133" i="21"/>
  <c r="B134" i="21"/>
  <c r="C134" i="21"/>
  <c r="D134" i="21"/>
  <c r="E134" i="21"/>
  <c r="F134" i="21"/>
  <c r="G134" i="21"/>
  <c r="H134" i="21"/>
  <c r="I134" i="21"/>
  <c r="J134" i="21"/>
  <c r="K134" i="21"/>
  <c r="L134" i="21"/>
  <c r="M134" i="21"/>
  <c r="N134" i="21"/>
  <c r="O134" i="21"/>
  <c r="P134" i="21"/>
  <c r="Q134" i="21"/>
  <c r="R134" i="21"/>
  <c r="S134" i="21"/>
  <c r="T134" i="21"/>
  <c r="U134" i="21"/>
  <c r="V134" i="21"/>
  <c r="W134" i="21"/>
  <c r="X134" i="21"/>
  <c r="Y134" i="21"/>
  <c r="Z134" i="21"/>
  <c r="AA134" i="21"/>
  <c r="AB134" i="21"/>
  <c r="AC134" i="21"/>
  <c r="AD134" i="21"/>
  <c r="AE134" i="21"/>
  <c r="AF134" i="21"/>
  <c r="AG134" i="21"/>
  <c r="AH134" i="21"/>
  <c r="AI134" i="21"/>
  <c r="AJ134" i="21"/>
  <c r="AK134" i="21"/>
  <c r="AL134" i="21"/>
  <c r="AM134" i="21"/>
  <c r="AN134" i="21"/>
  <c r="AO134" i="21"/>
  <c r="AP134" i="21"/>
  <c r="AQ134" i="21"/>
  <c r="AR134" i="21"/>
  <c r="AS134" i="21"/>
  <c r="AT134" i="21"/>
  <c r="AU134" i="21"/>
  <c r="AV134" i="21"/>
  <c r="AW134" i="21"/>
  <c r="AX134" i="21"/>
  <c r="AY134" i="21"/>
  <c r="AZ134" i="21"/>
  <c r="BA134" i="21"/>
  <c r="BB134" i="21"/>
  <c r="BC134" i="21"/>
  <c r="BD134" i="21"/>
  <c r="BE134" i="21"/>
  <c r="BF134" i="21"/>
  <c r="BG134" i="21"/>
  <c r="BH134" i="21"/>
  <c r="BI134" i="21"/>
  <c r="BJ134" i="21"/>
  <c r="BK134" i="21"/>
  <c r="BL134" i="21"/>
  <c r="BM134" i="21"/>
  <c r="BN134" i="21"/>
  <c r="BO134" i="21"/>
  <c r="BP134" i="21"/>
  <c r="BQ134" i="21"/>
  <c r="BR134" i="21"/>
  <c r="BS134" i="21"/>
  <c r="BT134" i="21"/>
  <c r="BU134" i="21"/>
  <c r="BV134" i="21"/>
  <c r="BW134" i="21"/>
  <c r="BX134" i="21"/>
  <c r="BY134" i="21"/>
  <c r="BZ134" i="21"/>
  <c r="CA134" i="21"/>
  <c r="CB134" i="21"/>
  <c r="CC134" i="21"/>
  <c r="CD134" i="21"/>
  <c r="CE134" i="21"/>
  <c r="CF134" i="21"/>
  <c r="CG134" i="21"/>
  <c r="CH134" i="21"/>
  <c r="CI134" i="21"/>
  <c r="CJ134" i="21"/>
  <c r="CK134" i="21"/>
  <c r="CL134" i="21"/>
  <c r="CM134" i="21"/>
  <c r="CN134" i="21"/>
  <c r="B135" i="21"/>
  <c r="C135" i="21"/>
  <c r="D135" i="21"/>
  <c r="E135" i="21"/>
  <c r="F135" i="21"/>
  <c r="G135" i="21"/>
  <c r="H135" i="21"/>
  <c r="I135" i="21"/>
  <c r="J135" i="21"/>
  <c r="K135" i="21"/>
  <c r="L135" i="21"/>
  <c r="M135" i="21"/>
  <c r="N135" i="21"/>
  <c r="O135" i="21"/>
  <c r="P135" i="21"/>
  <c r="Q135" i="21"/>
  <c r="R135" i="21"/>
  <c r="S135" i="21"/>
  <c r="T135" i="21"/>
  <c r="U135" i="21"/>
  <c r="V135" i="21"/>
  <c r="W135" i="21"/>
  <c r="X135" i="21"/>
  <c r="Y135" i="21"/>
  <c r="Z135" i="21"/>
  <c r="AA135" i="21"/>
  <c r="AB135" i="21"/>
  <c r="AC135" i="21"/>
  <c r="AD135" i="21"/>
  <c r="AE135" i="21"/>
  <c r="AF135" i="21"/>
  <c r="AG135" i="21"/>
  <c r="AH135" i="21"/>
  <c r="AI135" i="21"/>
  <c r="AJ135" i="21"/>
  <c r="AK135" i="21"/>
  <c r="AL135" i="21"/>
  <c r="AM135" i="21"/>
  <c r="AN135" i="21"/>
  <c r="AO135" i="21"/>
  <c r="AP135" i="21"/>
  <c r="AQ135" i="21"/>
  <c r="AR135" i="21"/>
  <c r="AS135" i="21"/>
  <c r="AT135" i="21"/>
  <c r="AU135" i="21"/>
  <c r="AV135" i="21"/>
  <c r="AW135" i="21"/>
  <c r="AX135" i="21"/>
  <c r="AY135" i="21"/>
  <c r="AZ135" i="21"/>
  <c r="BA135" i="21"/>
  <c r="BB135" i="21"/>
  <c r="BC135" i="21"/>
  <c r="BD135" i="21"/>
  <c r="BE135" i="21"/>
  <c r="BF135" i="21"/>
  <c r="BG135" i="21"/>
  <c r="BH135" i="21"/>
  <c r="BI135" i="21"/>
  <c r="BJ135" i="21"/>
  <c r="BK135" i="21"/>
  <c r="BL135" i="21"/>
  <c r="BM135" i="21"/>
  <c r="BN135" i="21"/>
  <c r="BO135" i="21"/>
  <c r="BP135" i="21"/>
  <c r="BQ135" i="21"/>
  <c r="BR135" i="21"/>
  <c r="BS135" i="21"/>
  <c r="BT135" i="21"/>
  <c r="BU135" i="21"/>
  <c r="BV135" i="21"/>
  <c r="BW135" i="21"/>
  <c r="BX135" i="21"/>
  <c r="BY135" i="21"/>
  <c r="BZ135" i="21"/>
  <c r="CA135" i="21"/>
  <c r="CB135" i="21"/>
  <c r="CC135" i="21"/>
  <c r="CD135" i="21"/>
  <c r="CE135" i="21"/>
  <c r="CF135" i="21"/>
  <c r="CG135" i="21"/>
  <c r="CH135" i="21"/>
  <c r="CI135" i="21"/>
  <c r="CJ135" i="21"/>
  <c r="CK135" i="21"/>
  <c r="CL135" i="21"/>
  <c r="CM135" i="21"/>
  <c r="CN135" i="21"/>
  <c r="B136" i="21"/>
  <c r="C136" i="21"/>
  <c r="D136" i="21"/>
  <c r="E136" i="21"/>
  <c r="F136" i="21"/>
  <c r="G136" i="21"/>
  <c r="H136" i="21"/>
  <c r="I136" i="21"/>
  <c r="J136" i="21"/>
  <c r="K136" i="21"/>
  <c r="L136" i="21"/>
  <c r="M136" i="21"/>
  <c r="N136" i="21"/>
  <c r="O136" i="21"/>
  <c r="P136" i="21"/>
  <c r="Q136" i="21"/>
  <c r="R136" i="21"/>
  <c r="S136" i="21"/>
  <c r="T136" i="21"/>
  <c r="U136" i="21"/>
  <c r="V136" i="21"/>
  <c r="W136" i="21"/>
  <c r="X136" i="21"/>
  <c r="Y136" i="21"/>
  <c r="Z136" i="21"/>
  <c r="AA136" i="21"/>
  <c r="AB136" i="21"/>
  <c r="AC136" i="21"/>
  <c r="AD136" i="21"/>
  <c r="AE136" i="21"/>
  <c r="AF136" i="21"/>
  <c r="AG136" i="21"/>
  <c r="AH136" i="21"/>
  <c r="AI136" i="21"/>
  <c r="AJ136" i="21"/>
  <c r="AK136" i="21"/>
  <c r="AL136" i="21"/>
  <c r="AM136" i="21"/>
  <c r="AN136" i="21"/>
  <c r="AO136" i="21"/>
  <c r="AP136" i="21"/>
  <c r="AQ136" i="21"/>
  <c r="AR136" i="21"/>
  <c r="AS136" i="21"/>
  <c r="AT136" i="21"/>
  <c r="AU136" i="21"/>
  <c r="AV136" i="21"/>
  <c r="AW136" i="21"/>
  <c r="AX136" i="21"/>
  <c r="AY136" i="21"/>
  <c r="AZ136" i="21"/>
  <c r="BA136" i="21"/>
  <c r="BB136" i="21"/>
  <c r="BC136" i="21"/>
  <c r="BD136" i="21"/>
  <c r="BE136" i="21"/>
  <c r="BF136" i="21"/>
  <c r="BG136" i="21"/>
  <c r="BH136" i="21"/>
  <c r="BI136" i="21"/>
  <c r="BJ136" i="21"/>
  <c r="BK136" i="21"/>
  <c r="BL136" i="21"/>
  <c r="BM136" i="21"/>
  <c r="BN136" i="21"/>
  <c r="BO136" i="21"/>
  <c r="BP136" i="21"/>
  <c r="BQ136" i="21"/>
  <c r="BR136" i="21"/>
  <c r="BS136" i="21"/>
  <c r="BT136" i="21"/>
  <c r="BU136" i="21"/>
  <c r="BV136" i="21"/>
  <c r="BW136" i="21"/>
  <c r="BX136" i="21"/>
  <c r="BY136" i="21"/>
  <c r="BZ136" i="21"/>
  <c r="CA136" i="21"/>
  <c r="CB136" i="21"/>
  <c r="CC136" i="21"/>
  <c r="CD136" i="21"/>
  <c r="CE136" i="21"/>
  <c r="CF136" i="21"/>
  <c r="CG136" i="21"/>
  <c r="CH136" i="21"/>
  <c r="CI136" i="21"/>
  <c r="CJ136" i="21"/>
  <c r="CK136" i="21"/>
  <c r="CL136" i="21"/>
  <c r="CM136" i="21"/>
  <c r="CN136" i="21"/>
  <c r="B137" i="21"/>
  <c r="C137" i="21"/>
  <c r="D137" i="21"/>
  <c r="E137" i="21"/>
  <c r="F137" i="21"/>
  <c r="G137" i="21"/>
  <c r="H137" i="21"/>
  <c r="I137" i="21"/>
  <c r="J137" i="21"/>
  <c r="K137" i="21"/>
  <c r="L137" i="21"/>
  <c r="M137" i="21"/>
  <c r="N137" i="21"/>
  <c r="O137" i="21"/>
  <c r="P137" i="21"/>
  <c r="Q137" i="21"/>
  <c r="R137" i="21"/>
  <c r="S137" i="21"/>
  <c r="T137" i="21"/>
  <c r="U137" i="21"/>
  <c r="V137" i="21"/>
  <c r="W137" i="21"/>
  <c r="X137" i="21"/>
  <c r="Y137" i="21"/>
  <c r="Z137" i="21"/>
  <c r="AA137" i="21"/>
  <c r="AB137" i="21"/>
  <c r="AC137" i="21"/>
  <c r="AD137" i="21"/>
  <c r="AE137" i="21"/>
  <c r="AF137" i="21"/>
  <c r="AG137" i="21"/>
  <c r="AH137" i="21"/>
  <c r="AI137" i="21"/>
  <c r="AJ137" i="21"/>
  <c r="AK137" i="21"/>
  <c r="AL137" i="21"/>
  <c r="AM137" i="21"/>
  <c r="AN137" i="21"/>
  <c r="AO137" i="21"/>
  <c r="AP137" i="21"/>
  <c r="AQ137" i="21"/>
  <c r="AR137" i="21"/>
  <c r="AS137" i="21"/>
  <c r="AT137" i="21"/>
  <c r="AU137" i="21"/>
  <c r="AV137" i="21"/>
  <c r="AW137" i="21"/>
  <c r="AX137" i="21"/>
  <c r="AY137" i="21"/>
  <c r="AZ137" i="21"/>
  <c r="BA137" i="21"/>
  <c r="BB137" i="21"/>
  <c r="BC137" i="21"/>
  <c r="BD137" i="21"/>
  <c r="BE137" i="21"/>
  <c r="BF137" i="21"/>
  <c r="BG137" i="21"/>
  <c r="BH137" i="21"/>
  <c r="BI137" i="21"/>
  <c r="BJ137" i="21"/>
  <c r="BK137" i="21"/>
  <c r="BL137" i="21"/>
  <c r="BM137" i="21"/>
  <c r="BN137" i="21"/>
  <c r="BO137" i="21"/>
  <c r="BP137" i="21"/>
  <c r="BQ137" i="21"/>
  <c r="BR137" i="21"/>
  <c r="BS137" i="21"/>
  <c r="BT137" i="21"/>
  <c r="BU137" i="21"/>
  <c r="BV137" i="21"/>
  <c r="BW137" i="21"/>
  <c r="BX137" i="21"/>
  <c r="BY137" i="21"/>
  <c r="BZ137" i="21"/>
  <c r="CA137" i="21"/>
  <c r="CB137" i="21"/>
  <c r="CC137" i="21"/>
  <c r="CD137" i="21"/>
  <c r="CE137" i="21"/>
  <c r="CF137" i="21"/>
  <c r="CG137" i="21"/>
  <c r="CH137" i="21"/>
  <c r="CI137" i="21"/>
  <c r="CJ137" i="21"/>
  <c r="CK137" i="21"/>
  <c r="CL137" i="21"/>
  <c r="CM137" i="21"/>
  <c r="CN137" i="21"/>
  <c r="B138" i="21"/>
  <c r="C138" i="21"/>
  <c r="D138" i="21"/>
  <c r="E138" i="21"/>
  <c r="F138" i="21"/>
  <c r="G138" i="21"/>
  <c r="H138" i="21"/>
  <c r="I138" i="21"/>
  <c r="J138" i="21"/>
  <c r="K138" i="21"/>
  <c r="L138" i="21"/>
  <c r="M138" i="21"/>
  <c r="N138" i="21"/>
  <c r="O138" i="21"/>
  <c r="P138" i="21"/>
  <c r="Q138" i="21"/>
  <c r="R138" i="21"/>
  <c r="S138" i="21"/>
  <c r="T138" i="21"/>
  <c r="U138" i="21"/>
  <c r="V138" i="21"/>
  <c r="W138" i="21"/>
  <c r="X138" i="21"/>
  <c r="Y138" i="21"/>
  <c r="Z138" i="21"/>
  <c r="AA138" i="21"/>
  <c r="AB138" i="21"/>
  <c r="AC138" i="21"/>
  <c r="AD138" i="21"/>
  <c r="AE138" i="21"/>
  <c r="AF138" i="21"/>
  <c r="AG138" i="21"/>
  <c r="AH138" i="21"/>
  <c r="AI138" i="21"/>
  <c r="AJ138" i="21"/>
  <c r="AK138" i="21"/>
  <c r="AL138" i="21"/>
  <c r="AM138" i="21"/>
  <c r="AN138" i="21"/>
  <c r="AO138" i="21"/>
  <c r="AP138" i="21"/>
  <c r="AQ138" i="21"/>
  <c r="AR138" i="21"/>
  <c r="AS138" i="21"/>
  <c r="AT138" i="21"/>
  <c r="AU138" i="21"/>
  <c r="AV138" i="21"/>
  <c r="AW138" i="21"/>
  <c r="AX138" i="21"/>
  <c r="AY138" i="21"/>
  <c r="AZ138" i="21"/>
  <c r="BA138" i="21"/>
  <c r="BB138" i="21"/>
  <c r="BC138" i="21"/>
  <c r="BD138" i="21"/>
  <c r="BE138" i="21"/>
  <c r="BF138" i="21"/>
  <c r="BG138" i="21"/>
  <c r="BH138" i="21"/>
  <c r="BI138" i="21"/>
  <c r="BJ138" i="21"/>
  <c r="BK138" i="21"/>
  <c r="BL138" i="21"/>
  <c r="BM138" i="21"/>
  <c r="BN138" i="21"/>
  <c r="BO138" i="21"/>
  <c r="BP138" i="21"/>
  <c r="BQ138" i="21"/>
  <c r="BR138" i="21"/>
  <c r="BS138" i="21"/>
  <c r="BT138" i="21"/>
  <c r="BU138" i="21"/>
  <c r="BV138" i="21"/>
  <c r="BW138" i="21"/>
  <c r="BX138" i="21"/>
  <c r="BY138" i="21"/>
  <c r="BZ138" i="21"/>
  <c r="CA138" i="21"/>
  <c r="CB138" i="21"/>
  <c r="CC138" i="21"/>
  <c r="CD138" i="21"/>
  <c r="CE138" i="21"/>
  <c r="CF138" i="21"/>
  <c r="CG138" i="21"/>
  <c r="CH138" i="21"/>
  <c r="CI138" i="21"/>
  <c r="CJ138" i="21"/>
  <c r="CK138" i="21"/>
  <c r="CL138" i="21"/>
  <c r="CM138" i="21"/>
  <c r="CN138" i="21"/>
  <c r="B139" i="21"/>
  <c r="C139" i="21"/>
  <c r="D139" i="21"/>
  <c r="E139" i="21"/>
  <c r="F139" i="21"/>
  <c r="G139" i="21"/>
  <c r="H139" i="21"/>
  <c r="I139" i="21"/>
  <c r="J139" i="21"/>
  <c r="K139" i="21"/>
  <c r="L139" i="21"/>
  <c r="M139" i="21"/>
  <c r="N139" i="21"/>
  <c r="O139" i="21"/>
  <c r="P139" i="21"/>
  <c r="Q139" i="21"/>
  <c r="R139" i="21"/>
  <c r="S139" i="21"/>
  <c r="T139" i="21"/>
  <c r="U139" i="21"/>
  <c r="V139" i="21"/>
  <c r="W139" i="21"/>
  <c r="X139" i="21"/>
  <c r="Y139" i="21"/>
  <c r="Z139" i="21"/>
  <c r="AA139" i="21"/>
  <c r="AB139" i="21"/>
  <c r="AC139" i="21"/>
  <c r="AD139" i="21"/>
  <c r="AE139" i="21"/>
  <c r="AF139" i="21"/>
  <c r="AG139" i="21"/>
  <c r="AH139" i="21"/>
  <c r="AI139" i="21"/>
  <c r="AJ139" i="21"/>
  <c r="AK139" i="21"/>
  <c r="AL139" i="21"/>
  <c r="AM139" i="21"/>
  <c r="AN139" i="21"/>
  <c r="AO139" i="21"/>
  <c r="AP139" i="21"/>
  <c r="AQ139" i="21"/>
  <c r="AR139" i="21"/>
  <c r="AS139" i="21"/>
  <c r="AT139" i="21"/>
  <c r="AU139" i="21"/>
  <c r="AV139" i="21"/>
  <c r="AW139" i="21"/>
  <c r="AX139" i="21"/>
  <c r="AY139" i="21"/>
  <c r="AZ139" i="21"/>
  <c r="BA139" i="21"/>
  <c r="BB139" i="21"/>
  <c r="BC139" i="21"/>
  <c r="BD139" i="21"/>
  <c r="BE139" i="21"/>
  <c r="BF139" i="21"/>
  <c r="BG139" i="21"/>
  <c r="BH139" i="21"/>
  <c r="BI139" i="21"/>
  <c r="BJ139" i="21"/>
  <c r="BK139" i="21"/>
  <c r="BL139" i="21"/>
  <c r="BM139" i="21"/>
  <c r="BN139" i="21"/>
  <c r="BO139" i="21"/>
  <c r="BP139" i="21"/>
  <c r="BQ139" i="21"/>
  <c r="BR139" i="21"/>
  <c r="BS139" i="21"/>
  <c r="BT139" i="21"/>
  <c r="BU139" i="21"/>
  <c r="BV139" i="21"/>
  <c r="BW139" i="21"/>
  <c r="BX139" i="21"/>
  <c r="BY139" i="21"/>
  <c r="BZ139" i="21"/>
  <c r="CA139" i="21"/>
  <c r="CB139" i="21"/>
  <c r="CC139" i="21"/>
  <c r="CD139" i="21"/>
  <c r="CE139" i="21"/>
  <c r="CF139" i="21"/>
  <c r="CG139" i="21"/>
  <c r="CH139" i="21"/>
  <c r="CI139" i="21"/>
  <c r="CJ139" i="21"/>
  <c r="CK139" i="21"/>
  <c r="CL139" i="21"/>
  <c r="CM139" i="21"/>
  <c r="CN139" i="21"/>
  <c r="B140" i="21"/>
  <c r="C140" i="21"/>
  <c r="D140" i="21"/>
  <c r="E140" i="21"/>
  <c r="F140" i="21"/>
  <c r="G140" i="21"/>
  <c r="H140" i="21"/>
  <c r="I140" i="21"/>
  <c r="J140" i="21"/>
  <c r="K140" i="21"/>
  <c r="L140" i="21"/>
  <c r="M140" i="21"/>
  <c r="N140" i="21"/>
  <c r="O140" i="21"/>
  <c r="P140" i="21"/>
  <c r="Q140" i="21"/>
  <c r="R140" i="21"/>
  <c r="S140" i="21"/>
  <c r="T140" i="21"/>
  <c r="U140" i="21"/>
  <c r="V140" i="21"/>
  <c r="W140" i="21"/>
  <c r="X140" i="21"/>
  <c r="Y140" i="21"/>
  <c r="Z140" i="21"/>
  <c r="AA140" i="21"/>
  <c r="AB140" i="21"/>
  <c r="AC140" i="21"/>
  <c r="AD140" i="21"/>
  <c r="AE140" i="21"/>
  <c r="AF140" i="21"/>
  <c r="AG140" i="21"/>
  <c r="AH140" i="21"/>
  <c r="AI140" i="21"/>
  <c r="AJ140" i="21"/>
  <c r="AK140" i="21"/>
  <c r="AL140" i="21"/>
  <c r="AM140" i="21"/>
  <c r="AN140" i="21"/>
  <c r="AO140" i="21"/>
  <c r="AP140" i="21"/>
  <c r="AQ140" i="21"/>
  <c r="AR140" i="21"/>
  <c r="AS140" i="21"/>
  <c r="AT140" i="21"/>
  <c r="AU140" i="21"/>
  <c r="AV140" i="21"/>
  <c r="AW140" i="21"/>
  <c r="AX140" i="21"/>
  <c r="AY140" i="21"/>
  <c r="AZ140" i="21"/>
  <c r="BA140" i="21"/>
  <c r="BB140" i="21"/>
  <c r="BC140" i="21"/>
  <c r="BD140" i="21"/>
  <c r="BE140" i="21"/>
  <c r="BF140" i="21"/>
  <c r="BG140" i="21"/>
  <c r="BH140" i="21"/>
  <c r="BI140" i="21"/>
  <c r="BJ140" i="21"/>
  <c r="BK140" i="21"/>
  <c r="BL140" i="21"/>
  <c r="BM140" i="21"/>
  <c r="BN140" i="21"/>
  <c r="BO140" i="21"/>
  <c r="BP140" i="21"/>
  <c r="BQ140" i="21"/>
  <c r="BR140" i="21"/>
  <c r="BS140" i="21"/>
  <c r="BT140" i="21"/>
  <c r="BU140" i="21"/>
  <c r="BV140" i="21"/>
  <c r="BW140" i="21"/>
  <c r="BX140" i="21"/>
  <c r="BY140" i="21"/>
  <c r="BZ140" i="21"/>
  <c r="CA140" i="21"/>
  <c r="CB140" i="21"/>
  <c r="CC140" i="21"/>
  <c r="CD140" i="21"/>
  <c r="CE140" i="21"/>
  <c r="CF140" i="21"/>
  <c r="CG140" i="21"/>
  <c r="CH140" i="21"/>
  <c r="CI140" i="21"/>
  <c r="CJ140" i="21"/>
  <c r="CK140" i="21"/>
  <c r="CL140" i="21"/>
  <c r="CM140" i="21"/>
  <c r="CN140" i="21"/>
  <c r="B141" i="21"/>
  <c r="C141" i="21"/>
  <c r="D141" i="21"/>
  <c r="E141" i="21"/>
  <c r="F141" i="21"/>
  <c r="G141" i="21"/>
  <c r="H141" i="21"/>
  <c r="I141" i="21"/>
  <c r="J141" i="21"/>
  <c r="K141" i="21"/>
  <c r="L141" i="21"/>
  <c r="M141"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B142" i="21"/>
  <c r="C142" i="21"/>
  <c r="D142" i="21"/>
  <c r="E142" i="21"/>
  <c r="F142" i="21"/>
  <c r="G142" i="21"/>
  <c r="H142" i="21"/>
  <c r="I142" i="21"/>
  <c r="J142" i="21"/>
  <c r="K142" i="21"/>
  <c r="L142" i="21"/>
  <c r="M142" i="21"/>
  <c r="N142" i="21"/>
  <c r="O142" i="21"/>
  <c r="P142" i="21"/>
  <c r="Q142" i="21"/>
  <c r="R142" i="21"/>
  <c r="S142" i="21"/>
  <c r="T142" i="21"/>
  <c r="U142" i="21"/>
  <c r="V142" i="21"/>
  <c r="W142" i="21"/>
  <c r="X142" i="21"/>
  <c r="Y142" i="21"/>
  <c r="Z142" i="21"/>
  <c r="AA142" i="21"/>
  <c r="AB142" i="21"/>
  <c r="AC142" i="21"/>
  <c r="AD142" i="21"/>
  <c r="AE142" i="21"/>
  <c r="AF142" i="21"/>
  <c r="AG142" i="21"/>
  <c r="AH142" i="21"/>
  <c r="AI142" i="21"/>
  <c r="AJ142" i="21"/>
  <c r="AK142" i="21"/>
  <c r="AL142" i="21"/>
  <c r="AM142" i="21"/>
  <c r="AN142" i="21"/>
  <c r="AO142" i="21"/>
  <c r="AP142" i="21"/>
  <c r="AQ142" i="21"/>
  <c r="AR142" i="21"/>
  <c r="AS142" i="21"/>
  <c r="AT142" i="21"/>
  <c r="AU142" i="21"/>
  <c r="AV142" i="21"/>
  <c r="AW142" i="21"/>
  <c r="AX142" i="21"/>
  <c r="AY142" i="21"/>
  <c r="AZ142" i="21"/>
  <c r="BA142" i="21"/>
  <c r="BB142" i="21"/>
  <c r="BC142" i="21"/>
  <c r="BD142" i="21"/>
  <c r="BE142" i="21"/>
  <c r="BF142" i="21"/>
  <c r="BG142" i="21"/>
  <c r="BH142" i="21"/>
  <c r="BI142" i="21"/>
  <c r="BJ142" i="21"/>
  <c r="BK142" i="21"/>
  <c r="BL142" i="21"/>
  <c r="BM142" i="21"/>
  <c r="BN142" i="21"/>
  <c r="BO142" i="21"/>
  <c r="BP142" i="21"/>
  <c r="BQ142" i="21"/>
  <c r="BR142" i="21"/>
  <c r="BS142" i="21"/>
  <c r="BT142" i="21"/>
  <c r="BU142" i="21"/>
  <c r="BV142" i="21"/>
  <c r="BW142" i="21"/>
  <c r="BX142" i="21"/>
  <c r="BY142" i="21"/>
  <c r="BZ142" i="21"/>
  <c r="CA142" i="21"/>
  <c r="CB142" i="21"/>
  <c r="CC142" i="21"/>
  <c r="CD142" i="21"/>
  <c r="CE142" i="21"/>
  <c r="CF142" i="21"/>
  <c r="CG142" i="21"/>
  <c r="CH142" i="21"/>
  <c r="CI142" i="21"/>
  <c r="CJ142" i="21"/>
  <c r="CK142" i="21"/>
  <c r="CL142" i="21"/>
  <c r="CM142" i="21"/>
  <c r="CN142" i="21"/>
  <c r="B143" i="21"/>
  <c r="C143" i="21"/>
  <c r="D143" i="21"/>
  <c r="E143" i="21"/>
  <c r="F143" i="21"/>
  <c r="G143" i="21"/>
  <c r="H143" i="21"/>
  <c r="I143" i="21"/>
  <c r="J143" i="21"/>
  <c r="K143" i="21"/>
  <c r="L143" i="21"/>
  <c r="M143" i="21"/>
  <c r="N143" i="21"/>
  <c r="O143" i="21"/>
  <c r="P143" i="21"/>
  <c r="Q143" i="21"/>
  <c r="R143" i="21"/>
  <c r="S143" i="21"/>
  <c r="T143" i="21"/>
  <c r="U143" i="21"/>
  <c r="V143" i="21"/>
  <c r="W143" i="21"/>
  <c r="X143" i="21"/>
  <c r="Y143" i="21"/>
  <c r="Z143" i="21"/>
  <c r="AA143" i="21"/>
  <c r="AB143" i="21"/>
  <c r="AC143" i="21"/>
  <c r="AD143" i="21"/>
  <c r="AE143" i="21"/>
  <c r="AF143" i="21"/>
  <c r="AG143" i="21"/>
  <c r="AH143" i="21"/>
  <c r="AI143" i="21"/>
  <c r="AJ143" i="21"/>
  <c r="AK143" i="21"/>
  <c r="AL143" i="21"/>
  <c r="AM143" i="21"/>
  <c r="AN143" i="21"/>
  <c r="AO143" i="21"/>
  <c r="AP143" i="21"/>
  <c r="AQ143" i="21"/>
  <c r="AR143" i="21"/>
  <c r="AS143" i="21"/>
  <c r="AT143" i="21"/>
  <c r="AU143" i="21"/>
  <c r="AV143" i="21"/>
  <c r="AW143" i="21"/>
  <c r="AX143" i="21"/>
  <c r="AY143" i="21"/>
  <c r="AZ143" i="21"/>
  <c r="BA143" i="21"/>
  <c r="BB143" i="21"/>
  <c r="BC143" i="21"/>
  <c r="BD143" i="21"/>
  <c r="BE143" i="21"/>
  <c r="BF143" i="21"/>
  <c r="BG143" i="21"/>
  <c r="BH143" i="21"/>
  <c r="BI143" i="21"/>
  <c r="BJ143" i="21"/>
  <c r="BK143" i="21"/>
  <c r="BL143" i="21"/>
  <c r="BM143" i="21"/>
  <c r="BN143" i="21"/>
  <c r="BO143" i="21"/>
  <c r="BP143" i="21"/>
  <c r="BQ143" i="21"/>
  <c r="BR143" i="21"/>
  <c r="BS143" i="21"/>
  <c r="BT143" i="21"/>
  <c r="BU143" i="21"/>
  <c r="BV143" i="21"/>
  <c r="BW143" i="21"/>
  <c r="BX143" i="21"/>
  <c r="BY143" i="21"/>
  <c r="BZ143" i="21"/>
  <c r="CA143" i="21"/>
  <c r="CB143" i="21"/>
  <c r="CC143" i="21"/>
  <c r="CD143" i="21"/>
  <c r="CE143" i="21"/>
  <c r="CF143" i="21"/>
  <c r="CG143" i="21"/>
  <c r="CH143" i="21"/>
  <c r="CI143" i="21"/>
  <c r="CJ143" i="21"/>
  <c r="CK143" i="21"/>
  <c r="CL143" i="21"/>
  <c r="CM143" i="21"/>
  <c r="CN143" i="21"/>
  <c r="B144" i="21"/>
  <c r="C144" i="21"/>
  <c r="D144" i="21"/>
  <c r="E144" i="21"/>
  <c r="F144" i="21"/>
  <c r="G144" i="21"/>
  <c r="H144" i="21"/>
  <c r="I144" i="21"/>
  <c r="J144" i="21"/>
  <c r="K144" i="21"/>
  <c r="L144" i="21"/>
  <c r="M144" i="21"/>
  <c r="N144" i="21"/>
  <c r="O144" i="21"/>
  <c r="P144" i="21"/>
  <c r="Q144" i="21"/>
  <c r="R144" i="21"/>
  <c r="S144" i="21"/>
  <c r="T144" i="21"/>
  <c r="U144" i="21"/>
  <c r="V144" i="21"/>
  <c r="W144" i="21"/>
  <c r="X144" i="21"/>
  <c r="Y144" i="21"/>
  <c r="Z144" i="21"/>
  <c r="AA144" i="21"/>
  <c r="AB144" i="21"/>
  <c r="AC144" i="21"/>
  <c r="AD144" i="21"/>
  <c r="AE144" i="21"/>
  <c r="AF144" i="21"/>
  <c r="AG144" i="21"/>
  <c r="AH144" i="21"/>
  <c r="AI144" i="21"/>
  <c r="AJ144" i="21"/>
  <c r="AK144" i="21"/>
  <c r="AL144" i="21"/>
  <c r="AM144" i="21"/>
  <c r="AN144" i="21"/>
  <c r="AO144" i="21"/>
  <c r="AP144" i="21"/>
  <c r="AQ144" i="21"/>
  <c r="AR144" i="21"/>
  <c r="AS144" i="21"/>
  <c r="AT144" i="21"/>
  <c r="AU144" i="21"/>
  <c r="AV144" i="21"/>
  <c r="AW144" i="21"/>
  <c r="AX144" i="21"/>
  <c r="AY144" i="21"/>
  <c r="AZ144" i="21"/>
  <c r="BA144" i="21"/>
  <c r="BB144" i="21"/>
  <c r="BC144" i="21"/>
  <c r="BD144" i="21"/>
  <c r="BE144" i="21"/>
  <c r="BF144" i="21"/>
  <c r="BG144" i="21"/>
  <c r="BH144" i="21"/>
  <c r="BI144" i="21"/>
  <c r="BJ144" i="21"/>
  <c r="BK144" i="21"/>
  <c r="BL144" i="21"/>
  <c r="BM144" i="21"/>
  <c r="BN144" i="21"/>
  <c r="BO144" i="21"/>
  <c r="BP144" i="21"/>
  <c r="BQ144" i="21"/>
  <c r="BR144" i="21"/>
  <c r="BS144" i="21"/>
  <c r="BT144" i="21"/>
  <c r="BU144" i="21"/>
  <c r="BV144" i="21"/>
  <c r="BW144" i="21"/>
  <c r="BX144" i="21"/>
  <c r="BY144" i="21"/>
  <c r="BZ144" i="21"/>
  <c r="CA144" i="21"/>
  <c r="CB144" i="21"/>
  <c r="CC144" i="21"/>
  <c r="CD144" i="21"/>
  <c r="CE144" i="21"/>
  <c r="CF144" i="21"/>
  <c r="CG144" i="21"/>
  <c r="CH144" i="21"/>
  <c r="CI144" i="21"/>
  <c r="CJ144" i="21"/>
  <c r="CK144" i="21"/>
  <c r="CL144" i="21"/>
  <c r="CM144" i="21"/>
  <c r="CN144" i="21"/>
  <c r="B145" i="21"/>
  <c r="C145" i="21"/>
  <c r="D145" i="21"/>
  <c r="E145" i="21"/>
  <c r="F145" i="21"/>
  <c r="G145" i="21"/>
  <c r="H145" i="21"/>
  <c r="I145" i="21"/>
  <c r="J145" i="21"/>
  <c r="K145" i="21"/>
  <c r="L145" i="21"/>
  <c r="M145" i="21"/>
  <c r="N145" i="21"/>
  <c r="O145" i="21"/>
  <c r="P145" i="21"/>
  <c r="Q145" i="21"/>
  <c r="R145" i="21"/>
  <c r="S145" i="21"/>
  <c r="T145" i="21"/>
  <c r="U145" i="21"/>
  <c r="V145" i="21"/>
  <c r="W145" i="21"/>
  <c r="X145" i="21"/>
  <c r="Y145" i="21"/>
  <c r="Z145" i="21"/>
  <c r="AA145" i="21"/>
  <c r="AB145" i="21"/>
  <c r="AC145" i="21"/>
  <c r="AD145" i="21"/>
  <c r="AE145" i="21"/>
  <c r="AF145" i="21"/>
  <c r="AG145" i="21"/>
  <c r="AH145" i="21"/>
  <c r="AI145" i="21"/>
  <c r="AJ145" i="21"/>
  <c r="AK145" i="21"/>
  <c r="AL145" i="21"/>
  <c r="AM145" i="21"/>
  <c r="AN145" i="21"/>
  <c r="AO145" i="21"/>
  <c r="AP145" i="21"/>
  <c r="AQ145" i="21"/>
  <c r="AR145" i="21"/>
  <c r="AS145" i="21"/>
  <c r="AT145" i="21"/>
  <c r="AU145" i="21"/>
  <c r="AV145" i="21"/>
  <c r="AW145" i="21"/>
  <c r="AX145" i="21"/>
  <c r="AY145" i="21"/>
  <c r="AZ145" i="21"/>
  <c r="BA145" i="21"/>
  <c r="BB145" i="21"/>
  <c r="BC145" i="21"/>
  <c r="BD145" i="21"/>
  <c r="BE145" i="21"/>
  <c r="BF145" i="21"/>
  <c r="BG145" i="21"/>
  <c r="BH145" i="21"/>
  <c r="BI145" i="21"/>
  <c r="BJ145" i="21"/>
  <c r="BK145" i="21"/>
  <c r="BL145" i="21"/>
  <c r="BM145" i="21"/>
  <c r="BN145" i="21"/>
  <c r="BO145" i="21"/>
  <c r="BP145" i="21"/>
  <c r="BQ145" i="21"/>
  <c r="BR145" i="21"/>
  <c r="BS145" i="21"/>
  <c r="BT145" i="21"/>
  <c r="BU145" i="21"/>
  <c r="BV145" i="21"/>
  <c r="BW145" i="21"/>
  <c r="BX145" i="21"/>
  <c r="BY145" i="21"/>
  <c r="BZ145" i="21"/>
  <c r="CA145" i="21"/>
  <c r="CB145" i="21"/>
  <c r="CC145" i="21"/>
  <c r="CD145" i="21"/>
  <c r="CE145" i="21"/>
  <c r="CF145" i="21"/>
  <c r="CG145" i="21"/>
  <c r="CH145" i="21"/>
  <c r="CI145" i="21"/>
  <c r="CJ145" i="21"/>
  <c r="CK145" i="21"/>
  <c r="CL145" i="21"/>
  <c r="CM145" i="21"/>
  <c r="CN145" i="21"/>
  <c r="B146" i="21"/>
  <c r="C146" i="21"/>
  <c r="D146" i="21"/>
  <c r="E146" i="21"/>
  <c r="F146" i="21"/>
  <c r="G146" i="21"/>
  <c r="H146" i="21"/>
  <c r="I146" i="21"/>
  <c r="J146" i="21"/>
  <c r="K146" i="21"/>
  <c r="L146" i="21"/>
  <c r="M146" i="21"/>
  <c r="N146" i="21"/>
  <c r="O146" i="21"/>
  <c r="P146" i="21"/>
  <c r="Q146" i="21"/>
  <c r="R146" i="21"/>
  <c r="S146" i="21"/>
  <c r="T146" i="21"/>
  <c r="U146" i="21"/>
  <c r="V146" i="21"/>
  <c r="W146" i="21"/>
  <c r="X146" i="21"/>
  <c r="Y146" i="21"/>
  <c r="Z146" i="21"/>
  <c r="AA146" i="21"/>
  <c r="AB146" i="21"/>
  <c r="AC146" i="21"/>
  <c r="AD146" i="21"/>
  <c r="AE146" i="21"/>
  <c r="AF146" i="21"/>
  <c r="AG146" i="21"/>
  <c r="AH146" i="21"/>
  <c r="AI146" i="21"/>
  <c r="AJ146" i="21"/>
  <c r="AK146" i="21"/>
  <c r="AL146" i="21"/>
  <c r="AM146" i="21"/>
  <c r="AN146" i="21"/>
  <c r="AO146" i="21"/>
  <c r="AP146" i="21"/>
  <c r="AQ146" i="21"/>
  <c r="AR146" i="21"/>
  <c r="AS146" i="21"/>
  <c r="AT146" i="21"/>
  <c r="AU146" i="21"/>
  <c r="AV146" i="21"/>
  <c r="AW146" i="21"/>
  <c r="AX146" i="21"/>
  <c r="AY146" i="21"/>
  <c r="AZ146" i="21"/>
  <c r="BA146" i="21"/>
  <c r="BB146" i="21"/>
  <c r="BC146" i="21"/>
  <c r="BD146" i="21"/>
  <c r="BE146" i="21"/>
  <c r="BF146" i="21"/>
  <c r="BG146" i="21"/>
  <c r="BH146" i="21"/>
  <c r="BI146" i="21"/>
  <c r="BJ146" i="21"/>
  <c r="BK146" i="21"/>
  <c r="BL146" i="21"/>
  <c r="BM146" i="21"/>
  <c r="BN146" i="21"/>
  <c r="BO146" i="21"/>
  <c r="BP146" i="21"/>
  <c r="BQ146" i="21"/>
  <c r="BR146" i="21"/>
  <c r="BS146" i="21"/>
  <c r="BT146" i="21"/>
  <c r="BU146" i="21"/>
  <c r="BV146" i="21"/>
  <c r="BW146" i="21"/>
  <c r="BX146" i="21"/>
  <c r="BY146" i="21"/>
  <c r="BZ146" i="21"/>
  <c r="CA146" i="21"/>
  <c r="CB146" i="21"/>
  <c r="CC146" i="21"/>
  <c r="CD146" i="21"/>
  <c r="CE146" i="21"/>
  <c r="CF146" i="21"/>
  <c r="CG146" i="21"/>
  <c r="CH146" i="21"/>
  <c r="CI146" i="21"/>
  <c r="CJ146" i="21"/>
  <c r="CK146" i="21"/>
  <c r="CL146" i="21"/>
  <c r="CM146" i="21"/>
  <c r="CN146" i="21"/>
  <c r="B147" i="21"/>
  <c r="C147" i="21"/>
  <c r="D147" i="21"/>
  <c r="E147" i="21"/>
  <c r="F147" i="21"/>
  <c r="G147" i="21"/>
  <c r="H147" i="21"/>
  <c r="I147" i="21"/>
  <c r="J147" i="21"/>
  <c r="K147" i="21"/>
  <c r="L147" i="21"/>
  <c r="M147" i="21"/>
  <c r="N147" i="21"/>
  <c r="O147" i="21"/>
  <c r="P147" i="21"/>
  <c r="Q147" i="21"/>
  <c r="R147" i="21"/>
  <c r="S147" i="21"/>
  <c r="T147" i="21"/>
  <c r="U147" i="21"/>
  <c r="V147" i="21"/>
  <c r="W147" i="21"/>
  <c r="X147" i="21"/>
  <c r="Y147" i="21"/>
  <c r="Z147" i="21"/>
  <c r="AA147" i="21"/>
  <c r="AB147" i="21"/>
  <c r="AC147" i="21"/>
  <c r="AD147" i="21"/>
  <c r="AE147" i="21"/>
  <c r="AF147" i="21"/>
  <c r="AG147" i="21"/>
  <c r="AH147" i="21"/>
  <c r="AI147" i="21"/>
  <c r="AJ147" i="21"/>
  <c r="AK147" i="21"/>
  <c r="AL147" i="21"/>
  <c r="AM147" i="21"/>
  <c r="AN147" i="21"/>
  <c r="AO147" i="21"/>
  <c r="AP147" i="21"/>
  <c r="AQ147" i="21"/>
  <c r="AR147" i="21"/>
  <c r="AS147" i="21"/>
  <c r="AT147" i="21"/>
  <c r="AU147" i="21"/>
  <c r="AV147" i="21"/>
  <c r="AW147" i="21"/>
  <c r="AX147" i="21"/>
  <c r="AY147" i="21"/>
  <c r="AZ147" i="21"/>
  <c r="BA147" i="21"/>
  <c r="BB147" i="21"/>
  <c r="BC147" i="21"/>
  <c r="BD147" i="21"/>
  <c r="BE147" i="21"/>
  <c r="BF147" i="21"/>
  <c r="BG147" i="21"/>
  <c r="BH147" i="21"/>
  <c r="BI147" i="21"/>
  <c r="BJ147" i="21"/>
  <c r="BK147" i="21"/>
  <c r="BL147" i="21"/>
  <c r="BM147" i="21"/>
  <c r="BN147" i="21"/>
  <c r="BO147" i="21"/>
  <c r="BP147" i="21"/>
  <c r="BQ147" i="21"/>
  <c r="BR147" i="21"/>
  <c r="BS147" i="21"/>
  <c r="BT147" i="21"/>
  <c r="BU147" i="21"/>
  <c r="BV147" i="21"/>
  <c r="BW147" i="21"/>
  <c r="BX147" i="21"/>
  <c r="BY147" i="21"/>
  <c r="BZ147" i="21"/>
  <c r="CA147" i="21"/>
  <c r="CB147" i="21"/>
  <c r="CC147" i="21"/>
  <c r="CD147" i="21"/>
  <c r="CE147" i="21"/>
  <c r="CF147" i="21"/>
  <c r="CG147" i="21"/>
  <c r="CH147" i="21"/>
  <c r="CI147" i="21"/>
  <c r="CJ147" i="21"/>
  <c r="CK147" i="21"/>
  <c r="CL147" i="21"/>
  <c r="CM147" i="21"/>
  <c r="CN147" i="21"/>
  <c r="B148" i="21"/>
  <c r="C148" i="21"/>
  <c r="D148" i="21"/>
  <c r="E148" i="21"/>
  <c r="F148" i="21"/>
  <c r="G148" i="21"/>
  <c r="H148" i="21"/>
  <c r="I148" i="21"/>
  <c r="J148" i="21"/>
  <c r="K148" i="21"/>
  <c r="L148" i="21"/>
  <c r="M148" i="21"/>
  <c r="N148" i="21"/>
  <c r="O148" i="21"/>
  <c r="P148" i="21"/>
  <c r="Q148" i="21"/>
  <c r="R148" i="21"/>
  <c r="S148" i="21"/>
  <c r="T148" i="21"/>
  <c r="U148" i="21"/>
  <c r="V148" i="21"/>
  <c r="W148" i="21"/>
  <c r="X148" i="21"/>
  <c r="Y148" i="21"/>
  <c r="Z148" i="21"/>
  <c r="AA148" i="21"/>
  <c r="AB148" i="21"/>
  <c r="AC148" i="21"/>
  <c r="AD148" i="21"/>
  <c r="AE148" i="21"/>
  <c r="AF148" i="21"/>
  <c r="AG148" i="21"/>
  <c r="AH148" i="21"/>
  <c r="AI148" i="21"/>
  <c r="AJ148" i="21"/>
  <c r="AK148" i="21"/>
  <c r="AL148" i="21"/>
  <c r="AM148" i="21"/>
  <c r="AN148" i="21"/>
  <c r="AO148" i="21"/>
  <c r="AP148" i="21"/>
  <c r="AQ148" i="21"/>
  <c r="AR148" i="21"/>
  <c r="AS148" i="21"/>
  <c r="AT148" i="21"/>
  <c r="AU148" i="21"/>
  <c r="AV148" i="21"/>
  <c r="AW148" i="21"/>
  <c r="AX148" i="21"/>
  <c r="AY148" i="21"/>
  <c r="AZ148" i="21"/>
  <c r="BA148" i="21"/>
  <c r="BB148" i="21"/>
  <c r="BC148" i="21"/>
  <c r="BD148" i="21"/>
  <c r="BE148" i="21"/>
  <c r="BF148" i="21"/>
  <c r="BG148" i="21"/>
  <c r="BH148" i="21"/>
  <c r="BI148" i="21"/>
  <c r="BJ148" i="21"/>
  <c r="BK148" i="21"/>
  <c r="BL148" i="21"/>
  <c r="BM148" i="21"/>
  <c r="BN148" i="21"/>
  <c r="BO148" i="21"/>
  <c r="BP148" i="21"/>
  <c r="BQ148" i="21"/>
  <c r="BR148" i="21"/>
  <c r="BS148" i="21"/>
  <c r="BT148" i="21"/>
  <c r="BU148" i="21"/>
  <c r="BV148" i="21"/>
  <c r="BW148" i="21"/>
  <c r="BX148" i="21"/>
  <c r="BY148" i="21"/>
  <c r="BZ148" i="21"/>
  <c r="CA148" i="21"/>
  <c r="CB148" i="21"/>
  <c r="CC148" i="21"/>
  <c r="CD148" i="21"/>
  <c r="CE148" i="21"/>
  <c r="CF148" i="21"/>
  <c r="CG148" i="21"/>
  <c r="CH148" i="21"/>
  <c r="CI148" i="21"/>
  <c r="CJ148" i="21"/>
  <c r="CK148" i="21"/>
  <c r="CL148" i="21"/>
  <c r="CM148" i="21"/>
  <c r="CN148" i="21"/>
  <c r="B149" i="21"/>
  <c r="C149" i="21"/>
  <c r="D149" i="21"/>
  <c r="E149" i="21"/>
  <c r="F149" i="21"/>
  <c r="G149" i="21"/>
  <c r="H149" i="21"/>
  <c r="I149" i="21"/>
  <c r="J149" i="21"/>
  <c r="K149" i="21"/>
  <c r="L149" i="21"/>
  <c r="M149" i="21"/>
  <c r="N149" i="21"/>
  <c r="O149" i="21"/>
  <c r="P149" i="21"/>
  <c r="Q149" i="21"/>
  <c r="R149" i="21"/>
  <c r="S149" i="21"/>
  <c r="T149" i="21"/>
  <c r="U149" i="21"/>
  <c r="V149" i="21"/>
  <c r="W149" i="21"/>
  <c r="X149" i="21"/>
  <c r="Y149" i="21"/>
  <c r="Z149" i="21"/>
  <c r="AA149" i="21"/>
  <c r="AB149" i="21"/>
  <c r="AC149" i="21"/>
  <c r="AD149" i="21"/>
  <c r="AE149" i="21"/>
  <c r="AF149" i="21"/>
  <c r="AG149" i="21"/>
  <c r="AH149" i="21"/>
  <c r="AI149" i="21"/>
  <c r="AJ149" i="21"/>
  <c r="AK149" i="21"/>
  <c r="AL149" i="21"/>
  <c r="AM149" i="21"/>
  <c r="AN149" i="21"/>
  <c r="AO149" i="21"/>
  <c r="AP149" i="21"/>
  <c r="AQ149" i="21"/>
  <c r="AR149" i="21"/>
  <c r="AS149" i="21"/>
  <c r="AT149" i="21"/>
  <c r="AU149" i="21"/>
  <c r="AV149" i="21"/>
  <c r="AW149" i="21"/>
  <c r="AX149" i="21"/>
  <c r="AY149" i="21"/>
  <c r="AZ149" i="21"/>
  <c r="BA149" i="21"/>
  <c r="BB149" i="21"/>
  <c r="BC149" i="21"/>
  <c r="BD149" i="21"/>
  <c r="BE149" i="21"/>
  <c r="BF149" i="21"/>
  <c r="BG149" i="21"/>
  <c r="BH149" i="21"/>
  <c r="BI149" i="21"/>
  <c r="BJ149" i="21"/>
  <c r="BK149" i="21"/>
  <c r="BL149" i="21"/>
  <c r="BM149" i="21"/>
  <c r="BN149" i="21"/>
  <c r="BO149" i="21"/>
  <c r="BP149" i="21"/>
  <c r="BQ149" i="21"/>
  <c r="BR149" i="21"/>
  <c r="BS149" i="21"/>
  <c r="BT149" i="21"/>
  <c r="BU149" i="21"/>
  <c r="BV149" i="21"/>
  <c r="BW149" i="21"/>
  <c r="BX149" i="21"/>
  <c r="BY149" i="21"/>
  <c r="BZ149" i="21"/>
  <c r="CA149" i="21"/>
  <c r="CB149" i="21"/>
  <c r="CC149" i="21"/>
  <c r="CD149" i="21"/>
  <c r="CE149" i="21"/>
  <c r="CF149" i="21"/>
  <c r="CG149" i="21"/>
  <c r="CH149" i="21"/>
  <c r="CI149" i="21"/>
  <c r="CJ149" i="21"/>
  <c r="CK149" i="21"/>
  <c r="CL149" i="21"/>
  <c r="CM149" i="21"/>
  <c r="CN149" i="21"/>
  <c r="B150" i="21"/>
  <c r="C150" i="21"/>
  <c r="D150" i="21"/>
  <c r="E150" i="21"/>
  <c r="F150" i="21"/>
  <c r="G150" i="21"/>
  <c r="H150" i="21"/>
  <c r="I150" i="21"/>
  <c r="J150" i="21"/>
  <c r="K150" i="21"/>
  <c r="L150" i="21"/>
  <c r="M150" i="21"/>
  <c r="N150" i="21"/>
  <c r="O150" i="21"/>
  <c r="P150" i="21"/>
  <c r="Q150" i="21"/>
  <c r="R150" i="21"/>
  <c r="S150" i="21"/>
  <c r="T150" i="21"/>
  <c r="U150" i="21"/>
  <c r="V150" i="21"/>
  <c r="W150" i="21"/>
  <c r="X150" i="21"/>
  <c r="Y150" i="21"/>
  <c r="Z150" i="21"/>
  <c r="AA150" i="21"/>
  <c r="AB150" i="21"/>
  <c r="AC150" i="21"/>
  <c r="AD150" i="21"/>
  <c r="AE150" i="21"/>
  <c r="AF150" i="21"/>
  <c r="AG150" i="21"/>
  <c r="AH150" i="21"/>
  <c r="AI150" i="21"/>
  <c r="AJ150" i="21"/>
  <c r="AK150" i="21"/>
  <c r="AL150" i="21"/>
  <c r="AM150" i="21"/>
  <c r="AN150" i="21"/>
  <c r="AO150" i="21"/>
  <c r="AP150" i="21"/>
  <c r="AQ150" i="21"/>
  <c r="AR150" i="21"/>
  <c r="AS150" i="21"/>
  <c r="AT150" i="21"/>
  <c r="AU150" i="21"/>
  <c r="AV150" i="21"/>
  <c r="AW150" i="21"/>
  <c r="AX150" i="21"/>
  <c r="AY150" i="21"/>
  <c r="AZ150" i="21"/>
  <c r="BA150" i="21"/>
  <c r="BB150" i="21"/>
  <c r="BC150" i="21"/>
  <c r="BD150" i="21"/>
  <c r="BE150" i="21"/>
  <c r="BF150" i="21"/>
  <c r="BG150" i="21"/>
  <c r="BH150" i="21"/>
  <c r="BI150" i="21"/>
  <c r="BJ150" i="21"/>
  <c r="BK150" i="21"/>
  <c r="BL150" i="21"/>
  <c r="BM150" i="21"/>
  <c r="BN150" i="21"/>
  <c r="BO150" i="21"/>
  <c r="BP150" i="21"/>
  <c r="BQ150" i="21"/>
  <c r="BR150" i="21"/>
  <c r="BS150" i="21"/>
  <c r="BT150" i="21"/>
  <c r="BU150" i="21"/>
  <c r="BV150" i="21"/>
  <c r="BW150" i="21"/>
  <c r="BX150" i="21"/>
  <c r="BY150" i="21"/>
  <c r="BZ150" i="21"/>
  <c r="CA150" i="21"/>
  <c r="CB150" i="21"/>
  <c r="CC150" i="21"/>
  <c r="CD150" i="21"/>
  <c r="CE150" i="21"/>
  <c r="CF150" i="21"/>
  <c r="CG150" i="21"/>
  <c r="CH150" i="21"/>
  <c r="CI150" i="21"/>
  <c r="CJ150" i="21"/>
  <c r="CK150" i="21"/>
  <c r="CL150" i="21"/>
  <c r="CM150" i="21"/>
  <c r="CN150" i="21"/>
  <c r="B151" i="21"/>
  <c r="C151" i="21"/>
  <c r="D151" i="21"/>
  <c r="E151" i="21"/>
  <c r="F151" i="21"/>
  <c r="G151" i="21"/>
  <c r="H151" i="21"/>
  <c r="I151" i="21"/>
  <c r="J151" i="21"/>
  <c r="K151" i="21"/>
  <c r="L151" i="21"/>
  <c r="M151" i="21"/>
  <c r="N151" i="21"/>
  <c r="O151" i="21"/>
  <c r="P151" i="21"/>
  <c r="Q151" i="21"/>
  <c r="R151" i="21"/>
  <c r="S151" i="21"/>
  <c r="T151" i="21"/>
  <c r="U151" i="21"/>
  <c r="V151" i="21"/>
  <c r="W151" i="21"/>
  <c r="X151" i="21"/>
  <c r="Y151" i="21"/>
  <c r="Z151" i="21"/>
  <c r="AA151" i="21"/>
  <c r="AB151" i="21"/>
  <c r="AC151" i="21"/>
  <c r="AD151" i="21"/>
  <c r="AE151" i="21"/>
  <c r="AF151" i="21"/>
  <c r="AG151" i="21"/>
  <c r="AH151" i="21"/>
  <c r="AI151" i="21"/>
  <c r="AJ151" i="21"/>
  <c r="AK151" i="21"/>
  <c r="AL151" i="21"/>
  <c r="AM151" i="21"/>
  <c r="AN151" i="21"/>
  <c r="AO151" i="21"/>
  <c r="AP151" i="21"/>
  <c r="AQ151" i="21"/>
  <c r="AR151" i="21"/>
  <c r="AS151" i="21"/>
  <c r="AT151" i="21"/>
  <c r="AU151" i="21"/>
  <c r="AV151" i="21"/>
  <c r="AW151" i="21"/>
  <c r="AX151" i="21"/>
  <c r="AY151" i="21"/>
  <c r="AZ151" i="21"/>
  <c r="BA151" i="21"/>
  <c r="BB151" i="21"/>
  <c r="BC151" i="21"/>
  <c r="BD151" i="21"/>
  <c r="BE151" i="21"/>
  <c r="BF151" i="21"/>
  <c r="BG151" i="21"/>
  <c r="BH151" i="21"/>
  <c r="BI151" i="21"/>
  <c r="BJ151" i="21"/>
  <c r="BK151" i="21"/>
  <c r="BL151" i="21"/>
  <c r="BM151" i="21"/>
  <c r="BN151" i="21"/>
  <c r="BO151" i="21"/>
  <c r="BP151" i="21"/>
  <c r="BQ151" i="21"/>
  <c r="BR151" i="21"/>
  <c r="BS151" i="21"/>
  <c r="BT151" i="21"/>
  <c r="BU151" i="21"/>
  <c r="BV151" i="21"/>
  <c r="BW151" i="21"/>
  <c r="BX151" i="21"/>
  <c r="BY151" i="21"/>
  <c r="BZ151" i="21"/>
  <c r="CA151" i="21"/>
  <c r="CB151" i="21"/>
  <c r="CC151" i="21"/>
  <c r="CD151" i="21"/>
  <c r="CE151" i="21"/>
  <c r="CF151" i="21"/>
  <c r="CG151" i="21"/>
  <c r="CH151" i="21"/>
  <c r="CI151" i="21"/>
  <c r="CJ151" i="21"/>
  <c r="CK151" i="21"/>
  <c r="CL151" i="21"/>
  <c r="CM151" i="21"/>
  <c r="CN151" i="21"/>
  <c r="B152" i="21"/>
  <c r="C152" i="21"/>
  <c r="D152" i="21"/>
  <c r="E152" i="21"/>
  <c r="F152" i="21"/>
  <c r="G152" i="21"/>
  <c r="H152" i="21"/>
  <c r="I152" i="21"/>
  <c r="J152" i="21"/>
  <c r="K152" i="21"/>
  <c r="L152" i="21"/>
  <c r="M152" i="21"/>
  <c r="N152" i="21"/>
  <c r="O152" i="21"/>
  <c r="P152" i="21"/>
  <c r="Q152" i="21"/>
  <c r="R152" i="21"/>
  <c r="S152" i="21"/>
  <c r="T152" i="21"/>
  <c r="U152" i="21"/>
  <c r="V152" i="21"/>
  <c r="W152" i="21"/>
  <c r="X152" i="21"/>
  <c r="Y152" i="21"/>
  <c r="Z152" i="21"/>
  <c r="AA152" i="21"/>
  <c r="AB152" i="21"/>
  <c r="AC152" i="21"/>
  <c r="AD152" i="21"/>
  <c r="AE152" i="21"/>
  <c r="AF152" i="21"/>
  <c r="AG152" i="21"/>
  <c r="AH152" i="21"/>
  <c r="AI152" i="21"/>
  <c r="AJ152" i="21"/>
  <c r="AK152" i="21"/>
  <c r="AL152" i="21"/>
  <c r="AM152" i="21"/>
  <c r="AN152" i="21"/>
  <c r="AO152" i="21"/>
  <c r="AP152" i="21"/>
  <c r="AQ152" i="21"/>
  <c r="AR152" i="21"/>
  <c r="AS152" i="21"/>
  <c r="AT152" i="21"/>
  <c r="AU152" i="21"/>
  <c r="AV152" i="21"/>
  <c r="AW152" i="21"/>
  <c r="AX152" i="21"/>
  <c r="AY152" i="21"/>
  <c r="AZ152" i="21"/>
  <c r="BA152" i="21"/>
  <c r="BB152" i="21"/>
  <c r="BC152" i="21"/>
  <c r="BD152" i="21"/>
  <c r="BE152" i="21"/>
  <c r="BF152" i="21"/>
  <c r="BG152" i="21"/>
  <c r="BH152" i="21"/>
  <c r="BI152" i="21"/>
  <c r="BJ152" i="21"/>
  <c r="BK152" i="21"/>
  <c r="BL152" i="21"/>
  <c r="BM152" i="21"/>
  <c r="BN152" i="21"/>
  <c r="BO152" i="21"/>
  <c r="BP152" i="21"/>
  <c r="BQ152" i="21"/>
  <c r="BR152" i="21"/>
  <c r="BS152" i="21"/>
  <c r="BT152" i="21"/>
  <c r="BU152" i="21"/>
  <c r="BV152" i="21"/>
  <c r="BW152" i="21"/>
  <c r="BX152" i="21"/>
  <c r="BY152" i="21"/>
  <c r="BZ152" i="21"/>
  <c r="CA152" i="21"/>
  <c r="CB152" i="21"/>
  <c r="CC152" i="21"/>
  <c r="CD152" i="21"/>
  <c r="CE152" i="21"/>
  <c r="CF152" i="21"/>
  <c r="CG152" i="21"/>
  <c r="CH152" i="21"/>
  <c r="CI152" i="21"/>
  <c r="CJ152" i="21"/>
  <c r="CK152" i="21"/>
  <c r="CL152" i="21"/>
  <c r="CM152" i="21"/>
  <c r="CN152" i="21"/>
  <c r="B153" i="21"/>
  <c r="C153" i="21"/>
  <c r="D153" i="21"/>
  <c r="E153" i="21"/>
  <c r="F153" i="21"/>
  <c r="G153" i="21"/>
  <c r="H153" i="21"/>
  <c r="I153" i="21"/>
  <c r="J153" i="21"/>
  <c r="K153" i="21"/>
  <c r="L153" i="21"/>
  <c r="M153" i="21"/>
  <c r="N153" i="21"/>
  <c r="O153" i="21"/>
  <c r="P153" i="21"/>
  <c r="Q153" i="21"/>
  <c r="R153" i="21"/>
  <c r="S153" i="21"/>
  <c r="T153" i="21"/>
  <c r="U153" i="21"/>
  <c r="V153" i="21"/>
  <c r="W153" i="21"/>
  <c r="X153" i="21"/>
  <c r="Y153" i="21"/>
  <c r="Z153" i="21"/>
  <c r="AA153" i="21"/>
  <c r="AB153" i="21"/>
  <c r="AC153" i="21"/>
  <c r="AD153" i="21"/>
  <c r="AE153" i="21"/>
  <c r="AF153" i="21"/>
  <c r="AG153" i="21"/>
  <c r="AH153" i="21"/>
  <c r="AI153" i="21"/>
  <c r="AJ153" i="21"/>
  <c r="AK153" i="21"/>
  <c r="AL153" i="21"/>
  <c r="AM153" i="21"/>
  <c r="AN153" i="21"/>
  <c r="AO153" i="21"/>
  <c r="AP153" i="21"/>
  <c r="AQ153" i="21"/>
  <c r="AR153" i="21"/>
  <c r="AS153" i="21"/>
  <c r="AT153" i="21"/>
  <c r="AU153" i="21"/>
  <c r="AV153" i="21"/>
  <c r="AW153" i="21"/>
  <c r="AX153" i="21"/>
  <c r="AY153" i="21"/>
  <c r="AZ153" i="21"/>
  <c r="BA153" i="21"/>
  <c r="BB153" i="21"/>
  <c r="BC153" i="21"/>
  <c r="BD153" i="21"/>
  <c r="BE153" i="21"/>
  <c r="BF153" i="21"/>
  <c r="BG153" i="21"/>
  <c r="BH153" i="21"/>
  <c r="BI153" i="21"/>
  <c r="BJ153" i="21"/>
  <c r="BK153" i="21"/>
  <c r="BL153" i="21"/>
  <c r="BM153" i="21"/>
  <c r="BN153" i="21"/>
  <c r="BO153" i="21"/>
  <c r="BP153" i="21"/>
  <c r="BQ153" i="21"/>
  <c r="BR153" i="21"/>
  <c r="BS153" i="21"/>
  <c r="BT153" i="21"/>
  <c r="BU153" i="21"/>
  <c r="BV153" i="21"/>
  <c r="BW153" i="21"/>
  <c r="BX153" i="21"/>
  <c r="BY153" i="21"/>
  <c r="BZ153" i="21"/>
  <c r="CA153" i="21"/>
  <c r="CB153" i="21"/>
  <c r="CC153" i="21"/>
  <c r="CD153" i="21"/>
  <c r="CE153" i="21"/>
  <c r="CF153" i="21"/>
  <c r="CG153" i="21"/>
  <c r="CH153" i="21"/>
  <c r="CI153" i="21"/>
  <c r="CJ153" i="21"/>
  <c r="CK153" i="21"/>
  <c r="CL153" i="21"/>
  <c r="CM153" i="21"/>
  <c r="CN153" i="21"/>
  <c r="B154" i="21"/>
  <c r="C154" i="21"/>
  <c r="D154" i="21"/>
  <c r="E154" i="21"/>
  <c r="F154" i="21"/>
  <c r="G154" i="21"/>
  <c r="H154" i="21"/>
  <c r="I154" i="21"/>
  <c r="J154" i="21"/>
  <c r="K154" i="21"/>
  <c r="L154" i="21"/>
  <c r="M154" i="21"/>
  <c r="N154" i="21"/>
  <c r="O154" i="21"/>
  <c r="P154" i="21"/>
  <c r="Q154" i="21"/>
  <c r="R154" i="21"/>
  <c r="S154" i="21"/>
  <c r="T154" i="21"/>
  <c r="U154" i="21"/>
  <c r="V154" i="21"/>
  <c r="W154" i="21"/>
  <c r="X154" i="21"/>
  <c r="Y154" i="21"/>
  <c r="Z154" i="21"/>
  <c r="AA154" i="21"/>
  <c r="AB154" i="21"/>
  <c r="AC154" i="21"/>
  <c r="AD154" i="21"/>
  <c r="AE154" i="21"/>
  <c r="AF154" i="21"/>
  <c r="AG154" i="21"/>
  <c r="AH154" i="21"/>
  <c r="AI154" i="21"/>
  <c r="AJ154" i="21"/>
  <c r="AK154" i="21"/>
  <c r="AL154" i="21"/>
  <c r="AM154" i="21"/>
  <c r="AN154" i="21"/>
  <c r="AO154" i="21"/>
  <c r="AP154" i="21"/>
  <c r="AQ154" i="21"/>
  <c r="AR154" i="21"/>
  <c r="AS154" i="21"/>
  <c r="AT154" i="21"/>
  <c r="AU154" i="21"/>
  <c r="AV154" i="21"/>
  <c r="AW154" i="21"/>
  <c r="AX154" i="21"/>
  <c r="AY154" i="21"/>
  <c r="AZ154" i="21"/>
  <c r="BA154" i="21"/>
  <c r="BB154" i="21"/>
  <c r="BC154" i="21"/>
  <c r="BD154" i="21"/>
  <c r="BE154" i="21"/>
  <c r="BF154" i="21"/>
  <c r="BG154" i="21"/>
  <c r="BH154" i="21"/>
  <c r="BI154" i="21"/>
  <c r="BJ154" i="21"/>
  <c r="BK154" i="21"/>
  <c r="BL154" i="21"/>
  <c r="BM154" i="21"/>
  <c r="BN154" i="21"/>
  <c r="BO154" i="21"/>
  <c r="BP154" i="21"/>
  <c r="BQ154" i="21"/>
  <c r="BR154" i="21"/>
  <c r="BS154" i="21"/>
  <c r="BT154" i="21"/>
  <c r="BU154" i="21"/>
  <c r="BV154" i="21"/>
  <c r="BW154" i="21"/>
  <c r="BX154" i="21"/>
  <c r="BY154" i="21"/>
  <c r="BZ154" i="21"/>
  <c r="CA154" i="21"/>
  <c r="CB154" i="21"/>
  <c r="CC154" i="21"/>
  <c r="CD154" i="21"/>
  <c r="CE154" i="21"/>
  <c r="CF154" i="21"/>
  <c r="CG154" i="21"/>
  <c r="CH154" i="21"/>
  <c r="CI154" i="21"/>
  <c r="CJ154" i="21"/>
  <c r="CK154" i="21"/>
  <c r="CL154" i="21"/>
  <c r="CM154" i="21"/>
  <c r="CN154" i="21"/>
  <c r="B155" i="21"/>
  <c r="C155" i="21"/>
  <c r="D155" i="21"/>
  <c r="E155" i="21"/>
  <c r="F155" i="21"/>
  <c r="G155" i="21"/>
  <c r="H155" i="21"/>
  <c r="I155" i="21"/>
  <c r="J155" i="21"/>
  <c r="K155" i="21"/>
  <c r="L155" i="21"/>
  <c r="M155" i="21"/>
  <c r="N155" i="21"/>
  <c r="O155" i="21"/>
  <c r="P155" i="21"/>
  <c r="Q155" i="21"/>
  <c r="R155" i="21"/>
  <c r="S155" i="21"/>
  <c r="T155" i="21"/>
  <c r="U155" i="21"/>
  <c r="V155" i="21"/>
  <c r="W155" i="21"/>
  <c r="X155" i="21"/>
  <c r="Y155" i="21"/>
  <c r="Z155" i="21"/>
  <c r="AA155" i="21"/>
  <c r="AB155" i="21"/>
  <c r="AC155" i="21"/>
  <c r="AD155" i="21"/>
  <c r="AE155" i="21"/>
  <c r="AF155" i="21"/>
  <c r="AG155" i="21"/>
  <c r="AH155" i="21"/>
  <c r="AI155" i="21"/>
  <c r="AJ155" i="21"/>
  <c r="AK155" i="21"/>
  <c r="AL155" i="21"/>
  <c r="AM155" i="21"/>
  <c r="AN155" i="21"/>
  <c r="AO155" i="21"/>
  <c r="AP155" i="21"/>
  <c r="AQ155" i="21"/>
  <c r="AR155" i="21"/>
  <c r="AS155" i="21"/>
  <c r="AT155" i="21"/>
  <c r="AU155" i="21"/>
  <c r="AV155" i="21"/>
  <c r="AW155" i="21"/>
  <c r="AX155" i="21"/>
  <c r="AY155" i="21"/>
  <c r="AZ155" i="21"/>
  <c r="BA155" i="21"/>
  <c r="BB155" i="21"/>
  <c r="BC155" i="21"/>
  <c r="BD155" i="21"/>
  <c r="BE155" i="21"/>
  <c r="BF155" i="21"/>
  <c r="BG155" i="21"/>
  <c r="BH155" i="21"/>
  <c r="BI155" i="21"/>
  <c r="BJ155" i="21"/>
  <c r="BK155" i="21"/>
  <c r="BL155" i="21"/>
  <c r="BM155" i="21"/>
  <c r="BN155" i="21"/>
  <c r="BO155" i="21"/>
  <c r="BP155" i="21"/>
  <c r="BQ155" i="21"/>
  <c r="BR155" i="21"/>
  <c r="BS155" i="21"/>
  <c r="BT155" i="21"/>
  <c r="BU155" i="21"/>
  <c r="BV155" i="21"/>
  <c r="BW155" i="21"/>
  <c r="BX155" i="21"/>
  <c r="BY155" i="21"/>
  <c r="BZ155" i="21"/>
  <c r="CA155" i="21"/>
  <c r="CB155" i="21"/>
  <c r="CC155" i="21"/>
  <c r="CD155" i="21"/>
  <c r="CE155" i="21"/>
  <c r="CF155" i="21"/>
  <c r="CG155" i="21"/>
  <c r="CH155" i="21"/>
  <c r="CI155" i="21"/>
  <c r="CJ155" i="21"/>
  <c r="CK155" i="21"/>
  <c r="CL155" i="21"/>
  <c r="CM155" i="21"/>
  <c r="CN155" i="21"/>
  <c r="B156" i="21"/>
  <c r="C156" i="21"/>
  <c r="D156" i="21"/>
  <c r="E156" i="21"/>
  <c r="F156" i="21"/>
  <c r="G156" i="21"/>
  <c r="H156" i="21"/>
  <c r="I156" i="21"/>
  <c r="J156" i="21"/>
  <c r="K156" i="21"/>
  <c r="L156" i="21"/>
  <c r="M156" i="21"/>
  <c r="N156" i="21"/>
  <c r="O156" i="21"/>
  <c r="P156" i="21"/>
  <c r="Q156" i="21"/>
  <c r="R156" i="21"/>
  <c r="S156" i="21"/>
  <c r="T156" i="21"/>
  <c r="U156" i="21"/>
  <c r="V156" i="21"/>
  <c r="W156" i="21"/>
  <c r="X156" i="21"/>
  <c r="Y156" i="21"/>
  <c r="Z156" i="21"/>
  <c r="AA156" i="21"/>
  <c r="AB156" i="21"/>
  <c r="AC156" i="21"/>
  <c r="AD156" i="21"/>
  <c r="AE156" i="21"/>
  <c r="AF156" i="21"/>
  <c r="AG156" i="21"/>
  <c r="AH156" i="21"/>
  <c r="AI156" i="21"/>
  <c r="AJ156" i="21"/>
  <c r="AK156" i="21"/>
  <c r="AL156" i="21"/>
  <c r="AM156" i="21"/>
  <c r="AN156" i="21"/>
  <c r="AO156" i="21"/>
  <c r="AP156" i="21"/>
  <c r="AQ156" i="21"/>
  <c r="AR156" i="21"/>
  <c r="AS156" i="21"/>
  <c r="AT156" i="21"/>
  <c r="AU156" i="21"/>
  <c r="AV156" i="21"/>
  <c r="AW156" i="21"/>
  <c r="AX156" i="21"/>
  <c r="AY156" i="21"/>
  <c r="AZ156" i="21"/>
  <c r="BA156" i="21"/>
  <c r="BB156" i="21"/>
  <c r="BC156" i="21"/>
  <c r="BD156" i="21"/>
  <c r="BE156" i="21"/>
  <c r="BF156" i="21"/>
  <c r="BG156" i="21"/>
  <c r="BH156" i="21"/>
  <c r="BI156" i="21"/>
  <c r="BJ156" i="21"/>
  <c r="BK156" i="21"/>
  <c r="BL156" i="21"/>
  <c r="BM156" i="21"/>
  <c r="BN156" i="21"/>
  <c r="BO156" i="21"/>
  <c r="BP156" i="21"/>
  <c r="BQ156" i="21"/>
  <c r="BR156" i="21"/>
  <c r="BS156" i="21"/>
  <c r="BT156" i="21"/>
  <c r="BU156" i="21"/>
  <c r="BV156" i="21"/>
  <c r="BW156" i="21"/>
  <c r="BX156" i="21"/>
  <c r="BY156" i="21"/>
  <c r="BZ156" i="21"/>
  <c r="CA156" i="21"/>
  <c r="CB156" i="21"/>
  <c r="CC156" i="21"/>
  <c r="CD156" i="21"/>
  <c r="CE156" i="21"/>
  <c r="CF156" i="21"/>
  <c r="CG156" i="21"/>
  <c r="CH156" i="21"/>
  <c r="CI156" i="21"/>
  <c r="CJ156" i="21"/>
  <c r="CK156" i="21"/>
  <c r="CL156" i="21"/>
  <c r="CM156" i="21"/>
  <c r="CN156" i="21"/>
  <c r="B157" i="21"/>
  <c r="C157" i="21"/>
  <c r="D157" i="21"/>
  <c r="E157" i="21"/>
  <c r="F157" i="21"/>
  <c r="G157" i="21"/>
  <c r="H157" i="21"/>
  <c r="I157" i="21"/>
  <c r="J157" i="21"/>
  <c r="K157" i="21"/>
  <c r="L157" i="21"/>
  <c r="M157" i="21"/>
  <c r="N157" i="21"/>
  <c r="O157" i="21"/>
  <c r="P157" i="21"/>
  <c r="Q157" i="21"/>
  <c r="R157" i="21"/>
  <c r="S157" i="21"/>
  <c r="T157" i="21"/>
  <c r="U157" i="21"/>
  <c r="V157" i="21"/>
  <c r="W157" i="21"/>
  <c r="X157" i="21"/>
  <c r="Y157" i="21"/>
  <c r="Z157" i="21"/>
  <c r="AA157" i="21"/>
  <c r="AB157" i="21"/>
  <c r="AC157" i="21"/>
  <c r="AD157" i="21"/>
  <c r="AE157" i="21"/>
  <c r="AF157" i="21"/>
  <c r="AG157" i="21"/>
  <c r="AH157" i="21"/>
  <c r="AI157" i="21"/>
  <c r="AJ157" i="21"/>
  <c r="AK157" i="21"/>
  <c r="AL157" i="21"/>
  <c r="AM157" i="21"/>
  <c r="AN157" i="21"/>
  <c r="AO157" i="21"/>
  <c r="AP157" i="21"/>
  <c r="AQ157" i="21"/>
  <c r="AR157" i="21"/>
  <c r="AS157" i="21"/>
  <c r="AT157" i="21"/>
  <c r="AU157" i="21"/>
  <c r="AV157" i="21"/>
  <c r="AW157" i="21"/>
  <c r="AX157" i="21"/>
  <c r="AY157" i="21"/>
  <c r="AZ157" i="21"/>
  <c r="BA157" i="21"/>
  <c r="BB157" i="21"/>
  <c r="BC157" i="21"/>
  <c r="BD157" i="21"/>
  <c r="BE157" i="21"/>
  <c r="BF157" i="21"/>
  <c r="BG157" i="21"/>
  <c r="BH157" i="21"/>
  <c r="BI157" i="21"/>
  <c r="BJ157" i="21"/>
  <c r="BK157" i="21"/>
  <c r="BL157" i="21"/>
  <c r="BM157" i="21"/>
  <c r="BN157" i="21"/>
  <c r="BO157" i="21"/>
  <c r="BP157" i="21"/>
  <c r="BQ157" i="21"/>
  <c r="BR157" i="21"/>
  <c r="BS157" i="21"/>
  <c r="BT157" i="21"/>
  <c r="BU157" i="21"/>
  <c r="BV157" i="21"/>
  <c r="BW157" i="21"/>
  <c r="BX157" i="21"/>
  <c r="BY157" i="21"/>
  <c r="BZ157" i="21"/>
  <c r="CA157" i="21"/>
  <c r="CB157" i="21"/>
  <c r="CC157" i="21"/>
  <c r="CD157" i="21"/>
  <c r="CE157" i="21"/>
  <c r="CF157" i="21"/>
  <c r="CG157" i="21"/>
  <c r="CH157" i="21"/>
  <c r="CI157" i="21"/>
  <c r="CJ157" i="21"/>
  <c r="CK157" i="21"/>
  <c r="CL157" i="21"/>
  <c r="CM157" i="21"/>
  <c r="CN157" i="21"/>
  <c r="B158" i="21"/>
  <c r="C158" i="21"/>
  <c r="D158" i="21"/>
  <c r="E158" i="21"/>
  <c r="F158" i="21"/>
  <c r="G158" i="21"/>
  <c r="H158" i="21"/>
  <c r="I158" i="21"/>
  <c r="J158" i="21"/>
  <c r="K158" i="21"/>
  <c r="L158" i="21"/>
  <c r="M158" i="21"/>
  <c r="N158" i="21"/>
  <c r="O158" i="21"/>
  <c r="P158" i="21"/>
  <c r="Q158" i="21"/>
  <c r="R158" i="21"/>
  <c r="S158" i="21"/>
  <c r="T158" i="21"/>
  <c r="U158" i="21"/>
  <c r="V158" i="21"/>
  <c r="W158" i="21"/>
  <c r="X158" i="21"/>
  <c r="Y158" i="21"/>
  <c r="Z158" i="21"/>
  <c r="AA158" i="21"/>
  <c r="AB158" i="21"/>
  <c r="AC158" i="21"/>
  <c r="AD158" i="21"/>
  <c r="AE158" i="21"/>
  <c r="AF158" i="21"/>
  <c r="AG158" i="21"/>
  <c r="AH158" i="21"/>
  <c r="AI158" i="21"/>
  <c r="AJ158" i="21"/>
  <c r="AK158" i="21"/>
  <c r="AL158" i="21"/>
  <c r="AM158" i="21"/>
  <c r="AN158" i="21"/>
  <c r="AO158" i="21"/>
  <c r="AP158" i="21"/>
  <c r="AQ158" i="21"/>
  <c r="AR158" i="21"/>
  <c r="AS158" i="21"/>
  <c r="AT158" i="21"/>
  <c r="AU158" i="21"/>
  <c r="AV158" i="21"/>
  <c r="AW158" i="21"/>
  <c r="AX158" i="21"/>
  <c r="AY158" i="21"/>
  <c r="AZ158" i="21"/>
  <c r="BA158" i="21"/>
  <c r="BB158" i="21"/>
  <c r="BC158" i="21"/>
  <c r="BD158" i="21"/>
  <c r="BE158" i="21"/>
  <c r="BF158" i="21"/>
  <c r="BG158" i="21"/>
  <c r="BH158" i="21"/>
  <c r="BI158" i="21"/>
  <c r="BJ158" i="21"/>
  <c r="BK158" i="21"/>
  <c r="BL158" i="21"/>
  <c r="BM158" i="21"/>
  <c r="BN158" i="21"/>
  <c r="BO158" i="21"/>
  <c r="BP158" i="21"/>
  <c r="BQ158" i="21"/>
  <c r="BR158" i="21"/>
  <c r="BS158" i="21"/>
  <c r="BT158" i="21"/>
  <c r="BU158" i="21"/>
  <c r="BV158" i="21"/>
  <c r="BW158" i="21"/>
  <c r="BX158" i="21"/>
  <c r="BY158" i="21"/>
  <c r="BZ158" i="21"/>
  <c r="CA158" i="21"/>
  <c r="CB158" i="21"/>
  <c r="CC158" i="21"/>
  <c r="CD158" i="21"/>
  <c r="CE158" i="21"/>
  <c r="CF158" i="21"/>
  <c r="CG158" i="21"/>
  <c r="CH158" i="21"/>
  <c r="CI158" i="21"/>
  <c r="CJ158" i="21"/>
  <c r="CK158" i="21"/>
  <c r="CL158" i="21"/>
  <c r="CM158" i="21"/>
  <c r="CN158" i="21"/>
  <c r="B159" i="21"/>
  <c r="C159" i="21"/>
  <c r="D159" i="21"/>
  <c r="E159" i="21"/>
  <c r="F159" i="21"/>
  <c r="G159" i="21"/>
  <c r="H159" i="21"/>
  <c r="I159" i="21"/>
  <c r="J159" i="21"/>
  <c r="K159" i="21"/>
  <c r="L159" i="21"/>
  <c r="M159" i="21"/>
  <c r="N159" i="21"/>
  <c r="O159" i="21"/>
  <c r="P159" i="21"/>
  <c r="Q159" i="21"/>
  <c r="R159" i="21"/>
  <c r="S159" i="21"/>
  <c r="T159" i="21"/>
  <c r="U159" i="21"/>
  <c r="V159" i="21"/>
  <c r="W159" i="21"/>
  <c r="X159" i="21"/>
  <c r="Y159" i="21"/>
  <c r="Z159" i="21"/>
  <c r="AA159" i="21"/>
  <c r="AB159" i="21"/>
  <c r="AC159" i="21"/>
  <c r="AD159" i="21"/>
  <c r="AE159" i="21"/>
  <c r="AF159" i="21"/>
  <c r="AG159" i="21"/>
  <c r="AH159" i="21"/>
  <c r="AI159" i="21"/>
  <c r="AJ159" i="21"/>
  <c r="AK159" i="21"/>
  <c r="AL159" i="21"/>
  <c r="AM159" i="21"/>
  <c r="AN159" i="21"/>
  <c r="AO159" i="21"/>
  <c r="AP159" i="21"/>
  <c r="AQ159" i="21"/>
  <c r="AR159" i="21"/>
  <c r="AS159" i="21"/>
  <c r="AT159" i="21"/>
  <c r="AU159" i="21"/>
  <c r="AV159" i="21"/>
  <c r="AW159" i="21"/>
  <c r="AX159" i="21"/>
  <c r="AY159" i="21"/>
  <c r="AZ159" i="21"/>
  <c r="BA159" i="21"/>
  <c r="BB159" i="21"/>
  <c r="BC159" i="21"/>
  <c r="BD159" i="21"/>
  <c r="BE159" i="21"/>
  <c r="BF159" i="21"/>
  <c r="BG159" i="21"/>
  <c r="BH159" i="21"/>
  <c r="BI159" i="21"/>
  <c r="BJ159" i="21"/>
  <c r="BK159" i="21"/>
  <c r="BL159" i="21"/>
  <c r="BM159" i="21"/>
  <c r="BN159" i="21"/>
  <c r="BO159" i="21"/>
  <c r="BP159" i="21"/>
  <c r="BQ159" i="21"/>
  <c r="BR159" i="21"/>
  <c r="BS159" i="21"/>
  <c r="BT159" i="21"/>
  <c r="BU159" i="21"/>
  <c r="BV159" i="21"/>
  <c r="BW159" i="21"/>
  <c r="BX159" i="21"/>
  <c r="BY159" i="21"/>
  <c r="BZ159" i="21"/>
  <c r="CA159" i="21"/>
  <c r="CB159" i="21"/>
  <c r="CC159" i="21"/>
  <c r="CD159" i="21"/>
  <c r="CE159" i="21"/>
  <c r="CF159" i="21"/>
  <c r="CG159" i="21"/>
  <c r="CH159" i="21"/>
  <c r="CI159" i="21"/>
  <c r="CJ159" i="21"/>
  <c r="CK159" i="21"/>
  <c r="CL159" i="21"/>
  <c r="CM159" i="21"/>
  <c r="CN159" i="21"/>
  <c r="B160" i="21"/>
  <c r="C160" i="21"/>
  <c r="D160" i="21"/>
  <c r="E160" i="21"/>
  <c r="F160" i="21"/>
  <c r="G160" i="21"/>
  <c r="H160" i="21"/>
  <c r="I160" i="21"/>
  <c r="J160" i="21"/>
  <c r="K160" i="21"/>
  <c r="L160" i="21"/>
  <c r="M160" i="21"/>
  <c r="N160" i="21"/>
  <c r="O160" i="21"/>
  <c r="P160" i="21"/>
  <c r="Q160" i="21"/>
  <c r="R160" i="21"/>
  <c r="S160" i="21"/>
  <c r="T160" i="21"/>
  <c r="U160" i="21"/>
  <c r="V160" i="21"/>
  <c r="W160" i="21"/>
  <c r="X160" i="21"/>
  <c r="Y160" i="21"/>
  <c r="Z160" i="21"/>
  <c r="AA160" i="21"/>
  <c r="AB160" i="21"/>
  <c r="AC160" i="21"/>
  <c r="AD160" i="21"/>
  <c r="AE160" i="21"/>
  <c r="AF160" i="21"/>
  <c r="AG160" i="21"/>
  <c r="AH160" i="21"/>
  <c r="AI160" i="21"/>
  <c r="AJ160" i="21"/>
  <c r="AK160" i="21"/>
  <c r="AL160" i="21"/>
  <c r="AM160" i="21"/>
  <c r="AN160" i="21"/>
  <c r="AO160" i="21"/>
  <c r="AP160" i="21"/>
  <c r="AQ160" i="21"/>
  <c r="AR160" i="21"/>
  <c r="AS160" i="21"/>
  <c r="AT160" i="21"/>
  <c r="AU160" i="21"/>
  <c r="AV160" i="21"/>
  <c r="AW160" i="21"/>
  <c r="AX160" i="21"/>
  <c r="AY160" i="21"/>
  <c r="AZ160" i="21"/>
  <c r="BA160" i="21"/>
  <c r="BB160" i="21"/>
  <c r="BC160" i="21"/>
  <c r="BD160" i="21"/>
  <c r="BE160" i="21"/>
  <c r="BF160" i="21"/>
  <c r="BG160" i="21"/>
  <c r="BH160" i="21"/>
  <c r="BI160" i="21"/>
  <c r="BJ160" i="21"/>
  <c r="BK160" i="21"/>
  <c r="BL160" i="21"/>
  <c r="BM160" i="21"/>
  <c r="BN160" i="21"/>
  <c r="BO160" i="21"/>
  <c r="BP160" i="21"/>
  <c r="BQ160" i="21"/>
  <c r="BR160" i="21"/>
  <c r="BS160" i="21"/>
  <c r="BT160" i="21"/>
  <c r="BU160" i="21"/>
  <c r="BV160" i="21"/>
  <c r="BW160" i="21"/>
  <c r="BX160" i="21"/>
  <c r="BY160" i="21"/>
  <c r="BZ160" i="21"/>
  <c r="CA160" i="21"/>
  <c r="CB160" i="21"/>
  <c r="CC160" i="21"/>
  <c r="CD160" i="21"/>
  <c r="CE160" i="21"/>
  <c r="CF160" i="21"/>
  <c r="CG160" i="21"/>
  <c r="CH160" i="21"/>
  <c r="CI160" i="21"/>
  <c r="CJ160" i="21"/>
  <c r="CK160" i="21"/>
  <c r="CL160" i="21"/>
  <c r="CM160" i="21"/>
  <c r="CN160" i="21"/>
  <c r="B161" i="21"/>
  <c r="C161" i="21"/>
  <c r="D161" i="21"/>
  <c r="E161" i="21"/>
  <c r="F161" i="21"/>
  <c r="G161" i="21"/>
  <c r="H161" i="21"/>
  <c r="I161" i="21"/>
  <c r="J161" i="21"/>
  <c r="K161" i="21"/>
  <c r="L161" i="21"/>
  <c r="M161" i="21"/>
  <c r="N161" i="21"/>
  <c r="O161" i="21"/>
  <c r="P161" i="21"/>
  <c r="Q161" i="21"/>
  <c r="R161" i="21"/>
  <c r="S161" i="21"/>
  <c r="T161" i="21"/>
  <c r="U161" i="21"/>
  <c r="V161" i="21"/>
  <c r="W161" i="21"/>
  <c r="X161" i="21"/>
  <c r="Y161" i="21"/>
  <c r="Z161" i="21"/>
  <c r="AA161" i="21"/>
  <c r="AB161" i="21"/>
  <c r="AC161" i="21"/>
  <c r="AD161" i="21"/>
  <c r="AE161" i="21"/>
  <c r="AF161" i="21"/>
  <c r="AG161" i="21"/>
  <c r="AH161" i="21"/>
  <c r="AI161" i="21"/>
  <c r="AJ161" i="21"/>
  <c r="AK161" i="21"/>
  <c r="AL161" i="21"/>
  <c r="AM161" i="21"/>
  <c r="AN161" i="21"/>
  <c r="AO161" i="21"/>
  <c r="AP161" i="21"/>
  <c r="AQ161" i="21"/>
  <c r="AR161" i="21"/>
  <c r="AS161" i="21"/>
  <c r="AT161" i="21"/>
  <c r="AU161" i="21"/>
  <c r="AV161" i="21"/>
  <c r="AW161" i="21"/>
  <c r="AX161" i="21"/>
  <c r="AY161" i="21"/>
  <c r="AZ161" i="21"/>
  <c r="BA161" i="21"/>
  <c r="BB161" i="21"/>
  <c r="BC161" i="21"/>
  <c r="BD161" i="21"/>
  <c r="BE161" i="21"/>
  <c r="BF161" i="21"/>
  <c r="BG161" i="21"/>
  <c r="BH161" i="21"/>
  <c r="BI161" i="21"/>
  <c r="BJ161" i="21"/>
  <c r="BK161" i="21"/>
  <c r="BL161" i="21"/>
  <c r="BM161" i="21"/>
  <c r="BN161" i="21"/>
  <c r="BO161" i="21"/>
  <c r="BP161" i="21"/>
  <c r="BQ161" i="21"/>
  <c r="BR161" i="21"/>
  <c r="BS161" i="21"/>
  <c r="BT161" i="21"/>
  <c r="BU161" i="21"/>
  <c r="BV161" i="21"/>
  <c r="BW161" i="21"/>
  <c r="BX161" i="21"/>
  <c r="BY161" i="21"/>
  <c r="BZ161" i="21"/>
  <c r="CA161" i="21"/>
  <c r="CB161" i="21"/>
  <c r="CC161" i="21"/>
  <c r="CD161" i="21"/>
  <c r="CE161" i="21"/>
  <c r="CF161" i="21"/>
  <c r="CG161" i="21"/>
  <c r="CH161" i="21"/>
  <c r="CI161" i="21"/>
  <c r="CJ161" i="21"/>
  <c r="CK161" i="21"/>
  <c r="CL161" i="21"/>
  <c r="CM161" i="21"/>
  <c r="CN161" i="21"/>
  <c r="B162" i="21"/>
  <c r="C162" i="21"/>
  <c r="D162" i="21"/>
  <c r="E162" i="21"/>
  <c r="F162" i="21"/>
  <c r="G162" i="21"/>
  <c r="H162" i="21"/>
  <c r="I162" i="21"/>
  <c r="J162" i="21"/>
  <c r="K162" i="21"/>
  <c r="L162" i="21"/>
  <c r="M162" i="21"/>
  <c r="N162" i="21"/>
  <c r="O162" i="21"/>
  <c r="P162" i="21"/>
  <c r="Q162" i="21"/>
  <c r="R162" i="21"/>
  <c r="S162" i="21"/>
  <c r="T162" i="21"/>
  <c r="U162" i="21"/>
  <c r="V162" i="21"/>
  <c r="W162" i="21"/>
  <c r="X162" i="21"/>
  <c r="Y162" i="21"/>
  <c r="Z162" i="21"/>
  <c r="AA162" i="21"/>
  <c r="AB162" i="21"/>
  <c r="AC162" i="21"/>
  <c r="AD162" i="21"/>
  <c r="AE162" i="21"/>
  <c r="AF162" i="21"/>
  <c r="AG162" i="21"/>
  <c r="AH162" i="21"/>
  <c r="AI162" i="21"/>
  <c r="AJ162" i="21"/>
  <c r="AK162" i="21"/>
  <c r="AL162" i="21"/>
  <c r="AM162" i="21"/>
  <c r="AN162" i="21"/>
  <c r="AO162" i="21"/>
  <c r="AP162" i="21"/>
  <c r="AQ162" i="21"/>
  <c r="AR162" i="21"/>
  <c r="AS162" i="21"/>
  <c r="AT162" i="21"/>
  <c r="AU162" i="21"/>
  <c r="AV162" i="21"/>
  <c r="AW162" i="21"/>
  <c r="AX162" i="21"/>
  <c r="AY162" i="21"/>
  <c r="AZ162" i="21"/>
  <c r="BA162" i="21"/>
  <c r="BB162" i="21"/>
  <c r="BC162" i="21"/>
  <c r="BD162" i="21"/>
  <c r="BE162" i="21"/>
  <c r="BF162" i="21"/>
  <c r="BG162" i="21"/>
  <c r="BH162" i="21"/>
  <c r="BI162" i="21"/>
  <c r="BJ162" i="21"/>
  <c r="BK162" i="21"/>
  <c r="BL162" i="21"/>
  <c r="BM162" i="21"/>
  <c r="BN162" i="21"/>
  <c r="BO162" i="21"/>
  <c r="BP162" i="21"/>
  <c r="BQ162" i="21"/>
  <c r="BR162" i="21"/>
  <c r="BS162" i="21"/>
  <c r="BT162" i="21"/>
  <c r="BU162" i="21"/>
  <c r="BV162" i="21"/>
  <c r="BW162" i="21"/>
  <c r="BX162" i="21"/>
  <c r="BY162" i="21"/>
  <c r="BZ162" i="21"/>
  <c r="CA162" i="21"/>
  <c r="CB162" i="21"/>
  <c r="CC162" i="21"/>
  <c r="CD162" i="21"/>
  <c r="CE162" i="21"/>
  <c r="CF162" i="21"/>
  <c r="CG162" i="21"/>
  <c r="CH162" i="21"/>
  <c r="CI162" i="21"/>
  <c r="CJ162" i="21"/>
  <c r="CK162" i="21"/>
  <c r="CL162" i="21"/>
  <c r="CM162" i="21"/>
  <c r="CN162" i="21"/>
  <c r="B163" i="21"/>
  <c r="C163" i="21"/>
  <c r="D163" i="21"/>
  <c r="E163" i="21"/>
  <c r="F163" i="21"/>
  <c r="G163" i="21"/>
  <c r="H163" i="21"/>
  <c r="I163" i="21"/>
  <c r="J163" i="21"/>
  <c r="K163" i="21"/>
  <c r="L163" i="21"/>
  <c r="M163" i="21"/>
  <c r="N163" i="21"/>
  <c r="O163" i="21"/>
  <c r="P163" i="21"/>
  <c r="Q163" i="21"/>
  <c r="R163" i="21"/>
  <c r="S163" i="21"/>
  <c r="T163" i="21"/>
  <c r="U163" i="21"/>
  <c r="V163" i="21"/>
  <c r="W163" i="21"/>
  <c r="X163" i="21"/>
  <c r="Y163" i="21"/>
  <c r="Z163" i="21"/>
  <c r="AA163" i="21"/>
  <c r="AB163" i="21"/>
  <c r="AC163" i="21"/>
  <c r="AD163" i="21"/>
  <c r="AE163" i="21"/>
  <c r="AF163" i="21"/>
  <c r="AG163" i="21"/>
  <c r="AH163" i="21"/>
  <c r="AI163" i="21"/>
  <c r="AJ163" i="21"/>
  <c r="AK163" i="21"/>
  <c r="AL163" i="21"/>
  <c r="AM163" i="21"/>
  <c r="AN163" i="21"/>
  <c r="AO163" i="21"/>
  <c r="AP163" i="21"/>
  <c r="AQ163" i="21"/>
  <c r="AR163" i="21"/>
  <c r="AS163" i="21"/>
  <c r="AT163" i="21"/>
  <c r="AU163" i="21"/>
  <c r="AV163" i="21"/>
  <c r="AW163" i="21"/>
  <c r="AX163" i="21"/>
  <c r="AY163" i="21"/>
  <c r="AZ163" i="21"/>
  <c r="BA163" i="21"/>
  <c r="BB163" i="21"/>
  <c r="BC163" i="21"/>
  <c r="BD163" i="21"/>
  <c r="BE163" i="21"/>
  <c r="BF163" i="21"/>
  <c r="BG163" i="21"/>
  <c r="BH163" i="21"/>
  <c r="BI163" i="21"/>
  <c r="BJ163" i="21"/>
  <c r="BK163" i="21"/>
  <c r="BL163" i="21"/>
  <c r="BM163" i="21"/>
  <c r="BN163" i="21"/>
  <c r="BO163" i="21"/>
  <c r="BP163" i="21"/>
  <c r="BQ163" i="21"/>
  <c r="BR163" i="21"/>
  <c r="BS163" i="21"/>
  <c r="BT163" i="21"/>
  <c r="BU163" i="21"/>
  <c r="BV163" i="21"/>
  <c r="BW163" i="21"/>
  <c r="BX163" i="21"/>
  <c r="BY163" i="21"/>
  <c r="BZ163" i="21"/>
  <c r="CA163" i="21"/>
  <c r="CB163" i="21"/>
  <c r="CC163" i="21"/>
  <c r="CD163" i="21"/>
  <c r="CE163" i="21"/>
  <c r="CF163" i="21"/>
  <c r="CG163" i="21"/>
  <c r="CH163" i="21"/>
  <c r="CI163" i="21"/>
  <c r="CJ163" i="21"/>
  <c r="CK163" i="21"/>
  <c r="CL163" i="21"/>
  <c r="CM163" i="21"/>
  <c r="CN163" i="21"/>
  <c r="B164" i="21"/>
  <c r="C164" i="21"/>
  <c r="D164" i="21"/>
  <c r="E164" i="21"/>
  <c r="F164" i="21"/>
  <c r="G164" i="21"/>
  <c r="H164" i="21"/>
  <c r="I164" i="21"/>
  <c r="J164" i="21"/>
  <c r="K164" i="21"/>
  <c r="L164" i="21"/>
  <c r="M164" i="21"/>
  <c r="N164" i="21"/>
  <c r="O164" i="21"/>
  <c r="P164" i="21"/>
  <c r="Q164" i="21"/>
  <c r="R164" i="21"/>
  <c r="S164" i="21"/>
  <c r="T164" i="21"/>
  <c r="U164" i="21"/>
  <c r="V164" i="21"/>
  <c r="W164" i="21"/>
  <c r="X164" i="21"/>
  <c r="Y164" i="21"/>
  <c r="Z164" i="21"/>
  <c r="AA164" i="21"/>
  <c r="AB164" i="21"/>
  <c r="AC164" i="21"/>
  <c r="AD164" i="21"/>
  <c r="AE164" i="21"/>
  <c r="AF164" i="21"/>
  <c r="AG164" i="21"/>
  <c r="AH164" i="21"/>
  <c r="AI164" i="21"/>
  <c r="AJ164" i="21"/>
  <c r="AK164" i="21"/>
  <c r="AL164" i="21"/>
  <c r="AM164" i="21"/>
  <c r="AN164" i="21"/>
  <c r="AO164" i="21"/>
  <c r="AP164" i="21"/>
  <c r="AQ164" i="21"/>
  <c r="AR164" i="21"/>
  <c r="AS164" i="21"/>
  <c r="AT164" i="21"/>
  <c r="AU164" i="21"/>
  <c r="AV164" i="21"/>
  <c r="AW164" i="21"/>
  <c r="AX164" i="21"/>
  <c r="AY164" i="21"/>
  <c r="AZ164" i="21"/>
  <c r="BA164" i="21"/>
  <c r="BB164" i="21"/>
  <c r="BC164" i="21"/>
  <c r="BD164" i="21"/>
  <c r="BE164" i="21"/>
  <c r="BF164" i="21"/>
  <c r="BG164" i="21"/>
  <c r="BH164" i="21"/>
  <c r="BI164" i="21"/>
  <c r="BJ164" i="21"/>
  <c r="BK164" i="21"/>
  <c r="BL164" i="21"/>
  <c r="BM164" i="21"/>
  <c r="BN164" i="21"/>
  <c r="BO164" i="21"/>
  <c r="BP164" i="21"/>
  <c r="BQ164" i="21"/>
  <c r="BR164" i="21"/>
  <c r="BS164" i="21"/>
  <c r="BT164" i="21"/>
  <c r="BU164" i="21"/>
  <c r="BV164" i="21"/>
  <c r="BW164" i="21"/>
  <c r="BX164" i="21"/>
  <c r="BY164" i="21"/>
  <c r="BZ164" i="21"/>
  <c r="CA164" i="21"/>
  <c r="CB164" i="21"/>
  <c r="CC164" i="21"/>
  <c r="CD164" i="21"/>
  <c r="CE164" i="21"/>
  <c r="CF164" i="21"/>
  <c r="CG164" i="21"/>
  <c r="CH164" i="21"/>
  <c r="CI164" i="21"/>
  <c r="CJ164" i="21"/>
  <c r="CK164" i="21"/>
  <c r="CL164" i="21"/>
  <c r="CM164" i="21"/>
  <c r="CN164" i="21"/>
  <c r="B165" i="21"/>
  <c r="C165" i="21"/>
  <c r="D165" i="21"/>
  <c r="E165" i="21"/>
  <c r="F165" i="21"/>
  <c r="G165" i="21"/>
  <c r="H165" i="21"/>
  <c r="I165" i="21"/>
  <c r="J165" i="21"/>
  <c r="K165" i="21"/>
  <c r="L165" i="21"/>
  <c r="M165" i="21"/>
  <c r="N165" i="21"/>
  <c r="O165" i="21"/>
  <c r="P165" i="21"/>
  <c r="Q165" i="21"/>
  <c r="R165" i="21"/>
  <c r="S165" i="21"/>
  <c r="T165" i="21"/>
  <c r="U165" i="21"/>
  <c r="V165" i="21"/>
  <c r="W165" i="21"/>
  <c r="X165" i="21"/>
  <c r="Y165" i="21"/>
  <c r="Z165" i="21"/>
  <c r="AA165" i="21"/>
  <c r="AB165" i="21"/>
  <c r="AC165" i="21"/>
  <c r="AD165" i="21"/>
  <c r="AE165" i="21"/>
  <c r="AF165" i="21"/>
  <c r="AG165" i="21"/>
  <c r="AH165" i="21"/>
  <c r="AI165" i="21"/>
  <c r="AJ165" i="21"/>
  <c r="AK165" i="21"/>
  <c r="AL165" i="21"/>
  <c r="AM165" i="21"/>
  <c r="AN165" i="21"/>
  <c r="AO165" i="21"/>
  <c r="AP165" i="21"/>
  <c r="AQ165" i="21"/>
  <c r="AR165" i="21"/>
  <c r="AS165" i="21"/>
  <c r="AT165" i="21"/>
  <c r="AU165" i="21"/>
  <c r="AV165" i="21"/>
  <c r="AW165" i="21"/>
  <c r="AX165" i="21"/>
  <c r="AY165" i="21"/>
  <c r="AZ165" i="21"/>
  <c r="BA165" i="21"/>
  <c r="BB165" i="21"/>
  <c r="BC165" i="21"/>
  <c r="BD165" i="21"/>
  <c r="BE165" i="21"/>
  <c r="BF165" i="21"/>
  <c r="BG165" i="21"/>
  <c r="BH165" i="21"/>
  <c r="BI165" i="21"/>
  <c r="BJ165" i="21"/>
  <c r="BK165" i="21"/>
  <c r="BL165" i="21"/>
  <c r="BM165" i="21"/>
  <c r="BN165" i="21"/>
  <c r="BO165" i="21"/>
  <c r="BP165" i="21"/>
  <c r="BQ165" i="21"/>
  <c r="BR165" i="21"/>
  <c r="BS165" i="21"/>
  <c r="BT165" i="21"/>
  <c r="BU165" i="21"/>
  <c r="BV165" i="21"/>
  <c r="BW165" i="21"/>
  <c r="BX165" i="21"/>
  <c r="BY165" i="21"/>
  <c r="BZ165" i="21"/>
  <c r="CA165" i="21"/>
  <c r="CB165" i="21"/>
  <c r="CC165" i="21"/>
  <c r="CD165" i="21"/>
  <c r="CE165" i="21"/>
  <c r="CF165" i="21"/>
  <c r="CG165" i="21"/>
  <c r="CH165" i="21"/>
  <c r="CI165" i="21"/>
  <c r="CJ165" i="21"/>
  <c r="CK165" i="21"/>
  <c r="CL165" i="21"/>
  <c r="CM165" i="21"/>
  <c r="CN165" i="21"/>
  <c r="B166" i="21"/>
  <c r="C166" i="21"/>
  <c r="D166" i="21"/>
  <c r="E166" i="21"/>
  <c r="F166" i="21"/>
  <c r="G166" i="21"/>
  <c r="H166" i="21"/>
  <c r="I166" i="21"/>
  <c r="J166" i="21"/>
  <c r="K166" i="21"/>
  <c r="L166" i="21"/>
  <c r="M166" i="21"/>
  <c r="N166" i="21"/>
  <c r="O166" i="21"/>
  <c r="P166" i="21"/>
  <c r="Q166" i="21"/>
  <c r="R166" i="21"/>
  <c r="S166" i="21"/>
  <c r="T166" i="21"/>
  <c r="U166" i="21"/>
  <c r="V166" i="21"/>
  <c r="W166" i="21"/>
  <c r="X166" i="21"/>
  <c r="Y166" i="21"/>
  <c r="Z166" i="21"/>
  <c r="AA166" i="21"/>
  <c r="AB166" i="21"/>
  <c r="AC166" i="21"/>
  <c r="AD166" i="21"/>
  <c r="AE166" i="21"/>
  <c r="AF166" i="21"/>
  <c r="AG166" i="21"/>
  <c r="AH166" i="21"/>
  <c r="AI166" i="21"/>
  <c r="AJ166" i="21"/>
  <c r="AK166" i="21"/>
  <c r="AL166" i="21"/>
  <c r="AM166" i="21"/>
  <c r="AN166" i="21"/>
  <c r="AO166" i="21"/>
  <c r="AP166" i="21"/>
  <c r="AQ166" i="21"/>
  <c r="AR166" i="21"/>
  <c r="AS166" i="21"/>
  <c r="AT166" i="21"/>
  <c r="AU166" i="21"/>
  <c r="AV166" i="21"/>
  <c r="AW166" i="21"/>
  <c r="AX166" i="21"/>
  <c r="AY166" i="21"/>
  <c r="AZ166" i="21"/>
  <c r="BA166" i="21"/>
  <c r="BB166" i="21"/>
  <c r="BC166" i="21"/>
  <c r="BD166" i="21"/>
  <c r="BE166" i="21"/>
  <c r="BF166" i="21"/>
  <c r="BG166" i="21"/>
  <c r="BH166" i="21"/>
  <c r="BI166" i="21"/>
  <c r="BJ166" i="21"/>
  <c r="BK166" i="21"/>
  <c r="BL166" i="21"/>
  <c r="BM166" i="21"/>
  <c r="BN166" i="21"/>
  <c r="BO166" i="21"/>
  <c r="BP166" i="21"/>
  <c r="BQ166" i="21"/>
  <c r="BR166" i="21"/>
  <c r="BS166" i="21"/>
  <c r="BT166" i="21"/>
  <c r="BU166" i="21"/>
  <c r="BV166" i="21"/>
  <c r="BW166" i="21"/>
  <c r="BX166" i="21"/>
  <c r="BY166" i="21"/>
  <c r="BZ166" i="21"/>
  <c r="CA166" i="21"/>
  <c r="CB166" i="21"/>
  <c r="CC166" i="21"/>
  <c r="CD166" i="21"/>
  <c r="CE166" i="21"/>
  <c r="CF166" i="21"/>
  <c r="CG166" i="21"/>
  <c r="CH166" i="21"/>
  <c r="CI166" i="21"/>
  <c r="CJ166" i="21"/>
  <c r="CK166" i="21"/>
  <c r="CL166" i="21"/>
  <c r="CM166" i="21"/>
  <c r="CN166" i="21"/>
  <c r="B167" i="21"/>
  <c r="C167" i="21"/>
  <c r="D167" i="21"/>
  <c r="E167" i="21"/>
  <c r="F167" i="21"/>
  <c r="G167" i="21"/>
  <c r="H167" i="21"/>
  <c r="I167" i="21"/>
  <c r="J167" i="21"/>
  <c r="K167" i="21"/>
  <c r="L167" i="21"/>
  <c r="M167" i="21"/>
  <c r="N167" i="21"/>
  <c r="O167" i="21"/>
  <c r="P167" i="21"/>
  <c r="Q167" i="21"/>
  <c r="R167" i="21"/>
  <c r="S167" i="21"/>
  <c r="T167" i="21"/>
  <c r="U167" i="21"/>
  <c r="V167" i="21"/>
  <c r="W167" i="21"/>
  <c r="X167" i="21"/>
  <c r="Y167" i="21"/>
  <c r="Z167" i="21"/>
  <c r="AA167" i="21"/>
  <c r="AB167" i="21"/>
  <c r="AC167" i="21"/>
  <c r="AD167" i="21"/>
  <c r="AE167" i="21"/>
  <c r="AF167" i="21"/>
  <c r="AG167" i="21"/>
  <c r="AH167" i="21"/>
  <c r="AI167" i="21"/>
  <c r="AJ167" i="21"/>
  <c r="AK167" i="21"/>
  <c r="AL167" i="21"/>
  <c r="AM167" i="21"/>
  <c r="AN167" i="21"/>
  <c r="AO167" i="21"/>
  <c r="AP167" i="21"/>
  <c r="AQ167" i="21"/>
  <c r="AR167" i="21"/>
  <c r="AS167" i="21"/>
  <c r="AT167" i="21"/>
  <c r="AU167" i="21"/>
  <c r="AV167" i="21"/>
  <c r="AW167" i="21"/>
  <c r="AX167" i="21"/>
  <c r="AY167" i="21"/>
  <c r="AZ167" i="21"/>
  <c r="BA167" i="21"/>
  <c r="BB167" i="21"/>
  <c r="BC167" i="21"/>
  <c r="BD167" i="21"/>
  <c r="BE167" i="21"/>
  <c r="BF167" i="21"/>
  <c r="BG167" i="21"/>
  <c r="BH167" i="21"/>
  <c r="BI167" i="21"/>
  <c r="BJ167" i="21"/>
  <c r="BK167" i="21"/>
  <c r="BL167" i="21"/>
  <c r="BM167" i="21"/>
  <c r="BN167" i="21"/>
  <c r="BO167" i="21"/>
  <c r="BP167" i="21"/>
  <c r="BQ167" i="21"/>
  <c r="BR167" i="21"/>
  <c r="BS167" i="21"/>
  <c r="BT167" i="21"/>
  <c r="BU167" i="21"/>
  <c r="BV167" i="21"/>
  <c r="BW167" i="21"/>
  <c r="BX167" i="21"/>
  <c r="BY167" i="21"/>
  <c r="BZ167" i="21"/>
  <c r="CA167" i="21"/>
  <c r="CB167" i="21"/>
  <c r="CC167" i="21"/>
  <c r="CD167" i="21"/>
  <c r="CE167" i="21"/>
  <c r="CF167" i="21"/>
  <c r="CG167" i="21"/>
  <c r="CH167" i="21"/>
  <c r="CI167" i="21"/>
  <c r="CJ167" i="21"/>
  <c r="CK167" i="21"/>
  <c r="CL167" i="21"/>
  <c r="CM167" i="21"/>
  <c r="CN167" i="21"/>
  <c r="B168" i="21"/>
  <c r="C168" i="21"/>
  <c r="D168" i="21"/>
  <c r="E168" i="21"/>
  <c r="F168" i="21"/>
  <c r="G168" i="21"/>
  <c r="H168" i="21"/>
  <c r="I168" i="21"/>
  <c r="J168" i="21"/>
  <c r="K168" i="21"/>
  <c r="L168" i="21"/>
  <c r="M168" i="21"/>
  <c r="N168" i="21"/>
  <c r="O168" i="21"/>
  <c r="P168" i="21"/>
  <c r="Q168" i="21"/>
  <c r="R168" i="21"/>
  <c r="S168" i="21"/>
  <c r="T168" i="21"/>
  <c r="U168" i="21"/>
  <c r="V168" i="21"/>
  <c r="W168" i="21"/>
  <c r="X168" i="21"/>
  <c r="Y168" i="21"/>
  <c r="Z168" i="21"/>
  <c r="AA168" i="21"/>
  <c r="AB168" i="21"/>
  <c r="AC168" i="21"/>
  <c r="AD168" i="21"/>
  <c r="AE168" i="21"/>
  <c r="AF168" i="21"/>
  <c r="AG168" i="21"/>
  <c r="AH168" i="21"/>
  <c r="AI168" i="21"/>
  <c r="AJ168" i="21"/>
  <c r="AK168" i="21"/>
  <c r="AL168" i="21"/>
  <c r="AM168" i="21"/>
  <c r="AN168" i="21"/>
  <c r="AO168" i="21"/>
  <c r="AP168" i="21"/>
  <c r="AQ168" i="21"/>
  <c r="AR168" i="21"/>
  <c r="AS168" i="21"/>
  <c r="AT168" i="21"/>
  <c r="AU168" i="21"/>
  <c r="AV168" i="21"/>
  <c r="AW168" i="21"/>
  <c r="AX168" i="21"/>
  <c r="AY168" i="21"/>
  <c r="AZ168" i="21"/>
  <c r="BA168" i="21"/>
  <c r="BB168" i="21"/>
  <c r="BC168" i="21"/>
  <c r="BD168" i="21"/>
  <c r="BE168" i="21"/>
  <c r="BF168" i="21"/>
  <c r="BG168" i="21"/>
  <c r="BH168" i="21"/>
  <c r="BI168" i="21"/>
  <c r="BJ168" i="21"/>
  <c r="BK168" i="21"/>
  <c r="BL168" i="21"/>
  <c r="BM168" i="21"/>
  <c r="BN168" i="21"/>
  <c r="BO168" i="21"/>
  <c r="BP168" i="21"/>
  <c r="BQ168" i="21"/>
  <c r="BR168" i="21"/>
  <c r="BS168" i="21"/>
  <c r="BT168" i="21"/>
  <c r="BU168" i="21"/>
  <c r="BV168" i="21"/>
  <c r="BW168" i="21"/>
  <c r="BX168" i="21"/>
  <c r="BY168" i="21"/>
  <c r="BZ168" i="21"/>
  <c r="CA168" i="21"/>
  <c r="CB168" i="21"/>
  <c r="CC168" i="21"/>
  <c r="CD168" i="21"/>
  <c r="CE168" i="21"/>
  <c r="CF168" i="21"/>
  <c r="CG168" i="21"/>
  <c r="CH168" i="21"/>
  <c r="CI168" i="21"/>
  <c r="CJ168" i="21"/>
  <c r="CK168" i="21"/>
  <c r="CL168" i="21"/>
  <c r="CM168" i="21"/>
  <c r="CN168" i="21"/>
  <c r="B169" i="21"/>
  <c r="C169" i="21"/>
  <c r="D169" i="21"/>
  <c r="E169" i="21"/>
  <c r="F169" i="21"/>
  <c r="G169" i="21"/>
  <c r="H169" i="21"/>
  <c r="I169" i="21"/>
  <c r="J169" i="21"/>
  <c r="K169" i="21"/>
  <c r="L169" i="21"/>
  <c r="M169" i="21"/>
  <c r="N169" i="21"/>
  <c r="O169" i="21"/>
  <c r="P169" i="21"/>
  <c r="Q169" i="21"/>
  <c r="R169" i="21"/>
  <c r="S169" i="21"/>
  <c r="T169" i="21"/>
  <c r="U169" i="21"/>
  <c r="V169" i="21"/>
  <c r="W169" i="21"/>
  <c r="X169" i="21"/>
  <c r="Y169" i="21"/>
  <c r="Z169" i="21"/>
  <c r="AA169" i="21"/>
  <c r="AB169" i="21"/>
  <c r="AC169" i="21"/>
  <c r="AD169" i="21"/>
  <c r="AE169" i="21"/>
  <c r="AF169" i="21"/>
  <c r="AG169" i="21"/>
  <c r="AH169" i="21"/>
  <c r="AI169" i="21"/>
  <c r="AJ169" i="21"/>
  <c r="AK169" i="21"/>
  <c r="AL169" i="21"/>
  <c r="AM169" i="21"/>
  <c r="AN169" i="21"/>
  <c r="AO169" i="21"/>
  <c r="AP169" i="21"/>
  <c r="AQ169" i="21"/>
  <c r="AR169" i="21"/>
  <c r="AS169" i="21"/>
  <c r="AT169" i="21"/>
  <c r="AU169" i="21"/>
  <c r="AV169" i="21"/>
  <c r="AW169" i="21"/>
  <c r="AX169" i="21"/>
  <c r="AY169" i="21"/>
  <c r="AZ169" i="21"/>
  <c r="BA169" i="21"/>
  <c r="BB169" i="21"/>
  <c r="BC169" i="21"/>
  <c r="BD169" i="21"/>
  <c r="BE169" i="21"/>
  <c r="BF169" i="21"/>
  <c r="BG169" i="21"/>
  <c r="BH169" i="21"/>
  <c r="BI169" i="21"/>
  <c r="BJ169" i="21"/>
  <c r="BK169" i="21"/>
  <c r="BL169" i="21"/>
  <c r="BM169" i="21"/>
  <c r="BN169" i="21"/>
  <c r="BO169" i="21"/>
  <c r="BP169" i="21"/>
  <c r="BQ169" i="21"/>
  <c r="BR169" i="21"/>
  <c r="BS169" i="21"/>
  <c r="BT169" i="21"/>
  <c r="BU169" i="21"/>
  <c r="BV169" i="21"/>
  <c r="BW169" i="21"/>
  <c r="BX169" i="21"/>
  <c r="BY169" i="21"/>
  <c r="BZ169" i="21"/>
  <c r="CA169" i="21"/>
  <c r="CB169" i="21"/>
  <c r="CC169" i="21"/>
  <c r="CD169" i="21"/>
  <c r="CE169" i="21"/>
  <c r="CF169" i="21"/>
  <c r="CG169" i="21"/>
  <c r="CH169" i="21"/>
  <c r="CI169" i="21"/>
  <c r="CJ169" i="21"/>
  <c r="CK169" i="21"/>
  <c r="CL169" i="21"/>
  <c r="CM169" i="21"/>
  <c r="CN169" i="21"/>
  <c r="B170" i="21"/>
  <c r="C170" i="21"/>
  <c r="D170" i="21"/>
  <c r="E170" i="21"/>
  <c r="F170" i="21"/>
  <c r="G170" i="21"/>
  <c r="H170" i="21"/>
  <c r="I170" i="21"/>
  <c r="J170" i="21"/>
  <c r="K170" i="21"/>
  <c r="L170" i="21"/>
  <c r="M170" i="21"/>
  <c r="N170" i="21"/>
  <c r="O170" i="21"/>
  <c r="P170" i="21"/>
  <c r="Q170" i="21"/>
  <c r="R170" i="21"/>
  <c r="S170" i="21"/>
  <c r="T170" i="21"/>
  <c r="U170" i="21"/>
  <c r="V170" i="21"/>
  <c r="W170" i="21"/>
  <c r="X170" i="21"/>
  <c r="Y170" i="21"/>
  <c r="Z170" i="21"/>
  <c r="AA170" i="21"/>
  <c r="AB170" i="21"/>
  <c r="AC170" i="21"/>
  <c r="AD170" i="21"/>
  <c r="AE170" i="21"/>
  <c r="AF170" i="21"/>
  <c r="AG170" i="21"/>
  <c r="AH170" i="21"/>
  <c r="AI170" i="21"/>
  <c r="AJ170" i="21"/>
  <c r="AK170" i="21"/>
  <c r="AL170" i="21"/>
  <c r="AM170" i="21"/>
  <c r="AN170" i="21"/>
  <c r="AO170" i="21"/>
  <c r="AP170" i="21"/>
  <c r="AQ170" i="21"/>
  <c r="AR170" i="21"/>
  <c r="AS170" i="21"/>
  <c r="AT170" i="21"/>
  <c r="AU170" i="21"/>
  <c r="AV170" i="21"/>
  <c r="AW170" i="21"/>
  <c r="AX170" i="21"/>
  <c r="AY170" i="21"/>
  <c r="AZ170" i="21"/>
  <c r="BA170" i="21"/>
  <c r="BB170" i="21"/>
  <c r="BC170" i="21"/>
  <c r="BD170" i="21"/>
  <c r="BE170" i="21"/>
  <c r="BF170" i="21"/>
  <c r="BG170" i="21"/>
  <c r="BH170" i="21"/>
  <c r="BI170" i="21"/>
  <c r="BJ170" i="21"/>
  <c r="BK170" i="21"/>
  <c r="BL170" i="21"/>
  <c r="BM170" i="21"/>
  <c r="BN170" i="21"/>
  <c r="BO170" i="21"/>
  <c r="BP170" i="21"/>
  <c r="BQ170" i="21"/>
  <c r="BR170" i="21"/>
  <c r="BS170" i="21"/>
  <c r="BT170" i="21"/>
  <c r="BU170" i="21"/>
  <c r="BV170" i="21"/>
  <c r="BW170" i="21"/>
  <c r="BX170" i="21"/>
  <c r="BY170" i="21"/>
  <c r="BZ170" i="21"/>
  <c r="CA170" i="21"/>
  <c r="CB170" i="21"/>
  <c r="CC170" i="21"/>
  <c r="CD170" i="21"/>
  <c r="CE170" i="21"/>
  <c r="CF170" i="21"/>
  <c r="CG170" i="21"/>
  <c r="CH170" i="21"/>
  <c r="CI170" i="21"/>
  <c r="CJ170" i="21"/>
  <c r="CK170" i="21"/>
  <c r="CL170" i="21"/>
  <c r="CM170" i="21"/>
  <c r="CN170" i="21"/>
  <c r="B171" i="21"/>
  <c r="C171" i="21"/>
  <c r="D171" i="21"/>
  <c r="E171" i="21"/>
  <c r="F171" i="21"/>
  <c r="G171" i="21"/>
  <c r="H171" i="21"/>
  <c r="I171" i="21"/>
  <c r="J171" i="21"/>
  <c r="K171" i="21"/>
  <c r="L171" i="21"/>
  <c r="M171" i="21"/>
  <c r="N171" i="21"/>
  <c r="O171" i="21"/>
  <c r="P171" i="21"/>
  <c r="Q171" i="21"/>
  <c r="R171" i="21"/>
  <c r="S171" i="21"/>
  <c r="T171" i="21"/>
  <c r="U171" i="21"/>
  <c r="V171" i="21"/>
  <c r="W171" i="21"/>
  <c r="X171" i="21"/>
  <c r="Y171" i="21"/>
  <c r="Z171" i="21"/>
  <c r="AA171" i="21"/>
  <c r="AB171" i="21"/>
  <c r="AC171" i="21"/>
  <c r="AD171" i="21"/>
  <c r="AE171" i="21"/>
  <c r="AF171" i="21"/>
  <c r="AG171" i="21"/>
  <c r="AH171" i="21"/>
  <c r="AI171" i="21"/>
  <c r="AJ171" i="21"/>
  <c r="AK171" i="21"/>
  <c r="AL171" i="21"/>
  <c r="AM171" i="21"/>
  <c r="AN171" i="21"/>
  <c r="AO171" i="21"/>
  <c r="AP171" i="21"/>
  <c r="AQ171" i="21"/>
  <c r="AR171" i="21"/>
  <c r="AS171" i="21"/>
  <c r="AT171" i="21"/>
  <c r="AU171" i="21"/>
  <c r="AV171" i="21"/>
  <c r="AW171" i="21"/>
  <c r="AX171" i="21"/>
  <c r="AY171" i="21"/>
  <c r="AZ171" i="21"/>
  <c r="BA171" i="21"/>
  <c r="BB171" i="21"/>
  <c r="BC171" i="21"/>
  <c r="BD171" i="21"/>
  <c r="BE171" i="21"/>
  <c r="BF171" i="21"/>
  <c r="BG171" i="21"/>
  <c r="BH171" i="21"/>
  <c r="BI171" i="21"/>
  <c r="BJ171" i="21"/>
  <c r="BK171" i="21"/>
  <c r="BL171" i="21"/>
  <c r="BM171" i="21"/>
  <c r="BN171" i="21"/>
  <c r="BO171" i="21"/>
  <c r="BP171" i="21"/>
  <c r="BQ171" i="21"/>
  <c r="BR171" i="21"/>
  <c r="BS171" i="21"/>
  <c r="BT171" i="21"/>
  <c r="BU171" i="21"/>
  <c r="BV171" i="21"/>
  <c r="BW171" i="21"/>
  <c r="BX171" i="21"/>
  <c r="BY171" i="21"/>
  <c r="BZ171" i="21"/>
  <c r="CA171" i="21"/>
  <c r="CB171" i="21"/>
  <c r="CC171" i="21"/>
  <c r="CD171" i="21"/>
  <c r="CE171" i="21"/>
  <c r="CF171" i="21"/>
  <c r="CG171" i="21"/>
  <c r="CH171" i="21"/>
  <c r="CI171" i="21"/>
  <c r="CJ171" i="21"/>
  <c r="CK171" i="21"/>
  <c r="CL171" i="21"/>
  <c r="CM171" i="21"/>
  <c r="CN171" i="21"/>
  <c r="B172" i="21"/>
  <c r="C172" i="21"/>
  <c r="D172" i="21"/>
  <c r="E172" i="21"/>
  <c r="F172" i="21"/>
  <c r="G172" i="21"/>
  <c r="H172" i="21"/>
  <c r="I172" i="21"/>
  <c r="J172" i="21"/>
  <c r="K172" i="21"/>
  <c r="L172" i="21"/>
  <c r="M172" i="21"/>
  <c r="N172" i="21"/>
  <c r="O172" i="21"/>
  <c r="P172" i="21"/>
  <c r="Q172" i="21"/>
  <c r="R172" i="21"/>
  <c r="S172" i="21"/>
  <c r="T172" i="21"/>
  <c r="U172" i="21"/>
  <c r="V172" i="21"/>
  <c r="W172" i="21"/>
  <c r="X172" i="21"/>
  <c r="Y172" i="21"/>
  <c r="Z172" i="21"/>
  <c r="AA172" i="21"/>
  <c r="AB172" i="21"/>
  <c r="AC172" i="21"/>
  <c r="AD172" i="21"/>
  <c r="AE172" i="21"/>
  <c r="AF172" i="21"/>
  <c r="AG172" i="21"/>
  <c r="AH172" i="21"/>
  <c r="AI172" i="21"/>
  <c r="AJ172" i="21"/>
  <c r="AK172" i="21"/>
  <c r="AL172" i="21"/>
  <c r="AM172" i="21"/>
  <c r="AN172" i="21"/>
  <c r="AO172" i="21"/>
  <c r="AP172" i="21"/>
  <c r="AQ172" i="21"/>
  <c r="AR172" i="21"/>
  <c r="AS172" i="21"/>
  <c r="AT172" i="21"/>
  <c r="AU172" i="21"/>
  <c r="AV172" i="21"/>
  <c r="AW172" i="21"/>
  <c r="AX172" i="21"/>
  <c r="AY172" i="21"/>
  <c r="AZ172" i="21"/>
  <c r="BA172" i="21"/>
  <c r="BB172" i="21"/>
  <c r="BC172" i="21"/>
  <c r="BD172" i="21"/>
  <c r="BE172" i="21"/>
  <c r="BF172" i="21"/>
  <c r="BG172" i="21"/>
  <c r="BH172" i="21"/>
  <c r="BI172" i="21"/>
  <c r="BJ172" i="21"/>
  <c r="BK172" i="21"/>
  <c r="BL172" i="21"/>
  <c r="BM172" i="21"/>
  <c r="BN172" i="21"/>
  <c r="BO172" i="21"/>
  <c r="BP172" i="21"/>
  <c r="BQ172" i="21"/>
  <c r="BR172" i="21"/>
  <c r="BS172" i="21"/>
  <c r="BT172" i="21"/>
  <c r="BU172" i="21"/>
  <c r="BV172" i="21"/>
  <c r="BW172" i="21"/>
  <c r="BX172" i="21"/>
  <c r="BY172" i="21"/>
  <c r="BZ172" i="21"/>
  <c r="CA172" i="21"/>
  <c r="CB172" i="21"/>
  <c r="CC172" i="21"/>
  <c r="CD172" i="21"/>
  <c r="CE172" i="21"/>
  <c r="CF172" i="21"/>
  <c r="CG172" i="21"/>
  <c r="CH172" i="21"/>
  <c r="CI172" i="21"/>
  <c r="CJ172" i="21"/>
  <c r="CK172" i="21"/>
  <c r="CL172" i="21"/>
  <c r="CM172" i="21"/>
  <c r="CN172" i="21"/>
  <c r="B173" i="21"/>
  <c r="C173" i="21"/>
  <c r="D173" i="21"/>
  <c r="E173" i="21"/>
  <c r="F173" i="21"/>
  <c r="G173" i="21"/>
  <c r="H173" i="21"/>
  <c r="I173" i="21"/>
  <c r="J173" i="21"/>
  <c r="K173" i="21"/>
  <c r="L173" i="21"/>
  <c r="M173" i="21"/>
  <c r="N173" i="21"/>
  <c r="O173" i="21"/>
  <c r="P173" i="21"/>
  <c r="Q173" i="21"/>
  <c r="R173" i="21"/>
  <c r="S173" i="21"/>
  <c r="T173" i="21"/>
  <c r="U173" i="21"/>
  <c r="V173" i="21"/>
  <c r="W173" i="21"/>
  <c r="X173" i="21"/>
  <c r="Y173" i="21"/>
  <c r="Z173" i="21"/>
  <c r="AA173" i="21"/>
  <c r="AB173" i="21"/>
  <c r="AC173" i="21"/>
  <c r="AD173" i="21"/>
  <c r="AE173" i="21"/>
  <c r="AF173" i="21"/>
  <c r="AG173" i="21"/>
  <c r="AH173" i="21"/>
  <c r="AI173" i="21"/>
  <c r="AJ173" i="21"/>
  <c r="AK173" i="21"/>
  <c r="AL173" i="21"/>
  <c r="AM173" i="21"/>
  <c r="AN173" i="21"/>
  <c r="AO173" i="21"/>
  <c r="AP173" i="21"/>
  <c r="AQ173" i="21"/>
  <c r="AR173" i="21"/>
  <c r="AS173" i="21"/>
  <c r="AT173" i="21"/>
  <c r="AU173" i="21"/>
  <c r="AV173" i="21"/>
  <c r="AW173" i="21"/>
  <c r="AX173" i="21"/>
  <c r="AY173" i="21"/>
  <c r="AZ173" i="21"/>
  <c r="BA173" i="21"/>
  <c r="BB173" i="21"/>
  <c r="BC173" i="21"/>
  <c r="BD173" i="21"/>
  <c r="BE173" i="21"/>
  <c r="BF173" i="21"/>
  <c r="BG173" i="21"/>
  <c r="BH173" i="21"/>
  <c r="BI173" i="21"/>
  <c r="BJ173" i="21"/>
  <c r="BK173" i="21"/>
  <c r="BL173" i="21"/>
  <c r="BM173" i="21"/>
  <c r="BN173" i="21"/>
  <c r="BO173" i="21"/>
  <c r="BP173" i="21"/>
  <c r="BQ173" i="21"/>
  <c r="BR173" i="21"/>
  <c r="BS173" i="21"/>
  <c r="BT173" i="21"/>
  <c r="BU173" i="21"/>
  <c r="BV173" i="21"/>
  <c r="BW173" i="21"/>
  <c r="BX173" i="21"/>
  <c r="BY173" i="21"/>
  <c r="BZ173" i="21"/>
  <c r="CA173" i="21"/>
  <c r="CB173" i="21"/>
  <c r="CC173" i="21"/>
  <c r="CD173" i="21"/>
  <c r="CE173" i="21"/>
  <c r="CF173" i="21"/>
  <c r="CG173" i="21"/>
  <c r="CH173" i="21"/>
  <c r="CI173" i="21"/>
  <c r="CJ173" i="21"/>
  <c r="CK173" i="21"/>
  <c r="CL173" i="21"/>
  <c r="CM173" i="21"/>
  <c r="CN173" i="21"/>
  <c r="B174" i="21"/>
  <c r="C174" i="21"/>
  <c r="D174" i="21"/>
  <c r="E174" i="21"/>
  <c r="F174" i="21"/>
  <c r="G174" i="21"/>
  <c r="H174" i="21"/>
  <c r="I174" i="21"/>
  <c r="J174" i="21"/>
  <c r="K174" i="21"/>
  <c r="L174" i="21"/>
  <c r="M174" i="21"/>
  <c r="N174" i="21"/>
  <c r="O174" i="21"/>
  <c r="P174" i="21"/>
  <c r="Q174" i="21"/>
  <c r="R174" i="21"/>
  <c r="S174" i="21"/>
  <c r="T174" i="21"/>
  <c r="U174" i="21"/>
  <c r="V174" i="21"/>
  <c r="W174" i="21"/>
  <c r="X174" i="21"/>
  <c r="Y174" i="21"/>
  <c r="Z174" i="21"/>
  <c r="AA174" i="21"/>
  <c r="AB174" i="21"/>
  <c r="AC174" i="21"/>
  <c r="AD174" i="21"/>
  <c r="AE174" i="21"/>
  <c r="AF174" i="21"/>
  <c r="AG174" i="21"/>
  <c r="AH174" i="21"/>
  <c r="AI174" i="21"/>
  <c r="AJ174" i="21"/>
  <c r="AK174" i="21"/>
  <c r="AL174" i="21"/>
  <c r="AM174" i="21"/>
  <c r="AN174" i="21"/>
  <c r="AO174" i="21"/>
  <c r="AP174" i="21"/>
  <c r="AQ174" i="21"/>
  <c r="AR174" i="21"/>
  <c r="AS174" i="21"/>
  <c r="AT174" i="21"/>
  <c r="AU174" i="21"/>
  <c r="AV174" i="21"/>
  <c r="AW174" i="21"/>
  <c r="AX174" i="21"/>
  <c r="AY174" i="21"/>
  <c r="AZ174" i="21"/>
  <c r="BA174" i="21"/>
  <c r="BB174" i="21"/>
  <c r="BC174" i="21"/>
  <c r="BD174" i="21"/>
  <c r="BE174" i="21"/>
  <c r="BF174" i="21"/>
  <c r="BG174" i="21"/>
  <c r="BH174" i="21"/>
  <c r="BI174" i="21"/>
  <c r="BJ174" i="21"/>
  <c r="BK174" i="21"/>
  <c r="BL174" i="21"/>
  <c r="BM174" i="21"/>
  <c r="BN174" i="21"/>
  <c r="BO174" i="21"/>
  <c r="BP174" i="21"/>
  <c r="BQ174" i="21"/>
  <c r="BR174" i="21"/>
  <c r="BS174" i="21"/>
  <c r="BT174" i="21"/>
  <c r="BU174" i="21"/>
  <c r="BV174" i="21"/>
  <c r="BW174" i="21"/>
  <c r="BX174" i="21"/>
  <c r="BY174" i="21"/>
  <c r="BZ174" i="21"/>
  <c r="CA174" i="21"/>
  <c r="CB174" i="21"/>
  <c r="CC174" i="21"/>
  <c r="CD174" i="21"/>
  <c r="CE174" i="21"/>
  <c r="CF174" i="21"/>
  <c r="CG174" i="21"/>
  <c r="CH174" i="21"/>
  <c r="CI174" i="21"/>
  <c r="CJ174" i="21"/>
  <c r="CK174" i="21"/>
  <c r="CL174" i="21"/>
  <c r="CM174" i="21"/>
  <c r="CN174" i="21"/>
  <c r="B175" i="21"/>
  <c r="C175" i="21"/>
  <c r="D175" i="21"/>
  <c r="E175" i="21"/>
  <c r="F175" i="21"/>
  <c r="G175" i="21"/>
  <c r="H175" i="21"/>
  <c r="I175" i="21"/>
  <c r="J175" i="21"/>
  <c r="K175" i="21"/>
  <c r="L175" i="21"/>
  <c r="M175" i="21"/>
  <c r="N175" i="21"/>
  <c r="O175" i="21"/>
  <c r="P175" i="21"/>
  <c r="Q175" i="21"/>
  <c r="R175" i="21"/>
  <c r="S175" i="21"/>
  <c r="T175" i="21"/>
  <c r="U175" i="21"/>
  <c r="V175" i="21"/>
  <c r="W175" i="21"/>
  <c r="X175" i="21"/>
  <c r="Y175" i="21"/>
  <c r="Z175" i="21"/>
  <c r="AA175" i="21"/>
  <c r="AB175" i="21"/>
  <c r="AC175" i="21"/>
  <c r="AD175" i="21"/>
  <c r="AE175" i="21"/>
  <c r="AF175" i="21"/>
  <c r="AG175" i="21"/>
  <c r="AH175" i="21"/>
  <c r="AI175" i="21"/>
  <c r="AJ175" i="21"/>
  <c r="AK175" i="21"/>
  <c r="AL175" i="21"/>
  <c r="AM175" i="21"/>
  <c r="AN175" i="21"/>
  <c r="AO175" i="21"/>
  <c r="AP175" i="21"/>
  <c r="AQ175" i="21"/>
  <c r="AR175" i="21"/>
  <c r="AS175" i="21"/>
  <c r="AT175" i="21"/>
  <c r="AU175" i="21"/>
  <c r="AV175" i="21"/>
  <c r="AW175" i="21"/>
  <c r="AX175" i="21"/>
  <c r="AY175" i="21"/>
  <c r="AZ175" i="21"/>
  <c r="BA175" i="21"/>
  <c r="BB175" i="21"/>
  <c r="BC175" i="21"/>
  <c r="BD175" i="21"/>
  <c r="BE175" i="21"/>
  <c r="BF175" i="21"/>
  <c r="BG175" i="21"/>
  <c r="BH175" i="21"/>
  <c r="BI175" i="21"/>
  <c r="BJ175" i="21"/>
  <c r="BK175" i="21"/>
  <c r="BL175" i="21"/>
  <c r="BM175" i="21"/>
  <c r="BN175" i="21"/>
  <c r="BO175" i="21"/>
  <c r="BP175" i="21"/>
  <c r="BQ175" i="21"/>
  <c r="BR175" i="21"/>
  <c r="BS175" i="21"/>
  <c r="BT175" i="21"/>
  <c r="BU175" i="21"/>
  <c r="BV175" i="21"/>
  <c r="BW175" i="21"/>
  <c r="BX175" i="21"/>
  <c r="BY175" i="21"/>
  <c r="BZ175" i="21"/>
  <c r="CA175" i="21"/>
  <c r="CB175" i="21"/>
  <c r="CC175" i="21"/>
  <c r="CD175" i="21"/>
  <c r="CE175" i="21"/>
  <c r="CF175" i="21"/>
  <c r="CG175" i="21"/>
  <c r="CH175" i="21"/>
  <c r="CI175" i="21"/>
  <c r="CJ175" i="21"/>
  <c r="CK175" i="21"/>
  <c r="CL175" i="21"/>
  <c r="CM175" i="21"/>
  <c r="CN175" i="21"/>
  <c r="B176" i="21"/>
  <c r="C176" i="21"/>
  <c r="D176" i="21"/>
  <c r="E176" i="21"/>
  <c r="F176" i="21"/>
  <c r="G176" i="21"/>
  <c r="H176" i="21"/>
  <c r="I176" i="21"/>
  <c r="J176" i="21"/>
  <c r="K176" i="21"/>
  <c r="L176" i="21"/>
  <c r="M176" i="21"/>
  <c r="N176" i="21"/>
  <c r="O176" i="21"/>
  <c r="P176" i="21"/>
  <c r="Q176" i="21"/>
  <c r="R176" i="21"/>
  <c r="S176" i="21"/>
  <c r="T176" i="21"/>
  <c r="U176" i="21"/>
  <c r="V176" i="21"/>
  <c r="W176" i="21"/>
  <c r="X176" i="21"/>
  <c r="Y176" i="21"/>
  <c r="Z176" i="21"/>
  <c r="AA176" i="21"/>
  <c r="AB176" i="21"/>
  <c r="AC176" i="21"/>
  <c r="AD176" i="21"/>
  <c r="AE176" i="21"/>
  <c r="AF176" i="21"/>
  <c r="AG176" i="21"/>
  <c r="AH176" i="21"/>
  <c r="AI176" i="21"/>
  <c r="AJ176" i="21"/>
  <c r="AK176" i="21"/>
  <c r="AL176" i="21"/>
  <c r="AM176" i="21"/>
  <c r="AN176" i="21"/>
  <c r="AO176" i="21"/>
  <c r="AP176" i="21"/>
  <c r="AQ176" i="21"/>
  <c r="AR176" i="21"/>
  <c r="AS176" i="21"/>
  <c r="AT176" i="21"/>
  <c r="AU176" i="21"/>
  <c r="AV176" i="21"/>
  <c r="AW176" i="21"/>
  <c r="AX176" i="21"/>
  <c r="AY176" i="21"/>
  <c r="AZ176" i="21"/>
  <c r="BA176" i="21"/>
  <c r="BB176" i="21"/>
  <c r="BC176" i="21"/>
  <c r="BD176" i="21"/>
  <c r="BE176" i="21"/>
  <c r="BF176" i="21"/>
  <c r="BG176" i="21"/>
  <c r="BH176" i="21"/>
  <c r="BI176" i="21"/>
  <c r="BJ176" i="21"/>
  <c r="BK176" i="21"/>
  <c r="BL176" i="21"/>
  <c r="BM176" i="21"/>
  <c r="BN176" i="21"/>
  <c r="BO176" i="21"/>
  <c r="BP176" i="21"/>
  <c r="BQ176" i="21"/>
  <c r="BR176" i="21"/>
  <c r="BS176" i="21"/>
  <c r="BT176" i="21"/>
  <c r="BU176" i="21"/>
  <c r="BV176" i="21"/>
  <c r="BW176" i="21"/>
  <c r="BX176" i="21"/>
  <c r="BY176" i="21"/>
  <c r="BZ176" i="21"/>
  <c r="CA176" i="21"/>
  <c r="CB176" i="21"/>
  <c r="CC176" i="21"/>
  <c r="CD176" i="21"/>
  <c r="CE176" i="21"/>
  <c r="CF176" i="21"/>
  <c r="CG176" i="21"/>
  <c r="CH176" i="21"/>
  <c r="CI176" i="21"/>
  <c r="CJ176" i="21"/>
  <c r="CK176" i="21"/>
  <c r="CL176" i="21"/>
  <c r="CM176" i="21"/>
  <c r="CN176" i="21"/>
  <c r="B177" i="21"/>
  <c r="C177" i="21"/>
  <c r="D177" i="21"/>
  <c r="E177" i="21"/>
  <c r="F177" i="21"/>
  <c r="G177" i="21"/>
  <c r="H177" i="21"/>
  <c r="I177" i="21"/>
  <c r="J177" i="21"/>
  <c r="K177" i="21"/>
  <c r="L177" i="21"/>
  <c r="M177" i="21"/>
  <c r="N177" i="21"/>
  <c r="O177" i="21"/>
  <c r="P177" i="21"/>
  <c r="Q177" i="21"/>
  <c r="R177" i="21"/>
  <c r="S177" i="21"/>
  <c r="T177" i="21"/>
  <c r="U177" i="21"/>
  <c r="V177" i="21"/>
  <c r="W177" i="21"/>
  <c r="X177" i="21"/>
  <c r="Y177" i="21"/>
  <c r="Z177" i="21"/>
  <c r="AA177" i="21"/>
  <c r="AB177" i="21"/>
  <c r="AC177" i="21"/>
  <c r="AD177" i="21"/>
  <c r="AE177" i="21"/>
  <c r="AF177" i="21"/>
  <c r="AG177" i="21"/>
  <c r="AH177" i="21"/>
  <c r="AI177" i="21"/>
  <c r="AJ177" i="21"/>
  <c r="AK177" i="21"/>
  <c r="AL177" i="21"/>
  <c r="AM177" i="21"/>
  <c r="AN177" i="21"/>
  <c r="AO177" i="21"/>
  <c r="AP177" i="21"/>
  <c r="AQ177" i="21"/>
  <c r="AR177" i="21"/>
  <c r="AS177" i="21"/>
  <c r="AT177" i="21"/>
  <c r="AU177" i="21"/>
  <c r="AV177" i="21"/>
  <c r="AW177" i="21"/>
  <c r="AX177" i="21"/>
  <c r="AY177" i="21"/>
  <c r="AZ177" i="21"/>
  <c r="BA177" i="21"/>
  <c r="BB177" i="21"/>
  <c r="BC177" i="21"/>
  <c r="BD177" i="21"/>
  <c r="BE177" i="21"/>
  <c r="BF177" i="21"/>
  <c r="BG177" i="21"/>
  <c r="BH177" i="21"/>
  <c r="BI177" i="21"/>
  <c r="BJ177" i="21"/>
  <c r="BK177" i="21"/>
  <c r="BL177" i="21"/>
  <c r="BM177" i="21"/>
  <c r="BN177" i="21"/>
  <c r="BO177" i="21"/>
  <c r="BP177" i="21"/>
  <c r="BQ177" i="21"/>
  <c r="BR177" i="21"/>
  <c r="BS177" i="21"/>
  <c r="BT177" i="21"/>
  <c r="BU177" i="21"/>
  <c r="BV177" i="21"/>
  <c r="BW177" i="21"/>
  <c r="BX177" i="21"/>
  <c r="BY177" i="21"/>
  <c r="BZ177" i="21"/>
  <c r="CA177" i="21"/>
  <c r="CB177" i="21"/>
  <c r="CC177" i="21"/>
  <c r="CD177" i="21"/>
  <c r="CE177" i="21"/>
  <c r="CF177" i="21"/>
  <c r="CG177" i="21"/>
  <c r="CH177" i="21"/>
  <c r="CI177" i="21"/>
  <c r="CJ177" i="21"/>
  <c r="CK177" i="21"/>
  <c r="CL177" i="21"/>
  <c r="CM177" i="21"/>
  <c r="CN177" i="21"/>
  <c r="B178" i="21"/>
  <c r="C178" i="21"/>
  <c r="D178" i="21"/>
  <c r="E178" i="21"/>
  <c r="F178" i="21"/>
  <c r="G178" i="21"/>
  <c r="H178" i="21"/>
  <c r="I178" i="21"/>
  <c r="J178" i="21"/>
  <c r="K178" i="21"/>
  <c r="L178" i="21"/>
  <c r="M178" i="21"/>
  <c r="N178" i="21"/>
  <c r="O178" i="21"/>
  <c r="P178" i="21"/>
  <c r="Q178" i="21"/>
  <c r="R178" i="21"/>
  <c r="S178" i="21"/>
  <c r="T178" i="21"/>
  <c r="U178" i="21"/>
  <c r="V178" i="21"/>
  <c r="W178" i="21"/>
  <c r="X178" i="21"/>
  <c r="Y178" i="21"/>
  <c r="Z178" i="21"/>
  <c r="AA178" i="21"/>
  <c r="AB178" i="21"/>
  <c r="AC178" i="21"/>
  <c r="AD178" i="21"/>
  <c r="AE178" i="21"/>
  <c r="AF178" i="21"/>
  <c r="AG178" i="21"/>
  <c r="AH178" i="21"/>
  <c r="AI178" i="21"/>
  <c r="AJ178" i="21"/>
  <c r="AK178" i="21"/>
  <c r="AL178" i="21"/>
  <c r="AM178" i="21"/>
  <c r="AN178" i="21"/>
  <c r="AO178" i="21"/>
  <c r="AP178" i="21"/>
  <c r="AQ178" i="21"/>
  <c r="AR178" i="21"/>
  <c r="AS178" i="21"/>
  <c r="AT178" i="21"/>
  <c r="AU178" i="21"/>
  <c r="AV178" i="21"/>
  <c r="AW178" i="21"/>
  <c r="AX178" i="21"/>
  <c r="AY178" i="21"/>
  <c r="AZ178" i="21"/>
  <c r="BA178" i="21"/>
  <c r="BB178" i="21"/>
  <c r="BC178" i="21"/>
  <c r="BD178" i="21"/>
  <c r="BE178" i="21"/>
  <c r="BF178" i="21"/>
  <c r="BG178" i="21"/>
  <c r="BH178" i="21"/>
  <c r="BI178" i="21"/>
  <c r="BJ178" i="21"/>
  <c r="BK178" i="21"/>
  <c r="BL178" i="21"/>
  <c r="BM178" i="21"/>
  <c r="BN178" i="21"/>
  <c r="BO178" i="21"/>
  <c r="BP178" i="21"/>
  <c r="BQ178" i="21"/>
  <c r="BR178" i="21"/>
  <c r="BS178" i="21"/>
  <c r="BT178" i="21"/>
  <c r="BU178" i="21"/>
  <c r="BV178" i="21"/>
  <c r="BW178" i="21"/>
  <c r="BX178" i="21"/>
  <c r="BY178" i="21"/>
  <c r="BZ178" i="21"/>
  <c r="CA178" i="21"/>
  <c r="CB178" i="21"/>
  <c r="CC178" i="21"/>
  <c r="CD178" i="21"/>
  <c r="CE178" i="21"/>
  <c r="CF178" i="21"/>
  <c r="CG178" i="21"/>
  <c r="CH178" i="21"/>
  <c r="CI178" i="21"/>
  <c r="CJ178" i="21"/>
  <c r="CK178" i="21"/>
  <c r="CL178" i="21"/>
  <c r="CM178" i="21"/>
  <c r="CN178" i="21"/>
  <c r="B179" i="21"/>
  <c r="C179" i="21"/>
  <c r="D179" i="21"/>
  <c r="E179" i="21"/>
  <c r="F179" i="21"/>
  <c r="G179" i="21"/>
  <c r="H179" i="21"/>
  <c r="I179" i="21"/>
  <c r="J179" i="21"/>
  <c r="K179" i="21"/>
  <c r="L179" i="21"/>
  <c r="M179" i="21"/>
  <c r="N179" i="21"/>
  <c r="O179" i="21"/>
  <c r="P179" i="21"/>
  <c r="Q179" i="21"/>
  <c r="R179" i="21"/>
  <c r="S179" i="21"/>
  <c r="T179" i="21"/>
  <c r="U179" i="21"/>
  <c r="V179" i="21"/>
  <c r="W179" i="21"/>
  <c r="X179" i="21"/>
  <c r="Y179" i="21"/>
  <c r="Z179" i="21"/>
  <c r="AA179" i="21"/>
  <c r="AB179" i="21"/>
  <c r="AC179" i="21"/>
  <c r="AD179" i="21"/>
  <c r="AE179" i="21"/>
  <c r="AF179" i="21"/>
  <c r="AG179" i="21"/>
  <c r="AH179" i="21"/>
  <c r="AI179" i="21"/>
  <c r="AJ179" i="21"/>
  <c r="AK179" i="21"/>
  <c r="AL179" i="21"/>
  <c r="AM179" i="21"/>
  <c r="AN179" i="21"/>
  <c r="AO179" i="21"/>
  <c r="AP179" i="21"/>
  <c r="AQ179" i="21"/>
  <c r="AR179" i="21"/>
  <c r="AS179" i="21"/>
  <c r="AT179" i="21"/>
  <c r="AU179" i="21"/>
  <c r="AV179" i="21"/>
  <c r="AW179" i="21"/>
  <c r="AX179" i="21"/>
  <c r="AY179" i="21"/>
  <c r="AZ179" i="21"/>
  <c r="BA179" i="21"/>
  <c r="BB179" i="21"/>
  <c r="BC179" i="21"/>
  <c r="BD179" i="21"/>
  <c r="BE179" i="21"/>
  <c r="BF179" i="21"/>
  <c r="BG179" i="21"/>
  <c r="BH179" i="21"/>
  <c r="BI179" i="21"/>
  <c r="BJ179" i="21"/>
  <c r="BK179" i="21"/>
  <c r="BL179" i="21"/>
  <c r="BM179" i="21"/>
  <c r="BN179" i="21"/>
  <c r="BO179" i="21"/>
  <c r="BP179" i="21"/>
  <c r="BQ179" i="21"/>
  <c r="BR179" i="21"/>
  <c r="BS179" i="21"/>
  <c r="BT179" i="21"/>
  <c r="BU179" i="21"/>
  <c r="BV179" i="21"/>
  <c r="BW179" i="21"/>
  <c r="BX179" i="21"/>
  <c r="BY179" i="21"/>
  <c r="BZ179" i="21"/>
  <c r="CA179" i="21"/>
  <c r="CB179" i="21"/>
  <c r="CC179" i="21"/>
  <c r="CD179" i="21"/>
  <c r="CE179" i="21"/>
  <c r="CF179" i="21"/>
  <c r="CG179" i="21"/>
  <c r="CH179" i="21"/>
  <c r="CI179" i="21"/>
  <c r="CJ179" i="21"/>
  <c r="CK179" i="21"/>
  <c r="CL179" i="21"/>
  <c r="CM179" i="21"/>
  <c r="CN179" i="21"/>
  <c r="B180" i="21"/>
  <c r="C180" i="21"/>
  <c r="D180" i="21"/>
  <c r="E180" i="21"/>
  <c r="F180" i="21"/>
  <c r="G180" i="21"/>
  <c r="H180" i="21"/>
  <c r="I180" i="21"/>
  <c r="J180" i="21"/>
  <c r="K180" i="21"/>
  <c r="L180" i="21"/>
  <c r="M180" i="21"/>
  <c r="N180" i="21"/>
  <c r="O180" i="21"/>
  <c r="P180" i="21"/>
  <c r="Q180" i="21"/>
  <c r="R180" i="21"/>
  <c r="S180" i="21"/>
  <c r="T180" i="21"/>
  <c r="U180" i="21"/>
  <c r="V180" i="21"/>
  <c r="W180" i="21"/>
  <c r="X180" i="21"/>
  <c r="Y180" i="21"/>
  <c r="Z180" i="21"/>
  <c r="AA180" i="21"/>
  <c r="AB180" i="21"/>
  <c r="AC180" i="21"/>
  <c r="AD180" i="21"/>
  <c r="AE180" i="21"/>
  <c r="AF180" i="21"/>
  <c r="AG180" i="21"/>
  <c r="AH180" i="21"/>
  <c r="AI180" i="21"/>
  <c r="AJ180" i="21"/>
  <c r="AK180" i="21"/>
  <c r="AL180" i="21"/>
  <c r="AM180" i="21"/>
  <c r="AN180" i="21"/>
  <c r="AO180" i="21"/>
  <c r="AP180" i="21"/>
  <c r="AQ180" i="21"/>
  <c r="AR180" i="21"/>
  <c r="AS180" i="21"/>
  <c r="AT180" i="21"/>
  <c r="AU180" i="21"/>
  <c r="AV180" i="21"/>
  <c r="AW180" i="21"/>
  <c r="AX180" i="21"/>
  <c r="AY180" i="21"/>
  <c r="AZ180" i="21"/>
  <c r="BA180" i="21"/>
  <c r="BB180" i="21"/>
  <c r="BC180" i="21"/>
  <c r="BD180" i="21"/>
  <c r="BE180" i="21"/>
  <c r="BF180" i="21"/>
  <c r="BG180" i="21"/>
  <c r="BH180" i="21"/>
  <c r="BI180" i="21"/>
  <c r="BJ180" i="21"/>
  <c r="BK180" i="21"/>
  <c r="BL180" i="21"/>
  <c r="BM180" i="21"/>
  <c r="BN180" i="21"/>
  <c r="BO180" i="21"/>
  <c r="BP180" i="21"/>
  <c r="BQ180" i="21"/>
  <c r="BR180" i="21"/>
  <c r="BS180" i="21"/>
  <c r="BT180" i="21"/>
  <c r="BU180" i="21"/>
  <c r="BV180" i="21"/>
  <c r="BW180" i="21"/>
  <c r="BX180" i="21"/>
  <c r="BY180" i="21"/>
  <c r="BZ180" i="21"/>
  <c r="CA180" i="21"/>
  <c r="CB180" i="21"/>
  <c r="CC180" i="21"/>
  <c r="CD180" i="21"/>
  <c r="CE180" i="21"/>
  <c r="CF180" i="21"/>
  <c r="CG180" i="21"/>
  <c r="CH180" i="21"/>
  <c r="CI180" i="21"/>
  <c r="CJ180" i="21"/>
  <c r="CK180" i="21"/>
  <c r="CL180" i="21"/>
  <c r="CM180" i="21"/>
  <c r="CN180" i="21"/>
  <c r="B181" i="21"/>
  <c r="C181" i="21"/>
  <c r="D181" i="21"/>
  <c r="E181" i="21"/>
  <c r="F181" i="21"/>
  <c r="G181" i="21"/>
  <c r="H181" i="21"/>
  <c r="I181" i="21"/>
  <c r="J181" i="21"/>
  <c r="K181" i="21"/>
  <c r="L181" i="21"/>
  <c r="M181" i="21"/>
  <c r="N181" i="21"/>
  <c r="O181" i="21"/>
  <c r="P181" i="21"/>
  <c r="Q181" i="21"/>
  <c r="R181" i="21"/>
  <c r="S181" i="21"/>
  <c r="T181" i="21"/>
  <c r="U181" i="21"/>
  <c r="V181" i="21"/>
  <c r="W181" i="21"/>
  <c r="X181" i="21"/>
  <c r="Y181" i="21"/>
  <c r="Z181" i="21"/>
  <c r="AA181" i="21"/>
  <c r="AB181" i="21"/>
  <c r="AC181" i="21"/>
  <c r="AD181" i="21"/>
  <c r="AE181" i="21"/>
  <c r="AF181" i="21"/>
  <c r="AG181" i="21"/>
  <c r="AH181" i="21"/>
  <c r="AI181" i="21"/>
  <c r="AJ181" i="21"/>
  <c r="AK181" i="21"/>
  <c r="AL181" i="21"/>
  <c r="AM181" i="21"/>
  <c r="AN181" i="21"/>
  <c r="AO181" i="21"/>
  <c r="AP181" i="21"/>
  <c r="AQ181" i="21"/>
  <c r="AR181" i="21"/>
  <c r="AS181" i="21"/>
  <c r="AT181" i="21"/>
  <c r="AU181" i="21"/>
  <c r="AV181" i="21"/>
  <c r="AW181" i="21"/>
  <c r="AX181" i="21"/>
  <c r="AY181" i="21"/>
  <c r="AZ181" i="21"/>
  <c r="BA181" i="21"/>
  <c r="BB181" i="21"/>
  <c r="BC181" i="21"/>
  <c r="BD181" i="21"/>
  <c r="BE181" i="21"/>
  <c r="BF181" i="21"/>
  <c r="BG181" i="21"/>
  <c r="BH181" i="21"/>
  <c r="BI181" i="21"/>
  <c r="BJ181" i="21"/>
  <c r="BK181" i="21"/>
  <c r="BL181" i="21"/>
  <c r="BM181" i="21"/>
  <c r="BN181" i="21"/>
  <c r="BO181" i="21"/>
  <c r="BP181" i="21"/>
  <c r="BQ181" i="21"/>
  <c r="BR181" i="21"/>
  <c r="BS181" i="21"/>
  <c r="BT181" i="21"/>
  <c r="BU181" i="21"/>
  <c r="BV181" i="21"/>
  <c r="BW181" i="21"/>
  <c r="BX181" i="21"/>
  <c r="BY181" i="21"/>
  <c r="BZ181" i="21"/>
  <c r="CA181" i="21"/>
  <c r="CB181" i="21"/>
  <c r="CC181" i="21"/>
  <c r="CD181" i="21"/>
  <c r="CE181" i="21"/>
  <c r="CF181" i="21"/>
  <c r="CG181" i="21"/>
  <c r="CH181" i="21"/>
  <c r="CI181" i="21"/>
  <c r="CJ181" i="21"/>
  <c r="CK181" i="21"/>
  <c r="CL181" i="21"/>
  <c r="CM181" i="21"/>
  <c r="CN181" i="21"/>
  <c r="B182" i="21"/>
  <c r="C182" i="21"/>
  <c r="D182" i="21"/>
  <c r="E182" i="21"/>
  <c r="F182" i="21"/>
  <c r="G182" i="21"/>
  <c r="H182" i="21"/>
  <c r="I182" i="21"/>
  <c r="J182" i="21"/>
  <c r="K182" i="21"/>
  <c r="L182" i="21"/>
  <c r="M182" i="21"/>
  <c r="N182" i="21"/>
  <c r="O182" i="21"/>
  <c r="P182" i="21"/>
  <c r="Q182" i="21"/>
  <c r="R182" i="21"/>
  <c r="S182" i="21"/>
  <c r="T182" i="21"/>
  <c r="U182" i="21"/>
  <c r="V182" i="21"/>
  <c r="W182" i="21"/>
  <c r="X182" i="21"/>
  <c r="Y182" i="21"/>
  <c r="Z182" i="21"/>
  <c r="AA182" i="21"/>
  <c r="AB182" i="21"/>
  <c r="AC182" i="21"/>
  <c r="AD182" i="21"/>
  <c r="AE182" i="21"/>
  <c r="AF182" i="21"/>
  <c r="AG182" i="21"/>
  <c r="AH182" i="21"/>
  <c r="AI182" i="21"/>
  <c r="AJ182" i="21"/>
  <c r="AK182" i="21"/>
  <c r="AL182" i="21"/>
  <c r="AM182" i="21"/>
  <c r="AN182" i="21"/>
  <c r="AO182" i="21"/>
  <c r="AP182" i="21"/>
  <c r="AQ182" i="21"/>
  <c r="AR182" i="21"/>
  <c r="AS182" i="21"/>
  <c r="AT182" i="21"/>
  <c r="AU182" i="21"/>
  <c r="AV182" i="21"/>
  <c r="AW182" i="21"/>
  <c r="AX182" i="21"/>
  <c r="AY182" i="21"/>
  <c r="AZ182" i="21"/>
  <c r="BA182" i="21"/>
  <c r="BB182" i="21"/>
  <c r="BC182" i="21"/>
  <c r="BD182" i="21"/>
  <c r="BE182" i="21"/>
  <c r="BF182" i="21"/>
  <c r="BG182" i="21"/>
  <c r="BH182" i="21"/>
  <c r="BI182" i="21"/>
  <c r="BJ182" i="21"/>
  <c r="BK182" i="21"/>
  <c r="BL182" i="21"/>
  <c r="BM182" i="21"/>
  <c r="BN182" i="21"/>
  <c r="BO182" i="21"/>
  <c r="BP182" i="21"/>
  <c r="BQ182" i="21"/>
  <c r="BR182" i="21"/>
  <c r="BS182" i="21"/>
  <c r="BT182" i="21"/>
  <c r="BU182" i="21"/>
  <c r="BV182" i="21"/>
  <c r="BW182" i="21"/>
  <c r="BX182" i="21"/>
  <c r="BY182" i="21"/>
  <c r="BZ182" i="21"/>
  <c r="CA182" i="21"/>
  <c r="CB182" i="21"/>
  <c r="CC182" i="21"/>
  <c r="CD182" i="21"/>
  <c r="CE182" i="21"/>
  <c r="CF182" i="21"/>
  <c r="CG182" i="21"/>
  <c r="CH182" i="21"/>
  <c r="CI182" i="21"/>
  <c r="CJ182" i="21"/>
  <c r="CK182" i="21"/>
  <c r="CL182" i="21"/>
  <c r="CM182" i="21"/>
  <c r="CN182" i="21"/>
  <c r="B183" i="21"/>
  <c r="C183" i="21"/>
  <c r="D183" i="21"/>
  <c r="E183" i="21"/>
  <c r="F183" i="21"/>
  <c r="G183" i="21"/>
  <c r="H183" i="21"/>
  <c r="I183" i="21"/>
  <c r="J183" i="21"/>
  <c r="K183" i="21"/>
  <c r="L183" i="21"/>
  <c r="M183" i="21"/>
  <c r="N183" i="21"/>
  <c r="O183" i="21"/>
  <c r="P183" i="21"/>
  <c r="Q183" i="21"/>
  <c r="R183" i="21"/>
  <c r="S183" i="21"/>
  <c r="T183" i="21"/>
  <c r="U183" i="21"/>
  <c r="V183" i="21"/>
  <c r="W183" i="21"/>
  <c r="X183" i="21"/>
  <c r="Y183" i="21"/>
  <c r="Z183" i="21"/>
  <c r="AA183" i="21"/>
  <c r="AB183" i="21"/>
  <c r="AC183" i="21"/>
  <c r="AD183" i="21"/>
  <c r="AE183" i="21"/>
  <c r="AF183" i="21"/>
  <c r="AG183" i="21"/>
  <c r="AH183" i="21"/>
  <c r="AI183" i="21"/>
  <c r="AJ183" i="21"/>
  <c r="AK183" i="21"/>
  <c r="AL183" i="21"/>
  <c r="AM183" i="21"/>
  <c r="AN183" i="21"/>
  <c r="AO183" i="21"/>
  <c r="AP183" i="21"/>
  <c r="AQ183" i="21"/>
  <c r="AR183" i="21"/>
  <c r="AS183" i="21"/>
  <c r="AT183" i="21"/>
  <c r="AU183" i="21"/>
  <c r="AV183" i="21"/>
  <c r="AW183" i="21"/>
  <c r="AX183" i="21"/>
  <c r="AY183" i="21"/>
  <c r="AZ183" i="21"/>
  <c r="BA183" i="21"/>
  <c r="BB183" i="21"/>
  <c r="BC183" i="21"/>
  <c r="BD183" i="21"/>
  <c r="BE183" i="21"/>
  <c r="BF183" i="21"/>
  <c r="BG183" i="21"/>
  <c r="BH183" i="21"/>
  <c r="BI183" i="21"/>
  <c r="BJ183" i="21"/>
  <c r="BK183" i="21"/>
  <c r="BL183" i="21"/>
  <c r="BM183" i="21"/>
  <c r="BN183" i="21"/>
  <c r="BO183" i="21"/>
  <c r="BP183" i="21"/>
  <c r="BQ183" i="21"/>
  <c r="BR183" i="21"/>
  <c r="BS183" i="21"/>
  <c r="BT183" i="21"/>
  <c r="BU183" i="21"/>
  <c r="BV183" i="21"/>
  <c r="BW183" i="21"/>
  <c r="BX183" i="21"/>
  <c r="BY183" i="21"/>
  <c r="BZ183" i="21"/>
  <c r="CA183" i="21"/>
  <c r="CB183" i="21"/>
  <c r="CC183" i="21"/>
  <c r="CD183" i="21"/>
  <c r="CE183" i="21"/>
  <c r="CF183" i="21"/>
  <c r="CG183" i="21"/>
  <c r="CH183" i="21"/>
  <c r="CI183" i="21"/>
  <c r="CJ183" i="21"/>
  <c r="CK183" i="21"/>
  <c r="CL183" i="21"/>
  <c r="CM183" i="21"/>
  <c r="CN183" i="21"/>
  <c r="B184" i="21"/>
  <c r="C184" i="21"/>
  <c r="D184" i="21"/>
  <c r="E184" i="21"/>
  <c r="F184" i="21"/>
  <c r="G184" i="21"/>
  <c r="H184" i="21"/>
  <c r="I184" i="21"/>
  <c r="J184" i="21"/>
  <c r="K184" i="21"/>
  <c r="L184" i="21"/>
  <c r="M184" i="21"/>
  <c r="N184" i="21"/>
  <c r="O184" i="21"/>
  <c r="P184" i="21"/>
  <c r="Q184" i="21"/>
  <c r="R184" i="21"/>
  <c r="S184" i="21"/>
  <c r="T184" i="21"/>
  <c r="U184" i="21"/>
  <c r="V184" i="21"/>
  <c r="W184" i="21"/>
  <c r="X184" i="21"/>
  <c r="Y184" i="21"/>
  <c r="Z184" i="21"/>
  <c r="AA184" i="21"/>
  <c r="AB184" i="21"/>
  <c r="AC184" i="21"/>
  <c r="AD184" i="21"/>
  <c r="AE184" i="21"/>
  <c r="AF184" i="21"/>
  <c r="AG184" i="21"/>
  <c r="AH184" i="21"/>
  <c r="AI184" i="21"/>
  <c r="AJ184" i="21"/>
  <c r="AK184" i="21"/>
  <c r="AL184" i="21"/>
  <c r="AM184" i="21"/>
  <c r="AN184" i="21"/>
  <c r="AO184" i="21"/>
  <c r="AP184" i="21"/>
  <c r="AQ184" i="21"/>
  <c r="AR184" i="21"/>
  <c r="AS184" i="21"/>
  <c r="AT184" i="21"/>
  <c r="AU184" i="21"/>
  <c r="AV184" i="21"/>
  <c r="AW184" i="21"/>
  <c r="AX184" i="21"/>
  <c r="AY184" i="21"/>
  <c r="AZ184" i="21"/>
  <c r="BA184" i="21"/>
  <c r="BB184" i="21"/>
  <c r="BC184" i="21"/>
  <c r="BD184" i="21"/>
  <c r="BE184" i="21"/>
  <c r="BF184" i="21"/>
  <c r="BG184" i="21"/>
  <c r="BH184" i="21"/>
  <c r="BI184" i="21"/>
  <c r="BJ184" i="21"/>
  <c r="BK184" i="21"/>
  <c r="BL184" i="21"/>
  <c r="BM184" i="21"/>
  <c r="BN184" i="21"/>
  <c r="BO184" i="21"/>
  <c r="BP184" i="21"/>
  <c r="BQ184" i="21"/>
  <c r="BR184" i="21"/>
  <c r="BS184" i="21"/>
  <c r="BT184" i="21"/>
  <c r="BU184" i="21"/>
  <c r="BV184" i="21"/>
  <c r="BW184" i="21"/>
  <c r="BX184" i="21"/>
  <c r="BY184" i="21"/>
  <c r="BZ184" i="21"/>
  <c r="CA184" i="21"/>
  <c r="CB184" i="21"/>
  <c r="CC184" i="21"/>
  <c r="CD184" i="21"/>
  <c r="CE184" i="21"/>
  <c r="CF184" i="21"/>
  <c r="CG184" i="21"/>
  <c r="CH184" i="21"/>
  <c r="CI184" i="21"/>
  <c r="CJ184" i="21"/>
  <c r="CK184" i="21"/>
  <c r="CL184" i="21"/>
  <c r="CM184" i="21"/>
  <c r="CN184" i="21"/>
  <c r="B185" i="21"/>
  <c r="C185" i="21"/>
  <c r="D185" i="21"/>
  <c r="E185" i="21"/>
  <c r="F185" i="21"/>
  <c r="G185" i="21"/>
  <c r="H185" i="21"/>
  <c r="I185" i="21"/>
  <c r="J185" i="21"/>
  <c r="K185" i="21"/>
  <c r="L185" i="21"/>
  <c r="M185" i="21"/>
  <c r="N185" i="21"/>
  <c r="O185" i="21"/>
  <c r="P185" i="21"/>
  <c r="Q185" i="21"/>
  <c r="R185" i="21"/>
  <c r="S185" i="21"/>
  <c r="T185" i="21"/>
  <c r="U185" i="21"/>
  <c r="V185" i="21"/>
  <c r="W185" i="21"/>
  <c r="X185" i="21"/>
  <c r="Y185" i="21"/>
  <c r="Z185" i="21"/>
  <c r="AA185" i="21"/>
  <c r="AB185" i="21"/>
  <c r="AC185" i="21"/>
  <c r="AD185" i="21"/>
  <c r="AE185" i="21"/>
  <c r="AF185" i="21"/>
  <c r="AG185" i="21"/>
  <c r="AH185" i="21"/>
  <c r="AI185" i="21"/>
  <c r="AJ185" i="21"/>
  <c r="AK185" i="21"/>
  <c r="AL185" i="21"/>
  <c r="AM185" i="21"/>
  <c r="AN185" i="21"/>
  <c r="AO185" i="21"/>
  <c r="AP185" i="21"/>
  <c r="AQ185" i="21"/>
  <c r="AR185" i="21"/>
  <c r="AS185" i="21"/>
  <c r="AT185" i="21"/>
  <c r="AU185" i="21"/>
  <c r="AV185" i="21"/>
  <c r="AW185" i="21"/>
  <c r="AX185" i="21"/>
  <c r="AY185" i="21"/>
  <c r="AZ185" i="21"/>
  <c r="BA185" i="21"/>
  <c r="BB185" i="21"/>
  <c r="BC185" i="21"/>
  <c r="BD185" i="21"/>
  <c r="BE185" i="21"/>
  <c r="BF185" i="21"/>
  <c r="BG185" i="21"/>
  <c r="BH185" i="21"/>
  <c r="BI185" i="21"/>
  <c r="BJ185" i="21"/>
  <c r="BK185" i="21"/>
  <c r="BL185" i="21"/>
  <c r="BM185" i="21"/>
  <c r="BN185" i="21"/>
  <c r="BO185" i="21"/>
  <c r="BP185" i="21"/>
  <c r="BQ185" i="21"/>
  <c r="BR185" i="21"/>
  <c r="BS185" i="21"/>
  <c r="BT185" i="21"/>
  <c r="BU185" i="21"/>
  <c r="BV185" i="21"/>
  <c r="BW185" i="21"/>
  <c r="BX185" i="21"/>
  <c r="BY185" i="21"/>
  <c r="BZ185" i="21"/>
  <c r="CA185" i="21"/>
  <c r="CB185" i="21"/>
  <c r="CC185" i="21"/>
  <c r="CD185" i="21"/>
  <c r="CE185" i="21"/>
  <c r="CF185" i="21"/>
  <c r="CG185" i="21"/>
  <c r="CH185" i="21"/>
  <c r="CI185" i="21"/>
  <c r="CJ185" i="21"/>
  <c r="CK185" i="21"/>
  <c r="CL185" i="21"/>
  <c r="CM185" i="21"/>
  <c r="CN185" i="21"/>
  <c r="B186" i="21"/>
  <c r="C186" i="21"/>
  <c r="D186" i="21"/>
  <c r="E186" i="21"/>
  <c r="F186" i="21"/>
  <c r="G186" i="21"/>
  <c r="H186" i="21"/>
  <c r="I186" i="21"/>
  <c r="J186" i="21"/>
  <c r="K186" i="21"/>
  <c r="L186" i="21"/>
  <c r="M186" i="21"/>
  <c r="N186" i="21"/>
  <c r="O186" i="21"/>
  <c r="P186" i="21"/>
  <c r="Q186" i="21"/>
  <c r="R186" i="21"/>
  <c r="S186" i="21"/>
  <c r="T186" i="21"/>
  <c r="U186" i="21"/>
  <c r="V186" i="21"/>
  <c r="W186" i="21"/>
  <c r="X186" i="21"/>
  <c r="Y186" i="21"/>
  <c r="Z186" i="21"/>
  <c r="AA186" i="21"/>
  <c r="AB186" i="21"/>
  <c r="AC186" i="21"/>
  <c r="AD186" i="21"/>
  <c r="AE186" i="21"/>
  <c r="AF186" i="21"/>
  <c r="AG186" i="21"/>
  <c r="AH186" i="21"/>
  <c r="AI186" i="21"/>
  <c r="AJ186" i="21"/>
  <c r="AK186" i="21"/>
  <c r="AL186" i="21"/>
  <c r="AM186" i="21"/>
  <c r="AN186" i="21"/>
  <c r="AO186" i="21"/>
  <c r="AP186" i="21"/>
  <c r="AQ186" i="21"/>
  <c r="AR186" i="21"/>
  <c r="AS186" i="21"/>
  <c r="AT186" i="21"/>
  <c r="AU186" i="21"/>
  <c r="AV186" i="21"/>
  <c r="AW186" i="21"/>
  <c r="AX186" i="21"/>
  <c r="AY186" i="21"/>
  <c r="AZ186" i="21"/>
  <c r="BA186" i="21"/>
  <c r="BB186" i="21"/>
  <c r="BC186" i="21"/>
  <c r="BD186" i="21"/>
  <c r="BE186" i="21"/>
  <c r="BF186" i="21"/>
  <c r="BG186" i="21"/>
  <c r="BH186" i="21"/>
  <c r="BI186" i="21"/>
  <c r="BJ186" i="21"/>
  <c r="BK186" i="21"/>
  <c r="BL186" i="21"/>
  <c r="BM186" i="21"/>
  <c r="BN186" i="21"/>
  <c r="BO186" i="21"/>
  <c r="BP186" i="21"/>
  <c r="BQ186" i="21"/>
  <c r="BR186" i="21"/>
  <c r="BS186" i="21"/>
  <c r="BT186" i="21"/>
  <c r="BU186" i="21"/>
  <c r="BV186" i="21"/>
  <c r="BW186" i="21"/>
  <c r="BX186" i="21"/>
  <c r="BY186" i="21"/>
  <c r="BZ186" i="21"/>
  <c r="CA186" i="21"/>
  <c r="CB186" i="21"/>
  <c r="CC186" i="21"/>
  <c r="CD186" i="21"/>
  <c r="CE186" i="21"/>
  <c r="CF186" i="21"/>
  <c r="CG186" i="21"/>
  <c r="CH186" i="21"/>
  <c r="CI186" i="21"/>
  <c r="CJ186" i="21"/>
  <c r="CK186" i="21"/>
  <c r="CL186" i="21"/>
  <c r="CM186" i="21"/>
  <c r="CN186" i="21"/>
  <c r="B187" i="21"/>
  <c r="C187" i="21"/>
  <c r="D187" i="21"/>
  <c r="E187" i="21"/>
  <c r="F187" i="21"/>
  <c r="G187" i="21"/>
  <c r="H187" i="21"/>
  <c r="I187" i="21"/>
  <c r="J187" i="21"/>
  <c r="K187" i="21"/>
  <c r="L187" i="21"/>
  <c r="M187" i="21"/>
  <c r="N187" i="21"/>
  <c r="O187" i="21"/>
  <c r="P187" i="21"/>
  <c r="Q187" i="21"/>
  <c r="R187" i="21"/>
  <c r="S187" i="21"/>
  <c r="T187" i="21"/>
  <c r="U187" i="21"/>
  <c r="V187" i="21"/>
  <c r="W187" i="21"/>
  <c r="X187" i="21"/>
  <c r="Y187" i="21"/>
  <c r="Z187" i="21"/>
  <c r="AA187" i="21"/>
  <c r="AB187" i="21"/>
  <c r="AC187" i="21"/>
  <c r="AD187" i="21"/>
  <c r="AE187" i="21"/>
  <c r="AF187" i="21"/>
  <c r="AG187" i="21"/>
  <c r="AH187" i="21"/>
  <c r="AI187" i="21"/>
  <c r="AJ187" i="21"/>
  <c r="AK187" i="21"/>
  <c r="AL187" i="21"/>
  <c r="AM187" i="21"/>
  <c r="AN187" i="21"/>
  <c r="AO187" i="21"/>
  <c r="AP187" i="21"/>
  <c r="AQ187" i="21"/>
  <c r="AR187" i="21"/>
  <c r="AS187" i="21"/>
  <c r="AT187" i="21"/>
  <c r="AU187" i="21"/>
  <c r="AV187" i="21"/>
  <c r="AW187" i="21"/>
  <c r="AX187" i="21"/>
  <c r="AY187" i="21"/>
  <c r="AZ187" i="21"/>
  <c r="BA187" i="21"/>
  <c r="BB187" i="21"/>
  <c r="BC187" i="21"/>
  <c r="BD187" i="21"/>
  <c r="BE187" i="21"/>
  <c r="BF187" i="21"/>
  <c r="BG187" i="21"/>
  <c r="BH187" i="21"/>
  <c r="BI187" i="21"/>
  <c r="BJ187" i="21"/>
  <c r="BK187" i="21"/>
  <c r="BL187" i="21"/>
  <c r="BM187" i="21"/>
  <c r="BN187" i="21"/>
  <c r="BO187" i="21"/>
  <c r="BP187" i="21"/>
  <c r="BQ187" i="21"/>
  <c r="BR187" i="21"/>
  <c r="BS187" i="21"/>
  <c r="BT187" i="21"/>
  <c r="BU187" i="21"/>
  <c r="BV187" i="21"/>
  <c r="BW187" i="21"/>
  <c r="BX187" i="21"/>
  <c r="BY187" i="21"/>
  <c r="BZ187" i="21"/>
  <c r="CA187" i="21"/>
  <c r="CB187" i="21"/>
  <c r="CC187" i="21"/>
  <c r="CD187" i="21"/>
  <c r="CE187" i="21"/>
  <c r="CF187" i="21"/>
  <c r="CG187" i="21"/>
  <c r="CH187" i="21"/>
  <c r="CI187" i="21"/>
  <c r="CJ187" i="21"/>
  <c r="CK187" i="21"/>
  <c r="CL187" i="21"/>
  <c r="CM187" i="21"/>
  <c r="CN187" i="21"/>
  <c r="B188" i="21"/>
  <c r="C188" i="21"/>
  <c r="D188" i="21"/>
  <c r="E188" i="21"/>
  <c r="F188" i="21"/>
  <c r="G188" i="21"/>
  <c r="H188" i="21"/>
  <c r="I188" i="21"/>
  <c r="J188" i="21"/>
  <c r="K188" i="21"/>
  <c r="L188" i="21"/>
  <c r="M188" i="21"/>
  <c r="N188" i="21"/>
  <c r="O188" i="21"/>
  <c r="P188" i="21"/>
  <c r="Q188" i="21"/>
  <c r="R188" i="21"/>
  <c r="S188" i="21"/>
  <c r="T188" i="21"/>
  <c r="U188" i="21"/>
  <c r="V188" i="21"/>
  <c r="W188" i="21"/>
  <c r="X188" i="21"/>
  <c r="Y188" i="21"/>
  <c r="Z188" i="21"/>
  <c r="AA188" i="21"/>
  <c r="AB188" i="21"/>
  <c r="AC188" i="21"/>
  <c r="AD188" i="21"/>
  <c r="AE188" i="21"/>
  <c r="AF188" i="21"/>
  <c r="AG188" i="21"/>
  <c r="AH188" i="21"/>
  <c r="AI188" i="21"/>
  <c r="AJ188" i="21"/>
  <c r="AK188" i="21"/>
  <c r="AL188" i="21"/>
  <c r="AM188" i="21"/>
  <c r="AN188" i="21"/>
  <c r="AO188" i="21"/>
  <c r="AP188" i="21"/>
  <c r="AQ188" i="21"/>
  <c r="AR188" i="21"/>
  <c r="AS188" i="21"/>
  <c r="AT188" i="21"/>
  <c r="AU188" i="21"/>
  <c r="AV188" i="21"/>
  <c r="AW188" i="21"/>
  <c r="AX188" i="21"/>
  <c r="AY188" i="21"/>
  <c r="AZ188" i="21"/>
  <c r="BA188" i="21"/>
  <c r="BB188" i="21"/>
  <c r="BC188" i="21"/>
  <c r="BD188" i="21"/>
  <c r="BE188" i="21"/>
  <c r="BF188" i="21"/>
  <c r="BG188" i="21"/>
  <c r="BH188" i="21"/>
  <c r="BI188" i="21"/>
  <c r="BJ188" i="21"/>
  <c r="BK188" i="21"/>
  <c r="BL188" i="21"/>
  <c r="BM188" i="21"/>
  <c r="BN188" i="21"/>
  <c r="BO188" i="21"/>
  <c r="BP188" i="21"/>
  <c r="BQ188" i="21"/>
  <c r="BR188" i="21"/>
  <c r="BS188" i="21"/>
  <c r="BT188" i="21"/>
  <c r="BU188" i="21"/>
  <c r="BV188" i="21"/>
  <c r="BW188" i="21"/>
  <c r="BX188" i="21"/>
  <c r="BY188" i="21"/>
  <c r="BZ188" i="21"/>
  <c r="CA188" i="21"/>
  <c r="CB188" i="21"/>
  <c r="CC188" i="21"/>
  <c r="CD188" i="21"/>
  <c r="CE188" i="21"/>
  <c r="CF188" i="21"/>
  <c r="CG188" i="21"/>
  <c r="CH188" i="21"/>
  <c r="CI188" i="21"/>
  <c r="CJ188" i="21"/>
  <c r="CK188" i="21"/>
  <c r="CL188" i="21"/>
  <c r="CM188" i="21"/>
  <c r="CN188" i="21"/>
  <c r="B189" i="21"/>
  <c r="C189" i="21"/>
  <c r="D189" i="21"/>
  <c r="E189" i="21"/>
  <c r="F189" i="21"/>
  <c r="G189" i="21"/>
  <c r="H189" i="21"/>
  <c r="I189" i="21"/>
  <c r="J189" i="21"/>
  <c r="K189" i="21"/>
  <c r="L189" i="21"/>
  <c r="M189" i="21"/>
  <c r="N189" i="21"/>
  <c r="O189" i="21"/>
  <c r="P189" i="21"/>
  <c r="Q189" i="21"/>
  <c r="R189" i="21"/>
  <c r="S189" i="21"/>
  <c r="T189" i="21"/>
  <c r="U189" i="21"/>
  <c r="V189" i="21"/>
  <c r="W189" i="21"/>
  <c r="X189" i="21"/>
  <c r="Y189" i="21"/>
  <c r="Z189" i="21"/>
  <c r="AA189" i="21"/>
  <c r="AB189" i="21"/>
  <c r="AC189" i="21"/>
  <c r="AD189" i="21"/>
  <c r="AE189" i="21"/>
  <c r="AF189" i="21"/>
  <c r="AG189" i="21"/>
  <c r="AH189" i="21"/>
  <c r="AI189" i="21"/>
  <c r="AJ189" i="21"/>
  <c r="AK189" i="21"/>
  <c r="AL189" i="21"/>
  <c r="AM189" i="21"/>
  <c r="AN189" i="21"/>
  <c r="AO189" i="21"/>
  <c r="AP189" i="21"/>
  <c r="AQ189" i="21"/>
  <c r="AR189" i="21"/>
  <c r="AS189" i="21"/>
  <c r="AT189" i="21"/>
  <c r="AU189" i="21"/>
  <c r="AV189" i="21"/>
  <c r="AW189" i="21"/>
  <c r="AX189" i="21"/>
  <c r="AY189" i="21"/>
  <c r="AZ189" i="21"/>
  <c r="BA189" i="21"/>
  <c r="BB189" i="21"/>
  <c r="BC189" i="21"/>
  <c r="BD189" i="21"/>
  <c r="BE189" i="21"/>
  <c r="BF189" i="21"/>
  <c r="BG189" i="21"/>
  <c r="BH189" i="21"/>
  <c r="BI189" i="21"/>
  <c r="BJ189" i="21"/>
  <c r="BK189" i="21"/>
  <c r="BL189" i="21"/>
  <c r="BM189" i="21"/>
  <c r="BN189" i="21"/>
  <c r="BO189" i="21"/>
  <c r="BP189" i="21"/>
  <c r="BQ189" i="21"/>
  <c r="BR189" i="21"/>
  <c r="BS189" i="21"/>
  <c r="BT189" i="21"/>
  <c r="BU189" i="21"/>
  <c r="BV189" i="21"/>
  <c r="BW189" i="21"/>
  <c r="BX189" i="21"/>
  <c r="BY189" i="21"/>
  <c r="BZ189" i="21"/>
  <c r="CA189" i="21"/>
  <c r="CB189" i="21"/>
  <c r="CC189" i="21"/>
  <c r="CD189" i="21"/>
  <c r="CE189" i="21"/>
  <c r="CF189" i="21"/>
  <c r="CG189" i="21"/>
  <c r="CH189" i="21"/>
  <c r="CI189" i="21"/>
  <c r="CJ189" i="21"/>
  <c r="CK189" i="21"/>
  <c r="CL189" i="21"/>
  <c r="CM189" i="21"/>
  <c r="CN189" i="21"/>
  <c r="B190" i="21"/>
  <c r="C190" i="21"/>
  <c r="D190" i="21"/>
  <c r="E190" i="21"/>
  <c r="F190" i="21"/>
  <c r="G190" i="21"/>
  <c r="H190" i="21"/>
  <c r="I190" i="21"/>
  <c r="J190" i="21"/>
  <c r="K190" i="21"/>
  <c r="L190" i="21"/>
  <c r="M190" i="21"/>
  <c r="N190" i="21"/>
  <c r="O190" i="21"/>
  <c r="P190" i="21"/>
  <c r="Q190" i="21"/>
  <c r="R190" i="21"/>
  <c r="S190" i="21"/>
  <c r="T190" i="21"/>
  <c r="U190" i="21"/>
  <c r="V190" i="21"/>
  <c r="W190" i="21"/>
  <c r="X190" i="21"/>
  <c r="Y190" i="21"/>
  <c r="Z190" i="21"/>
  <c r="AA190" i="21"/>
  <c r="AB190" i="21"/>
  <c r="AC190" i="21"/>
  <c r="AD190" i="21"/>
  <c r="AE190" i="21"/>
  <c r="AF190" i="21"/>
  <c r="AG190" i="21"/>
  <c r="AH190" i="21"/>
  <c r="AI190" i="21"/>
  <c r="AJ190" i="21"/>
  <c r="AK190" i="21"/>
  <c r="AL190" i="21"/>
  <c r="AM190" i="21"/>
  <c r="AN190" i="21"/>
  <c r="AO190" i="21"/>
  <c r="AP190" i="21"/>
  <c r="AQ190" i="21"/>
  <c r="AR190" i="21"/>
  <c r="AS190" i="21"/>
  <c r="AT190" i="21"/>
  <c r="AU190" i="21"/>
  <c r="AV190" i="21"/>
  <c r="AW190" i="21"/>
  <c r="AX190" i="21"/>
  <c r="AY190" i="21"/>
  <c r="AZ190" i="21"/>
  <c r="BA190" i="21"/>
  <c r="BB190" i="21"/>
  <c r="BC190" i="21"/>
  <c r="BD190" i="21"/>
  <c r="BE190" i="21"/>
  <c r="BF190" i="21"/>
  <c r="BG190" i="21"/>
  <c r="BH190" i="21"/>
  <c r="BI190" i="21"/>
  <c r="BJ190" i="21"/>
  <c r="BK190" i="21"/>
  <c r="BL190" i="21"/>
  <c r="BM190" i="21"/>
  <c r="BN190" i="21"/>
  <c r="BO190" i="21"/>
  <c r="BP190" i="21"/>
  <c r="BQ190" i="21"/>
  <c r="BR190" i="21"/>
  <c r="BS190" i="21"/>
  <c r="BT190" i="21"/>
  <c r="BU190" i="21"/>
  <c r="BV190" i="21"/>
  <c r="BW190" i="21"/>
  <c r="BX190" i="21"/>
  <c r="BY190" i="21"/>
  <c r="BZ190" i="21"/>
  <c r="CA190" i="21"/>
  <c r="CB190" i="21"/>
  <c r="CC190" i="21"/>
  <c r="CD190" i="21"/>
  <c r="CE190" i="21"/>
  <c r="CF190" i="21"/>
  <c r="CG190" i="21"/>
  <c r="CH190" i="21"/>
  <c r="CI190" i="21"/>
  <c r="CJ190" i="21"/>
  <c r="CK190" i="21"/>
  <c r="CL190" i="21"/>
  <c r="CM190" i="21"/>
  <c r="CN190" i="21"/>
  <c r="B191" i="21"/>
  <c r="C191" i="21"/>
  <c r="D191" i="21"/>
  <c r="E191" i="21"/>
  <c r="F191" i="21"/>
  <c r="G191" i="21"/>
  <c r="H191" i="21"/>
  <c r="I191" i="21"/>
  <c r="J191" i="21"/>
  <c r="K191" i="21"/>
  <c r="L191" i="21"/>
  <c r="M191" i="21"/>
  <c r="N191" i="21"/>
  <c r="O191" i="21"/>
  <c r="P191" i="21"/>
  <c r="Q191" i="21"/>
  <c r="R191" i="21"/>
  <c r="S191" i="21"/>
  <c r="T191" i="21"/>
  <c r="U191" i="21"/>
  <c r="V191" i="21"/>
  <c r="W191" i="21"/>
  <c r="X191" i="21"/>
  <c r="Y191" i="21"/>
  <c r="Z191" i="21"/>
  <c r="AA191" i="21"/>
  <c r="AB191" i="21"/>
  <c r="AC191" i="21"/>
  <c r="AD191" i="21"/>
  <c r="AE191" i="21"/>
  <c r="AF191" i="21"/>
  <c r="AG191" i="21"/>
  <c r="AH191" i="21"/>
  <c r="AI191" i="21"/>
  <c r="AJ191" i="21"/>
  <c r="AK191" i="21"/>
  <c r="AL191" i="21"/>
  <c r="AM191" i="21"/>
  <c r="AN191" i="21"/>
  <c r="AO191" i="21"/>
  <c r="AP191" i="21"/>
  <c r="AQ191" i="21"/>
  <c r="AR191" i="21"/>
  <c r="AS191" i="21"/>
  <c r="AT191" i="21"/>
  <c r="AU191" i="21"/>
  <c r="AV191" i="21"/>
  <c r="AW191" i="21"/>
  <c r="AX191" i="21"/>
  <c r="AY191" i="21"/>
  <c r="AZ191" i="21"/>
  <c r="BA191" i="21"/>
  <c r="BB191" i="21"/>
  <c r="BC191" i="21"/>
  <c r="BD191" i="21"/>
  <c r="BE191" i="21"/>
  <c r="BF191" i="21"/>
  <c r="BG191" i="21"/>
  <c r="BH191" i="21"/>
  <c r="BI191" i="21"/>
  <c r="BJ191" i="21"/>
  <c r="BK191" i="21"/>
  <c r="BL191" i="21"/>
  <c r="BM191" i="21"/>
  <c r="BN191" i="21"/>
  <c r="BO191" i="21"/>
  <c r="BP191" i="21"/>
  <c r="BQ191" i="21"/>
  <c r="BR191" i="21"/>
  <c r="BS191" i="21"/>
  <c r="BT191" i="21"/>
  <c r="BU191" i="21"/>
  <c r="BV191" i="21"/>
  <c r="BW191" i="21"/>
  <c r="BX191" i="21"/>
  <c r="BY191" i="21"/>
  <c r="BZ191" i="21"/>
  <c r="CA191" i="21"/>
  <c r="CB191" i="21"/>
  <c r="CC191" i="21"/>
  <c r="CD191" i="21"/>
  <c r="CE191" i="21"/>
  <c r="CF191" i="21"/>
  <c r="CG191" i="21"/>
  <c r="CH191" i="21"/>
  <c r="CI191" i="21"/>
  <c r="CJ191" i="21"/>
  <c r="CK191" i="21"/>
  <c r="CL191" i="21"/>
  <c r="CM191" i="21"/>
  <c r="CN191" i="21"/>
  <c r="B192" i="21"/>
  <c r="C192" i="21"/>
  <c r="D192" i="21"/>
  <c r="E192" i="21"/>
  <c r="F192" i="21"/>
  <c r="G192" i="21"/>
  <c r="H192" i="21"/>
  <c r="I192" i="21"/>
  <c r="J192" i="21"/>
  <c r="K192" i="21"/>
  <c r="L192" i="21"/>
  <c r="M192" i="21"/>
  <c r="N192" i="21"/>
  <c r="O192" i="21"/>
  <c r="P192" i="21"/>
  <c r="Q192" i="21"/>
  <c r="R192" i="21"/>
  <c r="S192" i="21"/>
  <c r="T192" i="21"/>
  <c r="U192" i="21"/>
  <c r="V192" i="21"/>
  <c r="W192" i="21"/>
  <c r="X192" i="21"/>
  <c r="Y192" i="21"/>
  <c r="Z192" i="21"/>
  <c r="AA192" i="21"/>
  <c r="AB192" i="21"/>
  <c r="AC192" i="21"/>
  <c r="AD192" i="21"/>
  <c r="AE192" i="21"/>
  <c r="AF192" i="21"/>
  <c r="AG192" i="21"/>
  <c r="AH192" i="21"/>
  <c r="AI192" i="21"/>
  <c r="AJ192" i="21"/>
  <c r="AK192" i="21"/>
  <c r="AL192" i="21"/>
  <c r="AM192" i="21"/>
  <c r="AN192" i="21"/>
  <c r="AO192" i="21"/>
  <c r="AP192" i="21"/>
  <c r="AQ192" i="21"/>
  <c r="AR192" i="21"/>
  <c r="AS192" i="21"/>
  <c r="AT192" i="21"/>
  <c r="AU192" i="21"/>
  <c r="AV192" i="21"/>
  <c r="AW192" i="21"/>
  <c r="AX192" i="21"/>
  <c r="AY192" i="21"/>
  <c r="AZ192" i="21"/>
  <c r="BA192" i="21"/>
  <c r="BB192" i="21"/>
  <c r="BC192" i="21"/>
  <c r="BD192" i="21"/>
  <c r="BE192" i="21"/>
  <c r="BF192" i="21"/>
  <c r="BG192" i="21"/>
  <c r="BH192" i="21"/>
  <c r="BI192" i="21"/>
  <c r="BJ192" i="21"/>
  <c r="BK192" i="21"/>
  <c r="BL192" i="21"/>
  <c r="BM192" i="21"/>
  <c r="BN192" i="21"/>
  <c r="BO192" i="21"/>
  <c r="BP192" i="21"/>
  <c r="BQ192" i="21"/>
  <c r="BR192" i="21"/>
  <c r="BS192" i="21"/>
  <c r="BT192" i="21"/>
  <c r="BU192" i="21"/>
  <c r="BV192" i="21"/>
  <c r="BW192" i="21"/>
  <c r="BX192" i="21"/>
  <c r="BY192" i="21"/>
  <c r="BZ192" i="21"/>
  <c r="CA192" i="21"/>
  <c r="CB192" i="21"/>
  <c r="CC192" i="21"/>
  <c r="CD192" i="21"/>
  <c r="CE192" i="21"/>
  <c r="CF192" i="21"/>
  <c r="CG192" i="21"/>
  <c r="CH192" i="21"/>
  <c r="CI192" i="21"/>
  <c r="CJ192" i="21"/>
  <c r="CK192" i="21"/>
  <c r="CL192" i="21"/>
  <c r="CM192" i="21"/>
  <c r="CN192" i="21"/>
  <c r="B193" i="21"/>
  <c r="C193" i="21"/>
  <c r="D193" i="21"/>
  <c r="E193" i="21"/>
  <c r="F193" i="21"/>
  <c r="G193" i="21"/>
  <c r="H193" i="21"/>
  <c r="I193" i="21"/>
  <c r="J193" i="21"/>
  <c r="K193" i="21"/>
  <c r="L193" i="21"/>
  <c r="M193" i="21"/>
  <c r="N193" i="21"/>
  <c r="O193" i="21"/>
  <c r="P193" i="21"/>
  <c r="Q193" i="21"/>
  <c r="R193" i="21"/>
  <c r="S193" i="21"/>
  <c r="T193" i="21"/>
  <c r="U193" i="21"/>
  <c r="V193" i="21"/>
  <c r="W193" i="21"/>
  <c r="X193" i="21"/>
  <c r="Y193" i="21"/>
  <c r="Z193" i="21"/>
  <c r="AA193" i="21"/>
  <c r="AB193" i="21"/>
  <c r="AC193" i="21"/>
  <c r="AD193" i="21"/>
  <c r="AE193" i="21"/>
  <c r="AF193" i="21"/>
  <c r="AG193" i="21"/>
  <c r="AH193" i="21"/>
  <c r="AI193" i="21"/>
  <c r="AJ193" i="21"/>
  <c r="AK193" i="21"/>
  <c r="AL193" i="21"/>
  <c r="AM193" i="21"/>
  <c r="AN193" i="21"/>
  <c r="AO193" i="21"/>
  <c r="AP193" i="21"/>
  <c r="AQ193" i="21"/>
  <c r="AR193" i="21"/>
  <c r="AS193" i="21"/>
  <c r="AT193" i="21"/>
  <c r="AU193" i="21"/>
  <c r="AV193" i="21"/>
  <c r="AW193" i="21"/>
  <c r="AX193" i="21"/>
  <c r="AY193" i="21"/>
  <c r="AZ193" i="21"/>
  <c r="BA193" i="21"/>
  <c r="BB193" i="21"/>
  <c r="BC193" i="21"/>
  <c r="BD193" i="21"/>
  <c r="BE193" i="21"/>
  <c r="BF193" i="21"/>
  <c r="BG193" i="21"/>
  <c r="BH193" i="21"/>
  <c r="BI193" i="21"/>
  <c r="BJ193" i="21"/>
  <c r="BK193" i="21"/>
  <c r="BL193" i="21"/>
  <c r="BM193" i="21"/>
  <c r="BN193" i="21"/>
  <c r="BO193" i="21"/>
  <c r="BP193" i="21"/>
  <c r="BQ193" i="21"/>
  <c r="BR193" i="21"/>
  <c r="BS193" i="21"/>
  <c r="BT193" i="21"/>
  <c r="BU193" i="21"/>
  <c r="BV193" i="21"/>
  <c r="BW193" i="21"/>
  <c r="BX193" i="21"/>
  <c r="BY193" i="21"/>
  <c r="BZ193" i="21"/>
  <c r="CA193" i="21"/>
  <c r="CB193" i="21"/>
  <c r="CC193" i="21"/>
  <c r="CD193" i="21"/>
  <c r="CE193" i="21"/>
  <c r="CF193" i="21"/>
  <c r="CG193" i="21"/>
  <c r="CH193" i="21"/>
  <c r="CI193" i="21"/>
  <c r="CJ193" i="21"/>
  <c r="CK193" i="21"/>
  <c r="CL193" i="21"/>
  <c r="CM193" i="21"/>
  <c r="CN193" i="21"/>
  <c r="B194" i="21"/>
  <c r="C194" i="21"/>
  <c r="D194" i="21"/>
  <c r="E194" i="21"/>
  <c r="F194" i="21"/>
  <c r="G194" i="21"/>
  <c r="H194" i="21"/>
  <c r="I194" i="21"/>
  <c r="J194" i="21"/>
  <c r="K194" i="21"/>
  <c r="L194" i="21"/>
  <c r="M194" i="21"/>
  <c r="N194" i="21"/>
  <c r="O194" i="21"/>
  <c r="P194" i="21"/>
  <c r="Q194" i="21"/>
  <c r="R194" i="21"/>
  <c r="S194" i="21"/>
  <c r="T194" i="21"/>
  <c r="U194" i="21"/>
  <c r="V194" i="21"/>
  <c r="W194" i="21"/>
  <c r="X194" i="21"/>
  <c r="Y194" i="21"/>
  <c r="Z194" i="21"/>
  <c r="AA194" i="21"/>
  <c r="AB194" i="21"/>
  <c r="AC194" i="21"/>
  <c r="AD194" i="21"/>
  <c r="AE194" i="21"/>
  <c r="AF194" i="21"/>
  <c r="AG194" i="21"/>
  <c r="AH194" i="21"/>
  <c r="AI194" i="21"/>
  <c r="AJ194" i="21"/>
  <c r="AK194" i="21"/>
  <c r="AL194" i="21"/>
  <c r="AM194" i="21"/>
  <c r="AN194" i="21"/>
  <c r="AO194" i="21"/>
  <c r="AP194" i="21"/>
  <c r="AQ194" i="21"/>
  <c r="AR194" i="21"/>
  <c r="AS194" i="21"/>
  <c r="AT194" i="21"/>
  <c r="AU194" i="21"/>
  <c r="AV194" i="21"/>
  <c r="AW194" i="21"/>
  <c r="AX194" i="21"/>
  <c r="AY194" i="21"/>
  <c r="AZ194" i="21"/>
  <c r="BA194" i="21"/>
  <c r="BB194" i="21"/>
  <c r="BC194" i="21"/>
  <c r="BD194" i="21"/>
  <c r="BE194" i="21"/>
  <c r="BF194" i="21"/>
  <c r="BG194" i="21"/>
  <c r="BH194" i="21"/>
  <c r="BI194" i="21"/>
  <c r="BJ194" i="21"/>
  <c r="BK194" i="21"/>
  <c r="BL194" i="21"/>
  <c r="BM194" i="21"/>
  <c r="BN194" i="21"/>
  <c r="BO194" i="21"/>
  <c r="BP194" i="21"/>
  <c r="BQ194" i="21"/>
  <c r="BR194" i="21"/>
  <c r="BS194" i="21"/>
  <c r="BT194" i="21"/>
  <c r="BU194" i="21"/>
  <c r="BV194" i="21"/>
  <c r="BW194" i="21"/>
  <c r="BX194" i="21"/>
  <c r="BY194" i="21"/>
  <c r="BZ194" i="21"/>
  <c r="CA194" i="21"/>
  <c r="CB194" i="21"/>
  <c r="CC194" i="21"/>
  <c r="CD194" i="21"/>
  <c r="CE194" i="21"/>
  <c r="CF194" i="21"/>
  <c r="CG194" i="21"/>
  <c r="CH194" i="21"/>
  <c r="CI194" i="21"/>
  <c r="CJ194" i="21"/>
  <c r="CK194" i="21"/>
  <c r="CL194" i="21"/>
  <c r="CM194" i="21"/>
  <c r="CN194" i="21"/>
  <c r="B195" i="21"/>
  <c r="C195" i="21"/>
  <c r="D195" i="21"/>
  <c r="E195" i="21"/>
  <c r="F195" i="21"/>
  <c r="G195" i="21"/>
  <c r="H195" i="21"/>
  <c r="I195" i="21"/>
  <c r="J195" i="21"/>
  <c r="K195" i="21"/>
  <c r="L195" i="21"/>
  <c r="M195" i="21"/>
  <c r="N195" i="21"/>
  <c r="O195" i="21"/>
  <c r="P195" i="21"/>
  <c r="Q195" i="21"/>
  <c r="R195" i="21"/>
  <c r="S195" i="21"/>
  <c r="T195" i="21"/>
  <c r="U195" i="21"/>
  <c r="V195" i="21"/>
  <c r="W195" i="21"/>
  <c r="X195" i="21"/>
  <c r="Y195" i="21"/>
  <c r="Z195" i="21"/>
  <c r="AA195" i="21"/>
  <c r="AB195" i="21"/>
  <c r="AC195" i="21"/>
  <c r="AD195" i="21"/>
  <c r="AE195" i="21"/>
  <c r="AF195" i="21"/>
  <c r="AG195" i="21"/>
  <c r="AH195" i="21"/>
  <c r="AI195" i="21"/>
  <c r="AJ195" i="21"/>
  <c r="AK195" i="21"/>
  <c r="AL195" i="21"/>
  <c r="AM195" i="21"/>
  <c r="AN195" i="21"/>
  <c r="AO195" i="21"/>
  <c r="AP195" i="21"/>
  <c r="AQ195" i="21"/>
  <c r="AR195" i="21"/>
  <c r="AS195" i="21"/>
  <c r="AT195" i="21"/>
  <c r="AU195" i="21"/>
  <c r="AV195" i="21"/>
  <c r="AW195" i="21"/>
  <c r="AX195" i="21"/>
  <c r="AY195" i="21"/>
  <c r="AZ195" i="21"/>
  <c r="BA195" i="21"/>
  <c r="BB195" i="21"/>
  <c r="BC195" i="21"/>
  <c r="BD195" i="21"/>
  <c r="BE195" i="21"/>
  <c r="BF195" i="21"/>
  <c r="BG195" i="21"/>
  <c r="BH195" i="21"/>
  <c r="BI195" i="21"/>
  <c r="BJ195" i="21"/>
  <c r="BK195" i="21"/>
  <c r="BL195" i="21"/>
  <c r="BM195" i="21"/>
  <c r="BN195" i="21"/>
  <c r="BO195" i="21"/>
  <c r="BP195" i="21"/>
  <c r="BQ195" i="21"/>
  <c r="BR195" i="21"/>
  <c r="BS195" i="21"/>
  <c r="BT195" i="21"/>
  <c r="BU195" i="21"/>
  <c r="BV195" i="21"/>
  <c r="BW195" i="21"/>
  <c r="BX195" i="21"/>
  <c r="BY195" i="21"/>
  <c r="BZ195" i="21"/>
  <c r="CA195" i="21"/>
  <c r="CB195" i="21"/>
  <c r="CC195" i="21"/>
  <c r="CD195" i="21"/>
  <c r="CE195" i="21"/>
  <c r="CF195" i="21"/>
  <c r="CG195" i="21"/>
  <c r="CH195" i="21"/>
  <c r="CI195" i="21"/>
  <c r="CJ195" i="21"/>
  <c r="CK195" i="21"/>
  <c r="CL195" i="21"/>
  <c r="CM195" i="21"/>
  <c r="CN195" i="21"/>
  <c r="B196" i="21"/>
  <c r="C196" i="21"/>
  <c r="D196" i="21"/>
  <c r="E196" i="21"/>
  <c r="F196" i="21"/>
  <c r="G196" i="21"/>
  <c r="H196" i="21"/>
  <c r="I196" i="21"/>
  <c r="J196" i="21"/>
  <c r="K196" i="21"/>
  <c r="L196" i="21"/>
  <c r="M196" i="21"/>
  <c r="N196" i="21"/>
  <c r="O196" i="21"/>
  <c r="P196" i="21"/>
  <c r="Q196" i="21"/>
  <c r="R196" i="21"/>
  <c r="S196" i="21"/>
  <c r="T196" i="21"/>
  <c r="U196" i="21"/>
  <c r="V196" i="21"/>
  <c r="W196" i="21"/>
  <c r="X196" i="21"/>
  <c r="Y196" i="21"/>
  <c r="Z196" i="21"/>
  <c r="AA196" i="21"/>
  <c r="AB196" i="21"/>
  <c r="AC196" i="21"/>
  <c r="AD196" i="21"/>
  <c r="AE196" i="21"/>
  <c r="AF196" i="21"/>
  <c r="AG196" i="21"/>
  <c r="AH196" i="21"/>
  <c r="AI196" i="21"/>
  <c r="AJ196" i="21"/>
  <c r="AK196" i="21"/>
  <c r="AL196" i="21"/>
  <c r="AM196" i="21"/>
  <c r="AN196" i="21"/>
  <c r="AO196" i="21"/>
  <c r="AP196" i="21"/>
  <c r="AQ196" i="21"/>
  <c r="AR196" i="21"/>
  <c r="AS196" i="21"/>
  <c r="AT196" i="21"/>
  <c r="AU196" i="21"/>
  <c r="AV196" i="21"/>
  <c r="AW196" i="21"/>
  <c r="AX196" i="21"/>
  <c r="AY196" i="21"/>
  <c r="AZ196" i="21"/>
  <c r="BA196" i="21"/>
  <c r="BB196" i="21"/>
  <c r="BC196" i="21"/>
  <c r="BD196" i="21"/>
  <c r="BE196" i="21"/>
  <c r="BF196" i="21"/>
  <c r="BG196" i="21"/>
  <c r="BH196" i="21"/>
  <c r="BI196" i="21"/>
  <c r="BJ196" i="21"/>
  <c r="BK196" i="21"/>
  <c r="BL196" i="21"/>
  <c r="BM196" i="21"/>
  <c r="BN196" i="21"/>
  <c r="BO196" i="21"/>
  <c r="BP196" i="21"/>
  <c r="BQ196" i="21"/>
  <c r="BR196" i="21"/>
  <c r="BS196" i="21"/>
  <c r="BT196" i="21"/>
  <c r="BU196" i="21"/>
  <c r="BV196" i="21"/>
  <c r="BW196" i="21"/>
  <c r="BX196" i="21"/>
  <c r="BY196" i="21"/>
  <c r="BZ196" i="21"/>
  <c r="CA196" i="21"/>
  <c r="CB196" i="21"/>
  <c r="CC196" i="21"/>
  <c r="CD196" i="21"/>
  <c r="CE196" i="21"/>
  <c r="CF196" i="21"/>
  <c r="CG196" i="21"/>
  <c r="CH196" i="21"/>
  <c r="CI196" i="21"/>
  <c r="CJ196" i="21"/>
  <c r="CK196" i="21"/>
  <c r="CL196" i="21"/>
  <c r="CM196" i="21"/>
  <c r="CN196" i="21"/>
  <c r="B197" i="21"/>
  <c r="C197" i="21"/>
  <c r="D197" i="21"/>
  <c r="E197" i="21"/>
  <c r="F197" i="21"/>
  <c r="G197" i="21"/>
  <c r="H197" i="21"/>
  <c r="I197" i="21"/>
  <c r="J197" i="21"/>
  <c r="K197" i="21"/>
  <c r="L197" i="21"/>
  <c r="M197" i="21"/>
  <c r="N197" i="21"/>
  <c r="O197" i="21"/>
  <c r="P197" i="21"/>
  <c r="Q197" i="21"/>
  <c r="R197" i="21"/>
  <c r="S197" i="21"/>
  <c r="T197" i="21"/>
  <c r="U197" i="21"/>
  <c r="V197" i="21"/>
  <c r="W197" i="21"/>
  <c r="X197" i="21"/>
  <c r="Y197" i="21"/>
  <c r="Z197" i="21"/>
  <c r="AA197" i="21"/>
  <c r="AB197" i="21"/>
  <c r="AC197" i="21"/>
  <c r="AD197" i="21"/>
  <c r="AE197" i="21"/>
  <c r="AF197" i="21"/>
  <c r="AG197" i="21"/>
  <c r="AH197" i="21"/>
  <c r="AI197" i="21"/>
  <c r="AJ197" i="21"/>
  <c r="AK197" i="21"/>
  <c r="AL197" i="21"/>
  <c r="AM197" i="21"/>
  <c r="AN197" i="21"/>
  <c r="AO197" i="21"/>
  <c r="AP197" i="21"/>
  <c r="AQ197" i="21"/>
  <c r="AR197" i="21"/>
  <c r="AS197" i="21"/>
  <c r="AT197" i="21"/>
  <c r="AU197" i="21"/>
  <c r="AV197" i="21"/>
  <c r="AW197" i="21"/>
  <c r="AX197" i="21"/>
  <c r="AY197" i="21"/>
  <c r="AZ197" i="21"/>
  <c r="BA197" i="21"/>
  <c r="BB197" i="21"/>
  <c r="BC197" i="21"/>
  <c r="BD197" i="21"/>
  <c r="BE197" i="21"/>
  <c r="BF197" i="21"/>
  <c r="BG197" i="21"/>
  <c r="BH197" i="21"/>
  <c r="BI197" i="21"/>
  <c r="BJ197" i="21"/>
  <c r="BK197" i="21"/>
  <c r="BL197" i="21"/>
  <c r="BM197" i="21"/>
  <c r="BN197" i="21"/>
  <c r="BO197" i="21"/>
  <c r="BP197" i="21"/>
  <c r="BQ197" i="21"/>
  <c r="BR197" i="21"/>
  <c r="BS197" i="21"/>
  <c r="BT197" i="21"/>
  <c r="BU197" i="21"/>
  <c r="BV197" i="21"/>
  <c r="BW197" i="21"/>
  <c r="BX197" i="21"/>
  <c r="BY197" i="21"/>
  <c r="BZ197" i="21"/>
  <c r="CA197" i="21"/>
  <c r="CB197" i="21"/>
  <c r="CC197" i="21"/>
  <c r="CD197" i="21"/>
  <c r="CE197" i="21"/>
  <c r="CF197" i="21"/>
  <c r="CG197" i="21"/>
  <c r="CH197" i="21"/>
  <c r="CI197" i="21"/>
  <c r="CJ197" i="21"/>
  <c r="CK197" i="21"/>
  <c r="CL197" i="21"/>
  <c r="CM197" i="21"/>
  <c r="CN197" i="21"/>
  <c r="B198" i="21"/>
  <c r="C198" i="21"/>
  <c r="D198" i="21"/>
  <c r="E198" i="21"/>
  <c r="F198" i="21"/>
  <c r="G198" i="21"/>
  <c r="H198" i="21"/>
  <c r="I198" i="21"/>
  <c r="J198" i="21"/>
  <c r="K198" i="21"/>
  <c r="L198" i="21"/>
  <c r="M198" i="21"/>
  <c r="N198" i="21"/>
  <c r="O198" i="21"/>
  <c r="P198" i="21"/>
  <c r="Q198" i="21"/>
  <c r="R198" i="21"/>
  <c r="S198" i="21"/>
  <c r="T198" i="21"/>
  <c r="U198" i="21"/>
  <c r="V198" i="21"/>
  <c r="W198" i="21"/>
  <c r="X198" i="21"/>
  <c r="Y198" i="21"/>
  <c r="Z198" i="21"/>
  <c r="AA198" i="21"/>
  <c r="AB198" i="21"/>
  <c r="AC198" i="21"/>
  <c r="AD198" i="21"/>
  <c r="AE198" i="21"/>
  <c r="AF198" i="21"/>
  <c r="AG198" i="21"/>
  <c r="AH198" i="21"/>
  <c r="AI198" i="21"/>
  <c r="AJ198" i="21"/>
  <c r="AK198" i="21"/>
  <c r="AL198" i="21"/>
  <c r="AM198" i="21"/>
  <c r="AN198" i="21"/>
  <c r="AO198" i="21"/>
  <c r="AP198" i="21"/>
  <c r="AQ198" i="21"/>
  <c r="AR198" i="21"/>
  <c r="AS198" i="21"/>
  <c r="AT198" i="21"/>
  <c r="AU198" i="21"/>
  <c r="AV198" i="21"/>
  <c r="AW198" i="21"/>
  <c r="AX198" i="21"/>
  <c r="AY198" i="21"/>
  <c r="AZ198" i="21"/>
  <c r="BA198" i="21"/>
  <c r="BB198" i="21"/>
  <c r="BC198" i="21"/>
  <c r="BD198" i="21"/>
  <c r="BE198" i="21"/>
  <c r="BF198" i="21"/>
  <c r="BG198" i="21"/>
  <c r="BH198" i="21"/>
  <c r="BI198" i="21"/>
  <c r="BJ198" i="21"/>
  <c r="BK198" i="21"/>
  <c r="BL198" i="21"/>
  <c r="BM198" i="21"/>
  <c r="BN198" i="21"/>
  <c r="BO198" i="21"/>
  <c r="BP198" i="21"/>
  <c r="BQ198" i="21"/>
  <c r="BR198" i="21"/>
  <c r="BS198" i="21"/>
  <c r="BT198" i="21"/>
  <c r="BU198" i="21"/>
  <c r="BV198" i="21"/>
  <c r="BW198" i="21"/>
  <c r="BX198" i="21"/>
  <c r="BY198" i="21"/>
  <c r="BZ198" i="21"/>
  <c r="CA198" i="21"/>
  <c r="CB198" i="21"/>
  <c r="CC198" i="21"/>
  <c r="CD198" i="21"/>
  <c r="CE198" i="21"/>
  <c r="CF198" i="21"/>
  <c r="CG198" i="21"/>
  <c r="CH198" i="21"/>
  <c r="CI198" i="21"/>
  <c r="CJ198" i="21"/>
  <c r="CK198" i="21"/>
  <c r="CL198" i="21"/>
  <c r="CM198" i="21"/>
  <c r="CN198" i="21"/>
  <c r="B199" i="21"/>
  <c r="C199" i="21"/>
  <c r="D199" i="21"/>
  <c r="E199" i="21"/>
  <c r="F199" i="21"/>
  <c r="G199" i="21"/>
  <c r="H199" i="21"/>
  <c r="I199" i="21"/>
  <c r="J199" i="21"/>
  <c r="K199" i="21"/>
  <c r="L199" i="21"/>
  <c r="M199" i="21"/>
  <c r="N199" i="21"/>
  <c r="O199" i="21"/>
  <c r="P199" i="21"/>
  <c r="Q199" i="21"/>
  <c r="R199" i="21"/>
  <c r="S199" i="21"/>
  <c r="T199" i="21"/>
  <c r="U199" i="21"/>
  <c r="V199" i="21"/>
  <c r="W199" i="21"/>
  <c r="X199" i="21"/>
  <c r="Y199" i="21"/>
  <c r="Z199" i="21"/>
  <c r="AA199" i="21"/>
  <c r="AB199" i="21"/>
  <c r="AC199" i="21"/>
  <c r="AD199" i="21"/>
  <c r="AE199" i="21"/>
  <c r="AF199" i="21"/>
  <c r="AG199" i="21"/>
  <c r="AH199" i="21"/>
  <c r="AI199" i="21"/>
  <c r="AJ199" i="21"/>
  <c r="AK199" i="21"/>
  <c r="AL199" i="21"/>
  <c r="AM199" i="21"/>
  <c r="AN199" i="21"/>
  <c r="AO199" i="21"/>
  <c r="AP199" i="21"/>
  <c r="AQ199" i="21"/>
  <c r="AR199" i="21"/>
  <c r="AS199" i="21"/>
  <c r="AT199" i="21"/>
  <c r="AU199" i="21"/>
  <c r="AV199" i="21"/>
  <c r="AW199" i="21"/>
  <c r="AX199" i="21"/>
  <c r="AY199" i="21"/>
  <c r="AZ199" i="21"/>
  <c r="BA199" i="21"/>
  <c r="BB199" i="21"/>
  <c r="BC199" i="21"/>
  <c r="BD199" i="21"/>
  <c r="BE199" i="21"/>
  <c r="BF199" i="21"/>
  <c r="BG199" i="21"/>
  <c r="BH199" i="21"/>
  <c r="BI199" i="21"/>
  <c r="BJ199" i="21"/>
  <c r="BK199" i="21"/>
  <c r="BL199" i="21"/>
  <c r="BM199" i="21"/>
  <c r="BN199" i="21"/>
  <c r="BO199" i="21"/>
  <c r="BP199" i="21"/>
  <c r="BQ199" i="21"/>
  <c r="BR199" i="21"/>
  <c r="BS199" i="21"/>
  <c r="BT199" i="21"/>
  <c r="BU199" i="21"/>
  <c r="BV199" i="21"/>
  <c r="BW199" i="21"/>
  <c r="BX199" i="21"/>
  <c r="BY199" i="21"/>
  <c r="BZ199" i="21"/>
  <c r="CA199" i="21"/>
  <c r="CB199" i="21"/>
  <c r="CC199" i="21"/>
  <c r="CD199" i="21"/>
  <c r="CE199" i="21"/>
  <c r="CF199" i="21"/>
  <c r="CG199" i="21"/>
  <c r="CH199" i="21"/>
  <c r="CI199" i="21"/>
  <c r="CJ199" i="21"/>
  <c r="CK199" i="21"/>
  <c r="CL199" i="21"/>
  <c r="CM199" i="21"/>
  <c r="CN199" i="21"/>
  <c r="B200" i="21"/>
  <c r="C200" i="21"/>
  <c r="D200" i="21"/>
  <c r="E200" i="21"/>
  <c r="F200" i="21"/>
  <c r="G200" i="21"/>
  <c r="H200" i="21"/>
  <c r="I200" i="21"/>
  <c r="J200" i="21"/>
  <c r="K200" i="21"/>
  <c r="L200" i="21"/>
  <c r="M200" i="21"/>
  <c r="N200" i="21"/>
  <c r="O200" i="21"/>
  <c r="P200" i="21"/>
  <c r="Q200" i="21"/>
  <c r="R200" i="21"/>
  <c r="S200" i="21"/>
  <c r="T200" i="21"/>
  <c r="U200" i="21"/>
  <c r="V200" i="21"/>
  <c r="W200" i="21"/>
  <c r="X200" i="21"/>
  <c r="Y200" i="21"/>
  <c r="Z200" i="21"/>
  <c r="AA200" i="21"/>
  <c r="AB200" i="21"/>
  <c r="AC200" i="21"/>
  <c r="AD200" i="21"/>
  <c r="AE200" i="21"/>
  <c r="AF200" i="21"/>
  <c r="AG200" i="21"/>
  <c r="AH200" i="21"/>
  <c r="AI200" i="21"/>
  <c r="AJ200" i="21"/>
  <c r="AK200" i="21"/>
  <c r="AL200" i="21"/>
  <c r="AM200" i="21"/>
  <c r="AN200" i="21"/>
  <c r="AO200" i="21"/>
  <c r="AP200" i="21"/>
  <c r="AQ200" i="21"/>
  <c r="AR200" i="21"/>
  <c r="AS200" i="21"/>
  <c r="AT200" i="21"/>
  <c r="AU200" i="21"/>
  <c r="AV200" i="21"/>
  <c r="AW200" i="21"/>
  <c r="AX200" i="21"/>
  <c r="AY200" i="21"/>
  <c r="AZ200" i="21"/>
  <c r="BA200" i="21"/>
  <c r="BB200" i="21"/>
  <c r="BC200" i="21"/>
  <c r="BD200" i="21"/>
  <c r="BE200" i="21"/>
  <c r="BF200" i="21"/>
  <c r="BG200" i="21"/>
  <c r="BH200" i="21"/>
  <c r="BI200" i="21"/>
  <c r="BJ200" i="21"/>
  <c r="BK200" i="21"/>
  <c r="BL200" i="21"/>
  <c r="BM200" i="21"/>
  <c r="BN200" i="21"/>
  <c r="BO200" i="21"/>
  <c r="BP200" i="21"/>
  <c r="BQ200" i="21"/>
  <c r="BR200" i="21"/>
  <c r="BS200" i="21"/>
  <c r="BT200" i="21"/>
  <c r="BU200" i="21"/>
  <c r="BV200" i="21"/>
  <c r="BW200" i="21"/>
  <c r="BX200" i="21"/>
  <c r="BY200" i="21"/>
  <c r="BZ200" i="21"/>
  <c r="CA200" i="21"/>
  <c r="CB200" i="21"/>
  <c r="CC200" i="21"/>
  <c r="CD200" i="21"/>
  <c r="CE200" i="21"/>
  <c r="CF200" i="21"/>
  <c r="CG200" i="21"/>
  <c r="CH200" i="21"/>
  <c r="CI200" i="21"/>
  <c r="CJ200" i="21"/>
  <c r="CK200" i="21"/>
  <c r="CL200" i="21"/>
  <c r="CM200" i="21"/>
  <c r="CN200" i="21"/>
  <c r="B201" i="21"/>
  <c r="C201" i="21"/>
  <c r="D201" i="21"/>
  <c r="E201" i="21"/>
  <c r="F201" i="21"/>
  <c r="G201" i="21"/>
  <c r="H201" i="21"/>
  <c r="I201" i="21"/>
  <c r="J201" i="21"/>
  <c r="K201" i="21"/>
  <c r="L201" i="21"/>
  <c r="M201" i="21"/>
  <c r="N201" i="21"/>
  <c r="O201" i="21"/>
  <c r="P201" i="21"/>
  <c r="Q201" i="21"/>
  <c r="R201" i="21"/>
  <c r="S201" i="21"/>
  <c r="T201" i="21"/>
  <c r="U201" i="21"/>
  <c r="V201" i="21"/>
  <c r="W201" i="21"/>
  <c r="X201" i="21"/>
  <c r="Y201" i="21"/>
  <c r="Z201" i="21"/>
  <c r="AA201" i="21"/>
  <c r="AB201" i="21"/>
  <c r="AC201" i="21"/>
  <c r="AD201" i="21"/>
  <c r="AE201" i="21"/>
  <c r="AF201" i="21"/>
  <c r="AG201" i="21"/>
  <c r="AH201" i="21"/>
  <c r="AI201" i="21"/>
  <c r="AJ201" i="21"/>
  <c r="AK201" i="21"/>
  <c r="AL201" i="21"/>
  <c r="AM201" i="21"/>
  <c r="AN201" i="21"/>
  <c r="AO201" i="21"/>
  <c r="AP201" i="21"/>
  <c r="AQ201" i="21"/>
  <c r="AR201" i="21"/>
  <c r="AS201" i="21"/>
  <c r="AT201" i="21"/>
  <c r="AU201" i="21"/>
  <c r="AV201" i="21"/>
  <c r="AW201" i="21"/>
  <c r="AX201" i="21"/>
  <c r="AY201" i="21"/>
  <c r="AZ201" i="21"/>
  <c r="BA201" i="21"/>
  <c r="BB201" i="21"/>
  <c r="BC201" i="21"/>
  <c r="BD201" i="21"/>
  <c r="BE201" i="21"/>
  <c r="BF201" i="21"/>
  <c r="BG201" i="21"/>
  <c r="BH201" i="21"/>
  <c r="BI201" i="21"/>
  <c r="BJ201" i="21"/>
  <c r="BK201" i="21"/>
  <c r="BL201" i="21"/>
  <c r="BM201" i="21"/>
  <c r="BN201" i="21"/>
  <c r="BO201" i="21"/>
  <c r="BP201" i="21"/>
  <c r="BQ201" i="21"/>
  <c r="BR201" i="21"/>
  <c r="BS201" i="21"/>
  <c r="BT201" i="21"/>
  <c r="BU201" i="21"/>
  <c r="BV201" i="21"/>
  <c r="BW201" i="21"/>
  <c r="BX201" i="21"/>
  <c r="BY201" i="21"/>
  <c r="BZ201" i="21"/>
  <c r="CA201" i="21"/>
  <c r="CB201" i="21"/>
  <c r="CC201" i="21"/>
  <c r="CD201" i="21"/>
  <c r="CE201" i="21"/>
  <c r="CF201" i="21"/>
  <c r="CG201" i="21"/>
  <c r="CH201" i="21"/>
  <c r="CI201" i="21"/>
  <c r="CJ201" i="21"/>
  <c r="CK201" i="21"/>
  <c r="CL201" i="21"/>
  <c r="CM201" i="21"/>
  <c r="CN201" i="21"/>
  <c r="B202" i="21"/>
  <c r="C202" i="21"/>
  <c r="D202" i="21"/>
  <c r="E202" i="21"/>
  <c r="F202" i="21"/>
  <c r="G202" i="21"/>
  <c r="H202" i="21"/>
  <c r="I202" i="21"/>
  <c r="J202" i="21"/>
  <c r="K202" i="21"/>
  <c r="L202" i="21"/>
  <c r="M202" i="21"/>
  <c r="N202" i="21"/>
  <c r="O202" i="21"/>
  <c r="P202" i="21"/>
  <c r="Q202" i="21"/>
  <c r="R202" i="21"/>
  <c r="S202" i="21"/>
  <c r="T202" i="21"/>
  <c r="U202" i="21"/>
  <c r="V202" i="21"/>
  <c r="W202" i="21"/>
  <c r="X202" i="21"/>
  <c r="Y202" i="21"/>
  <c r="Z202" i="21"/>
  <c r="AA202" i="21"/>
  <c r="AB202" i="21"/>
  <c r="AC202" i="21"/>
  <c r="AD202" i="21"/>
  <c r="AE202" i="21"/>
  <c r="AF202" i="21"/>
  <c r="AG202" i="21"/>
  <c r="AH202" i="21"/>
  <c r="AI202" i="21"/>
  <c r="AJ202" i="21"/>
  <c r="AK202" i="21"/>
  <c r="AL202" i="21"/>
  <c r="AM202" i="21"/>
  <c r="AN202" i="21"/>
  <c r="AO202" i="21"/>
  <c r="AP202" i="21"/>
  <c r="AQ202" i="21"/>
  <c r="AR202" i="21"/>
  <c r="AS202" i="21"/>
  <c r="AT202" i="21"/>
  <c r="AU202" i="21"/>
  <c r="AV202" i="21"/>
  <c r="AW202" i="21"/>
  <c r="AX202" i="21"/>
  <c r="AY202" i="21"/>
  <c r="AZ202" i="21"/>
  <c r="BA202" i="21"/>
  <c r="BB202" i="21"/>
  <c r="BC202" i="21"/>
  <c r="BD202" i="21"/>
  <c r="BE202" i="21"/>
  <c r="BF202" i="21"/>
  <c r="BG202" i="21"/>
  <c r="BH202" i="21"/>
  <c r="BI202" i="21"/>
  <c r="BJ202" i="21"/>
  <c r="BK202" i="21"/>
  <c r="BL202" i="21"/>
  <c r="BM202" i="21"/>
  <c r="BN202" i="21"/>
  <c r="BO202" i="21"/>
  <c r="BP202" i="21"/>
  <c r="BQ202" i="21"/>
  <c r="BR202" i="21"/>
  <c r="BS202" i="21"/>
  <c r="BT202" i="21"/>
  <c r="BU202" i="21"/>
  <c r="BV202" i="21"/>
  <c r="BW202" i="21"/>
  <c r="BX202" i="21"/>
  <c r="BY202" i="21"/>
  <c r="BZ202" i="21"/>
  <c r="CA202" i="21"/>
  <c r="CB202" i="21"/>
  <c r="CC202" i="21"/>
  <c r="CD202" i="21"/>
  <c r="CE202" i="21"/>
  <c r="CF202" i="21"/>
  <c r="CG202" i="21"/>
  <c r="CH202" i="21"/>
  <c r="CI202" i="21"/>
  <c r="CJ202" i="21"/>
  <c r="CK202" i="21"/>
  <c r="CL202" i="21"/>
  <c r="CM202" i="21"/>
  <c r="CN202" i="21"/>
  <c r="B203" i="21"/>
  <c r="C203" i="21"/>
  <c r="D203" i="21"/>
  <c r="E203" i="21"/>
  <c r="F203" i="21"/>
  <c r="G203" i="21"/>
  <c r="H203" i="21"/>
  <c r="I203" i="21"/>
  <c r="J203" i="21"/>
  <c r="K203" i="21"/>
  <c r="L203" i="21"/>
  <c r="M203" i="21"/>
  <c r="N203" i="21"/>
  <c r="O203" i="21"/>
  <c r="P203" i="21"/>
  <c r="Q203" i="21"/>
  <c r="R203" i="21"/>
  <c r="S203" i="21"/>
  <c r="T203" i="21"/>
  <c r="U203" i="21"/>
  <c r="V203" i="21"/>
  <c r="W203" i="21"/>
  <c r="X203" i="21"/>
  <c r="Y203" i="21"/>
  <c r="Z203" i="21"/>
  <c r="AA203" i="21"/>
  <c r="AB203" i="21"/>
  <c r="AC203" i="21"/>
  <c r="AD203" i="21"/>
  <c r="AE203" i="21"/>
  <c r="AF203" i="21"/>
  <c r="AG203" i="21"/>
  <c r="AH203" i="21"/>
  <c r="AI203" i="21"/>
  <c r="AJ203" i="21"/>
  <c r="AK203" i="21"/>
  <c r="AL203" i="21"/>
  <c r="AM203" i="21"/>
  <c r="AN203" i="21"/>
  <c r="AO203" i="21"/>
  <c r="AP203" i="21"/>
  <c r="AQ203" i="21"/>
  <c r="AR203" i="21"/>
  <c r="AS203" i="21"/>
  <c r="AT203" i="21"/>
  <c r="AU203" i="21"/>
  <c r="AV203" i="21"/>
  <c r="AW203" i="21"/>
  <c r="AX203" i="21"/>
  <c r="AY203" i="21"/>
  <c r="AZ203" i="21"/>
  <c r="BA203" i="21"/>
  <c r="BB203" i="21"/>
  <c r="BC203" i="21"/>
  <c r="BD203" i="21"/>
  <c r="BE203" i="21"/>
  <c r="BF203" i="21"/>
  <c r="BG203" i="21"/>
  <c r="BH203" i="21"/>
  <c r="BI203" i="21"/>
  <c r="BJ203" i="21"/>
  <c r="BK203" i="21"/>
  <c r="BL203" i="21"/>
  <c r="BM203" i="21"/>
  <c r="BN203" i="21"/>
  <c r="BO203" i="21"/>
  <c r="BP203" i="21"/>
  <c r="BQ203" i="21"/>
  <c r="BR203" i="21"/>
  <c r="BS203" i="21"/>
  <c r="BT203" i="21"/>
  <c r="BU203" i="21"/>
  <c r="BV203" i="21"/>
  <c r="BW203" i="21"/>
  <c r="BX203" i="21"/>
  <c r="BY203" i="21"/>
  <c r="BZ203" i="21"/>
  <c r="CA203" i="21"/>
  <c r="CB203" i="21"/>
  <c r="CC203" i="21"/>
  <c r="CD203" i="21"/>
  <c r="CE203" i="21"/>
  <c r="CF203" i="21"/>
  <c r="CG203" i="21"/>
  <c r="CH203" i="21"/>
  <c r="CI203" i="21"/>
  <c r="CJ203" i="21"/>
  <c r="CK203" i="21"/>
  <c r="CL203" i="21"/>
  <c r="CM203" i="21"/>
  <c r="CN203" i="21"/>
  <c r="B204" i="21"/>
  <c r="C204" i="21"/>
  <c r="D204" i="21"/>
  <c r="E204" i="21"/>
  <c r="F204" i="21"/>
  <c r="G204" i="21"/>
  <c r="H204" i="21"/>
  <c r="I204" i="21"/>
  <c r="J204" i="21"/>
  <c r="K204" i="21"/>
  <c r="L204" i="21"/>
  <c r="M204" i="21"/>
  <c r="N204" i="21"/>
  <c r="O204" i="21"/>
  <c r="P204" i="21"/>
  <c r="Q204" i="21"/>
  <c r="R204" i="21"/>
  <c r="S204" i="21"/>
  <c r="T204" i="21"/>
  <c r="U204" i="21"/>
  <c r="V204" i="21"/>
  <c r="W204" i="21"/>
  <c r="X204" i="21"/>
  <c r="Y204" i="21"/>
  <c r="Z204" i="21"/>
  <c r="AA204" i="21"/>
  <c r="AB204" i="21"/>
  <c r="AC204" i="21"/>
  <c r="AD204" i="21"/>
  <c r="AE204" i="21"/>
  <c r="AF204" i="21"/>
  <c r="AG204" i="21"/>
  <c r="AH204" i="21"/>
  <c r="AI204" i="21"/>
  <c r="AJ204" i="21"/>
  <c r="AK204" i="21"/>
  <c r="AL204" i="21"/>
  <c r="AM204" i="21"/>
  <c r="AN204" i="21"/>
  <c r="AO204" i="21"/>
  <c r="AP204" i="21"/>
  <c r="AQ204" i="21"/>
  <c r="AR204" i="21"/>
  <c r="AS204" i="21"/>
  <c r="AT204" i="21"/>
  <c r="AU204" i="21"/>
  <c r="AV204" i="21"/>
  <c r="AW204" i="21"/>
  <c r="AX204" i="21"/>
  <c r="AY204" i="21"/>
  <c r="AZ204" i="21"/>
  <c r="BA204" i="21"/>
  <c r="BB204" i="21"/>
  <c r="BC204" i="21"/>
  <c r="BD204" i="21"/>
  <c r="BE204" i="21"/>
  <c r="BF204" i="21"/>
  <c r="BG204" i="21"/>
  <c r="BH204" i="21"/>
  <c r="BI204" i="21"/>
  <c r="BJ204" i="21"/>
  <c r="BK204" i="21"/>
  <c r="BL204" i="21"/>
  <c r="BM204" i="21"/>
  <c r="BN204" i="21"/>
  <c r="BO204" i="21"/>
  <c r="BP204" i="21"/>
  <c r="BQ204" i="21"/>
  <c r="BR204" i="21"/>
  <c r="BS204" i="21"/>
  <c r="BT204" i="21"/>
  <c r="BU204" i="21"/>
  <c r="BV204" i="21"/>
  <c r="BW204" i="21"/>
  <c r="BX204" i="21"/>
  <c r="BY204" i="21"/>
  <c r="BZ204" i="21"/>
  <c r="CA204" i="21"/>
  <c r="CB204" i="21"/>
  <c r="CC204" i="21"/>
  <c r="CD204" i="21"/>
  <c r="CE204" i="21"/>
  <c r="CF204" i="21"/>
  <c r="CG204" i="21"/>
  <c r="CH204" i="21"/>
  <c r="CI204" i="21"/>
  <c r="CJ204" i="21"/>
  <c r="CK204" i="21"/>
  <c r="CL204" i="21"/>
  <c r="CM204" i="21"/>
  <c r="CN204" i="21"/>
  <c r="B205" i="21"/>
  <c r="C205" i="21"/>
  <c r="D205" i="21"/>
  <c r="E205" i="21"/>
  <c r="F205" i="21"/>
  <c r="G205" i="21"/>
  <c r="H205" i="21"/>
  <c r="I205" i="21"/>
  <c r="J205" i="21"/>
  <c r="K205" i="21"/>
  <c r="L205" i="21"/>
  <c r="M205" i="21"/>
  <c r="N205" i="21"/>
  <c r="O205" i="21"/>
  <c r="P205" i="21"/>
  <c r="Q205" i="21"/>
  <c r="R205" i="21"/>
  <c r="S205" i="21"/>
  <c r="T205" i="21"/>
  <c r="U205" i="21"/>
  <c r="V205" i="21"/>
  <c r="W205" i="21"/>
  <c r="X205" i="21"/>
  <c r="Y205" i="21"/>
  <c r="Z205" i="21"/>
  <c r="AA205" i="21"/>
  <c r="AB205" i="21"/>
  <c r="AC205" i="21"/>
  <c r="AD205" i="21"/>
  <c r="AE205" i="21"/>
  <c r="AF205" i="21"/>
  <c r="AG205" i="21"/>
  <c r="AH205" i="21"/>
  <c r="AI205" i="21"/>
  <c r="AJ205" i="21"/>
  <c r="AK205" i="21"/>
  <c r="AL205" i="21"/>
  <c r="AM205" i="21"/>
  <c r="AN205" i="21"/>
  <c r="AO205" i="21"/>
  <c r="AP205" i="21"/>
  <c r="AQ205" i="21"/>
  <c r="AR205" i="21"/>
  <c r="AS205" i="21"/>
  <c r="AT205" i="21"/>
  <c r="AU205" i="21"/>
  <c r="AV205" i="21"/>
  <c r="AW205" i="21"/>
  <c r="AX205" i="21"/>
  <c r="AY205" i="21"/>
  <c r="AZ205" i="21"/>
  <c r="BA205" i="21"/>
  <c r="BB205" i="21"/>
  <c r="BC205" i="21"/>
  <c r="BD205" i="21"/>
  <c r="BE205" i="21"/>
  <c r="BF205" i="21"/>
  <c r="BG205" i="21"/>
  <c r="BH205" i="21"/>
  <c r="BI205" i="21"/>
  <c r="BJ205" i="21"/>
  <c r="BK205" i="21"/>
  <c r="BL205" i="21"/>
  <c r="BM205" i="21"/>
  <c r="BN205" i="21"/>
  <c r="BO205" i="21"/>
  <c r="BP205" i="21"/>
  <c r="BQ205" i="21"/>
  <c r="BR205" i="21"/>
  <c r="BS205" i="21"/>
  <c r="BT205" i="21"/>
  <c r="BU205" i="21"/>
  <c r="BV205" i="21"/>
  <c r="BW205" i="21"/>
  <c r="BX205" i="21"/>
  <c r="BY205" i="21"/>
  <c r="BZ205" i="21"/>
  <c r="CA205" i="21"/>
  <c r="CB205" i="21"/>
  <c r="CC205" i="21"/>
  <c r="CD205" i="21"/>
  <c r="CE205" i="21"/>
  <c r="CF205" i="21"/>
  <c r="CG205" i="21"/>
  <c r="CH205" i="21"/>
  <c r="CI205" i="21"/>
  <c r="CJ205" i="21"/>
  <c r="CK205" i="21"/>
  <c r="CL205" i="21"/>
  <c r="CM205" i="21"/>
  <c r="CN205" i="21"/>
  <c r="B206" i="21"/>
  <c r="C206" i="21"/>
  <c r="D206" i="21"/>
  <c r="E206" i="21"/>
  <c r="F206" i="21"/>
  <c r="G206" i="21"/>
  <c r="H206" i="21"/>
  <c r="I206" i="21"/>
  <c r="J206" i="21"/>
  <c r="K206" i="21"/>
  <c r="L206" i="21"/>
  <c r="M206" i="21"/>
  <c r="N206" i="21"/>
  <c r="O206" i="21"/>
  <c r="P206" i="21"/>
  <c r="Q206" i="21"/>
  <c r="R206" i="21"/>
  <c r="S206" i="21"/>
  <c r="T206" i="21"/>
  <c r="U206" i="21"/>
  <c r="V206" i="21"/>
  <c r="W206" i="21"/>
  <c r="X206" i="21"/>
  <c r="Y206" i="21"/>
  <c r="Z206" i="21"/>
  <c r="AA206" i="21"/>
  <c r="AB206" i="21"/>
  <c r="AC206" i="21"/>
  <c r="AD206" i="21"/>
  <c r="AE206" i="21"/>
  <c r="AF206" i="21"/>
  <c r="AG206" i="21"/>
  <c r="AH206" i="21"/>
  <c r="AI206" i="21"/>
  <c r="AJ206" i="21"/>
  <c r="AK206" i="21"/>
  <c r="AL206" i="21"/>
  <c r="AM206" i="21"/>
  <c r="AN206" i="21"/>
  <c r="AO206" i="21"/>
  <c r="AP206" i="21"/>
  <c r="AQ206" i="21"/>
  <c r="AR206" i="21"/>
  <c r="AS206" i="21"/>
  <c r="AT206" i="21"/>
  <c r="AU206" i="21"/>
  <c r="AV206" i="21"/>
  <c r="AW206" i="21"/>
  <c r="AX206" i="21"/>
  <c r="AY206" i="21"/>
  <c r="AZ206" i="21"/>
  <c r="BA206" i="21"/>
  <c r="BB206" i="21"/>
  <c r="BC206" i="21"/>
  <c r="BD206" i="21"/>
  <c r="BE206" i="21"/>
  <c r="BF206" i="21"/>
  <c r="BG206" i="21"/>
  <c r="BH206" i="21"/>
  <c r="BI206" i="21"/>
  <c r="BJ206" i="21"/>
  <c r="BK206" i="21"/>
  <c r="BL206" i="21"/>
  <c r="BM206" i="21"/>
  <c r="BN206" i="21"/>
  <c r="BO206" i="21"/>
  <c r="BP206" i="21"/>
  <c r="BQ206" i="21"/>
  <c r="BR206" i="21"/>
  <c r="BS206" i="21"/>
  <c r="BT206" i="21"/>
  <c r="BU206" i="21"/>
  <c r="BV206" i="21"/>
  <c r="BW206" i="21"/>
  <c r="BX206" i="21"/>
  <c r="BY206" i="21"/>
  <c r="BZ206" i="21"/>
  <c r="CA206" i="21"/>
  <c r="CB206" i="21"/>
  <c r="CC206" i="21"/>
  <c r="CD206" i="21"/>
  <c r="CE206" i="21"/>
  <c r="CF206" i="21"/>
  <c r="CG206" i="21"/>
  <c r="CH206" i="21"/>
  <c r="CI206" i="21"/>
  <c r="CJ206" i="21"/>
  <c r="CK206" i="21"/>
  <c r="CL206" i="21"/>
  <c r="CM206" i="21"/>
  <c r="CN206" i="21"/>
  <c r="B207" i="21"/>
  <c r="C207" i="21"/>
  <c r="D207" i="21"/>
  <c r="E207" i="21"/>
  <c r="F207" i="21"/>
  <c r="G207" i="21"/>
  <c r="H207" i="21"/>
  <c r="I207" i="21"/>
  <c r="J207" i="21"/>
  <c r="K207" i="21"/>
  <c r="L207" i="21"/>
  <c r="M207" i="21"/>
  <c r="N207" i="21"/>
  <c r="O207" i="21"/>
  <c r="P207" i="21"/>
  <c r="Q207" i="21"/>
  <c r="R207" i="21"/>
  <c r="S207" i="21"/>
  <c r="T207" i="21"/>
  <c r="U207" i="21"/>
  <c r="V207" i="21"/>
  <c r="W207" i="21"/>
  <c r="X207" i="21"/>
  <c r="Y207" i="21"/>
  <c r="Z207" i="21"/>
  <c r="AA207" i="21"/>
  <c r="AB207" i="21"/>
  <c r="AC207" i="21"/>
  <c r="AD207" i="21"/>
  <c r="AE207" i="21"/>
  <c r="AF207" i="21"/>
  <c r="AG207" i="21"/>
  <c r="AH207" i="21"/>
  <c r="AI207" i="21"/>
  <c r="AJ207" i="21"/>
  <c r="AK207" i="21"/>
  <c r="AL207" i="21"/>
  <c r="AM207" i="21"/>
  <c r="AN207" i="21"/>
  <c r="AO207" i="21"/>
  <c r="AP207" i="21"/>
  <c r="AQ207" i="21"/>
  <c r="AR207" i="21"/>
  <c r="AS207" i="21"/>
  <c r="AT207" i="21"/>
  <c r="AU207" i="21"/>
  <c r="AV207" i="21"/>
  <c r="AW207" i="21"/>
  <c r="AX207" i="21"/>
  <c r="AY207" i="21"/>
  <c r="AZ207" i="21"/>
  <c r="BA207" i="21"/>
  <c r="BB207" i="21"/>
  <c r="BC207" i="21"/>
  <c r="BD207" i="21"/>
  <c r="BE207" i="21"/>
  <c r="BF207" i="21"/>
  <c r="BG207" i="21"/>
  <c r="BH207" i="21"/>
  <c r="BI207" i="21"/>
  <c r="BJ207" i="21"/>
  <c r="BK207" i="21"/>
  <c r="BL207" i="21"/>
  <c r="BM207" i="21"/>
  <c r="BN207" i="21"/>
  <c r="BO207" i="21"/>
  <c r="BP207" i="21"/>
  <c r="BQ207" i="21"/>
  <c r="BR207" i="21"/>
  <c r="BS207" i="21"/>
  <c r="BT207" i="21"/>
  <c r="BU207" i="21"/>
  <c r="BV207" i="21"/>
  <c r="BW207" i="21"/>
  <c r="BX207" i="21"/>
  <c r="BY207" i="21"/>
  <c r="BZ207" i="21"/>
  <c r="CA207" i="21"/>
  <c r="CB207" i="21"/>
  <c r="CC207" i="21"/>
  <c r="CD207" i="21"/>
  <c r="CE207" i="21"/>
  <c r="CF207" i="21"/>
  <c r="CG207" i="21"/>
  <c r="CH207" i="21"/>
  <c r="CI207" i="21"/>
  <c r="CJ207" i="21"/>
  <c r="CK207" i="21"/>
  <c r="CL207" i="21"/>
  <c r="CM207" i="21"/>
  <c r="CN207" i="21"/>
  <c r="B208" i="21"/>
  <c r="C208" i="21"/>
  <c r="D208" i="21"/>
  <c r="E208" i="21"/>
  <c r="F208" i="21"/>
  <c r="G208" i="21"/>
  <c r="H208" i="21"/>
  <c r="I208" i="21"/>
  <c r="J208" i="21"/>
  <c r="K208" i="21"/>
  <c r="L208" i="21"/>
  <c r="M208" i="21"/>
  <c r="N208" i="21"/>
  <c r="O208" i="21"/>
  <c r="P208" i="21"/>
  <c r="Q208" i="21"/>
  <c r="R208" i="21"/>
  <c r="S208" i="21"/>
  <c r="T208" i="21"/>
  <c r="U208" i="21"/>
  <c r="V208" i="21"/>
  <c r="W208" i="21"/>
  <c r="X208" i="21"/>
  <c r="Y208" i="21"/>
  <c r="Z208" i="21"/>
  <c r="AA208" i="21"/>
  <c r="AB208" i="21"/>
  <c r="AC208" i="21"/>
  <c r="AD208" i="21"/>
  <c r="AE208" i="21"/>
  <c r="AF208" i="21"/>
  <c r="AG208" i="21"/>
  <c r="AH208" i="21"/>
  <c r="AI208" i="21"/>
  <c r="AJ208" i="21"/>
  <c r="AK208" i="21"/>
  <c r="AL208" i="21"/>
  <c r="AM208" i="21"/>
  <c r="AN208" i="21"/>
  <c r="AO208" i="21"/>
  <c r="AP208" i="21"/>
  <c r="AQ208" i="21"/>
  <c r="AR208" i="21"/>
  <c r="AS208" i="21"/>
  <c r="AT208" i="21"/>
  <c r="AU208" i="21"/>
  <c r="AV208" i="21"/>
  <c r="AW208" i="21"/>
  <c r="AX208" i="21"/>
  <c r="AY208" i="21"/>
  <c r="AZ208" i="21"/>
  <c r="BA208" i="21"/>
  <c r="BB208" i="21"/>
  <c r="BC208" i="21"/>
  <c r="BD208" i="21"/>
  <c r="BE208" i="21"/>
  <c r="BF208" i="21"/>
  <c r="BG208" i="21"/>
  <c r="BH208" i="21"/>
  <c r="BI208" i="21"/>
  <c r="BJ208" i="21"/>
  <c r="BK208" i="21"/>
  <c r="BL208" i="21"/>
  <c r="BM208" i="21"/>
  <c r="BN208" i="21"/>
  <c r="BO208" i="21"/>
  <c r="BP208" i="21"/>
  <c r="BQ208" i="21"/>
  <c r="BR208" i="21"/>
  <c r="BS208" i="21"/>
  <c r="BT208" i="21"/>
  <c r="BU208" i="21"/>
  <c r="BV208" i="21"/>
  <c r="BW208" i="21"/>
  <c r="BX208" i="21"/>
  <c r="BY208" i="21"/>
  <c r="BZ208" i="21"/>
  <c r="CA208" i="21"/>
  <c r="CB208" i="21"/>
  <c r="CC208" i="21"/>
  <c r="CD208" i="21"/>
  <c r="CE208" i="21"/>
  <c r="CF208" i="21"/>
  <c r="CG208" i="21"/>
  <c r="CH208" i="21"/>
  <c r="CI208" i="21"/>
  <c r="CJ208" i="21"/>
  <c r="CK208" i="21"/>
  <c r="CL208" i="21"/>
  <c r="CM208" i="21"/>
  <c r="CN208" i="21"/>
  <c r="B209" i="21"/>
  <c r="C209" i="21"/>
  <c r="D209" i="21"/>
  <c r="E209" i="21"/>
  <c r="F209" i="21"/>
  <c r="G209" i="21"/>
  <c r="H209" i="21"/>
  <c r="I209" i="21"/>
  <c r="J209" i="21"/>
  <c r="K209" i="21"/>
  <c r="L209" i="21"/>
  <c r="M209" i="21"/>
  <c r="N209" i="21"/>
  <c r="O209" i="21"/>
  <c r="P209" i="21"/>
  <c r="Q209" i="21"/>
  <c r="R209" i="21"/>
  <c r="S209" i="21"/>
  <c r="T209" i="21"/>
  <c r="U209" i="21"/>
  <c r="V209" i="21"/>
  <c r="W209" i="21"/>
  <c r="X209" i="21"/>
  <c r="Y209" i="21"/>
  <c r="Z209" i="21"/>
  <c r="AA209" i="21"/>
  <c r="AB209" i="21"/>
  <c r="AC209" i="21"/>
  <c r="AD209" i="21"/>
  <c r="AE209" i="21"/>
  <c r="AF209" i="21"/>
  <c r="AG209" i="21"/>
  <c r="AH209" i="21"/>
  <c r="AI209" i="21"/>
  <c r="AJ209" i="21"/>
  <c r="AK209" i="21"/>
  <c r="AL209" i="21"/>
  <c r="AM209" i="21"/>
  <c r="AN209" i="21"/>
  <c r="AO209" i="21"/>
  <c r="AP209" i="21"/>
  <c r="AQ209" i="21"/>
  <c r="AR209" i="21"/>
  <c r="AS209" i="21"/>
  <c r="AT209" i="21"/>
  <c r="AU209" i="21"/>
  <c r="AV209" i="21"/>
  <c r="AW209" i="21"/>
  <c r="AX209" i="21"/>
  <c r="AY209" i="21"/>
  <c r="AZ209" i="21"/>
  <c r="BA209" i="21"/>
  <c r="BB209" i="21"/>
  <c r="BC209" i="21"/>
  <c r="BD209" i="21"/>
  <c r="BE209" i="21"/>
  <c r="BF209" i="21"/>
  <c r="BG209" i="21"/>
  <c r="BH209" i="21"/>
  <c r="BI209" i="21"/>
  <c r="BJ209" i="21"/>
  <c r="BK209" i="21"/>
  <c r="BL209" i="21"/>
  <c r="BM209" i="21"/>
  <c r="BN209" i="21"/>
  <c r="BO209" i="21"/>
  <c r="BP209" i="21"/>
  <c r="BQ209" i="21"/>
  <c r="BR209" i="21"/>
  <c r="BS209" i="21"/>
  <c r="BT209" i="21"/>
  <c r="BU209" i="21"/>
  <c r="BV209" i="21"/>
  <c r="BW209" i="21"/>
  <c r="BX209" i="21"/>
  <c r="BY209" i="21"/>
  <c r="BZ209" i="21"/>
  <c r="CA209" i="21"/>
  <c r="CB209" i="21"/>
  <c r="CC209" i="21"/>
  <c r="CD209" i="21"/>
  <c r="CE209" i="21"/>
  <c r="CF209" i="21"/>
  <c r="CG209" i="21"/>
  <c r="CH209" i="21"/>
  <c r="CI209" i="21"/>
  <c r="CJ209" i="21"/>
  <c r="CK209" i="21"/>
  <c r="CL209" i="21"/>
  <c r="CM209" i="21"/>
  <c r="CN209" i="21"/>
  <c r="B210" i="21"/>
  <c r="C210" i="21"/>
  <c r="D210" i="21"/>
  <c r="E210" i="21"/>
  <c r="F210" i="21"/>
  <c r="G210" i="21"/>
  <c r="H210" i="21"/>
  <c r="I210" i="21"/>
  <c r="J210" i="21"/>
  <c r="K210" i="21"/>
  <c r="L210" i="21"/>
  <c r="M210" i="21"/>
  <c r="N210" i="21"/>
  <c r="O210" i="21"/>
  <c r="P210" i="21"/>
  <c r="Q210" i="21"/>
  <c r="R210" i="21"/>
  <c r="S210" i="21"/>
  <c r="T210" i="21"/>
  <c r="U210" i="21"/>
  <c r="V210" i="21"/>
  <c r="W210" i="21"/>
  <c r="X210" i="21"/>
  <c r="Y210" i="21"/>
  <c r="Z210" i="21"/>
  <c r="AA210" i="21"/>
  <c r="AB210" i="21"/>
  <c r="AC210" i="21"/>
  <c r="AD210" i="21"/>
  <c r="AE210" i="21"/>
  <c r="AF210" i="21"/>
  <c r="AG210" i="21"/>
  <c r="AH210" i="21"/>
  <c r="AI210" i="21"/>
  <c r="AJ210" i="21"/>
  <c r="AK210" i="21"/>
  <c r="AL210" i="21"/>
  <c r="AM210" i="21"/>
  <c r="AN210" i="21"/>
  <c r="AO210" i="21"/>
  <c r="AP210" i="21"/>
  <c r="AQ210" i="21"/>
  <c r="AR210" i="21"/>
  <c r="AS210" i="21"/>
  <c r="AT210" i="21"/>
  <c r="AU210" i="21"/>
  <c r="AV210" i="21"/>
  <c r="AW210" i="21"/>
  <c r="AX210" i="21"/>
  <c r="AY210" i="21"/>
  <c r="AZ210" i="21"/>
  <c r="BA210" i="21"/>
  <c r="BB210" i="21"/>
  <c r="BC210" i="21"/>
  <c r="BD210" i="21"/>
  <c r="BE210" i="21"/>
  <c r="BF210" i="21"/>
  <c r="BG210" i="21"/>
  <c r="BH210" i="21"/>
  <c r="BI210" i="21"/>
  <c r="BJ210" i="21"/>
  <c r="BK210" i="21"/>
  <c r="BL210" i="21"/>
  <c r="BM210" i="21"/>
  <c r="BN210" i="21"/>
  <c r="BO210" i="21"/>
  <c r="BP210" i="21"/>
  <c r="BQ210" i="21"/>
  <c r="BR210" i="21"/>
  <c r="BS210" i="21"/>
  <c r="BT210" i="21"/>
  <c r="BU210" i="21"/>
  <c r="BV210" i="21"/>
  <c r="BW210" i="21"/>
  <c r="BX210" i="21"/>
  <c r="BY210" i="21"/>
  <c r="BZ210" i="21"/>
  <c r="CA210" i="21"/>
  <c r="CB210" i="21"/>
  <c r="CC210" i="21"/>
  <c r="CD210" i="21"/>
  <c r="CE210" i="21"/>
  <c r="CF210" i="21"/>
  <c r="CG210" i="21"/>
  <c r="CH210" i="21"/>
  <c r="CI210" i="21"/>
  <c r="CJ210" i="21"/>
  <c r="CK210" i="21"/>
  <c r="CL210" i="21"/>
  <c r="CM210" i="21"/>
  <c r="CN210" i="21"/>
  <c r="B211" i="21"/>
  <c r="C211" i="21"/>
  <c r="D211" i="21"/>
  <c r="E211" i="21"/>
  <c r="F211" i="21"/>
  <c r="G211" i="21"/>
  <c r="H211" i="21"/>
  <c r="I211" i="21"/>
  <c r="J211" i="21"/>
  <c r="K211" i="21"/>
  <c r="L211" i="21"/>
  <c r="M211" i="21"/>
  <c r="N211" i="21"/>
  <c r="O211" i="21"/>
  <c r="P211" i="21"/>
  <c r="Q211" i="21"/>
  <c r="R211" i="21"/>
  <c r="S211" i="21"/>
  <c r="T211" i="21"/>
  <c r="U211" i="21"/>
  <c r="V211" i="21"/>
  <c r="W211" i="21"/>
  <c r="X211" i="21"/>
  <c r="Y211" i="21"/>
  <c r="Z211" i="21"/>
  <c r="AA211" i="21"/>
  <c r="AB211" i="21"/>
  <c r="AC211" i="21"/>
  <c r="AD211" i="21"/>
  <c r="AE211" i="21"/>
  <c r="AF211" i="21"/>
  <c r="AG211" i="21"/>
  <c r="AH211" i="21"/>
  <c r="AI211" i="21"/>
  <c r="AJ211" i="21"/>
  <c r="AK211" i="21"/>
  <c r="AL211" i="21"/>
  <c r="AM211" i="21"/>
  <c r="AN211" i="21"/>
  <c r="AO211" i="21"/>
  <c r="AP211" i="21"/>
  <c r="AQ211" i="21"/>
  <c r="AR211" i="21"/>
  <c r="AS211" i="21"/>
  <c r="AT211" i="21"/>
  <c r="AU211" i="21"/>
  <c r="AV211" i="21"/>
  <c r="AW211" i="21"/>
  <c r="AX211" i="21"/>
  <c r="AY211" i="21"/>
  <c r="AZ211" i="21"/>
  <c r="BA211" i="21"/>
  <c r="BB211" i="21"/>
  <c r="BC211" i="21"/>
  <c r="BD211" i="21"/>
  <c r="BE211" i="21"/>
  <c r="BF211" i="21"/>
  <c r="BG211" i="21"/>
  <c r="BH211" i="21"/>
  <c r="BI211" i="21"/>
  <c r="BJ211" i="21"/>
  <c r="BK211" i="21"/>
  <c r="BL211" i="21"/>
  <c r="BM211" i="21"/>
  <c r="BN211" i="21"/>
  <c r="BO211" i="21"/>
  <c r="BP211" i="21"/>
  <c r="BQ211" i="21"/>
  <c r="BR211" i="21"/>
  <c r="BS211" i="21"/>
  <c r="BT211" i="21"/>
  <c r="BU211" i="21"/>
  <c r="BV211" i="21"/>
  <c r="BW211" i="21"/>
  <c r="BX211" i="21"/>
  <c r="BY211" i="21"/>
  <c r="BZ211" i="21"/>
  <c r="CA211" i="21"/>
  <c r="CB211" i="21"/>
  <c r="CC211" i="21"/>
  <c r="CD211" i="21"/>
  <c r="CE211" i="21"/>
  <c r="CF211" i="21"/>
  <c r="CG211" i="21"/>
  <c r="CH211" i="21"/>
  <c r="CI211" i="21"/>
  <c r="CJ211" i="21"/>
  <c r="CK211" i="21"/>
  <c r="CL211" i="21"/>
  <c r="CM211" i="21"/>
  <c r="CN211" i="21"/>
  <c r="B212" i="21"/>
  <c r="C212" i="21"/>
  <c r="D212" i="21"/>
  <c r="E212" i="21"/>
  <c r="F212" i="21"/>
  <c r="G212" i="21"/>
  <c r="H212" i="21"/>
  <c r="I212" i="21"/>
  <c r="J212" i="21"/>
  <c r="K212" i="21"/>
  <c r="L212" i="21"/>
  <c r="M212" i="21"/>
  <c r="N212" i="21"/>
  <c r="O212" i="21"/>
  <c r="P212" i="21"/>
  <c r="Q212" i="21"/>
  <c r="R212" i="21"/>
  <c r="S212" i="21"/>
  <c r="T212" i="21"/>
  <c r="U212" i="21"/>
  <c r="V212" i="21"/>
  <c r="W212" i="21"/>
  <c r="X212" i="21"/>
  <c r="Y212" i="21"/>
  <c r="Z212" i="21"/>
  <c r="AA212" i="21"/>
  <c r="AB212" i="21"/>
  <c r="AC212" i="21"/>
  <c r="AD212" i="21"/>
  <c r="AE212" i="21"/>
  <c r="AF212" i="21"/>
  <c r="AG212" i="21"/>
  <c r="AH212" i="21"/>
  <c r="AI212" i="21"/>
  <c r="AJ212" i="21"/>
  <c r="AK212" i="21"/>
  <c r="AL212" i="21"/>
  <c r="AM212" i="21"/>
  <c r="AN212" i="21"/>
  <c r="AO212" i="21"/>
  <c r="AP212" i="21"/>
  <c r="AQ212" i="21"/>
  <c r="AR212" i="21"/>
  <c r="AS212" i="21"/>
  <c r="AT212" i="21"/>
  <c r="AU212" i="21"/>
  <c r="AV212" i="21"/>
  <c r="AW212" i="21"/>
  <c r="AX212" i="21"/>
  <c r="AY212" i="21"/>
  <c r="AZ212" i="21"/>
  <c r="BA212" i="21"/>
  <c r="BB212" i="21"/>
  <c r="BC212" i="21"/>
  <c r="BD212" i="21"/>
  <c r="BE212" i="21"/>
  <c r="BF212" i="21"/>
  <c r="BG212" i="21"/>
  <c r="BH212" i="21"/>
  <c r="BI212" i="21"/>
  <c r="BJ212" i="21"/>
  <c r="BK212" i="21"/>
  <c r="BL212" i="21"/>
  <c r="BM212" i="21"/>
  <c r="BN212" i="21"/>
  <c r="BO212" i="21"/>
  <c r="BP212" i="21"/>
  <c r="BQ212" i="21"/>
  <c r="BR212" i="21"/>
  <c r="BS212" i="21"/>
  <c r="BT212" i="21"/>
  <c r="BU212" i="21"/>
  <c r="BV212" i="21"/>
  <c r="BW212" i="21"/>
  <c r="BX212" i="21"/>
  <c r="BY212" i="21"/>
  <c r="BZ212" i="21"/>
  <c r="CA212" i="21"/>
  <c r="CB212" i="21"/>
  <c r="CC212" i="21"/>
  <c r="CD212" i="21"/>
  <c r="CE212" i="21"/>
  <c r="CF212" i="21"/>
  <c r="CG212" i="21"/>
  <c r="CH212" i="21"/>
  <c r="CI212" i="21"/>
  <c r="CJ212" i="21"/>
  <c r="CK212" i="21"/>
  <c r="CL212" i="21"/>
  <c r="CM212" i="21"/>
  <c r="CN212" i="21"/>
  <c r="B213" i="21"/>
  <c r="C213" i="21"/>
  <c r="D213" i="21"/>
  <c r="E213" i="21"/>
  <c r="F213" i="21"/>
  <c r="G213" i="21"/>
  <c r="H213" i="21"/>
  <c r="I213" i="21"/>
  <c r="J213" i="21"/>
  <c r="K213" i="21"/>
  <c r="L213" i="21"/>
  <c r="M213" i="21"/>
  <c r="N213" i="21"/>
  <c r="O213" i="21"/>
  <c r="P213" i="21"/>
  <c r="Q213" i="21"/>
  <c r="R213" i="21"/>
  <c r="S213" i="21"/>
  <c r="T213" i="21"/>
  <c r="U213" i="21"/>
  <c r="V213" i="21"/>
  <c r="W213" i="21"/>
  <c r="X213" i="21"/>
  <c r="Y213" i="21"/>
  <c r="Z213" i="21"/>
  <c r="AA213" i="21"/>
  <c r="AB213" i="21"/>
  <c r="AC213" i="21"/>
  <c r="AD213" i="21"/>
  <c r="AE213" i="21"/>
  <c r="AF213" i="21"/>
  <c r="AG213" i="21"/>
  <c r="AH213" i="21"/>
  <c r="AI213" i="21"/>
  <c r="AJ213" i="21"/>
  <c r="AK213" i="21"/>
  <c r="AL213" i="21"/>
  <c r="AM213" i="21"/>
  <c r="AN213" i="21"/>
  <c r="AO213" i="21"/>
  <c r="AP213" i="21"/>
  <c r="AQ213" i="21"/>
  <c r="AR213" i="21"/>
  <c r="AS213" i="21"/>
  <c r="AT213" i="21"/>
  <c r="AU213" i="21"/>
  <c r="AV213" i="21"/>
  <c r="AW213" i="21"/>
  <c r="AX213" i="21"/>
  <c r="AY213" i="21"/>
  <c r="AZ213" i="21"/>
  <c r="BA213" i="21"/>
  <c r="BB213" i="21"/>
  <c r="BC213" i="21"/>
  <c r="BD213" i="21"/>
  <c r="BE213" i="21"/>
  <c r="BF213" i="21"/>
  <c r="BG213" i="21"/>
  <c r="BH213" i="21"/>
  <c r="BI213" i="21"/>
  <c r="BJ213" i="21"/>
  <c r="BK213" i="21"/>
  <c r="BL213" i="21"/>
  <c r="BM213" i="21"/>
  <c r="BN213" i="21"/>
  <c r="BO213" i="21"/>
  <c r="BP213" i="21"/>
  <c r="BQ213" i="21"/>
  <c r="BR213" i="21"/>
  <c r="BS213" i="21"/>
  <c r="BT213" i="21"/>
  <c r="BU213" i="21"/>
  <c r="BV213" i="21"/>
  <c r="BW213" i="21"/>
  <c r="BX213" i="21"/>
  <c r="BY213" i="21"/>
  <c r="BZ213" i="21"/>
  <c r="CA213" i="21"/>
  <c r="CB213" i="21"/>
  <c r="CC213" i="21"/>
  <c r="CD213" i="21"/>
  <c r="CE213" i="21"/>
  <c r="CF213" i="21"/>
  <c r="CG213" i="21"/>
  <c r="CH213" i="21"/>
  <c r="CI213" i="21"/>
  <c r="CJ213" i="21"/>
  <c r="CK213" i="21"/>
  <c r="CL213" i="21"/>
  <c r="CM213" i="21"/>
  <c r="CN213" i="21"/>
  <c r="B214" i="21"/>
  <c r="C214" i="21"/>
  <c r="D214" i="21"/>
  <c r="E214" i="21"/>
  <c r="F214" i="21"/>
  <c r="G214" i="21"/>
  <c r="H214" i="21"/>
  <c r="I214" i="21"/>
  <c r="J214" i="21"/>
  <c r="K214" i="21"/>
  <c r="L214" i="21"/>
  <c r="M214" i="21"/>
  <c r="N214" i="21"/>
  <c r="O214" i="21"/>
  <c r="P214" i="21"/>
  <c r="Q214" i="21"/>
  <c r="R214" i="21"/>
  <c r="S214" i="21"/>
  <c r="T214" i="21"/>
  <c r="U214" i="21"/>
  <c r="V214" i="21"/>
  <c r="W214" i="21"/>
  <c r="X214" i="21"/>
  <c r="Y214" i="21"/>
  <c r="Z214" i="21"/>
  <c r="AA214" i="21"/>
  <c r="AB214" i="21"/>
  <c r="AC214" i="21"/>
  <c r="AD214" i="21"/>
  <c r="AE214" i="21"/>
  <c r="AF214" i="21"/>
  <c r="AG214" i="21"/>
  <c r="AH214" i="21"/>
  <c r="AI214" i="21"/>
  <c r="AJ214" i="21"/>
  <c r="AK214" i="21"/>
  <c r="AL214" i="21"/>
  <c r="AM214" i="21"/>
  <c r="AN214" i="21"/>
  <c r="AO214" i="21"/>
  <c r="AP214" i="21"/>
  <c r="AQ214" i="21"/>
  <c r="AR214" i="21"/>
  <c r="AS214" i="21"/>
  <c r="AT214" i="21"/>
  <c r="AU214" i="21"/>
  <c r="AV214" i="21"/>
  <c r="AW214" i="21"/>
  <c r="AX214" i="21"/>
  <c r="AY214" i="21"/>
  <c r="AZ214" i="21"/>
  <c r="BA214" i="21"/>
  <c r="BB214" i="21"/>
  <c r="BC214" i="21"/>
  <c r="BD214" i="21"/>
  <c r="BE214" i="21"/>
  <c r="BF214" i="21"/>
  <c r="BG214" i="21"/>
  <c r="BH214" i="21"/>
  <c r="BI214" i="21"/>
  <c r="BJ214" i="21"/>
  <c r="BK214" i="21"/>
  <c r="BL214" i="21"/>
  <c r="BM214" i="21"/>
  <c r="BN214" i="21"/>
  <c r="BO214" i="21"/>
  <c r="BP214" i="21"/>
  <c r="BQ214" i="21"/>
  <c r="BR214" i="21"/>
  <c r="BS214" i="21"/>
  <c r="BT214" i="21"/>
  <c r="BU214" i="21"/>
  <c r="BV214" i="21"/>
  <c r="BW214" i="21"/>
  <c r="BX214" i="21"/>
  <c r="BY214" i="21"/>
  <c r="BZ214" i="21"/>
  <c r="CA214" i="21"/>
  <c r="CB214" i="21"/>
  <c r="CC214" i="21"/>
  <c r="CD214" i="21"/>
  <c r="CE214" i="21"/>
  <c r="CF214" i="21"/>
  <c r="CG214" i="21"/>
  <c r="CH214" i="21"/>
  <c r="CI214" i="21"/>
  <c r="CJ214" i="21"/>
  <c r="CK214" i="21"/>
  <c r="CL214" i="21"/>
  <c r="CM214" i="21"/>
  <c r="CN214" i="21"/>
  <c r="B215" i="21"/>
  <c r="C215" i="21"/>
  <c r="D215" i="21"/>
  <c r="E215" i="21"/>
  <c r="F215" i="21"/>
  <c r="G215" i="21"/>
  <c r="H215" i="21"/>
  <c r="I215" i="21"/>
  <c r="J215" i="21"/>
  <c r="K215" i="21"/>
  <c r="L215" i="21"/>
  <c r="M215" i="21"/>
  <c r="N215" i="21"/>
  <c r="O215" i="21"/>
  <c r="P215" i="21"/>
  <c r="Q215" i="21"/>
  <c r="R215" i="21"/>
  <c r="S215" i="21"/>
  <c r="T215" i="21"/>
  <c r="U215" i="21"/>
  <c r="V215" i="21"/>
  <c r="W215" i="21"/>
  <c r="X215" i="21"/>
  <c r="Y215" i="21"/>
  <c r="Z215" i="21"/>
  <c r="AA215" i="21"/>
  <c r="AB215" i="21"/>
  <c r="AC215" i="21"/>
  <c r="AD215" i="21"/>
  <c r="AE215" i="21"/>
  <c r="AF215" i="21"/>
  <c r="AG215" i="21"/>
  <c r="AH215" i="21"/>
  <c r="AI215" i="21"/>
  <c r="AJ215" i="21"/>
  <c r="AK215" i="21"/>
  <c r="AL215" i="21"/>
  <c r="AM215" i="21"/>
  <c r="AN215" i="21"/>
  <c r="AO215" i="21"/>
  <c r="AP215" i="21"/>
  <c r="AQ215" i="21"/>
  <c r="AR215" i="21"/>
  <c r="AS215" i="21"/>
  <c r="AT215" i="21"/>
  <c r="AU215" i="21"/>
  <c r="AV215" i="21"/>
  <c r="AW215" i="21"/>
  <c r="AX215" i="21"/>
  <c r="AY215" i="21"/>
  <c r="AZ215" i="21"/>
  <c r="BA215" i="21"/>
  <c r="BB215" i="21"/>
  <c r="BC215" i="21"/>
  <c r="BD215" i="21"/>
  <c r="BE215" i="21"/>
  <c r="BF215" i="21"/>
  <c r="BG215" i="21"/>
  <c r="BH215" i="21"/>
  <c r="BI215" i="21"/>
  <c r="BJ215" i="21"/>
  <c r="BK215" i="21"/>
  <c r="BL215" i="21"/>
  <c r="BM215" i="21"/>
  <c r="BN215" i="21"/>
  <c r="BO215" i="21"/>
  <c r="BP215" i="21"/>
  <c r="BQ215" i="21"/>
  <c r="BR215" i="21"/>
  <c r="BS215" i="21"/>
  <c r="BT215" i="21"/>
  <c r="BU215" i="21"/>
  <c r="BV215" i="21"/>
  <c r="BW215" i="21"/>
  <c r="BX215" i="21"/>
  <c r="BY215" i="21"/>
  <c r="BZ215" i="21"/>
  <c r="CA215" i="21"/>
  <c r="CB215" i="21"/>
  <c r="CC215" i="21"/>
  <c r="CD215" i="21"/>
  <c r="CE215" i="21"/>
  <c r="CF215" i="21"/>
  <c r="CG215" i="21"/>
  <c r="CH215" i="21"/>
  <c r="CI215" i="21"/>
  <c r="CJ215" i="21"/>
  <c r="CK215" i="21"/>
  <c r="CL215" i="21"/>
  <c r="CM215" i="21"/>
  <c r="CN215" i="21"/>
  <c r="B216" i="21"/>
  <c r="C216" i="21"/>
  <c r="D216" i="21"/>
  <c r="E216" i="21"/>
  <c r="F216" i="21"/>
  <c r="G216" i="21"/>
  <c r="H216" i="21"/>
  <c r="I216" i="21"/>
  <c r="J216" i="21"/>
  <c r="K216" i="21"/>
  <c r="L216" i="21"/>
  <c r="M216" i="21"/>
  <c r="N216" i="21"/>
  <c r="O216" i="21"/>
  <c r="P216" i="21"/>
  <c r="Q216" i="21"/>
  <c r="R216" i="21"/>
  <c r="S216" i="21"/>
  <c r="T216" i="21"/>
  <c r="U216" i="21"/>
  <c r="V216" i="21"/>
  <c r="W216" i="21"/>
  <c r="X216" i="21"/>
  <c r="Y216" i="21"/>
  <c r="Z216" i="21"/>
  <c r="AA216" i="21"/>
  <c r="AB216" i="21"/>
  <c r="AC216" i="21"/>
  <c r="AD216" i="21"/>
  <c r="AE216" i="21"/>
  <c r="AF216" i="21"/>
  <c r="AG216" i="21"/>
  <c r="AH216" i="21"/>
  <c r="AI216" i="21"/>
  <c r="AJ216" i="21"/>
  <c r="AK216" i="21"/>
  <c r="AL216" i="21"/>
  <c r="AM216" i="21"/>
  <c r="AN216" i="21"/>
  <c r="AO216" i="21"/>
  <c r="AP216" i="21"/>
  <c r="AQ216" i="21"/>
  <c r="AR216" i="21"/>
  <c r="AS216" i="21"/>
  <c r="AT216" i="21"/>
  <c r="AU216" i="21"/>
  <c r="AV216" i="21"/>
  <c r="AW216" i="21"/>
  <c r="AX216" i="21"/>
  <c r="AY216" i="21"/>
  <c r="AZ216" i="21"/>
  <c r="BA216" i="21"/>
  <c r="BB216" i="21"/>
  <c r="BC216" i="21"/>
  <c r="BD216" i="21"/>
  <c r="BE216" i="21"/>
  <c r="BF216" i="21"/>
  <c r="BG216" i="21"/>
  <c r="BH216" i="21"/>
  <c r="BI216" i="21"/>
  <c r="BJ216" i="21"/>
  <c r="BK216" i="21"/>
  <c r="BL216" i="21"/>
  <c r="BM216" i="21"/>
  <c r="BN216" i="21"/>
  <c r="BO216" i="21"/>
  <c r="BP216" i="21"/>
  <c r="BQ216" i="21"/>
  <c r="BR216" i="21"/>
  <c r="BS216" i="21"/>
  <c r="BT216" i="21"/>
  <c r="BU216" i="21"/>
  <c r="BV216" i="21"/>
  <c r="BW216" i="21"/>
  <c r="BX216" i="21"/>
  <c r="BY216" i="21"/>
  <c r="BZ216" i="21"/>
  <c r="CA216" i="21"/>
  <c r="CB216" i="21"/>
  <c r="CC216" i="21"/>
  <c r="CD216" i="21"/>
  <c r="CE216" i="21"/>
  <c r="CF216" i="21"/>
  <c r="CG216" i="21"/>
  <c r="CH216" i="21"/>
  <c r="CI216" i="21"/>
  <c r="CJ216" i="21"/>
  <c r="CK216" i="21"/>
  <c r="CL216" i="21"/>
  <c r="CM216" i="21"/>
  <c r="CN216" i="21"/>
  <c r="B217" i="21"/>
  <c r="C217" i="21"/>
  <c r="D217" i="21"/>
  <c r="E217" i="21"/>
  <c r="F217" i="21"/>
  <c r="G217" i="21"/>
  <c r="H217" i="21"/>
  <c r="I217" i="21"/>
  <c r="J217" i="21"/>
  <c r="K217" i="21"/>
  <c r="L217" i="21"/>
  <c r="M217" i="21"/>
  <c r="N217" i="21"/>
  <c r="O217" i="21"/>
  <c r="P217" i="21"/>
  <c r="Q217" i="21"/>
  <c r="R217" i="21"/>
  <c r="S217" i="21"/>
  <c r="T217" i="21"/>
  <c r="U217" i="21"/>
  <c r="V217" i="21"/>
  <c r="W217" i="21"/>
  <c r="X217" i="21"/>
  <c r="Y217" i="21"/>
  <c r="Z217" i="21"/>
  <c r="AA217" i="21"/>
  <c r="AB217" i="21"/>
  <c r="AC217" i="21"/>
  <c r="AD217" i="21"/>
  <c r="AE217" i="21"/>
  <c r="AF217" i="21"/>
  <c r="AG217" i="21"/>
  <c r="AH217" i="21"/>
  <c r="AI217" i="21"/>
  <c r="AJ217" i="21"/>
  <c r="AK217" i="21"/>
  <c r="AL217" i="21"/>
  <c r="AM217" i="21"/>
  <c r="AN217" i="21"/>
  <c r="AO217" i="21"/>
  <c r="AP217" i="21"/>
  <c r="AQ217" i="21"/>
  <c r="AR217" i="21"/>
  <c r="AS217" i="21"/>
  <c r="AT217" i="21"/>
  <c r="AU217" i="21"/>
  <c r="AV217" i="21"/>
  <c r="AW217" i="21"/>
  <c r="AX217" i="21"/>
  <c r="AY217" i="21"/>
  <c r="AZ217" i="21"/>
  <c r="BA217" i="21"/>
  <c r="BB217" i="21"/>
  <c r="BC217" i="21"/>
  <c r="BD217" i="21"/>
  <c r="BE217" i="21"/>
  <c r="BF217" i="21"/>
  <c r="BG217" i="21"/>
  <c r="BH217" i="21"/>
  <c r="BI217" i="21"/>
  <c r="BJ217" i="21"/>
  <c r="BK217" i="21"/>
  <c r="BL217" i="21"/>
  <c r="BM217" i="21"/>
  <c r="BN217" i="21"/>
  <c r="BO217" i="21"/>
  <c r="BP217" i="21"/>
  <c r="BQ217" i="21"/>
  <c r="BR217" i="21"/>
  <c r="BS217" i="21"/>
  <c r="BT217" i="21"/>
  <c r="BU217" i="21"/>
  <c r="BV217" i="21"/>
  <c r="BW217" i="21"/>
  <c r="BX217" i="21"/>
  <c r="BY217" i="21"/>
  <c r="BZ217" i="21"/>
  <c r="CA217" i="21"/>
  <c r="CB217" i="21"/>
  <c r="CC217" i="21"/>
  <c r="CD217" i="21"/>
  <c r="CE217" i="21"/>
  <c r="CF217" i="21"/>
  <c r="CG217" i="21"/>
  <c r="CH217" i="21"/>
  <c r="CI217" i="21"/>
  <c r="CJ217" i="21"/>
  <c r="CK217" i="21"/>
  <c r="CL217" i="21"/>
  <c r="CM217" i="21"/>
  <c r="CN217" i="21"/>
  <c r="B218" i="21"/>
  <c r="C218" i="21"/>
  <c r="D218" i="21"/>
  <c r="E218" i="21"/>
  <c r="F218" i="21"/>
  <c r="G218" i="21"/>
  <c r="H218" i="21"/>
  <c r="I218" i="21"/>
  <c r="J218" i="21"/>
  <c r="K218" i="21"/>
  <c r="L218" i="21"/>
  <c r="M218" i="21"/>
  <c r="N218" i="21"/>
  <c r="O218" i="21"/>
  <c r="P218" i="21"/>
  <c r="Q218" i="21"/>
  <c r="R218" i="21"/>
  <c r="S218" i="21"/>
  <c r="T218" i="21"/>
  <c r="U218" i="21"/>
  <c r="V218" i="21"/>
  <c r="W218" i="21"/>
  <c r="X218" i="21"/>
  <c r="Y218" i="21"/>
  <c r="Z218" i="21"/>
  <c r="AA218" i="21"/>
  <c r="AB218" i="21"/>
  <c r="AC218" i="21"/>
  <c r="AD218" i="21"/>
  <c r="AE218" i="21"/>
  <c r="AF218" i="21"/>
  <c r="AG218" i="21"/>
  <c r="AH218" i="21"/>
  <c r="AI218" i="21"/>
  <c r="AJ218" i="21"/>
  <c r="AK218" i="21"/>
  <c r="AL218" i="21"/>
  <c r="AM218" i="21"/>
  <c r="AN218" i="21"/>
  <c r="AO218" i="21"/>
  <c r="AP218" i="21"/>
  <c r="AQ218" i="21"/>
  <c r="AR218" i="21"/>
  <c r="AS218" i="21"/>
  <c r="AT218" i="21"/>
  <c r="AU218" i="21"/>
  <c r="AV218" i="21"/>
  <c r="AW218" i="21"/>
  <c r="AX218" i="21"/>
  <c r="AY218" i="21"/>
  <c r="AZ218" i="21"/>
  <c r="BA218" i="21"/>
  <c r="BB218" i="21"/>
  <c r="BC218" i="21"/>
  <c r="BD218" i="21"/>
  <c r="BE218" i="21"/>
  <c r="BF218" i="21"/>
  <c r="BG218" i="21"/>
  <c r="BH218" i="21"/>
  <c r="BI218" i="21"/>
  <c r="BJ218" i="21"/>
  <c r="BK218" i="21"/>
  <c r="BL218" i="21"/>
  <c r="BM218" i="21"/>
  <c r="BN218" i="21"/>
  <c r="BO218" i="21"/>
  <c r="BP218" i="21"/>
  <c r="BQ218" i="21"/>
  <c r="BR218" i="21"/>
  <c r="BS218" i="21"/>
  <c r="BT218" i="21"/>
  <c r="BU218" i="21"/>
  <c r="BV218" i="21"/>
  <c r="BW218" i="21"/>
  <c r="BX218" i="21"/>
  <c r="BY218" i="21"/>
  <c r="BZ218" i="21"/>
  <c r="CA218" i="21"/>
  <c r="CB218" i="21"/>
  <c r="CC218" i="21"/>
  <c r="CD218" i="21"/>
  <c r="CE218" i="21"/>
  <c r="CF218" i="21"/>
  <c r="CG218" i="21"/>
  <c r="CH218" i="21"/>
  <c r="CI218" i="21"/>
  <c r="CJ218" i="21"/>
  <c r="CK218" i="21"/>
  <c r="CL218" i="21"/>
  <c r="CM218" i="21"/>
  <c r="CN218" i="21"/>
  <c r="B219" i="21"/>
  <c r="C219" i="21"/>
  <c r="D219" i="21"/>
  <c r="E219" i="21"/>
  <c r="F219" i="21"/>
  <c r="G219" i="21"/>
  <c r="H219" i="21"/>
  <c r="I219" i="21"/>
  <c r="J219" i="21"/>
  <c r="K219" i="21"/>
  <c r="L219" i="21"/>
  <c r="M219" i="21"/>
  <c r="N219" i="21"/>
  <c r="O219" i="21"/>
  <c r="P219" i="21"/>
  <c r="Q219" i="21"/>
  <c r="R219" i="21"/>
  <c r="S219" i="21"/>
  <c r="T219" i="21"/>
  <c r="U219" i="21"/>
  <c r="V219" i="21"/>
  <c r="W219" i="21"/>
  <c r="X219" i="21"/>
  <c r="Y219" i="21"/>
  <c r="Z219" i="21"/>
  <c r="AA219" i="21"/>
  <c r="AB219" i="21"/>
  <c r="AC219" i="21"/>
  <c r="AD219" i="21"/>
  <c r="AE219" i="21"/>
  <c r="AF219" i="21"/>
  <c r="AG219" i="21"/>
  <c r="AH219" i="21"/>
  <c r="AI219" i="21"/>
  <c r="AJ219" i="21"/>
  <c r="AK219" i="21"/>
  <c r="AL219" i="21"/>
  <c r="AM219" i="21"/>
  <c r="AN219" i="21"/>
  <c r="AO219" i="21"/>
  <c r="AP219" i="21"/>
  <c r="AQ219" i="21"/>
  <c r="AR219" i="21"/>
  <c r="AS219" i="21"/>
  <c r="AT219" i="21"/>
  <c r="AU219" i="21"/>
  <c r="AV219" i="21"/>
  <c r="AW219" i="21"/>
  <c r="AX219" i="21"/>
  <c r="AY219" i="21"/>
  <c r="AZ219" i="21"/>
  <c r="BA219" i="21"/>
  <c r="BB219" i="21"/>
  <c r="BC219" i="21"/>
  <c r="BD219" i="21"/>
  <c r="BE219" i="21"/>
  <c r="BF219" i="21"/>
  <c r="BG219" i="21"/>
  <c r="BH219" i="21"/>
  <c r="BI219" i="21"/>
  <c r="BJ219" i="21"/>
  <c r="BK219" i="21"/>
  <c r="BL219" i="21"/>
  <c r="BM219" i="21"/>
  <c r="BN219" i="21"/>
  <c r="BO219" i="21"/>
  <c r="BP219" i="21"/>
  <c r="BQ219" i="21"/>
  <c r="BR219" i="21"/>
  <c r="BS219" i="21"/>
  <c r="BT219" i="21"/>
  <c r="BU219" i="21"/>
  <c r="BV219" i="21"/>
  <c r="BW219" i="21"/>
  <c r="BX219" i="21"/>
  <c r="BY219" i="21"/>
  <c r="BZ219" i="21"/>
  <c r="CA219" i="21"/>
  <c r="CB219" i="21"/>
  <c r="CC219" i="21"/>
  <c r="CD219" i="21"/>
  <c r="CE219" i="21"/>
  <c r="CF219" i="21"/>
  <c r="CG219" i="21"/>
  <c r="CH219" i="21"/>
  <c r="CI219" i="21"/>
  <c r="CJ219" i="21"/>
  <c r="CK219" i="21"/>
  <c r="CL219" i="21"/>
  <c r="CM219" i="21"/>
  <c r="CN219" i="21"/>
  <c r="B220" i="21"/>
  <c r="C220" i="21"/>
  <c r="D220" i="21"/>
  <c r="E220" i="21"/>
  <c r="F220" i="21"/>
  <c r="G220" i="21"/>
  <c r="H220" i="21"/>
  <c r="I220" i="21"/>
  <c r="J220" i="21"/>
  <c r="K220" i="21"/>
  <c r="L220" i="21"/>
  <c r="M220" i="21"/>
  <c r="N220" i="21"/>
  <c r="O220" i="21"/>
  <c r="P220" i="21"/>
  <c r="Q220" i="21"/>
  <c r="R220" i="21"/>
  <c r="S220" i="21"/>
  <c r="T220" i="21"/>
  <c r="U220" i="21"/>
  <c r="V220" i="21"/>
  <c r="W220" i="21"/>
  <c r="X220" i="21"/>
  <c r="Y220" i="21"/>
  <c r="Z220" i="21"/>
  <c r="AA220" i="21"/>
  <c r="AB220" i="21"/>
  <c r="AC220" i="21"/>
  <c r="AD220" i="21"/>
  <c r="AE220" i="21"/>
  <c r="AF220" i="21"/>
  <c r="AG220" i="21"/>
  <c r="AH220" i="21"/>
  <c r="AI220" i="21"/>
  <c r="AJ220" i="21"/>
  <c r="AK220" i="21"/>
  <c r="AL220" i="21"/>
  <c r="AM220" i="21"/>
  <c r="AN220" i="21"/>
  <c r="AO220" i="21"/>
  <c r="AP220" i="21"/>
  <c r="AQ220" i="21"/>
  <c r="AR220" i="21"/>
  <c r="AS220" i="21"/>
  <c r="AT220" i="21"/>
  <c r="AU220" i="21"/>
  <c r="AV220" i="21"/>
  <c r="AW220" i="21"/>
  <c r="AX220" i="21"/>
  <c r="AY220" i="21"/>
  <c r="AZ220" i="21"/>
  <c r="BA220" i="21"/>
  <c r="BB220" i="21"/>
  <c r="BC220" i="21"/>
  <c r="BD220" i="21"/>
  <c r="BE220" i="21"/>
  <c r="BF220" i="21"/>
  <c r="BG220" i="21"/>
  <c r="BH220" i="21"/>
  <c r="BI220" i="21"/>
  <c r="BJ220" i="21"/>
  <c r="BK220" i="21"/>
  <c r="BL220" i="21"/>
  <c r="BM220" i="21"/>
  <c r="BN220" i="21"/>
  <c r="BO220" i="21"/>
  <c r="BP220" i="21"/>
  <c r="BQ220" i="21"/>
  <c r="BR220" i="21"/>
  <c r="BS220" i="21"/>
  <c r="BT220" i="21"/>
  <c r="BU220" i="21"/>
  <c r="BV220" i="21"/>
  <c r="BW220" i="21"/>
  <c r="BX220" i="21"/>
  <c r="BY220" i="21"/>
  <c r="BZ220" i="21"/>
  <c r="CA220" i="21"/>
  <c r="CB220" i="21"/>
  <c r="CC220" i="21"/>
  <c r="CD220" i="21"/>
  <c r="CE220" i="21"/>
  <c r="CF220" i="21"/>
  <c r="CG220" i="21"/>
  <c r="CH220" i="21"/>
  <c r="CI220" i="21"/>
  <c r="CJ220" i="21"/>
  <c r="CK220" i="21"/>
  <c r="CL220" i="21"/>
  <c r="CM220" i="21"/>
  <c r="CN220" i="21"/>
  <c r="B221" i="21"/>
  <c r="C221" i="21"/>
  <c r="D221" i="21"/>
  <c r="E221" i="21"/>
  <c r="F221" i="21"/>
  <c r="G221" i="21"/>
  <c r="H221" i="21"/>
  <c r="I221" i="21"/>
  <c r="J221" i="21"/>
  <c r="K221" i="21"/>
  <c r="L221" i="21"/>
  <c r="M221" i="21"/>
  <c r="N221" i="21"/>
  <c r="O221" i="21"/>
  <c r="P221" i="21"/>
  <c r="Q221" i="21"/>
  <c r="R221" i="21"/>
  <c r="S221" i="21"/>
  <c r="T221" i="21"/>
  <c r="U221" i="21"/>
  <c r="V221" i="21"/>
  <c r="W221" i="21"/>
  <c r="X221" i="21"/>
  <c r="Y221" i="21"/>
  <c r="Z221" i="21"/>
  <c r="AA221" i="21"/>
  <c r="AB221" i="21"/>
  <c r="AC221" i="21"/>
  <c r="AD221" i="21"/>
  <c r="AE221" i="21"/>
  <c r="AF221" i="21"/>
  <c r="AG221" i="21"/>
  <c r="AH221" i="21"/>
  <c r="AI221" i="21"/>
  <c r="AJ221" i="21"/>
  <c r="AK221" i="21"/>
  <c r="AL221" i="21"/>
  <c r="AM221" i="21"/>
  <c r="AN221" i="21"/>
  <c r="AO221" i="21"/>
  <c r="AP221" i="21"/>
  <c r="AQ221" i="21"/>
  <c r="AR221" i="21"/>
  <c r="AS221" i="21"/>
  <c r="AT221" i="21"/>
  <c r="AU221" i="21"/>
  <c r="AV221" i="21"/>
  <c r="AW221" i="21"/>
  <c r="AX221" i="21"/>
  <c r="AY221" i="21"/>
  <c r="AZ221" i="21"/>
  <c r="BA221" i="21"/>
  <c r="BB221" i="21"/>
  <c r="BC221" i="21"/>
  <c r="BD221" i="21"/>
  <c r="BE221" i="21"/>
  <c r="BF221" i="21"/>
  <c r="BG221" i="21"/>
  <c r="BH221" i="21"/>
  <c r="BI221" i="21"/>
  <c r="BJ221" i="21"/>
  <c r="BK221" i="21"/>
  <c r="BL221" i="21"/>
  <c r="BM221" i="21"/>
  <c r="BN221" i="21"/>
  <c r="BO221" i="21"/>
  <c r="BP221" i="21"/>
  <c r="BQ221" i="21"/>
  <c r="BR221" i="21"/>
  <c r="BS221" i="21"/>
  <c r="BT221" i="21"/>
  <c r="BU221" i="21"/>
  <c r="BV221" i="21"/>
  <c r="BW221" i="21"/>
  <c r="BX221" i="21"/>
  <c r="BY221" i="21"/>
  <c r="BZ221" i="21"/>
  <c r="CA221" i="21"/>
  <c r="CB221" i="21"/>
  <c r="CC221" i="21"/>
  <c r="CD221" i="21"/>
  <c r="CE221" i="21"/>
  <c r="CF221" i="21"/>
  <c r="CG221" i="21"/>
  <c r="CH221" i="21"/>
  <c r="CI221" i="21"/>
  <c r="CJ221" i="21"/>
  <c r="CK221" i="21"/>
  <c r="CL221" i="21"/>
  <c r="CM221" i="21"/>
  <c r="CN221" i="21"/>
  <c r="B222" i="21"/>
  <c r="C222" i="21"/>
  <c r="D222" i="21"/>
  <c r="E222" i="21"/>
  <c r="F222" i="21"/>
  <c r="G222" i="21"/>
  <c r="H222" i="21"/>
  <c r="I222" i="21"/>
  <c r="J222" i="21"/>
  <c r="K222" i="21"/>
  <c r="L222" i="21"/>
  <c r="M222" i="21"/>
  <c r="N222" i="21"/>
  <c r="O222" i="21"/>
  <c r="P222" i="21"/>
  <c r="Q222" i="21"/>
  <c r="R222" i="21"/>
  <c r="S222" i="21"/>
  <c r="T222" i="21"/>
  <c r="U222" i="21"/>
  <c r="V222" i="21"/>
  <c r="W222" i="21"/>
  <c r="X222" i="21"/>
  <c r="Y222" i="21"/>
  <c r="Z222" i="21"/>
  <c r="AA222" i="21"/>
  <c r="AB222" i="21"/>
  <c r="AC222" i="21"/>
  <c r="AD222" i="21"/>
  <c r="AE222" i="21"/>
  <c r="AF222" i="21"/>
  <c r="AG222" i="21"/>
  <c r="AH222" i="21"/>
  <c r="AI222" i="21"/>
  <c r="AJ222" i="21"/>
  <c r="AK222" i="21"/>
  <c r="AL222" i="21"/>
  <c r="AM222" i="21"/>
  <c r="AN222" i="21"/>
  <c r="AO222" i="21"/>
  <c r="AP222" i="21"/>
  <c r="AQ222" i="21"/>
  <c r="AR222" i="21"/>
  <c r="AS222" i="21"/>
  <c r="AT222" i="21"/>
  <c r="AU222" i="21"/>
  <c r="AV222" i="21"/>
  <c r="AW222" i="21"/>
  <c r="AX222" i="21"/>
  <c r="AY222" i="21"/>
  <c r="AZ222" i="21"/>
  <c r="BA222" i="21"/>
  <c r="BB222" i="21"/>
  <c r="BC222" i="21"/>
  <c r="BD222" i="21"/>
  <c r="BE222" i="21"/>
  <c r="BF222" i="21"/>
  <c r="BG222" i="21"/>
  <c r="BH222" i="21"/>
  <c r="BI222" i="21"/>
  <c r="BJ222" i="21"/>
  <c r="BK222" i="21"/>
  <c r="BL222" i="21"/>
  <c r="BM222" i="21"/>
  <c r="BN222" i="21"/>
  <c r="BO222" i="21"/>
  <c r="BP222" i="21"/>
  <c r="BQ222" i="21"/>
  <c r="BR222" i="21"/>
  <c r="BS222" i="21"/>
  <c r="BT222" i="21"/>
  <c r="BU222" i="21"/>
  <c r="BV222" i="21"/>
  <c r="BW222" i="21"/>
  <c r="BX222" i="21"/>
  <c r="BY222" i="21"/>
  <c r="BZ222" i="21"/>
  <c r="CA222" i="21"/>
  <c r="CB222" i="21"/>
  <c r="CC222" i="21"/>
  <c r="CD222" i="21"/>
  <c r="CE222" i="21"/>
  <c r="CF222" i="21"/>
  <c r="CG222" i="21"/>
  <c r="CH222" i="21"/>
  <c r="CI222" i="21"/>
  <c r="CJ222" i="21"/>
  <c r="CK222" i="21"/>
  <c r="CL222" i="21"/>
  <c r="CM222" i="21"/>
  <c r="CN222" i="21"/>
  <c r="B223" i="21"/>
  <c r="C223" i="21"/>
  <c r="D223" i="21"/>
  <c r="E223" i="21"/>
  <c r="F223" i="21"/>
  <c r="G223" i="21"/>
  <c r="H223" i="21"/>
  <c r="I223" i="21"/>
  <c r="J223" i="21"/>
  <c r="K223" i="21"/>
  <c r="L223" i="21"/>
  <c r="M223" i="21"/>
  <c r="N223" i="21"/>
  <c r="O223" i="21"/>
  <c r="P223" i="21"/>
  <c r="Q223" i="21"/>
  <c r="R223" i="21"/>
  <c r="S223" i="21"/>
  <c r="T223" i="21"/>
  <c r="U223" i="21"/>
  <c r="V223" i="21"/>
  <c r="W223" i="21"/>
  <c r="X223" i="21"/>
  <c r="Y223" i="21"/>
  <c r="Z223" i="21"/>
  <c r="AA223" i="21"/>
  <c r="AB223" i="21"/>
  <c r="AC223" i="21"/>
  <c r="AD223" i="21"/>
  <c r="AE223" i="21"/>
  <c r="AF223" i="21"/>
  <c r="AG223" i="21"/>
  <c r="AH223" i="21"/>
  <c r="AI223" i="21"/>
  <c r="AJ223" i="21"/>
  <c r="AK223" i="21"/>
  <c r="AL223" i="21"/>
  <c r="AM223" i="21"/>
  <c r="AN223" i="21"/>
  <c r="AO223" i="21"/>
  <c r="AP223" i="21"/>
  <c r="AQ223" i="21"/>
  <c r="AR223" i="21"/>
  <c r="AS223" i="21"/>
  <c r="AT223" i="21"/>
  <c r="AU223" i="21"/>
  <c r="AV223" i="21"/>
  <c r="AW223" i="21"/>
  <c r="AX223" i="21"/>
  <c r="AY223" i="21"/>
  <c r="AZ223" i="21"/>
  <c r="BA223" i="21"/>
  <c r="BB223" i="21"/>
  <c r="BC223" i="21"/>
  <c r="BD223" i="21"/>
  <c r="BE223" i="21"/>
  <c r="BF223" i="21"/>
  <c r="BG223" i="21"/>
  <c r="BH223" i="21"/>
  <c r="BI223" i="21"/>
  <c r="BJ223" i="21"/>
  <c r="BK223" i="21"/>
  <c r="BL223" i="21"/>
  <c r="BM223" i="21"/>
  <c r="BN223" i="21"/>
  <c r="BO223" i="21"/>
  <c r="BP223" i="21"/>
  <c r="BQ223" i="21"/>
  <c r="BR223" i="21"/>
  <c r="BS223" i="21"/>
  <c r="BT223" i="21"/>
  <c r="BU223" i="21"/>
  <c r="BV223" i="21"/>
  <c r="BW223" i="21"/>
  <c r="BX223" i="21"/>
  <c r="BY223" i="21"/>
  <c r="BZ223" i="21"/>
  <c r="CA223" i="21"/>
  <c r="CB223" i="21"/>
  <c r="CC223" i="21"/>
  <c r="CD223" i="21"/>
  <c r="CE223" i="21"/>
  <c r="CF223" i="21"/>
  <c r="CG223" i="21"/>
  <c r="CH223" i="21"/>
  <c r="CI223" i="21"/>
  <c r="CJ223" i="21"/>
  <c r="CK223" i="21"/>
  <c r="CL223" i="21"/>
  <c r="CM223" i="21"/>
  <c r="CN223" i="21"/>
  <c r="B224" i="21"/>
  <c r="C224" i="21"/>
  <c r="D224" i="21"/>
  <c r="E224" i="21"/>
  <c r="F224" i="21"/>
  <c r="G224" i="21"/>
  <c r="H224" i="21"/>
  <c r="I224" i="21"/>
  <c r="J224" i="21"/>
  <c r="K224" i="21"/>
  <c r="L224" i="21"/>
  <c r="M224" i="21"/>
  <c r="N224" i="21"/>
  <c r="O224" i="21"/>
  <c r="P224" i="21"/>
  <c r="Q224" i="21"/>
  <c r="R224" i="21"/>
  <c r="S224" i="21"/>
  <c r="T224" i="21"/>
  <c r="U224" i="21"/>
  <c r="V224" i="21"/>
  <c r="W224" i="21"/>
  <c r="X224" i="21"/>
  <c r="Y224" i="21"/>
  <c r="Z224" i="21"/>
  <c r="AA224" i="21"/>
  <c r="AB224" i="21"/>
  <c r="AC224" i="21"/>
  <c r="AD224" i="21"/>
  <c r="AE224" i="21"/>
  <c r="AF224" i="21"/>
  <c r="AG224" i="21"/>
  <c r="AH224" i="21"/>
  <c r="AI224" i="21"/>
  <c r="AJ224" i="21"/>
  <c r="AK224" i="21"/>
  <c r="AL224" i="21"/>
  <c r="AM224" i="21"/>
  <c r="AN224" i="21"/>
  <c r="AO224" i="21"/>
  <c r="AP224" i="21"/>
  <c r="AQ224" i="21"/>
  <c r="AR224" i="21"/>
  <c r="AS224" i="21"/>
  <c r="AT224" i="21"/>
  <c r="AU224" i="21"/>
  <c r="AV224" i="21"/>
  <c r="AW224" i="21"/>
  <c r="AX224" i="21"/>
  <c r="AY224" i="21"/>
  <c r="AZ224" i="21"/>
  <c r="BA224" i="21"/>
  <c r="BB224" i="21"/>
  <c r="BC224" i="21"/>
  <c r="BD224" i="21"/>
  <c r="BE224" i="21"/>
  <c r="BF224" i="21"/>
  <c r="BG224" i="21"/>
  <c r="BH224" i="21"/>
  <c r="BI224" i="21"/>
  <c r="BJ224" i="21"/>
  <c r="BK224" i="21"/>
  <c r="BL224" i="21"/>
  <c r="BM224" i="21"/>
  <c r="BN224" i="21"/>
  <c r="BO224" i="21"/>
  <c r="BP224" i="21"/>
  <c r="BQ224" i="21"/>
  <c r="BR224" i="21"/>
  <c r="BS224" i="21"/>
  <c r="BT224" i="21"/>
  <c r="BU224" i="21"/>
  <c r="BV224" i="21"/>
  <c r="BW224" i="21"/>
  <c r="BX224" i="21"/>
  <c r="BY224" i="21"/>
  <c r="BZ224" i="21"/>
  <c r="CA224" i="21"/>
  <c r="CB224" i="21"/>
  <c r="CC224" i="21"/>
  <c r="CD224" i="21"/>
  <c r="CE224" i="21"/>
  <c r="CF224" i="21"/>
  <c r="CG224" i="21"/>
  <c r="CH224" i="21"/>
  <c r="CI224" i="21"/>
  <c r="CJ224" i="21"/>
  <c r="CK224" i="21"/>
  <c r="CL224" i="21"/>
  <c r="CM224" i="21"/>
  <c r="CN224" i="21"/>
  <c r="B225" i="21"/>
  <c r="C225" i="21"/>
  <c r="D225" i="21"/>
  <c r="E225" i="21"/>
  <c r="F225" i="21"/>
  <c r="G225" i="21"/>
  <c r="H225" i="21"/>
  <c r="I225" i="21"/>
  <c r="J225" i="21"/>
  <c r="K225" i="21"/>
  <c r="L225" i="21"/>
  <c r="M225" i="21"/>
  <c r="N225" i="21"/>
  <c r="O225" i="21"/>
  <c r="P225" i="21"/>
  <c r="Q225" i="21"/>
  <c r="R225" i="21"/>
  <c r="S225" i="21"/>
  <c r="T225" i="21"/>
  <c r="U225" i="21"/>
  <c r="V225" i="21"/>
  <c r="W225" i="21"/>
  <c r="X225" i="21"/>
  <c r="Y225" i="21"/>
  <c r="Z225" i="21"/>
  <c r="AA225" i="21"/>
  <c r="AB225" i="21"/>
  <c r="AC225" i="21"/>
  <c r="AD225" i="21"/>
  <c r="AE225" i="21"/>
  <c r="AF225" i="21"/>
  <c r="AG225" i="21"/>
  <c r="AH225" i="21"/>
  <c r="AI225" i="21"/>
  <c r="AJ225" i="21"/>
  <c r="AK225" i="21"/>
  <c r="AL225" i="21"/>
  <c r="AM225" i="21"/>
  <c r="AN225" i="21"/>
  <c r="AO225" i="21"/>
  <c r="AP225" i="21"/>
  <c r="AQ225" i="21"/>
  <c r="AR225" i="21"/>
  <c r="AS225" i="21"/>
  <c r="AT225" i="21"/>
  <c r="AU225" i="21"/>
  <c r="AV225" i="21"/>
  <c r="AW225" i="21"/>
  <c r="AX225" i="21"/>
  <c r="AY225" i="21"/>
  <c r="AZ225" i="21"/>
  <c r="BA225" i="21"/>
  <c r="BB225" i="21"/>
  <c r="BC225" i="21"/>
  <c r="BD225" i="21"/>
  <c r="BE225" i="21"/>
  <c r="BF225" i="21"/>
  <c r="BG225" i="21"/>
  <c r="BH225" i="21"/>
  <c r="BI225" i="21"/>
  <c r="BJ225" i="21"/>
  <c r="BK225" i="21"/>
  <c r="BL225" i="21"/>
  <c r="BM225" i="21"/>
  <c r="BN225" i="21"/>
  <c r="BO225" i="21"/>
  <c r="BP225" i="21"/>
  <c r="BQ225" i="21"/>
  <c r="BR225" i="21"/>
  <c r="BS225" i="21"/>
  <c r="BT225" i="21"/>
  <c r="BU225" i="21"/>
  <c r="BV225" i="21"/>
  <c r="BW225" i="21"/>
  <c r="BX225" i="21"/>
  <c r="BY225" i="21"/>
  <c r="BZ225" i="21"/>
  <c r="CA225" i="21"/>
  <c r="CB225" i="21"/>
  <c r="CC225" i="21"/>
  <c r="CD225" i="21"/>
  <c r="CE225" i="21"/>
  <c r="CF225" i="21"/>
  <c r="CG225" i="21"/>
  <c r="CH225" i="21"/>
  <c r="CI225" i="21"/>
  <c r="CJ225" i="21"/>
  <c r="CK225" i="21"/>
  <c r="CL225" i="21"/>
  <c r="CM225" i="21"/>
  <c r="CN225" i="21"/>
  <c r="B226" i="21"/>
  <c r="C226" i="21"/>
  <c r="D226" i="21"/>
  <c r="E226" i="21"/>
  <c r="F226" i="21"/>
  <c r="G226" i="21"/>
  <c r="H226" i="21"/>
  <c r="I226" i="21"/>
  <c r="J226" i="21"/>
  <c r="K226" i="21"/>
  <c r="L226" i="21"/>
  <c r="M226" i="21"/>
  <c r="N226" i="21"/>
  <c r="O226" i="21"/>
  <c r="P226" i="21"/>
  <c r="Q226" i="21"/>
  <c r="R226" i="21"/>
  <c r="S226" i="21"/>
  <c r="T226" i="21"/>
  <c r="U226" i="21"/>
  <c r="V226" i="21"/>
  <c r="W226" i="21"/>
  <c r="X226" i="21"/>
  <c r="Y226" i="21"/>
  <c r="Z226" i="21"/>
  <c r="AA226" i="21"/>
  <c r="AB226" i="21"/>
  <c r="AC226" i="21"/>
  <c r="AD226" i="21"/>
  <c r="AE226" i="21"/>
  <c r="AF226" i="21"/>
  <c r="AG226" i="21"/>
  <c r="AH226" i="21"/>
  <c r="AI226" i="21"/>
  <c r="AJ226" i="21"/>
  <c r="AK226" i="21"/>
  <c r="AL226" i="21"/>
  <c r="AM226" i="21"/>
  <c r="AN226" i="21"/>
  <c r="AO226" i="21"/>
  <c r="AP226" i="21"/>
  <c r="AQ226" i="21"/>
  <c r="AR226" i="21"/>
  <c r="AS226" i="21"/>
  <c r="AT226" i="21"/>
  <c r="AU226" i="21"/>
  <c r="AV226" i="21"/>
  <c r="AW226" i="21"/>
  <c r="AX226" i="21"/>
  <c r="AY226" i="21"/>
  <c r="AZ226" i="21"/>
  <c r="BA226" i="21"/>
  <c r="BB226" i="21"/>
  <c r="BC226" i="21"/>
  <c r="BD226" i="21"/>
  <c r="BE226" i="21"/>
  <c r="BF226" i="21"/>
  <c r="BG226" i="21"/>
  <c r="BH226" i="21"/>
  <c r="BI226" i="21"/>
  <c r="BJ226" i="21"/>
  <c r="BK226" i="21"/>
  <c r="BL226" i="21"/>
  <c r="BM226" i="21"/>
  <c r="BN226" i="21"/>
  <c r="BO226" i="21"/>
  <c r="BP226" i="21"/>
  <c r="BQ226" i="21"/>
  <c r="BR226" i="21"/>
  <c r="BS226" i="21"/>
  <c r="BT226" i="21"/>
  <c r="BU226" i="21"/>
  <c r="BV226" i="21"/>
  <c r="BW226" i="21"/>
  <c r="BX226" i="21"/>
  <c r="BY226" i="21"/>
  <c r="BZ226" i="21"/>
  <c r="CA226" i="21"/>
  <c r="CB226" i="21"/>
  <c r="CC226" i="21"/>
  <c r="CD226" i="21"/>
  <c r="CE226" i="21"/>
  <c r="CF226" i="21"/>
  <c r="CG226" i="21"/>
  <c r="CH226" i="21"/>
  <c r="CI226" i="21"/>
  <c r="CJ226" i="21"/>
  <c r="CK226" i="21"/>
  <c r="CL226" i="21"/>
  <c r="CM226" i="21"/>
  <c r="CN226" i="21"/>
  <c r="B227" i="21"/>
  <c r="C227" i="21"/>
  <c r="D227" i="21"/>
  <c r="E227" i="21"/>
  <c r="F227" i="21"/>
  <c r="G227" i="21"/>
  <c r="H227" i="21"/>
  <c r="I227" i="21"/>
  <c r="J227" i="21"/>
  <c r="K227" i="21"/>
  <c r="L227" i="21"/>
  <c r="M227" i="21"/>
  <c r="N227" i="21"/>
  <c r="O227" i="21"/>
  <c r="P227" i="21"/>
  <c r="Q227" i="21"/>
  <c r="R227" i="21"/>
  <c r="S227" i="21"/>
  <c r="T227" i="21"/>
  <c r="U227" i="21"/>
  <c r="V227" i="21"/>
  <c r="W227" i="21"/>
  <c r="X227" i="21"/>
  <c r="Y227" i="21"/>
  <c r="Z227" i="21"/>
  <c r="AA227" i="21"/>
  <c r="AB227" i="21"/>
  <c r="AC227" i="21"/>
  <c r="AD227" i="21"/>
  <c r="AE227" i="21"/>
  <c r="AF227" i="21"/>
  <c r="AG227" i="21"/>
  <c r="AH227" i="21"/>
  <c r="AI227" i="21"/>
  <c r="AJ227" i="21"/>
  <c r="AK227" i="21"/>
  <c r="AL227" i="21"/>
  <c r="AM227" i="21"/>
  <c r="AN227" i="21"/>
  <c r="AO227" i="21"/>
  <c r="AP227" i="21"/>
  <c r="AQ227" i="21"/>
  <c r="AR227" i="21"/>
  <c r="AS227" i="21"/>
  <c r="AT227" i="21"/>
  <c r="AU227" i="21"/>
  <c r="AV227" i="21"/>
  <c r="AW227" i="21"/>
  <c r="AX227" i="21"/>
  <c r="AY227" i="21"/>
  <c r="AZ227" i="21"/>
  <c r="BA227" i="21"/>
  <c r="BB227" i="21"/>
  <c r="BC227" i="21"/>
  <c r="BD227" i="21"/>
  <c r="BE227" i="21"/>
  <c r="BF227" i="21"/>
  <c r="BG227" i="21"/>
  <c r="BH227" i="21"/>
  <c r="BI227" i="21"/>
  <c r="BJ227" i="21"/>
  <c r="BK227" i="21"/>
  <c r="BL227" i="21"/>
  <c r="BM227" i="21"/>
  <c r="BN227" i="21"/>
  <c r="BO227" i="21"/>
  <c r="BP227" i="21"/>
  <c r="BQ227" i="21"/>
  <c r="BR227" i="21"/>
  <c r="BS227" i="21"/>
  <c r="BT227" i="21"/>
  <c r="BU227" i="21"/>
  <c r="BV227" i="21"/>
  <c r="BW227" i="21"/>
  <c r="BX227" i="21"/>
  <c r="BY227" i="21"/>
  <c r="BZ227" i="21"/>
  <c r="CA227" i="21"/>
  <c r="CB227" i="21"/>
  <c r="CC227" i="21"/>
  <c r="CD227" i="21"/>
  <c r="CE227" i="21"/>
  <c r="CF227" i="21"/>
  <c r="CG227" i="21"/>
  <c r="CH227" i="21"/>
  <c r="CI227" i="21"/>
  <c r="CJ227" i="21"/>
  <c r="CK227" i="21"/>
  <c r="CL227" i="21"/>
  <c r="CM227" i="21"/>
  <c r="CN227" i="21"/>
  <c r="B228" i="21"/>
  <c r="C228" i="21"/>
  <c r="D228" i="21"/>
  <c r="E228" i="21"/>
  <c r="F228" i="21"/>
  <c r="G228" i="21"/>
  <c r="H228" i="21"/>
  <c r="I228" i="21"/>
  <c r="J228" i="21"/>
  <c r="K228" i="21"/>
  <c r="L228" i="21"/>
  <c r="M228" i="21"/>
  <c r="N228" i="21"/>
  <c r="O228" i="21"/>
  <c r="P228" i="21"/>
  <c r="Q228" i="21"/>
  <c r="R228" i="21"/>
  <c r="S228" i="21"/>
  <c r="T228" i="21"/>
  <c r="U228" i="21"/>
  <c r="V228" i="21"/>
  <c r="W228" i="21"/>
  <c r="X228" i="21"/>
  <c r="Y228" i="21"/>
  <c r="Z228" i="21"/>
  <c r="AA228" i="21"/>
  <c r="AB228" i="21"/>
  <c r="AC228" i="21"/>
  <c r="AD228" i="21"/>
  <c r="AE228" i="21"/>
  <c r="AF228" i="21"/>
  <c r="AG228" i="21"/>
  <c r="AH228" i="21"/>
  <c r="AI228" i="21"/>
  <c r="AJ228" i="21"/>
  <c r="AK228" i="21"/>
  <c r="AL228" i="21"/>
  <c r="AM228" i="21"/>
  <c r="AN228" i="21"/>
  <c r="AO228" i="21"/>
  <c r="AP228" i="21"/>
  <c r="AQ228" i="21"/>
  <c r="AR228" i="21"/>
  <c r="AS228" i="21"/>
  <c r="AT228" i="21"/>
  <c r="AU228" i="21"/>
  <c r="AV228" i="21"/>
  <c r="AW228" i="21"/>
  <c r="AX228" i="21"/>
  <c r="AY228" i="21"/>
  <c r="AZ228" i="21"/>
  <c r="BA228" i="21"/>
  <c r="BB228" i="21"/>
  <c r="BC228" i="21"/>
  <c r="BD228" i="21"/>
  <c r="BE228" i="21"/>
  <c r="BF228" i="21"/>
  <c r="BG228" i="21"/>
  <c r="BH228" i="21"/>
  <c r="BI228" i="21"/>
  <c r="BJ228" i="21"/>
  <c r="BK228" i="21"/>
  <c r="BL228" i="21"/>
  <c r="BM228" i="21"/>
  <c r="BN228" i="21"/>
  <c r="BO228" i="21"/>
  <c r="BP228" i="21"/>
  <c r="BQ228" i="21"/>
  <c r="BR228" i="21"/>
  <c r="BS228" i="21"/>
  <c r="BT228" i="21"/>
  <c r="BU228" i="21"/>
  <c r="BV228" i="21"/>
  <c r="BW228" i="21"/>
  <c r="BX228" i="21"/>
  <c r="BY228" i="21"/>
  <c r="BZ228" i="21"/>
  <c r="CA228" i="21"/>
  <c r="CB228" i="21"/>
  <c r="CC228" i="21"/>
  <c r="CD228" i="21"/>
  <c r="CE228" i="21"/>
  <c r="CF228" i="21"/>
  <c r="CG228" i="21"/>
  <c r="CH228" i="21"/>
  <c r="CI228" i="21"/>
  <c r="CJ228" i="21"/>
  <c r="CK228" i="21"/>
  <c r="CL228" i="21"/>
  <c r="CM228" i="21"/>
  <c r="CN228" i="21"/>
  <c r="B229" i="21"/>
  <c r="C229" i="21"/>
  <c r="D229" i="21"/>
  <c r="E229" i="21"/>
  <c r="F229" i="21"/>
  <c r="G229" i="21"/>
  <c r="H229" i="21"/>
  <c r="I229" i="21"/>
  <c r="J229" i="21"/>
  <c r="K229" i="21"/>
  <c r="L229" i="21"/>
  <c r="M229" i="21"/>
  <c r="N229" i="21"/>
  <c r="O229" i="21"/>
  <c r="P229" i="21"/>
  <c r="Q229" i="21"/>
  <c r="R229" i="21"/>
  <c r="S229" i="21"/>
  <c r="T229" i="21"/>
  <c r="U229" i="21"/>
  <c r="V229" i="21"/>
  <c r="W229" i="21"/>
  <c r="X229" i="21"/>
  <c r="Y229" i="21"/>
  <c r="Z229" i="21"/>
  <c r="AA229" i="21"/>
  <c r="AB229" i="21"/>
  <c r="AC229" i="21"/>
  <c r="AD229" i="21"/>
  <c r="AE229" i="21"/>
  <c r="AF229" i="21"/>
  <c r="AG229" i="21"/>
  <c r="AH229" i="21"/>
  <c r="AI229" i="21"/>
  <c r="AJ229" i="21"/>
  <c r="AK229" i="21"/>
  <c r="AL229" i="21"/>
  <c r="AM229" i="21"/>
  <c r="AN229" i="21"/>
  <c r="AO229" i="21"/>
  <c r="AP229" i="21"/>
  <c r="AQ229" i="21"/>
  <c r="AR229" i="21"/>
  <c r="AS229" i="21"/>
  <c r="AT229" i="21"/>
  <c r="AU229" i="21"/>
  <c r="AV229" i="21"/>
  <c r="AW229" i="21"/>
  <c r="AX229" i="21"/>
  <c r="AY229" i="21"/>
  <c r="AZ229" i="21"/>
  <c r="BA229" i="21"/>
  <c r="BB229" i="21"/>
  <c r="BC229" i="21"/>
  <c r="BD229" i="21"/>
  <c r="BE229" i="21"/>
  <c r="BF229" i="21"/>
  <c r="BG229" i="21"/>
  <c r="BH229" i="21"/>
  <c r="BI229" i="21"/>
  <c r="BJ229" i="21"/>
  <c r="BK229" i="21"/>
  <c r="BL229" i="21"/>
  <c r="BM229" i="21"/>
  <c r="BN229" i="21"/>
  <c r="BO229" i="21"/>
  <c r="BP229" i="21"/>
  <c r="BQ229" i="21"/>
  <c r="BR229" i="21"/>
  <c r="BS229" i="21"/>
  <c r="BT229" i="21"/>
  <c r="BU229" i="21"/>
  <c r="BV229" i="21"/>
  <c r="BW229" i="21"/>
  <c r="BX229" i="21"/>
  <c r="BY229" i="21"/>
  <c r="BZ229" i="21"/>
  <c r="CA229" i="21"/>
  <c r="CB229" i="21"/>
  <c r="CC229" i="21"/>
  <c r="CD229" i="21"/>
  <c r="CE229" i="21"/>
  <c r="CF229" i="21"/>
  <c r="CG229" i="21"/>
  <c r="CH229" i="21"/>
  <c r="CI229" i="21"/>
  <c r="CJ229" i="21"/>
  <c r="CK229" i="21"/>
  <c r="CL229" i="21"/>
  <c r="CM229" i="21"/>
  <c r="CN229" i="21"/>
  <c r="B230" i="21"/>
  <c r="C230" i="21"/>
  <c r="D230" i="21"/>
  <c r="E230" i="21"/>
  <c r="F230" i="21"/>
  <c r="G230" i="21"/>
  <c r="H230" i="21"/>
  <c r="I230" i="21"/>
  <c r="J230" i="21"/>
  <c r="K230" i="21"/>
  <c r="L230" i="21"/>
  <c r="M230" i="21"/>
  <c r="N230" i="21"/>
  <c r="O230" i="21"/>
  <c r="P230" i="21"/>
  <c r="Q230" i="21"/>
  <c r="R230" i="21"/>
  <c r="S230" i="21"/>
  <c r="T230" i="21"/>
  <c r="U230" i="21"/>
  <c r="V230" i="21"/>
  <c r="W230" i="21"/>
  <c r="X230" i="21"/>
  <c r="Y230" i="21"/>
  <c r="Z230" i="21"/>
  <c r="AA230" i="21"/>
  <c r="AB230" i="21"/>
  <c r="AC230" i="21"/>
  <c r="AD230" i="21"/>
  <c r="AE230" i="21"/>
  <c r="AF230" i="21"/>
  <c r="AG230" i="21"/>
  <c r="AH230" i="21"/>
  <c r="AI230" i="21"/>
  <c r="AJ230" i="21"/>
  <c r="AK230" i="21"/>
  <c r="AL230" i="21"/>
  <c r="AM230" i="21"/>
  <c r="AN230" i="21"/>
  <c r="AO230" i="21"/>
  <c r="AP230" i="21"/>
  <c r="AQ230" i="21"/>
  <c r="AR230" i="21"/>
  <c r="AS230" i="21"/>
  <c r="AT230" i="21"/>
  <c r="AU230" i="21"/>
  <c r="AV230" i="21"/>
  <c r="AW230" i="21"/>
  <c r="AX230" i="21"/>
  <c r="AY230" i="21"/>
  <c r="AZ230" i="21"/>
  <c r="BA230" i="21"/>
  <c r="BB230" i="21"/>
  <c r="BC230" i="21"/>
  <c r="BD230" i="21"/>
  <c r="BE230" i="21"/>
  <c r="BF230" i="21"/>
  <c r="BG230" i="21"/>
  <c r="BH230" i="21"/>
  <c r="BI230" i="21"/>
  <c r="BJ230" i="21"/>
  <c r="BK230" i="21"/>
  <c r="BL230" i="21"/>
  <c r="BM230" i="21"/>
  <c r="BN230" i="21"/>
  <c r="BO230" i="21"/>
  <c r="BP230" i="21"/>
  <c r="BQ230" i="21"/>
  <c r="BR230" i="21"/>
  <c r="BS230" i="21"/>
  <c r="BT230" i="21"/>
  <c r="BU230" i="21"/>
  <c r="BV230" i="21"/>
  <c r="BW230" i="21"/>
  <c r="BX230" i="21"/>
  <c r="BY230" i="21"/>
  <c r="BZ230" i="21"/>
  <c r="CA230" i="21"/>
  <c r="CB230" i="21"/>
  <c r="CC230" i="21"/>
  <c r="CD230" i="21"/>
  <c r="CE230" i="21"/>
  <c r="CF230" i="21"/>
  <c r="CG230" i="21"/>
  <c r="CH230" i="21"/>
  <c r="CI230" i="21"/>
  <c r="CJ230" i="21"/>
  <c r="CK230" i="21"/>
  <c r="CL230" i="21"/>
  <c r="CM230" i="21"/>
  <c r="CN230" i="21"/>
  <c r="B231" i="21"/>
  <c r="C231" i="21"/>
  <c r="D231" i="21"/>
  <c r="E231" i="21"/>
  <c r="F231" i="21"/>
  <c r="G231" i="21"/>
  <c r="H231" i="21"/>
  <c r="I231" i="21"/>
  <c r="J231" i="21"/>
  <c r="K231" i="21"/>
  <c r="L231" i="21"/>
  <c r="M231" i="21"/>
  <c r="N231" i="21"/>
  <c r="O231" i="21"/>
  <c r="P231" i="21"/>
  <c r="Q231" i="21"/>
  <c r="R231" i="21"/>
  <c r="S231" i="21"/>
  <c r="T231" i="21"/>
  <c r="U231" i="21"/>
  <c r="V231" i="21"/>
  <c r="W231" i="21"/>
  <c r="X231" i="21"/>
  <c r="Y231" i="21"/>
  <c r="Z231" i="21"/>
  <c r="AA231" i="21"/>
  <c r="AB231" i="21"/>
  <c r="AC231" i="21"/>
  <c r="AD231" i="21"/>
  <c r="AE231" i="21"/>
  <c r="AF231" i="21"/>
  <c r="AG231" i="21"/>
  <c r="AH231" i="21"/>
  <c r="AI231" i="21"/>
  <c r="AJ231" i="21"/>
  <c r="AK231" i="21"/>
  <c r="AL231" i="21"/>
  <c r="AM231" i="21"/>
  <c r="AN231" i="21"/>
  <c r="AO231" i="21"/>
  <c r="AP231" i="21"/>
  <c r="AQ231" i="21"/>
  <c r="AR231" i="21"/>
  <c r="AS231" i="21"/>
  <c r="AT231" i="21"/>
  <c r="AU231" i="21"/>
  <c r="AV231" i="21"/>
  <c r="AW231" i="21"/>
  <c r="AX231" i="21"/>
  <c r="AY231" i="21"/>
  <c r="AZ231" i="21"/>
  <c r="BA231" i="21"/>
  <c r="BB231" i="21"/>
  <c r="BC231" i="21"/>
  <c r="BD231" i="21"/>
  <c r="BE231" i="21"/>
  <c r="BF231" i="21"/>
  <c r="BG231" i="21"/>
  <c r="BH231" i="21"/>
  <c r="BI231" i="21"/>
  <c r="BJ231" i="21"/>
  <c r="BK231" i="21"/>
  <c r="BL231" i="21"/>
  <c r="BM231" i="21"/>
  <c r="BN231" i="21"/>
  <c r="BO231" i="21"/>
  <c r="BP231" i="21"/>
  <c r="BQ231" i="21"/>
  <c r="BR231" i="21"/>
  <c r="BS231" i="21"/>
  <c r="BT231" i="21"/>
  <c r="BU231" i="21"/>
  <c r="BV231" i="21"/>
  <c r="BW231" i="21"/>
  <c r="BX231" i="21"/>
  <c r="BY231" i="21"/>
  <c r="BZ231" i="21"/>
  <c r="CA231" i="21"/>
  <c r="CB231" i="21"/>
  <c r="CC231" i="21"/>
  <c r="CD231" i="21"/>
  <c r="CE231" i="21"/>
  <c r="CF231" i="21"/>
  <c r="CG231" i="21"/>
  <c r="CH231" i="21"/>
  <c r="CI231" i="21"/>
  <c r="CJ231" i="21"/>
  <c r="CK231" i="21"/>
  <c r="CL231" i="21"/>
  <c r="CM231" i="21"/>
  <c r="CN231" i="21"/>
  <c r="B232" i="21"/>
  <c r="C232" i="21"/>
  <c r="D232" i="21"/>
  <c r="E232" i="21"/>
  <c r="F232" i="21"/>
  <c r="G232" i="21"/>
  <c r="H232" i="21"/>
  <c r="I232" i="21"/>
  <c r="J232" i="21"/>
  <c r="K232" i="21"/>
  <c r="L232" i="21"/>
  <c r="M232" i="21"/>
  <c r="N232" i="21"/>
  <c r="O232" i="21"/>
  <c r="P232" i="21"/>
  <c r="Q232" i="21"/>
  <c r="R232" i="21"/>
  <c r="S232" i="21"/>
  <c r="T232" i="21"/>
  <c r="U232" i="21"/>
  <c r="V232" i="21"/>
  <c r="W232" i="21"/>
  <c r="X232" i="21"/>
  <c r="Y232" i="21"/>
  <c r="Z232" i="21"/>
  <c r="AA232" i="21"/>
  <c r="AB232" i="21"/>
  <c r="AC232" i="21"/>
  <c r="AD232" i="21"/>
  <c r="AE232" i="21"/>
  <c r="AF232" i="21"/>
  <c r="AG232" i="21"/>
  <c r="AH232" i="21"/>
  <c r="AI232" i="21"/>
  <c r="AJ232" i="21"/>
  <c r="AK232" i="21"/>
  <c r="AL232" i="21"/>
  <c r="AM232" i="21"/>
  <c r="AN232" i="21"/>
  <c r="AO232" i="21"/>
  <c r="AP232" i="21"/>
  <c r="AQ232" i="21"/>
  <c r="AR232" i="21"/>
  <c r="AS232" i="21"/>
  <c r="AT232" i="21"/>
  <c r="AU232" i="21"/>
  <c r="AV232" i="21"/>
  <c r="AW232" i="21"/>
  <c r="AX232" i="21"/>
  <c r="AY232" i="21"/>
  <c r="AZ232" i="21"/>
  <c r="BA232" i="21"/>
  <c r="BB232" i="21"/>
  <c r="BC232" i="21"/>
  <c r="BD232" i="21"/>
  <c r="BE232" i="21"/>
  <c r="BF232" i="21"/>
  <c r="BG232" i="21"/>
  <c r="BH232" i="21"/>
  <c r="BI232" i="21"/>
  <c r="BJ232" i="21"/>
  <c r="BK232" i="21"/>
  <c r="BL232" i="21"/>
  <c r="BM232" i="21"/>
  <c r="BN232" i="21"/>
  <c r="BO232" i="21"/>
  <c r="BP232" i="21"/>
  <c r="BQ232" i="21"/>
  <c r="BR232" i="21"/>
  <c r="BS232" i="21"/>
  <c r="BT232" i="21"/>
  <c r="BU232" i="21"/>
  <c r="BV232" i="21"/>
  <c r="BW232" i="21"/>
  <c r="BX232" i="21"/>
  <c r="BY232" i="21"/>
  <c r="BZ232" i="21"/>
  <c r="CA232" i="21"/>
  <c r="CB232" i="21"/>
  <c r="CC232" i="21"/>
  <c r="CD232" i="21"/>
  <c r="CE232" i="21"/>
  <c r="CF232" i="21"/>
  <c r="CG232" i="21"/>
  <c r="CH232" i="21"/>
  <c r="CI232" i="21"/>
  <c r="CJ232" i="21"/>
  <c r="CK232" i="21"/>
  <c r="CL232" i="21"/>
  <c r="CM232" i="21"/>
  <c r="CN232" i="21"/>
  <c r="B233" i="21"/>
  <c r="C233" i="21"/>
  <c r="D233" i="21"/>
  <c r="E233" i="21"/>
  <c r="F233" i="21"/>
  <c r="G233" i="21"/>
  <c r="H233" i="21"/>
  <c r="I233" i="21"/>
  <c r="J233" i="21"/>
  <c r="K233" i="21"/>
  <c r="L233" i="21"/>
  <c r="M233" i="21"/>
  <c r="N233" i="21"/>
  <c r="O233" i="21"/>
  <c r="P233" i="21"/>
  <c r="Q233" i="21"/>
  <c r="R233" i="21"/>
  <c r="S233" i="21"/>
  <c r="T233" i="21"/>
  <c r="U233" i="21"/>
  <c r="V233" i="21"/>
  <c r="W233" i="21"/>
  <c r="X233" i="21"/>
  <c r="Y233" i="21"/>
  <c r="Z233" i="21"/>
  <c r="AA233" i="21"/>
  <c r="AB233" i="21"/>
  <c r="AC233" i="21"/>
  <c r="AD233" i="21"/>
  <c r="AE233" i="21"/>
  <c r="AF233" i="21"/>
  <c r="AG233" i="21"/>
  <c r="AH233" i="21"/>
  <c r="AI233" i="21"/>
  <c r="AJ233" i="21"/>
  <c r="AK233" i="21"/>
  <c r="AL233" i="21"/>
  <c r="AM233" i="21"/>
  <c r="AN233" i="21"/>
  <c r="AO233" i="21"/>
  <c r="AP233" i="21"/>
  <c r="AQ233" i="21"/>
  <c r="AR233" i="21"/>
  <c r="AS233" i="21"/>
  <c r="AT233" i="21"/>
  <c r="AU233" i="21"/>
  <c r="AV233" i="21"/>
  <c r="AW233" i="21"/>
  <c r="AX233" i="21"/>
  <c r="AY233" i="21"/>
  <c r="AZ233" i="21"/>
  <c r="BA233" i="21"/>
  <c r="BB233" i="21"/>
  <c r="BC233" i="21"/>
  <c r="BD233" i="21"/>
  <c r="BE233" i="21"/>
  <c r="BF233" i="21"/>
  <c r="BG233" i="21"/>
  <c r="BH233" i="21"/>
  <c r="BI233" i="21"/>
  <c r="BJ233" i="21"/>
  <c r="BK233" i="21"/>
  <c r="BL233" i="21"/>
  <c r="BM233" i="21"/>
  <c r="BN233" i="21"/>
  <c r="BO233" i="21"/>
  <c r="BP233" i="21"/>
  <c r="BQ233" i="21"/>
  <c r="BR233" i="21"/>
  <c r="BS233" i="21"/>
  <c r="BT233" i="21"/>
  <c r="BU233" i="21"/>
  <c r="BV233" i="21"/>
  <c r="BW233" i="21"/>
  <c r="BX233" i="21"/>
  <c r="BY233" i="21"/>
  <c r="BZ233" i="21"/>
  <c r="CA233" i="21"/>
  <c r="CB233" i="21"/>
  <c r="CC233" i="21"/>
  <c r="CD233" i="21"/>
  <c r="CE233" i="21"/>
  <c r="CF233" i="21"/>
  <c r="CG233" i="21"/>
  <c r="CH233" i="21"/>
  <c r="CI233" i="21"/>
  <c r="CJ233" i="21"/>
  <c r="CK233" i="21"/>
  <c r="CL233" i="21"/>
  <c r="CM233" i="21"/>
  <c r="CN233" i="21"/>
  <c r="B234" i="21"/>
  <c r="C234" i="21"/>
  <c r="D234" i="21"/>
  <c r="E234" i="21"/>
  <c r="F234" i="21"/>
  <c r="G234" i="21"/>
  <c r="H234" i="21"/>
  <c r="I234" i="21"/>
  <c r="J234" i="21"/>
  <c r="K234" i="21"/>
  <c r="L234" i="21"/>
  <c r="M234" i="21"/>
  <c r="N234" i="21"/>
  <c r="O234" i="21"/>
  <c r="P234" i="21"/>
  <c r="Q234" i="21"/>
  <c r="R234" i="21"/>
  <c r="S234" i="21"/>
  <c r="T234" i="21"/>
  <c r="U234" i="21"/>
  <c r="V234" i="21"/>
  <c r="W234" i="21"/>
  <c r="X234" i="21"/>
  <c r="Y234" i="21"/>
  <c r="Z234" i="21"/>
  <c r="AA234" i="21"/>
  <c r="AB234" i="21"/>
  <c r="AC234" i="21"/>
  <c r="AD234" i="21"/>
  <c r="AE234" i="21"/>
  <c r="AF234" i="21"/>
  <c r="AG234" i="21"/>
  <c r="AH234" i="21"/>
  <c r="AI234" i="21"/>
  <c r="AJ234" i="21"/>
  <c r="AK234" i="21"/>
  <c r="AL234" i="21"/>
  <c r="AM234" i="21"/>
  <c r="AN234" i="21"/>
  <c r="AO234" i="21"/>
  <c r="AP234" i="21"/>
  <c r="AQ234" i="21"/>
  <c r="AR234" i="21"/>
  <c r="AS234" i="21"/>
  <c r="AT234" i="21"/>
  <c r="AU234" i="21"/>
  <c r="AV234" i="21"/>
  <c r="AW234" i="21"/>
  <c r="AX234" i="21"/>
  <c r="AY234" i="21"/>
  <c r="AZ234" i="21"/>
  <c r="BA234" i="21"/>
  <c r="BB234" i="21"/>
  <c r="BC234" i="21"/>
  <c r="BD234" i="21"/>
  <c r="BE234" i="21"/>
  <c r="BF234" i="21"/>
  <c r="BG234" i="21"/>
  <c r="BH234" i="21"/>
  <c r="BI234" i="21"/>
  <c r="BJ234" i="21"/>
  <c r="BK234" i="21"/>
  <c r="BL234" i="21"/>
  <c r="BM234" i="21"/>
  <c r="BN234" i="21"/>
  <c r="BO234" i="21"/>
  <c r="BP234" i="21"/>
  <c r="BQ234" i="21"/>
  <c r="BR234" i="21"/>
  <c r="BS234" i="21"/>
  <c r="BT234" i="21"/>
  <c r="BU234" i="21"/>
  <c r="BV234" i="21"/>
  <c r="BW234" i="21"/>
  <c r="BX234" i="21"/>
  <c r="BY234" i="21"/>
  <c r="BZ234" i="21"/>
  <c r="CA234" i="21"/>
  <c r="CB234" i="21"/>
  <c r="CC234" i="21"/>
  <c r="CD234" i="21"/>
  <c r="CE234" i="21"/>
  <c r="CF234" i="21"/>
  <c r="CG234" i="21"/>
  <c r="CH234" i="21"/>
  <c r="CI234" i="21"/>
  <c r="CJ234" i="21"/>
  <c r="CK234" i="21"/>
  <c r="CL234" i="21"/>
  <c r="CM234" i="21"/>
  <c r="CN234" i="21"/>
  <c r="B235" i="21"/>
  <c r="C235" i="21"/>
  <c r="D235" i="21"/>
  <c r="E235" i="21"/>
  <c r="F235" i="21"/>
  <c r="G235" i="21"/>
  <c r="H235" i="21"/>
  <c r="I235" i="21"/>
  <c r="J235" i="21"/>
  <c r="K235" i="21"/>
  <c r="L235" i="21"/>
  <c r="M235" i="21"/>
  <c r="N235" i="21"/>
  <c r="O235" i="21"/>
  <c r="P235" i="21"/>
  <c r="Q235" i="21"/>
  <c r="R235" i="21"/>
  <c r="S235" i="21"/>
  <c r="T235" i="21"/>
  <c r="U235" i="21"/>
  <c r="V235" i="21"/>
  <c r="W235" i="21"/>
  <c r="X235" i="21"/>
  <c r="Y235" i="21"/>
  <c r="Z235" i="21"/>
  <c r="AA235" i="21"/>
  <c r="AB235" i="21"/>
  <c r="AC235" i="21"/>
  <c r="AD235" i="21"/>
  <c r="AE235" i="21"/>
  <c r="AF235" i="21"/>
  <c r="AG235" i="21"/>
  <c r="AH235" i="21"/>
  <c r="AI235" i="21"/>
  <c r="AJ235" i="21"/>
  <c r="AK235" i="21"/>
  <c r="AL235" i="21"/>
  <c r="AM235" i="21"/>
  <c r="AN235" i="21"/>
  <c r="AO235" i="21"/>
  <c r="AP235" i="21"/>
  <c r="AQ235" i="21"/>
  <c r="AR235" i="21"/>
  <c r="AS235" i="21"/>
  <c r="AT235" i="21"/>
  <c r="AU235" i="21"/>
  <c r="AV235" i="21"/>
  <c r="AW235" i="21"/>
  <c r="AX235" i="21"/>
  <c r="AY235" i="21"/>
  <c r="AZ235" i="21"/>
  <c r="BA235" i="21"/>
  <c r="BB235" i="21"/>
  <c r="BC235" i="21"/>
  <c r="BD235" i="21"/>
  <c r="BE235" i="21"/>
  <c r="BF235" i="21"/>
  <c r="BG235" i="21"/>
  <c r="BH235" i="21"/>
  <c r="BI235" i="21"/>
  <c r="BJ235" i="21"/>
  <c r="BK235" i="21"/>
  <c r="BL235" i="21"/>
  <c r="BM235" i="21"/>
  <c r="BN235" i="21"/>
  <c r="BO235" i="21"/>
  <c r="BP235" i="21"/>
  <c r="BQ235" i="21"/>
  <c r="BR235" i="21"/>
  <c r="BS235" i="21"/>
  <c r="BT235" i="21"/>
  <c r="BU235" i="21"/>
  <c r="BV235" i="21"/>
  <c r="BW235" i="21"/>
  <c r="BX235" i="21"/>
  <c r="BY235" i="21"/>
  <c r="BZ235" i="21"/>
  <c r="CA235" i="21"/>
  <c r="CB235" i="21"/>
  <c r="CC235" i="21"/>
  <c r="CD235" i="21"/>
  <c r="CE235" i="21"/>
  <c r="CF235" i="21"/>
  <c r="CG235" i="21"/>
  <c r="CH235" i="21"/>
  <c r="CI235" i="21"/>
  <c r="CJ235" i="21"/>
  <c r="CK235" i="21"/>
  <c r="CL235" i="21"/>
  <c r="CM235" i="21"/>
  <c r="CN235" i="21"/>
  <c r="B236" i="21"/>
  <c r="C236" i="21"/>
  <c r="D236" i="21"/>
  <c r="E236" i="21"/>
  <c r="F236" i="21"/>
  <c r="G236" i="21"/>
  <c r="H236" i="21"/>
  <c r="I236" i="21"/>
  <c r="J236" i="21"/>
  <c r="K236" i="21"/>
  <c r="L236" i="21"/>
  <c r="M236" i="21"/>
  <c r="N236" i="21"/>
  <c r="O236" i="21"/>
  <c r="P236" i="21"/>
  <c r="Q236" i="21"/>
  <c r="R236" i="21"/>
  <c r="S236" i="21"/>
  <c r="T236" i="21"/>
  <c r="U236" i="21"/>
  <c r="V236" i="21"/>
  <c r="W236" i="21"/>
  <c r="X236" i="21"/>
  <c r="Y236" i="21"/>
  <c r="Z236" i="21"/>
  <c r="AA236" i="21"/>
  <c r="AB236" i="21"/>
  <c r="AC236" i="21"/>
  <c r="AD236" i="21"/>
  <c r="AE236" i="21"/>
  <c r="AF236" i="21"/>
  <c r="AG236" i="21"/>
  <c r="AH236" i="21"/>
  <c r="AI236" i="21"/>
  <c r="AJ236" i="21"/>
  <c r="AK236" i="21"/>
  <c r="AL236" i="21"/>
  <c r="AM236" i="21"/>
  <c r="AN236" i="21"/>
  <c r="AO236" i="21"/>
  <c r="AP236" i="21"/>
  <c r="AQ236" i="21"/>
  <c r="AR236" i="21"/>
  <c r="AS236" i="21"/>
  <c r="AT236" i="21"/>
  <c r="AU236" i="21"/>
  <c r="AV236" i="21"/>
  <c r="AW236" i="21"/>
  <c r="AX236" i="21"/>
  <c r="AY236" i="21"/>
  <c r="AZ236" i="21"/>
  <c r="BA236" i="21"/>
  <c r="BB236" i="21"/>
  <c r="BC236" i="21"/>
  <c r="BD236" i="21"/>
  <c r="BE236" i="21"/>
  <c r="BF236" i="21"/>
  <c r="BG236" i="21"/>
  <c r="BH236" i="21"/>
  <c r="BI236" i="21"/>
  <c r="BJ236" i="21"/>
  <c r="BK236" i="21"/>
  <c r="BL236" i="21"/>
  <c r="BM236" i="21"/>
  <c r="BN236" i="21"/>
  <c r="BO236" i="21"/>
  <c r="BP236" i="21"/>
  <c r="BQ236" i="21"/>
  <c r="BR236" i="21"/>
  <c r="BS236" i="21"/>
  <c r="BT236" i="21"/>
  <c r="BU236" i="21"/>
  <c r="BV236" i="21"/>
  <c r="BW236" i="21"/>
  <c r="BX236" i="21"/>
  <c r="BY236" i="21"/>
  <c r="BZ236" i="21"/>
  <c r="CA236" i="21"/>
  <c r="CB236" i="21"/>
  <c r="CC236" i="21"/>
  <c r="CD236" i="21"/>
  <c r="CE236" i="21"/>
  <c r="CF236" i="21"/>
  <c r="CG236" i="21"/>
  <c r="CH236" i="21"/>
  <c r="CI236" i="21"/>
  <c r="CJ236" i="21"/>
  <c r="CK236" i="21"/>
  <c r="CL236" i="21"/>
  <c r="CM236" i="21"/>
  <c r="CN236" i="21"/>
  <c r="B237" i="21"/>
  <c r="C237" i="21"/>
  <c r="D237" i="21"/>
  <c r="E237" i="21"/>
  <c r="F237" i="21"/>
  <c r="G237" i="21"/>
  <c r="H237" i="21"/>
  <c r="I237" i="21"/>
  <c r="J237" i="21"/>
  <c r="K237" i="21"/>
  <c r="L237" i="21"/>
  <c r="M237" i="21"/>
  <c r="N237" i="21"/>
  <c r="O237" i="21"/>
  <c r="P237" i="21"/>
  <c r="Q237" i="21"/>
  <c r="R237" i="21"/>
  <c r="S237" i="21"/>
  <c r="T237" i="21"/>
  <c r="U237" i="21"/>
  <c r="V237" i="21"/>
  <c r="W237" i="21"/>
  <c r="X237" i="21"/>
  <c r="Y237" i="21"/>
  <c r="Z237" i="21"/>
  <c r="AA237" i="21"/>
  <c r="AB237" i="21"/>
  <c r="AC237" i="21"/>
  <c r="AD237" i="21"/>
  <c r="AE237" i="21"/>
  <c r="AF237" i="21"/>
  <c r="AG237" i="21"/>
  <c r="AH237" i="21"/>
  <c r="AI237" i="21"/>
  <c r="AJ237" i="21"/>
  <c r="AK237" i="21"/>
  <c r="AL237" i="21"/>
  <c r="AM237" i="21"/>
  <c r="AN237" i="21"/>
  <c r="AO237" i="21"/>
  <c r="AP237" i="21"/>
  <c r="AQ237" i="21"/>
  <c r="AR237" i="21"/>
  <c r="AS237" i="21"/>
  <c r="AT237" i="21"/>
  <c r="AU237" i="21"/>
  <c r="AV237" i="21"/>
  <c r="AW237" i="21"/>
  <c r="AX237" i="21"/>
  <c r="AY237" i="21"/>
  <c r="AZ237" i="21"/>
  <c r="BA237" i="21"/>
  <c r="BB237" i="21"/>
  <c r="BC237" i="21"/>
  <c r="BD237" i="21"/>
  <c r="BE237" i="21"/>
  <c r="BF237" i="21"/>
  <c r="BG237" i="21"/>
  <c r="BH237" i="21"/>
  <c r="BI237" i="21"/>
  <c r="BJ237" i="21"/>
  <c r="BK237" i="21"/>
  <c r="BL237" i="21"/>
  <c r="BM237" i="21"/>
  <c r="BN237" i="21"/>
  <c r="BO237" i="21"/>
  <c r="BP237" i="21"/>
  <c r="BQ237" i="21"/>
  <c r="BR237" i="21"/>
  <c r="BS237" i="21"/>
  <c r="BT237" i="21"/>
  <c r="BU237" i="21"/>
  <c r="BV237" i="21"/>
  <c r="BW237" i="21"/>
  <c r="BX237" i="21"/>
  <c r="BY237" i="21"/>
  <c r="BZ237" i="21"/>
  <c r="CA237" i="21"/>
  <c r="CB237" i="21"/>
  <c r="CC237" i="21"/>
  <c r="CD237" i="21"/>
  <c r="CE237" i="21"/>
  <c r="CF237" i="21"/>
  <c r="CG237" i="21"/>
  <c r="CH237" i="21"/>
  <c r="CI237" i="21"/>
  <c r="CJ237" i="21"/>
  <c r="CK237" i="21"/>
  <c r="CL237" i="21"/>
  <c r="CM237" i="21"/>
  <c r="CN237" i="21"/>
  <c r="B238" i="21"/>
  <c r="C238" i="21"/>
  <c r="D238" i="21"/>
  <c r="E238" i="21"/>
  <c r="F238" i="21"/>
  <c r="G238" i="21"/>
  <c r="H238" i="21"/>
  <c r="I238" i="21"/>
  <c r="J238" i="21"/>
  <c r="K238" i="21"/>
  <c r="L238" i="21"/>
  <c r="M238" i="21"/>
  <c r="N238" i="21"/>
  <c r="O238" i="21"/>
  <c r="P238" i="21"/>
  <c r="Q238" i="21"/>
  <c r="R238" i="21"/>
  <c r="S238" i="21"/>
  <c r="T238" i="21"/>
  <c r="U238" i="21"/>
  <c r="V238" i="21"/>
  <c r="W238" i="21"/>
  <c r="X238" i="21"/>
  <c r="Y238" i="21"/>
  <c r="Z238" i="21"/>
  <c r="AA238" i="21"/>
  <c r="AB238" i="21"/>
  <c r="AC238" i="21"/>
  <c r="AD238" i="21"/>
  <c r="AE238" i="21"/>
  <c r="AF238" i="21"/>
  <c r="AG238" i="21"/>
  <c r="AH238" i="21"/>
  <c r="AI238" i="21"/>
  <c r="AJ238" i="21"/>
  <c r="AK238" i="21"/>
  <c r="AL238" i="21"/>
  <c r="AM238" i="21"/>
  <c r="AN238" i="21"/>
  <c r="AO238" i="21"/>
  <c r="AP238" i="21"/>
  <c r="AQ238" i="21"/>
  <c r="AR238" i="21"/>
  <c r="AS238" i="21"/>
  <c r="AT238" i="21"/>
  <c r="AU238" i="21"/>
  <c r="AV238" i="21"/>
  <c r="AW238" i="21"/>
  <c r="AX238" i="21"/>
  <c r="AY238" i="21"/>
  <c r="AZ238" i="21"/>
  <c r="BA238" i="21"/>
  <c r="BB238" i="21"/>
  <c r="BC238" i="21"/>
  <c r="BD238" i="21"/>
  <c r="BE238" i="21"/>
  <c r="BF238" i="21"/>
  <c r="BG238" i="21"/>
  <c r="BH238" i="21"/>
  <c r="BI238" i="21"/>
  <c r="BJ238" i="21"/>
  <c r="BK238" i="21"/>
  <c r="BL238" i="21"/>
  <c r="BM238" i="21"/>
  <c r="BN238" i="21"/>
  <c r="BO238" i="21"/>
  <c r="BP238" i="21"/>
  <c r="BQ238" i="21"/>
  <c r="BR238" i="21"/>
  <c r="BS238" i="21"/>
  <c r="BT238" i="21"/>
  <c r="BU238" i="21"/>
  <c r="BV238" i="21"/>
  <c r="BW238" i="21"/>
  <c r="BX238" i="21"/>
  <c r="BY238" i="21"/>
  <c r="BZ238" i="21"/>
  <c r="CA238" i="21"/>
  <c r="CB238" i="21"/>
  <c r="CC238" i="21"/>
  <c r="CD238" i="21"/>
  <c r="CE238" i="21"/>
  <c r="CF238" i="21"/>
  <c r="CG238" i="21"/>
  <c r="CH238" i="21"/>
  <c r="CI238" i="21"/>
  <c r="CJ238" i="21"/>
  <c r="CK238" i="21"/>
  <c r="CL238" i="21"/>
  <c r="CM238" i="21"/>
  <c r="CN238" i="21"/>
  <c r="B239" i="21"/>
  <c r="C239" i="21"/>
  <c r="D239" i="21"/>
  <c r="E239" i="21"/>
  <c r="F239" i="21"/>
  <c r="G239" i="21"/>
  <c r="H239" i="21"/>
  <c r="I239" i="21"/>
  <c r="J239" i="21"/>
  <c r="K239" i="21"/>
  <c r="L239" i="21"/>
  <c r="M239" i="21"/>
  <c r="N239" i="21"/>
  <c r="O239" i="21"/>
  <c r="P239" i="21"/>
  <c r="Q239" i="21"/>
  <c r="R239" i="21"/>
  <c r="S239" i="21"/>
  <c r="T239" i="21"/>
  <c r="U239" i="21"/>
  <c r="V239" i="21"/>
  <c r="W239" i="21"/>
  <c r="X239" i="21"/>
  <c r="Y239" i="21"/>
  <c r="Z239" i="21"/>
  <c r="AA239" i="21"/>
  <c r="AB239" i="21"/>
  <c r="AC239" i="21"/>
  <c r="AD239" i="21"/>
  <c r="AE239" i="21"/>
  <c r="AF239" i="21"/>
  <c r="AG239" i="21"/>
  <c r="AH239" i="21"/>
  <c r="AI239" i="21"/>
  <c r="AJ239" i="21"/>
  <c r="AK239" i="21"/>
  <c r="AL239" i="21"/>
  <c r="AM239" i="21"/>
  <c r="AN239" i="21"/>
  <c r="AO239" i="21"/>
  <c r="AP239" i="21"/>
  <c r="AQ239" i="21"/>
  <c r="AR239" i="21"/>
  <c r="AS239" i="21"/>
  <c r="AT239" i="21"/>
  <c r="AU239" i="21"/>
  <c r="AV239" i="21"/>
  <c r="AW239" i="21"/>
  <c r="AX239" i="21"/>
  <c r="AY239" i="21"/>
  <c r="AZ239" i="21"/>
  <c r="BA239" i="21"/>
  <c r="BB239" i="21"/>
  <c r="BC239" i="21"/>
  <c r="BD239" i="21"/>
  <c r="BE239" i="21"/>
  <c r="BF239" i="21"/>
  <c r="BG239" i="21"/>
  <c r="BH239" i="21"/>
  <c r="BI239" i="21"/>
  <c r="BJ239" i="21"/>
  <c r="BK239" i="21"/>
  <c r="BL239" i="21"/>
  <c r="BM239" i="21"/>
  <c r="BN239" i="21"/>
  <c r="BO239" i="21"/>
  <c r="BP239" i="21"/>
  <c r="BQ239" i="21"/>
  <c r="BR239" i="21"/>
  <c r="BS239" i="21"/>
  <c r="BT239" i="21"/>
  <c r="BU239" i="21"/>
  <c r="BV239" i="21"/>
  <c r="BW239" i="21"/>
  <c r="BX239" i="21"/>
  <c r="BY239" i="21"/>
  <c r="BZ239" i="21"/>
  <c r="CA239" i="21"/>
  <c r="CB239" i="21"/>
  <c r="CC239" i="21"/>
  <c r="CD239" i="21"/>
  <c r="CE239" i="21"/>
  <c r="CF239" i="21"/>
  <c r="CG239" i="21"/>
  <c r="CH239" i="21"/>
  <c r="CI239" i="21"/>
  <c r="CJ239" i="21"/>
  <c r="CK239" i="21"/>
  <c r="CL239" i="21"/>
  <c r="CM239" i="21"/>
  <c r="CN239" i="21"/>
  <c r="B240" i="21"/>
  <c r="C240" i="21"/>
  <c r="D240" i="21"/>
  <c r="E240" i="21"/>
  <c r="F240" i="21"/>
  <c r="G240" i="21"/>
  <c r="H240" i="21"/>
  <c r="I240" i="21"/>
  <c r="J240" i="21"/>
  <c r="K240" i="21"/>
  <c r="L240" i="21"/>
  <c r="M240" i="21"/>
  <c r="N240" i="21"/>
  <c r="O240" i="21"/>
  <c r="P240" i="21"/>
  <c r="Q240" i="21"/>
  <c r="R240" i="21"/>
  <c r="S240" i="21"/>
  <c r="T240" i="21"/>
  <c r="U240" i="21"/>
  <c r="V240" i="21"/>
  <c r="W240" i="21"/>
  <c r="X240" i="21"/>
  <c r="Y240" i="21"/>
  <c r="Z240" i="21"/>
  <c r="AA240" i="21"/>
  <c r="AB240" i="21"/>
  <c r="AC240" i="21"/>
  <c r="AD240" i="21"/>
  <c r="AE240" i="21"/>
  <c r="AF240" i="21"/>
  <c r="AG240" i="21"/>
  <c r="AH240" i="21"/>
  <c r="AI240" i="21"/>
  <c r="AJ240" i="21"/>
  <c r="AK240" i="21"/>
  <c r="AL240" i="21"/>
  <c r="AM240" i="21"/>
  <c r="AN240" i="21"/>
  <c r="AO240" i="21"/>
  <c r="AP240" i="21"/>
  <c r="AQ240" i="21"/>
  <c r="AR240" i="21"/>
  <c r="AS240" i="21"/>
  <c r="AT240" i="21"/>
  <c r="AU240" i="21"/>
  <c r="AV240" i="21"/>
  <c r="AW240" i="21"/>
  <c r="AX240" i="21"/>
  <c r="AY240" i="21"/>
  <c r="AZ240" i="21"/>
  <c r="BA240" i="21"/>
  <c r="BB240" i="21"/>
  <c r="BC240" i="21"/>
  <c r="BD240" i="21"/>
  <c r="BE240" i="21"/>
  <c r="BF240" i="21"/>
  <c r="BG240" i="21"/>
  <c r="BH240" i="21"/>
  <c r="BI240" i="21"/>
  <c r="BJ240" i="21"/>
  <c r="BK240" i="21"/>
  <c r="BL240" i="21"/>
  <c r="BM240" i="21"/>
  <c r="BN240" i="21"/>
  <c r="BO240" i="21"/>
  <c r="BP240" i="21"/>
  <c r="BQ240" i="21"/>
  <c r="BR240" i="21"/>
  <c r="BS240" i="21"/>
  <c r="BT240" i="21"/>
  <c r="BU240" i="21"/>
  <c r="BV240" i="21"/>
  <c r="BW240" i="21"/>
  <c r="BX240" i="21"/>
  <c r="BY240" i="21"/>
  <c r="BZ240" i="21"/>
  <c r="CA240" i="21"/>
  <c r="CB240" i="21"/>
  <c r="CC240" i="21"/>
  <c r="CD240" i="21"/>
  <c r="CE240" i="21"/>
  <c r="CF240" i="21"/>
  <c r="CG240" i="21"/>
  <c r="CH240" i="21"/>
  <c r="CI240" i="21"/>
  <c r="CJ240" i="21"/>
  <c r="CK240" i="21"/>
  <c r="CL240" i="21"/>
  <c r="CM240" i="21"/>
  <c r="CN240" i="21"/>
  <c r="B241" i="21"/>
  <c r="C241" i="21"/>
  <c r="D241" i="21"/>
  <c r="E241" i="21"/>
  <c r="F241" i="21"/>
  <c r="G241" i="21"/>
  <c r="H241" i="21"/>
  <c r="I241" i="21"/>
  <c r="J241" i="21"/>
  <c r="K241" i="21"/>
  <c r="L241" i="21"/>
  <c r="M241" i="21"/>
  <c r="N241" i="21"/>
  <c r="O241" i="21"/>
  <c r="P241" i="21"/>
  <c r="Q241" i="21"/>
  <c r="R241" i="21"/>
  <c r="S241" i="21"/>
  <c r="T241" i="21"/>
  <c r="U241" i="21"/>
  <c r="V241" i="21"/>
  <c r="W241" i="21"/>
  <c r="X241" i="21"/>
  <c r="Y241" i="21"/>
  <c r="Z241" i="21"/>
  <c r="AA241" i="21"/>
  <c r="AB241" i="21"/>
  <c r="AC241" i="21"/>
  <c r="AD241" i="21"/>
  <c r="AE241" i="21"/>
  <c r="AF241" i="21"/>
  <c r="AG241" i="21"/>
  <c r="AH241" i="21"/>
  <c r="AI241" i="21"/>
  <c r="AJ241" i="21"/>
  <c r="AK241" i="21"/>
  <c r="AL241" i="21"/>
  <c r="AM241" i="21"/>
  <c r="AN241" i="21"/>
  <c r="AO241" i="21"/>
  <c r="AP241" i="21"/>
  <c r="AQ241" i="21"/>
  <c r="AR241" i="21"/>
  <c r="AS241" i="21"/>
  <c r="AT241" i="21"/>
  <c r="AU241" i="21"/>
  <c r="AV241" i="21"/>
  <c r="AW241" i="21"/>
  <c r="AX241" i="21"/>
  <c r="AY241" i="21"/>
  <c r="AZ241" i="21"/>
  <c r="BA241" i="21"/>
  <c r="BB241" i="21"/>
  <c r="BC241" i="21"/>
  <c r="BD241" i="21"/>
  <c r="BE241" i="21"/>
  <c r="BF241" i="21"/>
  <c r="BG241" i="21"/>
  <c r="BH241" i="21"/>
  <c r="BI241" i="21"/>
  <c r="BJ241" i="21"/>
  <c r="BK241" i="21"/>
  <c r="BL241" i="21"/>
  <c r="BM241" i="21"/>
  <c r="BN241" i="21"/>
  <c r="BO241" i="21"/>
  <c r="BP241" i="21"/>
  <c r="BQ241" i="21"/>
  <c r="BR241" i="21"/>
  <c r="BS241" i="21"/>
  <c r="BT241" i="21"/>
  <c r="BU241" i="21"/>
  <c r="BV241" i="21"/>
  <c r="BW241" i="21"/>
  <c r="BX241" i="21"/>
  <c r="BY241" i="21"/>
  <c r="BZ241" i="21"/>
  <c r="CA241" i="21"/>
  <c r="CB241" i="21"/>
  <c r="CC241" i="21"/>
  <c r="CD241" i="21"/>
  <c r="CE241" i="21"/>
  <c r="CF241" i="21"/>
  <c r="CG241" i="21"/>
  <c r="CH241" i="21"/>
  <c r="CI241" i="21"/>
  <c r="CJ241" i="21"/>
  <c r="CK241" i="21"/>
  <c r="CL241" i="21"/>
  <c r="CM241" i="21"/>
  <c r="CN241" i="21"/>
  <c r="B242" i="21"/>
  <c r="C242" i="21"/>
  <c r="D242" i="21"/>
  <c r="E242" i="21"/>
  <c r="F242" i="21"/>
  <c r="G242" i="21"/>
  <c r="H242" i="21"/>
  <c r="I242" i="21"/>
  <c r="J242" i="21"/>
  <c r="K242" i="21"/>
  <c r="L242" i="21"/>
  <c r="M242" i="21"/>
  <c r="N242" i="21"/>
  <c r="O242" i="21"/>
  <c r="P242" i="21"/>
  <c r="Q242" i="21"/>
  <c r="R242" i="21"/>
  <c r="S242" i="21"/>
  <c r="T242" i="21"/>
  <c r="U242" i="21"/>
  <c r="V242" i="21"/>
  <c r="W242" i="21"/>
  <c r="X242" i="21"/>
  <c r="Y242" i="21"/>
  <c r="Z242" i="21"/>
  <c r="AA242" i="21"/>
  <c r="AB242" i="21"/>
  <c r="AC242" i="21"/>
  <c r="AD242" i="21"/>
  <c r="AE242" i="21"/>
  <c r="AF242" i="21"/>
  <c r="AG242" i="21"/>
  <c r="AH242" i="21"/>
  <c r="AI242" i="21"/>
  <c r="AJ242" i="21"/>
  <c r="AK242" i="21"/>
  <c r="AL242" i="21"/>
  <c r="AM242" i="21"/>
  <c r="AN242" i="21"/>
  <c r="AO242" i="21"/>
  <c r="AP242" i="21"/>
  <c r="AQ242" i="21"/>
  <c r="AR242" i="21"/>
  <c r="AS242" i="21"/>
  <c r="AT242" i="21"/>
  <c r="AU242" i="21"/>
  <c r="AV242" i="21"/>
  <c r="AW242" i="21"/>
  <c r="AX242" i="21"/>
  <c r="AY242" i="21"/>
  <c r="AZ242" i="21"/>
  <c r="BA242" i="21"/>
  <c r="BB242" i="21"/>
  <c r="BC242" i="21"/>
  <c r="BD242" i="21"/>
  <c r="BE242" i="21"/>
  <c r="BF242" i="21"/>
  <c r="BG242" i="21"/>
  <c r="BH242" i="21"/>
  <c r="BI242" i="21"/>
  <c r="BJ242" i="21"/>
  <c r="BK242" i="21"/>
  <c r="BL242" i="21"/>
  <c r="BM242" i="21"/>
  <c r="BN242" i="21"/>
  <c r="BO242" i="21"/>
  <c r="BP242" i="21"/>
  <c r="BQ242" i="21"/>
  <c r="BR242" i="21"/>
  <c r="BS242" i="21"/>
  <c r="BT242" i="21"/>
  <c r="BU242" i="21"/>
  <c r="BV242" i="21"/>
  <c r="BW242" i="21"/>
  <c r="BX242" i="21"/>
  <c r="BY242" i="21"/>
  <c r="BZ242" i="21"/>
  <c r="CA242" i="21"/>
  <c r="CB242" i="21"/>
  <c r="CC242" i="21"/>
  <c r="CD242" i="21"/>
  <c r="CE242" i="21"/>
  <c r="CF242" i="21"/>
  <c r="CG242" i="21"/>
  <c r="CH242" i="21"/>
  <c r="CI242" i="21"/>
  <c r="CJ242" i="21"/>
  <c r="CK242" i="21"/>
  <c r="CL242" i="21"/>
  <c r="CM242" i="21"/>
  <c r="CN242" i="21"/>
  <c r="B243" i="21"/>
  <c r="C243" i="21"/>
  <c r="D243" i="21"/>
  <c r="E243" i="21"/>
  <c r="F243" i="21"/>
  <c r="G243" i="21"/>
  <c r="H243" i="21"/>
  <c r="I243" i="21"/>
  <c r="J243" i="21"/>
  <c r="K243" i="21"/>
  <c r="L243" i="21"/>
  <c r="M243" i="21"/>
  <c r="N243" i="21"/>
  <c r="O243" i="21"/>
  <c r="P243" i="21"/>
  <c r="Q243" i="21"/>
  <c r="R243" i="21"/>
  <c r="S243" i="21"/>
  <c r="T243" i="21"/>
  <c r="U243" i="21"/>
  <c r="V243" i="21"/>
  <c r="W243" i="21"/>
  <c r="X243" i="21"/>
  <c r="Y243" i="21"/>
  <c r="Z243" i="21"/>
  <c r="AA243" i="21"/>
  <c r="AB243" i="21"/>
  <c r="AC243" i="21"/>
  <c r="AD243" i="21"/>
  <c r="AE243" i="21"/>
  <c r="AF243" i="21"/>
  <c r="AG243" i="21"/>
  <c r="AH243" i="21"/>
  <c r="AI243" i="21"/>
  <c r="AJ243" i="21"/>
  <c r="AK243" i="21"/>
  <c r="AL243" i="21"/>
  <c r="AM243" i="21"/>
  <c r="AN243" i="21"/>
  <c r="AO243" i="21"/>
  <c r="AP243" i="21"/>
  <c r="AQ243" i="21"/>
  <c r="AR243" i="21"/>
  <c r="AS243" i="21"/>
  <c r="AT243" i="21"/>
  <c r="AU243" i="21"/>
  <c r="AV243" i="21"/>
  <c r="AW243" i="21"/>
  <c r="AX243" i="21"/>
  <c r="AY243" i="21"/>
  <c r="AZ243" i="21"/>
  <c r="BA243" i="21"/>
  <c r="BB243" i="21"/>
  <c r="BC243" i="21"/>
  <c r="BD243" i="21"/>
  <c r="BE243" i="21"/>
  <c r="BF243" i="21"/>
  <c r="BG243" i="21"/>
  <c r="BH243" i="21"/>
  <c r="BI243" i="21"/>
  <c r="BJ243" i="21"/>
  <c r="BK243" i="21"/>
  <c r="BL243" i="21"/>
  <c r="BM243" i="21"/>
  <c r="BN243" i="21"/>
  <c r="BO243" i="21"/>
  <c r="BP243" i="21"/>
  <c r="BQ243" i="21"/>
  <c r="BR243" i="21"/>
  <c r="BS243" i="21"/>
  <c r="BT243" i="21"/>
  <c r="BU243" i="21"/>
  <c r="BV243" i="21"/>
  <c r="BW243" i="21"/>
  <c r="BX243" i="21"/>
  <c r="BY243" i="21"/>
  <c r="BZ243" i="21"/>
  <c r="CA243" i="21"/>
  <c r="CB243" i="21"/>
  <c r="CC243" i="21"/>
  <c r="CD243" i="21"/>
  <c r="CE243" i="21"/>
  <c r="CF243" i="21"/>
  <c r="CG243" i="21"/>
  <c r="CH243" i="21"/>
  <c r="CI243" i="21"/>
  <c r="CJ243" i="21"/>
  <c r="CK243" i="21"/>
  <c r="CL243" i="21"/>
  <c r="CM243" i="21"/>
  <c r="CN243" i="21"/>
  <c r="B244" i="21"/>
  <c r="C244" i="21"/>
  <c r="D244" i="21"/>
  <c r="E244" i="21"/>
  <c r="F244" i="21"/>
  <c r="G244" i="21"/>
  <c r="H244" i="21"/>
  <c r="I244" i="21"/>
  <c r="J244" i="21"/>
  <c r="K244" i="21"/>
  <c r="L244" i="21"/>
  <c r="M244" i="21"/>
  <c r="N244" i="21"/>
  <c r="O244" i="21"/>
  <c r="P244" i="21"/>
  <c r="Q244" i="21"/>
  <c r="R244" i="21"/>
  <c r="S244" i="21"/>
  <c r="T244" i="21"/>
  <c r="U244" i="21"/>
  <c r="V244" i="21"/>
  <c r="W244" i="21"/>
  <c r="X244" i="21"/>
  <c r="Y244" i="21"/>
  <c r="Z244" i="21"/>
  <c r="AA244" i="21"/>
  <c r="AB244" i="21"/>
  <c r="AC244" i="21"/>
  <c r="AD244" i="21"/>
  <c r="AE244" i="21"/>
  <c r="AF244" i="21"/>
  <c r="AG244" i="21"/>
  <c r="AH244" i="21"/>
  <c r="AI244" i="21"/>
  <c r="AJ244" i="21"/>
  <c r="AK244" i="21"/>
  <c r="AL244" i="21"/>
  <c r="AM244" i="21"/>
  <c r="AN244" i="21"/>
  <c r="AO244" i="21"/>
  <c r="AP244" i="21"/>
  <c r="AQ244" i="21"/>
  <c r="AR244" i="21"/>
  <c r="AS244" i="21"/>
  <c r="AT244" i="21"/>
  <c r="AU244" i="21"/>
  <c r="AV244" i="21"/>
  <c r="AW244" i="21"/>
  <c r="AX244" i="21"/>
  <c r="AY244" i="21"/>
  <c r="AZ244" i="21"/>
  <c r="BA244" i="21"/>
  <c r="BB244" i="21"/>
  <c r="BC244" i="21"/>
  <c r="BD244" i="21"/>
  <c r="BE244" i="21"/>
  <c r="BF244" i="21"/>
  <c r="BG244" i="21"/>
  <c r="BH244" i="21"/>
  <c r="BI244" i="21"/>
  <c r="BJ244" i="21"/>
  <c r="BK244" i="21"/>
  <c r="BL244" i="21"/>
  <c r="BM244" i="21"/>
  <c r="BN244" i="21"/>
  <c r="BO244" i="21"/>
  <c r="BP244" i="21"/>
  <c r="BQ244" i="21"/>
  <c r="BR244" i="21"/>
  <c r="BS244" i="21"/>
  <c r="BT244" i="21"/>
  <c r="BU244" i="21"/>
  <c r="BV244" i="21"/>
  <c r="BW244" i="21"/>
  <c r="BX244" i="21"/>
  <c r="BY244" i="21"/>
  <c r="BZ244" i="21"/>
  <c r="CA244" i="21"/>
  <c r="CB244" i="21"/>
  <c r="CC244" i="21"/>
  <c r="CD244" i="21"/>
  <c r="CE244" i="21"/>
  <c r="CF244" i="21"/>
  <c r="CG244" i="21"/>
  <c r="CH244" i="21"/>
  <c r="CI244" i="21"/>
  <c r="CJ244" i="21"/>
  <c r="CK244" i="21"/>
  <c r="CL244" i="21"/>
  <c r="CM244" i="21"/>
  <c r="CN244" i="21"/>
  <c r="B245" i="21"/>
  <c r="C245" i="21"/>
  <c r="D245" i="21"/>
  <c r="E245" i="21"/>
  <c r="F245" i="21"/>
  <c r="G245" i="21"/>
  <c r="H245" i="21"/>
  <c r="I245" i="21"/>
  <c r="J245" i="21"/>
  <c r="K245" i="21"/>
  <c r="L245" i="21"/>
  <c r="M245" i="21"/>
  <c r="N245" i="21"/>
  <c r="O245" i="21"/>
  <c r="P245" i="21"/>
  <c r="Q245" i="21"/>
  <c r="R245" i="21"/>
  <c r="S245" i="21"/>
  <c r="T245" i="21"/>
  <c r="U245" i="21"/>
  <c r="V245" i="21"/>
  <c r="W245" i="21"/>
  <c r="X245" i="21"/>
  <c r="Y245" i="21"/>
  <c r="Z245" i="21"/>
  <c r="AA245" i="21"/>
  <c r="AB245" i="21"/>
  <c r="AC245" i="21"/>
  <c r="AD245" i="21"/>
  <c r="AE245" i="21"/>
  <c r="AF245" i="21"/>
  <c r="AG245" i="21"/>
  <c r="AH245" i="21"/>
  <c r="AI245" i="21"/>
  <c r="AJ245" i="21"/>
  <c r="AK245" i="21"/>
  <c r="AL245" i="21"/>
  <c r="AM245" i="21"/>
  <c r="AN245" i="21"/>
  <c r="AO245" i="21"/>
  <c r="AP245" i="21"/>
  <c r="AQ245" i="21"/>
  <c r="AR245" i="21"/>
  <c r="AS245" i="21"/>
  <c r="AT245" i="21"/>
  <c r="AU245" i="21"/>
  <c r="AV245" i="21"/>
  <c r="AW245" i="21"/>
  <c r="AX245" i="21"/>
  <c r="AY245" i="21"/>
  <c r="AZ245" i="21"/>
  <c r="BA245" i="21"/>
  <c r="BB245" i="21"/>
  <c r="BC245" i="21"/>
  <c r="BD245" i="21"/>
  <c r="BE245" i="21"/>
  <c r="BF245" i="21"/>
  <c r="BG245" i="21"/>
  <c r="BH245" i="21"/>
  <c r="BI245" i="21"/>
  <c r="BJ245" i="21"/>
  <c r="BK245" i="21"/>
  <c r="BL245" i="21"/>
  <c r="BM245" i="21"/>
  <c r="BN245" i="21"/>
  <c r="BO245" i="21"/>
  <c r="BP245" i="21"/>
  <c r="BQ245" i="21"/>
  <c r="BR245" i="21"/>
  <c r="BS245" i="21"/>
  <c r="BT245" i="21"/>
  <c r="BU245" i="21"/>
  <c r="BV245" i="21"/>
  <c r="BW245" i="21"/>
  <c r="BX245" i="21"/>
  <c r="BY245" i="21"/>
  <c r="BZ245" i="21"/>
  <c r="CA245" i="21"/>
  <c r="CB245" i="21"/>
  <c r="CC245" i="21"/>
  <c r="CD245" i="21"/>
  <c r="CE245" i="21"/>
  <c r="CF245" i="21"/>
  <c r="CG245" i="21"/>
  <c r="CH245" i="21"/>
  <c r="CI245" i="21"/>
  <c r="CJ245" i="21"/>
  <c r="CK245" i="21"/>
  <c r="CL245" i="21"/>
  <c r="CM245" i="21"/>
  <c r="CN245" i="21"/>
  <c r="B246" i="21"/>
  <c r="C246" i="21"/>
  <c r="D246" i="21"/>
  <c r="E246" i="21"/>
  <c r="F246" i="21"/>
  <c r="G246" i="21"/>
  <c r="H246" i="21"/>
  <c r="I246" i="21"/>
  <c r="J246" i="21"/>
  <c r="K246" i="21"/>
  <c r="L246" i="21"/>
  <c r="M246" i="21"/>
  <c r="N246" i="21"/>
  <c r="O246" i="21"/>
  <c r="P246" i="21"/>
  <c r="Q246" i="21"/>
  <c r="R246" i="21"/>
  <c r="S246" i="21"/>
  <c r="T246" i="21"/>
  <c r="U246" i="21"/>
  <c r="V246" i="21"/>
  <c r="W246" i="21"/>
  <c r="X246" i="21"/>
  <c r="Y246" i="21"/>
  <c r="Z246" i="21"/>
  <c r="AA246" i="21"/>
  <c r="AB246" i="21"/>
  <c r="AC246" i="21"/>
  <c r="AD246" i="21"/>
  <c r="AE246" i="21"/>
  <c r="AF246" i="21"/>
  <c r="AG246" i="21"/>
  <c r="AH246" i="21"/>
  <c r="AI246" i="21"/>
  <c r="AJ246" i="21"/>
  <c r="AK246" i="21"/>
  <c r="AL246" i="21"/>
  <c r="AM246" i="21"/>
  <c r="AN246" i="21"/>
  <c r="AO246" i="21"/>
  <c r="AP246" i="21"/>
  <c r="AQ246" i="21"/>
  <c r="AR246" i="21"/>
  <c r="AS246" i="21"/>
  <c r="AT246" i="21"/>
  <c r="AU246" i="21"/>
  <c r="AV246" i="21"/>
  <c r="AW246" i="21"/>
  <c r="AX246" i="21"/>
  <c r="AY246" i="21"/>
  <c r="AZ246" i="21"/>
  <c r="BA246" i="21"/>
  <c r="BB246" i="21"/>
  <c r="BC246" i="21"/>
  <c r="BD246" i="21"/>
  <c r="BE246" i="21"/>
  <c r="BF246" i="21"/>
  <c r="BG246" i="21"/>
  <c r="BH246" i="21"/>
  <c r="BI246" i="21"/>
  <c r="BJ246" i="21"/>
  <c r="BK246" i="21"/>
  <c r="BL246" i="21"/>
  <c r="BM246" i="21"/>
  <c r="BN246" i="21"/>
  <c r="BO246" i="21"/>
  <c r="BP246" i="21"/>
  <c r="BQ246" i="21"/>
  <c r="BR246" i="21"/>
  <c r="BS246" i="21"/>
  <c r="BT246" i="21"/>
  <c r="BU246" i="21"/>
  <c r="BV246" i="21"/>
  <c r="BW246" i="21"/>
  <c r="BX246" i="21"/>
  <c r="BY246" i="21"/>
  <c r="BZ246" i="21"/>
  <c r="CA246" i="21"/>
  <c r="CB246" i="21"/>
  <c r="CC246" i="21"/>
  <c r="CD246" i="21"/>
  <c r="CE246" i="21"/>
  <c r="CF246" i="21"/>
  <c r="CG246" i="21"/>
  <c r="CH246" i="21"/>
  <c r="CI246" i="21"/>
  <c r="CJ246" i="21"/>
  <c r="CK246" i="21"/>
  <c r="CL246" i="21"/>
  <c r="CM246" i="21"/>
  <c r="CN246" i="21"/>
  <c r="B247" i="21"/>
  <c r="C247" i="21"/>
  <c r="D247" i="21"/>
  <c r="E247" i="21"/>
  <c r="F247" i="21"/>
  <c r="G247" i="21"/>
  <c r="H247" i="21"/>
  <c r="I247" i="21"/>
  <c r="J247" i="21"/>
  <c r="K247" i="21"/>
  <c r="L247" i="21"/>
  <c r="M247" i="21"/>
  <c r="N247" i="21"/>
  <c r="O247" i="21"/>
  <c r="P247" i="21"/>
  <c r="Q247" i="21"/>
  <c r="R247" i="21"/>
  <c r="S247" i="21"/>
  <c r="T247" i="21"/>
  <c r="U247" i="21"/>
  <c r="V247" i="21"/>
  <c r="W247" i="21"/>
  <c r="X247" i="21"/>
  <c r="Y247" i="21"/>
  <c r="Z247" i="21"/>
  <c r="AA247" i="21"/>
  <c r="AB247" i="21"/>
  <c r="AC247" i="21"/>
  <c r="AD247" i="21"/>
  <c r="AE247" i="21"/>
  <c r="AF247" i="21"/>
  <c r="AG247" i="21"/>
  <c r="AH247" i="21"/>
  <c r="AI247" i="21"/>
  <c r="AJ247" i="21"/>
  <c r="AK247" i="21"/>
  <c r="AL247" i="21"/>
  <c r="AM247" i="21"/>
  <c r="AN247" i="21"/>
  <c r="AO247" i="21"/>
  <c r="AP247" i="21"/>
  <c r="AQ247" i="21"/>
  <c r="AR247" i="21"/>
  <c r="AS247" i="21"/>
  <c r="AT247" i="21"/>
  <c r="AU247" i="21"/>
  <c r="AV247" i="21"/>
  <c r="AW247" i="21"/>
  <c r="AX247" i="21"/>
  <c r="AY247" i="21"/>
  <c r="AZ247" i="21"/>
  <c r="BA247" i="21"/>
  <c r="BB247" i="21"/>
  <c r="BC247" i="21"/>
  <c r="BD247" i="21"/>
  <c r="BE247" i="21"/>
  <c r="BF247" i="21"/>
  <c r="BG247" i="21"/>
  <c r="BH247" i="21"/>
  <c r="BI247" i="21"/>
  <c r="BJ247" i="21"/>
  <c r="BK247" i="21"/>
  <c r="BL247" i="21"/>
  <c r="BM247" i="21"/>
  <c r="BN247" i="21"/>
  <c r="BO247" i="21"/>
  <c r="BP247" i="21"/>
  <c r="BQ247" i="21"/>
  <c r="BR247" i="21"/>
  <c r="BS247" i="21"/>
  <c r="BT247" i="21"/>
  <c r="BU247" i="21"/>
  <c r="BV247" i="21"/>
  <c r="BW247" i="21"/>
  <c r="BX247" i="21"/>
  <c r="BY247" i="21"/>
  <c r="BZ247" i="21"/>
  <c r="CA247" i="21"/>
  <c r="CB247" i="21"/>
  <c r="CC247" i="21"/>
  <c r="CD247" i="21"/>
  <c r="CE247" i="21"/>
  <c r="CF247" i="21"/>
  <c r="CG247" i="21"/>
  <c r="CH247" i="21"/>
  <c r="CI247" i="21"/>
  <c r="CJ247" i="21"/>
  <c r="CK247" i="21"/>
  <c r="CL247" i="21"/>
  <c r="CM247" i="21"/>
  <c r="CN247" i="21"/>
  <c r="B248" i="21"/>
  <c r="C248" i="21"/>
  <c r="D248" i="21"/>
  <c r="E248" i="21"/>
  <c r="F248" i="21"/>
  <c r="G248" i="21"/>
  <c r="H248" i="21"/>
  <c r="I248" i="21"/>
  <c r="J248" i="21"/>
  <c r="K248" i="21"/>
  <c r="L248" i="21"/>
  <c r="M248" i="21"/>
  <c r="N248" i="21"/>
  <c r="O248" i="21"/>
  <c r="P248" i="21"/>
  <c r="Q248" i="21"/>
  <c r="R248" i="21"/>
  <c r="S248" i="21"/>
  <c r="T248" i="21"/>
  <c r="U248" i="21"/>
  <c r="V248" i="21"/>
  <c r="W248" i="21"/>
  <c r="X248" i="21"/>
  <c r="Y248" i="21"/>
  <c r="Z248" i="21"/>
  <c r="AA248" i="21"/>
  <c r="AB248" i="21"/>
  <c r="AC248" i="21"/>
  <c r="AD248" i="21"/>
  <c r="AE248" i="21"/>
  <c r="AF248" i="21"/>
  <c r="AG248" i="21"/>
  <c r="AH248" i="21"/>
  <c r="AI248" i="21"/>
  <c r="AJ248" i="21"/>
  <c r="AK248" i="21"/>
  <c r="AL248" i="21"/>
  <c r="AM248" i="21"/>
  <c r="AN248" i="21"/>
  <c r="AO248" i="21"/>
  <c r="AP248" i="21"/>
  <c r="AQ248" i="21"/>
  <c r="AR248" i="21"/>
  <c r="AS248" i="21"/>
  <c r="AT248" i="21"/>
  <c r="AU248" i="21"/>
  <c r="AV248" i="21"/>
  <c r="AW248" i="21"/>
  <c r="AX248" i="21"/>
  <c r="AY248" i="21"/>
  <c r="AZ248" i="21"/>
  <c r="BA248" i="21"/>
  <c r="BB248" i="21"/>
  <c r="BC248" i="21"/>
  <c r="BD248" i="21"/>
  <c r="BE248" i="21"/>
  <c r="BF248" i="21"/>
  <c r="BG248" i="21"/>
  <c r="BH248" i="21"/>
  <c r="BI248" i="21"/>
  <c r="BJ248" i="21"/>
  <c r="BK248" i="21"/>
  <c r="BL248" i="21"/>
  <c r="BM248" i="21"/>
  <c r="BN248" i="21"/>
  <c r="BO248" i="21"/>
  <c r="BP248" i="21"/>
  <c r="BQ248" i="21"/>
  <c r="BR248" i="21"/>
  <c r="BS248" i="21"/>
  <c r="BT248" i="21"/>
  <c r="BU248" i="21"/>
  <c r="BV248" i="21"/>
  <c r="BW248" i="21"/>
  <c r="BX248" i="21"/>
  <c r="BY248" i="21"/>
  <c r="BZ248" i="21"/>
  <c r="CA248" i="21"/>
  <c r="CB248" i="21"/>
  <c r="CC248" i="21"/>
  <c r="CD248" i="21"/>
  <c r="CE248" i="21"/>
  <c r="CF248" i="21"/>
  <c r="CG248" i="21"/>
  <c r="CH248" i="21"/>
  <c r="CI248" i="21"/>
  <c r="CJ248" i="21"/>
  <c r="CK248" i="21"/>
  <c r="CL248" i="21"/>
  <c r="CM248" i="21"/>
  <c r="CN248" i="21"/>
  <c r="B249" i="21"/>
  <c r="C249" i="21"/>
  <c r="D249" i="21"/>
  <c r="E249" i="21"/>
  <c r="F249" i="21"/>
  <c r="G249" i="21"/>
  <c r="H249" i="21"/>
  <c r="I249" i="21"/>
  <c r="J249" i="21"/>
  <c r="K249" i="21"/>
  <c r="L249" i="21"/>
  <c r="M249" i="21"/>
  <c r="N249" i="21"/>
  <c r="O249" i="21"/>
  <c r="P249" i="21"/>
  <c r="Q249" i="21"/>
  <c r="R249" i="21"/>
  <c r="S249" i="21"/>
  <c r="T249" i="21"/>
  <c r="U249" i="21"/>
  <c r="V249" i="21"/>
  <c r="W249" i="21"/>
  <c r="X249" i="21"/>
  <c r="Y249" i="21"/>
  <c r="Z249" i="21"/>
  <c r="AA249" i="21"/>
  <c r="AB249" i="21"/>
  <c r="AC249" i="21"/>
  <c r="AD249" i="21"/>
  <c r="AE249" i="21"/>
  <c r="AF249" i="21"/>
  <c r="AG249" i="21"/>
  <c r="AH249" i="21"/>
  <c r="AI249" i="21"/>
  <c r="AJ249" i="21"/>
  <c r="AK249" i="21"/>
  <c r="AL249" i="21"/>
  <c r="AM249" i="21"/>
  <c r="AN249" i="21"/>
  <c r="AO249" i="21"/>
  <c r="AP249" i="21"/>
  <c r="AQ249" i="21"/>
  <c r="AR249" i="21"/>
  <c r="AS249" i="21"/>
  <c r="AT249" i="21"/>
  <c r="AU249" i="21"/>
  <c r="AV249" i="21"/>
  <c r="AW249" i="21"/>
  <c r="AX249" i="21"/>
  <c r="AY249" i="21"/>
  <c r="AZ249" i="21"/>
  <c r="BA249" i="21"/>
  <c r="BB249" i="21"/>
  <c r="BC249" i="21"/>
  <c r="BD249" i="21"/>
  <c r="BE249" i="21"/>
  <c r="BF249" i="21"/>
  <c r="BG249" i="21"/>
  <c r="BH249" i="21"/>
  <c r="BI249" i="21"/>
  <c r="BJ249" i="21"/>
  <c r="BK249" i="21"/>
  <c r="BL249" i="21"/>
  <c r="BM249" i="21"/>
  <c r="BN249" i="21"/>
  <c r="BO249" i="21"/>
  <c r="BP249" i="21"/>
  <c r="BQ249" i="21"/>
  <c r="BR249" i="21"/>
  <c r="BS249" i="21"/>
  <c r="BT249" i="21"/>
  <c r="BU249" i="21"/>
  <c r="BV249" i="21"/>
  <c r="BW249" i="21"/>
  <c r="BX249" i="21"/>
  <c r="BY249" i="21"/>
  <c r="BZ249" i="21"/>
  <c r="CA249" i="21"/>
  <c r="CB249" i="21"/>
  <c r="CC249" i="21"/>
  <c r="CD249" i="21"/>
  <c r="CE249" i="21"/>
  <c r="CF249" i="21"/>
  <c r="CG249" i="21"/>
  <c r="CH249" i="21"/>
  <c r="CI249" i="21"/>
  <c r="CJ249" i="21"/>
  <c r="CK249" i="21"/>
  <c r="CL249" i="21"/>
  <c r="CM249" i="21"/>
  <c r="CN249" i="21"/>
  <c r="B250" i="21"/>
  <c r="C250" i="21"/>
  <c r="D250" i="21"/>
  <c r="E250" i="21"/>
  <c r="F250" i="21"/>
  <c r="G250" i="21"/>
  <c r="H250" i="21"/>
  <c r="I250" i="21"/>
  <c r="J250" i="21"/>
  <c r="K250" i="21"/>
  <c r="L250" i="21"/>
  <c r="M250" i="21"/>
  <c r="N250" i="21"/>
  <c r="O250" i="21"/>
  <c r="P250" i="21"/>
  <c r="Q250" i="21"/>
  <c r="R250" i="21"/>
  <c r="S250" i="21"/>
  <c r="T250" i="21"/>
  <c r="U250" i="21"/>
  <c r="V250" i="21"/>
  <c r="W250" i="21"/>
  <c r="X250" i="21"/>
  <c r="Y250" i="21"/>
  <c r="Z250" i="21"/>
  <c r="AA250" i="21"/>
  <c r="AB250" i="21"/>
  <c r="AC250" i="21"/>
  <c r="AD250" i="21"/>
  <c r="AE250" i="21"/>
  <c r="AF250" i="21"/>
  <c r="AG250" i="21"/>
  <c r="AH250" i="21"/>
  <c r="AI250" i="21"/>
  <c r="AJ250" i="21"/>
  <c r="AK250" i="21"/>
  <c r="AL250" i="21"/>
  <c r="AM250" i="21"/>
  <c r="AN250" i="21"/>
  <c r="AO250" i="21"/>
  <c r="AP250" i="21"/>
  <c r="AQ250" i="21"/>
  <c r="AR250" i="21"/>
  <c r="AS250" i="21"/>
  <c r="AT250" i="21"/>
  <c r="AU250" i="21"/>
  <c r="AV250" i="21"/>
  <c r="AW250" i="21"/>
  <c r="AX250" i="21"/>
  <c r="AY250" i="21"/>
  <c r="AZ250" i="21"/>
  <c r="BA250" i="21"/>
  <c r="BB250" i="21"/>
  <c r="BC250" i="21"/>
  <c r="BD250" i="21"/>
  <c r="BE250" i="21"/>
  <c r="BF250" i="21"/>
  <c r="BG250" i="21"/>
  <c r="BH250" i="21"/>
  <c r="BI250" i="21"/>
  <c r="BJ250" i="21"/>
  <c r="BK250" i="21"/>
  <c r="BL250" i="21"/>
  <c r="BM250" i="21"/>
  <c r="BN250" i="21"/>
  <c r="BO250" i="21"/>
  <c r="BP250" i="21"/>
  <c r="BQ250" i="21"/>
  <c r="BR250" i="21"/>
  <c r="BS250" i="21"/>
  <c r="BT250" i="21"/>
  <c r="BU250" i="21"/>
  <c r="BV250" i="21"/>
  <c r="BW250" i="21"/>
  <c r="BX250" i="21"/>
  <c r="BY250" i="21"/>
  <c r="BZ250" i="21"/>
  <c r="CA250" i="21"/>
  <c r="CB250" i="21"/>
  <c r="CC250" i="21"/>
  <c r="CD250" i="21"/>
  <c r="CE250" i="21"/>
  <c r="CF250" i="21"/>
  <c r="CG250" i="21"/>
  <c r="CH250" i="21"/>
  <c r="CI250" i="21"/>
  <c r="CJ250" i="21"/>
  <c r="CK250" i="21"/>
  <c r="CL250" i="21"/>
  <c r="CM250" i="21"/>
  <c r="CN250" i="21"/>
  <c r="B251" i="21"/>
  <c r="C251" i="21"/>
  <c r="D251" i="21"/>
  <c r="E251" i="21"/>
  <c r="F251" i="21"/>
  <c r="G251" i="21"/>
  <c r="H251" i="21"/>
  <c r="I251" i="21"/>
  <c r="J251" i="21"/>
  <c r="K251" i="21"/>
  <c r="L251" i="21"/>
  <c r="M251" i="21"/>
  <c r="N251" i="21"/>
  <c r="O251" i="21"/>
  <c r="P251" i="21"/>
  <c r="Q251" i="21"/>
  <c r="R251" i="21"/>
  <c r="S251" i="21"/>
  <c r="T251" i="21"/>
  <c r="U251" i="21"/>
  <c r="V251" i="21"/>
  <c r="W251" i="21"/>
  <c r="X251" i="21"/>
  <c r="Y251" i="21"/>
  <c r="Z251" i="21"/>
  <c r="AA251" i="21"/>
  <c r="AB251" i="21"/>
  <c r="AC251" i="21"/>
  <c r="AD251" i="21"/>
  <c r="AE251" i="21"/>
  <c r="AF251" i="21"/>
  <c r="AG251" i="21"/>
  <c r="AH251" i="21"/>
  <c r="AI251" i="21"/>
  <c r="AJ251" i="21"/>
  <c r="AK251" i="21"/>
  <c r="AL251" i="21"/>
  <c r="AM251" i="21"/>
  <c r="AN251" i="21"/>
  <c r="AO251" i="21"/>
  <c r="AP251" i="21"/>
  <c r="AQ251" i="21"/>
  <c r="AR251" i="21"/>
  <c r="AS251" i="21"/>
  <c r="AT251" i="21"/>
  <c r="AU251" i="21"/>
  <c r="AV251" i="21"/>
  <c r="AW251" i="21"/>
  <c r="AX251" i="21"/>
  <c r="AY251" i="21"/>
  <c r="AZ251" i="21"/>
  <c r="BA251" i="21"/>
  <c r="BB251" i="21"/>
  <c r="BC251" i="21"/>
  <c r="BD251" i="21"/>
  <c r="BE251" i="21"/>
  <c r="BF251" i="21"/>
  <c r="BG251" i="21"/>
  <c r="BH251" i="21"/>
  <c r="BI251" i="21"/>
  <c r="BJ251" i="21"/>
  <c r="BK251" i="21"/>
  <c r="BL251" i="21"/>
  <c r="BM251" i="21"/>
  <c r="BN251" i="21"/>
  <c r="BO251" i="21"/>
  <c r="BP251" i="21"/>
  <c r="BQ251" i="21"/>
  <c r="BR251" i="21"/>
  <c r="BS251" i="21"/>
  <c r="BT251" i="21"/>
  <c r="BU251" i="21"/>
  <c r="BV251" i="21"/>
  <c r="BW251" i="21"/>
  <c r="BX251" i="21"/>
  <c r="BY251" i="21"/>
  <c r="BZ251" i="21"/>
  <c r="CA251" i="21"/>
  <c r="CB251" i="21"/>
  <c r="CC251" i="21"/>
  <c r="CD251" i="21"/>
  <c r="CE251" i="21"/>
  <c r="CF251" i="21"/>
  <c r="CG251" i="21"/>
  <c r="CH251" i="21"/>
  <c r="CI251" i="21"/>
  <c r="CJ251" i="21"/>
  <c r="CK251" i="21"/>
  <c r="CL251" i="21"/>
  <c r="CM251" i="21"/>
  <c r="CN251" i="21"/>
  <c r="B252" i="21"/>
  <c r="C252" i="21"/>
  <c r="D252" i="21"/>
  <c r="E252" i="21"/>
  <c r="F252" i="21"/>
  <c r="G252" i="21"/>
  <c r="H252" i="21"/>
  <c r="I252" i="21"/>
  <c r="J252" i="21"/>
  <c r="K252" i="21"/>
  <c r="L252" i="21"/>
  <c r="M252" i="21"/>
  <c r="N252" i="21"/>
  <c r="O252" i="21"/>
  <c r="P252" i="21"/>
  <c r="Q252" i="21"/>
  <c r="R252" i="21"/>
  <c r="S252" i="21"/>
  <c r="T252" i="21"/>
  <c r="U252" i="21"/>
  <c r="V252" i="21"/>
  <c r="W252" i="21"/>
  <c r="X252" i="21"/>
  <c r="Y252" i="21"/>
  <c r="Z252" i="21"/>
  <c r="AA252" i="21"/>
  <c r="AB252" i="21"/>
  <c r="AC252" i="21"/>
  <c r="AD252" i="21"/>
  <c r="AE252" i="21"/>
  <c r="AF252" i="21"/>
  <c r="AG252" i="21"/>
  <c r="AH252" i="21"/>
  <c r="AI252" i="21"/>
  <c r="AJ252" i="21"/>
  <c r="AK252" i="21"/>
  <c r="AL252" i="21"/>
  <c r="AM252" i="21"/>
  <c r="AN252" i="21"/>
  <c r="AO252" i="21"/>
  <c r="AP252" i="21"/>
  <c r="AQ252" i="21"/>
  <c r="AR252" i="21"/>
  <c r="AS252" i="21"/>
  <c r="AT252" i="21"/>
  <c r="AU252" i="21"/>
  <c r="AV252" i="21"/>
  <c r="AW252" i="21"/>
  <c r="AX252" i="21"/>
  <c r="AY252" i="21"/>
  <c r="AZ252" i="21"/>
  <c r="BA252" i="21"/>
  <c r="BB252" i="21"/>
  <c r="BC252" i="21"/>
  <c r="BD252" i="21"/>
  <c r="BE252" i="21"/>
  <c r="BF252" i="21"/>
  <c r="BG252" i="21"/>
  <c r="BH252" i="21"/>
  <c r="BI252" i="21"/>
  <c r="BJ252" i="21"/>
  <c r="BK252" i="21"/>
  <c r="BL252" i="21"/>
  <c r="BM252" i="21"/>
  <c r="BN252" i="21"/>
  <c r="BO252" i="21"/>
  <c r="BP252" i="21"/>
  <c r="BQ252" i="21"/>
  <c r="BR252" i="21"/>
  <c r="BS252" i="21"/>
  <c r="BT252" i="21"/>
  <c r="BU252" i="21"/>
  <c r="BV252" i="21"/>
  <c r="BW252" i="21"/>
  <c r="BX252" i="21"/>
  <c r="BY252" i="21"/>
  <c r="BZ252" i="21"/>
  <c r="CA252" i="21"/>
  <c r="CB252" i="21"/>
  <c r="CC252" i="21"/>
  <c r="CD252" i="21"/>
  <c r="CE252" i="21"/>
  <c r="CF252" i="21"/>
  <c r="CG252" i="21"/>
  <c r="CH252" i="21"/>
  <c r="CI252" i="21"/>
  <c r="CJ252" i="21"/>
  <c r="CK252" i="21"/>
  <c r="CL252" i="21"/>
  <c r="CM252" i="21"/>
  <c r="CN252" i="21"/>
  <c r="B253" i="21"/>
  <c r="C253" i="21"/>
  <c r="D253" i="21"/>
  <c r="E253" i="21"/>
  <c r="F253" i="21"/>
  <c r="G253" i="21"/>
  <c r="H253" i="21"/>
  <c r="I253" i="21"/>
  <c r="J253" i="21"/>
  <c r="K253" i="21"/>
  <c r="L253" i="21"/>
  <c r="M253" i="21"/>
  <c r="N253" i="21"/>
  <c r="O253" i="21"/>
  <c r="P253" i="21"/>
  <c r="Q253" i="21"/>
  <c r="R253" i="21"/>
  <c r="S253" i="21"/>
  <c r="T253" i="21"/>
  <c r="U253" i="21"/>
  <c r="V253" i="21"/>
  <c r="W253" i="21"/>
  <c r="X253" i="21"/>
  <c r="Y253" i="21"/>
  <c r="Z253" i="21"/>
  <c r="AA253" i="21"/>
  <c r="AB253" i="21"/>
  <c r="AC253" i="21"/>
  <c r="AD253" i="21"/>
  <c r="AE253" i="21"/>
  <c r="AF253" i="21"/>
  <c r="AG253" i="21"/>
  <c r="AH253" i="21"/>
  <c r="AI253" i="21"/>
  <c r="AJ253" i="21"/>
  <c r="AK253" i="21"/>
  <c r="AL253" i="21"/>
  <c r="AM253" i="21"/>
  <c r="AN253" i="21"/>
  <c r="AO253" i="21"/>
  <c r="AP253" i="21"/>
  <c r="AQ253" i="21"/>
  <c r="AR253" i="21"/>
  <c r="AS253" i="21"/>
  <c r="AT253" i="21"/>
  <c r="AU253" i="21"/>
  <c r="AV253" i="21"/>
  <c r="AW253" i="21"/>
  <c r="AX253" i="21"/>
  <c r="AY253" i="21"/>
  <c r="AZ253" i="21"/>
  <c r="BA253" i="21"/>
  <c r="BB253" i="21"/>
  <c r="BC253" i="21"/>
  <c r="BD253" i="21"/>
  <c r="BE253" i="21"/>
  <c r="BF253" i="21"/>
  <c r="BG253" i="21"/>
  <c r="BH253" i="21"/>
  <c r="BI253" i="21"/>
  <c r="BJ253" i="21"/>
  <c r="BK253" i="21"/>
  <c r="BL253" i="21"/>
  <c r="BM253" i="21"/>
  <c r="BN253" i="21"/>
  <c r="BO253" i="21"/>
  <c r="BP253" i="21"/>
  <c r="BQ253" i="21"/>
  <c r="BR253" i="21"/>
  <c r="BS253" i="21"/>
  <c r="BT253" i="21"/>
  <c r="BU253" i="21"/>
  <c r="BV253" i="21"/>
  <c r="BW253" i="21"/>
  <c r="BX253" i="21"/>
  <c r="BY253" i="21"/>
  <c r="BZ253" i="21"/>
  <c r="CA253" i="21"/>
  <c r="CB253" i="21"/>
  <c r="CC253" i="21"/>
  <c r="CD253" i="21"/>
  <c r="CE253" i="21"/>
  <c r="CF253" i="21"/>
  <c r="CG253" i="21"/>
  <c r="CH253" i="21"/>
  <c r="CI253" i="21"/>
  <c r="CJ253" i="21"/>
  <c r="CK253" i="21"/>
  <c r="CL253" i="21"/>
  <c r="CM253" i="21"/>
  <c r="CN253" i="21"/>
  <c r="B254" i="21"/>
  <c r="C254" i="21"/>
  <c r="D254" i="21"/>
  <c r="E254" i="21"/>
  <c r="F254" i="21"/>
  <c r="G254" i="21"/>
  <c r="H254" i="21"/>
  <c r="I254" i="21"/>
  <c r="J254" i="21"/>
  <c r="K254" i="21"/>
  <c r="L254" i="21"/>
  <c r="M254" i="21"/>
  <c r="N254" i="21"/>
  <c r="O254" i="21"/>
  <c r="P254" i="21"/>
  <c r="Q254" i="21"/>
  <c r="R254" i="21"/>
  <c r="S254" i="21"/>
  <c r="T254" i="21"/>
  <c r="U254" i="21"/>
  <c r="V254" i="21"/>
  <c r="W254" i="21"/>
  <c r="X254" i="21"/>
  <c r="Y254" i="21"/>
  <c r="Z254" i="21"/>
  <c r="AA254" i="21"/>
  <c r="AB254" i="21"/>
  <c r="AC254" i="21"/>
  <c r="AD254" i="21"/>
  <c r="AE254" i="21"/>
  <c r="AF254" i="21"/>
  <c r="AG254" i="21"/>
  <c r="AH254" i="21"/>
  <c r="AI254" i="21"/>
  <c r="AJ254" i="21"/>
  <c r="AK254" i="21"/>
  <c r="AL254" i="21"/>
  <c r="AM254" i="21"/>
  <c r="AN254" i="21"/>
  <c r="AO254" i="21"/>
  <c r="AP254" i="21"/>
  <c r="AQ254" i="21"/>
  <c r="AR254" i="21"/>
  <c r="AS254" i="21"/>
  <c r="AT254" i="21"/>
  <c r="AU254" i="21"/>
  <c r="AV254" i="21"/>
  <c r="AW254" i="21"/>
  <c r="AX254" i="21"/>
  <c r="AY254" i="21"/>
  <c r="AZ254" i="21"/>
  <c r="BA254" i="21"/>
  <c r="BB254" i="21"/>
  <c r="BC254" i="21"/>
  <c r="BD254" i="21"/>
  <c r="BE254" i="21"/>
  <c r="BF254" i="21"/>
  <c r="BG254" i="21"/>
  <c r="BH254" i="21"/>
  <c r="BI254" i="21"/>
  <c r="BJ254" i="21"/>
  <c r="BK254" i="21"/>
  <c r="BL254" i="21"/>
  <c r="BM254" i="21"/>
  <c r="BN254" i="21"/>
  <c r="BO254" i="21"/>
  <c r="BP254" i="21"/>
  <c r="BQ254" i="21"/>
  <c r="BR254" i="21"/>
  <c r="BS254" i="21"/>
  <c r="BT254" i="21"/>
  <c r="BU254" i="21"/>
  <c r="BV254" i="21"/>
  <c r="BW254" i="21"/>
  <c r="BX254" i="21"/>
  <c r="BY254" i="21"/>
  <c r="BZ254" i="21"/>
  <c r="CA254" i="21"/>
  <c r="CB254" i="21"/>
  <c r="CC254" i="21"/>
  <c r="CD254" i="21"/>
  <c r="CE254" i="21"/>
  <c r="CF254" i="21"/>
  <c r="CG254" i="21"/>
  <c r="CH254" i="21"/>
  <c r="CI254" i="21"/>
  <c r="CJ254" i="21"/>
  <c r="CK254" i="21"/>
  <c r="CL254" i="21"/>
  <c r="CM254" i="21"/>
  <c r="CN254" i="21"/>
  <c r="B255" i="21"/>
  <c r="C255" i="21"/>
  <c r="D255" i="21"/>
  <c r="E255" i="21"/>
  <c r="F255" i="21"/>
  <c r="G255" i="21"/>
  <c r="H255" i="21"/>
  <c r="I255" i="21"/>
  <c r="J255" i="21"/>
  <c r="K255" i="21"/>
  <c r="L255" i="21"/>
  <c r="M255" i="21"/>
  <c r="N255" i="21"/>
  <c r="O255" i="21"/>
  <c r="P255" i="21"/>
  <c r="Q255" i="21"/>
  <c r="R255" i="21"/>
  <c r="S255" i="21"/>
  <c r="T255" i="21"/>
  <c r="U255" i="21"/>
  <c r="V255" i="21"/>
  <c r="W255" i="21"/>
  <c r="X255" i="21"/>
  <c r="Y255" i="21"/>
  <c r="Z255" i="21"/>
  <c r="AA255" i="21"/>
  <c r="AB255" i="21"/>
  <c r="AC255" i="21"/>
  <c r="AD255" i="21"/>
  <c r="AE255" i="21"/>
  <c r="AF255" i="21"/>
  <c r="AG255" i="21"/>
  <c r="AH255" i="21"/>
  <c r="AI255" i="21"/>
  <c r="AJ255" i="21"/>
  <c r="AK255" i="21"/>
  <c r="AL255" i="21"/>
  <c r="AM255" i="21"/>
  <c r="AN255" i="21"/>
  <c r="AO255" i="21"/>
  <c r="AP255" i="21"/>
  <c r="AQ255" i="21"/>
  <c r="AR255" i="21"/>
  <c r="AS255" i="21"/>
  <c r="AT255" i="21"/>
  <c r="AU255" i="21"/>
  <c r="AV255" i="21"/>
  <c r="AW255" i="21"/>
  <c r="AX255" i="21"/>
  <c r="AY255" i="21"/>
  <c r="AZ255" i="21"/>
  <c r="BA255" i="21"/>
  <c r="BB255" i="21"/>
  <c r="BC255" i="21"/>
  <c r="BD255" i="21"/>
  <c r="BE255" i="21"/>
  <c r="BF255" i="21"/>
  <c r="BG255" i="21"/>
  <c r="BH255" i="21"/>
  <c r="BI255" i="21"/>
  <c r="BJ255" i="21"/>
  <c r="BK255" i="21"/>
  <c r="BL255" i="21"/>
  <c r="BM255" i="21"/>
  <c r="BN255" i="21"/>
  <c r="BO255" i="21"/>
  <c r="BP255" i="21"/>
  <c r="BQ255" i="21"/>
  <c r="BR255" i="21"/>
  <c r="BS255" i="21"/>
  <c r="BT255" i="21"/>
  <c r="BU255" i="21"/>
  <c r="BV255" i="21"/>
  <c r="BW255" i="21"/>
  <c r="BX255" i="21"/>
  <c r="BY255" i="21"/>
  <c r="BZ255" i="21"/>
  <c r="CA255" i="21"/>
  <c r="CB255" i="21"/>
  <c r="CC255" i="21"/>
  <c r="CD255" i="21"/>
  <c r="CE255" i="21"/>
  <c r="CF255" i="21"/>
  <c r="CG255" i="21"/>
  <c r="CH255" i="21"/>
  <c r="CI255" i="21"/>
  <c r="CJ255" i="21"/>
  <c r="CK255" i="21"/>
  <c r="CL255" i="21"/>
  <c r="CM255" i="21"/>
  <c r="CN255" i="21"/>
  <c r="B256" i="21"/>
  <c r="C256" i="21"/>
  <c r="D256" i="21"/>
  <c r="E256" i="21"/>
  <c r="F256" i="21"/>
  <c r="G256" i="21"/>
  <c r="H256" i="21"/>
  <c r="I256" i="21"/>
  <c r="J256" i="21"/>
  <c r="K256" i="21"/>
  <c r="L256" i="21"/>
  <c r="M256" i="21"/>
  <c r="N256" i="21"/>
  <c r="O256" i="21"/>
  <c r="P256" i="21"/>
  <c r="Q256" i="21"/>
  <c r="R256" i="21"/>
  <c r="S256" i="21"/>
  <c r="T256" i="21"/>
  <c r="U256" i="21"/>
  <c r="V256" i="21"/>
  <c r="W256" i="21"/>
  <c r="X256" i="21"/>
  <c r="Y256" i="21"/>
  <c r="Z256" i="21"/>
  <c r="AA256" i="21"/>
  <c r="AB256" i="21"/>
  <c r="AC256" i="21"/>
  <c r="AD256" i="21"/>
  <c r="AE256" i="21"/>
  <c r="AF256" i="21"/>
  <c r="AG256" i="21"/>
  <c r="AH256" i="21"/>
  <c r="AI256" i="21"/>
  <c r="AJ256" i="21"/>
  <c r="AK256" i="21"/>
  <c r="AL256" i="21"/>
  <c r="AM256" i="21"/>
  <c r="AN256" i="21"/>
  <c r="AO256" i="21"/>
  <c r="AP256" i="21"/>
  <c r="AQ256" i="21"/>
  <c r="AR256" i="21"/>
  <c r="AS256" i="21"/>
  <c r="AT256" i="21"/>
  <c r="AU256" i="21"/>
  <c r="AV256" i="21"/>
  <c r="AW256" i="21"/>
  <c r="AX256" i="21"/>
  <c r="AY256" i="21"/>
  <c r="AZ256" i="21"/>
  <c r="BA256" i="21"/>
  <c r="BB256" i="21"/>
  <c r="BC256" i="21"/>
  <c r="BD256" i="21"/>
  <c r="BE256" i="21"/>
  <c r="BF256" i="21"/>
  <c r="BG256" i="21"/>
  <c r="BH256" i="21"/>
  <c r="BI256" i="21"/>
  <c r="BJ256" i="21"/>
  <c r="BK256" i="21"/>
  <c r="BL256" i="21"/>
  <c r="BM256" i="21"/>
  <c r="BN256" i="21"/>
  <c r="BO256" i="21"/>
  <c r="BP256" i="21"/>
  <c r="BQ256" i="21"/>
  <c r="BR256" i="21"/>
  <c r="BS256" i="21"/>
  <c r="BT256" i="21"/>
  <c r="BU256" i="21"/>
  <c r="BV256" i="21"/>
  <c r="BW256" i="21"/>
  <c r="BX256" i="21"/>
  <c r="BY256" i="21"/>
  <c r="BZ256" i="21"/>
  <c r="CA256" i="21"/>
  <c r="CB256" i="21"/>
  <c r="CC256" i="21"/>
  <c r="CD256" i="21"/>
  <c r="CE256" i="21"/>
  <c r="CF256" i="21"/>
  <c r="CG256" i="21"/>
  <c r="CH256" i="21"/>
  <c r="CI256" i="21"/>
  <c r="CJ256" i="21"/>
  <c r="CK256" i="21"/>
  <c r="CL256" i="21"/>
  <c r="CM256" i="21"/>
  <c r="CN256" i="21"/>
  <c r="B257" i="21"/>
  <c r="C257" i="21"/>
  <c r="D257" i="21"/>
  <c r="E257" i="21"/>
  <c r="F257" i="21"/>
  <c r="G257" i="21"/>
  <c r="H257" i="21"/>
  <c r="I257" i="21"/>
  <c r="J257" i="21"/>
  <c r="K257" i="21"/>
  <c r="L257" i="21"/>
  <c r="M257" i="21"/>
  <c r="N257" i="21"/>
  <c r="O257" i="21"/>
  <c r="P257" i="21"/>
  <c r="Q257" i="21"/>
  <c r="R257" i="21"/>
  <c r="S257" i="21"/>
  <c r="T257" i="21"/>
  <c r="U257" i="21"/>
  <c r="V257" i="21"/>
  <c r="W257" i="21"/>
  <c r="X257" i="21"/>
  <c r="Y257" i="21"/>
  <c r="Z257" i="21"/>
  <c r="AA257" i="21"/>
  <c r="AB257" i="21"/>
  <c r="AC257" i="21"/>
  <c r="AD257" i="21"/>
  <c r="AE257" i="21"/>
  <c r="AF257" i="21"/>
  <c r="AG257" i="21"/>
  <c r="AH257" i="21"/>
  <c r="AI257" i="21"/>
  <c r="AJ257" i="21"/>
  <c r="AK257" i="21"/>
  <c r="AL257" i="21"/>
  <c r="AM257" i="21"/>
  <c r="AN257" i="21"/>
  <c r="AO257" i="21"/>
  <c r="AP257" i="21"/>
  <c r="AQ257" i="21"/>
  <c r="AR257" i="21"/>
  <c r="AS257" i="21"/>
  <c r="AT257" i="21"/>
  <c r="AU257" i="21"/>
  <c r="AV257" i="21"/>
  <c r="AW257" i="21"/>
  <c r="AX257" i="21"/>
  <c r="AY257" i="21"/>
  <c r="AZ257" i="21"/>
  <c r="BA257" i="21"/>
  <c r="BB257" i="21"/>
  <c r="BC257" i="21"/>
  <c r="BD257" i="21"/>
  <c r="BE257" i="21"/>
  <c r="BF257" i="21"/>
  <c r="BG257" i="21"/>
  <c r="BH257" i="21"/>
  <c r="BI257" i="21"/>
  <c r="BJ257" i="21"/>
  <c r="BK257" i="21"/>
  <c r="BL257" i="21"/>
  <c r="BM257" i="21"/>
  <c r="BN257" i="21"/>
  <c r="BO257" i="21"/>
  <c r="BP257" i="21"/>
  <c r="BQ257" i="21"/>
  <c r="BR257" i="21"/>
  <c r="BS257" i="21"/>
  <c r="BT257" i="21"/>
  <c r="BU257" i="21"/>
  <c r="BV257" i="21"/>
  <c r="BW257" i="21"/>
  <c r="BX257" i="21"/>
  <c r="BY257" i="21"/>
  <c r="BZ257" i="21"/>
  <c r="CA257" i="21"/>
  <c r="CB257" i="21"/>
  <c r="CC257" i="21"/>
  <c r="CD257" i="21"/>
  <c r="CE257" i="21"/>
  <c r="CF257" i="21"/>
  <c r="CG257" i="21"/>
  <c r="CH257" i="21"/>
  <c r="CI257" i="21"/>
  <c r="CJ257" i="21"/>
  <c r="CK257" i="21"/>
  <c r="CL257" i="21"/>
  <c r="CM257" i="21"/>
  <c r="CN257" i="21"/>
  <c r="B258" i="21"/>
  <c r="C258" i="21"/>
  <c r="D258" i="21"/>
  <c r="E258" i="21"/>
  <c r="F258" i="21"/>
  <c r="G258" i="21"/>
  <c r="H258" i="21"/>
  <c r="I258" i="21"/>
  <c r="J258" i="21"/>
  <c r="K258" i="21"/>
  <c r="L258" i="21"/>
  <c r="M258" i="21"/>
  <c r="N258" i="21"/>
  <c r="O258" i="21"/>
  <c r="P258" i="21"/>
  <c r="Q258" i="21"/>
  <c r="R258" i="21"/>
  <c r="S258" i="21"/>
  <c r="T258" i="21"/>
  <c r="U258" i="21"/>
  <c r="V258" i="21"/>
  <c r="W258" i="21"/>
  <c r="X258" i="21"/>
  <c r="Y258" i="21"/>
  <c r="Z258" i="21"/>
  <c r="AA258" i="21"/>
  <c r="AB258" i="21"/>
  <c r="AC258" i="21"/>
  <c r="AD258" i="21"/>
  <c r="AE258" i="21"/>
  <c r="AF258" i="21"/>
  <c r="AG258" i="21"/>
  <c r="AH258" i="21"/>
  <c r="AI258" i="21"/>
  <c r="AJ258" i="21"/>
  <c r="AK258" i="21"/>
  <c r="AL258" i="21"/>
  <c r="AM258" i="21"/>
  <c r="AN258" i="21"/>
  <c r="AO258" i="21"/>
  <c r="AP258" i="21"/>
  <c r="AQ258" i="21"/>
  <c r="AR258" i="21"/>
  <c r="AS258" i="21"/>
  <c r="AT258" i="21"/>
  <c r="AU258" i="21"/>
  <c r="AV258" i="21"/>
  <c r="AW258" i="21"/>
  <c r="AX258" i="21"/>
  <c r="AY258" i="21"/>
  <c r="AZ258" i="21"/>
  <c r="BA258" i="21"/>
  <c r="BB258" i="21"/>
  <c r="BC258" i="21"/>
  <c r="BD258" i="21"/>
  <c r="BE258" i="21"/>
  <c r="BF258" i="21"/>
  <c r="BG258" i="21"/>
  <c r="BH258" i="21"/>
  <c r="BI258" i="21"/>
  <c r="BJ258" i="21"/>
  <c r="BK258" i="21"/>
  <c r="BL258" i="21"/>
  <c r="BM258" i="21"/>
  <c r="BN258" i="21"/>
  <c r="BO258" i="21"/>
  <c r="BP258" i="21"/>
  <c r="BQ258" i="21"/>
  <c r="BR258" i="21"/>
  <c r="BS258" i="21"/>
  <c r="BT258" i="21"/>
  <c r="BU258" i="21"/>
  <c r="BV258" i="21"/>
  <c r="BW258" i="21"/>
  <c r="BX258" i="21"/>
  <c r="BY258" i="21"/>
  <c r="BZ258" i="21"/>
  <c r="CA258" i="21"/>
  <c r="CB258" i="21"/>
  <c r="CC258" i="21"/>
  <c r="CD258" i="21"/>
  <c r="CE258" i="21"/>
  <c r="CF258" i="21"/>
  <c r="CG258" i="21"/>
  <c r="CH258" i="21"/>
  <c r="CI258" i="21"/>
  <c r="CJ258" i="21"/>
  <c r="CK258" i="21"/>
  <c r="CL258" i="21"/>
  <c r="CM258" i="21"/>
  <c r="CN258" i="21"/>
  <c r="B259" i="21"/>
  <c r="C259" i="21"/>
  <c r="D259" i="21"/>
  <c r="E259" i="21"/>
  <c r="F259" i="21"/>
  <c r="G259" i="21"/>
  <c r="H259" i="21"/>
  <c r="I259" i="21"/>
  <c r="J259" i="21"/>
  <c r="K259" i="21"/>
  <c r="L259" i="21"/>
  <c r="M259" i="21"/>
  <c r="N259" i="21"/>
  <c r="O259" i="21"/>
  <c r="P259" i="21"/>
  <c r="Q259" i="21"/>
  <c r="R259" i="21"/>
  <c r="S259" i="21"/>
  <c r="T259" i="21"/>
  <c r="U259" i="21"/>
  <c r="V259" i="21"/>
  <c r="W259" i="21"/>
  <c r="X259" i="21"/>
  <c r="Y259" i="21"/>
  <c r="Z259" i="21"/>
  <c r="AA259" i="21"/>
  <c r="AB259" i="21"/>
  <c r="AC259" i="21"/>
  <c r="AD259" i="21"/>
  <c r="AE259" i="21"/>
  <c r="AF259" i="21"/>
  <c r="AG259" i="21"/>
  <c r="AH259" i="21"/>
  <c r="AI259" i="21"/>
  <c r="AJ259" i="21"/>
  <c r="AK259" i="21"/>
  <c r="AL259" i="21"/>
  <c r="AM259" i="21"/>
  <c r="AN259" i="21"/>
  <c r="AO259" i="21"/>
  <c r="AP259" i="21"/>
  <c r="AQ259" i="21"/>
  <c r="AR259" i="21"/>
  <c r="AS259" i="21"/>
  <c r="AT259" i="21"/>
  <c r="AU259" i="21"/>
  <c r="AV259" i="21"/>
  <c r="AW259" i="21"/>
  <c r="AX259" i="21"/>
  <c r="AY259" i="21"/>
  <c r="AZ259" i="21"/>
  <c r="BA259" i="21"/>
  <c r="BB259" i="21"/>
  <c r="BC259" i="21"/>
  <c r="BD259" i="21"/>
  <c r="BE259" i="21"/>
  <c r="BF259" i="21"/>
  <c r="BG259" i="21"/>
  <c r="BH259" i="21"/>
  <c r="BI259" i="21"/>
  <c r="BJ259" i="21"/>
  <c r="BK259" i="21"/>
  <c r="BL259" i="21"/>
  <c r="BM259" i="21"/>
  <c r="BN259" i="21"/>
  <c r="BO259" i="21"/>
  <c r="BP259" i="21"/>
  <c r="BQ259" i="21"/>
  <c r="BR259" i="21"/>
  <c r="BS259" i="21"/>
  <c r="BT259" i="21"/>
  <c r="BU259" i="21"/>
  <c r="BV259" i="21"/>
  <c r="BW259" i="21"/>
  <c r="BX259" i="21"/>
  <c r="BY259" i="21"/>
  <c r="BZ259" i="21"/>
  <c r="CA259" i="21"/>
  <c r="CB259" i="21"/>
  <c r="CC259" i="21"/>
  <c r="CD259" i="21"/>
  <c r="CE259" i="21"/>
  <c r="CF259" i="21"/>
  <c r="CG259" i="21"/>
  <c r="CH259" i="21"/>
  <c r="CI259" i="21"/>
  <c r="CJ259" i="21"/>
  <c r="CK259" i="21"/>
  <c r="CL259" i="21"/>
  <c r="CM259" i="21"/>
  <c r="CN259" i="21"/>
  <c r="B260" i="21"/>
  <c r="C260" i="21"/>
  <c r="D260" i="21"/>
  <c r="E260" i="21"/>
  <c r="F260" i="21"/>
  <c r="G260" i="21"/>
  <c r="H260" i="21"/>
  <c r="I260" i="21"/>
  <c r="J260" i="21"/>
  <c r="K260" i="21"/>
  <c r="L260" i="21"/>
  <c r="M260" i="21"/>
  <c r="N260" i="21"/>
  <c r="O260" i="21"/>
  <c r="P260" i="21"/>
  <c r="Q260" i="21"/>
  <c r="R260" i="21"/>
  <c r="S260" i="21"/>
  <c r="T260" i="21"/>
  <c r="U260" i="21"/>
  <c r="V260" i="21"/>
  <c r="W260" i="21"/>
  <c r="X260" i="21"/>
  <c r="Y260" i="21"/>
  <c r="Z260" i="21"/>
  <c r="AA260" i="21"/>
  <c r="AB260" i="21"/>
  <c r="AC260" i="21"/>
  <c r="AD260" i="21"/>
  <c r="AE260" i="21"/>
  <c r="AF260" i="21"/>
  <c r="AG260" i="21"/>
  <c r="AH260" i="21"/>
  <c r="AI260" i="21"/>
  <c r="AJ260" i="21"/>
  <c r="AK260" i="21"/>
  <c r="AL260" i="21"/>
  <c r="AM260" i="21"/>
  <c r="AN260" i="21"/>
  <c r="AO260" i="21"/>
  <c r="AP260" i="21"/>
  <c r="AQ260" i="21"/>
  <c r="AR260" i="21"/>
  <c r="AS260" i="21"/>
  <c r="AT260" i="21"/>
  <c r="AU260" i="21"/>
  <c r="AV260" i="21"/>
  <c r="AW260" i="21"/>
  <c r="AX260" i="21"/>
  <c r="AY260" i="21"/>
  <c r="AZ260" i="21"/>
  <c r="BA260" i="21"/>
  <c r="BB260" i="21"/>
  <c r="BC260" i="21"/>
  <c r="BD260" i="21"/>
  <c r="BE260" i="21"/>
  <c r="BF260" i="21"/>
  <c r="BG260" i="21"/>
  <c r="BH260" i="21"/>
  <c r="BI260" i="21"/>
  <c r="BJ260" i="21"/>
  <c r="BK260" i="21"/>
  <c r="BL260" i="21"/>
  <c r="BM260" i="21"/>
  <c r="BN260" i="21"/>
  <c r="BO260" i="21"/>
  <c r="BP260" i="21"/>
  <c r="BQ260" i="21"/>
  <c r="BR260" i="21"/>
  <c r="BS260" i="21"/>
  <c r="BT260" i="21"/>
  <c r="BU260" i="21"/>
  <c r="BV260" i="21"/>
  <c r="BW260" i="21"/>
  <c r="BX260" i="21"/>
  <c r="BY260" i="21"/>
  <c r="BZ260" i="21"/>
  <c r="CA260" i="21"/>
  <c r="CB260" i="21"/>
  <c r="CC260" i="21"/>
  <c r="CD260" i="21"/>
  <c r="CE260" i="21"/>
  <c r="CF260" i="21"/>
  <c r="CG260" i="21"/>
  <c r="CH260" i="21"/>
  <c r="CI260" i="21"/>
  <c r="CJ260" i="21"/>
  <c r="CK260" i="21"/>
  <c r="CL260" i="21"/>
  <c r="CM260" i="21"/>
  <c r="CN260" i="21"/>
  <c r="B261" i="21"/>
  <c r="C261" i="21"/>
  <c r="D261" i="21"/>
  <c r="E261" i="21"/>
  <c r="F261" i="21"/>
  <c r="G261" i="21"/>
  <c r="H261" i="21"/>
  <c r="I261" i="21"/>
  <c r="J261" i="21"/>
  <c r="K261" i="21"/>
  <c r="L261" i="21"/>
  <c r="M261" i="21"/>
  <c r="N261" i="21"/>
  <c r="O261" i="21"/>
  <c r="P261" i="21"/>
  <c r="Q261" i="21"/>
  <c r="R261" i="21"/>
  <c r="S261" i="21"/>
  <c r="T261" i="21"/>
  <c r="U261" i="21"/>
  <c r="V261" i="21"/>
  <c r="W261" i="21"/>
  <c r="X261" i="21"/>
  <c r="Y261" i="21"/>
  <c r="Z261" i="21"/>
  <c r="AA261" i="21"/>
  <c r="AB261" i="21"/>
  <c r="AC261" i="21"/>
  <c r="AD261" i="21"/>
  <c r="AE261" i="21"/>
  <c r="AF261" i="21"/>
  <c r="AG261" i="21"/>
  <c r="AH261" i="21"/>
  <c r="AI261" i="21"/>
  <c r="AJ261" i="21"/>
  <c r="AK261" i="21"/>
  <c r="AL261" i="21"/>
  <c r="AM261" i="21"/>
  <c r="AN261" i="21"/>
  <c r="AO261" i="21"/>
  <c r="AP261" i="21"/>
  <c r="AQ261" i="21"/>
  <c r="AR261" i="21"/>
  <c r="AS261" i="21"/>
  <c r="AT261" i="21"/>
  <c r="AU261" i="21"/>
  <c r="AV261" i="21"/>
  <c r="AW261" i="21"/>
  <c r="AX261" i="21"/>
  <c r="AY261" i="21"/>
  <c r="AZ261" i="21"/>
  <c r="BA261" i="21"/>
  <c r="BB261" i="21"/>
  <c r="BC261" i="21"/>
  <c r="BD261" i="21"/>
  <c r="BE261" i="21"/>
  <c r="BF261" i="21"/>
  <c r="BG261" i="21"/>
  <c r="BH261" i="21"/>
  <c r="BI261" i="21"/>
  <c r="BJ261" i="21"/>
  <c r="BK261" i="21"/>
  <c r="BL261" i="21"/>
  <c r="BM261" i="21"/>
  <c r="BN261" i="21"/>
  <c r="BO261" i="21"/>
  <c r="BP261" i="21"/>
  <c r="BQ261" i="21"/>
  <c r="BR261" i="21"/>
  <c r="BS261" i="21"/>
  <c r="BT261" i="21"/>
  <c r="BU261" i="21"/>
  <c r="BV261" i="21"/>
  <c r="BW261" i="21"/>
  <c r="BX261" i="21"/>
  <c r="BY261" i="21"/>
  <c r="BZ261" i="21"/>
  <c r="CA261" i="21"/>
  <c r="CB261" i="21"/>
  <c r="CC261" i="21"/>
  <c r="CD261" i="21"/>
  <c r="CE261" i="21"/>
  <c r="CF261" i="21"/>
  <c r="CG261" i="21"/>
  <c r="CH261" i="21"/>
  <c r="CI261" i="21"/>
  <c r="CJ261" i="21"/>
  <c r="CK261" i="21"/>
  <c r="CL261" i="21"/>
  <c r="CM261" i="21"/>
  <c r="CN261" i="21"/>
  <c r="B262" i="21"/>
  <c r="C262" i="21"/>
  <c r="D262" i="21"/>
  <c r="E262" i="21"/>
  <c r="F262" i="21"/>
  <c r="G262" i="21"/>
  <c r="H262" i="21"/>
  <c r="I262" i="21"/>
  <c r="J262" i="21"/>
  <c r="K262" i="21"/>
  <c r="L262" i="21"/>
  <c r="M262" i="21"/>
  <c r="N262" i="21"/>
  <c r="O262" i="21"/>
  <c r="P262" i="21"/>
  <c r="Q262" i="21"/>
  <c r="R262" i="21"/>
  <c r="S262" i="21"/>
  <c r="T262" i="21"/>
  <c r="U262" i="21"/>
  <c r="V262" i="21"/>
  <c r="W262" i="21"/>
  <c r="X262" i="21"/>
  <c r="Y262" i="21"/>
  <c r="Z262" i="21"/>
  <c r="AA262" i="21"/>
  <c r="AB262" i="21"/>
  <c r="AC262" i="21"/>
  <c r="AD262" i="21"/>
  <c r="AE262" i="21"/>
  <c r="AF262" i="21"/>
  <c r="AG262" i="21"/>
  <c r="AH262" i="21"/>
  <c r="AI262" i="21"/>
  <c r="AJ262" i="21"/>
  <c r="AK262" i="21"/>
  <c r="AL262" i="21"/>
  <c r="AM262" i="21"/>
  <c r="AN262" i="21"/>
  <c r="AO262" i="21"/>
  <c r="AP262" i="21"/>
  <c r="AQ262" i="21"/>
  <c r="AR262" i="21"/>
  <c r="AS262" i="21"/>
  <c r="AT262" i="21"/>
  <c r="AU262" i="21"/>
  <c r="AV262" i="21"/>
  <c r="AW262" i="21"/>
  <c r="AX262" i="21"/>
  <c r="AY262" i="21"/>
  <c r="AZ262" i="21"/>
  <c r="BA262" i="21"/>
  <c r="BB262" i="21"/>
  <c r="BC262" i="21"/>
  <c r="BD262" i="21"/>
  <c r="BE262" i="21"/>
  <c r="BF262" i="21"/>
  <c r="BG262" i="21"/>
  <c r="BH262" i="21"/>
  <c r="BI262" i="21"/>
  <c r="BJ262" i="21"/>
  <c r="BK262" i="21"/>
  <c r="BL262" i="21"/>
  <c r="BM262" i="21"/>
  <c r="BN262" i="21"/>
  <c r="BO262" i="21"/>
  <c r="BP262" i="21"/>
  <c r="BQ262" i="21"/>
  <c r="BR262" i="21"/>
  <c r="BS262" i="21"/>
  <c r="BT262" i="21"/>
  <c r="BU262" i="21"/>
  <c r="BV262" i="21"/>
  <c r="BW262" i="21"/>
  <c r="BX262" i="21"/>
  <c r="BY262" i="21"/>
  <c r="BZ262" i="21"/>
  <c r="CA262" i="21"/>
  <c r="CB262" i="21"/>
  <c r="CC262" i="21"/>
  <c r="CD262" i="21"/>
  <c r="CE262" i="21"/>
  <c r="CF262" i="21"/>
  <c r="CG262" i="21"/>
  <c r="CH262" i="21"/>
  <c r="CI262" i="21"/>
  <c r="CJ262" i="21"/>
  <c r="CK262" i="21"/>
  <c r="CL262" i="21"/>
  <c r="CM262" i="21"/>
  <c r="CN262" i="21"/>
  <c r="B263" i="21"/>
  <c r="C263" i="21"/>
  <c r="D263" i="21"/>
  <c r="E263" i="21"/>
  <c r="F263" i="21"/>
  <c r="G263" i="21"/>
  <c r="H263" i="21"/>
  <c r="I263" i="21"/>
  <c r="J263" i="21"/>
  <c r="K263" i="21"/>
  <c r="L263" i="21"/>
  <c r="M263" i="21"/>
  <c r="N263" i="21"/>
  <c r="O263" i="21"/>
  <c r="P263" i="21"/>
  <c r="Q263" i="21"/>
  <c r="R263" i="21"/>
  <c r="S263" i="21"/>
  <c r="T263" i="21"/>
  <c r="U263" i="21"/>
  <c r="V263" i="21"/>
  <c r="W263" i="21"/>
  <c r="X263" i="21"/>
  <c r="Y263" i="21"/>
  <c r="Z263" i="21"/>
  <c r="AA263" i="21"/>
  <c r="AB263" i="21"/>
  <c r="AC263" i="21"/>
  <c r="AD263" i="21"/>
  <c r="AE263" i="21"/>
  <c r="AF263" i="21"/>
  <c r="AG263" i="21"/>
  <c r="AH263" i="21"/>
  <c r="AI263" i="21"/>
  <c r="AJ263" i="21"/>
  <c r="AK263" i="21"/>
  <c r="AL263" i="21"/>
  <c r="AM263" i="21"/>
  <c r="AN263" i="21"/>
  <c r="AO263" i="21"/>
  <c r="AP263" i="21"/>
  <c r="AQ263" i="21"/>
  <c r="AR263" i="21"/>
  <c r="AS263" i="21"/>
  <c r="AT263" i="21"/>
  <c r="AU263" i="21"/>
  <c r="AV263" i="21"/>
  <c r="AW263" i="21"/>
  <c r="AX263" i="21"/>
  <c r="AY263" i="21"/>
  <c r="AZ263" i="21"/>
  <c r="BA263" i="21"/>
  <c r="BB263" i="21"/>
  <c r="BC263" i="21"/>
  <c r="BD263" i="21"/>
  <c r="BE263" i="21"/>
  <c r="BF263" i="21"/>
  <c r="BG263" i="21"/>
  <c r="BH263" i="21"/>
  <c r="BI263" i="21"/>
  <c r="BJ263" i="21"/>
  <c r="BK263" i="21"/>
  <c r="BL263" i="21"/>
  <c r="BM263" i="21"/>
  <c r="BN263" i="21"/>
  <c r="BO263" i="21"/>
  <c r="BP263" i="21"/>
  <c r="BQ263" i="21"/>
  <c r="BR263" i="21"/>
  <c r="BS263" i="21"/>
  <c r="BT263" i="21"/>
  <c r="BU263" i="21"/>
  <c r="BV263" i="21"/>
  <c r="BW263" i="21"/>
  <c r="BX263" i="21"/>
  <c r="BY263" i="21"/>
  <c r="BZ263" i="21"/>
  <c r="CA263" i="21"/>
  <c r="CB263" i="21"/>
  <c r="CC263" i="21"/>
  <c r="CD263" i="21"/>
  <c r="CE263" i="21"/>
  <c r="CF263" i="21"/>
  <c r="CG263" i="21"/>
  <c r="CH263" i="21"/>
  <c r="CI263" i="21"/>
  <c r="CJ263" i="21"/>
  <c r="CK263" i="21"/>
  <c r="CL263" i="21"/>
  <c r="CM263" i="21"/>
  <c r="CN263" i="21"/>
  <c r="B264" i="21"/>
  <c r="C264" i="21"/>
  <c r="D264" i="21"/>
  <c r="E264" i="21"/>
  <c r="F264" i="21"/>
  <c r="G264" i="21"/>
  <c r="H264" i="21"/>
  <c r="I264" i="21"/>
  <c r="J264" i="21"/>
  <c r="K264" i="21"/>
  <c r="L264" i="21"/>
  <c r="M264" i="21"/>
  <c r="N264" i="21"/>
  <c r="O264" i="21"/>
  <c r="P264" i="21"/>
  <c r="Q264" i="21"/>
  <c r="R264" i="21"/>
  <c r="S264" i="21"/>
  <c r="T264" i="21"/>
  <c r="U264" i="21"/>
  <c r="V264" i="21"/>
  <c r="W264" i="21"/>
  <c r="X264" i="21"/>
  <c r="Y264" i="21"/>
  <c r="Z264" i="21"/>
  <c r="AA264" i="21"/>
  <c r="AB264" i="21"/>
  <c r="AC264" i="21"/>
  <c r="AD264" i="21"/>
  <c r="AE264" i="21"/>
  <c r="AF264" i="21"/>
  <c r="AG264" i="21"/>
  <c r="AH264" i="21"/>
  <c r="AI264" i="21"/>
  <c r="AJ264" i="21"/>
  <c r="AK264" i="21"/>
  <c r="AL264" i="21"/>
  <c r="AM264" i="21"/>
  <c r="AN264" i="21"/>
  <c r="AO264" i="21"/>
  <c r="AP264" i="21"/>
  <c r="AQ264" i="21"/>
  <c r="AR264" i="21"/>
  <c r="AS264" i="21"/>
  <c r="AT264" i="21"/>
  <c r="AU264" i="21"/>
  <c r="AV264" i="21"/>
  <c r="AW264" i="21"/>
  <c r="AX264" i="21"/>
  <c r="AY264" i="21"/>
  <c r="AZ264" i="21"/>
  <c r="BA264" i="21"/>
  <c r="BB264" i="21"/>
  <c r="BC264" i="21"/>
  <c r="BD264" i="21"/>
  <c r="BE264" i="21"/>
  <c r="BF264" i="21"/>
  <c r="BG264" i="21"/>
  <c r="BH264" i="21"/>
  <c r="BI264" i="21"/>
  <c r="BJ264" i="21"/>
  <c r="BK264" i="21"/>
  <c r="BL264" i="21"/>
  <c r="BM264" i="21"/>
  <c r="BN264" i="21"/>
  <c r="BO264" i="21"/>
  <c r="BP264" i="21"/>
  <c r="BQ264" i="21"/>
  <c r="BR264" i="21"/>
  <c r="BS264" i="21"/>
  <c r="BT264" i="21"/>
  <c r="BU264" i="21"/>
  <c r="BV264" i="21"/>
  <c r="BW264" i="21"/>
  <c r="BX264" i="21"/>
  <c r="BY264" i="21"/>
  <c r="BZ264" i="21"/>
  <c r="CA264" i="21"/>
  <c r="CB264" i="21"/>
  <c r="CC264" i="21"/>
  <c r="CD264" i="21"/>
  <c r="CE264" i="21"/>
  <c r="CF264" i="21"/>
  <c r="CG264" i="21"/>
  <c r="CH264" i="21"/>
  <c r="CI264" i="21"/>
  <c r="CJ264" i="21"/>
  <c r="CK264" i="21"/>
  <c r="CL264" i="21"/>
  <c r="CM264" i="21"/>
  <c r="CN264" i="21"/>
  <c r="B265" i="21"/>
  <c r="C265" i="21"/>
  <c r="D265" i="21"/>
  <c r="E265" i="21"/>
  <c r="F265" i="21"/>
  <c r="G265" i="21"/>
  <c r="H265" i="21"/>
  <c r="I265" i="21"/>
  <c r="J265" i="21"/>
  <c r="K265" i="21"/>
  <c r="L265" i="21"/>
  <c r="M265" i="21"/>
  <c r="N265" i="21"/>
  <c r="O265" i="21"/>
  <c r="P265" i="21"/>
  <c r="Q265" i="21"/>
  <c r="R265" i="21"/>
  <c r="S265" i="21"/>
  <c r="T265" i="21"/>
  <c r="U265" i="21"/>
  <c r="V265" i="21"/>
  <c r="W265" i="21"/>
  <c r="X265" i="21"/>
  <c r="Y265" i="21"/>
  <c r="Z265" i="21"/>
  <c r="AA265" i="21"/>
  <c r="AB265" i="21"/>
  <c r="AC265" i="21"/>
  <c r="AD265" i="21"/>
  <c r="AE265" i="21"/>
  <c r="AF265" i="21"/>
  <c r="AG265" i="21"/>
  <c r="AH265" i="21"/>
  <c r="AI265" i="21"/>
  <c r="AJ265" i="21"/>
  <c r="AK265" i="21"/>
  <c r="AL265" i="21"/>
  <c r="AM265" i="21"/>
  <c r="AN265" i="21"/>
  <c r="AO265" i="21"/>
  <c r="AP265" i="21"/>
  <c r="AQ265" i="21"/>
  <c r="AR265" i="21"/>
  <c r="AS265" i="21"/>
  <c r="AT265" i="21"/>
  <c r="AU265" i="21"/>
  <c r="AV265" i="21"/>
  <c r="AW265" i="21"/>
  <c r="AX265" i="21"/>
  <c r="AY265" i="21"/>
  <c r="AZ265" i="21"/>
  <c r="BA265" i="21"/>
  <c r="BB265" i="21"/>
  <c r="BC265" i="21"/>
  <c r="BD265" i="21"/>
  <c r="BE265" i="21"/>
  <c r="BF265" i="21"/>
  <c r="BG265" i="21"/>
  <c r="BH265" i="21"/>
  <c r="BI265" i="21"/>
  <c r="BJ265" i="21"/>
  <c r="BK265" i="21"/>
  <c r="BL265" i="21"/>
  <c r="BM265" i="21"/>
  <c r="BN265" i="21"/>
  <c r="BO265" i="21"/>
  <c r="BP265" i="21"/>
  <c r="BQ265" i="21"/>
  <c r="BR265" i="21"/>
  <c r="BS265" i="21"/>
  <c r="BT265" i="21"/>
  <c r="BU265" i="21"/>
  <c r="BV265" i="21"/>
  <c r="BW265" i="21"/>
  <c r="BX265" i="21"/>
  <c r="BY265" i="21"/>
  <c r="BZ265" i="21"/>
  <c r="CA265" i="21"/>
  <c r="CB265" i="21"/>
  <c r="CC265" i="21"/>
  <c r="CD265" i="21"/>
  <c r="CE265" i="21"/>
  <c r="CF265" i="21"/>
  <c r="CG265" i="21"/>
  <c r="CH265" i="21"/>
  <c r="CI265" i="21"/>
  <c r="CJ265" i="21"/>
  <c r="CK265" i="21"/>
  <c r="CL265" i="21"/>
  <c r="CM265" i="21"/>
  <c r="CN265" i="21"/>
  <c r="B266" i="21"/>
  <c r="C266" i="21"/>
  <c r="D266" i="21"/>
  <c r="E266" i="21"/>
  <c r="F266" i="21"/>
  <c r="G266" i="21"/>
  <c r="H266" i="21"/>
  <c r="I266" i="21"/>
  <c r="J266" i="21"/>
  <c r="K266" i="21"/>
  <c r="L266" i="21"/>
  <c r="M266" i="21"/>
  <c r="N266" i="21"/>
  <c r="O266" i="21"/>
  <c r="P266" i="21"/>
  <c r="Q266" i="21"/>
  <c r="R266" i="21"/>
  <c r="S266" i="21"/>
  <c r="T266" i="21"/>
  <c r="U266" i="21"/>
  <c r="V266" i="21"/>
  <c r="W266" i="21"/>
  <c r="X266" i="21"/>
  <c r="Y266" i="21"/>
  <c r="Z266" i="21"/>
  <c r="AA266" i="21"/>
  <c r="AB266" i="21"/>
  <c r="AC266" i="21"/>
  <c r="AD266" i="21"/>
  <c r="AE266" i="21"/>
  <c r="AF266" i="21"/>
  <c r="AG266" i="21"/>
  <c r="AH266" i="21"/>
  <c r="AI266" i="21"/>
  <c r="AJ266" i="21"/>
  <c r="AK266" i="21"/>
  <c r="AL266" i="21"/>
  <c r="AM266" i="21"/>
  <c r="AN266" i="21"/>
  <c r="AO266" i="21"/>
  <c r="AP266" i="21"/>
  <c r="AQ266" i="21"/>
  <c r="AR266" i="21"/>
  <c r="AS266" i="21"/>
  <c r="AT266" i="21"/>
  <c r="AU266" i="21"/>
  <c r="AV266" i="21"/>
  <c r="AW266" i="21"/>
  <c r="AX266" i="21"/>
  <c r="AY266" i="21"/>
  <c r="AZ266" i="21"/>
  <c r="BA266" i="21"/>
  <c r="BB266" i="21"/>
  <c r="BC266" i="21"/>
  <c r="BD266" i="21"/>
  <c r="BE266" i="21"/>
  <c r="BF266" i="21"/>
  <c r="BG266" i="21"/>
  <c r="BH266" i="21"/>
  <c r="BI266" i="21"/>
  <c r="BJ266" i="21"/>
  <c r="BK266" i="21"/>
  <c r="BL266" i="21"/>
  <c r="BM266" i="21"/>
  <c r="BN266" i="21"/>
  <c r="BO266" i="21"/>
  <c r="BP266" i="21"/>
  <c r="BQ266" i="21"/>
  <c r="BR266" i="21"/>
  <c r="BS266" i="21"/>
  <c r="BT266" i="21"/>
  <c r="BU266" i="21"/>
  <c r="BV266" i="21"/>
  <c r="BW266" i="21"/>
  <c r="BX266" i="21"/>
  <c r="BY266" i="21"/>
  <c r="BZ266" i="21"/>
  <c r="CA266" i="21"/>
  <c r="CB266" i="21"/>
  <c r="CC266" i="21"/>
  <c r="CD266" i="21"/>
  <c r="CE266" i="21"/>
  <c r="CF266" i="21"/>
  <c r="CG266" i="21"/>
  <c r="CH266" i="21"/>
  <c r="CI266" i="21"/>
  <c r="CJ266" i="21"/>
  <c r="CK266" i="21"/>
  <c r="CL266" i="21"/>
  <c r="CM266" i="21"/>
  <c r="CN266" i="21"/>
  <c r="B267" i="21"/>
  <c r="C267" i="21"/>
  <c r="D267" i="21"/>
  <c r="E267" i="21"/>
  <c r="F267" i="21"/>
  <c r="G267" i="21"/>
  <c r="H267" i="21"/>
  <c r="I267" i="21"/>
  <c r="J267" i="21"/>
  <c r="K267" i="21"/>
  <c r="L267" i="21"/>
  <c r="M267" i="21"/>
  <c r="N267" i="21"/>
  <c r="O267" i="21"/>
  <c r="P267" i="21"/>
  <c r="Q267" i="21"/>
  <c r="R267" i="21"/>
  <c r="S267" i="21"/>
  <c r="T267" i="21"/>
  <c r="U267" i="21"/>
  <c r="V267" i="21"/>
  <c r="W267" i="21"/>
  <c r="X267" i="21"/>
  <c r="Y267" i="21"/>
  <c r="Z267" i="21"/>
  <c r="AA267" i="21"/>
  <c r="AB267" i="21"/>
  <c r="AC267" i="21"/>
  <c r="AD267" i="21"/>
  <c r="AE267" i="21"/>
  <c r="AF267" i="21"/>
  <c r="AG267" i="21"/>
  <c r="AH267" i="21"/>
  <c r="AI267" i="21"/>
  <c r="AJ267" i="21"/>
  <c r="AK267" i="21"/>
  <c r="AL267" i="21"/>
  <c r="AM267" i="21"/>
  <c r="AN267" i="21"/>
  <c r="AO267" i="21"/>
  <c r="AP267" i="21"/>
  <c r="AQ267" i="21"/>
  <c r="AR267" i="21"/>
  <c r="AS267" i="21"/>
  <c r="AT267" i="21"/>
  <c r="AU267" i="21"/>
  <c r="AV267" i="21"/>
  <c r="AW267" i="21"/>
  <c r="AX267" i="21"/>
  <c r="AY267" i="21"/>
  <c r="AZ267" i="21"/>
  <c r="BA267" i="21"/>
  <c r="BB267" i="21"/>
  <c r="BC267" i="21"/>
  <c r="BD267" i="21"/>
  <c r="BE267" i="21"/>
  <c r="BF267" i="21"/>
  <c r="BG267" i="21"/>
  <c r="BH267" i="21"/>
  <c r="BI267" i="21"/>
  <c r="BJ267" i="21"/>
  <c r="BK267" i="21"/>
  <c r="BL267" i="21"/>
  <c r="BM267" i="21"/>
  <c r="BN267" i="21"/>
  <c r="BO267" i="21"/>
  <c r="BP267" i="21"/>
  <c r="BQ267" i="21"/>
  <c r="BR267" i="21"/>
  <c r="BS267" i="21"/>
  <c r="BT267" i="21"/>
  <c r="BU267" i="21"/>
  <c r="BV267" i="21"/>
  <c r="BW267" i="21"/>
  <c r="BX267" i="21"/>
  <c r="BY267" i="21"/>
  <c r="BZ267" i="21"/>
  <c r="CA267" i="21"/>
  <c r="CB267" i="21"/>
  <c r="CC267" i="21"/>
  <c r="CD267" i="21"/>
  <c r="CE267" i="21"/>
  <c r="CF267" i="21"/>
  <c r="CG267" i="21"/>
  <c r="CH267" i="21"/>
  <c r="CI267" i="21"/>
  <c r="CJ267" i="21"/>
  <c r="CK267" i="21"/>
  <c r="CL267" i="21"/>
  <c r="CM267" i="21"/>
  <c r="CN267" i="21"/>
  <c r="B268" i="21"/>
  <c r="C268" i="21"/>
  <c r="D268" i="21"/>
  <c r="E268" i="21"/>
  <c r="F268" i="21"/>
  <c r="G268" i="21"/>
  <c r="H268" i="21"/>
  <c r="I268" i="21"/>
  <c r="J268" i="21"/>
  <c r="K268" i="21"/>
  <c r="L268" i="21"/>
  <c r="M268" i="21"/>
  <c r="N268" i="21"/>
  <c r="O268" i="21"/>
  <c r="P268" i="21"/>
  <c r="Q268" i="21"/>
  <c r="R268" i="21"/>
  <c r="S268" i="21"/>
  <c r="T268" i="21"/>
  <c r="U268" i="21"/>
  <c r="V268" i="21"/>
  <c r="W268" i="21"/>
  <c r="X268" i="21"/>
  <c r="Y268" i="21"/>
  <c r="Z268" i="21"/>
  <c r="AA268" i="21"/>
  <c r="AB268" i="21"/>
  <c r="AC268" i="21"/>
  <c r="AD268" i="21"/>
  <c r="AE268" i="21"/>
  <c r="AF268" i="21"/>
  <c r="AG268" i="21"/>
  <c r="AH268" i="21"/>
  <c r="AI268" i="21"/>
  <c r="AJ268" i="21"/>
  <c r="AK268" i="21"/>
  <c r="AL268" i="21"/>
  <c r="AM268" i="21"/>
  <c r="AN268" i="21"/>
  <c r="AO268" i="21"/>
  <c r="AP268" i="21"/>
  <c r="AQ268" i="21"/>
  <c r="AR268" i="21"/>
  <c r="AS268" i="21"/>
  <c r="AT268" i="21"/>
  <c r="AU268" i="21"/>
  <c r="AV268" i="21"/>
  <c r="AW268" i="21"/>
  <c r="AX268" i="21"/>
  <c r="AY268" i="21"/>
  <c r="AZ268" i="21"/>
  <c r="BA268" i="21"/>
  <c r="BB268" i="21"/>
  <c r="BC268" i="21"/>
  <c r="BD268" i="21"/>
  <c r="BE268" i="21"/>
  <c r="BF268" i="21"/>
  <c r="BG268" i="21"/>
  <c r="BH268" i="21"/>
  <c r="BI268" i="21"/>
  <c r="BJ268" i="21"/>
  <c r="BK268" i="21"/>
  <c r="BL268" i="21"/>
  <c r="BM268" i="21"/>
  <c r="BN268" i="21"/>
  <c r="BO268" i="21"/>
  <c r="BP268" i="21"/>
  <c r="BQ268" i="21"/>
  <c r="BR268" i="21"/>
  <c r="BS268" i="21"/>
  <c r="BT268" i="21"/>
  <c r="BU268" i="21"/>
  <c r="BV268" i="21"/>
  <c r="BW268" i="21"/>
  <c r="BX268" i="21"/>
  <c r="BY268" i="21"/>
  <c r="BZ268" i="21"/>
  <c r="CA268" i="21"/>
  <c r="CB268" i="21"/>
  <c r="CC268" i="21"/>
  <c r="CD268" i="21"/>
  <c r="CE268" i="21"/>
  <c r="CF268" i="21"/>
  <c r="CG268" i="21"/>
  <c r="CH268" i="21"/>
  <c r="CI268" i="21"/>
  <c r="CJ268" i="21"/>
  <c r="CK268" i="21"/>
  <c r="CL268" i="21"/>
  <c r="CM268" i="21"/>
  <c r="CN268" i="21"/>
  <c r="B269" i="21"/>
  <c r="C269" i="21"/>
  <c r="D269" i="21"/>
  <c r="E269" i="21"/>
  <c r="F269" i="21"/>
  <c r="G269" i="21"/>
  <c r="H269" i="21"/>
  <c r="I269" i="21"/>
  <c r="J269" i="21"/>
  <c r="K269" i="21"/>
  <c r="L269" i="21"/>
  <c r="M269" i="21"/>
  <c r="N269" i="21"/>
  <c r="O269" i="21"/>
  <c r="P269" i="21"/>
  <c r="Q269" i="21"/>
  <c r="R269" i="21"/>
  <c r="S269" i="21"/>
  <c r="T269" i="21"/>
  <c r="U269" i="21"/>
  <c r="V269" i="21"/>
  <c r="W269" i="21"/>
  <c r="X269" i="21"/>
  <c r="Y269" i="21"/>
  <c r="Z269" i="21"/>
  <c r="AA269" i="21"/>
  <c r="AB269" i="21"/>
  <c r="AC269" i="21"/>
  <c r="AD269" i="21"/>
  <c r="AE269" i="21"/>
  <c r="AF269" i="21"/>
  <c r="AG269" i="21"/>
  <c r="AH269" i="21"/>
  <c r="AI269" i="21"/>
  <c r="AJ269" i="21"/>
  <c r="AK269" i="21"/>
  <c r="AL269" i="21"/>
  <c r="AM269" i="21"/>
  <c r="AN269" i="21"/>
  <c r="AO269" i="21"/>
  <c r="AP269" i="21"/>
  <c r="AQ269" i="21"/>
  <c r="AR269" i="21"/>
  <c r="AS269" i="21"/>
  <c r="AT269" i="21"/>
  <c r="AU269" i="21"/>
  <c r="AV269" i="21"/>
  <c r="AW269" i="21"/>
  <c r="AX269" i="21"/>
  <c r="AY269" i="21"/>
  <c r="AZ269" i="21"/>
  <c r="BA269" i="21"/>
  <c r="BB269" i="21"/>
  <c r="BC269" i="21"/>
  <c r="BD269" i="21"/>
  <c r="BE269" i="21"/>
  <c r="BF269" i="21"/>
  <c r="BG269" i="21"/>
  <c r="BH269" i="21"/>
  <c r="BI269" i="21"/>
  <c r="BJ269" i="21"/>
  <c r="BK269" i="21"/>
  <c r="BL269" i="21"/>
  <c r="BM269" i="21"/>
  <c r="BN269" i="21"/>
  <c r="BO269" i="21"/>
  <c r="BP269" i="21"/>
  <c r="BQ269" i="21"/>
  <c r="BR269" i="21"/>
  <c r="BS269" i="21"/>
  <c r="BT269" i="21"/>
  <c r="BU269" i="21"/>
  <c r="BV269" i="21"/>
  <c r="BW269" i="21"/>
  <c r="BX269" i="21"/>
  <c r="BY269" i="21"/>
  <c r="BZ269" i="21"/>
  <c r="CA269" i="21"/>
  <c r="CB269" i="21"/>
  <c r="CC269" i="21"/>
  <c r="CD269" i="21"/>
  <c r="CE269" i="21"/>
  <c r="CF269" i="21"/>
  <c r="CG269" i="21"/>
  <c r="CH269" i="21"/>
  <c r="CI269" i="21"/>
  <c r="CJ269" i="21"/>
  <c r="CK269" i="21"/>
  <c r="CL269" i="21"/>
  <c r="CM269" i="21"/>
  <c r="CN269" i="21"/>
  <c r="B270" i="21"/>
  <c r="C270" i="21"/>
  <c r="D270" i="21"/>
  <c r="E270" i="21"/>
  <c r="F270" i="21"/>
  <c r="G270" i="21"/>
  <c r="H270" i="21"/>
  <c r="I270" i="21"/>
  <c r="J270" i="21"/>
  <c r="K270" i="21"/>
  <c r="L270" i="21"/>
  <c r="M270" i="21"/>
  <c r="N270" i="21"/>
  <c r="O270" i="21"/>
  <c r="P270" i="21"/>
  <c r="Q270" i="21"/>
  <c r="R270" i="21"/>
  <c r="S270" i="21"/>
  <c r="T270" i="21"/>
  <c r="U270" i="21"/>
  <c r="V270" i="21"/>
  <c r="W270" i="21"/>
  <c r="X270" i="21"/>
  <c r="Y270" i="21"/>
  <c r="Z270" i="21"/>
  <c r="AA270" i="21"/>
  <c r="AB270" i="21"/>
  <c r="AC270" i="21"/>
  <c r="AD270" i="21"/>
  <c r="AE270" i="21"/>
  <c r="AF270" i="21"/>
  <c r="AG270" i="21"/>
  <c r="AH270" i="21"/>
  <c r="AI270" i="21"/>
  <c r="AJ270" i="21"/>
  <c r="AK270" i="21"/>
  <c r="AL270" i="21"/>
  <c r="AM270" i="21"/>
  <c r="AN270" i="21"/>
  <c r="AO270" i="21"/>
  <c r="AP270" i="21"/>
  <c r="AQ270" i="21"/>
  <c r="AR270" i="21"/>
  <c r="AS270" i="21"/>
  <c r="AT270" i="21"/>
  <c r="AU270" i="21"/>
  <c r="AV270" i="21"/>
  <c r="AW270" i="21"/>
  <c r="AX270" i="21"/>
  <c r="AY270" i="21"/>
  <c r="AZ270" i="21"/>
  <c r="BA270" i="21"/>
  <c r="BB270" i="21"/>
  <c r="BC270" i="21"/>
  <c r="BD270" i="21"/>
  <c r="BE270" i="21"/>
  <c r="BF270" i="21"/>
  <c r="BG270" i="21"/>
  <c r="BH270" i="21"/>
  <c r="BI270" i="21"/>
  <c r="BJ270" i="21"/>
  <c r="BK270" i="21"/>
  <c r="BL270" i="21"/>
  <c r="BM270" i="21"/>
  <c r="BN270" i="21"/>
  <c r="BO270" i="21"/>
  <c r="BP270" i="21"/>
  <c r="BQ270" i="21"/>
  <c r="BR270" i="21"/>
  <c r="BS270" i="21"/>
  <c r="BT270" i="21"/>
  <c r="BU270" i="21"/>
  <c r="BV270" i="21"/>
  <c r="BW270" i="21"/>
  <c r="BX270" i="21"/>
  <c r="BY270" i="21"/>
  <c r="BZ270" i="21"/>
  <c r="CA270" i="21"/>
  <c r="CB270" i="21"/>
  <c r="CC270" i="21"/>
  <c r="CD270" i="21"/>
  <c r="CE270" i="21"/>
  <c r="CF270" i="21"/>
  <c r="CG270" i="21"/>
  <c r="CH270" i="21"/>
  <c r="CI270" i="21"/>
  <c r="CJ270" i="21"/>
  <c r="CK270" i="21"/>
  <c r="CL270" i="21"/>
  <c r="CM270" i="21"/>
  <c r="CN270" i="21"/>
  <c r="B271" i="21"/>
  <c r="C271" i="21"/>
  <c r="D271" i="21"/>
  <c r="E271" i="21"/>
  <c r="F271" i="21"/>
  <c r="G271" i="21"/>
  <c r="H271" i="21"/>
  <c r="I271" i="21"/>
  <c r="J271" i="21"/>
  <c r="K271" i="21"/>
  <c r="L271" i="21"/>
  <c r="M271" i="21"/>
  <c r="N271" i="21"/>
  <c r="O271" i="21"/>
  <c r="P271" i="21"/>
  <c r="Q271" i="21"/>
  <c r="R271" i="21"/>
  <c r="S271" i="21"/>
  <c r="T271" i="21"/>
  <c r="U271" i="21"/>
  <c r="V271" i="21"/>
  <c r="W271" i="21"/>
  <c r="X271" i="21"/>
  <c r="Y271" i="21"/>
  <c r="Z271" i="21"/>
  <c r="AA271" i="21"/>
  <c r="AB271" i="21"/>
  <c r="AC271" i="21"/>
  <c r="AD271" i="21"/>
  <c r="AE271" i="21"/>
  <c r="AF271" i="21"/>
  <c r="AG271" i="21"/>
  <c r="AH271" i="21"/>
  <c r="AI271" i="21"/>
  <c r="AJ271" i="21"/>
  <c r="AK271" i="21"/>
  <c r="AL271" i="21"/>
  <c r="AM271" i="21"/>
  <c r="AN271" i="21"/>
  <c r="AO271" i="21"/>
  <c r="AP271" i="21"/>
  <c r="AQ271" i="21"/>
  <c r="AR271" i="21"/>
  <c r="AS271" i="21"/>
  <c r="AT271" i="21"/>
  <c r="AU271" i="21"/>
  <c r="AV271" i="21"/>
  <c r="AW271" i="21"/>
  <c r="AX271" i="21"/>
  <c r="AY271" i="21"/>
  <c r="AZ271" i="21"/>
  <c r="BA271" i="21"/>
  <c r="BB271" i="21"/>
  <c r="BC271" i="21"/>
  <c r="BD271" i="21"/>
  <c r="BE271" i="21"/>
  <c r="BF271" i="21"/>
  <c r="BG271" i="21"/>
  <c r="BH271" i="21"/>
  <c r="BI271" i="21"/>
  <c r="BJ271" i="21"/>
  <c r="BK271" i="21"/>
  <c r="BL271" i="21"/>
  <c r="BM271" i="21"/>
  <c r="BN271" i="21"/>
  <c r="BO271" i="21"/>
  <c r="BP271" i="21"/>
  <c r="BQ271" i="21"/>
  <c r="BR271" i="21"/>
  <c r="BS271" i="21"/>
  <c r="BT271" i="21"/>
  <c r="BU271" i="21"/>
  <c r="BV271" i="21"/>
  <c r="BW271" i="21"/>
  <c r="BX271" i="21"/>
  <c r="BY271" i="21"/>
  <c r="BZ271" i="21"/>
  <c r="CA271" i="21"/>
  <c r="CB271" i="21"/>
  <c r="CC271" i="21"/>
  <c r="CD271" i="21"/>
  <c r="CE271" i="21"/>
  <c r="CF271" i="21"/>
  <c r="CG271" i="21"/>
  <c r="CH271" i="21"/>
  <c r="CI271" i="21"/>
  <c r="CJ271" i="21"/>
  <c r="CK271" i="21"/>
  <c r="CL271" i="21"/>
  <c r="CM271" i="21"/>
  <c r="CN271" i="21"/>
  <c r="B272" i="21"/>
  <c r="C272" i="21"/>
  <c r="D272" i="21"/>
  <c r="E272" i="21"/>
  <c r="F272" i="21"/>
  <c r="G272" i="21"/>
  <c r="H272" i="21"/>
  <c r="I272" i="21"/>
  <c r="J272" i="21"/>
  <c r="K272" i="21"/>
  <c r="L272" i="21"/>
  <c r="M272" i="21"/>
  <c r="N272" i="21"/>
  <c r="O272" i="21"/>
  <c r="P272" i="21"/>
  <c r="Q272" i="21"/>
  <c r="R272" i="21"/>
  <c r="S272" i="21"/>
  <c r="T272" i="21"/>
  <c r="U272" i="21"/>
  <c r="V272" i="21"/>
  <c r="W272" i="21"/>
  <c r="X272" i="21"/>
  <c r="Y272" i="21"/>
  <c r="Z272" i="21"/>
  <c r="AA272" i="21"/>
  <c r="AB272" i="21"/>
  <c r="AC272" i="21"/>
  <c r="AD272" i="21"/>
  <c r="AE272" i="21"/>
  <c r="AF272" i="21"/>
  <c r="AG272" i="21"/>
  <c r="AH272" i="21"/>
  <c r="AI272" i="21"/>
  <c r="AJ272" i="21"/>
  <c r="AK272" i="21"/>
  <c r="AL272" i="21"/>
  <c r="AM272" i="21"/>
  <c r="AN272" i="21"/>
  <c r="AO272" i="21"/>
  <c r="AP272" i="21"/>
  <c r="AQ272" i="21"/>
  <c r="AR272" i="21"/>
  <c r="AS272" i="21"/>
  <c r="AT272" i="21"/>
  <c r="AU272" i="21"/>
  <c r="AV272" i="21"/>
  <c r="AW272" i="21"/>
  <c r="AX272" i="21"/>
  <c r="AY272" i="21"/>
  <c r="AZ272" i="21"/>
  <c r="BA272" i="21"/>
  <c r="BB272" i="21"/>
  <c r="BC272" i="21"/>
  <c r="BD272" i="21"/>
  <c r="BE272" i="21"/>
  <c r="BF272" i="21"/>
  <c r="BG272" i="21"/>
  <c r="BH272" i="21"/>
  <c r="BI272" i="21"/>
  <c r="BJ272" i="21"/>
  <c r="BK272" i="21"/>
  <c r="BL272" i="21"/>
  <c r="BM272" i="21"/>
  <c r="BN272" i="21"/>
  <c r="BO272" i="21"/>
  <c r="BP272" i="21"/>
  <c r="BQ272" i="21"/>
  <c r="BR272" i="21"/>
  <c r="BS272" i="21"/>
  <c r="BT272" i="21"/>
  <c r="BU272" i="21"/>
  <c r="BV272" i="21"/>
  <c r="BW272" i="21"/>
  <c r="BX272" i="21"/>
  <c r="BY272" i="21"/>
  <c r="BZ272" i="21"/>
  <c r="CA272" i="21"/>
  <c r="CB272" i="21"/>
  <c r="CC272" i="21"/>
  <c r="CD272" i="21"/>
  <c r="CE272" i="21"/>
  <c r="CF272" i="21"/>
  <c r="CG272" i="21"/>
  <c r="CH272" i="21"/>
  <c r="CI272" i="21"/>
  <c r="CJ272" i="21"/>
  <c r="CK272" i="21"/>
  <c r="CL272" i="21"/>
  <c r="CM272" i="21"/>
  <c r="CN272" i="21"/>
  <c r="B273" i="21"/>
  <c r="C273" i="21"/>
  <c r="D273" i="21"/>
  <c r="E273" i="21"/>
  <c r="F273" i="21"/>
  <c r="G273" i="21"/>
  <c r="H273" i="21"/>
  <c r="I273" i="21"/>
  <c r="J273" i="21"/>
  <c r="K273" i="21"/>
  <c r="L273" i="21"/>
  <c r="M273" i="21"/>
  <c r="N273" i="21"/>
  <c r="O273" i="21"/>
  <c r="P273" i="21"/>
  <c r="Q273" i="21"/>
  <c r="R273" i="21"/>
  <c r="S273" i="21"/>
  <c r="T273" i="21"/>
  <c r="U273" i="21"/>
  <c r="V273" i="21"/>
  <c r="W273" i="21"/>
  <c r="X273" i="21"/>
  <c r="Y273" i="21"/>
  <c r="Z273" i="21"/>
  <c r="AA273" i="21"/>
  <c r="AB273" i="21"/>
  <c r="AC273" i="21"/>
  <c r="AD273" i="21"/>
  <c r="AE273" i="21"/>
  <c r="AF273" i="21"/>
  <c r="AG273" i="21"/>
  <c r="AH273" i="21"/>
  <c r="AI273" i="21"/>
  <c r="AJ273" i="21"/>
  <c r="AK273" i="21"/>
  <c r="AL273" i="21"/>
  <c r="AM273" i="21"/>
  <c r="AN273" i="21"/>
  <c r="AO273" i="21"/>
  <c r="AP273" i="21"/>
  <c r="AQ273" i="21"/>
  <c r="AR273" i="21"/>
  <c r="AS273" i="21"/>
  <c r="AT273" i="21"/>
  <c r="AU273" i="21"/>
  <c r="AV273" i="21"/>
  <c r="AW273" i="21"/>
  <c r="AX273" i="21"/>
  <c r="AY273" i="21"/>
  <c r="AZ273" i="21"/>
  <c r="BA273" i="21"/>
  <c r="BB273" i="21"/>
  <c r="BC273" i="21"/>
  <c r="BD273" i="21"/>
  <c r="BE273" i="21"/>
  <c r="BF273" i="21"/>
  <c r="BG273" i="21"/>
  <c r="BH273" i="21"/>
  <c r="BI273" i="21"/>
  <c r="BJ273" i="21"/>
  <c r="BK273" i="21"/>
  <c r="BL273" i="21"/>
  <c r="BM273" i="21"/>
  <c r="BN273" i="21"/>
  <c r="BO273" i="21"/>
  <c r="BP273" i="21"/>
  <c r="BQ273" i="21"/>
  <c r="BR273" i="21"/>
  <c r="BS273" i="21"/>
  <c r="BT273" i="21"/>
  <c r="BU273" i="21"/>
  <c r="BV273" i="21"/>
  <c r="BW273" i="21"/>
  <c r="BX273" i="21"/>
  <c r="BY273" i="21"/>
  <c r="BZ273" i="21"/>
  <c r="CA273" i="21"/>
  <c r="CB273" i="21"/>
  <c r="CC273" i="21"/>
  <c r="CD273" i="21"/>
  <c r="CE273" i="21"/>
  <c r="CF273" i="21"/>
  <c r="CG273" i="21"/>
  <c r="CH273" i="21"/>
  <c r="CI273" i="21"/>
  <c r="CJ273" i="21"/>
  <c r="CK273" i="21"/>
  <c r="CL273" i="21"/>
  <c r="CM273" i="21"/>
  <c r="CN273" i="21"/>
  <c r="B274" i="21"/>
  <c r="C274" i="21"/>
  <c r="D274" i="21"/>
  <c r="E274" i="21"/>
  <c r="F274" i="21"/>
  <c r="G274" i="21"/>
  <c r="H274" i="21"/>
  <c r="I274" i="21"/>
  <c r="J274" i="21"/>
  <c r="K274" i="21"/>
  <c r="L274" i="21"/>
  <c r="M274" i="21"/>
  <c r="N274" i="21"/>
  <c r="O274" i="21"/>
  <c r="P274" i="21"/>
  <c r="Q274" i="21"/>
  <c r="R274" i="21"/>
  <c r="S274" i="21"/>
  <c r="T274" i="21"/>
  <c r="U274" i="21"/>
  <c r="V274" i="21"/>
  <c r="W274" i="21"/>
  <c r="X274" i="21"/>
  <c r="Y274" i="21"/>
  <c r="Z274" i="21"/>
  <c r="AA274" i="21"/>
  <c r="AB274" i="21"/>
  <c r="AC274" i="21"/>
  <c r="AD274" i="21"/>
  <c r="AE274" i="21"/>
  <c r="AF274" i="21"/>
  <c r="AG274" i="21"/>
  <c r="AH274" i="21"/>
  <c r="AI274" i="21"/>
  <c r="AJ274" i="21"/>
  <c r="AK274" i="21"/>
  <c r="AL274" i="21"/>
  <c r="AM274" i="21"/>
  <c r="AN274" i="21"/>
  <c r="AO274" i="21"/>
  <c r="AP274" i="21"/>
  <c r="AQ274" i="21"/>
  <c r="AR274" i="21"/>
  <c r="AS274" i="21"/>
  <c r="AT274" i="21"/>
  <c r="AU274" i="21"/>
  <c r="AV274" i="21"/>
  <c r="AW274" i="21"/>
  <c r="AX274" i="21"/>
  <c r="AY274" i="21"/>
  <c r="AZ274" i="21"/>
  <c r="BA274" i="21"/>
  <c r="BB274" i="21"/>
  <c r="BC274" i="21"/>
  <c r="BD274" i="21"/>
  <c r="BE274" i="21"/>
  <c r="BF274" i="21"/>
  <c r="BG274" i="21"/>
  <c r="BH274" i="21"/>
  <c r="BI274" i="21"/>
  <c r="BJ274" i="21"/>
  <c r="BK274" i="21"/>
  <c r="BL274" i="21"/>
  <c r="BM274" i="21"/>
  <c r="BN274" i="21"/>
  <c r="BO274" i="21"/>
  <c r="BP274" i="21"/>
  <c r="BQ274" i="21"/>
  <c r="BR274" i="21"/>
  <c r="BS274" i="21"/>
  <c r="BT274" i="21"/>
  <c r="BU274" i="21"/>
  <c r="BV274" i="21"/>
  <c r="BW274" i="21"/>
  <c r="BX274" i="21"/>
  <c r="BY274" i="21"/>
  <c r="BZ274" i="21"/>
  <c r="CA274" i="21"/>
  <c r="CB274" i="21"/>
  <c r="CC274" i="21"/>
  <c r="CD274" i="21"/>
  <c r="CE274" i="21"/>
  <c r="CF274" i="21"/>
  <c r="CG274" i="21"/>
  <c r="CH274" i="21"/>
  <c r="CI274" i="21"/>
  <c r="CJ274" i="21"/>
  <c r="CK274" i="21"/>
  <c r="CL274" i="21"/>
  <c r="CM274" i="21"/>
  <c r="CN274" i="21"/>
  <c r="B275" i="21"/>
  <c r="C275" i="21"/>
  <c r="D275" i="21"/>
  <c r="E275" i="21"/>
  <c r="F275" i="21"/>
  <c r="G275" i="21"/>
  <c r="H275" i="21"/>
  <c r="I275" i="21"/>
  <c r="J275" i="21"/>
  <c r="K275" i="21"/>
  <c r="L275" i="21"/>
  <c r="M275" i="21"/>
  <c r="N275" i="21"/>
  <c r="O275" i="21"/>
  <c r="P275" i="21"/>
  <c r="Q275" i="21"/>
  <c r="R275" i="21"/>
  <c r="S275" i="21"/>
  <c r="T275" i="21"/>
  <c r="U275" i="21"/>
  <c r="V275" i="21"/>
  <c r="W275" i="21"/>
  <c r="X275" i="21"/>
  <c r="Y275" i="21"/>
  <c r="Z275" i="21"/>
  <c r="AA275" i="21"/>
  <c r="AB275" i="21"/>
  <c r="AC275" i="21"/>
  <c r="AD275" i="21"/>
  <c r="AE275" i="21"/>
  <c r="AF275" i="21"/>
  <c r="AG275" i="21"/>
  <c r="AH275" i="21"/>
  <c r="AI275" i="21"/>
  <c r="AJ275" i="21"/>
  <c r="AK275" i="21"/>
  <c r="AL275" i="21"/>
  <c r="AM275" i="21"/>
  <c r="AN275" i="21"/>
  <c r="AO275" i="21"/>
  <c r="AP275" i="21"/>
  <c r="AQ275" i="21"/>
  <c r="AR275" i="21"/>
  <c r="AS275" i="21"/>
  <c r="AT275" i="21"/>
  <c r="AU275" i="21"/>
  <c r="AV275" i="21"/>
  <c r="AW275" i="21"/>
  <c r="AX275" i="21"/>
  <c r="AY275" i="21"/>
  <c r="AZ275" i="21"/>
  <c r="BA275" i="21"/>
  <c r="BB275" i="21"/>
  <c r="BC275" i="21"/>
  <c r="BD275" i="21"/>
  <c r="BE275" i="21"/>
  <c r="BF275" i="21"/>
  <c r="BG275" i="21"/>
  <c r="BH275" i="21"/>
  <c r="BI275" i="21"/>
  <c r="BJ275" i="21"/>
  <c r="BK275" i="21"/>
  <c r="BL275" i="21"/>
  <c r="BM275" i="21"/>
  <c r="BN275" i="21"/>
  <c r="BO275" i="21"/>
  <c r="BP275" i="21"/>
  <c r="BQ275" i="21"/>
  <c r="BR275" i="21"/>
  <c r="BS275" i="21"/>
  <c r="BT275" i="21"/>
  <c r="BU275" i="21"/>
  <c r="BV275" i="21"/>
  <c r="BW275" i="21"/>
  <c r="BX275" i="21"/>
  <c r="BY275" i="21"/>
  <c r="BZ275" i="21"/>
  <c r="CA275" i="21"/>
  <c r="CB275" i="21"/>
  <c r="CC275" i="21"/>
  <c r="CD275" i="21"/>
  <c r="CE275" i="21"/>
  <c r="CF275" i="21"/>
  <c r="CG275" i="21"/>
  <c r="CH275" i="21"/>
  <c r="CI275" i="21"/>
  <c r="CJ275" i="21"/>
  <c r="CK275" i="21"/>
  <c r="CL275" i="21"/>
  <c r="CM275" i="21"/>
  <c r="CN275" i="21"/>
  <c r="B276" i="21"/>
  <c r="C276" i="21"/>
  <c r="D276" i="21"/>
  <c r="E276" i="21"/>
  <c r="F276" i="21"/>
  <c r="G276" i="21"/>
  <c r="H276" i="21"/>
  <c r="I276" i="21"/>
  <c r="J276" i="21"/>
  <c r="K276" i="21"/>
  <c r="L276" i="21"/>
  <c r="M276" i="21"/>
  <c r="N276" i="21"/>
  <c r="O276" i="21"/>
  <c r="P276" i="21"/>
  <c r="Q276" i="21"/>
  <c r="R276" i="21"/>
  <c r="S276" i="21"/>
  <c r="T276" i="21"/>
  <c r="U276" i="21"/>
  <c r="V276" i="21"/>
  <c r="W276" i="21"/>
  <c r="X276" i="21"/>
  <c r="Y276" i="21"/>
  <c r="Z276" i="21"/>
  <c r="AA276" i="21"/>
  <c r="AB276" i="21"/>
  <c r="AC276" i="21"/>
  <c r="AD276" i="21"/>
  <c r="AE276" i="21"/>
  <c r="AF276" i="21"/>
  <c r="AG276" i="21"/>
  <c r="AH276" i="21"/>
  <c r="AI276" i="21"/>
  <c r="AJ276" i="21"/>
  <c r="AK276" i="21"/>
  <c r="AL276" i="21"/>
  <c r="AM276" i="21"/>
  <c r="AN276" i="21"/>
  <c r="AO276" i="21"/>
  <c r="AP276" i="21"/>
  <c r="AQ276" i="21"/>
  <c r="AR276" i="21"/>
  <c r="AS276" i="21"/>
  <c r="AT276" i="21"/>
  <c r="AU276" i="21"/>
  <c r="AV276" i="21"/>
  <c r="AW276" i="21"/>
  <c r="AX276" i="21"/>
  <c r="AY276" i="21"/>
  <c r="AZ276" i="21"/>
  <c r="BA276" i="21"/>
  <c r="BB276" i="21"/>
  <c r="BC276" i="21"/>
  <c r="BD276" i="21"/>
  <c r="BE276" i="21"/>
  <c r="BF276" i="21"/>
  <c r="BG276" i="21"/>
  <c r="BH276" i="21"/>
  <c r="BI276" i="21"/>
  <c r="BJ276" i="21"/>
  <c r="BK276" i="21"/>
  <c r="BL276" i="21"/>
  <c r="BM276" i="21"/>
  <c r="BN276" i="21"/>
  <c r="BO276" i="21"/>
  <c r="BP276" i="21"/>
  <c r="BQ276" i="21"/>
  <c r="BR276" i="21"/>
  <c r="BS276" i="21"/>
  <c r="BT276" i="21"/>
  <c r="BU276" i="21"/>
  <c r="BV276" i="21"/>
  <c r="BW276" i="21"/>
  <c r="BX276" i="21"/>
  <c r="BY276" i="21"/>
  <c r="BZ276" i="21"/>
  <c r="CA276" i="21"/>
  <c r="CB276" i="21"/>
  <c r="CC276" i="21"/>
  <c r="CD276" i="21"/>
  <c r="CE276" i="21"/>
  <c r="CF276" i="21"/>
  <c r="CG276" i="21"/>
  <c r="CH276" i="21"/>
  <c r="CI276" i="21"/>
  <c r="CJ276" i="21"/>
  <c r="CK276" i="21"/>
  <c r="CL276" i="21"/>
  <c r="CM276" i="21"/>
  <c r="CN276" i="21"/>
  <c r="B277" i="21"/>
  <c r="C277" i="21"/>
  <c r="D277" i="21"/>
  <c r="E277" i="21"/>
  <c r="F277" i="21"/>
  <c r="G277" i="21"/>
  <c r="H277" i="21"/>
  <c r="I277" i="21"/>
  <c r="J277" i="21"/>
  <c r="K277" i="21"/>
  <c r="L277" i="21"/>
  <c r="M277" i="21"/>
  <c r="N277" i="21"/>
  <c r="O277" i="21"/>
  <c r="P277" i="21"/>
  <c r="Q277" i="21"/>
  <c r="R277" i="21"/>
  <c r="S277" i="21"/>
  <c r="T277" i="21"/>
  <c r="U277" i="21"/>
  <c r="V277" i="21"/>
  <c r="W277" i="21"/>
  <c r="X277" i="21"/>
  <c r="Y277" i="21"/>
  <c r="Z277" i="21"/>
  <c r="AA277" i="21"/>
  <c r="AB277" i="21"/>
  <c r="AC277" i="21"/>
  <c r="AD277" i="21"/>
  <c r="AE277" i="21"/>
  <c r="AF277" i="21"/>
  <c r="AG277" i="21"/>
  <c r="AH277" i="21"/>
  <c r="AI277" i="21"/>
  <c r="AJ277" i="21"/>
  <c r="AK277" i="21"/>
  <c r="AL277" i="21"/>
  <c r="AM277" i="21"/>
  <c r="AN277" i="21"/>
  <c r="AO277" i="21"/>
  <c r="AP277" i="21"/>
  <c r="AQ277" i="21"/>
  <c r="AR277" i="21"/>
  <c r="AS277" i="21"/>
  <c r="AT277" i="21"/>
  <c r="AU277" i="21"/>
  <c r="AV277" i="21"/>
  <c r="AW277" i="21"/>
  <c r="AX277" i="21"/>
  <c r="AY277" i="21"/>
  <c r="AZ277" i="21"/>
  <c r="BA277" i="21"/>
  <c r="BB277" i="21"/>
  <c r="BC277" i="21"/>
  <c r="BD277" i="21"/>
  <c r="BE277" i="21"/>
  <c r="BF277" i="21"/>
  <c r="BG277" i="21"/>
  <c r="BH277" i="21"/>
  <c r="BI277" i="21"/>
  <c r="BJ277" i="21"/>
  <c r="BK277" i="21"/>
  <c r="BL277" i="21"/>
  <c r="BM277" i="21"/>
  <c r="BN277" i="21"/>
  <c r="BO277" i="21"/>
  <c r="BP277" i="21"/>
  <c r="BQ277" i="21"/>
  <c r="BR277" i="21"/>
  <c r="BS277" i="21"/>
  <c r="BT277" i="21"/>
  <c r="BU277" i="21"/>
  <c r="BV277" i="21"/>
  <c r="BW277" i="21"/>
  <c r="BX277" i="21"/>
  <c r="BY277" i="21"/>
  <c r="BZ277" i="21"/>
  <c r="CA277" i="21"/>
  <c r="CB277" i="21"/>
  <c r="CC277" i="21"/>
  <c r="CD277" i="21"/>
  <c r="CE277" i="21"/>
  <c r="CF277" i="21"/>
  <c r="CG277" i="21"/>
  <c r="CH277" i="21"/>
  <c r="CI277" i="21"/>
  <c r="CJ277" i="21"/>
  <c r="CK277" i="21"/>
  <c r="CL277" i="21"/>
  <c r="CM277" i="21"/>
  <c r="CN277" i="21"/>
  <c r="B278" i="21"/>
  <c r="C278" i="21"/>
  <c r="D278" i="21"/>
  <c r="E278" i="21"/>
  <c r="F278" i="21"/>
  <c r="G278" i="21"/>
  <c r="H278" i="21"/>
  <c r="I278" i="21"/>
  <c r="J278" i="21"/>
  <c r="K278" i="21"/>
  <c r="L278" i="21"/>
  <c r="M278" i="21"/>
  <c r="N278" i="21"/>
  <c r="O278" i="21"/>
  <c r="P278" i="21"/>
  <c r="Q278" i="21"/>
  <c r="R278" i="21"/>
  <c r="S278" i="21"/>
  <c r="T278" i="21"/>
  <c r="U278" i="21"/>
  <c r="V278" i="21"/>
  <c r="W278" i="21"/>
  <c r="X278" i="21"/>
  <c r="Y278" i="21"/>
  <c r="Z278" i="21"/>
  <c r="AA278" i="21"/>
  <c r="AB278" i="21"/>
  <c r="AC278" i="21"/>
  <c r="AD278" i="21"/>
  <c r="AE278" i="21"/>
  <c r="AF278" i="21"/>
  <c r="AG278" i="21"/>
  <c r="AH278" i="21"/>
  <c r="AI278" i="21"/>
  <c r="AJ278" i="21"/>
  <c r="AK278" i="21"/>
  <c r="AL278" i="21"/>
  <c r="AM278" i="21"/>
  <c r="AN278" i="21"/>
  <c r="AO278" i="21"/>
  <c r="AP278" i="21"/>
  <c r="AQ278" i="21"/>
  <c r="AR278" i="21"/>
  <c r="AS278" i="21"/>
  <c r="AT278" i="21"/>
  <c r="AU278" i="21"/>
  <c r="AV278" i="21"/>
  <c r="AW278" i="21"/>
  <c r="AX278" i="21"/>
  <c r="AY278" i="21"/>
  <c r="AZ278" i="21"/>
  <c r="BA278" i="21"/>
  <c r="BB278" i="21"/>
  <c r="BC278" i="21"/>
  <c r="BD278" i="21"/>
  <c r="BE278" i="21"/>
  <c r="BF278" i="21"/>
  <c r="BG278" i="21"/>
  <c r="BH278" i="21"/>
  <c r="BI278" i="21"/>
  <c r="BJ278" i="21"/>
  <c r="BK278" i="21"/>
  <c r="BL278" i="21"/>
  <c r="BM278" i="21"/>
  <c r="BN278" i="21"/>
  <c r="BO278" i="21"/>
  <c r="BP278" i="21"/>
  <c r="BQ278" i="21"/>
  <c r="BR278" i="21"/>
  <c r="BS278" i="21"/>
  <c r="BT278" i="21"/>
  <c r="BU278" i="21"/>
  <c r="BV278" i="21"/>
  <c r="BW278" i="21"/>
  <c r="BX278" i="21"/>
  <c r="BY278" i="21"/>
  <c r="BZ278" i="21"/>
  <c r="CA278" i="21"/>
  <c r="CB278" i="21"/>
  <c r="CC278" i="21"/>
  <c r="CD278" i="21"/>
  <c r="CE278" i="21"/>
  <c r="CF278" i="21"/>
  <c r="CG278" i="21"/>
  <c r="CH278" i="21"/>
  <c r="CI278" i="21"/>
  <c r="CJ278" i="21"/>
  <c r="CK278" i="21"/>
  <c r="CL278" i="21"/>
  <c r="CM278" i="21"/>
  <c r="CN278" i="21"/>
  <c r="B279" i="21"/>
  <c r="C279" i="21"/>
  <c r="D279" i="21"/>
  <c r="E279" i="21"/>
  <c r="F279" i="21"/>
  <c r="G279" i="21"/>
  <c r="H279" i="21"/>
  <c r="I279" i="21"/>
  <c r="J279" i="21"/>
  <c r="K279" i="21"/>
  <c r="L279" i="21"/>
  <c r="M279" i="21"/>
  <c r="N279" i="21"/>
  <c r="O279" i="21"/>
  <c r="P279" i="21"/>
  <c r="Q279" i="21"/>
  <c r="R279" i="21"/>
  <c r="S279" i="21"/>
  <c r="T279" i="21"/>
  <c r="U279" i="21"/>
  <c r="V279" i="21"/>
  <c r="W279" i="21"/>
  <c r="X279" i="21"/>
  <c r="Y279" i="21"/>
  <c r="Z279" i="21"/>
  <c r="AA279" i="21"/>
  <c r="AB279" i="21"/>
  <c r="AC279" i="21"/>
  <c r="AD279" i="21"/>
  <c r="AE279" i="21"/>
  <c r="AF279" i="21"/>
  <c r="AG279" i="21"/>
  <c r="AH279" i="21"/>
  <c r="AI279" i="21"/>
  <c r="AJ279" i="21"/>
  <c r="AK279" i="21"/>
  <c r="AL279" i="21"/>
  <c r="AM279" i="21"/>
  <c r="AN279" i="21"/>
  <c r="AO279" i="21"/>
  <c r="AP279" i="21"/>
  <c r="AQ279" i="21"/>
  <c r="AR279" i="21"/>
  <c r="AS279" i="21"/>
  <c r="AT279" i="21"/>
  <c r="AU279" i="21"/>
  <c r="AV279" i="21"/>
  <c r="AW279" i="21"/>
  <c r="AX279" i="21"/>
  <c r="AY279" i="21"/>
  <c r="AZ279" i="21"/>
  <c r="BA279" i="21"/>
  <c r="BB279" i="21"/>
  <c r="BC279" i="21"/>
  <c r="BD279" i="21"/>
  <c r="BE279" i="21"/>
  <c r="BF279" i="21"/>
  <c r="BG279" i="21"/>
  <c r="BH279" i="21"/>
  <c r="BI279" i="21"/>
  <c r="BJ279" i="21"/>
  <c r="BK279" i="21"/>
  <c r="BL279" i="21"/>
  <c r="BM279" i="21"/>
  <c r="BN279" i="21"/>
  <c r="BO279" i="21"/>
  <c r="BP279" i="21"/>
  <c r="BQ279" i="21"/>
  <c r="BR279" i="21"/>
  <c r="BS279" i="21"/>
  <c r="BT279" i="21"/>
  <c r="BU279" i="21"/>
  <c r="BV279" i="21"/>
  <c r="BW279" i="21"/>
  <c r="BX279" i="21"/>
  <c r="BY279" i="21"/>
  <c r="BZ279" i="21"/>
  <c r="CA279" i="21"/>
  <c r="CB279" i="21"/>
  <c r="CC279" i="21"/>
  <c r="CD279" i="21"/>
  <c r="CE279" i="21"/>
  <c r="CF279" i="21"/>
  <c r="CG279" i="21"/>
  <c r="CH279" i="21"/>
  <c r="CI279" i="21"/>
  <c r="CJ279" i="21"/>
  <c r="CK279" i="21"/>
  <c r="CL279" i="21"/>
  <c r="CM279" i="21"/>
  <c r="CN279" i="21"/>
  <c r="B280" i="21"/>
  <c r="C280" i="21"/>
  <c r="D280" i="21"/>
  <c r="E280" i="21"/>
  <c r="F280" i="21"/>
  <c r="G280" i="21"/>
  <c r="H280" i="21"/>
  <c r="I280" i="21"/>
  <c r="J280" i="21"/>
  <c r="K280" i="21"/>
  <c r="L280" i="21"/>
  <c r="M280" i="21"/>
  <c r="N280" i="21"/>
  <c r="O280" i="21"/>
  <c r="P280" i="21"/>
  <c r="Q280" i="21"/>
  <c r="R280" i="21"/>
  <c r="S280" i="21"/>
  <c r="T280" i="21"/>
  <c r="U280" i="21"/>
  <c r="V280" i="21"/>
  <c r="W280" i="21"/>
  <c r="X280" i="21"/>
  <c r="Y280" i="21"/>
  <c r="Z280" i="21"/>
  <c r="AA280" i="21"/>
  <c r="AB280" i="21"/>
  <c r="AC280" i="21"/>
  <c r="AD280" i="21"/>
  <c r="AE280" i="21"/>
  <c r="AF280" i="21"/>
  <c r="AG280" i="21"/>
  <c r="AH280" i="21"/>
  <c r="AI280" i="21"/>
  <c r="AJ280" i="21"/>
  <c r="AK280" i="21"/>
  <c r="AL280" i="21"/>
  <c r="AM280" i="21"/>
  <c r="AN280" i="21"/>
  <c r="AO280" i="21"/>
  <c r="AP280" i="21"/>
  <c r="AQ280" i="21"/>
  <c r="AR280" i="21"/>
  <c r="AS280" i="21"/>
  <c r="AT280" i="21"/>
  <c r="AU280" i="21"/>
  <c r="AV280" i="21"/>
  <c r="AW280" i="21"/>
  <c r="AX280" i="21"/>
  <c r="AY280" i="21"/>
  <c r="AZ280" i="21"/>
  <c r="BA280" i="21"/>
  <c r="BB280" i="21"/>
  <c r="BC280" i="21"/>
  <c r="BD280" i="21"/>
  <c r="BE280" i="21"/>
  <c r="BF280" i="21"/>
  <c r="BG280" i="21"/>
  <c r="BH280" i="21"/>
  <c r="BI280" i="21"/>
  <c r="BJ280" i="21"/>
  <c r="BK280" i="21"/>
  <c r="BL280" i="21"/>
  <c r="BM280" i="21"/>
  <c r="BN280" i="21"/>
  <c r="BO280" i="21"/>
  <c r="BP280" i="21"/>
  <c r="BQ280" i="21"/>
  <c r="BR280" i="21"/>
  <c r="BS280" i="21"/>
  <c r="BT280" i="21"/>
  <c r="BU280" i="21"/>
  <c r="BV280" i="21"/>
  <c r="BW280" i="21"/>
  <c r="BX280" i="21"/>
  <c r="BY280" i="21"/>
  <c r="BZ280" i="21"/>
  <c r="CA280" i="21"/>
  <c r="CB280" i="21"/>
  <c r="CC280" i="21"/>
  <c r="CD280" i="21"/>
  <c r="CE280" i="21"/>
  <c r="CF280" i="21"/>
  <c r="CG280" i="21"/>
  <c r="CH280" i="21"/>
  <c r="CI280" i="21"/>
  <c r="CJ280" i="21"/>
  <c r="CK280" i="21"/>
  <c r="CL280" i="21"/>
  <c r="CM280" i="21"/>
  <c r="CN280" i="21"/>
  <c r="B281" i="21"/>
  <c r="C281" i="21"/>
  <c r="D281" i="21"/>
  <c r="E281" i="21"/>
  <c r="F281" i="21"/>
  <c r="G281" i="21"/>
  <c r="H281" i="21"/>
  <c r="I281" i="21"/>
  <c r="J281" i="21"/>
  <c r="K281" i="21"/>
  <c r="L281" i="21"/>
  <c r="M281" i="21"/>
  <c r="N281" i="21"/>
  <c r="O281" i="21"/>
  <c r="P281" i="21"/>
  <c r="Q281" i="21"/>
  <c r="R281" i="21"/>
  <c r="S281" i="21"/>
  <c r="T281" i="21"/>
  <c r="U281" i="21"/>
  <c r="V281" i="21"/>
  <c r="W281" i="21"/>
  <c r="X281" i="21"/>
  <c r="Y281" i="21"/>
  <c r="Z281" i="21"/>
  <c r="AA281" i="21"/>
  <c r="AB281" i="21"/>
  <c r="AC281" i="21"/>
  <c r="AD281" i="21"/>
  <c r="AE281" i="21"/>
  <c r="AF281" i="21"/>
  <c r="AG281" i="21"/>
  <c r="AH281" i="21"/>
  <c r="AI281" i="21"/>
  <c r="AJ281" i="21"/>
  <c r="AK281" i="21"/>
  <c r="AL281" i="21"/>
  <c r="AM281" i="21"/>
  <c r="AN281" i="21"/>
  <c r="AO281" i="21"/>
  <c r="AP281" i="21"/>
  <c r="AQ281" i="21"/>
  <c r="AR281" i="21"/>
  <c r="AS281" i="21"/>
  <c r="AT281" i="21"/>
  <c r="AU281" i="21"/>
  <c r="AV281" i="21"/>
  <c r="AW281" i="21"/>
  <c r="AX281" i="21"/>
  <c r="AY281" i="21"/>
  <c r="AZ281" i="21"/>
  <c r="BA281" i="21"/>
  <c r="BB281" i="21"/>
  <c r="BC281" i="21"/>
  <c r="BD281" i="21"/>
  <c r="BE281" i="21"/>
  <c r="BF281" i="21"/>
  <c r="BG281" i="21"/>
  <c r="BH281" i="21"/>
  <c r="BI281" i="21"/>
  <c r="BJ281" i="21"/>
  <c r="BK281" i="21"/>
  <c r="BL281" i="21"/>
  <c r="BM281" i="21"/>
  <c r="BN281" i="21"/>
  <c r="BO281" i="21"/>
  <c r="BP281" i="21"/>
  <c r="BQ281" i="21"/>
  <c r="BR281" i="21"/>
  <c r="BS281" i="21"/>
  <c r="BT281" i="21"/>
  <c r="BU281" i="21"/>
  <c r="BV281" i="21"/>
  <c r="BW281" i="21"/>
  <c r="BX281" i="21"/>
  <c r="BY281" i="21"/>
  <c r="BZ281" i="21"/>
  <c r="CA281" i="21"/>
  <c r="CB281" i="21"/>
  <c r="CC281" i="21"/>
  <c r="CD281" i="21"/>
  <c r="CE281" i="21"/>
  <c r="CF281" i="21"/>
  <c r="CG281" i="21"/>
  <c r="CH281" i="21"/>
  <c r="CI281" i="21"/>
  <c r="CJ281" i="21"/>
  <c r="CK281" i="21"/>
  <c r="CL281" i="21"/>
  <c r="CM281" i="21"/>
  <c r="CN281" i="21"/>
  <c r="B282" i="21"/>
  <c r="C282" i="21"/>
  <c r="D282" i="21"/>
  <c r="E282" i="21"/>
  <c r="F282" i="21"/>
  <c r="G282" i="21"/>
  <c r="H282" i="21"/>
  <c r="I282" i="21"/>
  <c r="J282" i="21"/>
  <c r="K282" i="21"/>
  <c r="L282" i="21"/>
  <c r="M282" i="21"/>
  <c r="N282" i="21"/>
  <c r="O282" i="21"/>
  <c r="P282" i="21"/>
  <c r="Q282" i="21"/>
  <c r="R282" i="21"/>
  <c r="S282" i="21"/>
  <c r="T282" i="21"/>
  <c r="U282" i="21"/>
  <c r="V282" i="21"/>
  <c r="W282" i="21"/>
  <c r="X282" i="21"/>
  <c r="Y282" i="21"/>
  <c r="Z282" i="21"/>
  <c r="AA282" i="21"/>
  <c r="AB282" i="21"/>
  <c r="AC282" i="21"/>
  <c r="AD282" i="21"/>
  <c r="AE282" i="21"/>
  <c r="AF282" i="21"/>
  <c r="AG282" i="21"/>
  <c r="AH282" i="21"/>
  <c r="AI282" i="21"/>
  <c r="AJ282" i="21"/>
  <c r="AK282" i="21"/>
  <c r="AL282" i="21"/>
  <c r="AM282" i="21"/>
  <c r="AN282" i="21"/>
  <c r="AO282" i="21"/>
  <c r="AP282" i="21"/>
  <c r="AQ282" i="21"/>
  <c r="AR282" i="21"/>
  <c r="AS282" i="21"/>
  <c r="AT282" i="21"/>
  <c r="AU282" i="21"/>
  <c r="AV282" i="21"/>
  <c r="AW282" i="21"/>
  <c r="AX282" i="21"/>
  <c r="AY282" i="21"/>
  <c r="AZ282" i="21"/>
  <c r="BA282" i="21"/>
  <c r="BB282" i="21"/>
  <c r="BC282" i="21"/>
  <c r="BD282" i="21"/>
  <c r="BE282" i="21"/>
  <c r="BF282" i="21"/>
  <c r="BG282" i="21"/>
  <c r="BH282" i="21"/>
  <c r="BI282" i="21"/>
  <c r="BJ282" i="21"/>
  <c r="BK282" i="21"/>
  <c r="BL282" i="21"/>
  <c r="BM282" i="21"/>
  <c r="BN282" i="21"/>
  <c r="BO282" i="21"/>
  <c r="BP282" i="21"/>
  <c r="BQ282" i="21"/>
  <c r="BR282" i="21"/>
  <c r="BS282" i="21"/>
  <c r="BT282" i="21"/>
  <c r="BU282" i="21"/>
  <c r="BV282" i="21"/>
  <c r="BW282" i="21"/>
  <c r="BX282" i="21"/>
  <c r="BY282" i="21"/>
  <c r="BZ282" i="21"/>
  <c r="CA282" i="21"/>
  <c r="CB282" i="21"/>
  <c r="CC282" i="21"/>
  <c r="CD282" i="21"/>
  <c r="CE282" i="21"/>
  <c r="CF282" i="21"/>
  <c r="CG282" i="21"/>
  <c r="CH282" i="21"/>
  <c r="CI282" i="21"/>
  <c r="CJ282" i="21"/>
  <c r="CK282" i="21"/>
  <c r="CL282" i="21"/>
  <c r="CM282" i="21"/>
  <c r="CN282" i="21"/>
  <c r="B283" i="21"/>
  <c r="C283" i="21"/>
  <c r="D283" i="21"/>
  <c r="E283" i="21"/>
  <c r="F283" i="21"/>
  <c r="G283" i="21"/>
  <c r="H283" i="21"/>
  <c r="I283" i="21"/>
  <c r="J283" i="21"/>
  <c r="K283" i="21"/>
  <c r="L283" i="21"/>
  <c r="M283" i="21"/>
  <c r="N283" i="21"/>
  <c r="O283" i="21"/>
  <c r="P283" i="21"/>
  <c r="Q283" i="21"/>
  <c r="R283" i="21"/>
  <c r="S283" i="21"/>
  <c r="T283" i="21"/>
  <c r="U283" i="21"/>
  <c r="V283" i="21"/>
  <c r="W283" i="21"/>
  <c r="X283" i="21"/>
  <c r="Y283" i="21"/>
  <c r="Z283" i="21"/>
  <c r="AA283" i="21"/>
  <c r="AB283" i="21"/>
  <c r="AC283" i="21"/>
  <c r="AD283" i="21"/>
  <c r="AE283" i="21"/>
  <c r="AF283" i="21"/>
  <c r="AG283" i="21"/>
  <c r="AH283" i="21"/>
  <c r="AI283" i="21"/>
  <c r="AJ283" i="21"/>
  <c r="AK283" i="21"/>
  <c r="AL283" i="21"/>
  <c r="AM283" i="21"/>
  <c r="AN283" i="21"/>
  <c r="AO283" i="21"/>
  <c r="AP283" i="21"/>
  <c r="AQ283" i="21"/>
  <c r="AR283" i="21"/>
  <c r="AS283" i="21"/>
  <c r="AT283" i="21"/>
  <c r="AU283" i="21"/>
  <c r="AV283" i="21"/>
  <c r="AW283" i="21"/>
  <c r="AX283" i="21"/>
  <c r="AY283" i="21"/>
  <c r="AZ283" i="21"/>
  <c r="BA283" i="21"/>
  <c r="BB283" i="21"/>
  <c r="BC283" i="21"/>
  <c r="BD283" i="21"/>
  <c r="BE283" i="21"/>
  <c r="BF283" i="21"/>
  <c r="BG283" i="21"/>
  <c r="BH283" i="21"/>
  <c r="BI283" i="21"/>
  <c r="BJ283" i="21"/>
  <c r="BK283" i="21"/>
  <c r="BL283" i="21"/>
  <c r="BM283" i="21"/>
  <c r="BN283" i="21"/>
  <c r="BO283" i="21"/>
  <c r="BP283" i="21"/>
  <c r="BQ283" i="21"/>
  <c r="BR283" i="21"/>
  <c r="BS283" i="21"/>
  <c r="BT283" i="21"/>
  <c r="BU283" i="21"/>
  <c r="BV283" i="21"/>
  <c r="BW283" i="21"/>
  <c r="BX283" i="21"/>
  <c r="BY283" i="21"/>
  <c r="BZ283" i="21"/>
  <c r="CA283" i="21"/>
  <c r="CB283" i="21"/>
  <c r="CC283" i="21"/>
  <c r="CD283" i="21"/>
  <c r="CE283" i="21"/>
  <c r="CF283" i="21"/>
  <c r="CG283" i="21"/>
  <c r="CH283" i="21"/>
  <c r="CI283" i="21"/>
  <c r="CJ283" i="21"/>
  <c r="CK283" i="21"/>
  <c r="CL283" i="21"/>
  <c r="CM283" i="21"/>
  <c r="CN283" i="21"/>
  <c r="B284" i="21"/>
  <c r="C284" i="21"/>
  <c r="D284" i="21"/>
  <c r="E284" i="21"/>
  <c r="F284" i="21"/>
  <c r="G284" i="21"/>
  <c r="H284" i="21"/>
  <c r="I284" i="21"/>
  <c r="J284" i="21"/>
  <c r="K284" i="21"/>
  <c r="L284" i="21"/>
  <c r="M284" i="21"/>
  <c r="N284" i="21"/>
  <c r="O284" i="21"/>
  <c r="P284" i="21"/>
  <c r="Q284" i="21"/>
  <c r="R284" i="21"/>
  <c r="S284" i="21"/>
  <c r="T284" i="21"/>
  <c r="U284" i="21"/>
  <c r="V284" i="21"/>
  <c r="W284" i="21"/>
  <c r="X284" i="21"/>
  <c r="Y284" i="21"/>
  <c r="Z284" i="21"/>
  <c r="AA284" i="21"/>
  <c r="AB284" i="21"/>
  <c r="AC284" i="21"/>
  <c r="AD284" i="21"/>
  <c r="AE284" i="21"/>
  <c r="AF284" i="21"/>
  <c r="AG284" i="21"/>
  <c r="AH284" i="21"/>
  <c r="AI284" i="21"/>
  <c r="AJ284" i="21"/>
  <c r="AK284" i="21"/>
  <c r="AL284" i="21"/>
  <c r="AM284" i="21"/>
  <c r="AN284" i="21"/>
  <c r="AO284" i="21"/>
  <c r="AP284" i="21"/>
  <c r="AQ284" i="21"/>
  <c r="AR284" i="21"/>
  <c r="AS284" i="21"/>
  <c r="AT284" i="21"/>
  <c r="AU284" i="21"/>
  <c r="AV284" i="21"/>
  <c r="AW284" i="21"/>
  <c r="AX284" i="21"/>
  <c r="AY284" i="21"/>
  <c r="AZ284" i="21"/>
  <c r="BA284" i="21"/>
  <c r="BB284" i="21"/>
  <c r="BC284" i="21"/>
  <c r="BD284" i="21"/>
  <c r="BE284" i="21"/>
  <c r="BF284" i="21"/>
  <c r="BG284" i="21"/>
  <c r="BH284" i="21"/>
  <c r="BI284" i="21"/>
  <c r="BJ284" i="21"/>
  <c r="BK284" i="21"/>
  <c r="BL284" i="21"/>
  <c r="BM284" i="21"/>
  <c r="BN284" i="21"/>
  <c r="BO284" i="21"/>
  <c r="BP284" i="21"/>
  <c r="BQ284" i="21"/>
  <c r="BR284" i="21"/>
  <c r="BS284" i="21"/>
  <c r="BT284" i="21"/>
  <c r="BU284" i="21"/>
  <c r="BV284" i="21"/>
  <c r="BW284" i="21"/>
  <c r="BX284" i="21"/>
  <c r="BY284" i="21"/>
  <c r="BZ284" i="21"/>
  <c r="CA284" i="21"/>
  <c r="CB284" i="21"/>
  <c r="CC284" i="21"/>
  <c r="CD284" i="21"/>
  <c r="CE284" i="21"/>
  <c r="CF284" i="21"/>
  <c r="CG284" i="21"/>
  <c r="CH284" i="21"/>
  <c r="CI284" i="21"/>
  <c r="CJ284" i="21"/>
  <c r="CK284" i="21"/>
  <c r="CL284" i="21"/>
  <c r="CM284" i="21"/>
  <c r="CN284" i="21"/>
  <c r="B285" i="21"/>
  <c r="C285" i="21"/>
  <c r="D285" i="21"/>
  <c r="E285" i="21"/>
  <c r="F285" i="21"/>
  <c r="G285" i="21"/>
  <c r="H285" i="21"/>
  <c r="I285" i="21"/>
  <c r="J285" i="21"/>
  <c r="K285" i="21"/>
  <c r="L285" i="21"/>
  <c r="M285" i="21"/>
  <c r="N285" i="21"/>
  <c r="O285" i="21"/>
  <c r="P285" i="21"/>
  <c r="Q285" i="21"/>
  <c r="R285" i="21"/>
  <c r="S285" i="21"/>
  <c r="T285" i="21"/>
  <c r="U285" i="21"/>
  <c r="V285" i="21"/>
  <c r="W285" i="21"/>
  <c r="X285" i="21"/>
  <c r="Y285" i="21"/>
  <c r="Z285" i="21"/>
  <c r="AA285" i="21"/>
  <c r="AB285" i="21"/>
  <c r="AC285" i="21"/>
  <c r="AD285" i="21"/>
  <c r="AE285" i="21"/>
  <c r="AF285" i="21"/>
  <c r="AG285" i="21"/>
  <c r="AH285" i="21"/>
  <c r="AI285" i="21"/>
  <c r="AJ285" i="21"/>
  <c r="AK285" i="21"/>
  <c r="AL285" i="21"/>
  <c r="AM285" i="21"/>
  <c r="AN285" i="21"/>
  <c r="AO285" i="21"/>
  <c r="AP285" i="21"/>
  <c r="AQ285" i="21"/>
  <c r="AR285" i="21"/>
  <c r="AS285" i="21"/>
  <c r="AT285" i="21"/>
  <c r="AU285" i="21"/>
  <c r="AV285" i="21"/>
  <c r="AW285" i="21"/>
  <c r="AX285" i="21"/>
  <c r="AY285" i="21"/>
  <c r="AZ285" i="21"/>
  <c r="BA285" i="21"/>
  <c r="BB285" i="21"/>
  <c r="BC285" i="21"/>
  <c r="BD285" i="21"/>
  <c r="BE285" i="21"/>
  <c r="BF285" i="21"/>
  <c r="BG285" i="21"/>
  <c r="BH285" i="21"/>
  <c r="BI285" i="21"/>
  <c r="BJ285" i="21"/>
  <c r="BK285" i="21"/>
  <c r="BL285" i="21"/>
  <c r="BM285" i="21"/>
  <c r="BN285" i="21"/>
  <c r="BO285" i="21"/>
  <c r="BP285" i="21"/>
  <c r="BQ285" i="21"/>
  <c r="BR285" i="21"/>
  <c r="BS285" i="21"/>
  <c r="BT285" i="21"/>
  <c r="BU285" i="21"/>
  <c r="BV285" i="21"/>
  <c r="BW285" i="21"/>
  <c r="BX285" i="21"/>
  <c r="BY285" i="21"/>
  <c r="BZ285" i="21"/>
  <c r="CA285" i="21"/>
  <c r="CB285" i="21"/>
  <c r="CC285" i="21"/>
  <c r="CD285" i="21"/>
  <c r="CE285" i="21"/>
  <c r="CF285" i="21"/>
  <c r="CG285" i="21"/>
  <c r="CH285" i="21"/>
  <c r="CI285" i="21"/>
  <c r="CJ285" i="21"/>
  <c r="CK285" i="21"/>
  <c r="CL285" i="21"/>
  <c r="CM285" i="21"/>
  <c r="CN285" i="21"/>
  <c r="B286" i="21"/>
  <c r="C286" i="21"/>
  <c r="D286" i="21"/>
  <c r="E286" i="21"/>
  <c r="F286" i="21"/>
  <c r="G286" i="21"/>
  <c r="H286" i="21"/>
  <c r="I286" i="21"/>
  <c r="J286" i="21"/>
  <c r="K286" i="21"/>
  <c r="L286" i="21"/>
  <c r="M286" i="21"/>
  <c r="N286" i="21"/>
  <c r="O286" i="21"/>
  <c r="P286" i="21"/>
  <c r="Q286" i="21"/>
  <c r="R286" i="21"/>
  <c r="S286" i="21"/>
  <c r="T286" i="21"/>
  <c r="U286" i="21"/>
  <c r="V286" i="21"/>
  <c r="W286" i="21"/>
  <c r="X286" i="21"/>
  <c r="Y286" i="21"/>
  <c r="Z286" i="21"/>
  <c r="AA286" i="21"/>
  <c r="AB286" i="21"/>
  <c r="AC286" i="21"/>
  <c r="AD286" i="21"/>
  <c r="AE286" i="21"/>
  <c r="AF286" i="21"/>
  <c r="AG286" i="21"/>
  <c r="AH286" i="21"/>
  <c r="AI286" i="21"/>
  <c r="AJ286" i="21"/>
  <c r="AK286" i="21"/>
  <c r="AL286" i="21"/>
  <c r="AM286" i="21"/>
  <c r="AN286" i="21"/>
  <c r="AO286" i="21"/>
  <c r="AP286" i="21"/>
  <c r="AQ286" i="21"/>
  <c r="AR286" i="21"/>
  <c r="AS286" i="21"/>
  <c r="AT286" i="21"/>
  <c r="AU286" i="21"/>
  <c r="AV286" i="21"/>
  <c r="AW286" i="21"/>
  <c r="AX286" i="21"/>
  <c r="AY286" i="21"/>
  <c r="AZ286" i="21"/>
  <c r="BA286" i="21"/>
  <c r="BB286" i="21"/>
  <c r="BC286" i="21"/>
  <c r="BD286" i="21"/>
  <c r="BE286" i="21"/>
  <c r="BF286" i="21"/>
  <c r="BG286" i="21"/>
  <c r="BH286" i="21"/>
  <c r="BI286" i="21"/>
  <c r="BJ286" i="21"/>
  <c r="BK286" i="21"/>
  <c r="BL286" i="21"/>
  <c r="BM286" i="21"/>
  <c r="BN286" i="21"/>
  <c r="BO286" i="21"/>
  <c r="BP286" i="21"/>
  <c r="BQ286" i="21"/>
  <c r="BR286" i="21"/>
  <c r="BS286" i="21"/>
  <c r="BT286" i="21"/>
  <c r="BU286" i="21"/>
  <c r="BV286" i="21"/>
  <c r="BW286" i="21"/>
  <c r="BX286" i="21"/>
  <c r="BY286" i="21"/>
  <c r="BZ286" i="21"/>
  <c r="CA286" i="21"/>
  <c r="CB286" i="21"/>
  <c r="CC286" i="21"/>
  <c r="CD286" i="21"/>
  <c r="CE286" i="21"/>
  <c r="CF286" i="21"/>
  <c r="CG286" i="21"/>
  <c r="CH286" i="21"/>
  <c r="CI286" i="21"/>
  <c r="CJ286" i="21"/>
  <c r="CK286" i="21"/>
  <c r="CL286" i="21"/>
  <c r="CM286" i="21"/>
  <c r="CN286" i="21"/>
  <c r="B287" i="21"/>
  <c r="C287" i="21"/>
  <c r="D287" i="21"/>
  <c r="E287" i="21"/>
  <c r="F287" i="21"/>
  <c r="G287" i="21"/>
  <c r="H287" i="21"/>
  <c r="I287" i="21"/>
  <c r="J287" i="21"/>
  <c r="K287" i="21"/>
  <c r="L287" i="21"/>
  <c r="M287" i="21"/>
  <c r="N287" i="21"/>
  <c r="O287" i="21"/>
  <c r="P287" i="21"/>
  <c r="Q287" i="21"/>
  <c r="R287" i="21"/>
  <c r="S287" i="21"/>
  <c r="T287" i="21"/>
  <c r="U287" i="21"/>
  <c r="V287" i="21"/>
  <c r="W287" i="21"/>
  <c r="X287" i="21"/>
  <c r="Y287" i="21"/>
  <c r="Z287" i="21"/>
  <c r="AA287" i="21"/>
  <c r="AB287" i="21"/>
  <c r="AC287" i="21"/>
  <c r="AD287" i="21"/>
  <c r="AE287" i="21"/>
  <c r="AF287" i="21"/>
  <c r="AG287" i="21"/>
  <c r="AH287" i="21"/>
  <c r="AI287" i="21"/>
  <c r="AJ287" i="21"/>
  <c r="AK287" i="21"/>
  <c r="AL287" i="21"/>
  <c r="AM287" i="21"/>
  <c r="AN287" i="21"/>
  <c r="AO287" i="21"/>
  <c r="AP287" i="21"/>
  <c r="AQ287" i="21"/>
  <c r="AR287" i="21"/>
  <c r="AS287" i="21"/>
  <c r="AT287" i="21"/>
  <c r="AU287" i="21"/>
  <c r="AV287" i="21"/>
  <c r="AW287" i="21"/>
  <c r="AX287" i="21"/>
  <c r="AY287" i="21"/>
  <c r="AZ287" i="21"/>
  <c r="BA287" i="21"/>
  <c r="BB287" i="21"/>
  <c r="BC287" i="21"/>
  <c r="BD287" i="21"/>
  <c r="BE287" i="21"/>
  <c r="BF287" i="21"/>
  <c r="BG287" i="21"/>
  <c r="BH287" i="21"/>
  <c r="BI287" i="21"/>
  <c r="BJ287" i="21"/>
  <c r="BK287" i="21"/>
  <c r="BL287" i="21"/>
  <c r="BM287" i="21"/>
  <c r="BN287" i="21"/>
  <c r="BO287" i="21"/>
  <c r="BP287" i="21"/>
  <c r="BQ287" i="21"/>
  <c r="BR287" i="21"/>
  <c r="BS287" i="21"/>
  <c r="BT287" i="21"/>
  <c r="BU287" i="21"/>
  <c r="BV287" i="21"/>
  <c r="BW287" i="21"/>
  <c r="BX287" i="21"/>
  <c r="BY287" i="21"/>
  <c r="BZ287" i="21"/>
  <c r="CA287" i="21"/>
  <c r="CB287" i="21"/>
  <c r="CC287" i="21"/>
  <c r="CD287" i="21"/>
  <c r="CE287" i="21"/>
  <c r="CF287" i="21"/>
  <c r="CG287" i="21"/>
  <c r="CH287" i="21"/>
  <c r="CI287" i="21"/>
  <c r="CJ287" i="21"/>
  <c r="CK287" i="21"/>
  <c r="CL287" i="21"/>
  <c r="CM287" i="21"/>
  <c r="CN287" i="21"/>
  <c r="B288" i="21"/>
  <c r="C288" i="21"/>
  <c r="D288" i="21"/>
  <c r="E288" i="21"/>
  <c r="F288" i="21"/>
  <c r="G288" i="21"/>
  <c r="H288" i="21"/>
  <c r="I288" i="21"/>
  <c r="J288" i="21"/>
  <c r="K288" i="21"/>
  <c r="L288" i="21"/>
  <c r="M288" i="21"/>
  <c r="N288" i="21"/>
  <c r="O288" i="21"/>
  <c r="P288" i="21"/>
  <c r="Q288" i="21"/>
  <c r="R288" i="21"/>
  <c r="S288" i="21"/>
  <c r="T288" i="21"/>
  <c r="U288" i="21"/>
  <c r="V288" i="21"/>
  <c r="W288" i="21"/>
  <c r="X288" i="21"/>
  <c r="Y288" i="21"/>
  <c r="Z288" i="21"/>
  <c r="AA288" i="21"/>
  <c r="AB288" i="21"/>
  <c r="AC288" i="21"/>
  <c r="AD288" i="21"/>
  <c r="AE288" i="21"/>
  <c r="AF288" i="21"/>
  <c r="AG288" i="21"/>
  <c r="AH288" i="21"/>
  <c r="AI288" i="21"/>
  <c r="AJ288" i="21"/>
  <c r="AK288" i="21"/>
  <c r="AL288" i="21"/>
  <c r="AM288" i="21"/>
  <c r="AN288" i="21"/>
  <c r="AO288" i="21"/>
  <c r="AP288" i="21"/>
  <c r="AQ288" i="21"/>
  <c r="AR288" i="21"/>
  <c r="AS288" i="21"/>
  <c r="AT288" i="21"/>
  <c r="AU288" i="21"/>
  <c r="AV288" i="21"/>
  <c r="AW288" i="21"/>
  <c r="AX288" i="21"/>
  <c r="AY288" i="21"/>
  <c r="AZ288" i="21"/>
  <c r="BA288" i="21"/>
  <c r="BB288" i="21"/>
  <c r="BC288" i="21"/>
  <c r="BD288" i="21"/>
  <c r="BE288" i="21"/>
  <c r="BF288" i="21"/>
  <c r="BG288" i="21"/>
  <c r="BH288" i="21"/>
  <c r="BI288" i="21"/>
  <c r="BJ288" i="21"/>
  <c r="BK288" i="21"/>
  <c r="BL288" i="21"/>
  <c r="BM288" i="21"/>
  <c r="BN288" i="21"/>
  <c r="BO288" i="21"/>
  <c r="BP288" i="21"/>
  <c r="BQ288" i="21"/>
  <c r="BR288" i="21"/>
  <c r="BS288" i="21"/>
  <c r="BT288" i="21"/>
  <c r="BU288" i="21"/>
  <c r="BV288" i="21"/>
  <c r="BW288" i="21"/>
  <c r="BX288" i="21"/>
  <c r="BY288" i="21"/>
  <c r="BZ288" i="21"/>
  <c r="CA288" i="21"/>
  <c r="CB288" i="21"/>
  <c r="CC288" i="21"/>
  <c r="CD288" i="21"/>
  <c r="CE288" i="21"/>
  <c r="CF288" i="21"/>
  <c r="CG288" i="21"/>
  <c r="CH288" i="21"/>
  <c r="CI288" i="21"/>
  <c r="CJ288" i="21"/>
  <c r="CK288" i="21"/>
  <c r="CL288" i="21"/>
  <c r="CM288" i="21"/>
  <c r="CN288" i="21"/>
  <c r="B289" i="21"/>
  <c r="C289" i="21"/>
  <c r="D289" i="21"/>
  <c r="E289" i="21"/>
  <c r="F289" i="21"/>
  <c r="G289" i="21"/>
  <c r="H289" i="21"/>
  <c r="I289" i="21"/>
  <c r="J289" i="21"/>
  <c r="K289" i="21"/>
  <c r="L289" i="21"/>
  <c r="M289" i="21"/>
  <c r="N289" i="21"/>
  <c r="O289" i="21"/>
  <c r="P289" i="21"/>
  <c r="Q289" i="21"/>
  <c r="R289" i="21"/>
  <c r="S289" i="21"/>
  <c r="T289" i="21"/>
  <c r="U289" i="21"/>
  <c r="V289" i="21"/>
  <c r="W289" i="21"/>
  <c r="X289" i="21"/>
  <c r="Y289" i="21"/>
  <c r="Z289" i="21"/>
  <c r="AA289" i="21"/>
  <c r="AB289" i="21"/>
  <c r="AC289" i="21"/>
  <c r="AD289" i="21"/>
  <c r="AE289" i="21"/>
  <c r="AF289" i="21"/>
  <c r="AG289" i="21"/>
  <c r="AH289" i="21"/>
  <c r="AI289" i="21"/>
  <c r="AJ289" i="21"/>
  <c r="AK289" i="21"/>
  <c r="AL289" i="21"/>
  <c r="AM289" i="21"/>
  <c r="AN289" i="21"/>
  <c r="AO289" i="21"/>
  <c r="AP289" i="21"/>
  <c r="AQ289" i="21"/>
  <c r="AR289" i="21"/>
  <c r="AS289" i="21"/>
  <c r="AT289" i="21"/>
  <c r="AU289" i="21"/>
  <c r="AV289" i="21"/>
  <c r="AW289" i="21"/>
  <c r="AX289" i="21"/>
  <c r="AY289" i="21"/>
  <c r="AZ289" i="21"/>
  <c r="BA289" i="21"/>
  <c r="BB289" i="21"/>
  <c r="BC289" i="21"/>
  <c r="BD289" i="21"/>
  <c r="BE289" i="21"/>
  <c r="BF289" i="21"/>
  <c r="BG289" i="21"/>
  <c r="BH289" i="21"/>
  <c r="BI289" i="21"/>
  <c r="BJ289" i="21"/>
  <c r="BK289" i="21"/>
  <c r="BL289" i="21"/>
  <c r="BM289" i="21"/>
  <c r="BN289" i="21"/>
  <c r="BO289" i="21"/>
  <c r="BP289" i="21"/>
  <c r="BQ289" i="21"/>
  <c r="BR289" i="21"/>
  <c r="BS289" i="21"/>
  <c r="BT289" i="21"/>
  <c r="BU289" i="21"/>
  <c r="BV289" i="21"/>
  <c r="BW289" i="21"/>
  <c r="BX289" i="21"/>
  <c r="BY289" i="21"/>
  <c r="BZ289" i="21"/>
  <c r="CA289" i="21"/>
  <c r="CB289" i="21"/>
  <c r="CC289" i="21"/>
  <c r="CD289" i="21"/>
  <c r="CE289" i="21"/>
  <c r="CF289" i="21"/>
  <c r="CG289" i="21"/>
  <c r="CH289" i="21"/>
  <c r="CI289" i="21"/>
  <c r="CJ289" i="21"/>
  <c r="CK289" i="21"/>
  <c r="CL289" i="21"/>
  <c r="CM289" i="21"/>
  <c r="CN289" i="21"/>
  <c r="B290" i="21"/>
  <c r="C290" i="21"/>
  <c r="D290" i="21"/>
  <c r="E290" i="21"/>
  <c r="F290" i="21"/>
  <c r="G290" i="21"/>
  <c r="H290" i="21"/>
  <c r="I290" i="21"/>
  <c r="J290" i="21"/>
  <c r="K290" i="21"/>
  <c r="L290" i="21"/>
  <c r="M290" i="21"/>
  <c r="N290" i="21"/>
  <c r="O290" i="21"/>
  <c r="P290" i="21"/>
  <c r="Q290" i="21"/>
  <c r="R290" i="21"/>
  <c r="S290" i="21"/>
  <c r="T290" i="21"/>
  <c r="U290" i="21"/>
  <c r="V290" i="21"/>
  <c r="W290" i="21"/>
  <c r="X290" i="21"/>
  <c r="Y290" i="21"/>
  <c r="Z290" i="21"/>
  <c r="AA290" i="21"/>
  <c r="AB290" i="21"/>
  <c r="AC290" i="21"/>
  <c r="AD290" i="21"/>
  <c r="AE290" i="21"/>
  <c r="AF290" i="21"/>
  <c r="AG290" i="21"/>
  <c r="AH290" i="21"/>
  <c r="AI290" i="21"/>
  <c r="AJ290" i="21"/>
  <c r="AK290" i="21"/>
  <c r="AL290" i="21"/>
  <c r="AM290" i="21"/>
  <c r="AN290" i="21"/>
  <c r="AO290" i="21"/>
  <c r="AP290" i="21"/>
  <c r="AQ290" i="21"/>
  <c r="AR290" i="21"/>
  <c r="AS290" i="21"/>
  <c r="AT290" i="21"/>
  <c r="AU290" i="21"/>
  <c r="AV290" i="21"/>
  <c r="AW290" i="21"/>
  <c r="AX290" i="21"/>
  <c r="AY290" i="21"/>
  <c r="AZ290" i="21"/>
  <c r="BA290" i="21"/>
  <c r="BB290" i="21"/>
  <c r="BC290" i="21"/>
  <c r="BD290" i="21"/>
  <c r="BE290" i="21"/>
  <c r="BF290" i="21"/>
  <c r="BG290" i="21"/>
  <c r="BH290" i="21"/>
  <c r="BI290" i="21"/>
  <c r="BJ290" i="21"/>
  <c r="BK290" i="21"/>
  <c r="BL290" i="21"/>
  <c r="BM290" i="21"/>
  <c r="BN290" i="21"/>
  <c r="BO290" i="21"/>
  <c r="BP290" i="21"/>
  <c r="BQ290" i="21"/>
  <c r="BR290" i="21"/>
  <c r="BS290" i="21"/>
  <c r="BT290" i="21"/>
  <c r="BU290" i="21"/>
  <c r="BV290" i="21"/>
  <c r="BW290" i="21"/>
  <c r="BX290" i="21"/>
  <c r="BY290" i="21"/>
  <c r="BZ290" i="21"/>
  <c r="CA290" i="21"/>
  <c r="CB290" i="21"/>
  <c r="CC290" i="21"/>
  <c r="CD290" i="21"/>
  <c r="CE290" i="21"/>
  <c r="CF290" i="21"/>
  <c r="CG290" i="21"/>
  <c r="CH290" i="21"/>
  <c r="CI290" i="21"/>
  <c r="CJ290" i="21"/>
  <c r="CK290" i="21"/>
  <c r="CL290" i="21"/>
  <c r="CM290" i="21"/>
  <c r="CN290" i="21"/>
  <c r="B291" i="21"/>
  <c r="C291" i="21"/>
  <c r="D291" i="21"/>
  <c r="E291" i="21"/>
  <c r="F291" i="21"/>
  <c r="G291" i="21"/>
  <c r="H291" i="21"/>
  <c r="I291" i="21"/>
  <c r="J291" i="21"/>
  <c r="K291" i="21"/>
  <c r="L291" i="21"/>
  <c r="M291" i="21"/>
  <c r="N291" i="21"/>
  <c r="O291" i="21"/>
  <c r="P291" i="21"/>
  <c r="Q291" i="21"/>
  <c r="R291" i="21"/>
  <c r="S291" i="21"/>
  <c r="T291" i="21"/>
  <c r="U291" i="21"/>
  <c r="V291" i="21"/>
  <c r="W291" i="21"/>
  <c r="X291" i="21"/>
  <c r="Y291" i="21"/>
  <c r="Z291" i="21"/>
  <c r="AA291" i="21"/>
  <c r="AB291" i="21"/>
  <c r="AC291" i="21"/>
  <c r="AD291" i="21"/>
  <c r="AE291" i="21"/>
  <c r="AF291" i="21"/>
  <c r="AG291" i="21"/>
  <c r="AH291" i="21"/>
  <c r="AI291" i="21"/>
  <c r="AJ291" i="21"/>
  <c r="AK291" i="21"/>
  <c r="AL291" i="21"/>
  <c r="AM291" i="21"/>
  <c r="AN291" i="21"/>
  <c r="AO291" i="21"/>
  <c r="AP291" i="21"/>
  <c r="AQ291" i="21"/>
  <c r="AR291" i="21"/>
  <c r="AS291" i="21"/>
  <c r="AT291" i="21"/>
  <c r="AU291" i="21"/>
  <c r="AV291" i="21"/>
  <c r="AW291" i="21"/>
  <c r="AX291" i="21"/>
  <c r="AY291" i="21"/>
  <c r="AZ291" i="21"/>
  <c r="BA291" i="21"/>
  <c r="BB291" i="21"/>
  <c r="BC291" i="21"/>
  <c r="BD291" i="21"/>
  <c r="BE291" i="21"/>
  <c r="BF291" i="21"/>
  <c r="BG291" i="21"/>
  <c r="BH291" i="21"/>
  <c r="BI291" i="21"/>
  <c r="BJ291" i="21"/>
  <c r="BK291" i="21"/>
  <c r="BL291" i="21"/>
  <c r="BM291" i="21"/>
  <c r="BN291" i="21"/>
  <c r="BO291" i="21"/>
  <c r="BP291" i="21"/>
  <c r="BQ291" i="21"/>
  <c r="BR291" i="21"/>
  <c r="BS291" i="21"/>
  <c r="BT291" i="21"/>
  <c r="BU291" i="21"/>
  <c r="BV291" i="21"/>
  <c r="BW291" i="21"/>
  <c r="BX291" i="21"/>
  <c r="BY291" i="21"/>
  <c r="BZ291" i="21"/>
  <c r="CA291" i="21"/>
  <c r="CB291" i="21"/>
  <c r="CC291" i="21"/>
  <c r="CD291" i="21"/>
  <c r="CE291" i="21"/>
  <c r="CF291" i="21"/>
  <c r="CG291" i="21"/>
  <c r="CH291" i="21"/>
  <c r="CI291" i="21"/>
  <c r="CJ291" i="21"/>
  <c r="CK291" i="21"/>
  <c r="CL291" i="21"/>
  <c r="CM291" i="21"/>
  <c r="CN291" i="21"/>
  <c r="B292" i="21"/>
  <c r="C292" i="21"/>
  <c r="D292" i="21"/>
  <c r="E292" i="21"/>
  <c r="F292" i="21"/>
  <c r="G292" i="21"/>
  <c r="H292" i="21"/>
  <c r="I292" i="21"/>
  <c r="J292" i="21"/>
  <c r="K292" i="21"/>
  <c r="L292" i="21"/>
  <c r="M292" i="21"/>
  <c r="N292" i="21"/>
  <c r="O292" i="21"/>
  <c r="P292" i="21"/>
  <c r="Q292" i="21"/>
  <c r="R292" i="21"/>
  <c r="S292" i="21"/>
  <c r="T292" i="21"/>
  <c r="U292" i="21"/>
  <c r="V292" i="21"/>
  <c r="W292" i="21"/>
  <c r="X292" i="21"/>
  <c r="Y292" i="21"/>
  <c r="Z292" i="21"/>
  <c r="AA292" i="21"/>
  <c r="AB292" i="21"/>
  <c r="AC292" i="21"/>
  <c r="AD292" i="21"/>
  <c r="AE292" i="21"/>
  <c r="AF292" i="21"/>
  <c r="AG292" i="21"/>
  <c r="AH292" i="21"/>
  <c r="AI292" i="21"/>
  <c r="AJ292" i="21"/>
  <c r="AK292" i="21"/>
  <c r="AL292" i="21"/>
  <c r="AM292" i="21"/>
  <c r="AN292" i="21"/>
  <c r="AO292" i="21"/>
  <c r="AP292" i="21"/>
  <c r="AQ292" i="21"/>
  <c r="AR292" i="21"/>
  <c r="AS292" i="21"/>
  <c r="AT292" i="21"/>
  <c r="AU292" i="21"/>
  <c r="AV292" i="21"/>
  <c r="AW292" i="21"/>
  <c r="AX292" i="21"/>
  <c r="AY292" i="21"/>
  <c r="AZ292" i="21"/>
  <c r="BA292" i="21"/>
  <c r="BB292" i="21"/>
  <c r="BC292" i="21"/>
  <c r="BD292" i="21"/>
  <c r="BE292" i="21"/>
  <c r="BF292" i="21"/>
  <c r="BG292" i="21"/>
  <c r="BH292" i="21"/>
  <c r="BI292" i="21"/>
  <c r="BJ292" i="21"/>
  <c r="BK292" i="21"/>
  <c r="BL292" i="21"/>
  <c r="BM292" i="21"/>
  <c r="BN292" i="21"/>
  <c r="BO292" i="21"/>
  <c r="BP292" i="21"/>
  <c r="BQ292" i="21"/>
  <c r="BR292" i="21"/>
  <c r="BS292" i="21"/>
  <c r="BT292" i="21"/>
  <c r="BU292" i="21"/>
  <c r="BV292" i="21"/>
  <c r="BW292" i="21"/>
  <c r="BX292" i="21"/>
  <c r="BY292" i="21"/>
  <c r="BZ292" i="21"/>
  <c r="CA292" i="21"/>
  <c r="CB292" i="21"/>
  <c r="CC292" i="21"/>
  <c r="CD292" i="21"/>
  <c r="CE292" i="21"/>
  <c r="CF292" i="21"/>
  <c r="CG292" i="21"/>
  <c r="CH292" i="21"/>
  <c r="CI292" i="21"/>
  <c r="CJ292" i="21"/>
  <c r="CK292" i="21"/>
  <c r="CL292" i="21"/>
  <c r="CM292" i="21"/>
  <c r="CN292" i="21"/>
  <c r="B293" i="21"/>
  <c r="C293" i="21"/>
  <c r="D293" i="21"/>
  <c r="E293" i="21"/>
  <c r="F293" i="21"/>
  <c r="G293" i="21"/>
  <c r="H293" i="21"/>
  <c r="I293" i="21"/>
  <c r="J293" i="21"/>
  <c r="K293" i="21"/>
  <c r="L293" i="21"/>
  <c r="M293" i="21"/>
  <c r="N293" i="21"/>
  <c r="O293" i="21"/>
  <c r="P293" i="21"/>
  <c r="Q293" i="21"/>
  <c r="R293" i="21"/>
  <c r="S293" i="21"/>
  <c r="T293" i="21"/>
  <c r="U293" i="21"/>
  <c r="V293" i="21"/>
  <c r="W293" i="21"/>
  <c r="X293" i="21"/>
  <c r="Y293" i="21"/>
  <c r="Z293" i="21"/>
  <c r="AA293" i="21"/>
  <c r="AB293" i="21"/>
  <c r="AC293" i="21"/>
  <c r="AD293" i="21"/>
  <c r="AE293" i="21"/>
  <c r="AF293" i="21"/>
  <c r="AG293" i="21"/>
  <c r="AH293" i="21"/>
  <c r="AI293" i="21"/>
  <c r="AJ293" i="21"/>
  <c r="AK293" i="21"/>
  <c r="AL293" i="21"/>
  <c r="AM293" i="21"/>
  <c r="AN293" i="21"/>
  <c r="AO293" i="21"/>
  <c r="AP293" i="21"/>
  <c r="AQ293" i="21"/>
  <c r="AR293" i="21"/>
  <c r="AS293" i="21"/>
  <c r="AT293" i="21"/>
  <c r="AU293" i="21"/>
  <c r="AV293" i="21"/>
  <c r="AW293" i="21"/>
  <c r="AX293" i="21"/>
  <c r="AY293" i="21"/>
  <c r="AZ293" i="21"/>
  <c r="BA293" i="21"/>
  <c r="BB293" i="21"/>
  <c r="BC293" i="21"/>
  <c r="BD293" i="21"/>
  <c r="BE293" i="21"/>
  <c r="BF293" i="21"/>
  <c r="BG293" i="21"/>
  <c r="BH293" i="21"/>
  <c r="BI293" i="21"/>
  <c r="BJ293" i="21"/>
  <c r="BK293" i="21"/>
  <c r="BL293" i="21"/>
  <c r="BM293" i="21"/>
  <c r="BN293" i="21"/>
  <c r="BO293" i="21"/>
  <c r="BP293" i="21"/>
  <c r="BQ293" i="21"/>
  <c r="BR293" i="21"/>
  <c r="BS293" i="21"/>
  <c r="BT293" i="21"/>
  <c r="BU293" i="21"/>
  <c r="BV293" i="21"/>
  <c r="BW293" i="21"/>
  <c r="BX293" i="21"/>
  <c r="BY293" i="21"/>
  <c r="BZ293" i="21"/>
  <c r="CA293" i="21"/>
  <c r="CB293" i="21"/>
  <c r="CC293" i="21"/>
  <c r="CD293" i="21"/>
  <c r="CE293" i="21"/>
  <c r="CF293" i="21"/>
  <c r="CG293" i="21"/>
  <c r="CH293" i="21"/>
  <c r="CI293" i="21"/>
  <c r="CJ293" i="21"/>
  <c r="CK293" i="21"/>
  <c r="CL293" i="21"/>
  <c r="CM293" i="21"/>
  <c r="CN293" i="21"/>
  <c r="B294" i="21"/>
  <c r="C294" i="21"/>
  <c r="D294" i="21"/>
  <c r="E294" i="21"/>
  <c r="F294" i="21"/>
  <c r="G294" i="21"/>
  <c r="H294" i="21"/>
  <c r="I294" i="21"/>
  <c r="J294" i="21"/>
  <c r="K294" i="21"/>
  <c r="L294" i="21"/>
  <c r="M294" i="21"/>
  <c r="N294" i="21"/>
  <c r="O294" i="21"/>
  <c r="P294" i="21"/>
  <c r="Q294" i="21"/>
  <c r="R294" i="21"/>
  <c r="S294" i="21"/>
  <c r="T294" i="21"/>
  <c r="U294" i="21"/>
  <c r="V294" i="21"/>
  <c r="W294" i="21"/>
  <c r="X294" i="21"/>
  <c r="Y294" i="21"/>
  <c r="Z294" i="21"/>
  <c r="AA294" i="21"/>
  <c r="AB294" i="21"/>
  <c r="AC294" i="21"/>
  <c r="AD294" i="21"/>
  <c r="AE294" i="21"/>
  <c r="AF294" i="21"/>
  <c r="AG294" i="21"/>
  <c r="AH294" i="21"/>
  <c r="AI294" i="21"/>
  <c r="AJ294" i="21"/>
  <c r="AK294" i="21"/>
  <c r="AL294" i="21"/>
  <c r="AM294" i="21"/>
  <c r="AN294" i="21"/>
  <c r="AO294" i="21"/>
  <c r="AP294" i="21"/>
  <c r="AQ294" i="21"/>
  <c r="AR294" i="21"/>
  <c r="AS294" i="21"/>
  <c r="AT294" i="21"/>
  <c r="AU294" i="21"/>
  <c r="AV294" i="21"/>
  <c r="AW294" i="21"/>
  <c r="AX294" i="21"/>
  <c r="AY294" i="21"/>
  <c r="AZ294" i="21"/>
  <c r="BA294" i="21"/>
  <c r="BB294" i="21"/>
  <c r="BC294" i="21"/>
  <c r="BD294" i="21"/>
  <c r="BE294" i="21"/>
  <c r="BF294" i="21"/>
  <c r="BG294" i="21"/>
  <c r="BH294" i="21"/>
  <c r="BI294" i="21"/>
  <c r="BJ294" i="21"/>
  <c r="BK294" i="21"/>
  <c r="BL294" i="21"/>
  <c r="BM294" i="21"/>
  <c r="BN294" i="21"/>
  <c r="BO294" i="21"/>
  <c r="BP294" i="21"/>
  <c r="BQ294" i="21"/>
  <c r="BR294" i="21"/>
  <c r="BS294" i="21"/>
  <c r="BT294" i="21"/>
  <c r="BU294" i="21"/>
  <c r="BV294" i="21"/>
  <c r="BW294" i="21"/>
  <c r="BX294" i="21"/>
  <c r="BY294" i="21"/>
  <c r="BZ294" i="21"/>
  <c r="CA294" i="21"/>
  <c r="CB294" i="21"/>
  <c r="CC294" i="21"/>
  <c r="CD294" i="21"/>
  <c r="CE294" i="21"/>
  <c r="CF294" i="21"/>
  <c r="CG294" i="21"/>
  <c r="CH294" i="21"/>
  <c r="CI294" i="21"/>
  <c r="CJ294" i="21"/>
  <c r="CK294" i="21"/>
  <c r="CL294" i="21"/>
  <c r="CM294" i="21"/>
  <c r="CN294" i="21"/>
  <c r="B295" i="21"/>
  <c r="C295" i="21"/>
  <c r="D295" i="21"/>
  <c r="E295" i="21"/>
  <c r="F295" i="21"/>
  <c r="G295" i="21"/>
  <c r="H295" i="21"/>
  <c r="I295" i="21"/>
  <c r="J295" i="21"/>
  <c r="K295" i="21"/>
  <c r="L295" i="21"/>
  <c r="M295" i="21"/>
  <c r="N295" i="21"/>
  <c r="O295" i="21"/>
  <c r="P295" i="21"/>
  <c r="Q295" i="21"/>
  <c r="R295" i="21"/>
  <c r="S295" i="21"/>
  <c r="T295" i="21"/>
  <c r="U295" i="21"/>
  <c r="V295" i="21"/>
  <c r="W295" i="21"/>
  <c r="X295" i="21"/>
  <c r="Y295" i="21"/>
  <c r="Z295" i="21"/>
  <c r="AA295" i="21"/>
  <c r="AB295" i="21"/>
  <c r="AC295" i="21"/>
  <c r="AD295" i="21"/>
  <c r="AE295" i="21"/>
  <c r="AF295" i="21"/>
  <c r="AG295" i="21"/>
  <c r="AH295" i="21"/>
  <c r="AI295" i="21"/>
  <c r="AJ295" i="21"/>
  <c r="AK295" i="21"/>
  <c r="AL295" i="21"/>
  <c r="AM295" i="21"/>
  <c r="AN295" i="21"/>
  <c r="AO295" i="21"/>
  <c r="AP295" i="21"/>
  <c r="AQ295" i="21"/>
  <c r="AR295" i="21"/>
  <c r="AS295" i="21"/>
  <c r="AT295" i="21"/>
  <c r="AU295" i="21"/>
  <c r="AV295" i="21"/>
  <c r="AW295" i="21"/>
  <c r="AX295" i="21"/>
  <c r="AY295" i="21"/>
  <c r="AZ295" i="21"/>
  <c r="BA295" i="21"/>
  <c r="BB295" i="21"/>
  <c r="BC295" i="21"/>
  <c r="BD295" i="21"/>
  <c r="BE295" i="21"/>
  <c r="BF295" i="21"/>
  <c r="BG295" i="21"/>
  <c r="BH295" i="21"/>
  <c r="BI295" i="21"/>
  <c r="BJ295" i="21"/>
  <c r="BK295" i="21"/>
  <c r="BL295" i="21"/>
  <c r="BM295" i="21"/>
  <c r="BN295" i="21"/>
  <c r="BO295" i="21"/>
  <c r="BP295" i="21"/>
  <c r="BQ295" i="21"/>
  <c r="BR295" i="21"/>
  <c r="BS295" i="21"/>
  <c r="BT295" i="21"/>
  <c r="BU295" i="21"/>
  <c r="BV295" i="21"/>
  <c r="BW295" i="21"/>
  <c r="BX295" i="21"/>
  <c r="BY295" i="21"/>
  <c r="BZ295" i="21"/>
  <c r="CA295" i="21"/>
  <c r="CB295" i="21"/>
  <c r="CC295" i="21"/>
  <c r="CD295" i="21"/>
  <c r="CE295" i="21"/>
  <c r="CF295" i="21"/>
  <c r="CG295" i="21"/>
  <c r="CH295" i="21"/>
  <c r="CI295" i="21"/>
  <c r="CJ295" i="21"/>
  <c r="CK295" i="21"/>
  <c r="CL295" i="21"/>
  <c r="CM295" i="21"/>
  <c r="CN295" i="21"/>
  <c r="B296" i="21"/>
  <c r="C296" i="21"/>
  <c r="D296" i="21"/>
  <c r="E296" i="21"/>
  <c r="F296" i="21"/>
  <c r="G296" i="21"/>
  <c r="H296" i="21"/>
  <c r="I296" i="21"/>
  <c r="J296" i="21"/>
  <c r="K296" i="21"/>
  <c r="L296" i="21"/>
  <c r="M296" i="21"/>
  <c r="N296" i="21"/>
  <c r="O296" i="21"/>
  <c r="P296" i="21"/>
  <c r="Q296" i="21"/>
  <c r="R296" i="21"/>
  <c r="S296" i="21"/>
  <c r="T296" i="21"/>
  <c r="U296" i="21"/>
  <c r="V296" i="21"/>
  <c r="W296" i="21"/>
  <c r="X296" i="21"/>
  <c r="Y296" i="21"/>
  <c r="Z296" i="21"/>
  <c r="AA296" i="21"/>
  <c r="AB296" i="21"/>
  <c r="AC296" i="21"/>
  <c r="AD296" i="21"/>
  <c r="AE296" i="21"/>
  <c r="AF296" i="21"/>
  <c r="AG296" i="21"/>
  <c r="AH296" i="21"/>
  <c r="AI296" i="21"/>
  <c r="AJ296" i="21"/>
  <c r="AK296" i="21"/>
  <c r="AL296" i="21"/>
  <c r="AM296" i="21"/>
  <c r="AN296" i="21"/>
  <c r="AO296" i="21"/>
  <c r="AP296" i="21"/>
  <c r="AQ296" i="21"/>
  <c r="AR296" i="21"/>
  <c r="AS296" i="21"/>
  <c r="AT296" i="21"/>
  <c r="AU296" i="21"/>
  <c r="AV296" i="21"/>
  <c r="AW296" i="21"/>
  <c r="AX296" i="21"/>
  <c r="AY296" i="21"/>
  <c r="AZ296" i="21"/>
  <c r="BA296" i="21"/>
  <c r="BB296" i="21"/>
  <c r="BC296" i="21"/>
  <c r="BD296" i="21"/>
  <c r="BE296" i="21"/>
  <c r="BF296" i="21"/>
  <c r="BG296" i="21"/>
  <c r="BH296" i="21"/>
  <c r="BI296" i="21"/>
  <c r="BJ296" i="21"/>
  <c r="BK296" i="21"/>
  <c r="BL296" i="21"/>
  <c r="BM296" i="21"/>
  <c r="BN296" i="21"/>
  <c r="BO296" i="21"/>
  <c r="BP296" i="21"/>
  <c r="BQ296" i="21"/>
  <c r="BR296" i="21"/>
  <c r="BS296" i="21"/>
  <c r="BT296" i="21"/>
  <c r="BU296" i="21"/>
  <c r="BV296" i="21"/>
  <c r="BW296" i="21"/>
  <c r="BX296" i="21"/>
  <c r="BY296" i="21"/>
  <c r="BZ296" i="21"/>
  <c r="CA296" i="21"/>
  <c r="CB296" i="21"/>
  <c r="CC296" i="21"/>
  <c r="CD296" i="21"/>
  <c r="CE296" i="21"/>
  <c r="CF296" i="21"/>
  <c r="CG296" i="21"/>
  <c r="CH296" i="21"/>
  <c r="CI296" i="21"/>
  <c r="CJ296" i="21"/>
  <c r="CK296" i="21"/>
  <c r="CL296" i="21"/>
  <c r="CM296" i="21"/>
  <c r="CN296" i="21"/>
  <c r="B297" i="21"/>
  <c r="C297" i="21"/>
  <c r="D297" i="21"/>
  <c r="E297" i="21"/>
  <c r="F297" i="21"/>
  <c r="G297" i="21"/>
  <c r="H297" i="21"/>
  <c r="I297" i="21"/>
  <c r="J297" i="21"/>
  <c r="K297" i="21"/>
  <c r="L297" i="21"/>
  <c r="M297" i="21"/>
  <c r="N297" i="21"/>
  <c r="O297" i="21"/>
  <c r="P297" i="21"/>
  <c r="Q297" i="21"/>
  <c r="R297" i="21"/>
  <c r="S297" i="21"/>
  <c r="T297" i="21"/>
  <c r="U297" i="21"/>
  <c r="V297" i="21"/>
  <c r="W297" i="21"/>
  <c r="X297" i="21"/>
  <c r="Y297" i="21"/>
  <c r="Z297" i="21"/>
  <c r="AA297" i="21"/>
  <c r="AB297" i="21"/>
  <c r="AC297" i="21"/>
  <c r="AD297" i="21"/>
  <c r="AE297" i="21"/>
  <c r="AF297" i="21"/>
  <c r="AG297" i="21"/>
  <c r="AH297" i="21"/>
  <c r="AI297" i="21"/>
  <c r="AJ297" i="21"/>
  <c r="AK297" i="21"/>
  <c r="AL297" i="21"/>
  <c r="AM297" i="21"/>
  <c r="AN297" i="21"/>
  <c r="AO297" i="21"/>
  <c r="AP297" i="21"/>
  <c r="AQ297" i="21"/>
  <c r="AR297" i="21"/>
  <c r="AS297" i="21"/>
  <c r="AT297" i="21"/>
  <c r="AU297" i="21"/>
  <c r="AV297" i="21"/>
  <c r="AW297" i="21"/>
  <c r="AX297" i="21"/>
  <c r="AY297" i="21"/>
  <c r="AZ297" i="21"/>
  <c r="BA297" i="21"/>
  <c r="BB297" i="21"/>
  <c r="BC297" i="21"/>
  <c r="BD297" i="21"/>
  <c r="BE297" i="21"/>
  <c r="BF297" i="21"/>
  <c r="BG297" i="21"/>
  <c r="BH297" i="21"/>
  <c r="BI297" i="21"/>
  <c r="BJ297" i="21"/>
  <c r="BK297" i="21"/>
  <c r="BL297" i="21"/>
  <c r="BM297" i="21"/>
  <c r="BN297" i="21"/>
  <c r="BO297" i="21"/>
  <c r="BP297" i="21"/>
  <c r="BQ297" i="21"/>
  <c r="BR297" i="21"/>
  <c r="BS297" i="21"/>
  <c r="BT297" i="21"/>
  <c r="BU297" i="21"/>
  <c r="BV297" i="21"/>
  <c r="BW297" i="21"/>
  <c r="BX297" i="21"/>
  <c r="BY297" i="21"/>
  <c r="BZ297" i="21"/>
  <c r="CA297" i="21"/>
  <c r="CB297" i="21"/>
  <c r="CC297" i="21"/>
  <c r="CD297" i="21"/>
  <c r="CE297" i="21"/>
  <c r="CF297" i="21"/>
  <c r="CG297" i="21"/>
  <c r="CH297" i="21"/>
  <c r="CI297" i="21"/>
  <c r="CJ297" i="21"/>
  <c r="CK297" i="21"/>
  <c r="CL297" i="21"/>
  <c r="CM297" i="21"/>
  <c r="CN297" i="21"/>
  <c r="B298" i="21"/>
  <c r="C298" i="21"/>
  <c r="D298" i="21"/>
  <c r="E298" i="21"/>
  <c r="F298" i="21"/>
  <c r="G298" i="21"/>
  <c r="H298" i="21"/>
  <c r="I298" i="21"/>
  <c r="J298" i="21"/>
  <c r="K298" i="21"/>
  <c r="L298" i="21"/>
  <c r="M298" i="21"/>
  <c r="N298" i="21"/>
  <c r="O298" i="21"/>
  <c r="P298" i="21"/>
  <c r="Q298" i="21"/>
  <c r="R298" i="21"/>
  <c r="S298" i="21"/>
  <c r="T298" i="21"/>
  <c r="U298" i="21"/>
  <c r="V298" i="21"/>
  <c r="W298" i="21"/>
  <c r="X298" i="21"/>
  <c r="Y298" i="21"/>
  <c r="Z298" i="21"/>
  <c r="AA298" i="21"/>
  <c r="AB298" i="21"/>
  <c r="AC298" i="21"/>
  <c r="AD298" i="21"/>
  <c r="AE298" i="21"/>
  <c r="AF298" i="21"/>
  <c r="AG298" i="21"/>
  <c r="AH298" i="21"/>
  <c r="AI298" i="21"/>
  <c r="AJ298" i="21"/>
  <c r="AK298" i="21"/>
  <c r="AL298" i="21"/>
  <c r="AM298" i="21"/>
  <c r="AN298" i="21"/>
  <c r="AO298" i="21"/>
  <c r="AP298" i="21"/>
  <c r="AQ298" i="21"/>
  <c r="AR298" i="21"/>
  <c r="AS298" i="21"/>
  <c r="AT298" i="21"/>
  <c r="AU298" i="21"/>
  <c r="AV298" i="21"/>
  <c r="AW298" i="21"/>
  <c r="AX298" i="21"/>
  <c r="AY298" i="21"/>
  <c r="AZ298" i="21"/>
  <c r="BA298" i="21"/>
  <c r="BB298" i="21"/>
  <c r="BC298" i="21"/>
  <c r="BD298" i="21"/>
  <c r="BE298" i="21"/>
  <c r="BF298" i="21"/>
  <c r="BG298" i="21"/>
  <c r="BH298" i="21"/>
  <c r="BI298" i="21"/>
  <c r="BJ298" i="21"/>
  <c r="BK298" i="21"/>
  <c r="BL298" i="21"/>
  <c r="BM298" i="21"/>
  <c r="BN298" i="21"/>
  <c r="BO298" i="21"/>
  <c r="BP298" i="21"/>
  <c r="BQ298" i="21"/>
  <c r="BR298" i="21"/>
  <c r="BS298" i="21"/>
  <c r="BT298" i="21"/>
  <c r="BU298" i="21"/>
  <c r="BV298" i="21"/>
  <c r="BW298" i="21"/>
  <c r="BX298" i="21"/>
  <c r="BY298" i="21"/>
  <c r="BZ298" i="21"/>
  <c r="CA298" i="21"/>
  <c r="CB298" i="21"/>
  <c r="CC298" i="21"/>
  <c r="CD298" i="21"/>
  <c r="CE298" i="21"/>
  <c r="CF298" i="21"/>
  <c r="CG298" i="21"/>
  <c r="CH298" i="21"/>
  <c r="CI298" i="21"/>
  <c r="CJ298" i="21"/>
  <c r="CK298" i="21"/>
  <c r="CL298" i="21"/>
  <c r="CM298" i="21"/>
  <c r="CN298" i="21"/>
  <c r="B299" i="21"/>
  <c r="C299" i="21"/>
  <c r="D299" i="21"/>
  <c r="E299" i="21"/>
  <c r="F299" i="21"/>
  <c r="G299" i="21"/>
  <c r="H299" i="21"/>
  <c r="I299" i="21"/>
  <c r="J299" i="21"/>
  <c r="K299" i="21"/>
  <c r="L299" i="21"/>
  <c r="M299" i="21"/>
  <c r="N299" i="21"/>
  <c r="O299" i="21"/>
  <c r="P299" i="21"/>
  <c r="Q299" i="21"/>
  <c r="R299" i="21"/>
  <c r="S299" i="21"/>
  <c r="T299" i="21"/>
  <c r="U299" i="21"/>
  <c r="V299" i="21"/>
  <c r="W299" i="21"/>
  <c r="X299" i="21"/>
  <c r="Y299" i="21"/>
  <c r="Z299" i="21"/>
  <c r="AA299" i="21"/>
  <c r="AB299" i="21"/>
  <c r="AC299" i="21"/>
  <c r="AD299" i="21"/>
  <c r="AE299" i="21"/>
  <c r="AF299" i="21"/>
  <c r="AG299" i="21"/>
  <c r="AH299" i="21"/>
  <c r="AI299" i="21"/>
  <c r="AJ299" i="21"/>
  <c r="AK299" i="21"/>
  <c r="AL299" i="21"/>
  <c r="AM299" i="21"/>
  <c r="AN299" i="21"/>
  <c r="AO299" i="21"/>
  <c r="AP299" i="21"/>
  <c r="AQ299" i="21"/>
  <c r="AR299" i="21"/>
  <c r="AS299" i="21"/>
  <c r="AT299" i="21"/>
  <c r="AU299" i="21"/>
  <c r="AV299" i="21"/>
  <c r="AW299" i="21"/>
  <c r="AX299" i="21"/>
  <c r="AY299" i="21"/>
  <c r="AZ299" i="21"/>
  <c r="BA299" i="21"/>
  <c r="BB299" i="21"/>
  <c r="BC299" i="21"/>
  <c r="BD299" i="21"/>
  <c r="BE299" i="21"/>
  <c r="BF299" i="21"/>
  <c r="BG299" i="21"/>
  <c r="BH299" i="21"/>
  <c r="BI299" i="21"/>
  <c r="BJ299" i="21"/>
  <c r="BK299" i="21"/>
  <c r="BL299" i="21"/>
  <c r="BM299" i="21"/>
  <c r="BN299" i="21"/>
  <c r="BO299" i="21"/>
  <c r="BP299" i="21"/>
  <c r="BQ299" i="21"/>
  <c r="BR299" i="21"/>
  <c r="BS299" i="21"/>
  <c r="BT299" i="21"/>
  <c r="BU299" i="21"/>
  <c r="BV299" i="21"/>
  <c r="BW299" i="21"/>
  <c r="BX299" i="21"/>
  <c r="BY299" i="21"/>
  <c r="BZ299" i="21"/>
  <c r="CA299" i="21"/>
  <c r="CB299" i="21"/>
  <c r="CC299" i="21"/>
  <c r="CD299" i="21"/>
  <c r="CE299" i="21"/>
  <c r="CF299" i="21"/>
  <c r="CG299" i="21"/>
  <c r="CH299" i="21"/>
  <c r="CI299" i="21"/>
  <c r="CJ299" i="21"/>
  <c r="CK299" i="21"/>
  <c r="CL299" i="21"/>
  <c r="CM299" i="21"/>
  <c r="CN299" i="21"/>
  <c r="B300" i="21"/>
  <c r="C300" i="21"/>
  <c r="D300" i="21"/>
  <c r="E300" i="21"/>
  <c r="F300" i="21"/>
  <c r="G300" i="21"/>
  <c r="H300" i="21"/>
  <c r="I300" i="21"/>
  <c r="J300" i="21"/>
  <c r="K300" i="21"/>
  <c r="L300" i="21"/>
  <c r="M300" i="21"/>
  <c r="N300" i="21"/>
  <c r="O300" i="21"/>
  <c r="P300" i="21"/>
  <c r="Q300" i="21"/>
  <c r="R300" i="21"/>
  <c r="S300" i="21"/>
  <c r="T300" i="21"/>
  <c r="U300" i="21"/>
  <c r="V300" i="21"/>
  <c r="W300" i="21"/>
  <c r="X300" i="21"/>
  <c r="Y300" i="21"/>
  <c r="Z300" i="21"/>
  <c r="AA300" i="21"/>
  <c r="AB300" i="21"/>
  <c r="AC300" i="21"/>
  <c r="AD300" i="21"/>
  <c r="AE300" i="21"/>
  <c r="AF300" i="21"/>
  <c r="AG300" i="21"/>
  <c r="AH300" i="21"/>
  <c r="AI300" i="21"/>
  <c r="AJ300" i="21"/>
  <c r="AK300" i="21"/>
  <c r="AL300" i="21"/>
  <c r="AM300" i="21"/>
  <c r="AN300" i="21"/>
  <c r="AO300" i="21"/>
  <c r="AP300" i="21"/>
  <c r="AQ300" i="21"/>
  <c r="AR300" i="21"/>
  <c r="AS300" i="21"/>
  <c r="AT300" i="21"/>
  <c r="AU300" i="21"/>
  <c r="AV300" i="21"/>
  <c r="AW300" i="21"/>
  <c r="AX300" i="21"/>
  <c r="AY300" i="21"/>
  <c r="AZ300" i="21"/>
  <c r="BA300" i="21"/>
  <c r="BB300" i="21"/>
  <c r="BC300" i="21"/>
  <c r="BD300" i="21"/>
  <c r="BE300" i="21"/>
  <c r="BF300" i="21"/>
  <c r="BG300" i="21"/>
  <c r="BH300" i="21"/>
  <c r="BI300" i="21"/>
  <c r="BJ300" i="21"/>
  <c r="BK300" i="21"/>
  <c r="BL300" i="21"/>
  <c r="BM300" i="21"/>
  <c r="BN300" i="21"/>
  <c r="BO300" i="21"/>
  <c r="BP300" i="21"/>
  <c r="BQ300" i="21"/>
  <c r="BR300" i="21"/>
  <c r="BS300" i="21"/>
  <c r="BT300" i="21"/>
  <c r="BU300" i="21"/>
  <c r="BV300" i="21"/>
  <c r="BW300" i="21"/>
  <c r="BX300" i="21"/>
  <c r="BY300" i="21"/>
  <c r="BZ300" i="21"/>
  <c r="CA300" i="21"/>
  <c r="CB300" i="21"/>
  <c r="CC300" i="21"/>
  <c r="CD300" i="21"/>
  <c r="CE300" i="21"/>
  <c r="CF300" i="21"/>
  <c r="CG300" i="21"/>
  <c r="CH300" i="21"/>
  <c r="CI300" i="21"/>
  <c r="CJ300" i="21"/>
  <c r="CK300" i="21"/>
  <c r="CL300" i="21"/>
  <c r="CM300" i="21"/>
  <c r="CN300" i="21"/>
  <c r="B301" i="21"/>
  <c r="C301" i="21"/>
  <c r="D301" i="21"/>
  <c r="E301" i="21"/>
  <c r="F301" i="21"/>
  <c r="G301" i="21"/>
  <c r="H301" i="21"/>
  <c r="I301" i="21"/>
  <c r="J301" i="21"/>
  <c r="K301" i="21"/>
  <c r="L301" i="21"/>
  <c r="M301" i="21"/>
  <c r="N301" i="21"/>
  <c r="O301" i="21"/>
  <c r="P301" i="21"/>
  <c r="Q301" i="21"/>
  <c r="R301" i="21"/>
  <c r="S301" i="21"/>
  <c r="T301" i="21"/>
  <c r="U301" i="21"/>
  <c r="V301" i="21"/>
  <c r="W301" i="21"/>
  <c r="X301" i="21"/>
  <c r="Y301" i="21"/>
  <c r="Z301" i="21"/>
  <c r="AA301" i="21"/>
  <c r="AB301" i="21"/>
  <c r="AC301" i="21"/>
  <c r="AD301" i="21"/>
  <c r="AE301" i="21"/>
  <c r="AF301" i="21"/>
  <c r="AG301" i="21"/>
  <c r="AH301" i="21"/>
  <c r="AI301" i="21"/>
  <c r="AJ301" i="21"/>
  <c r="AK301" i="21"/>
  <c r="AL301" i="21"/>
  <c r="AM301" i="21"/>
  <c r="AN301" i="21"/>
  <c r="AO301" i="21"/>
  <c r="AP301" i="21"/>
  <c r="AQ301" i="21"/>
  <c r="AR301" i="21"/>
  <c r="AS301" i="21"/>
  <c r="AT301" i="21"/>
  <c r="AU301" i="21"/>
  <c r="AV301" i="21"/>
  <c r="AW301" i="21"/>
  <c r="AX301" i="21"/>
  <c r="AY301" i="21"/>
  <c r="AZ301" i="21"/>
  <c r="BA301" i="21"/>
  <c r="BB301" i="21"/>
  <c r="BC301" i="21"/>
  <c r="BD301" i="21"/>
  <c r="BE301" i="21"/>
  <c r="BF301" i="21"/>
  <c r="BG301" i="21"/>
  <c r="BH301" i="21"/>
  <c r="BI301" i="21"/>
  <c r="BJ301" i="21"/>
  <c r="BK301" i="21"/>
  <c r="BL301" i="21"/>
  <c r="BM301" i="21"/>
  <c r="BN301" i="21"/>
  <c r="BO301" i="21"/>
  <c r="BP301" i="21"/>
  <c r="BQ301" i="21"/>
  <c r="BR301" i="21"/>
  <c r="BS301" i="21"/>
  <c r="BT301" i="21"/>
  <c r="BU301" i="21"/>
  <c r="BV301" i="21"/>
  <c r="BW301" i="21"/>
  <c r="BX301" i="21"/>
  <c r="BY301" i="21"/>
  <c r="BZ301" i="21"/>
  <c r="CA301" i="21"/>
  <c r="CB301" i="21"/>
  <c r="CC301" i="21"/>
  <c r="CD301" i="21"/>
  <c r="CE301" i="21"/>
  <c r="CF301" i="21"/>
  <c r="CG301" i="21"/>
  <c r="CH301" i="21"/>
  <c r="CI301" i="21"/>
  <c r="CJ301" i="21"/>
  <c r="CK301" i="21"/>
  <c r="CL301" i="21"/>
  <c r="CM301" i="21"/>
  <c r="CN301" i="21"/>
  <c r="B302" i="21"/>
  <c r="C302" i="21"/>
  <c r="D302" i="21"/>
  <c r="E302" i="21"/>
  <c r="F302" i="21"/>
  <c r="G302" i="21"/>
  <c r="H302" i="21"/>
  <c r="I302" i="21"/>
  <c r="J302" i="21"/>
  <c r="K302" i="21"/>
  <c r="L302" i="21"/>
  <c r="M302" i="21"/>
  <c r="N302" i="21"/>
  <c r="O302" i="21"/>
  <c r="P302" i="21"/>
  <c r="Q302" i="21"/>
  <c r="R302" i="21"/>
  <c r="S302" i="21"/>
  <c r="T302" i="21"/>
  <c r="U302" i="21"/>
  <c r="V302" i="21"/>
  <c r="W302" i="21"/>
  <c r="X302" i="21"/>
  <c r="Y302" i="21"/>
  <c r="Z302" i="21"/>
  <c r="AA302" i="21"/>
  <c r="AB302" i="21"/>
  <c r="AC302" i="21"/>
  <c r="AD302" i="21"/>
  <c r="AE302" i="21"/>
  <c r="AF302" i="21"/>
  <c r="AG302" i="21"/>
  <c r="AH302" i="21"/>
  <c r="AI302" i="21"/>
  <c r="AJ302" i="21"/>
  <c r="AK302" i="21"/>
  <c r="AL302" i="21"/>
  <c r="AM302" i="21"/>
  <c r="AN302" i="21"/>
  <c r="AO302" i="21"/>
  <c r="AP302" i="21"/>
  <c r="AQ302" i="21"/>
  <c r="AR302" i="21"/>
  <c r="AS302" i="21"/>
  <c r="AT302" i="21"/>
  <c r="AU302" i="21"/>
  <c r="AV302" i="21"/>
  <c r="AW302" i="21"/>
  <c r="AX302" i="21"/>
  <c r="AY302" i="21"/>
  <c r="AZ302" i="21"/>
  <c r="BA302" i="21"/>
  <c r="BB302" i="21"/>
  <c r="BC302" i="21"/>
  <c r="BD302" i="21"/>
  <c r="BE302" i="21"/>
  <c r="BF302" i="21"/>
  <c r="BG302" i="21"/>
  <c r="BH302" i="21"/>
  <c r="BI302" i="21"/>
  <c r="BJ302" i="21"/>
  <c r="BK302" i="21"/>
  <c r="BL302" i="21"/>
  <c r="BM302" i="21"/>
  <c r="BN302" i="21"/>
  <c r="BO302" i="21"/>
  <c r="BP302" i="21"/>
  <c r="BQ302" i="21"/>
  <c r="BR302" i="21"/>
  <c r="BS302" i="21"/>
  <c r="BT302" i="21"/>
  <c r="BU302" i="21"/>
  <c r="BV302" i="21"/>
  <c r="BW302" i="21"/>
  <c r="BX302" i="21"/>
  <c r="BY302" i="21"/>
  <c r="BZ302" i="21"/>
  <c r="CA302" i="21"/>
  <c r="CB302" i="21"/>
  <c r="CC302" i="21"/>
  <c r="CD302" i="21"/>
  <c r="CE302" i="21"/>
  <c r="CF302" i="21"/>
  <c r="CG302" i="21"/>
  <c r="CH302" i="21"/>
  <c r="CI302" i="21"/>
  <c r="CJ302" i="21"/>
  <c r="CK302" i="21"/>
  <c r="CL302" i="21"/>
  <c r="CM302" i="21"/>
  <c r="CN302" i="21"/>
  <c r="B303" i="21"/>
  <c r="C303" i="21"/>
  <c r="D303" i="21"/>
  <c r="E303" i="21"/>
  <c r="F303" i="21"/>
  <c r="G303" i="21"/>
  <c r="H303" i="21"/>
  <c r="I303" i="21"/>
  <c r="J303" i="21"/>
  <c r="K303" i="21"/>
  <c r="L303" i="21"/>
  <c r="M303" i="21"/>
  <c r="N303" i="21"/>
  <c r="O303" i="21"/>
  <c r="P303" i="21"/>
  <c r="Q303" i="21"/>
  <c r="R303" i="21"/>
  <c r="S303" i="21"/>
  <c r="T303" i="21"/>
  <c r="U303" i="21"/>
  <c r="V303" i="21"/>
  <c r="W303" i="21"/>
  <c r="X303" i="21"/>
  <c r="Y303" i="21"/>
  <c r="Z303" i="21"/>
  <c r="AA303" i="21"/>
  <c r="AB303" i="21"/>
  <c r="AC303" i="21"/>
  <c r="AD303" i="21"/>
  <c r="AE303" i="21"/>
  <c r="AF303" i="21"/>
  <c r="AG303" i="21"/>
  <c r="AH303" i="21"/>
  <c r="AI303" i="21"/>
  <c r="AJ303" i="21"/>
  <c r="AK303" i="21"/>
  <c r="AL303" i="21"/>
  <c r="AM303" i="21"/>
  <c r="AN303" i="21"/>
  <c r="AO303" i="21"/>
  <c r="AP303" i="21"/>
  <c r="AQ303" i="21"/>
  <c r="AR303" i="21"/>
  <c r="AS303" i="21"/>
  <c r="AT303" i="21"/>
  <c r="AU303" i="21"/>
  <c r="AV303" i="21"/>
  <c r="AW303" i="21"/>
  <c r="AX303" i="21"/>
  <c r="AY303" i="21"/>
  <c r="AZ303" i="21"/>
  <c r="BA303" i="21"/>
  <c r="BB303" i="21"/>
  <c r="BC303" i="21"/>
  <c r="BD303" i="21"/>
  <c r="BE303" i="21"/>
  <c r="BF303" i="21"/>
  <c r="BG303" i="21"/>
  <c r="BH303" i="21"/>
  <c r="BI303" i="21"/>
  <c r="BJ303" i="21"/>
  <c r="BK303" i="21"/>
  <c r="BL303" i="21"/>
  <c r="BM303" i="21"/>
  <c r="BN303" i="21"/>
  <c r="BO303" i="21"/>
  <c r="BP303" i="21"/>
  <c r="BQ303" i="21"/>
  <c r="BR303" i="21"/>
  <c r="BS303" i="21"/>
  <c r="BT303" i="21"/>
  <c r="BU303" i="21"/>
  <c r="BV303" i="21"/>
  <c r="BW303" i="21"/>
  <c r="BX303" i="21"/>
  <c r="BY303" i="21"/>
  <c r="BZ303" i="21"/>
  <c r="CA303" i="21"/>
  <c r="CB303" i="21"/>
  <c r="CC303" i="21"/>
  <c r="CD303" i="21"/>
  <c r="CE303" i="21"/>
  <c r="CF303" i="21"/>
  <c r="CG303" i="21"/>
  <c r="CH303" i="21"/>
  <c r="CI303" i="21"/>
  <c r="CJ303" i="21"/>
  <c r="CK303" i="21"/>
  <c r="CL303" i="21"/>
  <c r="CM303" i="21"/>
  <c r="CN303" i="21"/>
  <c r="B304" i="21"/>
  <c r="C304" i="21"/>
  <c r="D304" i="21"/>
  <c r="E304" i="21"/>
  <c r="F304" i="21"/>
  <c r="G304" i="21"/>
  <c r="H304" i="21"/>
  <c r="I304" i="21"/>
  <c r="J304" i="21"/>
  <c r="K304" i="21"/>
  <c r="L304" i="21"/>
  <c r="M304" i="21"/>
  <c r="N304" i="21"/>
  <c r="O304" i="21"/>
  <c r="P304" i="21"/>
  <c r="Q304" i="21"/>
  <c r="R304" i="21"/>
  <c r="S304" i="21"/>
  <c r="T304" i="21"/>
  <c r="U304" i="21"/>
  <c r="V304" i="21"/>
  <c r="W304" i="21"/>
  <c r="X304" i="21"/>
  <c r="Y304" i="21"/>
  <c r="Z304" i="21"/>
  <c r="AA304" i="21"/>
  <c r="AB304" i="21"/>
  <c r="AC304" i="21"/>
  <c r="AD304" i="21"/>
  <c r="AE304" i="21"/>
  <c r="AF304" i="21"/>
  <c r="AG304" i="21"/>
  <c r="AH304" i="21"/>
  <c r="AI304" i="21"/>
  <c r="AJ304" i="21"/>
  <c r="AK304" i="21"/>
  <c r="AL304" i="21"/>
  <c r="AM304" i="21"/>
  <c r="AN304" i="21"/>
  <c r="AO304" i="21"/>
  <c r="AP304" i="21"/>
  <c r="AQ304" i="21"/>
  <c r="AR304" i="21"/>
  <c r="AS304" i="21"/>
  <c r="AT304" i="21"/>
  <c r="AU304" i="21"/>
  <c r="AV304" i="21"/>
  <c r="AW304" i="21"/>
  <c r="AX304" i="21"/>
  <c r="AY304" i="21"/>
  <c r="AZ304" i="21"/>
  <c r="BA304" i="21"/>
  <c r="BB304" i="21"/>
  <c r="BC304" i="21"/>
  <c r="BD304" i="21"/>
  <c r="BE304" i="21"/>
  <c r="BF304" i="21"/>
  <c r="BG304" i="21"/>
  <c r="BH304" i="21"/>
  <c r="BI304" i="21"/>
  <c r="BJ304" i="21"/>
  <c r="BK304" i="21"/>
  <c r="BL304" i="21"/>
  <c r="BM304" i="21"/>
  <c r="BN304" i="21"/>
  <c r="BO304" i="21"/>
  <c r="BP304" i="21"/>
  <c r="BQ304" i="21"/>
  <c r="BR304" i="21"/>
  <c r="BS304" i="21"/>
  <c r="BT304" i="21"/>
  <c r="BU304" i="21"/>
  <c r="BV304" i="21"/>
  <c r="BW304" i="21"/>
  <c r="BX304" i="21"/>
  <c r="BY304" i="21"/>
  <c r="BZ304" i="21"/>
  <c r="CA304" i="21"/>
  <c r="CB304" i="21"/>
  <c r="CC304" i="21"/>
  <c r="CD304" i="21"/>
  <c r="CE304" i="21"/>
  <c r="CF304" i="21"/>
  <c r="CG304" i="21"/>
  <c r="CH304" i="21"/>
  <c r="CI304" i="21"/>
  <c r="CJ304" i="21"/>
  <c r="CK304" i="21"/>
  <c r="CL304" i="21"/>
  <c r="CM304" i="21"/>
  <c r="CN304" i="21"/>
  <c r="B305" i="21"/>
  <c r="C305" i="21"/>
  <c r="D305" i="21"/>
  <c r="E305" i="21"/>
  <c r="F305" i="21"/>
  <c r="G305" i="21"/>
  <c r="H305" i="21"/>
  <c r="I305" i="21"/>
  <c r="J305" i="21"/>
  <c r="K305" i="21"/>
  <c r="L305" i="21"/>
  <c r="M305" i="21"/>
  <c r="N305" i="21"/>
  <c r="O305" i="21"/>
  <c r="P305" i="21"/>
  <c r="Q305" i="21"/>
  <c r="R305" i="21"/>
  <c r="S305" i="21"/>
  <c r="T305" i="21"/>
  <c r="U305" i="21"/>
  <c r="V305" i="21"/>
  <c r="W305" i="21"/>
  <c r="X305" i="21"/>
  <c r="Y305" i="21"/>
  <c r="Z305" i="21"/>
  <c r="AA305" i="21"/>
  <c r="AB305" i="21"/>
  <c r="AC305" i="21"/>
  <c r="AD305" i="21"/>
  <c r="AE305" i="21"/>
  <c r="AF305" i="21"/>
  <c r="AG305" i="21"/>
  <c r="AH305" i="21"/>
  <c r="AI305" i="21"/>
  <c r="AJ305" i="21"/>
  <c r="AK305" i="21"/>
  <c r="AL305" i="21"/>
  <c r="AM305" i="21"/>
  <c r="AN305" i="21"/>
  <c r="AO305" i="21"/>
  <c r="AP305" i="21"/>
  <c r="AQ305" i="21"/>
  <c r="AR305" i="21"/>
  <c r="AS305" i="21"/>
  <c r="AT305" i="21"/>
  <c r="AU305" i="21"/>
  <c r="AV305" i="21"/>
  <c r="AW305" i="21"/>
  <c r="AX305" i="21"/>
  <c r="AY305" i="21"/>
  <c r="AZ305" i="21"/>
  <c r="BA305" i="21"/>
  <c r="BB305" i="21"/>
  <c r="BC305" i="21"/>
  <c r="BD305" i="21"/>
  <c r="BE305" i="21"/>
  <c r="BF305" i="21"/>
  <c r="BG305" i="21"/>
  <c r="BH305" i="21"/>
  <c r="BI305" i="21"/>
  <c r="BJ305" i="21"/>
  <c r="BK305" i="21"/>
  <c r="BL305" i="21"/>
  <c r="BM305" i="21"/>
  <c r="BN305" i="21"/>
  <c r="BO305" i="21"/>
  <c r="BP305" i="21"/>
  <c r="BQ305" i="21"/>
  <c r="BR305" i="21"/>
  <c r="BS305" i="21"/>
  <c r="BT305" i="21"/>
  <c r="BU305" i="21"/>
  <c r="BV305" i="21"/>
  <c r="BW305" i="21"/>
  <c r="BX305" i="21"/>
  <c r="BY305" i="21"/>
  <c r="BZ305" i="21"/>
  <c r="CA305" i="21"/>
  <c r="CB305" i="21"/>
  <c r="CC305" i="21"/>
  <c r="CD305" i="21"/>
  <c r="CE305" i="21"/>
  <c r="CF305" i="21"/>
  <c r="CG305" i="21"/>
  <c r="CH305" i="21"/>
  <c r="CI305" i="21"/>
  <c r="CJ305" i="21"/>
  <c r="CK305" i="21"/>
  <c r="CL305" i="21"/>
  <c r="CM305" i="21"/>
  <c r="CN305" i="21"/>
  <c r="B306" i="21"/>
  <c r="C306" i="21"/>
  <c r="D306" i="21"/>
  <c r="E306" i="21"/>
  <c r="F306" i="21"/>
  <c r="G306" i="21"/>
  <c r="H306" i="21"/>
  <c r="I306" i="21"/>
  <c r="J306" i="21"/>
  <c r="K306" i="21"/>
  <c r="L306" i="21"/>
  <c r="M306" i="21"/>
  <c r="N306" i="21"/>
  <c r="O306" i="21"/>
  <c r="P306" i="21"/>
  <c r="Q306" i="21"/>
  <c r="R306" i="21"/>
  <c r="S306" i="21"/>
  <c r="T306" i="21"/>
  <c r="U306" i="21"/>
  <c r="V306" i="21"/>
  <c r="W306" i="21"/>
  <c r="X306" i="21"/>
  <c r="Y306" i="21"/>
  <c r="Z306" i="21"/>
  <c r="AA306" i="21"/>
  <c r="AB306" i="21"/>
  <c r="AC306" i="21"/>
  <c r="AD306" i="21"/>
  <c r="AE306" i="21"/>
  <c r="AF306" i="21"/>
  <c r="AG306" i="21"/>
  <c r="AH306" i="21"/>
  <c r="AI306" i="21"/>
  <c r="AJ306" i="21"/>
  <c r="AK306" i="21"/>
  <c r="AL306" i="21"/>
  <c r="AM306" i="21"/>
  <c r="AN306" i="21"/>
  <c r="AO306" i="21"/>
  <c r="AP306" i="21"/>
  <c r="AQ306" i="21"/>
  <c r="AR306" i="21"/>
  <c r="AS306" i="21"/>
  <c r="AT306" i="21"/>
  <c r="AU306" i="21"/>
  <c r="AV306" i="21"/>
  <c r="AW306" i="21"/>
  <c r="AX306" i="21"/>
  <c r="AY306" i="21"/>
  <c r="AZ306" i="21"/>
  <c r="BA306" i="21"/>
  <c r="BB306" i="21"/>
  <c r="BC306" i="21"/>
  <c r="BD306" i="21"/>
  <c r="BE306" i="21"/>
  <c r="BF306" i="21"/>
  <c r="BG306" i="21"/>
  <c r="BH306" i="21"/>
  <c r="BI306" i="21"/>
  <c r="BJ306" i="21"/>
  <c r="BK306" i="21"/>
  <c r="BL306" i="21"/>
  <c r="BM306" i="21"/>
  <c r="BN306" i="21"/>
  <c r="BO306" i="21"/>
  <c r="BP306" i="21"/>
  <c r="BQ306" i="21"/>
  <c r="BR306" i="21"/>
  <c r="BS306" i="21"/>
  <c r="BT306" i="21"/>
  <c r="BU306" i="21"/>
  <c r="BV306" i="21"/>
  <c r="BW306" i="21"/>
  <c r="BX306" i="21"/>
  <c r="BY306" i="21"/>
  <c r="BZ306" i="21"/>
  <c r="CA306" i="21"/>
  <c r="CB306" i="21"/>
  <c r="CC306" i="21"/>
  <c r="CD306" i="21"/>
  <c r="CE306" i="21"/>
  <c r="CF306" i="21"/>
  <c r="CG306" i="21"/>
  <c r="CH306" i="21"/>
  <c r="CI306" i="21"/>
  <c r="CJ306" i="21"/>
  <c r="CK306" i="21"/>
  <c r="CL306" i="21"/>
  <c r="CM306" i="21"/>
  <c r="CN306" i="21"/>
  <c r="B307" i="21"/>
  <c r="C307" i="21"/>
  <c r="D307" i="21"/>
  <c r="E307" i="21"/>
  <c r="F307" i="21"/>
  <c r="G307" i="21"/>
  <c r="H307" i="21"/>
  <c r="I307" i="21"/>
  <c r="J307" i="21"/>
  <c r="K307" i="21"/>
  <c r="L307" i="21"/>
  <c r="M307" i="21"/>
  <c r="N307" i="21"/>
  <c r="O307" i="21"/>
  <c r="P307" i="21"/>
  <c r="Q307" i="21"/>
  <c r="R307" i="21"/>
  <c r="S307" i="21"/>
  <c r="T307" i="21"/>
  <c r="U307" i="21"/>
  <c r="V307" i="21"/>
  <c r="W307" i="21"/>
  <c r="X307" i="21"/>
  <c r="Y307" i="21"/>
  <c r="Z307" i="21"/>
  <c r="AA307" i="21"/>
  <c r="AB307" i="21"/>
  <c r="AC307" i="21"/>
  <c r="AD307" i="21"/>
  <c r="AE307" i="21"/>
  <c r="AF307" i="21"/>
  <c r="AG307" i="21"/>
  <c r="AH307" i="21"/>
  <c r="AI307" i="21"/>
  <c r="AJ307" i="21"/>
  <c r="AK307" i="21"/>
  <c r="AL307" i="21"/>
  <c r="AM307" i="21"/>
  <c r="AN307" i="21"/>
  <c r="AO307" i="21"/>
  <c r="AP307" i="21"/>
  <c r="AQ307" i="21"/>
  <c r="AR307" i="21"/>
  <c r="AS307" i="21"/>
  <c r="AT307" i="21"/>
  <c r="AU307" i="21"/>
  <c r="AV307" i="21"/>
  <c r="AW307" i="21"/>
  <c r="AX307" i="21"/>
  <c r="AY307" i="21"/>
  <c r="AZ307" i="21"/>
  <c r="BA307" i="21"/>
  <c r="BB307" i="21"/>
  <c r="BC307" i="21"/>
  <c r="BD307" i="21"/>
  <c r="BE307" i="21"/>
  <c r="BF307" i="21"/>
  <c r="BG307" i="21"/>
  <c r="BH307" i="21"/>
  <c r="BI307" i="21"/>
  <c r="BJ307" i="21"/>
  <c r="BK307" i="21"/>
  <c r="BL307" i="21"/>
  <c r="BM307" i="21"/>
  <c r="BN307" i="21"/>
  <c r="BO307" i="21"/>
  <c r="BP307" i="21"/>
  <c r="BQ307" i="21"/>
  <c r="BR307" i="21"/>
  <c r="BS307" i="21"/>
  <c r="BT307" i="21"/>
  <c r="BU307" i="21"/>
  <c r="BV307" i="21"/>
  <c r="BW307" i="21"/>
  <c r="BX307" i="21"/>
  <c r="BY307" i="21"/>
  <c r="BZ307" i="21"/>
  <c r="CA307" i="21"/>
  <c r="CB307" i="21"/>
  <c r="CC307" i="21"/>
  <c r="CD307" i="21"/>
  <c r="CE307" i="21"/>
  <c r="CF307" i="21"/>
  <c r="CG307" i="21"/>
  <c r="CH307" i="21"/>
  <c r="CI307" i="21"/>
  <c r="CJ307" i="21"/>
  <c r="CK307" i="21"/>
  <c r="CL307" i="21"/>
  <c r="CM307" i="21"/>
  <c r="CN307" i="21"/>
  <c r="B308" i="21"/>
  <c r="C308" i="21"/>
  <c r="D308" i="21"/>
  <c r="E308" i="21"/>
  <c r="F308" i="21"/>
  <c r="G308" i="21"/>
  <c r="H308" i="21"/>
  <c r="I308" i="21"/>
  <c r="J308" i="21"/>
  <c r="K308" i="21"/>
  <c r="L308" i="21"/>
  <c r="M308" i="21"/>
  <c r="N308" i="21"/>
  <c r="O308" i="21"/>
  <c r="P308" i="21"/>
  <c r="Q308" i="21"/>
  <c r="R308" i="21"/>
  <c r="S308" i="21"/>
  <c r="T308" i="21"/>
  <c r="U308" i="21"/>
  <c r="V308" i="21"/>
  <c r="W308" i="21"/>
  <c r="X308" i="21"/>
  <c r="Y308" i="21"/>
  <c r="Z308" i="21"/>
  <c r="AA308" i="21"/>
  <c r="AB308" i="21"/>
  <c r="AC308" i="21"/>
  <c r="AD308" i="21"/>
  <c r="AE308" i="21"/>
  <c r="AF308" i="21"/>
  <c r="AG308" i="21"/>
  <c r="AH308" i="21"/>
  <c r="AI308" i="21"/>
  <c r="AJ308" i="21"/>
  <c r="AK308" i="21"/>
  <c r="AL308" i="21"/>
  <c r="AM308" i="21"/>
  <c r="AN308" i="21"/>
  <c r="AO308" i="21"/>
  <c r="AP308" i="21"/>
  <c r="AQ308" i="21"/>
  <c r="AR308" i="21"/>
  <c r="AS308" i="21"/>
  <c r="AT308" i="21"/>
  <c r="AU308" i="21"/>
  <c r="AV308" i="21"/>
  <c r="AW308" i="21"/>
  <c r="AX308" i="21"/>
  <c r="AY308" i="21"/>
  <c r="AZ308" i="21"/>
  <c r="BA308" i="21"/>
  <c r="BB308" i="21"/>
  <c r="BC308" i="21"/>
  <c r="BD308" i="21"/>
  <c r="BE308" i="21"/>
  <c r="BF308" i="21"/>
  <c r="BG308" i="21"/>
  <c r="BH308" i="21"/>
  <c r="BI308" i="21"/>
  <c r="BJ308" i="21"/>
  <c r="BK308" i="21"/>
  <c r="BL308" i="21"/>
  <c r="BM308" i="21"/>
  <c r="BN308" i="21"/>
  <c r="BO308" i="21"/>
  <c r="BP308" i="21"/>
  <c r="BQ308" i="21"/>
  <c r="BR308" i="21"/>
  <c r="BS308" i="21"/>
  <c r="BT308" i="21"/>
  <c r="BU308" i="21"/>
  <c r="BV308" i="21"/>
  <c r="BW308" i="21"/>
  <c r="BX308" i="21"/>
  <c r="BY308" i="21"/>
  <c r="BZ308" i="21"/>
  <c r="CA308" i="21"/>
  <c r="CB308" i="21"/>
  <c r="CC308" i="21"/>
  <c r="CD308" i="21"/>
  <c r="CE308" i="21"/>
  <c r="CF308" i="21"/>
  <c r="CG308" i="21"/>
  <c r="CH308" i="21"/>
  <c r="CI308" i="21"/>
  <c r="CJ308" i="21"/>
  <c r="CK308" i="21"/>
  <c r="CL308" i="21"/>
  <c r="CM308" i="21"/>
  <c r="CN308" i="21"/>
  <c r="B309" i="21"/>
  <c r="C309" i="21"/>
  <c r="D309" i="21"/>
  <c r="E309" i="21"/>
  <c r="F309" i="21"/>
  <c r="G309" i="21"/>
  <c r="H309" i="21"/>
  <c r="I309" i="21"/>
  <c r="J309" i="21"/>
  <c r="K309" i="21"/>
  <c r="L309" i="21"/>
  <c r="M309" i="21"/>
  <c r="N309" i="21"/>
  <c r="O309" i="21"/>
  <c r="P309" i="21"/>
  <c r="Q309" i="21"/>
  <c r="R309" i="21"/>
  <c r="S309" i="21"/>
  <c r="T309" i="21"/>
  <c r="U309" i="21"/>
  <c r="V309" i="21"/>
  <c r="W309" i="21"/>
  <c r="X309" i="21"/>
  <c r="Y309" i="21"/>
  <c r="Z309" i="21"/>
  <c r="AA309" i="21"/>
  <c r="AB309" i="21"/>
  <c r="AC309" i="21"/>
  <c r="AD309" i="21"/>
  <c r="AE309" i="21"/>
  <c r="AF309" i="21"/>
  <c r="AG309" i="21"/>
  <c r="AH309" i="21"/>
  <c r="AI309" i="21"/>
  <c r="AJ309" i="21"/>
  <c r="AK309" i="21"/>
  <c r="AL309" i="21"/>
  <c r="AM309" i="21"/>
  <c r="AN309" i="21"/>
  <c r="AO309" i="21"/>
  <c r="AP309" i="21"/>
  <c r="AQ309" i="21"/>
  <c r="AR309" i="21"/>
  <c r="AS309" i="21"/>
  <c r="AT309" i="21"/>
  <c r="AU309" i="21"/>
  <c r="AV309" i="21"/>
  <c r="AW309" i="21"/>
  <c r="AX309" i="21"/>
  <c r="AY309" i="21"/>
  <c r="AZ309" i="21"/>
  <c r="BA309" i="21"/>
  <c r="BB309" i="21"/>
  <c r="BC309" i="21"/>
  <c r="BD309" i="21"/>
  <c r="BE309" i="21"/>
  <c r="BF309" i="21"/>
  <c r="BG309" i="21"/>
  <c r="BH309" i="21"/>
  <c r="BI309" i="21"/>
  <c r="BJ309" i="21"/>
  <c r="BK309" i="21"/>
  <c r="BL309" i="21"/>
  <c r="BM309" i="21"/>
  <c r="BN309" i="21"/>
  <c r="BO309" i="21"/>
  <c r="BP309" i="21"/>
  <c r="BQ309" i="21"/>
  <c r="BR309" i="21"/>
  <c r="BS309" i="21"/>
  <c r="BT309" i="21"/>
  <c r="BU309" i="21"/>
  <c r="BV309" i="21"/>
  <c r="BW309" i="21"/>
  <c r="BX309" i="21"/>
  <c r="BY309" i="21"/>
  <c r="BZ309" i="21"/>
  <c r="CA309" i="21"/>
  <c r="CB309" i="21"/>
  <c r="CC309" i="21"/>
  <c r="CD309" i="21"/>
  <c r="CE309" i="21"/>
  <c r="CF309" i="21"/>
  <c r="CG309" i="21"/>
  <c r="CH309" i="21"/>
  <c r="CI309" i="21"/>
  <c r="CJ309" i="21"/>
  <c r="CK309" i="21"/>
  <c r="CL309" i="21"/>
  <c r="CM309" i="21"/>
  <c r="CN309" i="21"/>
  <c r="B310" i="21"/>
  <c r="C310" i="21"/>
  <c r="D310" i="21"/>
  <c r="E310" i="21"/>
  <c r="F310" i="21"/>
  <c r="G310" i="21"/>
  <c r="H310" i="21"/>
  <c r="I310" i="21"/>
  <c r="J310" i="21"/>
  <c r="K310" i="21"/>
  <c r="L310" i="21"/>
  <c r="M310" i="21"/>
  <c r="N310" i="21"/>
  <c r="O310" i="21"/>
  <c r="P310" i="21"/>
  <c r="Q310" i="21"/>
  <c r="R310" i="21"/>
  <c r="S310" i="21"/>
  <c r="T310" i="21"/>
  <c r="U310" i="21"/>
  <c r="V310" i="21"/>
  <c r="W310" i="21"/>
  <c r="X310" i="21"/>
  <c r="Y310" i="21"/>
  <c r="Z310" i="21"/>
  <c r="AA310" i="21"/>
  <c r="AB310" i="21"/>
  <c r="AC310" i="21"/>
  <c r="AD310" i="21"/>
  <c r="AE310" i="21"/>
  <c r="AF310" i="21"/>
  <c r="AG310" i="21"/>
  <c r="AH310" i="21"/>
  <c r="AI310" i="21"/>
  <c r="AJ310" i="21"/>
  <c r="AK310" i="21"/>
  <c r="AL310" i="21"/>
  <c r="AM310" i="21"/>
  <c r="AN310" i="21"/>
  <c r="AO310" i="21"/>
  <c r="AP310" i="21"/>
  <c r="AQ310" i="21"/>
  <c r="AR310" i="21"/>
  <c r="AS310" i="21"/>
  <c r="AT310" i="21"/>
  <c r="AU310" i="21"/>
  <c r="AV310" i="21"/>
  <c r="AW310" i="21"/>
  <c r="AX310" i="21"/>
  <c r="AY310" i="21"/>
  <c r="AZ310" i="21"/>
  <c r="BA310" i="21"/>
  <c r="BB310" i="21"/>
  <c r="BC310" i="21"/>
  <c r="BD310" i="21"/>
  <c r="BE310" i="21"/>
  <c r="BF310" i="21"/>
  <c r="BG310" i="21"/>
  <c r="BH310" i="21"/>
  <c r="BI310" i="21"/>
  <c r="BJ310" i="21"/>
  <c r="BK310" i="21"/>
  <c r="BL310" i="21"/>
  <c r="BM310" i="21"/>
  <c r="BN310" i="21"/>
  <c r="BO310" i="21"/>
  <c r="BP310" i="21"/>
  <c r="BQ310" i="21"/>
  <c r="BR310" i="21"/>
  <c r="BS310" i="21"/>
  <c r="BT310" i="21"/>
  <c r="BU310" i="21"/>
  <c r="BV310" i="21"/>
  <c r="BW310" i="21"/>
  <c r="BX310" i="21"/>
  <c r="BY310" i="21"/>
  <c r="BZ310" i="21"/>
  <c r="CA310" i="21"/>
  <c r="CB310" i="21"/>
  <c r="CC310" i="21"/>
  <c r="CD310" i="21"/>
  <c r="CE310" i="21"/>
  <c r="CF310" i="21"/>
  <c r="CG310" i="21"/>
  <c r="CH310" i="21"/>
  <c r="CI310" i="21"/>
  <c r="CJ310" i="21"/>
  <c r="CK310" i="21"/>
  <c r="CL310" i="21"/>
  <c r="CM310" i="21"/>
  <c r="CN310" i="21"/>
  <c r="B311" i="21"/>
  <c r="C311" i="21"/>
  <c r="D311" i="21"/>
  <c r="E311" i="21"/>
  <c r="F311" i="21"/>
  <c r="G311" i="21"/>
  <c r="H311" i="21"/>
  <c r="I311" i="21"/>
  <c r="J311" i="21"/>
  <c r="K311" i="21"/>
  <c r="L311" i="21"/>
  <c r="M311" i="21"/>
  <c r="N311" i="21"/>
  <c r="O311" i="21"/>
  <c r="P311" i="21"/>
  <c r="Q311" i="21"/>
  <c r="R311" i="21"/>
  <c r="S311" i="21"/>
  <c r="T311" i="21"/>
  <c r="U311" i="21"/>
  <c r="V311" i="21"/>
  <c r="W311" i="21"/>
  <c r="X311" i="21"/>
  <c r="Y311" i="21"/>
  <c r="Z311" i="21"/>
  <c r="AA311" i="21"/>
  <c r="AB311" i="21"/>
  <c r="AC311" i="21"/>
  <c r="AD311" i="21"/>
  <c r="AE311" i="21"/>
  <c r="AF311" i="21"/>
  <c r="AG311" i="21"/>
  <c r="AH311" i="21"/>
  <c r="AI311" i="21"/>
  <c r="AJ311" i="21"/>
  <c r="AK311" i="21"/>
  <c r="AL311" i="21"/>
  <c r="AM311" i="21"/>
  <c r="AN311" i="21"/>
  <c r="AO311" i="21"/>
  <c r="AP311" i="21"/>
  <c r="AQ311" i="21"/>
  <c r="AR311" i="21"/>
  <c r="AS311" i="21"/>
  <c r="AT311" i="21"/>
  <c r="AU311" i="21"/>
  <c r="AV311" i="21"/>
  <c r="AW311" i="21"/>
  <c r="AX311" i="21"/>
  <c r="AY311" i="21"/>
  <c r="AZ311" i="21"/>
  <c r="BA311" i="21"/>
  <c r="BB311" i="21"/>
  <c r="BC311" i="21"/>
  <c r="BD311" i="21"/>
  <c r="BE311" i="21"/>
  <c r="BF311" i="21"/>
  <c r="BG311" i="21"/>
  <c r="BH311" i="21"/>
  <c r="BI311" i="21"/>
  <c r="BJ311" i="21"/>
  <c r="BK311" i="21"/>
  <c r="BL311" i="21"/>
  <c r="BM311" i="21"/>
  <c r="BN311" i="21"/>
  <c r="BO311" i="21"/>
  <c r="BP311" i="21"/>
  <c r="BQ311" i="21"/>
  <c r="BR311" i="21"/>
  <c r="BS311" i="21"/>
  <c r="BT311" i="21"/>
  <c r="BU311" i="21"/>
  <c r="BV311" i="21"/>
  <c r="BW311" i="21"/>
  <c r="BX311" i="21"/>
  <c r="BY311" i="21"/>
  <c r="BZ311" i="21"/>
  <c r="CA311" i="21"/>
  <c r="CB311" i="21"/>
  <c r="CC311" i="21"/>
  <c r="CD311" i="21"/>
  <c r="CE311" i="21"/>
  <c r="CF311" i="21"/>
  <c r="CG311" i="21"/>
  <c r="CH311" i="21"/>
  <c r="CI311" i="21"/>
  <c r="CJ311" i="21"/>
  <c r="CK311" i="21"/>
  <c r="CL311" i="21"/>
  <c r="CM311" i="21"/>
  <c r="CN311" i="21"/>
  <c r="B312" i="21"/>
  <c r="C312" i="21"/>
  <c r="D312" i="21"/>
  <c r="E312" i="21"/>
  <c r="F312" i="21"/>
  <c r="G312" i="21"/>
  <c r="H312" i="21"/>
  <c r="I312" i="21"/>
  <c r="J312" i="21"/>
  <c r="K312" i="21"/>
  <c r="L312" i="21"/>
  <c r="M312" i="21"/>
  <c r="N312" i="21"/>
  <c r="O312" i="21"/>
  <c r="P312" i="21"/>
  <c r="Q312" i="21"/>
  <c r="R312" i="21"/>
  <c r="S312" i="21"/>
  <c r="T312" i="21"/>
  <c r="U312" i="21"/>
  <c r="V312" i="21"/>
  <c r="W312" i="21"/>
  <c r="X312" i="21"/>
  <c r="Y312" i="21"/>
  <c r="Z312" i="21"/>
  <c r="AA312" i="21"/>
  <c r="AB312" i="21"/>
  <c r="AC312" i="21"/>
  <c r="AD312" i="21"/>
  <c r="AE312" i="21"/>
  <c r="AF312" i="21"/>
  <c r="AG312" i="21"/>
  <c r="AH312" i="21"/>
  <c r="AI312" i="21"/>
  <c r="AJ312" i="21"/>
  <c r="AK312" i="21"/>
  <c r="AL312" i="21"/>
  <c r="AM312" i="21"/>
  <c r="AN312" i="21"/>
  <c r="AO312" i="21"/>
  <c r="AP312" i="21"/>
  <c r="AQ312" i="21"/>
  <c r="AR312" i="21"/>
  <c r="AS312" i="21"/>
  <c r="AT312" i="21"/>
  <c r="AU312" i="21"/>
  <c r="AV312" i="21"/>
  <c r="AW312" i="21"/>
  <c r="AX312" i="21"/>
  <c r="AY312" i="21"/>
  <c r="AZ312" i="21"/>
  <c r="BA312" i="21"/>
  <c r="BB312" i="21"/>
  <c r="BC312" i="21"/>
  <c r="BD312" i="21"/>
  <c r="BE312" i="21"/>
  <c r="BF312" i="21"/>
  <c r="BG312" i="21"/>
  <c r="BH312" i="21"/>
  <c r="BI312" i="21"/>
  <c r="BJ312" i="21"/>
  <c r="BK312" i="21"/>
  <c r="BL312" i="21"/>
  <c r="BM312" i="21"/>
  <c r="BN312" i="21"/>
  <c r="BO312" i="21"/>
  <c r="BP312" i="21"/>
  <c r="BQ312" i="21"/>
  <c r="BR312" i="21"/>
  <c r="BS312" i="21"/>
  <c r="BT312" i="21"/>
  <c r="BU312" i="21"/>
  <c r="BV312" i="21"/>
  <c r="BW312" i="21"/>
  <c r="BX312" i="21"/>
  <c r="BY312" i="21"/>
  <c r="BZ312" i="21"/>
  <c r="CA312" i="21"/>
  <c r="CB312" i="21"/>
  <c r="CC312" i="21"/>
  <c r="CD312" i="21"/>
  <c r="CE312" i="21"/>
  <c r="CF312" i="21"/>
  <c r="CG312" i="21"/>
  <c r="CH312" i="21"/>
  <c r="CI312" i="21"/>
  <c r="CJ312" i="21"/>
  <c r="CK312" i="21"/>
  <c r="CL312" i="21"/>
  <c r="CM312" i="21"/>
  <c r="CN312" i="21"/>
  <c r="B313" i="21"/>
  <c r="C313" i="21"/>
  <c r="D313" i="21"/>
  <c r="E313" i="21"/>
  <c r="F313" i="21"/>
  <c r="G313" i="21"/>
  <c r="H313" i="21"/>
  <c r="I313" i="21"/>
  <c r="J313" i="21"/>
  <c r="K313" i="21"/>
  <c r="L313" i="21"/>
  <c r="M313" i="21"/>
  <c r="N313" i="21"/>
  <c r="O313" i="21"/>
  <c r="P313" i="21"/>
  <c r="Q313" i="21"/>
  <c r="R313" i="21"/>
  <c r="S313" i="21"/>
  <c r="T313" i="21"/>
  <c r="U313" i="21"/>
  <c r="V313" i="21"/>
  <c r="W313" i="21"/>
  <c r="X313" i="21"/>
  <c r="Y313" i="21"/>
  <c r="Z313" i="21"/>
  <c r="AA313" i="21"/>
  <c r="AB313" i="21"/>
  <c r="AC313" i="21"/>
  <c r="AD313" i="21"/>
  <c r="AE313" i="21"/>
  <c r="AF313" i="21"/>
  <c r="AG313" i="21"/>
  <c r="AH313" i="21"/>
  <c r="AI313" i="21"/>
  <c r="AJ313" i="21"/>
  <c r="AK313" i="21"/>
  <c r="AL313" i="21"/>
  <c r="AM313" i="21"/>
  <c r="AN313" i="21"/>
  <c r="AO313" i="21"/>
  <c r="AP313" i="21"/>
  <c r="AQ313" i="21"/>
  <c r="AR313" i="21"/>
  <c r="AS313" i="21"/>
  <c r="AT313" i="21"/>
  <c r="AU313" i="21"/>
  <c r="AV313" i="21"/>
  <c r="AW313" i="21"/>
  <c r="AX313" i="21"/>
  <c r="AY313" i="21"/>
  <c r="AZ313" i="21"/>
  <c r="BA313" i="21"/>
  <c r="BB313" i="21"/>
  <c r="BC313" i="21"/>
  <c r="BD313" i="21"/>
  <c r="BE313" i="21"/>
  <c r="BF313" i="21"/>
  <c r="BG313" i="21"/>
  <c r="BH313" i="21"/>
  <c r="BI313" i="21"/>
  <c r="BJ313" i="21"/>
  <c r="BK313" i="21"/>
  <c r="BL313" i="21"/>
  <c r="BM313" i="21"/>
  <c r="BN313" i="21"/>
  <c r="BO313" i="21"/>
  <c r="BP313" i="21"/>
  <c r="BQ313" i="21"/>
  <c r="BR313" i="21"/>
  <c r="BS313" i="21"/>
  <c r="BT313" i="21"/>
  <c r="BU313" i="21"/>
  <c r="BV313" i="21"/>
  <c r="BW313" i="21"/>
  <c r="BX313" i="21"/>
  <c r="BY313" i="21"/>
  <c r="BZ313" i="21"/>
  <c r="CA313" i="21"/>
  <c r="CB313" i="21"/>
  <c r="CC313" i="21"/>
  <c r="CD313" i="21"/>
  <c r="CE313" i="21"/>
  <c r="CF313" i="21"/>
  <c r="CG313" i="21"/>
  <c r="CH313" i="21"/>
  <c r="CI313" i="21"/>
  <c r="CJ313" i="21"/>
  <c r="CK313" i="21"/>
  <c r="CL313" i="21"/>
  <c r="CM313" i="21"/>
  <c r="CN313" i="21"/>
  <c r="B314" i="21"/>
  <c r="C314" i="21"/>
  <c r="D314" i="21"/>
  <c r="E314" i="21"/>
  <c r="F314" i="21"/>
  <c r="G314" i="21"/>
  <c r="H314" i="21"/>
  <c r="I314" i="21"/>
  <c r="J314" i="21"/>
  <c r="K314" i="21"/>
  <c r="L314" i="21"/>
  <c r="M314" i="21"/>
  <c r="N314" i="21"/>
  <c r="O314" i="21"/>
  <c r="P314" i="21"/>
  <c r="Q314" i="21"/>
  <c r="R314" i="21"/>
  <c r="S314" i="21"/>
  <c r="T314" i="21"/>
  <c r="U314" i="21"/>
  <c r="V314" i="21"/>
  <c r="W314" i="21"/>
  <c r="X314" i="21"/>
  <c r="Y314" i="21"/>
  <c r="Z314" i="21"/>
  <c r="AA314" i="21"/>
  <c r="AB314" i="21"/>
  <c r="AC314" i="21"/>
  <c r="AD314" i="21"/>
  <c r="AE314" i="21"/>
  <c r="AF314" i="21"/>
  <c r="AG314" i="21"/>
  <c r="AH314" i="21"/>
  <c r="AI314" i="21"/>
  <c r="AJ314" i="21"/>
  <c r="AK314" i="21"/>
  <c r="AL314" i="21"/>
  <c r="AM314" i="21"/>
  <c r="AN314" i="21"/>
  <c r="AO314" i="21"/>
  <c r="AP314" i="21"/>
  <c r="AQ314" i="21"/>
  <c r="AR314" i="21"/>
  <c r="AS314" i="21"/>
  <c r="AT314" i="21"/>
  <c r="AU314" i="21"/>
  <c r="AV314" i="21"/>
  <c r="AW314" i="21"/>
  <c r="AX314" i="21"/>
  <c r="AY314" i="21"/>
  <c r="AZ314" i="21"/>
  <c r="BA314" i="21"/>
  <c r="BB314" i="21"/>
  <c r="BC314" i="21"/>
  <c r="BD314" i="21"/>
  <c r="BE314" i="21"/>
  <c r="BF314" i="21"/>
  <c r="BG314" i="21"/>
  <c r="BH314" i="21"/>
  <c r="BI314" i="21"/>
  <c r="BJ314" i="21"/>
  <c r="BK314" i="21"/>
  <c r="BL314" i="21"/>
  <c r="BM314" i="21"/>
  <c r="BN314" i="21"/>
  <c r="BO314" i="21"/>
  <c r="BP314" i="21"/>
  <c r="BQ314" i="21"/>
  <c r="BR314" i="21"/>
  <c r="BS314" i="21"/>
  <c r="BT314" i="21"/>
  <c r="BU314" i="21"/>
  <c r="BV314" i="21"/>
  <c r="BW314" i="21"/>
  <c r="BX314" i="21"/>
  <c r="BY314" i="21"/>
  <c r="BZ314" i="21"/>
  <c r="CA314" i="21"/>
  <c r="CB314" i="21"/>
  <c r="CC314" i="21"/>
  <c r="CD314" i="21"/>
  <c r="CE314" i="21"/>
  <c r="CF314" i="21"/>
  <c r="CG314" i="21"/>
  <c r="CH314" i="21"/>
  <c r="CI314" i="21"/>
  <c r="CJ314" i="21"/>
  <c r="CK314" i="21"/>
  <c r="CL314" i="21"/>
  <c r="CM314" i="21"/>
  <c r="CN314" i="21"/>
  <c r="B315" i="21"/>
  <c r="C315" i="21"/>
  <c r="D315" i="21"/>
  <c r="E315" i="21"/>
  <c r="F315" i="21"/>
  <c r="G315" i="21"/>
  <c r="H315" i="21"/>
  <c r="I315" i="21"/>
  <c r="J315" i="21"/>
  <c r="K315" i="21"/>
  <c r="L315" i="21"/>
  <c r="M315" i="21"/>
  <c r="N315" i="21"/>
  <c r="O315" i="21"/>
  <c r="P315" i="21"/>
  <c r="Q315" i="21"/>
  <c r="R315" i="21"/>
  <c r="S315" i="21"/>
  <c r="T315" i="21"/>
  <c r="U315" i="21"/>
  <c r="V315" i="21"/>
  <c r="W315" i="21"/>
  <c r="X315" i="21"/>
  <c r="Y315" i="21"/>
  <c r="Z315" i="21"/>
  <c r="AA315" i="21"/>
  <c r="AB315" i="21"/>
  <c r="AC315" i="21"/>
  <c r="AD315" i="21"/>
  <c r="AE315" i="21"/>
  <c r="AF315" i="21"/>
  <c r="AG315" i="21"/>
  <c r="AH315" i="21"/>
  <c r="AI315" i="21"/>
  <c r="AJ315" i="21"/>
  <c r="AK315" i="21"/>
  <c r="AL315" i="21"/>
  <c r="AM315" i="21"/>
  <c r="AN315" i="21"/>
  <c r="AO315" i="21"/>
  <c r="AP315" i="21"/>
  <c r="AQ315" i="21"/>
  <c r="AR315" i="21"/>
  <c r="AS315" i="21"/>
  <c r="AT315" i="21"/>
  <c r="AU315" i="21"/>
  <c r="AV315" i="21"/>
  <c r="AW315" i="21"/>
  <c r="AX315" i="21"/>
  <c r="AY315" i="21"/>
  <c r="AZ315" i="21"/>
  <c r="BA315" i="21"/>
  <c r="BB315" i="21"/>
  <c r="BC315" i="21"/>
  <c r="BD315" i="21"/>
  <c r="BE315" i="21"/>
  <c r="BF315" i="21"/>
  <c r="BG315" i="21"/>
  <c r="BH315" i="21"/>
  <c r="BI315" i="21"/>
  <c r="BJ315" i="21"/>
  <c r="BK315" i="21"/>
  <c r="BL315" i="21"/>
  <c r="BM315" i="21"/>
  <c r="BN315" i="21"/>
  <c r="BO315" i="21"/>
  <c r="BP315" i="21"/>
  <c r="BQ315" i="21"/>
  <c r="BR315" i="21"/>
  <c r="BS315" i="21"/>
  <c r="BT315" i="21"/>
  <c r="BU315" i="21"/>
  <c r="BV315" i="21"/>
  <c r="BW315" i="21"/>
  <c r="BX315" i="21"/>
  <c r="BY315" i="21"/>
  <c r="BZ315" i="21"/>
  <c r="CA315" i="21"/>
  <c r="CB315" i="21"/>
  <c r="CC315" i="21"/>
  <c r="CD315" i="21"/>
  <c r="CE315" i="21"/>
  <c r="CF315" i="21"/>
  <c r="CG315" i="21"/>
  <c r="CH315" i="21"/>
  <c r="CI315" i="21"/>
  <c r="CJ315" i="21"/>
  <c r="CK315" i="21"/>
  <c r="CL315" i="21"/>
  <c r="CM315" i="21"/>
  <c r="CN315" i="21"/>
  <c r="B316" i="21"/>
  <c r="C316" i="21"/>
  <c r="D316" i="21"/>
  <c r="E316" i="21"/>
  <c r="F316" i="21"/>
  <c r="G316" i="21"/>
  <c r="H316" i="21"/>
  <c r="I316" i="21"/>
  <c r="J316" i="21"/>
  <c r="K316" i="21"/>
  <c r="L316" i="21"/>
  <c r="M316" i="21"/>
  <c r="N316" i="21"/>
  <c r="O316" i="21"/>
  <c r="P316" i="21"/>
  <c r="Q316" i="21"/>
  <c r="R316" i="21"/>
  <c r="S316" i="21"/>
  <c r="T316" i="21"/>
  <c r="U316" i="21"/>
  <c r="V316" i="21"/>
  <c r="W316" i="21"/>
  <c r="X316" i="21"/>
  <c r="Y316" i="21"/>
  <c r="Z316" i="21"/>
  <c r="AA316" i="21"/>
  <c r="AB316" i="21"/>
  <c r="AC316" i="21"/>
  <c r="AD316" i="21"/>
  <c r="AE316" i="21"/>
  <c r="AF316" i="21"/>
  <c r="AG316" i="21"/>
  <c r="AH316" i="21"/>
  <c r="AI316" i="21"/>
  <c r="AJ316" i="21"/>
  <c r="AK316" i="21"/>
  <c r="AL316" i="21"/>
  <c r="AM316" i="21"/>
  <c r="AN316" i="21"/>
  <c r="AO316" i="21"/>
  <c r="AP316" i="21"/>
  <c r="AQ316" i="21"/>
  <c r="AR316" i="21"/>
  <c r="AS316" i="21"/>
  <c r="AT316" i="21"/>
  <c r="AU316" i="21"/>
  <c r="AV316" i="21"/>
  <c r="AW316" i="21"/>
  <c r="AX316" i="21"/>
  <c r="AY316" i="21"/>
  <c r="AZ316" i="21"/>
  <c r="BA316" i="21"/>
  <c r="BB316" i="21"/>
  <c r="BC316" i="21"/>
  <c r="BD316" i="21"/>
  <c r="BE316" i="21"/>
  <c r="BF316" i="21"/>
  <c r="BG316" i="21"/>
  <c r="BH316" i="21"/>
  <c r="BI316" i="21"/>
  <c r="BJ316" i="21"/>
  <c r="BK316" i="21"/>
  <c r="BL316" i="21"/>
  <c r="BM316" i="21"/>
  <c r="BN316" i="21"/>
  <c r="BO316" i="21"/>
  <c r="BP316" i="21"/>
  <c r="BQ316" i="21"/>
  <c r="BR316" i="21"/>
  <c r="BS316" i="21"/>
  <c r="BT316" i="21"/>
  <c r="BU316" i="21"/>
  <c r="BV316" i="21"/>
  <c r="BW316" i="21"/>
  <c r="BX316" i="21"/>
  <c r="BY316" i="21"/>
  <c r="BZ316" i="21"/>
  <c r="CA316" i="21"/>
  <c r="CB316" i="21"/>
  <c r="CC316" i="21"/>
  <c r="CD316" i="21"/>
  <c r="CE316" i="21"/>
  <c r="CF316" i="21"/>
  <c r="CG316" i="21"/>
  <c r="CH316" i="21"/>
  <c r="CI316" i="21"/>
  <c r="CJ316" i="21"/>
  <c r="CK316" i="21"/>
  <c r="CL316" i="21"/>
  <c r="CM316" i="21"/>
  <c r="CN316" i="21"/>
  <c r="B317" i="21"/>
  <c r="C317" i="21"/>
  <c r="D317" i="21"/>
  <c r="E317" i="21"/>
  <c r="F317" i="21"/>
  <c r="G317" i="21"/>
  <c r="H317" i="21"/>
  <c r="I317" i="21"/>
  <c r="J317" i="21"/>
  <c r="K317" i="21"/>
  <c r="L317" i="21"/>
  <c r="M317" i="21"/>
  <c r="N317" i="21"/>
  <c r="O317" i="21"/>
  <c r="P317" i="21"/>
  <c r="Q317" i="21"/>
  <c r="R317" i="21"/>
  <c r="S317" i="21"/>
  <c r="T317" i="21"/>
  <c r="U317" i="21"/>
  <c r="V317" i="21"/>
  <c r="W317" i="21"/>
  <c r="X317" i="21"/>
  <c r="Y317" i="21"/>
  <c r="Z317" i="21"/>
  <c r="AA317" i="21"/>
  <c r="AB317" i="21"/>
  <c r="AC317" i="21"/>
  <c r="AD317" i="21"/>
  <c r="AE317" i="21"/>
  <c r="AF317" i="21"/>
  <c r="AG317" i="21"/>
  <c r="AH317" i="21"/>
  <c r="AI317" i="21"/>
  <c r="AJ317" i="21"/>
  <c r="AK317" i="21"/>
  <c r="AL317" i="21"/>
  <c r="AM317" i="21"/>
  <c r="AN317" i="21"/>
  <c r="AO317" i="21"/>
  <c r="AP317" i="21"/>
  <c r="AQ317" i="21"/>
  <c r="AR317" i="21"/>
  <c r="AS317" i="21"/>
  <c r="AT317" i="21"/>
  <c r="AU317" i="21"/>
  <c r="AV317" i="21"/>
  <c r="AW317" i="21"/>
  <c r="AX317" i="21"/>
  <c r="AY317" i="21"/>
  <c r="AZ317" i="21"/>
  <c r="BA317" i="21"/>
  <c r="BB317" i="21"/>
  <c r="BC317" i="21"/>
  <c r="BD317" i="21"/>
  <c r="BE317" i="21"/>
  <c r="BF317" i="21"/>
  <c r="BG317" i="21"/>
  <c r="BH317" i="21"/>
  <c r="BI317" i="21"/>
  <c r="BJ317" i="21"/>
  <c r="BK317" i="21"/>
  <c r="BL317" i="21"/>
  <c r="BM317" i="21"/>
  <c r="BN317" i="21"/>
  <c r="BO317" i="21"/>
  <c r="BP317" i="21"/>
  <c r="BQ317" i="21"/>
  <c r="BR317" i="21"/>
  <c r="BS317" i="21"/>
  <c r="BT317" i="21"/>
  <c r="BU317" i="21"/>
  <c r="BV317" i="21"/>
  <c r="BW317" i="21"/>
  <c r="BX317" i="21"/>
  <c r="BY317" i="21"/>
  <c r="BZ317" i="21"/>
  <c r="CA317" i="21"/>
  <c r="CB317" i="21"/>
  <c r="CC317" i="21"/>
  <c r="CD317" i="21"/>
  <c r="CE317" i="21"/>
  <c r="CF317" i="21"/>
  <c r="CG317" i="21"/>
  <c r="CH317" i="21"/>
  <c r="CI317" i="21"/>
  <c r="CJ317" i="21"/>
  <c r="CK317" i="21"/>
  <c r="CL317" i="21"/>
  <c r="CM317" i="21"/>
  <c r="CN317" i="21"/>
  <c r="B318" i="21"/>
  <c r="C318" i="21"/>
  <c r="D318" i="21"/>
  <c r="E318" i="21"/>
  <c r="F318" i="21"/>
  <c r="G318" i="21"/>
  <c r="H318" i="21"/>
  <c r="I318" i="21"/>
  <c r="J318" i="21"/>
  <c r="K318" i="21"/>
  <c r="L318" i="21"/>
  <c r="M318" i="21"/>
  <c r="N318" i="21"/>
  <c r="O318" i="21"/>
  <c r="P318" i="21"/>
  <c r="Q318" i="21"/>
  <c r="R318" i="21"/>
  <c r="S318" i="21"/>
  <c r="T318" i="21"/>
  <c r="U318" i="21"/>
  <c r="V318" i="21"/>
  <c r="W318" i="21"/>
  <c r="X318" i="21"/>
  <c r="Y318" i="21"/>
  <c r="Z318" i="21"/>
  <c r="AA318" i="21"/>
  <c r="AB318" i="21"/>
  <c r="AC318" i="21"/>
  <c r="AD318" i="21"/>
  <c r="AE318" i="21"/>
  <c r="AF318" i="21"/>
  <c r="AG318" i="21"/>
  <c r="AH318" i="21"/>
  <c r="AI318" i="21"/>
  <c r="AJ318" i="21"/>
  <c r="AK318" i="21"/>
  <c r="AL318" i="21"/>
  <c r="AM318" i="21"/>
  <c r="AN318" i="21"/>
  <c r="AO318" i="21"/>
  <c r="AP318" i="21"/>
  <c r="AQ318" i="21"/>
  <c r="AR318" i="21"/>
  <c r="AS318" i="21"/>
  <c r="AT318" i="21"/>
  <c r="AU318" i="21"/>
  <c r="AV318" i="21"/>
  <c r="AW318" i="21"/>
  <c r="AX318" i="21"/>
  <c r="AY318" i="21"/>
  <c r="AZ318" i="21"/>
  <c r="BA318" i="21"/>
  <c r="BB318" i="21"/>
  <c r="BC318" i="21"/>
  <c r="BD318" i="21"/>
  <c r="BE318" i="21"/>
  <c r="BF318" i="21"/>
  <c r="BG318" i="21"/>
  <c r="BH318" i="21"/>
  <c r="BI318" i="21"/>
  <c r="BJ318" i="21"/>
  <c r="BK318" i="21"/>
  <c r="BL318" i="21"/>
  <c r="BM318" i="21"/>
  <c r="BN318" i="21"/>
  <c r="BO318" i="21"/>
  <c r="BP318" i="21"/>
  <c r="BQ318" i="21"/>
  <c r="BR318" i="21"/>
  <c r="BS318" i="21"/>
  <c r="BT318" i="21"/>
  <c r="BU318" i="21"/>
  <c r="BV318" i="21"/>
  <c r="BW318" i="21"/>
  <c r="BX318" i="21"/>
  <c r="BY318" i="21"/>
  <c r="BZ318" i="21"/>
  <c r="CA318" i="21"/>
  <c r="CB318" i="21"/>
  <c r="CC318" i="21"/>
  <c r="CD318" i="21"/>
  <c r="CE318" i="21"/>
  <c r="CF318" i="21"/>
  <c r="CG318" i="21"/>
  <c r="CH318" i="21"/>
  <c r="CI318" i="21"/>
  <c r="CJ318" i="21"/>
  <c r="CK318" i="21"/>
  <c r="CL318" i="21"/>
  <c r="CM318" i="21"/>
  <c r="CN318" i="21"/>
  <c r="B319" i="21"/>
  <c r="C319" i="21"/>
  <c r="D319" i="21"/>
  <c r="E319" i="21"/>
  <c r="F319" i="21"/>
  <c r="G319" i="21"/>
  <c r="H319" i="21"/>
  <c r="I319" i="21"/>
  <c r="J319" i="21"/>
  <c r="K319" i="21"/>
  <c r="L319" i="21"/>
  <c r="M319" i="21"/>
  <c r="N319" i="21"/>
  <c r="O319" i="21"/>
  <c r="P319" i="21"/>
  <c r="Q319" i="21"/>
  <c r="R319" i="21"/>
  <c r="S319" i="21"/>
  <c r="T319" i="21"/>
  <c r="U319" i="21"/>
  <c r="V319" i="21"/>
  <c r="W319" i="21"/>
  <c r="X319" i="21"/>
  <c r="Y319" i="21"/>
  <c r="Z319" i="21"/>
  <c r="AA319" i="21"/>
  <c r="AB319" i="21"/>
  <c r="AC319" i="21"/>
  <c r="AD319" i="21"/>
  <c r="AE319" i="21"/>
  <c r="AF319" i="21"/>
  <c r="AG319" i="21"/>
  <c r="AH319" i="21"/>
  <c r="AI319" i="21"/>
  <c r="AJ319" i="21"/>
  <c r="AK319" i="21"/>
  <c r="AL319" i="21"/>
  <c r="AM319" i="21"/>
  <c r="AN319" i="21"/>
  <c r="AO319" i="21"/>
  <c r="AP319" i="21"/>
  <c r="AQ319" i="21"/>
  <c r="AR319" i="21"/>
  <c r="AS319" i="21"/>
  <c r="AT319" i="21"/>
  <c r="AU319" i="21"/>
  <c r="AV319" i="21"/>
  <c r="AW319" i="21"/>
  <c r="AX319" i="21"/>
  <c r="AY319" i="21"/>
  <c r="AZ319" i="21"/>
  <c r="BA319" i="21"/>
  <c r="BB319" i="21"/>
  <c r="BC319" i="21"/>
  <c r="BD319" i="21"/>
  <c r="BE319" i="21"/>
  <c r="BF319" i="21"/>
  <c r="BG319" i="21"/>
  <c r="BH319" i="21"/>
  <c r="BI319" i="21"/>
  <c r="BJ319" i="21"/>
  <c r="BK319" i="21"/>
  <c r="BL319" i="21"/>
  <c r="BM319" i="21"/>
  <c r="BN319" i="21"/>
  <c r="BO319" i="21"/>
  <c r="BP319" i="21"/>
  <c r="BQ319" i="21"/>
  <c r="BR319" i="21"/>
  <c r="BS319" i="21"/>
  <c r="BT319" i="21"/>
  <c r="BU319" i="21"/>
  <c r="BV319" i="21"/>
  <c r="BW319" i="21"/>
  <c r="BX319" i="21"/>
  <c r="BY319" i="21"/>
  <c r="BZ319" i="21"/>
  <c r="CA319" i="21"/>
  <c r="CB319" i="21"/>
  <c r="CC319" i="21"/>
  <c r="CD319" i="21"/>
  <c r="CE319" i="21"/>
  <c r="CF319" i="21"/>
  <c r="CG319" i="21"/>
  <c r="CH319" i="21"/>
  <c r="CI319" i="21"/>
  <c r="CJ319" i="21"/>
  <c r="CK319" i="21"/>
  <c r="CL319" i="21"/>
  <c r="CM319" i="21"/>
  <c r="CN319" i="21"/>
  <c r="B320" i="21"/>
  <c r="C320" i="21"/>
  <c r="D320" i="21"/>
  <c r="E320" i="21"/>
  <c r="F320" i="21"/>
  <c r="G320" i="21"/>
  <c r="H320" i="21"/>
  <c r="I320" i="21"/>
  <c r="J320" i="21"/>
  <c r="K320" i="21"/>
  <c r="L320" i="21"/>
  <c r="M320" i="21"/>
  <c r="N320" i="21"/>
  <c r="O320" i="21"/>
  <c r="P320" i="21"/>
  <c r="Q320" i="21"/>
  <c r="R320" i="21"/>
  <c r="S320" i="21"/>
  <c r="T320" i="21"/>
  <c r="U320" i="21"/>
  <c r="V320" i="21"/>
  <c r="W320" i="21"/>
  <c r="X320" i="21"/>
  <c r="Y320" i="21"/>
  <c r="Z320" i="21"/>
  <c r="AA320" i="21"/>
  <c r="AB320" i="21"/>
  <c r="AC320" i="21"/>
  <c r="AD320" i="21"/>
  <c r="AE320" i="21"/>
  <c r="AF320" i="21"/>
  <c r="AG320" i="21"/>
  <c r="AH320" i="21"/>
  <c r="AI320" i="21"/>
  <c r="AJ320" i="21"/>
  <c r="AK320" i="21"/>
  <c r="AL320" i="21"/>
  <c r="AM320" i="21"/>
  <c r="AN320" i="21"/>
  <c r="AO320" i="21"/>
  <c r="AP320" i="21"/>
  <c r="AQ320" i="21"/>
  <c r="AR320" i="21"/>
  <c r="AS320" i="21"/>
  <c r="AT320" i="21"/>
  <c r="AU320" i="21"/>
  <c r="AV320" i="21"/>
  <c r="AW320" i="21"/>
  <c r="AX320" i="21"/>
  <c r="AY320" i="21"/>
  <c r="AZ320" i="21"/>
  <c r="BA320" i="21"/>
  <c r="BB320" i="21"/>
  <c r="BC320" i="21"/>
  <c r="BD320" i="21"/>
  <c r="BE320" i="21"/>
  <c r="BF320" i="21"/>
  <c r="BG320" i="21"/>
  <c r="BH320" i="21"/>
  <c r="BI320" i="21"/>
  <c r="BJ320" i="21"/>
  <c r="BK320" i="21"/>
  <c r="BL320" i="21"/>
  <c r="BM320" i="21"/>
  <c r="BN320" i="21"/>
  <c r="BO320" i="21"/>
  <c r="BP320" i="21"/>
  <c r="BQ320" i="21"/>
  <c r="BR320" i="21"/>
  <c r="BS320" i="21"/>
  <c r="BT320" i="21"/>
  <c r="BU320" i="21"/>
  <c r="BV320" i="21"/>
  <c r="BW320" i="21"/>
  <c r="BX320" i="21"/>
  <c r="BY320" i="21"/>
  <c r="BZ320" i="21"/>
  <c r="CA320" i="21"/>
  <c r="CB320" i="21"/>
  <c r="CC320" i="21"/>
  <c r="CD320" i="21"/>
  <c r="CE320" i="21"/>
  <c r="CF320" i="21"/>
  <c r="CG320" i="21"/>
  <c r="CH320" i="21"/>
  <c r="CI320" i="21"/>
  <c r="CJ320" i="21"/>
  <c r="CK320" i="21"/>
  <c r="CL320" i="21"/>
  <c r="CM320" i="21"/>
  <c r="CN320" i="21"/>
  <c r="B321" i="21"/>
  <c r="C321" i="21"/>
  <c r="D321" i="21"/>
  <c r="E321" i="21"/>
  <c r="F321" i="21"/>
  <c r="G321" i="21"/>
  <c r="H321" i="21"/>
  <c r="I321" i="21"/>
  <c r="J321" i="21"/>
  <c r="K321" i="21"/>
  <c r="L321" i="21"/>
  <c r="M321" i="21"/>
  <c r="N321" i="21"/>
  <c r="O321" i="21"/>
  <c r="P321" i="21"/>
  <c r="Q321" i="21"/>
  <c r="R321" i="21"/>
  <c r="S321" i="21"/>
  <c r="T321" i="21"/>
  <c r="U321" i="21"/>
  <c r="V321" i="21"/>
  <c r="W321" i="21"/>
  <c r="X321" i="21"/>
  <c r="Y321" i="21"/>
  <c r="Z321" i="21"/>
  <c r="AA321" i="21"/>
  <c r="AB321" i="21"/>
  <c r="AC321" i="21"/>
  <c r="AD321" i="21"/>
  <c r="AE321" i="21"/>
  <c r="AF321" i="21"/>
  <c r="AG321" i="21"/>
  <c r="AH321" i="21"/>
  <c r="AI321" i="21"/>
  <c r="AJ321" i="21"/>
  <c r="AK321" i="21"/>
  <c r="AL321" i="21"/>
  <c r="AM321" i="21"/>
  <c r="AN321" i="21"/>
  <c r="AO321" i="21"/>
  <c r="AP321" i="21"/>
  <c r="AQ321" i="21"/>
  <c r="AR321" i="21"/>
  <c r="AS321" i="21"/>
  <c r="AT321" i="21"/>
  <c r="AU321" i="21"/>
  <c r="AV321" i="21"/>
  <c r="AW321" i="21"/>
  <c r="AX321" i="21"/>
  <c r="AY321" i="21"/>
  <c r="AZ321" i="21"/>
  <c r="BA321" i="21"/>
  <c r="BB321" i="21"/>
  <c r="BC321" i="21"/>
  <c r="BD321" i="21"/>
  <c r="BE321" i="21"/>
  <c r="BF321" i="21"/>
  <c r="BG321" i="21"/>
  <c r="BH321" i="21"/>
  <c r="BI321" i="21"/>
  <c r="BJ321" i="21"/>
  <c r="BK321" i="21"/>
  <c r="BL321" i="21"/>
  <c r="BM321" i="21"/>
  <c r="BN321" i="21"/>
  <c r="BO321" i="21"/>
  <c r="BP321" i="21"/>
  <c r="BQ321" i="21"/>
  <c r="BR321" i="21"/>
  <c r="BS321" i="21"/>
  <c r="BT321" i="21"/>
  <c r="BU321" i="21"/>
  <c r="BV321" i="21"/>
  <c r="BW321" i="21"/>
  <c r="BX321" i="21"/>
  <c r="BY321" i="21"/>
  <c r="BZ321" i="21"/>
  <c r="CA321" i="21"/>
  <c r="CB321" i="21"/>
  <c r="CC321" i="21"/>
  <c r="CD321" i="21"/>
  <c r="CE321" i="21"/>
  <c r="CF321" i="21"/>
  <c r="CG321" i="21"/>
  <c r="CH321" i="21"/>
  <c r="CI321" i="21"/>
  <c r="CJ321" i="21"/>
  <c r="CK321" i="21"/>
  <c r="CL321" i="21"/>
  <c r="CM321" i="21"/>
  <c r="CN321" i="21"/>
  <c r="B322" i="21"/>
  <c r="C322" i="21"/>
  <c r="D322" i="21"/>
  <c r="E322" i="21"/>
  <c r="F322" i="21"/>
  <c r="G322" i="21"/>
  <c r="H322" i="21"/>
  <c r="I322" i="21"/>
  <c r="J322" i="21"/>
  <c r="K322" i="21"/>
  <c r="L322" i="21"/>
  <c r="M322" i="21"/>
  <c r="N322" i="21"/>
  <c r="O322" i="21"/>
  <c r="P322" i="21"/>
  <c r="Q322" i="21"/>
  <c r="R322" i="21"/>
  <c r="S322" i="21"/>
  <c r="T322" i="21"/>
  <c r="U322" i="21"/>
  <c r="V322" i="21"/>
  <c r="W322" i="21"/>
  <c r="X322" i="21"/>
  <c r="Y322" i="21"/>
  <c r="Z322" i="21"/>
  <c r="AA322" i="21"/>
  <c r="AB322" i="21"/>
  <c r="AC322" i="21"/>
  <c r="AD322" i="21"/>
  <c r="AE322" i="21"/>
  <c r="AF322" i="21"/>
  <c r="AG322" i="21"/>
  <c r="AH322" i="21"/>
  <c r="AI322" i="21"/>
  <c r="AJ322" i="21"/>
  <c r="AK322" i="21"/>
  <c r="AL322" i="21"/>
  <c r="AM322" i="21"/>
  <c r="AN322" i="21"/>
  <c r="AO322" i="21"/>
  <c r="AP322" i="21"/>
  <c r="AQ322" i="21"/>
  <c r="AR322" i="21"/>
  <c r="AS322" i="21"/>
  <c r="AT322" i="21"/>
  <c r="AU322" i="21"/>
  <c r="AV322" i="21"/>
  <c r="AW322" i="21"/>
  <c r="AX322" i="21"/>
  <c r="AY322" i="21"/>
  <c r="AZ322" i="21"/>
  <c r="BA322" i="21"/>
  <c r="BB322" i="21"/>
  <c r="BC322" i="21"/>
  <c r="BD322" i="21"/>
  <c r="BE322" i="21"/>
  <c r="BF322" i="21"/>
  <c r="BG322" i="21"/>
  <c r="BH322" i="21"/>
  <c r="BI322" i="21"/>
  <c r="BJ322" i="21"/>
  <c r="BK322" i="21"/>
  <c r="BL322" i="21"/>
  <c r="BM322" i="21"/>
  <c r="BN322" i="21"/>
  <c r="BO322" i="21"/>
  <c r="BP322" i="21"/>
  <c r="BQ322" i="21"/>
  <c r="BR322" i="21"/>
  <c r="BS322" i="21"/>
  <c r="BT322" i="21"/>
  <c r="BU322" i="21"/>
  <c r="BV322" i="21"/>
  <c r="BW322" i="21"/>
  <c r="BX322" i="21"/>
  <c r="BY322" i="21"/>
  <c r="BZ322" i="21"/>
  <c r="CA322" i="21"/>
  <c r="CB322" i="21"/>
  <c r="CC322" i="21"/>
  <c r="CD322" i="21"/>
  <c r="CE322" i="21"/>
  <c r="CF322" i="21"/>
  <c r="CG322" i="21"/>
  <c r="CH322" i="21"/>
  <c r="CI322" i="21"/>
  <c r="CJ322" i="21"/>
  <c r="CK322" i="21"/>
  <c r="CL322" i="21"/>
  <c r="CM322" i="21"/>
  <c r="CN322" i="21"/>
  <c r="B323" i="21"/>
  <c r="C323" i="21"/>
  <c r="D323" i="21"/>
  <c r="E323" i="21"/>
  <c r="F323" i="21"/>
  <c r="G323" i="21"/>
  <c r="H323" i="21"/>
  <c r="I323" i="21"/>
  <c r="J323" i="21"/>
  <c r="K323" i="21"/>
  <c r="L323" i="21"/>
  <c r="M323" i="21"/>
  <c r="N323" i="21"/>
  <c r="O323" i="21"/>
  <c r="P323" i="21"/>
  <c r="Q323" i="21"/>
  <c r="R323" i="21"/>
  <c r="S323" i="21"/>
  <c r="T323" i="21"/>
  <c r="U323" i="21"/>
  <c r="V323" i="21"/>
  <c r="W323" i="21"/>
  <c r="X323" i="21"/>
  <c r="Y323" i="21"/>
  <c r="Z323" i="21"/>
  <c r="AA323" i="21"/>
  <c r="AB323" i="21"/>
  <c r="AC323" i="21"/>
  <c r="AD323" i="21"/>
  <c r="AE323" i="21"/>
  <c r="AF323" i="21"/>
  <c r="AG323" i="21"/>
  <c r="AH323" i="21"/>
  <c r="AI323" i="21"/>
  <c r="AJ323" i="21"/>
  <c r="AK323" i="21"/>
  <c r="AL323" i="21"/>
  <c r="AM323" i="21"/>
  <c r="AN323" i="21"/>
  <c r="AO323" i="21"/>
  <c r="AP323" i="21"/>
  <c r="AQ323" i="21"/>
  <c r="AR323" i="21"/>
  <c r="AS323" i="21"/>
  <c r="AT323" i="21"/>
  <c r="AU323" i="21"/>
  <c r="AV323" i="21"/>
  <c r="AW323" i="21"/>
  <c r="AX323" i="21"/>
  <c r="AY323" i="21"/>
  <c r="AZ323" i="21"/>
  <c r="BA323" i="21"/>
  <c r="BB323" i="21"/>
  <c r="BC323" i="21"/>
  <c r="BD323" i="21"/>
  <c r="BE323" i="21"/>
  <c r="BF323" i="21"/>
  <c r="BG323" i="21"/>
  <c r="BH323" i="21"/>
  <c r="BI323" i="21"/>
  <c r="BJ323" i="21"/>
  <c r="BK323" i="21"/>
  <c r="BL323" i="21"/>
  <c r="BM323" i="21"/>
  <c r="BN323" i="21"/>
  <c r="BO323" i="21"/>
  <c r="BP323" i="21"/>
  <c r="BQ323" i="21"/>
  <c r="BR323" i="21"/>
  <c r="BS323" i="21"/>
  <c r="BT323" i="21"/>
  <c r="BU323" i="21"/>
  <c r="BV323" i="21"/>
  <c r="BW323" i="21"/>
  <c r="BX323" i="21"/>
  <c r="BY323" i="21"/>
  <c r="BZ323" i="21"/>
  <c r="CA323" i="21"/>
  <c r="CB323" i="21"/>
  <c r="CC323" i="21"/>
  <c r="CD323" i="21"/>
  <c r="CE323" i="21"/>
  <c r="CF323" i="21"/>
  <c r="CG323" i="21"/>
  <c r="CH323" i="21"/>
  <c r="CI323" i="21"/>
  <c r="CJ323" i="21"/>
  <c r="CK323" i="21"/>
  <c r="CL323" i="21"/>
  <c r="CM323" i="21"/>
  <c r="CN323" i="21"/>
  <c r="B324" i="21"/>
  <c r="C324" i="21"/>
  <c r="D324" i="21"/>
  <c r="E324" i="21"/>
  <c r="F324" i="21"/>
  <c r="G324" i="21"/>
  <c r="H324" i="21"/>
  <c r="I324" i="21"/>
  <c r="J324" i="21"/>
  <c r="K324" i="21"/>
  <c r="L324" i="21"/>
  <c r="M324" i="21"/>
  <c r="N324" i="21"/>
  <c r="O324" i="21"/>
  <c r="P324" i="21"/>
  <c r="Q324" i="21"/>
  <c r="R324" i="21"/>
  <c r="S324" i="21"/>
  <c r="T324" i="21"/>
  <c r="U324" i="21"/>
  <c r="V324" i="21"/>
  <c r="W324" i="21"/>
  <c r="X324" i="21"/>
  <c r="Y324" i="21"/>
  <c r="Z324" i="21"/>
  <c r="AA324" i="21"/>
  <c r="AB324" i="21"/>
  <c r="AC324" i="21"/>
  <c r="AD324" i="21"/>
  <c r="AE324" i="21"/>
  <c r="AF324" i="21"/>
  <c r="AG324" i="21"/>
  <c r="AH324" i="21"/>
  <c r="AI324" i="21"/>
  <c r="AJ324" i="21"/>
  <c r="AK324" i="21"/>
  <c r="AL324" i="21"/>
  <c r="AM324" i="21"/>
  <c r="AN324" i="21"/>
  <c r="AO324" i="21"/>
  <c r="AP324" i="21"/>
  <c r="AQ324" i="21"/>
  <c r="AR324" i="21"/>
  <c r="AS324" i="21"/>
  <c r="AT324" i="21"/>
  <c r="AU324" i="21"/>
  <c r="AV324" i="21"/>
  <c r="AW324" i="21"/>
  <c r="AX324" i="21"/>
  <c r="AY324" i="21"/>
  <c r="AZ324" i="21"/>
  <c r="BA324" i="21"/>
  <c r="BB324" i="21"/>
  <c r="BC324" i="21"/>
  <c r="BD324" i="21"/>
  <c r="BE324" i="21"/>
  <c r="BF324" i="21"/>
  <c r="BG324" i="21"/>
  <c r="BH324" i="21"/>
  <c r="BI324" i="21"/>
  <c r="BJ324" i="21"/>
  <c r="BK324" i="21"/>
  <c r="BL324" i="21"/>
  <c r="BM324" i="21"/>
  <c r="BN324" i="21"/>
  <c r="BO324" i="21"/>
  <c r="BP324" i="21"/>
  <c r="BQ324" i="21"/>
  <c r="BR324" i="21"/>
  <c r="BS324" i="21"/>
  <c r="BT324" i="21"/>
  <c r="BU324" i="21"/>
  <c r="BV324" i="21"/>
  <c r="BW324" i="21"/>
  <c r="BX324" i="21"/>
  <c r="BY324" i="21"/>
  <c r="BZ324" i="21"/>
  <c r="CA324" i="21"/>
  <c r="CB324" i="21"/>
  <c r="CC324" i="21"/>
  <c r="CD324" i="21"/>
  <c r="CE324" i="21"/>
  <c r="CF324" i="21"/>
  <c r="CG324" i="21"/>
  <c r="CH324" i="21"/>
  <c r="CI324" i="21"/>
  <c r="CJ324" i="21"/>
  <c r="CK324" i="21"/>
  <c r="CL324" i="21"/>
  <c r="CM324" i="21"/>
  <c r="CN324" i="21"/>
  <c r="B325" i="21"/>
  <c r="C325" i="21"/>
  <c r="D325" i="21"/>
  <c r="E325" i="21"/>
  <c r="F325" i="21"/>
  <c r="G325" i="21"/>
  <c r="H325" i="21"/>
  <c r="I325" i="21"/>
  <c r="J325" i="21"/>
  <c r="K325" i="21"/>
  <c r="L325" i="21"/>
  <c r="M325" i="21"/>
  <c r="N325" i="21"/>
  <c r="O325" i="21"/>
  <c r="P325" i="21"/>
  <c r="Q325" i="21"/>
  <c r="R325" i="21"/>
  <c r="S325" i="21"/>
  <c r="T325" i="21"/>
  <c r="U325" i="21"/>
  <c r="V325" i="21"/>
  <c r="W325" i="21"/>
  <c r="X325" i="21"/>
  <c r="Y325" i="21"/>
  <c r="Z325" i="21"/>
  <c r="AA325" i="21"/>
  <c r="AB325" i="21"/>
  <c r="AC325" i="21"/>
  <c r="AD325" i="21"/>
  <c r="AE325" i="21"/>
  <c r="AF325" i="21"/>
  <c r="AG325" i="21"/>
  <c r="AH325" i="21"/>
  <c r="AI325" i="21"/>
  <c r="AJ325" i="21"/>
  <c r="AK325" i="21"/>
  <c r="AL325" i="21"/>
  <c r="AM325" i="21"/>
  <c r="AN325" i="21"/>
  <c r="AO325" i="21"/>
  <c r="AP325" i="21"/>
  <c r="AQ325" i="21"/>
  <c r="AR325" i="21"/>
  <c r="AS325" i="21"/>
  <c r="AT325" i="21"/>
  <c r="AU325" i="21"/>
  <c r="AV325" i="21"/>
  <c r="AW325" i="21"/>
  <c r="AX325" i="21"/>
  <c r="AY325" i="21"/>
  <c r="AZ325" i="21"/>
  <c r="BA325" i="21"/>
  <c r="BB325" i="21"/>
  <c r="BC325" i="21"/>
  <c r="BD325" i="21"/>
  <c r="BE325" i="21"/>
  <c r="BF325" i="21"/>
  <c r="BG325" i="21"/>
  <c r="BH325" i="21"/>
  <c r="BI325" i="21"/>
  <c r="BJ325" i="21"/>
  <c r="BK325" i="21"/>
  <c r="BL325" i="21"/>
  <c r="BM325" i="21"/>
  <c r="BN325" i="21"/>
  <c r="BO325" i="21"/>
  <c r="BP325" i="21"/>
  <c r="BQ325" i="21"/>
  <c r="BR325" i="21"/>
  <c r="BS325" i="21"/>
  <c r="BT325" i="21"/>
  <c r="BU325" i="21"/>
  <c r="BV325" i="21"/>
  <c r="BW325" i="21"/>
  <c r="BX325" i="21"/>
  <c r="BY325" i="21"/>
  <c r="BZ325" i="21"/>
  <c r="CA325" i="21"/>
  <c r="CB325" i="21"/>
  <c r="CC325" i="21"/>
  <c r="CD325" i="21"/>
  <c r="CE325" i="21"/>
  <c r="CF325" i="21"/>
  <c r="CG325" i="21"/>
  <c r="CH325" i="21"/>
  <c r="CI325" i="21"/>
  <c r="CJ325" i="21"/>
  <c r="CK325" i="21"/>
  <c r="CL325" i="21"/>
  <c r="CM325" i="21"/>
  <c r="CN325" i="21"/>
  <c r="B326" i="21"/>
  <c r="C326" i="21"/>
  <c r="D326" i="21"/>
  <c r="E326" i="21"/>
  <c r="F326" i="21"/>
  <c r="G326" i="21"/>
  <c r="H326" i="21"/>
  <c r="I326" i="21"/>
  <c r="J326" i="21"/>
  <c r="K326" i="21"/>
  <c r="L326" i="21"/>
  <c r="M326" i="21"/>
  <c r="N326" i="21"/>
  <c r="O326" i="21"/>
  <c r="P326" i="21"/>
  <c r="Q326" i="21"/>
  <c r="R326" i="21"/>
  <c r="S326" i="21"/>
  <c r="T326" i="21"/>
  <c r="U326" i="21"/>
  <c r="V326" i="21"/>
  <c r="W326" i="21"/>
  <c r="X326" i="21"/>
  <c r="Y326" i="21"/>
  <c r="Z326" i="21"/>
  <c r="AA326" i="21"/>
  <c r="AB326" i="21"/>
  <c r="AC326" i="21"/>
  <c r="AD326" i="21"/>
  <c r="AE326" i="21"/>
  <c r="AF326" i="21"/>
  <c r="AG326" i="21"/>
  <c r="AH326" i="21"/>
  <c r="AI326" i="21"/>
  <c r="AJ326" i="21"/>
  <c r="AK326" i="21"/>
  <c r="AL326" i="21"/>
  <c r="AM326" i="21"/>
  <c r="AN326" i="21"/>
  <c r="AO326" i="21"/>
  <c r="AP326" i="21"/>
  <c r="AQ326" i="21"/>
  <c r="AR326" i="21"/>
  <c r="AS326" i="21"/>
  <c r="AT326" i="21"/>
  <c r="AU326" i="21"/>
  <c r="AV326" i="21"/>
  <c r="AW326" i="21"/>
  <c r="AX326" i="21"/>
  <c r="AY326" i="21"/>
  <c r="AZ326" i="21"/>
  <c r="BA326" i="21"/>
  <c r="BB326" i="21"/>
  <c r="BC326" i="21"/>
  <c r="BD326" i="21"/>
  <c r="BE326" i="21"/>
  <c r="BF326" i="21"/>
  <c r="BG326" i="21"/>
  <c r="BH326" i="21"/>
  <c r="BI326" i="21"/>
  <c r="BJ326" i="21"/>
  <c r="BK326" i="21"/>
  <c r="BL326" i="21"/>
  <c r="BM326" i="21"/>
  <c r="BN326" i="21"/>
  <c r="BO326" i="21"/>
  <c r="BP326" i="21"/>
  <c r="BQ326" i="21"/>
  <c r="BR326" i="21"/>
  <c r="BS326" i="21"/>
  <c r="BT326" i="21"/>
  <c r="BU326" i="21"/>
  <c r="BV326" i="21"/>
  <c r="BW326" i="21"/>
  <c r="BX326" i="21"/>
  <c r="BY326" i="21"/>
  <c r="BZ326" i="21"/>
  <c r="CA326" i="21"/>
  <c r="CB326" i="21"/>
  <c r="CC326" i="21"/>
  <c r="CD326" i="21"/>
  <c r="CE326" i="21"/>
  <c r="CF326" i="21"/>
  <c r="CG326" i="21"/>
  <c r="CH326" i="21"/>
  <c r="CI326" i="21"/>
  <c r="CJ326" i="21"/>
  <c r="CK326" i="21"/>
  <c r="CL326" i="21"/>
  <c r="CM326" i="21"/>
  <c r="CN326" i="21"/>
  <c r="B327" i="21"/>
  <c r="C327" i="21"/>
  <c r="D327" i="21"/>
  <c r="E327" i="21"/>
  <c r="F327" i="21"/>
  <c r="G327" i="21"/>
  <c r="H327" i="21"/>
  <c r="I327" i="21"/>
  <c r="J327" i="21"/>
  <c r="K327" i="21"/>
  <c r="L327" i="21"/>
  <c r="M327" i="21"/>
  <c r="N327" i="21"/>
  <c r="O327" i="21"/>
  <c r="P327" i="21"/>
  <c r="Q327" i="21"/>
  <c r="R327" i="21"/>
  <c r="S327" i="21"/>
  <c r="T327" i="21"/>
  <c r="U327" i="21"/>
  <c r="V327" i="21"/>
  <c r="W327" i="21"/>
  <c r="X327" i="21"/>
  <c r="Y327" i="21"/>
  <c r="Z327" i="21"/>
  <c r="AA327" i="21"/>
  <c r="AB327" i="21"/>
  <c r="AC327" i="21"/>
  <c r="AD327" i="21"/>
  <c r="AE327" i="21"/>
  <c r="AF327" i="21"/>
  <c r="AG327" i="21"/>
  <c r="AH327" i="21"/>
  <c r="AI327" i="21"/>
  <c r="AJ327" i="21"/>
  <c r="AK327" i="21"/>
  <c r="AL327" i="21"/>
  <c r="AM327" i="21"/>
  <c r="AN327" i="21"/>
  <c r="AO327" i="21"/>
  <c r="AP327" i="21"/>
  <c r="AQ327" i="21"/>
  <c r="AR327" i="21"/>
  <c r="AS327" i="21"/>
  <c r="AT327" i="21"/>
  <c r="AU327" i="21"/>
  <c r="AV327" i="21"/>
  <c r="AW327" i="21"/>
  <c r="AX327" i="21"/>
  <c r="AY327" i="21"/>
  <c r="AZ327" i="21"/>
  <c r="BA327" i="21"/>
  <c r="BB327" i="21"/>
  <c r="BC327" i="21"/>
  <c r="BD327" i="21"/>
  <c r="BE327" i="21"/>
  <c r="BF327" i="21"/>
  <c r="BG327" i="21"/>
  <c r="BH327" i="21"/>
  <c r="BI327" i="21"/>
  <c r="BJ327" i="21"/>
  <c r="BK327" i="21"/>
  <c r="BL327" i="21"/>
  <c r="BM327" i="21"/>
  <c r="BN327" i="21"/>
  <c r="BO327" i="21"/>
  <c r="BP327" i="21"/>
  <c r="BQ327" i="21"/>
  <c r="BR327" i="21"/>
  <c r="BS327" i="21"/>
  <c r="BT327" i="21"/>
  <c r="BU327" i="21"/>
  <c r="BV327" i="21"/>
  <c r="BW327" i="21"/>
  <c r="BX327" i="21"/>
  <c r="BY327" i="21"/>
  <c r="BZ327" i="21"/>
  <c r="CA327" i="21"/>
  <c r="CB327" i="21"/>
  <c r="CC327" i="21"/>
  <c r="CD327" i="21"/>
  <c r="CE327" i="21"/>
  <c r="CF327" i="21"/>
  <c r="CG327" i="21"/>
  <c r="CH327" i="21"/>
  <c r="CI327" i="21"/>
  <c r="CJ327" i="21"/>
  <c r="CK327" i="21"/>
  <c r="CL327" i="21"/>
  <c r="CM327" i="21"/>
  <c r="CN327" i="21"/>
  <c r="B328" i="21"/>
  <c r="C328" i="21"/>
  <c r="D328" i="21"/>
  <c r="E328" i="21"/>
  <c r="F328" i="21"/>
  <c r="G328" i="21"/>
  <c r="H328" i="21"/>
  <c r="I328" i="21"/>
  <c r="J328" i="21"/>
  <c r="K328" i="21"/>
  <c r="L328" i="21"/>
  <c r="M328" i="21"/>
  <c r="N328" i="21"/>
  <c r="O328" i="21"/>
  <c r="P328" i="21"/>
  <c r="Q328" i="21"/>
  <c r="R328" i="21"/>
  <c r="S328" i="21"/>
  <c r="T328" i="21"/>
  <c r="U328" i="21"/>
  <c r="V328" i="21"/>
  <c r="W328" i="21"/>
  <c r="X328" i="21"/>
  <c r="Y328" i="21"/>
  <c r="Z328" i="21"/>
  <c r="AA328" i="21"/>
  <c r="AB328" i="21"/>
  <c r="AC328" i="21"/>
  <c r="AD328" i="21"/>
  <c r="AE328" i="21"/>
  <c r="AF328" i="21"/>
  <c r="AG328" i="21"/>
  <c r="AH328" i="21"/>
  <c r="AI328" i="21"/>
  <c r="AJ328" i="21"/>
  <c r="AK328" i="21"/>
  <c r="AL328" i="21"/>
  <c r="AM328" i="21"/>
  <c r="AN328" i="21"/>
  <c r="AO328" i="21"/>
  <c r="AP328" i="21"/>
  <c r="AQ328" i="21"/>
  <c r="AR328" i="21"/>
  <c r="AS328" i="21"/>
  <c r="AT328" i="21"/>
  <c r="AU328" i="21"/>
  <c r="AV328" i="21"/>
  <c r="AW328" i="21"/>
  <c r="AX328" i="21"/>
  <c r="AY328" i="21"/>
  <c r="AZ328" i="21"/>
  <c r="BA328" i="21"/>
  <c r="BB328" i="21"/>
  <c r="BC328" i="21"/>
  <c r="BD328" i="21"/>
  <c r="BE328" i="21"/>
  <c r="BF328" i="21"/>
  <c r="BG328" i="21"/>
  <c r="BH328" i="21"/>
  <c r="BI328" i="21"/>
  <c r="BJ328" i="21"/>
  <c r="BK328" i="21"/>
  <c r="BL328" i="21"/>
  <c r="BM328" i="21"/>
  <c r="BN328" i="21"/>
  <c r="BO328" i="21"/>
  <c r="BP328" i="21"/>
  <c r="BQ328" i="21"/>
  <c r="BR328" i="21"/>
  <c r="BS328" i="21"/>
  <c r="BT328" i="21"/>
  <c r="BU328" i="21"/>
  <c r="BV328" i="21"/>
  <c r="BW328" i="21"/>
  <c r="BX328" i="21"/>
  <c r="BY328" i="21"/>
  <c r="BZ328" i="21"/>
  <c r="CA328" i="21"/>
  <c r="CB328" i="21"/>
  <c r="CC328" i="21"/>
  <c r="CD328" i="21"/>
  <c r="CE328" i="21"/>
  <c r="CF328" i="21"/>
  <c r="CG328" i="21"/>
  <c r="CH328" i="21"/>
  <c r="CI328" i="21"/>
  <c r="CJ328" i="21"/>
  <c r="CK328" i="21"/>
  <c r="CL328" i="21"/>
  <c r="CM328" i="21"/>
  <c r="CN328" i="21"/>
  <c r="B329" i="21"/>
  <c r="C329" i="21"/>
  <c r="D329" i="21"/>
  <c r="E329" i="21"/>
  <c r="F329" i="21"/>
  <c r="G329" i="21"/>
  <c r="H329" i="21"/>
  <c r="I329" i="21"/>
  <c r="J329" i="21"/>
  <c r="K329" i="21"/>
  <c r="L329" i="21"/>
  <c r="M329" i="21"/>
  <c r="N329" i="21"/>
  <c r="O329" i="21"/>
  <c r="P329" i="21"/>
  <c r="Q329" i="21"/>
  <c r="R329" i="21"/>
  <c r="S329" i="21"/>
  <c r="T329" i="21"/>
  <c r="U329" i="21"/>
  <c r="V329" i="21"/>
  <c r="W329" i="21"/>
  <c r="X329" i="21"/>
  <c r="Y329" i="21"/>
  <c r="Z329" i="21"/>
  <c r="AA329" i="21"/>
  <c r="AB329" i="21"/>
  <c r="AC329" i="21"/>
  <c r="AD329" i="21"/>
  <c r="AE329" i="21"/>
  <c r="AF329" i="21"/>
  <c r="AG329" i="21"/>
  <c r="AH329" i="21"/>
  <c r="AI329" i="21"/>
  <c r="AJ329" i="21"/>
  <c r="AK329" i="21"/>
  <c r="AL329" i="21"/>
  <c r="AM329" i="21"/>
  <c r="AN329" i="21"/>
  <c r="AO329" i="21"/>
  <c r="AP329" i="21"/>
  <c r="AQ329" i="21"/>
  <c r="AR329" i="21"/>
  <c r="AS329" i="21"/>
  <c r="AT329" i="21"/>
  <c r="AU329" i="21"/>
  <c r="AV329" i="21"/>
  <c r="AW329" i="21"/>
  <c r="AX329" i="21"/>
  <c r="AY329" i="21"/>
  <c r="AZ329" i="21"/>
  <c r="BA329" i="21"/>
  <c r="BB329" i="21"/>
  <c r="BC329" i="21"/>
  <c r="BD329" i="21"/>
  <c r="BE329" i="21"/>
  <c r="BF329" i="21"/>
  <c r="BG329" i="21"/>
  <c r="BH329" i="21"/>
  <c r="BI329" i="21"/>
  <c r="BJ329" i="21"/>
  <c r="BK329" i="21"/>
  <c r="BL329" i="21"/>
  <c r="BM329" i="21"/>
  <c r="BN329" i="21"/>
  <c r="BO329" i="21"/>
  <c r="BP329" i="21"/>
  <c r="BQ329" i="21"/>
  <c r="BR329" i="21"/>
  <c r="BS329" i="21"/>
  <c r="BT329" i="21"/>
  <c r="BU329" i="21"/>
  <c r="BV329" i="21"/>
  <c r="BW329" i="21"/>
  <c r="BX329" i="21"/>
  <c r="BY329" i="21"/>
  <c r="BZ329" i="21"/>
  <c r="CA329" i="21"/>
  <c r="CB329" i="21"/>
  <c r="CC329" i="21"/>
  <c r="CD329" i="21"/>
  <c r="CE329" i="21"/>
  <c r="CF329" i="21"/>
  <c r="CG329" i="21"/>
  <c r="CH329" i="21"/>
  <c r="CI329" i="21"/>
  <c r="CJ329" i="21"/>
  <c r="CK329" i="21"/>
  <c r="CL329" i="21"/>
  <c r="CM329" i="21"/>
  <c r="CN329" i="21"/>
  <c r="B330" i="21"/>
  <c r="C330" i="21"/>
  <c r="D330" i="21"/>
  <c r="E330" i="21"/>
  <c r="F330" i="21"/>
  <c r="G330" i="21"/>
  <c r="H330" i="21"/>
  <c r="I330" i="21"/>
  <c r="J330" i="21"/>
  <c r="K330" i="21"/>
  <c r="L330" i="21"/>
  <c r="M330" i="21"/>
  <c r="N330" i="21"/>
  <c r="O330" i="21"/>
  <c r="P330" i="21"/>
  <c r="Q330" i="21"/>
  <c r="R330" i="21"/>
  <c r="S330" i="21"/>
  <c r="T330" i="21"/>
  <c r="U330" i="21"/>
  <c r="V330" i="21"/>
  <c r="W330" i="21"/>
  <c r="X330" i="21"/>
  <c r="Y330" i="21"/>
  <c r="Z330" i="21"/>
  <c r="AA330" i="21"/>
  <c r="AB330" i="21"/>
  <c r="AC330" i="21"/>
  <c r="AD330" i="21"/>
  <c r="AE330" i="21"/>
  <c r="AF330" i="21"/>
  <c r="AG330" i="21"/>
  <c r="AH330" i="21"/>
  <c r="AI330" i="21"/>
  <c r="AJ330" i="21"/>
  <c r="AK330" i="21"/>
  <c r="AL330" i="21"/>
  <c r="AM330" i="21"/>
  <c r="AN330" i="21"/>
  <c r="AO330" i="21"/>
  <c r="AP330" i="21"/>
  <c r="AQ330" i="21"/>
  <c r="AR330" i="21"/>
  <c r="AS330" i="21"/>
  <c r="AT330" i="21"/>
  <c r="AU330" i="21"/>
  <c r="AV330" i="21"/>
  <c r="AW330" i="21"/>
  <c r="AX330" i="21"/>
  <c r="AY330" i="21"/>
  <c r="AZ330" i="21"/>
  <c r="BA330" i="21"/>
  <c r="BB330" i="21"/>
  <c r="BC330" i="21"/>
  <c r="BD330" i="21"/>
  <c r="BE330" i="21"/>
  <c r="BF330" i="21"/>
  <c r="BG330" i="21"/>
  <c r="BH330" i="21"/>
  <c r="BI330" i="21"/>
  <c r="BJ330" i="21"/>
  <c r="BK330" i="21"/>
  <c r="BL330" i="21"/>
  <c r="BM330" i="21"/>
  <c r="BN330" i="21"/>
  <c r="BO330" i="21"/>
  <c r="BP330" i="21"/>
  <c r="BQ330" i="21"/>
  <c r="BR330" i="21"/>
  <c r="BS330" i="21"/>
  <c r="BT330" i="21"/>
  <c r="BU330" i="21"/>
  <c r="BV330" i="21"/>
  <c r="BW330" i="21"/>
  <c r="BX330" i="21"/>
  <c r="BY330" i="21"/>
  <c r="BZ330" i="21"/>
  <c r="CA330" i="21"/>
  <c r="CB330" i="21"/>
  <c r="CC330" i="21"/>
  <c r="CD330" i="21"/>
  <c r="CE330" i="21"/>
  <c r="CF330" i="21"/>
  <c r="CG330" i="21"/>
  <c r="CH330" i="21"/>
  <c r="CI330" i="21"/>
  <c r="CJ330" i="21"/>
  <c r="CK330" i="21"/>
  <c r="CL330" i="21"/>
  <c r="CM330" i="21"/>
  <c r="CN330" i="21"/>
  <c r="B331" i="21"/>
  <c r="C331" i="21"/>
  <c r="D331" i="21"/>
  <c r="E331" i="21"/>
  <c r="F331" i="21"/>
  <c r="G331" i="21"/>
  <c r="H331" i="21"/>
  <c r="I331" i="21"/>
  <c r="J331" i="21"/>
  <c r="K331" i="21"/>
  <c r="L331" i="21"/>
  <c r="M331" i="21"/>
  <c r="N331" i="21"/>
  <c r="O331" i="21"/>
  <c r="P331" i="21"/>
  <c r="Q331" i="21"/>
  <c r="R331" i="21"/>
  <c r="S331" i="21"/>
  <c r="T331" i="21"/>
  <c r="U331" i="21"/>
  <c r="V331" i="21"/>
  <c r="W331" i="21"/>
  <c r="X331" i="21"/>
  <c r="Y331" i="21"/>
  <c r="Z331" i="21"/>
  <c r="AA331" i="21"/>
  <c r="AB331" i="21"/>
  <c r="AC331" i="21"/>
  <c r="AD331" i="21"/>
  <c r="AE331" i="21"/>
  <c r="AF331" i="21"/>
  <c r="AG331" i="21"/>
  <c r="AH331" i="21"/>
  <c r="AI331" i="21"/>
  <c r="AJ331" i="21"/>
  <c r="AK331" i="21"/>
  <c r="AL331" i="21"/>
  <c r="AM331" i="21"/>
  <c r="AN331" i="21"/>
  <c r="AO331" i="21"/>
  <c r="AP331" i="21"/>
  <c r="AQ331" i="21"/>
  <c r="AR331" i="21"/>
  <c r="AS331" i="21"/>
  <c r="AT331" i="21"/>
  <c r="AU331" i="21"/>
  <c r="AV331" i="21"/>
  <c r="AW331" i="21"/>
  <c r="AX331" i="21"/>
  <c r="AY331" i="21"/>
  <c r="AZ331" i="21"/>
  <c r="BA331" i="21"/>
  <c r="BB331" i="21"/>
  <c r="BC331" i="21"/>
  <c r="BD331" i="21"/>
  <c r="BE331" i="21"/>
  <c r="BF331" i="21"/>
  <c r="BG331" i="21"/>
  <c r="BH331" i="21"/>
  <c r="BI331" i="21"/>
  <c r="BJ331" i="21"/>
  <c r="BK331" i="21"/>
  <c r="BL331" i="21"/>
  <c r="BM331" i="21"/>
  <c r="BN331" i="21"/>
  <c r="BO331" i="21"/>
  <c r="BP331" i="21"/>
  <c r="BQ331" i="21"/>
  <c r="BR331" i="21"/>
  <c r="BS331" i="21"/>
  <c r="BT331" i="21"/>
  <c r="BU331" i="21"/>
  <c r="BV331" i="21"/>
  <c r="BW331" i="21"/>
  <c r="BX331" i="21"/>
  <c r="BY331" i="21"/>
  <c r="BZ331" i="21"/>
  <c r="CA331" i="21"/>
  <c r="CB331" i="21"/>
  <c r="CC331" i="21"/>
  <c r="CD331" i="21"/>
  <c r="CE331" i="21"/>
  <c r="CF331" i="21"/>
  <c r="CG331" i="21"/>
  <c r="CH331" i="21"/>
  <c r="CI331" i="21"/>
  <c r="CJ331" i="21"/>
  <c r="CK331" i="21"/>
  <c r="CL331" i="21"/>
  <c r="CM331" i="21"/>
  <c r="CN331" i="21"/>
  <c r="B332" i="21"/>
  <c r="C332" i="21"/>
  <c r="D332" i="21"/>
  <c r="E332" i="21"/>
  <c r="F332" i="21"/>
  <c r="G332" i="21"/>
  <c r="H332" i="21"/>
  <c r="I332" i="21"/>
  <c r="J332" i="21"/>
  <c r="K332" i="21"/>
  <c r="L332" i="21"/>
  <c r="M332" i="21"/>
  <c r="N332" i="21"/>
  <c r="O332" i="21"/>
  <c r="P332" i="21"/>
  <c r="Q332" i="21"/>
  <c r="R332" i="21"/>
  <c r="S332" i="21"/>
  <c r="T332" i="21"/>
  <c r="U332" i="21"/>
  <c r="V332" i="21"/>
  <c r="W332" i="21"/>
  <c r="X332" i="21"/>
  <c r="Y332" i="21"/>
  <c r="Z332" i="21"/>
  <c r="AA332" i="21"/>
  <c r="AB332" i="21"/>
  <c r="AC332" i="21"/>
  <c r="AD332" i="21"/>
  <c r="AE332" i="21"/>
  <c r="AF332" i="21"/>
  <c r="AG332" i="21"/>
  <c r="AH332" i="21"/>
  <c r="AI332" i="21"/>
  <c r="AJ332" i="21"/>
  <c r="AK332" i="21"/>
  <c r="AL332" i="21"/>
  <c r="AM332" i="21"/>
  <c r="AN332" i="21"/>
  <c r="AO332" i="21"/>
  <c r="AP332" i="21"/>
  <c r="AQ332" i="21"/>
  <c r="AR332" i="21"/>
  <c r="AS332" i="21"/>
  <c r="AT332" i="21"/>
  <c r="AU332" i="21"/>
  <c r="AV332" i="21"/>
  <c r="AW332" i="21"/>
  <c r="AX332" i="21"/>
  <c r="AY332" i="21"/>
  <c r="AZ332" i="21"/>
  <c r="BA332" i="21"/>
  <c r="BB332" i="21"/>
  <c r="BC332" i="21"/>
  <c r="BD332" i="21"/>
  <c r="BE332" i="21"/>
  <c r="BF332" i="21"/>
  <c r="BG332" i="21"/>
  <c r="BH332" i="21"/>
  <c r="BI332" i="21"/>
  <c r="BJ332" i="21"/>
  <c r="BK332" i="21"/>
  <c r="BL332" i="21"/>
  <c r="BM332" i="21"/>
  <c r="BN332" i="21"/>
  <c r="BO332" i="21"/>
  <c r="BP332" i="21"/>
  <c r="BQ332" i="21"/>
  <c r="BR332" i="21"/>
  <c r="BS332" i="21"/>
  <c r="BT332" i="21"/>
  <c r="BU332" i="21"/>
  <c r="BV332" i="21"/>
  <c r="BW332" i="21"/>
  <c r="BX332" i="21"/>
  <c r="BY332" i="21"/>
  <c r="BZ332" i="21"/>
  <c r="CA332" i="21"/>
  <c r="CB332" i="21"/>
  <c r="CC332" i="21"/>
  <c r="CD332" i="21"/>
  <c r="CE332" i="21"/>
  <c r="CF332" i="21"/>
  <c r="CG332" i="21"/>
  <c r="CH332" i="21"/>
  <c r="CI332" i="21"/>
  <c r="CJ332" i="21"/>
  <c r="CK332" i="21"/>
  <c r="CL332" i="21"/>
  <c r="CM332" i="21"/>
  <c r="CN332" i="21"/>
  <c r="B333" i="21"/>
  <c r="C333" i="21"/>
  <c r="D333" i="21"/>
  <c r="E333" i="21"/>
  <c r="F333" i="21"/>
  <c r="G333" i="21"/>
  <c r="H333" i="21"/>
  <c r="I333" i="21"/>
  <c r="J333" i="21"/>
  <c r="K333" i="21"/>
  <c r="L333" i="21"/>
  <c r="M333" i="21"/>
  <c r="N333" i="21"/>
  <c r="O333" i="21"/>
  <c r="P333" i="21"/>
  <c r="Q333" i="21"/>
  <c r="R333" i="21"/>
  <c r="S333" i="21"/>
  <c r="T333" i="21"/>
  <c r="U333" i="21"/>
  <c r="V333" i="21"/>
  <c r="W333" i="21"/>
  <c r="X333" i="21"/>
  <c r="Y333" i="21"/>
  <c r="Z333" i="21"/>
  <c r="AA333" i="21"/>
  <c r="AB333" i="21"/>
  <c r="AC333" i="21"/>
  <c r="AD333" i="21"/>
  <c r="AE333" i="21"/>
  <c r="AF333" i="21"/>
  <c r="AG333" i="21"/>
  <c r="AH333" i="21"/>
  <c r="AI333" i="21"/>
  <c r="AJ333" i="21"/>
  <c r="AK333" i="21"/>
  <c r="AL333" i="21"/>
  <c r="AM333" i="21"/>
  <c r="AN333" i="21"/>
  <c r="AO333" i="21"/>
  <c r="AP333" i="21"/>
  <c r="AQ333" i="21"/>
  <c r="AR333" i="21"/>
  <c r="AS333" i="21"/>
  <c r="AT333" i="21"/>
  <c r="AU333" i="21"/>
  <c r="AV333" i="21"/>
  <c r="AW333" i="21"/>
  <c r="AX333" i="21"/>
  <c r="AY333" i="21"/>
  <c r="AZ333" i="21"/>
  <c r="BA333" i="21"/>
  <c r="BB333" i="21"/>
  <c r="BC333" i="21"/>
  <c r="BD333" i="21"/>
  <c r="BE333" i="21"/>
  <c r="BF333" i="21"/>
  <c r="BG333" i="21"/>
  <c r="BH333" i="21"/>
  <c r="BI333" i="21"/>
  <c r="BJ333" i="21"/>
  <c r="BK333" i="21"/>
  <c r="BL333" i="21"/>
  <c r="BM333" i="21"/>
  <c r="BN333" i="21"/>
  <c r="BO333" i="21"/>
  <c r="BP333" i="21"/>
  <c r="BQ333" i="21"/>
  <c r="BR333" i="21"/>
  <c r="BS333" i="21"/>
  <c r="BT333" i="21"/>
  <c r="BU333" i="21"/>
  <c r="BV333" i="21"/>
  <c r="BW333" i="21"/>
  <c r="BX333" i="21"/>
  <c r="BY333" i="21"/>
  <c r="BZ333" i="21"/>
  <c r="CA333" i="21"/>
  <c r="CB333" i="21"/>
  <c r="CC333" i="21"/>
  <c r="CD333" i="21"/>
  <c r="CE333" i="21"/>
  <c r="CF333" i="21"/>
  <c r="CG333" i="21"/>
  <c r="CH333" i="21"/>
  <c r="CI333" i="21"/>
  <c r="CJ333" i="21"/>
  <c r="CK333" i="21"/>
  <c r="CL333" i="21"/>
  <c r="CM333" i="21"/>
  <c r="CN333" i="21"/>
  <c r="B334" i="21"/>
  <c r="C334" i="21"/>
  <c r="D334" i="21"/>
  <c r="E334" i="21"/>
  <c r="F334" i="21"/>
  <c r="G334" i="21"/>
  <c r="H334" i="21"/>
  <c r="I334" i="21"/>
  <c r="J334" i="21"/>
  <c r="K334" i="21"/>
  <c r="L334" i="21"/>
  <c r="M334" i="21"/>
  <c r="N334" i="21"/>
  <c r="O334" i="21"/>
  <c r="P334" i="21"/>
  <c r="Q334" i="21"/>
  <c r="R334" i="21"/>
  <c r="S334" i="21"/>
  <c r="T334" i="21"/>
  <c r="U334" i="21"/>
  <c r="V334" i="21"/>
  <c r="W334" i="21"/>
  <c r="X334" i="21"/>
  <c r="Y334" i="21"/>
  <c r="Z334" i="21"/>
  <c r="AA334" i="21"/>
  <c r="AB334" i="21"/>
  <c r="AC334" i="21"/>
  <c r="AD334" i="21"/>
  <c r="AE334" i="21"/>
  <c r="AF334" i="21"/>
  <c r="AG334" i="21"/>
  <c r="AH334" i="21"/>
  <c r="AI334" i="21"/>
  <c r="AJ334" i="21"/>
  <c r="AK334" i="21"/>
  <c r="AL334" i="21"/>
  <c r="AM334" i="21"/>
  <c r="AN334" i="21"/>
  <c r="AO334" i="21"/>
  <c r="AP334" i="21"/>
  <c r="AQ334" i="21"/>
  <c r="AR334" i="21"/>
  <c r="AS334" i="21"/>
  <c r="AT334" i="21"/>
  <c r="AU334" i="21"/>
  <c r="AV334" i="21"/>
  <c r="AW334" i="21"/>
  <c r="AX334" i="21"/>
  <c r="AY334" i="21"/>
  <c r="AZ334" i="21"/>
  <c r="BA334" i="21"/>
  <c r="BB334" i="21"/>
  <c r="BC334" i="21"/>
  <c r="BD334" i="21"/>
  <c r="BE334" i="21"/>
  <c r="BF334" i="21"/>
  <c r="BG334" i="21"/>
  <c r="BH334" i="21"/>
  <c r="BI334" i="21"/>
  <c r="BJ334" i="21"/>
  <c r="BK334" i="21"/>
  <c r="BL334" i="21"/>
  <c r="BM334" i="21"/>
  <c r="BN334" i="21"/>
  <c r="BO334" i="21"/>
  <c r="BP334" i="21"/>
  <c r="BQ334" i="21"/>
  <c r="BR334" i="21"/>
  <c r="BS334" i="21"/>
  <c r="BT334" i="21"/>
  <c r="BU334" i="21"/>
  <c r="BV334" i="21"/>
  <c r="BW334" i="21"/>
  <c r="BX334" i="21"/>
  <c r="BY334" i="21"/>
  <c r="BZ334" i="21"/>
  <c r="CA334" i="21"/>
  <c r="CB334" i="21"/>
  <c r="CC334" i="21"/>
  <c r="CD334" i="21"/>
  <c r="CE334" i="21"/>
  <c r="CF334" i="21"/>
  <c r="CG334" i="21"/>
  <c r="CH334" i="21"/>
  <c r="CI334" i="21"/>
  <c r="CJ334" i="21"/>
  <c r="CK334" i="21"/>
  <c r="CL334" i="21"/>
  <c r="CM334" i="21"/>
  <c r="CN334" i="21"/>
  <c r="B335" i="21"/>
  <c r="C335" i="21"/>
  <c r="D335" i="21"/>
  <c r="E335" i="21"/>
  <c r="F335" i="21"/>
  <c r="G335" i="21"/>
  <c r="H335" i="21"/>
  <c r="I335" i="21"/>
  <c r="J335" i="21"/>
  <c r="K335" i="21"/>
  <c r="L335" i="21"/>
  <c r="M335" i="21"/>
  <c r="N335" i="21"/>
  <c r="O335" i="21"/>
  <c r="P335" i="21"/>
  <c r="Q335" i="21"/>
  <c r="R335" i="21"/>
  <c r="S335" i="21"/>
  <c r="T335" i="21"/>
  <c r="U335" i="21"/>
  <c r="V335" i="21"/>
  <c r="W335" i="21"/>
  <c r="X335" i="21"/>
  <c r="Y335" i="21"/>
  <c r="Z335" i="21"/>
  <c r="AA335" i="21"/>
  <c r="AB335" i="21"/>
  <c r="AC335" i="21"/>
  <c r="AD335" i="21"/>
  <c r="AE335" i="21"/>
  <c r="AF335" i="21"/>
  <c r="AG335" i="21"/>
  <c r="AH335" i="21"/>
  <c r="AI335" i="21"/>
  <c r="AJ335" i="21"/>
  <c r="AK335" i="21"/>
  <c r="AL335" i="21"/>
  <c r="AM335" i="21"/>
  <c r="AN335" i="21"/>
  <c r="AO335" i="21"/>
  <c r="AP335" i="21"/>
  <c r="AQ335" i="21"/>
  <c r="AR335" i="21"/>
  <c r="AS335" i="21"/>
  <c r="AT335" i="21"/>
  <c r="AU335" i="21"/>
  <c r="AV335" i="21"/>
  <c r="AW335" i="21"/>
  <c r="AX335" i="21"/>
  <c r="AY335" i="21"/>
  <c r="AZ335" i="21"/>
  <c r="BA335" i="21"/>
  <c r="BB335" i="21"/>
  <c r="BC335" i="21"/>
  <c r="BD335" i="21"/>
  <c r="BE335" i="21"/>
  <c r="BF335" i="21"/>
  <c r="BG335" i="21"/>
  <c r="BH335" i="21"/>
  <c r="BI335" i="21"/>
  <c r="BJ335" i="21"/>
  <c r="BK335" i="21"/>
  <c r="BL335" i="21"/>
  <c r="BM335" i="21"/>
  <c r="BN335" i="21"/>
  <c r="BO335" i="21"/>
  <c r="BP335" i="21"/>
  <c r="BQ335" i="21"/>
  <c r="BR335" i="21"/>
  <c r="BS335" i="21"/>
  <c r="BT335" i="21"/>
  <c r="BU335" i="21"/>
  <c r="BV335" i="21"/>
  <c r="BW335" i="21"/>
  <c r="BX335" i="21"/>
  <c r="BY335" i="21"/>
  <c r="BZ335" i="21"/>
  <c r="CA335" i="21"/>
  <c r="CB335" i="21"/>
  <c r="CC335" i="21"/>
  <c r="CD335" i="21"/>
  <c r="CE335" i="21"/>
  <c r="CF335" i="21"/>
  <c r="CG335" i="21"/>
  <c r="CH335" i="21"/>
  <c r="CI335" i="21"/>
  <c r="CJ335" i="21"/>
  <c r="CK335" i="21"/>
  <c r="CL335" i="21"/>
  <c r="CM335" i="21"/>
  <c r="CN335" i="21"/>
  <c r="B336" i="21"/>
  <c r="C336" i="21"/>
  <c r="D336" i="21"/>
  <c r="E336" i="21"/>
  <c r="F336" i="21"/>
  <c r="G336" i="21"/>
  <c r="H336" i="21"/>
  <c r="I336" i="21"/>
  <c r="J336" i="21"/>
  <c r="K336" i="21"/>
  <c r="L336" i="21"/>
  <c r="M336" i="21"/>
  <c r="N336" i="21"/>
  <c r="O336" i="21"/>
  <c r="P336" i="21"/>
  <c r="Q336" i="21"/>
  <c r="R336" i="21"/>
  <c r="S336" i="21"/>
  <c r="T336" i="21"/>
  <c r="U336" i="21"/>
  <c r="V336" i="21"/>
  <c r="W336" i="21"/>
  <c r="X336" i="21"/>
  <c r="Y336" i="21"/>
  <c r="Z336" i="21"/>
  <c r="AA336" i="21"/>
  <c r="AB336" i="21"/>
  <c r="AC336" i="21"/>
  <c r="AD336" i="21"/>
  <c r="AE336" i="21"/>
  <c r="AF336" i="21"/>
  <c r="AG336" i="21"/>
  <c r="AH336" i="21"/>
  <c r="AI336" i="21"/>
  <c r="AJ336" i="21"/>
  <c r="AK336" i="21"/>
  <c r="AL336" i="21"/>
  <c r="AM336" i="21"/>
  <c r="AN336" i="21"/>
  <c r="AO336" i="21"/>
  <c r="AP336" i="21"/>
  <c r="AQ336" i="21"/>
  <c r="AR336" i="21"/>
  <c r="AS336" i="21"/>
  <c r="AT336" i="21"/>
  <c r="AU336" i="21"/>
  <c r="AV336" i="21"/>
  <c r="AW336" i="21"/>
  <c r="AX336" i="21"/>
  <c r="AY336" i="21"/>
  <c r="AZ336" i="21"/>
  <c r="BA336" i="21"/>
  <c r="BB336" i="21"/>
  <c r="BC336" i="21"/>
  <c r="BD336" i="21"/>
  <c r="BE336" i="21"/>
  <c r="BF336" i="21"/>
  <c r="BG336" i="21"/>
  <c r="BH336" i="21"/>
  <c r="BI336" i="21"/>
  <c r="BJ336" i="21"/>
  <c r="BK336" i="21"/>
  <c r="BL336" i="21"/>
  <c r="BM336" i="21"/>
  <c r="BN336" i="21"/>
  <c r="BO336" i="21"/>
  <c r="BP336" i="21"/>
  <c r="BQ336" i="21"/>
  <c r="BR336" i="21"/>
  <c r="BS336" i="21"/>
  <c r="BT336" i="21"/>
  <c r="BU336" i="21"/>
  <c r="BV336" i="21"/>
  <c r="BW336" i="21"/>
  <c r="BX336" i="21"/>
  <c r="BY336" i="21"/>
  <c r="BZ336" i="21"/>
  <c r="CA336" i="21"/>
  <c r="CB336" i="21"/>
  <c r="CC336" i="21"/>
  <c r="CD336" i="21"/>
  <c r="CE336" i="21"/>
  <c r="CF336" i="21"/>
  <c r="CG336" i="21"/>
  <c r="CH336" i="21"/>
  <c r="CI336" i="21"/>
  <c r="CJ336" i="21"/>
  <c r="CK336" i="21"/>
  <c r="CL336" i="21"/>
  <c r="CM336" i="21"/>
  <c r="CN336" i="21"/>
  <c r="B337" i="21"/>
  <c r="C337" i="21"/>
  <c r="D337" i="21"/>
  <c r="E337" i="21"/>
  <c r="F337" i="21"/>
  <c r="G337" i="21"/>
  <c r="H337" i="21"/>
  <c r="I337" i="21"/>
  <c r="J337" i="21"/>
  <c r="K337" i="21"/>
  <c r="L337" i="21"/>
  <c r="M337" i="21"/>
  <c r="N337" i="21"/>
  <c r="O337" i="21"/>
  <c r="P337" i="21"/>
  <c r="Q337" i="21"/>
  <c r="R337" i="21"/>
  <c r="S337" i="21"/>
  <c r="T337" i="21"/>
  <c r="U337" i="21"/>
  <c r="V337" i="21"/>
  <c r="W337" i="21"/>
  <c r="X337" i="21"/>
  <c r="Y337" i="21"/>
  <c r="Z337" i="21"/>
  <c r="AA337" i="21"/>
  <c r="AB337" i="21"/>
  <c r="AC337" i="21"/>
  <c r="AD337" i="21"/>
  <c r="AE337" i="21"/>
  <c r="AF337" i="21"/>
  <c r="AG337" i="21"/>
  <c r="AH337" i="21"/>
  <c r="AI337" i="21"/>
  <c r="AJ337" i="21"/>
  <c r="AK337" i="21"/>
  <c r="AL337" i="21"/>
  <c r="AM337" i="21"/>
  <c r="AN337" i="21"/>
  <c r="AO337" i="21"/>
  <c r="AP337" i="21"/>
  <c r="AQ337" i="21"/>
  <c r="AR337" i="21"/>
  <c r="AS337" i="21"/>
  <c r="AT337" i="21"/>
  <c r="AU337" i="21"/>
  <c r="AV337" i="21"/>
  <c r="AW337" i="21"/>
  <c r="AX337" i="21"/>
  <c r="AY337" i="21"/>
  <c r="AZ337" i="21"/>
  <c r="BA337" i="21"/>
  <c r="BB337" i="21"/>
  <c r="BC337" i="21"/>
  <c r="BD337" i="21"/>
  <c r="BE337" i="21"/>
  <c r="BF337" i="21"/>
  <c r="BG337" i="21"/>
  <c r="BH337" i="21"/>
  <c r="BI337" i="21"/>
  <c r="BJ337" i="21"/>
  <c r="BK337" i="21"/>
  <c r="BL337" i="21"/>
  <c r="BM337" i="21"/>
  <c r="BN337" i="21"/>
  <c r="BO337" i="21"/>
  <c r="BP337" i="21"/>
  <c r="BQ337" i="21"/>
  <c r="BR337" i="21"/>
  <c r="BS337" i="21"/>
  <c r="BT337" i="21"/>
  <c r="BU337" i="21"/>
  <c r="BV337" i="21"/>
  <c r="BW337" i="21"/>
  <c r="BX337" i="21"/>
  <c r="BY337" i="21"/>
  <c r="BZ337" i="21"/>
  <c r="CA337" i="21"/>
  <c r="CB337" i="21"/>
  <c r="CC337" i="21"/>
  <c r="CD337" i="21"/>
  <c r="CE337" i="21"/>
  <c r="CF337" i="21"/>
  <c r="CG337" i="21"/>
  <c r="CH337" i="21"/>
  <c r="CI337" i="21"/>
  <c r="CJ337" i="21"/>
  <c r="CK337" i="21"/>
  <c r="CL337" i="21"/>
  <c r="CM337" i="21"/>
  <c r="CN337" i="21"/>
  <c r="B338" i="21"/>
  <c r="C338" i="21"/>
  <c r="D338" i="21"/>
  <c r="E338" i="21"/>
  <c r="F338" i="21"/>
  <c r="G338" i="21"/>
  <c r="H338" i="21"/>
  <c r="I338" i="21"/>
  <c r="J338" i="21"/>
  <c r="K338" i="21"/>
  <c r="L338" i="21"/>
  <c r="M338" i="21"/>
  <c r="N338" i="21"/>
  <c r="O338" i="21"/>
  <c r="P338" i="21"/>
  <c r="Q338" i="21"/>
  <c r="R338" i="21"/>
  <c r="S338" i="21"/>
  <c r="T338" i="21"/>
  <c r="U338" i="21"/>
  <c r="V338" i="21"/>
  <c r="W338" i="21"/>
  <c r="X338" i="21"/>
  <c r="Y338" i="21"/>
  <c r="Z338" i="21"/>
  <c r="AA338" i="21"/>
  <c r="AB338" i="21"/>
  <c r="AC338" i="21"/>
  <c r="AD338" i="21"/>
  <c r="AE338" i="21"/>
  <c r="AF338" i="21"/>
  <c r="AG338" i="21"/>
  <c r="AH338" i="21"/>
  <c r="AI338" i="21"/>
  <c r="AJ338" i="21"/>
  <c r="AK338" i="21"/>
  <c r="AL338" i="21"/>
  <c r="AM338" i="21"/>
  <c r="AN338" i="21"/>
  <c r="AO338" i="21"/>
  <c r="AP338" i="21"/>
  <c r="AQ338" i="21"/>
  <c r="AR338" i="21"/>
  <c r="AS338" i="21"/>
  <c r="AT338" i="21"/>
  <c r="AU338" i="21"/>
  <c r="AV338" i="21"/>
  <c r="AW338" i="21"/>
  <c r="AX338" i="21"/>
  <c r="AY338" i="21"/>
  <c r="AZ338" i="21"/>
  <c r="BA338" i="21"/>
  <c r="BB338" i="21"/>
  <c r="BC338" i="21"/>
  <c r="BD338" i="21"/>
  <c r="BE338" i="21"/>
  <c r="BF338" i="21"/>
  <c r="BG338" i="21"/>
  <c r="BH338" i="21"/>
  <c r="BI338" i="21"/>
  <c r="BJ338" i="21"/>
  <c r="BK338" i="21"/>
  <c r="BL338" i="21"/>
  <c r="BM338" i="21"/>
  <c r="BN338" i="21"/>
  <c r="BO338" i="21"/>
  <c r="BP338" i="21"/>
  <c r="BQ338" i="21"/>
  <c r="BR338" i="21"/>
  <c r="BS338" i="21"/>
  <c r="BT338" i="21"/>
  <c r="BU338" i="21"/>
  <c r="BV338" i="21"/>
  <c r="BW338" i="21"/>
  <c r="BX338" i="21"/>
  <c r="BY338" i="21"/>
  <c r="BZ338" i="21"/>
  <c r="CA338" i="21"/>
  <c r="CB338" i="21"/>
  <c r="CC338" i="21"/>
  <c r="CD338" i="21"/>
  <c r="CE338" i="21"/>
  <c r="CF338" i="21"/>
  <c r="CG338" i="21"/>
  <c r="CH338" i="21"/>
  <c r="CI338" i="21"/>
  <c r="CJ338" i="21"/>
  <c r="CK338" i="21"/>
  <c r="CL338" i="21"/>
  <c r="CM338" i="21"/>
  <c r="CN338" i="21"/>
  <c r="B339" i="21"/>
  <c r="C339" i="21"/>
  <c r="D339" i="21"/>
  <c r="E339" i="21"/>
  <c r="F339" i="21"/>
  <c r="G339" i="21"/>
  <c r="H339" i="21"/>
  <c r="I339" i="21"/>
  <c r="J339" i="21"/>
  <c r="K339" i="21"/>
  <c r="L339" i="21"/>
  <c r="M339" i="21"/>
  <c r="N339" i="21"/>
  <c r="O339" i="21"/>
  <c r="P339" i="21"/>
  <c r="Q339" i="21"/>
  <c r="R339" i="21"/>
  <c r="S339" i="21"/>
  <c r="T339" i="21"/>
  <c r="U339" i="21"/>
  <c r="V339" i="21"/>
  <c r="W339" i="21"/>
  <c r="X339" i="21"/>
  <c r="Y339" i="21"/>
  <c r="Z339" i="21"/>
  <c r="AA339" i="21"/>
  <c r="AB339" i="21"/>
  <c r="AC339" i="21"/>
  <c r="AD339" i="21"/>
  <c r="AE339" i="21"/>
  <c r="AF339" i="21"/>
  <c r="AG339" i="21"/>
  <c r="AH339" i="21"/>
  <c r="AI339" i="21"/>
  <c r="AJ339" i="21"/>
  <c r="AK339" i="21"/>
  <c r="AL339" i="21"/>
  <c r="AM339" i="21"/>
  <c r="AN339" i="21"/>
  <c r="AO339" i="21"/>
  <c r="AP339" i="21"/>
  <c r="AQ339" i="21"/>
  <c r="AR339" i="21"/>
  <c r="AS339" i="21"/>
  <c r="AT339" i="21"/>
  <c r="AU339" i="21"/>
  <c r="AV339" i="21"/>
  <c r="AW339" i="21"/>
  <c r="AX339" i="21"/>
  <c r="AY339" i="21"/>
  <c r="AZ339" i="21"/>
  <c r="BA339" i="21"/>
  <c r="BB339" i="21"/>
  <c r="BC339" i="21"/>
  <c r="BD339" i="21"/>
  <c r="BE339" i="21"/>
  <c r="BF339" i="21"/>
  <c r="BG339" i="21"/>
  <c r="BH339" i="21"/>
  <c r="BI339" i="21"/>
  <c r="BJ339" i="21"/>
  <c r="BK339" i="21"/>
  <c r="BL339" i="21"/>
  <c r="BM339" i="21"/>
  <c r="BN339" i="21"/>
  <c r="BO339" i="21"/>
  <c r="BP339" i="21"/>
  <c r="BQ339" i="21"/>
  <c r="BR339" i="21"/>
  <c r="BS339" i="21"/>
  <c r="BT339" i="21"/>
  <c r="BU339" i="21"/>
  <c r="BV339" i="21"/>
  <c r="BW339" i="21"/>
  <c r="BX339" i="21"/>
  <c r="BY339" i="21"/>
  <c r="BZ339" i="21"/>
  <c r="CA339" i="21"/>
  <c r="CB339" i="21"/>
  <c r="CC339" i="21"/>
  <c r="CD339" i="21"/>
  <c r="CE339" i="21"/>
  <c r="CF339" i="21"/>
  <c r="CG339" i="21"/>
  <c r="CH339" i="21"/>
  <c r="CI339" i="21"/>
  <c r="CJ339" i="21"/>
  <c r="CK339" i="21"/>
  <c r="CL339" i="21"/>
  <c r="CM339" i="21"/>
  <c r="CN339" i="21"/>
  <c r="B340" i="21"/>
  <c r="C340" i="21"/>
  <c r="D340" i="21"/>
  <c r="E340" i="21"/>
  <c r="F340" i="21"/>
  <c r="G340" i="21"/>
  <c r="H340" i="21"/>
  <c r="I340" i="21"/>
  <c r="J340" i="21"/>
  <c r="K340" i="21"/>
  <c r="L340" i="21"/>
  <c r="M340" i="21"/>
  <c r="N340" i="21"/>
  <c r="O340" i="21"/>
  <c r="P340" i="21"/>
  <c r="Q340" i="21"/>
  <c r="R340" i="21"/>
  <c r="S340" i="21"/>
  <c r="T340" i="21"/>
  <c r="U340" i="21"/>
  <c r="V340" i="21"/>
  <c r="W340" i="21"/>
  <c r="X340" i="21"/>
  <c r="Y340" i="21"/>
  <c r="Z340" i="21"/>
  <c r="AA340" i="21"/>
  <c r="AB340" i="21"/>
  <c r="AC340" i="21"/>
  <c r="AD340" i="21"/>
  <c r="AE340" i="21"/>
  <c r="AF340" i="21"/>
  <c r="AG340" i="21"/>
  <c r="AH340" i="21"/>
  <c r="AI340" i="21"/>
  <c r="AJ340" i="21"/>
  <c r="AK340" i="21"/>
  <c r="AL340" i="21"/>
  <c r="AM340" i="21"/>
  <c r="AN340" i="21"/>
  <c r="AO340" i="21"/>
  <c r="AP340" i="21"/>
  <c r="AQ340" i="21"/>
  <c r="AR340" i="21"/>
  <c r="AS340" i="21"/>
  <c r="AT340" i="21"/>
  <c r="AU340" i="21"/>
  <c r="AV340" i="21"/>
  <c r="AW340" i="21"/>
  <c r="AX340" i="21"/>
  <c r="AY340" i="21"/>
  <c r="AZ340" i="21"/>
  <c r="BA340" i="21"/>
  <c r="BB340" i="21"/>
  <c r="BC340" i="21"/>
  <c r="BD340" i="21"/>
  <c r="BE340" i="21"/>
  <c r="BF340" i="21"/>
  <c r="BG340" i="21"/>
  <c r="BH340" i="21"/>
  <c r="BI340" i="21"/>
  <c r="BJ340" i="21"/>
  <c r="BK340" i="21"/>
  <c r="BL340" i="21"/>
  <c r="BM340" i="21"/>
  <c r="BN340" i="21"/>
  <c r="BO340" i="21"/>
  <c r="BP340" i="21"/>
  <c r="BQ340" i="21"/>
  <c r="BR340" i="21"/>
  <c r="BS340" i="21"/>
  <c r="BT340" i="21"/>
  <c r="BU340" i="21"/>
  <c r="BV340" i="21"/>
  <c r="BW340" i="21"/>
  <c r="BX340" i="21"/>
  <c r="BY340" i="21"/>
  <c r="BZ340" i="21"/>
  <c r="CA340" i="21"/>
  <c r="CB340" i="21"/>
  <c r="CC340" i="21"/>
  <c r="CD340" i="21"/>
  <c r="CE340" i="21"/>
  <c r="CF340" i="21"/>
  <c r="CG340" i="21"/>
  <c r="CH340" i="21"/>
  <c r="CI340" i="21"/>
  <c r="CJ340" i="21"/>
  <c r="CK340" i="21"/>
  <c r="CL340" i="21"/>
  <c r="CM340" i="21"/>
  <c r="CN340" i="21"/>
  <c r="B341" i="21"/>
  <c r="C341" i="21"/>
  <c r="D341" i="21"/>
  <c r="E341" i="21"/>
  <c r="F341" i="21"/>
  <c r="G341" i="21"/>
  <c r="H341" i="21"/>
  <c r="I341" i="21"/>
  <c r="J341" i="21"/>
  <c r="K341" i="21"/>
  <c r="L341" i="21"/>
  <c r="M341" i="21"/>
  <c r="N341" i="21"/>
  <c r="O341" i="21"/>
  <c r="P341" i="21"/>
  <c r="Q341" i="21"/>
  <c r="R341" i="21"/>
  <c r="S341" i="21"/>
  <c r="T341" i="21"/>
  <c r="U341" i="21"/>
  <c r="V341" i="21"/>
  <c r="W341" i="21"/>
  <c r="X341" i="21"/>
  <c r="Y341" i="21"/>
  <c r="Z341" i="21"/>
  <c r="AA341" i="21"/>
  <c r="AB341" i="21"/>
  <c r="AC341" i="21"/>
  <c r="AD341" i="21"/>
  <c r="AE341" i="21"/>
  <c r="AF341" i="21"/>
  <c r="AG341" i="21"/>
  <c r="AH341" i="21"/>
  <c r="AI341" i="21"/>
  <c r="AJ341" i="21"/>
  <c r="AK341" i="21"/>
  <c r="AL341" i="21"/>
  <c r="AM341" i="21"/>
  <c r="AN341" i="21"/>
  <c r="AO341" i="21"/>
  <c r="AP341" i="21"/>
  <c r="AQ341" i="21"/>
  <c r="AR341" i="21"/>
  <c r="AS341" i="21"/>
  <c r="AT341" i="21"/>
  <c r="AU341" i="21"/>
  <c r="AV341" i="21"/>
  <c r="AW341" i="21"/>
  <c r="AX341" i="21"/>
  <c r="AY341" i="21"/>
  <c r="AZ341" i="21"/>
  <c r="BA341" i="21"/>
  <c r="BB341" i="21"/>
  <c r="BC341" i="21"/>
  <c r="BD341" i="21"/>
  <c r="BE341" i="21"/>
  <c r="BF341" i="21"/>
  <c r="BG341" i="21"/>
  <c r="BH341" i="21"/>
  <c r="BI341" i="21"/>
  <c r="BJ341" i="21"/>
  <c r="BK341" i="21"/>
  <c r="BL341" i="21"/>
  <c r="BM341" i="21"/>
  <c r="BN341" i="21"/>
  <c r="BO341" i="21"/>
  <c r="BP341" i="21"/>
  <c r="BQ341" i="21"/>
  <c r="BR341" i="21"/>
  <c r="BS341" i="21"/>
  <c r="BT341" i="21"/>
  <c r="BU341" i="21"/>
  <c r="BV341" i="21"/>
  <c r="BW341" i="21"/>
  <c r="BX341" i="21"/>
  <c r="BY341" i="21"/>
  <c r="BZ341" i="21"/>
  <c r="CA341" i="21"/>
  <c r="CB341" i="21"/>
  <c r="CC341" i="21"/>
  <c r="CD341" i="21"/>
  <c r="CE341" i="21"/>
  <c r="CF341" i="21"/>
  <c r="CG341" i="21"/>
  <c r="CH341" i="21"/>
  <c r="CI341" i="21"/>
  <c r="CJ341" i="21"/>
  <c r="CK341" i="21"/>
  <c r="CL341" i="21"/>
  <c r="CM341" i="21"/>
  <c r="CN341" i="21"/>
  <c r="B342" i="21"/>
  <c r="C342" i="21"/>
  <c r="D342" i="21"/>
  <c r="E342" i="21"/>
  <c r="F342" i="21"/>
  <c r="G342" i="21"/>
  <c r="H342" i="21"/>
  <c r="I342" i="21"/>
  <c r="J342" i="21"/>
  <c r="K342" i="21"/>
  <c r="L342" i="21"/>
  <c r="M342" i="21"/>
  <c r="N342" i="21"/>
  <c r="O342" i="21"/>
  <c r="P342" i="21"/>
  <c r="Q342" i="21"/>
  <c r="R342" i="21"/>
  <c r="S342" i="21"/>
  <c r="T342" i="21"/>
  <c r="U342" i="21"/>
  <c r="V342" i="21"/>
  <c r="W342" i="21"/>
  <c r="X342" i="21"/>
  <c r="Y342" i="21"/>
  <c r="Z342" i="21"/>
  <c r="AA342" i="21"/>
  <c r="AB342" i="21"/>
  <c r="AC342" i="21"/>
  <c r="AD342" i="21"/>
  <c r="AE342" i="21"/>
  <c r="AF342" i="21"/>
  <c r="AG342" i="21"/>
  <c r="AH342" i="21"/>
  <c r="AI342" i="21"/>
  <c r="AJ342" i="21"/>
  <c r="AK342" i="21"/>
  <c r="AL342" i="21"/>
  <c r="AM342" i="21"/>
  <c r="AN342" i="21"/>
  <c r="AO342" i="21"/>
  <c r="AP342" i="21"/>
  <c r="AQ342" i="21"/>
  <c r="AR342" i="21"/>
  <c r="AS342" i="21"/>
  <c r="AT342" i="21"/>
  <c r="AU342" i="21"/>
  <c r="AV342" i="21"/>
  <c r="AW342" i="21"/>
  <c r="AX342" i="21"/>
  <c r="AY342" i="21"/>
  <c r="AZ342" i="21"/>
  <c r="BA342" i="21"/>
  <c r="BB342" i="21"/>
  <c r="BC342" i="21"/>
  <c r="BD342" i="21"/>
  <c r="BE342" i="21"/>
  <c r="BF342" i="21"/>
  <c r="BG342" i="21"/>
  <c r="BH342" i="21"/>
  <c r="BI342" i="21"/>
  <c r="BJ342" i="21"/>
  <c r="BK342" i="21"/>
  <c r="BL342" i="21"/>
  <c r="BM342" i="21"/>
  <c r="BN342" i="21"/>
  <c r="BO342" i="21"/>
  <c r="BP342" i="21"/>
  <c r="BQ342" i="21"/>
  <c r="BR342" i="21"/>
  <c r="BS342" i="21"/>
  <c r="BT342" i="21"/>
  <c r="BU342" i="21"/>
  <c r="BV342" i="21"/>
  <c r="BW342" i="21"/>
  <c r="BX342" i="21"/>
  <c r="BY342" i="21"/>
  <c r="BZ342" i="21"/>
  <c r="CA342" i="21"/>
  <c r="CB342" i="21"/>
  <c r="CC342" i="21"/>
  <c r="CD342" i="21"/>
  <c r="CE342" i="21"/>
  <c r="CF342" i="21"/>
  <c r="CG342" i="21"/>
  <c r="CH342" i="21"/>
  <c r="CI342" i="21"/>
  <c r="CJ342" i="21"/>
  <c r="CK342" i="21"/>
  <c r="CL342" i="21"/>
  <c r="CM342" i="21"/>
  <c r="CN342" i="21"/>
  <c r="B343" i="21"/>
  <c r="C343" i="21"/>
  <c r="D343" i="21"/>
  <c r="E343" i="21"/>
  <c r="F343" i="21"/>
  <c r="G343" i="21"/>
  <c r="H343" i="21"/>
  <c r="I343" i="21"/>
  <c r="J343" i="21"/>
  <c r="K343" i="21"/>
  <c r="L343" i="21"/>
  <c r="M343" i="21"/>
  <c r="N343" i="21"/>
  <c r="O343" i="21"/>
  <c r="P343" i="21"/>
  <c r="Q343" i="21"/>
  <c r="R343" i="21"/>
  <c r="S343" i="21"/>
  <c r="T343" i="21"/>
  <c r="U343" i="21"/>
  <c r="V343" i="21"/>
  <c r="W343" i="21"/>
  <c r="X343" i="21"/>
  <c r="Y343" i="21"/>
  <c r="Z343" i="21"/>
  <c r="AA343" i="21"/>
  <c r="AB343" i="21"/>
  <c r="AC343" i="21"/>
  <c r="AD343" i="21"/>
  <c r="AE343" i="21"/>
  <c r="AF343" i="21"/>
  <c r="AG343" i="21"/>
  <c r="AH343" i="21"/>
  <c r="AI343" i="21"/>
  <c r="AJ343" i="21"/>
  <c r="AK343" i="21"/>
  <c r="AL343" i="21"/>
  <c r="AM343" i="21"/>
  <c r="AN343" i="21"/>
  <c r="AO343" i="21"/>
  <c r="AP343" i="21"/>
  <c r="AQ343" i="21"/>
  <c r="AR343" i="21"/>
  <c r="AS343" i="21"/>
  <c r="AT343" i="21"/>
  <c r="AU343" i="21"/>
  <c r="AV343" i="21"/>
  <c r="AW343" i="21"/>
  <c r="AX343" i="21"/>
  <c r="AY343" i="21"/>
  <c r="AZ343" i="21"/>
  <c r="BA343" i="21"/>
  <c r="BB343" i="21"/>
  <c r="BC343" i="21"/>
  <c r="BD343" i="21"/>
  <c r="BE343" i="21"/>
  <c r="BF343" i="21"/>
  <c r="BG343" i="21"/>
  <c r="BH343" i="21"/>
  <c r="BI343" i="21"/>
  <c r="BJ343" i="21"/>
  <c r="BK343" i="21"/>
  <c r="BL343" i="21"/>
  <c r="BM343" i="21"/>
  <c r="BN343" i="21"/>
  <c r="BO343" i="21"/>
  <c r="BP343" i="21"/>
  <c r="BQ343" i="21"/>
  <c r="BR343" i="21"/>
  <c r="BS343" i="21"/>
  <c r="BT343" i="21"/>
  <c r="BU343" i="21"/>
  <c r="BV343" i="21"/>
  <c r="BW343" i="21"/>
  <c r="BX343" i="21"/>
  <c r="BY343" i="21"/>
  <c r="BZ343" i="21"/>
  <c r="CA343" i="21"/>
  <c r="CB343" i="21"/>
  <c r="CC343" i="21"/>
  <c r="CD343" i="21"/>
  <c r="CE343" i="21"/>
  <c r="CF343" i="21"/>
  <c r="CG343" i="21"/>
  <c r="CH343" i="21"/>
  <c r="CI343" i="21"/>
  <c r="CJ343" i="21"/>
  <c r="CK343" i="21"/>
  <c r="CL343" i="21"/>
  <c r="CM343" i="21"/>
  <c r="CN343" i="21"/>
  <c r="B344" i="21"/>
  <c r="C344" i="21"/>
  <c r="D344" i="21"/>
  <c r="E344" i="21"/>
  <c r="F344" i="21"/>
  <c r="G344" i="21"/>
  <c r="H344" i="21"/>
  <c r="I344" i="21"/>
  <c r="J344" i="21"/>
  <c r="K344" i="21"/>
  <c r="L344" i="21"/>
  <c r="M344" i="21"/>
  <c r="N344" i="21"/>
  <c r="O344" i="21"/>
  <c r="P344" i="21"/>
  <c r="Q344" i="21"/>
  <c r="R344" i="21"/>
  <c r="S344" i="21"/>
  <c r="T344" i="21"/>
  <c r="U344" i="21"/>
  <c r="V344" i="21"/>
  <c r="W344" i="21"/>
  <c r="X344" i="21"/>
  <c r="Y344" i="21"/>
  <c r="Z344" i="21"/>
  <c r="AA344" i="21"/>
  <c r="AB344" i="21"/>
  <c r="AC344" i="21"/>
  <c r="AD344" i="21"/>
  <c r="AE344" i="21"/>
  <c r="AF344" i="21"/>
  <c r="AG344" i="21"/>
  <c r="AH344" i="21"/>
  <c r="AI344" i="21"/>
  <c r="AJ344" i="21"/>
  <c r="AK344" i="21"/>
  <c r="AL344" i="21"/>
  <c r="AM344" i="21"/>
  <c r="AN344" i="21"/>
  <c r="AO344" i="21"/>
  <c r="AP344" i="21"/>
  <c r="AQ344" i="21"/>
  <c r="AR344" i="21"/>
  <c r="AS344" i="21"/>
  <c r="AT344" i="21"/>
  <c r="AU344" i="21"/>
  <c r="AV344" i="21"/>
  <c r="AW344" i="21"/>
  <c r="AX344" i="21"/>
  <c r="AY344" i="21"/>
  <c r="AZ344" i="21"/>
  <c r="BA344" i="21"/>
  <c r="BB344" i="21"/>
  <c r="BC344" i="21"/>
  <c r="BD344" i="21"/>
  <c r="BE344" i="21"/>
  <c r="BF344" i="21"/>
  <c r="BG344" i="21"/>
  <c r="BH344" i="21"/>
  <c r="BI344" i="21"/>
  <c r="BJ344" i="21"/>
  <c r="BK344" i="21"/>
  <c r="BL344" i="21"/>
  <c r="BM344" i="21"/>
  <c r="BN344" i="21"/>
  <c r="BO344" i="21"/>
  <c r="BP344" i="21"/>
  <c r="BQ344" i="21"/>
  <c r="BR344" i="21"/>
  <c r="BS344" i="21"/>
  <c r="BT344" i="21"/>
  <c r="BU344" i="21"/>
  <c r="BV344" i="21"/>
  <c r="BW344" i="21"/>
  <c r="BX344" i="21"/>
  <c r="BY344" i="21"/>
  <c r="BZ344" i="21"/>
  <c r="CA344" i="21"/>
  <c r="CB344" i="21"/>
  <c r="CC344" i="21"/>
  <c r="CD344" i="21"/>
  <c r="CE344" i="21"/>
  <c r="CF344" i="21"/>
  <c r="CG344" i="21"/>
  <c r="CH344" i="21"/>
  <c r="CI344" i="21"/>
  <c r="CJ344" i="21"/>
  <c r="CK344" i="21"/>
  <c r="CL344" i="21"/>
  <c r="CM344" i="21"/>
  <c r="CN344" i="21"/>
  <c r="B345" i="21"/>
  <c r="C345" i="21"/>
  <c r="D345" i="21"/>
  <c r="E345" i="21"/>
  <c r="F345" i="21"/>
  <c r="G345" i="21"/>
  <c r="H345" i="21"/>
  <c r="I345" i="21"/>
  <c r="J345" i="21"/>
  <c r="K345" i="21"/>
  <c r="L345" i="21"/>
  <c r="M345" i="21"/>
  <c r="N345" i="21"/>
  <c r="O345" i="21"/>
  <c r="P345" i="21"/>
  <c r="Q345" i="21"/>
  <c r="R345" i="21"/>
  <c r="S345" i="21"/>
  <c r="T345" i="21"/>
  <c r="U345" i="21"/>
  <c r="V345" i="21"/>
  <c r="W345" i="21"/>
  <c r="X345" i="21"/>
  <c r="Y345" i="21"/>
  <c r="Z345" i="21"/>
  <c r="AA345" i="21"/>
  <c r="AB345" i="21"/>
  <c r="AC345" i="21"/>
  <c r="AD345" i="21"/>
  <c r="AE345" i="21"/>
  <c r="AF345" i="21"/>
  <c r="AG345" i="21"/>
  <c r="AH345" i="21"/>
  <c r="AI345" i="21"/>
  <c r="AJ345" i="21"/>
  <c r="AK345" i="21"/>
  <c r="AL345" i="21"/>
  <c r="AM345" i="21"/>
  <c r="AN345" i="21"/>
  <c r="AO345" i="21"/>
  <c r="AP345" i="21"/>
  <c r="AQ345" i="21"/>
  <c r="AR345" i="21"/>
  <c r="AS345" i="21"/>
  <c r="AT345" i="21"/>
  <c r="AU345" i="21"/>
  <c r="AV345" i="21"/>
  <c r="AW345" i="21"/>
  <c r="AX345" i="21"/>
  <c r="AY345" i="21"/>
  <c r="AZ345" i="21"/>
  <c r="BA345" i="21"/>
  <c r="BB345" i="21"/>
  <c r="BC345" i="21"/>
  <c r="BD345" i="21"/>
  <c r="BE345" i="21"/>
  <c r="BF345" i="21"/>
  <c r="BG345" i="21"/>
  <c r="BH345" i="21"/>
  <c r="BI345" i="21"/>
  <c r="BJ345" i="21"/>
  <c r="BK345" i="21"/>
  <c r="BL345" i="21"/>
  <c r="BM345" i="21"/>
  <c r="BN345" i="21"/>
  <c r="BO345" i="21"/>
  <c r="BP345" i="21"/>
  <c r="BQ345" i="21"/>
  <c r="BR345" i="21"/>
  <c r="BS345" i="21"/>
  <c r="BT345" i="21"/>
  <c r="BU345" i="21"/>
  <c r="BV345" i="21"/>
  <c r="BW345" i="21"/>
  <c r="BX345" i="21"/>
  <c r="BY345" i="21"/>
  <c r="BZ345" i="21"/>
  <c r="CA345" i="21"/>
  <c r="CB345" i="21"/>
  <c r="CC345" i="21"/>
  <c r="CD345" i="21"/>
  <c r="CE345" i="21"/>
  <c r="CF345" i="21"/>
  <c r="CG345" i="21"/>
  <c r="CH345" i="21"/>
  <c r="CI345" i="21"/>
  <c r="CJ345" i="21"/>
  <c r="CK345" i="21"/>
  <c r="CL345" i="21"/>
  <c r="CM345" i="21"/>
  <c r="CN345" i="21"/>
  <c r="B346" i="21"/>
  <c r="C346" i="21"/>
  <c r="D346" i="21"/>
  <c r="E346" i="21"/>
  <c r="F346" i="21"/>
  <c r="G346" i="21"/>
  <c r="H346" i="21"/>
  <c r="I346" i="21"/>
  <c r="J346" i="21"/>
  <c r="K346" i="21"/>
  <c r="L346" i="21"/>
  <c r="M346" i="21"/>
  <c r="N346" i="21"/>
  <c r="O346" i="21"/>
  <c r="P346" i="21"/>
  <c r="Q346" i="21"/>
  <c r="R346" i="21"/>
  <c r="S346" i="21"/>
  <c r="T346" i="21"/>
  <c r="U346" i="21"/>
  <c r="V346" i="21"/>
  <c r="W346" i="21"/>
  <c r="X346" i="21"/>
  <c r="Y346" i="21"/>
  <c r="Z346" i="21"/>
  <c r="AA346" i="21"/>
  <c r="AB346" i="21"/>
  <c r="AC346" i="21"/>
  <c r="AD346" i="21"/>
  <c r="AE346" i="21"/>
  <c r="AF346" i="21"/>
  <c r="AG346" i="21"/>
  <c r="AH346" i="21"/>
  <c r="AI346" i="21"/>
  <c r="AJ346" i="21"/>
  <c r="AK346" i="21"/>
  <c r="AL346" i="21"/>
  <c r="AM346" i="21"/>
  <c r="AN346" i="21"/>
  <c r="AO346" i="21"/>
  <c r="AP346" i="21"/>
  <c r="AQ346" i="21"/>
  <c r="AR346" i="21"/>
  <c r="AS346" i="21"/>
  <c r="AT346" i="21"/>
  <c r="AU346" i="21"/>
  <c r="AV346" i="21"/>
  <c r="AW346" i="21"/>
  <c r="AX346" i="21"/>
  <c r="AY346" i="21"/>
  <c r="AZ346" i="21"/>
  <c r="BA346" i="21"/>
  <c r="BB346" i="21"/>
  <c r="BC346" i="21"/>
  <c r="BD346" i="21"/>
  <c r="BE346" i="21"/>
  <c r="BF346" i="21"/>
  <c r="BG346" i="21"/>
  <c r="BH346" i="21"/>
  <c r="BI346" i="21"/>
  <c r="BJ346" i="21"/>
  <c r="BK346" i="21"/>
  <c r="BL346" i="21"/>
  <c r="BM346" i="21"/>
  <c r="BN346" i="21"/>
  <c r="BO346" i="21"/>
  <c r="BP346" i="21"/>
  <c r="BQ346" i="21"/>
  <c r="BR346" i="21"/>
  <c r="BS346" i="21"/>
  <c r="BT346" i="21"/>
  <c r="BU346" i="21"/>
  <c r="BV346" i="21"/>
  <c r="BW346" i="21"/>
  <c r="BX346" i="21"/>
  <c r="BY346" i="21"/>
  <c r="BZ346" i="21"/>
  <c r="CA346" i="21"/>
  <c r="CB346" i="21"/>
  <c r="CC346" i="21"/>
  <c r="CD346" i="21"/>
  <c r="CE346" i="21"/>
  <c r="CF346" i="21"/>
  <c r="CG346" i="21"/>
  <c r="CH346" i="21"/>
  <c r="CI346" i="21"/>
  <c r="CJ346" i="21"/>
  <c r="CK346" i="21"/>
  <c r="CL346" i="21"/>
  <c r="CM346" i="21"/>
  <c r="CN346" i="21"/>
  <c r="B347" i="21"/>
  <c r="C347" i="21"/>
  <c r="D347" i="21"/>
  <c r="E347" i="21"/>
  <c r="F347" i="21"/>
  <c r="G347" i="21"/>
  <c r="H347" i="21"/>
  <c r="I347" i="21"/>
  <c r="J347" i="21"/>
  <c r="K347" i="21"/>
  <c r="L347" i="21"/>
  <c r="M347" i="21"/>
  <c r="N347" i="21"/>
  <c r="O347" i="21"/>
  <c r="P347" i="21"/>
  <c r="Q347" i="21"/>
  <c r="R347" i="21"/>
  <c r="S347" i="21"/>
  <c r="T347" i="21"/>
  <c r="U347" i="21"/>
  <c r="V347" i="21"/>
  <c r="W347" i="21"/>
  <c r="X347" i="21"/>
  <c r="Y347" i="21"/>
  <c r="Z347" i="21"/>
  <c r="AA347" i="21"/>
  <c r="AB347" i="21"/>
  <c r="AC347" i="21"/>
  <c r="AD347" i="21"/>
  <c r="AE347" i="21"/>
  <c r="AF347" i="21"/>
  <c r="AG347" i="21"/>
  <c r="AH347" i="21"/>
  <c r="AI347" i="21"/>
  <c r="AJ347" i="21"/>
  <c r="AK347" i="21"/>
  <c r="AL347" i="21"/>
  <c r="AM347" i="21"/>
  <c r="AN347" i="21"/>
  <c r="AO347" i="21"/>
  <c r="AP347" i="21"/>
  <c r="AQ347" i="21"/>
  <c r="AR347" i="21"/>
  <c r="AS347" i="21"/>
  <c r="AT347" i="21"/>
  <c r="AU347" i="21"/>
  <c r="AV347" i="21"/>
  <c r="AW347" i="21"/>
  <c r="AX347" i="21"/>
  <c r="AY347" i="21"/>
  <c r="AZ347" i="21"/>
  <c r="BA347" i="21"/>
  <c r="BB347" i="21"/>
  <c r="BC347" i="21"/>
  <c r="BD347" i="21"/>
  <c r="BE347" i="21"/>
  <c r="BF347" i="21"/>
  <c r="BG347" i="21"/>
  <c r="BH347" i="21"/>
  <c r="BI347" i="21"/>
  <c r="BJ347" i="21"/>
  <c r="BK347" i="21"/>
  <c r="BL347" i="21"/>
  <c r="BM347" i="21"/>
  <c r="BN347" i="21"/>
  <c r="BO347" i="21"/>
  <c r="BP347" i="21"/>
  <c r="BQ347" i="21"/>
  <c r="BR347" i="21"/>
  <c r="BS347" i="21"/>
  <c r="BT347" i="21"/>
  <c r="BU347" i="21"/>
  <c r="BV347" i="21"/>
  <c r="BW347" i="21"/>
  <c r="BX347" i="21"/>
  <c r="BY347" i="21"/>
  <c r="BZ347" i="21"/>
  <c r="CA347" i="21"/>
  <c r="CB347" i="21"/>
  <c r="CC347" i="21"/>
  <c r="CD347" i="21"/>
  <c r="CE347" i="21"/>
  <c r="CF347" i="21"/>
  <c r="CG347" i="21"/>
  <c r="CH347" i="21"/>
  <c r="CI347" i="21"/>
  <c r="CJ347" i="21"/>
  <c r="CK347" i="21"/>
  <c r="CL347" i="21"/>
  <c r="CM347" i="21"/>
  <c r="CN347" i="21"/>
  <c r="B348" i="21"/>
  <c r="C348" i="21"/>
  <c r="D348" i="21"/>
  <c r="E348" i="21"/>
  <c r="F348" i="21"/>
  <c r="G348" i="21"/>
  <c r="H348" i="21"/>
  <c r="I348" i="21"/>
  <c r="J348" i="21"/>
  <c r="K348" i="21"/>
  <c r="L348" i="21"/>
  <c r="M348" i="21"/>
  <c r="N348" i="21"/>
  <c r="O348" i="21"/>
  <c r="P348" i="21"/>
  <c r="Q348" i="21"/>
  <c r="R348" i="21"/>
  <c r="S348" i="21"/>
  <c r="T348" i="21"/>
  <c r="U348" i="21"/>
  <c r="V348" i="21"/>
  <c r="W348" i="21"/>
  <c r="X348" i="21"/>
  <c r="Y348" i="21"/>
  <c r="Z348" i="21"/>
  <c r="AA348" i="21"/>
  <c r="AB348" i="21"/>
  <c r="AC348" i="21"/>
  <c r="AD348" i="21"/>
  <c r="AE348" i="21"/>
  <c r="AF348" i="21"/>
  <c r="AG348" i="21"/>
  <c r="AH348" i="21"/>
  <c r="AI348" i="21"/>
  <c r="AJ348" i="21"/>
  <c r="AK348" i="21"/>
  <c r="AL348" i="21"/>
  <c r="AM348" i="21"/>
  <c r="AN348" i="21"/>
  <c r="AO348" i="21"/>
  <c r="AP348" i="21"/>
  <c r="AQ348" i="21"/>
  <c r="AR348" i="21"/>
  <c r="AS348" i="21"/>
  <c r="AT348" i="21"/>
  <c r="AU348" i="21"/>
  <c r="AV348" i="21"/>
  <c r="AW348" i="21"/>
  <c r="AX348" i="21"/>
  <c r="AY348" i="21"/>
  <c r="AZ348" i="21"/>
  <c r="BA348" i="21"/>
  <c r="BB348" i="21"/>
  <c r="BC348" i="21"/>
  <c r="BD348" i="21"/>
  <c r="BE348" i="21"/>
  <c r="BF348" i="21"/>
  <c r="BG348" i="21"/>
  <c r="BH348" i="21"/>
  <c r="BI348" i="21"/>
  <c r="BJ348" i="21"/>
  <c r="BK348" i="21"/>
  <c r="BL348" i="21"/>
  <c r="BM348" i="21"/>
  <c r="BN348" i="21"/>
  <c r="BO348" i="21"/>
  <c r="BP348" i="21"/>
  <c r="BQ348" i="21"/>
  <c r="BR348" i="21"/>
  <c r="BS348" i="21"/>
  <c r="BT348" i="21"/>
  <c r="BU348" i="21"/>
  <c r="BV348" i="21"/>
  <c r="BW348" i="21"/>
  <c r="BX348" i="21"/>
  <c r="BY348" i="21"/>
  <c r="BZ348" i="21"/>
  <c r="CA348" i="21"/>
  <c r="CB348" i="21"/>
  <c r="CC348" i="21"/>
  <c r="CD348" i="21"/>
  <c r="CE348" i="21"/>
  <c r="CF348" i="21"/>
  <c r="CG348" i="21"/>
  <c r="CH348" i="21"/>
  <c r="CI348" i="21"/>
  <c r="CJ348" i="21"/>
  <c r="CK348" i="21"/>
  <c r="CL348" i="21"/>
  <c r="CM348" i="21"/>
  <c r="CN348" i="21"/>
  <c r="B349" i="21"/>
  <c r="C349" i="21"/>
  <c r="D349" i="21"/>
  <c r="E349" i="21"/>
  <c r="F349" i="21"/>
  <c r="G349" i="21"/>
  <c r="H349" i="21"/>
  <c r="I349" i="21"/>
  <c r="J349" i="21"/>
  <c r="K349" i="21"/>
  <c r="L349" i="21"/>
  <c r="M349" i="21"/>
  <c r="N349" i="21"/>
  <c r="O349" i="21"/>
  <c r="P349" i="21"/>
  <c r="Q349" i="21"/>
  <c r="R349" i="21"/>
  <c r="S349" i="21"/>
  <c r="T349" i="21"/>
  <c r="U349" i="21"/>
  <c r="V349" i="21"/>
  <c r="W349" i="21"/>
  <c r="X349" i="21"/>
  <c r="Y349" i="21"/>
  <c r="Z349" i="21"/>
  <c r="AA349" i="21"/>
  <c r="AB349" i="21"/>
  <c r="AC349" i="21"/>
  <c r="AD349" i="21"/>
  <c r="AE349" i="21"/>
  <c r="AF349" i="21"/>
  <c r="AG349" i="21"/>
  <c r="AH349" i="21"/>
  <c r="AI349" i="21"/>
  <c r="AJ349" i="21"/>
  <c r="AK349" i="21"/>
  <c r="AL349" i="21"/>
  <c r="AM349" i="21"/>
  <c r="AN349" i="21"/>
  <c r="AO349" i="21"/>
  <c r="AP349" i="21"/>
  <c r="AQ349" i="21"/>
  <c r="AR349" i="21"/>
  <c r="AS349" i="21"/>
  <c r="AT349" i="21"/>
  <c r="AU349" i="21"/>
  <c r="AV349" i="21"/>
  <c r="AW349" i="21"/>
  <c r="AX349" i="21"/>
  <c r="AY349" i="21"/>
  <c r="AZ349" i="21"/>
  <c r="BA349" i="21"/>
  <c r="BB349" i="21"/>
  <c r="BC349" i="21"/>
  <c r="BD349" i="21"/>
  <c r="BE349" i="21"/>
  <c r="BF349" i="21"/>
  <c r="BG349" i="21"/>
  <c r="BH349" i="21"/>
  <c r="BI349" i="21"/>
  <c r="BJ349" i="21"/>
  <c r="BK349" i="21"/>
  <c r="BL349" i="21"/>
  <c r="BM349" i="21"/>
  <c r="BN349" i="21"/>
  <c r="BO349" i="21"/>
  <c r="BP349" i="21"/>
  <c r="BQ349" i="21"/>
  <c r="BR349" i="21"/>
  <c r="BS349" i="21"/>
  <c r="BT349" i="21"/>
  <c r="BU349" i="21"/>
  <c r="BV349" i="21"/>
  <c r="BW349" i="21"/>
  <c r="BX349" i="21"/>
  <c r="BY349" i="21"/>
  <c r="BZ349" i="21"/>
  <c r="CA349" i="21"/>
  <c r="CB349" i="21"/>
  <c r="CC349" i="21"/>
  <c r="CD349" i="21"/>
  <c r="CE349" i="21"/>
  <c r="CF349" i="21"/>
  <c r="CG349" i="21"/>
  <c r="CH349" i="21"/>
  <c r="CI349" i="21"/>
  <c r="CJ349" i="21"/>
  <c r="CK349" i="21"/>
  <c r="CL349" i="21"/>
  <c r="CM349" i="21"/>
  <c r="CN349" i="21"/>
  <c r="B350" i="21"/>
  <c r="C350" i="21"/>
  <c r="D350" i="21"/>
  <c r="E350" i="21"/>
  <c r="F350" i="21"/>
  <c r="G350" i="21"/>
  <c r="H350" i="21"/>
  <c r="I350" i="21"/>
  <c r="J350" i="21"/>
  <c r="K350" i="21"/>
  <c r="L350" i="21"/>
  <c r="M350" i="21"/>
  <c r="N350" i="21"/>
  <c r="O350" i="21"/>
  <c r="P350" i="21"/>
  <c r="Q350" i="21"/>
  <c r="R350" i="21"/>
  <c r="S350" i="21"/>
  <c r="T350" i="21"/>
  <c r="U350" i="21"/>
  <c r="V350" i="21"/>
  <c r="W350" i="21"/>
  <c r="X350" i="21"/>
  <c r="Y350" i="21"/>
  <c r="Z350" i="21"/>
  <c r="AA350" i="21"/>
  <c r="AB350" i="21"/>
  <c r="AC350" i="21"/>
  <c r="AD350" i="21"/>
  <c r="AE350" i="21"/>
  <c r="AF350" i="21"/>
  <c r="AG350" i="21"/>
  <c r="AH350" i="21"/>
  <c r="AI350" i="21"/>
  <c r="AJ350" i="21"/>
  <c r="AK350" i="21"/>
  <c r="AL350" i="21"/>
  <c r="AM350" i="21"/>
  <c r="AN350" i="21"/>
  <c r="AO350" i="21"/>
  <c r="AP350" i="21"/>
  <c r="AQ350" i="21"/>
  <c r="AR350" i="21"/>
  <c r="AS350" i="21"/>
  <c r="AT350" i="21"/>
  <c r="AU350" i="21"/>
  <c r="AV350" i="21"/>
  <c r="AW350" i="21"/>
  <c r="AX350" i="21"/>
  <c r="AY350" i="21"/>
  <c r="AZ350" i="21"/>
  <c r="BA350" i="21"/>
  <c r="BB350" i="21"/>
  <c r="BC350" i="21"/>
  <c r="BD350" i="21"/>
  <c r="BE350" i="21"/>
  <c r="BF350" i="21"/>
  <c r="BG350" i="21"/>
  <c r="BH350" i="21"/>
  <c r="BI350" i="21"/>
  <c r="BJ350" i="21"/>
  <c r="BK350" i="21"/>
  <c r="BL350" i="21"/>
  <c r="BM350" i="21"/>
  <c r="BN350" i="21"/>
  <c r="BO350" i="21"/>
  <c r="BP350" i="21"/>
  <c r="BQ350" i="21"/>
  <c r="BR350" i="21"/>
  <c r="BS350" i="21"/>
  <c r="BT350" i="21"/>
  <c r="BU350" i="21"/>
  <c r="BV350" i="21"/>
  <c r="BW350" i="21"/>
  <c r="BX350" i="21"/>
  <c r="BY350" i="21"/>
  <c r="BZ350" i="21"/>
  <c r="CA350" i="21"/>
  <c r="CB350" i="21"/>
  <c r="CC350" i="21"/>
  <c r="CD350" i="21"/>
  <c r="CE350" i="21"/>
  <c r="CF350" i="21"/>
  <c r="CG350" i="21"/>
  <c r="CH350" i="21"/>
  <c r="CI350" i="21"/>
  <c r="CJ350" i="21"/>
  <c r="CK350" i="21"/>
  <c r="CL350" i="21"/>
  <c r="CM350" i="21"/>
  <c r="CN350" i="21"/>
  <c r="B351" i="21"/>
  <c r="C351" i="21"/>
  <c r="D351" i="21"/>
  <c r="E351" i="21"/>
  <c r="F351" i="21"/>
  <c r="G351" i="21"/>
  <c r="H351" i="21"/>
  <c r="I351" i="21"/>
  <c r="J351" i="21"/>
  <c r="K351" i="21"/>
  <c r="L351" i="21"/>
  <c r="M351" i="21"/>
  <c r="N351" i="21"/>
  <c r="O351" i="21"/>
  <c r="P351" i="21"/>
  <c r="Q351" i="21"/>
  <c r="R351" i="21"/>
  <c r="S351" i="21"/>
  <c r="T351" i="21"/>
  <c r="U351" i="21"/>
  <c r="V351" i="21"/>
  <c r="W351" i="21"/>
  <c r="X351" i="21"/>
  <c r="Y351" i="21"/>
  <c r="Z351" i="21"/>
  <c r="AA351" i="21"/>
  <c r="AB351" i="21"/>
  <c r="AC351" i="21"/>
  <c r="AD351" i="21"/>
  <c r="AE351" i="21"/>
  <c r="AF351" i="21"/>
  <c r="AG351" i="21"/>
  <c r="AH351" i="21"/>
  <c r="AI351" i="21"/>
  <c r="AJ351" i="21"/>
  <c r="AK351" i="21"/>
  <c r="AL351" i="21"/>
  <c r="AM351" i="21"/>
  <c r="AN351" i="21"/>
  <c r="AO351" i="21"/>
  <c r="AP351" i="21"/>
  <c r="AQ351" i="21"/>
  <c r="AR351" i="21"/>
  <c r="AS351" i="21"/>
  <c r="AT351" i="21"/>
  <c r="AU351" i="21"/>
  <c r="AV351" i="21"/>
  <c r="AW351" i="21"/>
  <c r="AX351" i="21"/>
  <c r="AY351" i="21"/>
  <c r="AZ351" i="21"/>
  <c r="BA351" i="21"/>
  <c r="BB351" i="21"/>
  <c r="BC351" i="21"/>
  <c r="BD351" i="21"/>
  <c r="BE351" i="21"/>
  <c r="BF351" i="21"/>
  <c r="BG351" i="21"/>
  <c r="BH351" i="21"/>
  <c r="BI351" i="21"/>
  <c r="BJ351" i="21"/>
  <c r="BK351" i="21"/>
  <c r="BL351" i="21"/>
  <c r="BM351" i="21"/>
  <c r="BN351" i="21"/>
  <c r="BO351" i="21"/>
  <c r="BP351" i="21"/>
  <c r="BQ351" i="21"/>
  <c r="BR351" i="21"/>
  <c r="BS351" i="21"/>
  <c r="BT351" i="21"/>
  <c r="BU351" i="21"/>
  <c r="BV351" i="21"/>
  <c r="BW351" i="21"/>
  <c r="BX351" i="21"/>
  <c r="BY351" i="21"/>
  <c r="BZ351" i="21"/>
  <c r="CA351" i="21"/>
  <c r="CB351" i="21"/>
  <c r="CC351" i="21"/>
  <c r="CD351" i="21"/>
  <c r="CE351" i="21"/>
  <c r="CF351" i="21"/>
  <c r="CG351" i="21"/>
  <c r="CH351" i="21"/>
  <c r="CI351" i="21"/>
  <c r="CJ351" i="21"/>
  <c r="CK351" i="21"/>
  <c r="CL351" i="21"/>
  <c r="CM351" i="21"/>
  <c r="CN351" i="21"/>
  <c r="B352" i="21"/>
  <c r="C352" i="21"/>
  <c r="D352" i="21"/>
  <c r="E352" i="21"/>
  <c r="F352" i="21"/>
  <c r="G352" i="21"/>
  <c r="H352" i="21"/>
  <c r="I352" i="21"/>
  <c r="J352" i="21"/>
  <c r="K352" i="21"/>
  <c r="L352" i="21"/>
  <c r="M352" i="21"/>
  <c r="N352" i="21"/>
  <c r="O352" i="21"/>
  <c r="P352" i="21"/>
  <c r="Q352" i="21"/>
  <c r="R352" i="21"/>
  <c r="S352" i="21"/>
  <c r="T352" i="21"/>
  <c r="U352" i="21"/>
  <c r="V352" i="21"/>
  <c r="W352" i="21"/>
  <c r="X352" i="21"/>
  <c r="Y352" i="21"/>
  <c r="Z352" i="21"/>
  <c r="AA352" i="21"/>
  <c r="AB352" i="21"/>
  <c r="AC352" i="21"/>
  <c r="AD352" i="21"/>
  <c r="AE352" i="21"/>
  <c r="AF352" i="21"/>
  <c r="AG352" i="21"/>
  <c r="AH352" i="21"/>
  <c r="AI352" i="21"/>
  <c r="AJ352" i="21"/>
  <c r="AK352" i="21"/>
  <c r="AL352" i="21"/>
  <c r="AM352" i="21"/>
  <c r="AN352" i="21"/>
  <c r="AO352" i="21"/>
  <c r="AP352" i="21"/>
  <c r="AQ352" i="21"/>
  <c r="AR352" i="21"/>
  <c r="AS352" i="21"/>
  <c r="AT352" i="21"/>
  <c r="AU352" i="21"/>
  <c r="AV352" i="21"/>
  <c r="AW352" i="21"/>
  <c r="AX352" i="21"/>
  <c r="AY352" i="21"/>
  <c r="AZ352" i="21"/>
  <c r="BA352" i="21"/>
  <c r="BB352" i="21"/>
  <c r="BC352" i="21"/>
  <c r="BD352" i="21"/>
  <c r="BE352" i="21"/>
  <c r="BF352" i="21"/>
  <c r="BG352" i="21"/>
  <c r="BH352" i="21"/>
  <c r="BI352" i="21"/>
  <c r="BJ352" i="21"/>
  <c r="BK352" i="21"/>
  <c r="BL352" i="21"/>
  <c r="BM352" i="21"/>
  <c r="BN352" i="21"/>
  <c r="BO352" i="21"/>
  <c r="BP352" i="21"/>
  <c r="BQ352" i="21"/>
  <c r="BR352" i="21"/>
  <c r="BS352" i="21"/>
  <c r="BT352" i="21"/>
  <c r="BU352" i="21"/>
  <c r="BV352" i="21"/>
  <c r="BW352" i="21"/>
  <c r="BX352" i="21"/>
  <c r="BY352" i="21"/>
  <c r="BZ352" i="21"/>
  <c r="CA352" i="21"/>
  <c r="CB352" i="21"/>
  <c r="CC352" i="21"/>
  <c r="CD352" i="21"/>
  <c r="CE352" i="21"/>
  <c r="CF352" i="21"/>
  <c r="CG352" i="21"/>
  <c r="CH352" i="21"/>
  <c r="CI352" i="21"/>
  <c r="CJ352" i="21"/>
  <c r="CK352" i="21"/>
  <c r="CL352" i="21"/>
  <c r="CM352" i="21"/>
  <c r="CN352" i="21"/>
  <c r="B353" i="21"/>
  <c r="C353" i="21"/>
  <c r="D353" i="21"/>
  <c r="E353" i="21"/>
  <c r="F353" i="21"/>
  <c r="G353" i="21"/>
  <c r="H353" i="21"/>
  <c r="I353" i="21"/>
  <c r="J353" i="21"/>
  <c r="K353" i="21"/>
  <c r="L353" i="21"/>
  <c r="M353" i="21"/>
  <c r="N353" i="21"/>
  <c r="O353" i="21"/>
  <c r="P353" i="21"/>
  <c r="Q353" i="21"/>
  <c r="R353" i="21"/>
  <c r="S353" i="21"/>
  <c r="T353" i="21"/>
  <c r="U353" i="21"/>
  <c r="V353" i="21"/>
  <c r="W353" i="21"/>
  <c r="X353" i="21"/>
  <c r="Y353" i="21"/>
  <c r="Z353" i="21"/>
  <c r="AA353" i="21"/>
  <c r="AB353" i="21"/>
  <c r="AC353" i="21"/>
  <c r="AD353" i="21"/>
  <c r="AE353" i="21"/>
  <c r="AF353" i="21"/>
  <c r="AG353" i="21"/>
  <c r="AH353" i="21"/>
  <c r="AI353" i="21"/>
  <c r="AJ353" i="21"/>
  <c r="AK353" i="21"/>
  <c r="AL353" i="21"/>
  <c r="AM353" i="21"/>
  <c r="AN353" i="21"/>
  <c r="AO353" i="21"/>
  <c r="AP353" i="21"/>
  <c r="AQ353" i="21"/>
  <c r="AR353" i="21"/>
  <c r="AS353" i="21"/>
  <c r="AT353" i="21"/>
  <c r="AU353" i="21"/>
  <c r="AV353" i="21"/>
  <c r="AW353" i="21"/>
  <c r="AX353" i="21"/>
  <c r="AY353" i="21"/>
  <c r="AZ353" i="21"/>
  <c r="BA353" i="21"/>
  <c r="BB353" i="21"/>
  <c r="BC353" i="21"/>
  <c r="BD353" i="21"/>
  <c r="BE353" i="21"/>
  <c r="BF353" i="21"/>
  <c r="BG353" i="21"/>
  <c r="BH353" i="21"/>
  <c r="BI353" i="21"/>
  <c r="BJ353" i="21"/>
  <c r="BK353" i="21"/>
  <c r="BL353" i="21"/>
  <c r="BM353" i="21"/>
  <c r="BN353" i="21"/>
  <c r="BO353" i="21"/>
  <c r="BP353" i="21"/>
  <c r="BQ353" i="21"/>
  <c r="BR353" i="21"/>
  <c r="BS353" i="21"/>
  <c r="BT353" i="21"/>
  <c r="BU353" i="21"/>
  <c r="BV353" i="21"/>
  <c r="BW353" i="21"/>
  <c r="BX353" i="21"/>
  <c r="BY353" i="21"/>
  <c r="BZ353" i="21"/>
  <c r="CA353" i="21"/>
  <c r="CB353" i="21"/>
  <c r="CC353" i="21"/>
  <c r="CD353" i="21"/>
  <c r="CE353" i="21"/>
  <c r="CF353" i="21"/>
  <c r="CG353" i="21"/>
  <c r="CH353" i="21"/>
  <c r="CI353" i="21"/>
  <c r="CJ353" i="21"/>
  <c r="CK353" i="21"/>
  <c r="CL353" i="21"/>
  <c r="CM353" i="21"/>
  <c r="CN353" i="21"/>
  <c r="B354" i="21"/>
  <c r="C354" i="21"/>
  <c r="D354" i="21"/>
  <c r="E354" i="21"/>
  <c r="F354" i="21"/>
  <c r="G354" i="21"/>
  <c r="H354" i="21"/>
  <c r="I354" i="21"/>
  <c r="J354" i="21"/>
  <c r="K354" i="21"/>
  <c r="L354" i="21"/>
  <c r="M354" i="21"/>
  <c r="N354" i="21"/>
  <c r="O354" i="21"/>
  <c r="P354" i="21"/>
  <c r="Q354" i="21"/>
  <c r="R354" i="21"/>
  <c r="S354" i="21"/>
  <c r="T354" i="21"/>
  <c r="U354" i="21"/>
  <c r="V354" i="21"/>
  <c r="W354" i="21"/>
  <c r="X354" i="21"/>
  <c r="Y354" i="21"/>
  <c r="Z354" i="21"/>
  <c r="AA354" i="21"/>
  <c r="AB354" i="21"/>
  <c r="AC354" i="21"/>
  <c r="AD354" i="21"/>
  <c r="AE354" i="21"/>
  <c r="AF354" i="21"/>
  <c r="AG354" i="21"/>
  <c r="AH354" i="21"/>
  <c r="AI354" i="21"/>
  <c r="AJ354" i="21"/>
  <c r="AK354" i="21"/>
  <c r="AL354" i="21"/>
  <c r="AM354" i="21"/>
  <c r="AN354" i="21"/>
  <c r="AO354" i="21"/>
  <c r="AP354" i="21"/>
  <c r="AQ354" i="21"/>
  <c r="AR354" i="21"/>
  <c r="AS354" i="21"/>
  <c r="AT354" i="21"/>
  <c r="AU354" i="21"/>
  <c r="AV354" i="21"/>
  <c r="AW354" i="21"/>
  <c r="AX354" i="21"/>
  <c r="AY354" i="21"/>
  <c r="AZ354" i="21"/>
  <c r="BA354" i="21"/>
  <c r="BB354" i="21"/>
  <c r="BC354" i="21"/>
  <c r="BD354" i="21"/>
  <c r="BE354" i="21"/>
  <c r="BF354" i="21"/>
  <c r="BG354" i="21"/>
  <c r="BH354" i="21"/>
  <c r="BI354" i="21"/>
  <c r="BJ354" i="21"/>
  <c r="BK354" i="21"/>
  <c r="BL354" i="21"/>
  <c r="BM354" i="21"/>
  <c r="BN354" i="21"/>
  <c r="BO354" i="21"/>
  <c r="BP354" i="21"/>
  <c r="BQ354" i="21"/>
  <c r="BR354" i="21"/>
  <c r="BS354" i="21"/>
  <c r="BT354" i="21"/>
  <c r="BU354" i="21"/>
  <c r="BV354" i="21"/>
  <c r="BW354" i="21"/>
  <c r="BX354" i="21"/>
  <c r="BY354" i="21"/>
  <c r="BZ354" i="21"/>
  <c r="CA354" i="21"/>
  <c r="CB354" i="21"/>
  <c r="CC354" i="21"/>
  <c r="CD354" i="21"/>
  <c r="CE354" i="21"/>
  <c r="CF354" i="21"/>
  <c r="CG354" i="21"/>
  <c r="CH354" i="21"/>
  <c r="CI354" i="21"/>
  <c r="CJ354" i="21"/>
  <c r="CK354" i="21"/>
  <c r="CL354" i="21"/>
  <c r="CM354" i="21"/>
  <c r="CN354" i="21"/>
  <c r="B355" i="21"/>
  <c r="C355" i="21"/>
  <c r="D355" i="21"/>
  <c r="E355" i="21"/>
  <c r="F355" i="21"/>
  <c r="G355" i="21"/>
  <c r="H355" i="21"/>
  <c r="I355" i="21"/>
  <c r="J355" i="21"/>
  <c r="K355" i="21"/>
  <c r="L355" i="21"/>
  <c r="M355" i="21"/>
  <c r="N355" i="21"/>
  <c r="O355" i="21"/>
  <c r="P355" i="21"/>
  <c r="Q355" i="21"/>
  <c r="R355" i="21"/>
  <c r="S355" i="21"/>
  <c r="T355" i="21"/>
  <c r="U355" i="21"/>
  <c r="V355" i="21"/>
  <c r="W355" i="21"/>
  <c r="X355" i="21"/>
  <c r="Y355" i="21"/>
  <c r="Z355" i="21"/>
  <c r="AA355" i="21"/>
  <c r="AB355" i="21"/>
  <c r="AC355" i="21"/>
  <c r="AD355" i="21"/>
  <c r="AE355" i="21"/>
  <c r="AF355" i="21"/>
  <c r="AG355" i="21"/>
  <c r="AH355" i="21"/>
  <c r="AI355" i="21"/>
  <c r="AJ355" i="21"/>
  <c r="AK355" i="21"/>
  <c r="AL355" i="21"/>
  <c r="AM355" i="21"/>
  <c r="AN355" i="21"/>
  <c r="AO355" i="21"/>
  <c r="AP355" i="21"/>
  <c r="AQ355" i="21"/>
  <c r="AR355" i="21"/>
  <c r="AS355" i="21"/>
  <c r="AT355" i="21"/>
  <c r="AU355" i="21"/>
  <c r="AV355" i="21"/>
  <c r="AW355" i="21"/>
  <c r="AX355" i="21"/>
  <c r="AY355" i="21"/>
  <c r="AZ355" i="21"/>
  <c r="BA355" i="21"/>
  <c r="BB355" i="21"/>
  <c r="BC355" i="21"/>
  <c r="BD355" i="21"/>
  <c r="BE355" i="21"/>
  <c r="BF355" i="21"/>
  <c r="BG355" i="21"/>
  <c r="BH355" i="21"/>
  <c r="BI355" i="21"/>
  <c r="BJ355" i="21"/>
  <c r="BK355" i="21"/>
  <c r="BL355" i="21"/>
  <c r="BM355" i="21"/>
  <c r="BN355" i="21"/>
  <c r="BO355" i="21"/>
  <c r="BP355" i="21"/>
  <c r="BQ355" i="21"/>
  <c r="BR355" i="21"/>
  <c r="BS355" i="21"/>
  <c r="BT355" i="21"/>
  <c r="BU355" i="21"/>
  <c r="BV355" i="21"/>
  <c r="BW355" i="21"/>
  <c r="BX355" i="21"/>
  <c r="BY355" i="21"/>
  <c r="BZ355" i="21"/>
  <c r="CA355" i="21"/>
  <c r="CB355" i="21"/>
  <c r="CC355" i="21"/>
  <c r="CD355" i="21"/>
  <c r="CE355" i="21"/>
  <c r="CF355" i="21"/>
  <c r="CG355" i="21"/>
  <c r="CH355" i="21"/>
  <c r="CI355" i="21"/>
  <c r="CJ355" i="21"/>
  <c r="CK355" i="21"/>
  <c r="CL355" i="21"/>
  <c r="CM355" i="21"/>
  <c r="CN355" i="21"/>
  <c r="B356" i="21"/>
  <c r="C356" i="21"/>
  <c r="D356" i="21"/>
  <c r="E356" i="21"/>
  <c r="F356" i="21"/>
  <c r="G356" i="21"/>
  <c r="H356" i="21"/>
  <c r="I356" i="21"/>
  <c r="J356" i="21"/>
  <c r="K356" i="21"/>
  <c r="L356" i="21"/>
  <c r="M356" i="21"/>
  <c r="N356" i="21"/>
  <c r="O356" i="21"/>
  <c r="P356" i="21"/>
  <c r="Q356" i="21"/>
  <c r="R356" i="21"/>
  <c r="S356" i="21"/>
  <c r="T356" i="21"/>
  <c r="U356" i="21"/>
  <c r="V356" i="21"/>
  <c r="W356" i="21"/>
  <c r="X356" i="21"/>
  <c r="Y356" i="21"/>
  <c r="Z356" i="21"/>
  <c r="AA356" i="21"/>
  <c r="AB356" i="21"/>
  <c r="AC356" i="21"/>
  <c r="AD356" i="21"/>
  <c r="AE356" i="21"/>
  <c r="AF356" i="21"/>
  <c r="AG356" i="21"/>
  <c r="AH356" i="21"/>
  <c r="AI356" i="21"/>
  <c r="AJ356" i="21"/>
  <c r="AK356" i="21"/>
  <c r="AL356" i="21"/>
  <c r="AM356" i="21"/>
  <c r="AN356" i="21"/>
  <c r="AO356" i="21"/>
  <c r="AP356" i="21"/>
  <c r="AQ356" i="21"/>
  <c r="AR356" i="21"/>
  <c r="AS356" i="21"/>
  <c r="AT356" i="21"/>
  <c r="AU356" i="21"/>
  <c r="AV356" i="21"/>
  <c r="AW356" i="21"/>
  <c r="AX356" i="21"/>
  <c r="AY356" i="21"/>
  <c r="AZ356" i="21"/>
  <c r="BA356" i="21"/>
  <c r="BB356" i="21"/>
  <c r="BC356" i="21"/>
  <c r="BD356" i="21"/>
  <c r="BE356" i="21"/>
  <c r="BF356" i="21"/>
  <c r="BG356" i="21"/>
  <c r="BH356" i="21"/>
  <c r="BI356" i="21"/>
  <c r="BJ356" i="21"/>
  <c r="BK356" i="21"/>
  <c r="BL356" i="21"/>
  <c r="BM356" i="21"/>
  <c r="BN356" i="21"/>
  <c r="BO356" i="21"/>
  <c r="BP356" i="21"/>
  <c r="BQ356" i="21"/>
  <c r="BR356" i="21"/>
  <c r="BS356" i="21"/>
  <c r="BT356" i="21"/>
  <c r="BU356" i="21"/>
  <c r="BV356" i="21"/>
  <c r="BW356" i="21"/>
  <c r="BX356" i="21"/>
  <c r="BY356" i="21"/>
  <c r="BZ356" i="21"/>
  <c r="CA356" i="21"/>
  <c r="CB356" i="21"/>
  <c r="CC356" i="21"/>
  <c r="CD356" i="21"/>
  <c r="CE356" i="21"/>
  <c r="CF356" i="21"/>
  <c r="CG356" i="21"/>
  <c r="CH356" i="21"/>
  <c r="CI356" i="21"/>
  <c r="CJ356" i="21"/>
  <c r="CK356" i="21"/>
  <c r="CL356" i="21"/>
  <c r="CM356" i="21"/>
  <c r="CN356" i="21"/>
  <c r="B357" i="21"/>
  <c r="C357" i="21"/>
  <c r="D357" i="21"/>
  <c r="E357" i="21"/>
  <c r="F357" i="21"/>
  <c r="G357" i="21"/>
  <c r="H357" i="21"/>
  <c r="I357" i="21"/>
  <c r="J357" i="21"/>
  <c r="K357" i="21"/>
  <c r="L357" i="21"/>
  <c r="M357" i="21"/>
  <c r="N357" i="21"/>
  <c r="O357" i="21"/>
  <c r="P357" i="21"/>
  <c r="Q357" i="21"/>
  <c r="R357" i="21"/>
  <c r="S357" i="21"/>
  <c r="T357" i="21"/>
  <c r="U357" i="21"/>
  <c r="V357" i="21"/>
  <c r="W357" i="21"/>
  <c r="X357" i="21"/>
  <c r="Y357" i="21"/>
  <c r="Z357" i="21"/>
  <c r="AA357" i="21"/>
  <c r="AB357" i="21"/>
  <c r="AC357" i="21"/>
  <c r="AD357" i="21"/>
  <c r="AE357" i="21"/>
  <c r="AF357" i="21"/>
  <c r="AG357" i="21"/>
  <c r="AH357" i="21"/>
  <c r="AI357" i="21"/>
  <c r="AJ357" i="21"/>
  <c r="AK357" i="21"/>
  <c r="AL357" i="21"/>
  <c r="AM357" i="21"/>
  <c r="AN357" i="21"/>
  <c r="AO357" i="21"/>
  <c r="AP357" i="21"/>
  <c r="AQ357" i="21"/>
  <c r="AR357" i="21"/>
  <c r="AS357" i="21"/>
  <c r="AT357" i="21"/>
  <c r="AU357" i="21"/>
  <c r="AV357" i="21"/>
  <c r="AW357" i="21"/>
  <c r="AX357" i="21"/>
  <c r="AY357" i="21"/>
  <c r="AZ357" i="21"/>
  <c r="BA357" i="21"/>
  <c r="BB357" i="21"/>
  <c r="BC357" i="21"/>
  <c r="BD357" i="21"/>
  <c r="BE357" i="21"/>
  <c r="BF357" i="21"/>
  <c r="BG357" i="21"/>
  <c r="BH357" i="21"/>
  <c r="BI357" i="21"/>
  <c r="BJ357" i="21"/>
  <c r="BK357" i="21"/>
  <c r="BL357" i="21"/>
  <c r="BM357" i="21"/>
  <c r="BN357" i="21"/>
  <c r="BO357" i="21"/>
  <c r="BP357" i="21"/>
  <c r="BQ357" i="21"/>
  <c r="BR357" i="21"/>
  <c r="BS357" i="21"/>
  <c r="BT357" i="21"/>
  <c r="BU357" i="21"/>
  <c r="BV357" i="21"/>
  <c r="BW357" i="21"/>
  <c r="BX357" i="21"/>
  <c r="BY357" i="21"/>
  <c r="BZ357" i="21"/>
  <c r="CA357" i="21"/>
  <c r="CB357" i="21"/>
  <c r="CC357" i="21"/>
  <c r="CD357" i="21"/>
  <c r="CE357" i="21"/>
  <c r="CF357" i="21"/>
  <c r="CG357" i="21"/>
  <c r="CH357" i="21"/>
  <c r="CI357" i="21"/>
  <c r="CJ357" i="21"/>
  <c r="CK357" i="21"/>
  <c r="CL357" i="21"/>
  <c r="CM357" i="21"/>
  <c r="CN357" i="21"/>
  <c r="B358" i="21"/>
  <c r="C358" i="21"/>
  <c r="D358" i="21"/>
  <c r="E358" i="21"/>
  <c r="F358" i="21"/>
  <c r="G358" i="21"/>
  <c r="H358" i="21"/>
  <c r="I358" i="21"/>
  <c r="J358" i="21"/>
  <c r="K358" i="21"/>
  <c r="L358" i="21"/>
  <c r="M358" i="21"/>
  <c r="N358" i="21"/>
  <c r="O358" i="21"/>
  <c r="P358" i="21"/>
  <c r="Q358" i="21"/>
  <c r="R358" i="21"/>
  <c r="S358" i="21"/>
  <c r="T358" i="21"/>
  <c r="U358" i="21"/>
  <c r="V358" i="21"/>
  <c r="W358" i="21"/>
  <c r="X358" i="21"/>
  <c r="Y358" i="21"/>
  <c r="Z358" i="21"/>
  <c r="AA358" i="21"/>
  <c r="AB358" i="21"/>
  <c r="AC358" i="21"/>
  <c r="AD358" i="21"/>
  <c r="AE358" i="21"/>
  <c r="AF358" i="21"/>
  <c r="AG358" i="21"/>
  <c r="AH358" i="21"/>
  <c r="AI358" i="21"/>
  <c r="AJ358" i="21"/>
  <c r="AK358" i="21"/>
  <c r="AL358" i="21"/>
  <c r="AM358" i="21"/>
  <c r="AN358" i="21"/>
  <c r="AO358" i="21"/>
  <c r="AP358" i="21"/>
  <c r="AQ358" i="21"/>
  <c r="AR358" i="21"/>
  <c r="AS358" i="21"/>
  <c r="AT358" i="21"/>
  <c r="AU358" i="21"/>
  <c r="AV358" i="21"/>
  <c r="AW358" i="21"/>
  <c r="AX358" i="21"/>
  <c r="AY358" i="21"/>
  <c r="AZ358" i="21"/>
  <c r="BA358" i="21"/>
  <c r="BB358" i="21"/>
  <c r="BC358" i="21"/>
  <c r="BD358" i="21"/>
  <c r="BE358" i="21"/>
  <c r="BF358" i="21"/>
  <c r="BG358" i="21"/>
  <c r="BH358" i="21"/>
  <c r="BI358" i="21"/>
  <c r="BJ358" i="21"/>
  <c r="BK358" i="21"/>
  <c r="BL358" i="21"/>
  <c r="BM358" i="21"/>
  <c r="BN358" i="21"/>
  <c r="BO358" i="21"/>
  <c r="BP358" i="21"/>
  <c r="BQ358" i="21"/>
  <c r="BR358" i="21"/>
  <c r="BS358" i="21"/>
  <c r="BT358" i="21"/>
  <c r="BU358" i="21"/>
  <c r="BV358" i="21"/>
  <c r="BW358" i="21"/>
  <c r="BX358" i="21"/>
  <c r="BY358" i="21"/>
  <c r="BZ358" i="21"/>
  <c r="CA358" i="21"/>
  <c r="CB358" i="21"/>
  <c r="CC358" i="21"/>
  <c r="CD358" i="21"/>
  <c r="CE358" i="21"/>
  <c r="CF358" i="21"/>
  <c r="CG358" i="21"/>
  <c r="CH358" i="21"/>
  <c r="CI358" i="21"/>
  <c r="CJ358" i="21"/>
  <c r="CK358" i="21"/>
  <c r="CL358" i="21"/>
  <c r="CM358" i="21"/>
  <c r="CN358" i="21"/>
  <c r="B359" i="21"/>
  <c r="C359" i="21"/>
  <c r="D359" i="21"/>
  <c r="E359" i="21"/>
  <c r="F359" i="21"/>
  <c r="G359" i="21"/>
  <c r="H359" i="21"/>
  <c r="I359" i="21"/>
  <c r="J359" i="21"/>
  <c r="K359" i="21"/>
  <c r="L359" i="21"/>
  <c r="M359" i="21"/>
  <c r="N359" i="21"/>
  <c r="O359" i="21"/>
  <c r="P359" i="21"/>
  <c r="Q359" i="21"/>
  <c r="R359" i="21"/>
  <c r="S359" i="21"/>
  <c r="T359" i="21"/>
  <c r="U359" i="21"/>
  <c r="V359" i="21"/>
  <c r="W359" i="21"/>
  <c r="X359" i="21"/>
  <c r="Y359" i="21"/>
  <c r="Z359" i="21"/>
  <c r="AA359" i="21"/>
  <c r="AB359" i="21"/>
  <c r="AC359" i="21"/>
  <c r="AD359" i="21"/>
  <c r="AE359" i="21"/>
  <c r="AF359" i="21"/>
  <c r="AG359" i="21"/>
  <c r="AH359" i="21"/>
  <c r="AI359" i="21"/>
  <c r="AJ359" i="21"/>
  <c r="AK359" i="21"/>
  <c r="AL359" i="21"/>
  <c r="AM359" i="21"/>
  <c r="AN359" i="21"/>
  <c r="AO359" i="21"/>
  <c r="AP359" i="21"/>
  <c r="AQ359" i="21"/>
  <c r="AR359" i="21"/>
  <c r="AS359" i="21"/>
  <c r="AT359" i="21"/>
  <c r="AU359" i="21"/>
  <c r="AV359" i="21"/>
  <c r="AW359" i="21"/>
  <c r="AX359" i="21"/>
  <c r="AY359" i="21"/>
  <c r="AZ359" i="21"/>
  <c r="BA359" i="21"/>
  <c r="BB359" i="21"/>
  <c r="BC359" i="21"/>
  <c r="BD359" i="21"/>
  <c r="BE359" i="21"/>
  <c r="BF359" i="21"/>
  <c r="BG359" i="21"/>
  <c r="BH359" i="21"/>
  <c r="BI359" i="21"/>
  <c r="BJ359" i="21"/>
  <c r="BK359" i="21"/>
  <c r="BL359" i="21"/>
  <c r="BM359" i="21"/>
  <c r="BN359" i="21"/>
  <c r="BO359" i="21"/>
  <c r="BP359" i="21"/>
  <c r="BQ359" i="21"/>
  <c r="BR359" i="21"/>
  <c r="BS359" i="21"/>
  <c r="BT359" i="21"/>
  <c r="BU359" i="21"/>
  <c r="BV359" i="21"/>
  <c r="BW359" i="21"/>
  <c r="BX359" i="21"/>
  <c r="BY359" i="21"/>
  <c r="BZ359" i="21"/>
  <c r="CA359" i="21"/>
  <c r="CB359" i="21"/>
  <c r="CC359" i="21"/>
  <c r="CD359" i="21"/>
  <c r="CE359" i="21"/>
  <c r="CF359" i="21"/>
  <c r="CG359" i="21"/>
  <c r="CH359" i="21"/>
  <c r="CI359" i="21"/>
  <c r="CJ359" i="21"/>
  <c r="CK359" i="21"/>
  <c r="CL359" i="21"/>
  <c r="CM359" i="21"/>
  <c r="CN359" i="21"/>
  <c r="B360" i="21"/>
  <c r="C360" i="21"/>
  <c r="D360" i="21"/>
  <c r="E360" i="21"/>
  <c r="F360" i="21"/>
  <c r="G360" i="21"/>
  <c r="H360" i="21"/>
  <c r="I360" i="21"/>
  <c r="J360" i="21"/>
  <c r="K360" i="21"/>
  <c r="L360" i="21"/>
  <c r="M360" i="21"/>
  <c r="N360" i="21"/>
  <c r="O360" i="21"/>
  <c r="P360" i="21"/>
  <c r="Q360" i="21"/>
  <c r="R360" i="21"/>
  <c r="S360" i="21"/>
  <c r="T360" i="21"/>
  <c r="U360" i="21"/>
  <c r="V360" i="21"/>
  <c r="W360" i="21"/>
  <c r="X360" i="21"/>
  <c r="Y360" i="21"/>
  <c r="Z360" i="21"/>
  <c r="AA360" i="21"/>
  <c r="AB360" i="21"/>
  <c r="AC360" i="21"/>
  <c r="AD360" i="21"/>
  <c r="AE360" i="21"/>
  <c r="AF360" i="21"/>
  <c r="AG360" i="21"/>
  <c r="AH360" i="21"/>
  <c r="AI360" i="21"/>
  <c r="AJ360" i="21"/>
  <c r="AK360" i="21"/>
  <c r="AL360" i="21"/>
  <c r="AM360" i="21"/>
  <c r="AN360" i="21"/>
  <c r="AO360" i="21"/>
  <c r="AP360" i="21"/>
  <c r="AQ360" i="21"/>
  <c r="AR360" i="21"/>
  <c r="AS360" i="21"/>
  <c r="AT360" i="21"/>
  <c r="AU360" i="21"/>
  <c r="AV360" i="21"/>
  <c r="AW360" i="21"/>
  <c r="AX360" i="21"/>
  <c r="AY360" i="21"/>
  <c r="AZ360" i="21"/>
  <c r="BA360" i="21"/>
  <c r="BB360" i="21"/>
  <c r="BC360" i="21"/>
  <c r="BD360" i="21"/>
  <c r="BE360" i="21"/>
  <c r="BF360" i="21"/>
  <c r="BG360" i="21"/>
  <c r="BH360" i="21"/>
  <c r="BI360" i="21"/>
  <c r="BJ360" i="21"/>
  <c r="BK360" i="21"/>
  <c r="BL360" i="21"/>
  <c r="BM360" i="21"/>
  <c r="BN360" i="21"/>
  <c r="BO360" i="21"/>
  <c r="BP360" i="21"/>
  <c r="BQ360" i="21"/>
  <c r="BR360" i="21"/>
  <c r="BS360" i="21"/>
  <c r="BT360" i="21"/>
  <c r="BU360" i="21"/>
  <c r="BV360" i="21"/>
  <c r="BW360" i="21"/>
  <c r="BX360" i="21"/>
  <c r="BY360" i="21"/>
  <c r="BZ360" i="21"/>
  <c r="CA360" i="21"/>
  <c r="CB360" i="21"/>
  <c r="CC360" i="21"/>
  <c r="CD360" i="21"/>
  <c r="CE360" i="21"/>
  <c r="CF360" i="21"/>
  <c r="CG360" i="21"/>
  <c r="CH360" i="21"/>
  <c r="CI360" i="21"/>
  <c r="CJ360" i="21"/>
  <c r="CK360" i="21"/>
  <c r="CL360" i="21"/>
  <c r="CM360" i="21"/>
  <c r="CN360" i="21"/>
  <c r="B361" i="21"/>
  <c r="C361" i="21"/>
  <c r="D361" i="21"/>
  <c r="E361" i="21"/>
  <c r="F361" i="21"/>
  <c r="G361" i="21"/>
  <c r="H361" i="21"/>
  <c r="I361" i="21"/>
  <c r="J361" i="21"/>
  <c r="K361" i="21"/>
  <c r="L361" i="21"/>
  <c r="M361" i="21"/>
  <c r="N361" i="21"/>
  <c r="O361" i="21"/>
  <c r="P361" i="21"/>
  <c r="Q361" i="21"/>
  <c r="R361" i="21"/>
  <c r="S361" i="21"/>
  <c r="T361" i="21"/>
  <c r="U361" i="21"/>
  <c r="V361" i="21"/>
  <c r="W361" i="21"/>
  <c r="X361" i="21"/>
  <c r="Y361" i="21"/>
  <c r="Z361" i="21"/>
  <c r="AA361" i="21"/>
  <c r="AB361" i="21"/>
  <c r="AC361" i="21"/>
  <c r="AD361" i="21"/>
  <c r="AE361" i="21"/>
  <c r="AF361" i="21"/>
  <c r="AG361" i="21"/>
  <c r="AH361" i="21"/>
  <c r="AI361" i="21"/>
  <c r="AJ361" i="21"/>
  <c r="AK361" i="21"/>
  <c r="AL361" i="21"/>
  <c r="AM361" i="21"/>
  <c r="AN361" i="21"/>
  <c r="AO361" i="21"/>
  <c r="AP361" i="21"/>
  <c r="AQ361" i="21"/>
  <c r="AR361" i="21"/>
  <c r="AS361" i="21"/>
  <c r="AT361" i="21"/>
  <c r="AU361" i="21"/>
  <c r="AV361" i="21"/>
  <c r="AW361" i="21"/>
  <c r="AX361" i="21"/>
  <c r="AY361" i="21"/>
  <c r="AZ361" i="21"/>
  <c r="BA361" i="21"/>
  <c r="BB361" i="21"/>
  <c r="BC361" i="21"/>
  <c r="BD361" i="21"/>
  <c r="BE361" i="21"/>
  <c r="BF361" i="21"/>
  <c r="BG361" i="21"/>
  <c r="BH361" i="21"/>
  <c r="BI361" i="21"/>
  <c r="BJ361" i="21"/>
  <c r="BK361" i="21"/>
  <c r="BL361" i="21"/>
  <c r="BM361" i="21"/>
  <c r="BN361" i="21"/>
  <c r="BO361" i="21"/>
  <c r="BP361" i="21"/>
  <c r="BQ361" i="21"/>
  <c r="BR361" i="21"/>
  <c r="BS361" i="21"/>
  <c r="BT361" i="21"/>
  <c r="BU361" i="21"/>
  <c r="BV361" i="21"/>
  <c r="BW361" i="21"/>
  <c r="BX361" i="21"/>
  <c r="BY361" i="21"/>
  <c r="BZ361" i="21"/>
  <c r="CA361" i="21"/>
  <c r="CB361" i="21"/>
  <c r="CC361" i="21"/>
  <c r="CD361" i="21"/>
  <c r="CE361" i="21"/>
  <c r="CF361" i="21"/>
  <c r="CG361" i="21"/>
  <c r="CH361" i="21"/>
  <c r="CI361" i="21"/>
  <c r="CJ361" i="21"/>
  <c r="CK361" i="21"/>
  <c r="CL361" i="21"/>
  <c r="CM361" i="21"/>
  <c r="CN361" i="21"/>
  <c r="B362" i="21"/>
  <c r="C362" i="21"/>
  <c r="D362" i="21"/>
  <c r="E362" i="21"/>
  <c r="F362" i="21"/>
  <c r="G362" i="21"/>
  <c r="H362" i="21"/>
  <c r="I362" i="21"/>
  <c r="J362" i="21"/>
  <c r="K362" i="21"/>
  <c r="L362" i="21"/>
  <c r="M362" i="21"/>
  <c r="N362" i="21"/>
  <c r="O362" i="21"/>
  <c r="P362" i="21"/>
  <c r="Q362" i="21"/>
  <c r="R362" i="21"/>
  <c r="S362" i="21"/>
  <c r="T362" i="21"/>
  <c r="U362" i="21"/>
  <c r="V362" i="21"/>
  <c r="W362" i="21"/>
  <c r="X362" i="21"/>
  <c r="Y362" i="21"/>
  <c r="Z362" i="21"/>
  <c r="AA362" i="21"/>
  <c r="AB362" i="21"/>
  <c r="AC362" i="21"/>
  <c r="AD362" i="21"/>
  <c r="AE362" i="21"/>
  <c r="AF362" i="21"/>
  <c r="AG362" i="21"/>
  <c r="AH362" i="21"/>
  <c r="AI362" i="21"/>
  <c r="AJ362" i="21"/>
  <c r="AK362" i="21"/>
  <c r="AL362" i="21"/>
  <c r="AM362" i="21"/>
  <c r="AN362" i="21"/>
  <c r="AO362" i="21"/>
  <c r="AP362" i="21"/>
  <c r="AQ362" i="21"/>
  <c r="AR362" i="21"/>
  <c r="AS362" i="21"/>
  <c r="AT362" i="21"/>
  <c r="AU362" i="21"/>
  <c r="AV362" i="21"/>
  <c r="AW362" i="21"/>
  <c r="AX362" i="21"/>
  <c r="AY362" i="21"/>
  <c r="AZ362" i="21"/>
  <c r="BA362" i="21"/>
  <c r="BB362" i="21"/>
  <c r="BC362" i="21"/>
  <c r="BD362" i="21"/>
  <c r="BE362" i="21"/>
  <c r="BF362" i="21"/>
  <c r="BG362" i="21"/>
  <c r="BH362" i="21"/>
  <c r="BI362" i="21"/>
  <c r="BJ362" i="21"/>
  <c r="BK362" i="21"/>
  <c r="BL362" i="21"/>
  <c r="BM362" i="21"/>
  <c r="BN362" i="21"/>
  <c r="BO362" i="21"/>
  <c r="BP362" i="21"/>
  <c r="BQ362" i="21"/>
  <c r="BR362" i="21"/>
  <c r="BS362" i="21"/>
  <c r="BT362" i="21"/>
  <c r="BU362" i="21"/>
  <c r="BV362" i="21"/>
  <c r="BW362" i="21"/>
  <c r="BX362" i="21"/>
  <c r="BY362" i="21"/>
  <c r="BZ362" i="21"/>
  <c r="CA362" i="21"/>
  <c r="CB362" i="21"/>
  <c r="CC362" i="21"/>
  <c r="CD362" i="21"/>
  <c r="CE362" i="21"/>
  <c r="CF362" i="21"/>
  <c r="CG362" i="21"/>
  <c r="CH362" i="21"/>
  <c r="CI362" i="21"/>
  <c r="CJ362" i="21"/>
  <c r="CK362" i="21"/>
  <c r="CL362" i="21"/>
  <c r="CM362" i="21"/>
  <c r="CN362" i="21"/>
  <c r="B363" i="21"/>
  <c r="C363" i="21"/>
  <c r="D363" i="21"/>
  <c r="E363" i="21"/>
  <c r="F363" i="21"/>
  <c r="G363" i="21"/>
  <c r="H363" i="21"/>
  <c r="I363" i="21"/>
  <c r="J363" i="21"/>
  <c r="K363" i="21"/>
  <c r="L363" i="21"/>
  <c r="M363" i="21"/>
  <c r="N363" i="21"/>
  <c r="O363" i="21"/>
  <c r="P363" i="21"/>
  <c r="Q363" i="21"/>
  <c r="R363" i="21"/>
  <c r="S363" i="21"/>
  <c r="T363" i="21"/>
  <c r="U363" i="21"/>
  <c r="V363" i="21"/>
  <c r="W363" i="21"/>
  <c r="X363" i="21"/>
  <c r="Y363" i="21"/>
  <c r="Z363" i="21"/>
  <c r="AA363" i="21"/>
  <c r="AB363" i="21"/>
  <c r="AC363" i="21"/>
  <c r="AD363" i="21"/>
  <c r="AE363" i="21"/>
  <c r="AF363" i="21"/>
  <c r="AG363" i="21"/>
  <c r="AH363" i="21"/>
  <c r="AI363" i="21"/>
  <c r="AJ363" i="21"/>
  <c r="AK363" i="21"/>
  <c r="AL363" i="21"/>
  <c r="AM363" i="21"/>
  <c r="AN363" i="21"/>
  <c r="AO363" i="21"/>
  <c r="AP363" i="21"/>
  <c r="AQ363" i="21"/>
  <c r="AR363" i="21"/>
  <c r="AS363" i="21"/>
  <c r="AT363" i="21"/>
  <c r="AU363" i="21"/>
  <c r="AV363" i="21"/>
  <c r="AW363" i="21"/>
  <c r="AX363" i="21"/>
  <c r="AY363" i="21"/>
  <c r="AZ363" i="21"/>
  <c r="BA363" i="21"/>
  <c r="BB363" i="21"/>
  <c r="BC363" i="21"/>
  <c r="BD363" i="21"/>
  <c r="BE363" i="21"/>
  <c r="BF363" i="21"/>
  <c r="BG363" i="21"/>
  <c r="BH363" i="21"/>
  <c r="BI363" i="21"/>
  <c r="BJ363" i="21"/>
  <c r="BK363" i="21"/>
  <c r="BL363" i="21"/>
  <c r="BM363" i="21"/>
  <c r="BN363" i="21"/>
  <c r="BO363" i="21"/>
  <c r="BP363" i="21"/>
  <c r="BQ363" i="21"/>
  <c r="BR363" i="21"/>
  <c r="BS363" i="21"/>
  <c r="BT363" i="21"/>
  <c r="BU363" i="21"/>
  <c r="BV363" i="21"/>
  <c r="BW363" i="21"/>
  <c r="BX363" i="21"/>
  <c r="BY363" i="21"/>
  <c r="BZ363" i="21"/>
  <c r="CA363" i="21"/>
  <c r="CB363" i="21"/>
  <c r="CC363" i="21"/>
  <c r="CD363" i="21"/>
  <c r="CE363" i="21"/>
  <c r="CF363" i="21"/>
  <c r="CG363" i="21"/>
  <c r="CH363" i="21"/>
  <c r="CI363" i="21"/>
  <c r="CJ363" i="21"/>
  <c r="CK363" i="21"/>
  <c r="CL363" i="21"/>
  <c r="CM363" i="21"/>
  <c r="CN363" i="21"/>
  <c r="B364" i="21"/>
  <c r="C364" i="21"/>
  <c r="D364" i="21"/>
  <c r="E364" i="21"/>
  <c r="F364" i="21"/>
  <c r="G364" i="21"/>
  <c r="H364" i="21"/>
  <c r="I364" i="21"/>
  <c r="J364" i="21"/>
  <c r="K364" i="21"/>
  <c r="L364" i="21"/>
  <c r="M364" i="21"/>
  <c r="N364" i="21"/>
  <c r="O364" i="21"/>
  <c r="P364" i="21"/>
  <c r="Q364" i="21"/>
  <c r="R364" i="21"/>
  <c r="S364" i="21"/>
  <c r="T364" i="21"/>
  <c r="U364" i="21"/>
  <c r="V364" i="21"/>
  <c r="W364" i="21"/>
  <c r="X364" i="21"/>
  <c r="Y364" i="21"/>
  <c r="Z364" i="21"/>
  <c r="AA364" i="21"/>
  <c r="AB364" i="21"/>
  <c r="AC364" i="21"/>
  <c r="AD364" i="21"/>
  <c r="AE364" i="21"/>
  <c r="AF364" i="21"/>
  <c r="AG364" i="21"/>
  <c r="AH364" i="21"/>
  <c r="AI364" i="21"/>
  <c r="AJ364" i="21"/>
  <c r="AK364" i="21"/>
  <c r="AL364" i="21"/>
  <c r="AM364" i="21"/>
  <c r="AN364" i="21"/>
  <c r="AO364" i="21"/>
  <c r="AP364" i="21"/>
  <c r="AQ364" i="21"/>
  <c r="AR364" i="21"/>
  <c r="AS364" i="21"/>
  <c r="AT364" i="21"/>
  <c r="AU364" i="21"/>
  <c r="AV364" i="21"/>
  <c r="AW364" i="21"/>
  <c r="AX364" i="21"/>
  <c r="AY364" i="21"/>
  <c r="AZ364" i="21"/>
  <c r="BA364" i="21"/>
  <c r="BB364" i="21"/>
  <c r="BC364" i="21"/>
  <c r="BD364" i="21"/>
  <c r="BE364" i="21"/>
  <c r="BF364" i="21"/>
  <c r="BG364" i="21"/>
  <c r="BH364" i="21"/>
  <c r="BI364" i="21"/>
  <c r="BJ364" i="21"/>
  <c r="BK364" i="21"/>
  <c r="BL364" i="21"/>
  <c r="BM364" i="21"/>
  <c r="BN364" i="21"/>
  <c r="BO364" i="21"/>
  <c r="BP364" i="21"/>
  <c r="BQ364" i="21"/>
  <c r="BR364" i="21"/>
  <c r="BS364" i="21"/>
  <c r="BT364" i="21"/>
  <c r="BU364" i="21"/>
  <c r="BV364" i="21"/>
  <c r="BW364" i="21"/>
  <c r="BX364" i="21"/>
  <c r="BY364" i="21"/>
  <c r="BZ364" i="21"/>
  <c r="CA364" i="21"/>
  <c r="CB364" i="21"/>
  <c r="CC364" i="21"/>
  <c r="CD364" i="21"/>
  <c r="CE364" i="21"/>
  <c r="CF364" i="21"/>
  <c r="CG364" i="21"/>
  <c r="CH364" i="21"/>
  <c r="CI364" i="21"/>
  <c r="CJ364" i="21"/>
  <c r="CK364" i="21"/>
  <c r="CL364" i="21"/>
  <c r="CM364" i="21"/>
  <c r="CN364" i="21"/>
  <c r="B365" i="21"/>
  <c r="C365" i="21"/>
  <c r="D365" i="21"/>
  <c r="E365" i="21"/>
  <c r="F365" i="21"/>
  <c r="G365" i="21"/>
  <c r="H365" i="21"/>
  <c r="I365" i="21"/>
  <c r="J365" i="21"/>
  <c r="K365" i="21"/>
  <c r="L365" i="21"/>
  <c r="M365" i="21"/>
  <c r="N365" i="21"/>
  <c r="O365" i="21"/>
  <c r="P365" i="21"/>
  <c r="Q365" i="21"/>
  <c r="R365" i="21"/>
  <c r="S365" i="21"/>
  <c r="T365" i="21"/>
  <c r="U365" i="21"/>
  <c r="V365" i="21"/>
  <c r="W365" i="21"/>
  <c r="X365" i="21"/>
  <c r="Y365" i="21"/>
  <c r="Z365" i="21"/>
  <c r="AA365" i="21"/>
  <c r="AB365" i="21"/>
  <c r="AC365" i="21"/>
  <c r="AD365" i="21"/>
  <c r="AE365" i="21"/>
  <c r="AF365" i="21"/>
  <c r="AG365" i="21"/>
  <c r="AH365" i="21"/>
  <c r="AI365" i="21"/>
  <c r="AJ365" i="21"/>
  <c r="AK365" i="21"/>
  <c r="AL365" i="21"/>
  <c r="AM365" i="21"/>
  <c r="AN365" i="21"/>
  <c r="AO365" i="21"/>
  <c r="AP365" i="21"/>
  <c r="AQ365" i="21"/>
  <c r="AR365" i="21"/>
  <c r="AS365" i="21"/>
  <c r="AT365" i="21"/>
  <c r="AU365" i="21"/>
  <c r="AV365" i="21"/>
  <c r="AW365" i="21"/>
  <c r="AX365" i="21"/>
  <c r="AY365" i="21"/>
  <c r="AZ365" i="21"/>
  <c r="BA365" i="21"/>
  <c r="BB365" i="21"/>
  <c r="BC365" i="21"/>
  <c r="BD365" i="21"/>
  <c r="BE365" i="21"/>
  <c r="BF365" i="21"/>
  <c r="BG365" i="21"/>
  <c r="BH365" i="21"/>
  <c r="BI365" i="21"/>
  <c r="BJ365" i="21"/>
  <c r="BK365" i="21"/>
  <c r="BL365" i="21"/>
  <c r="BM365" i="21"/>
  <c r="BN365" i="21"/>
  <c r="BO365" i="21"/>
  <c r="BP365" i="21"/>
  <c r="BQ365" i="21"/>
  <c r="BR365" i="21"/>
  <c r="BS365" i="21"/>
  <c r="BT365" i="21"/>
  <c r="BU365" i="21"/>
  <c r="BV365" i="21"/>
  <c r="BW365" i="21"/>
  <c r="BX365" i="21"/>
  <c r="BY365" i="21"/>
  <c r="BZ365" i="21"/>
  <c r="CA365" i="21"/>
  <c r="CB365" i="21"/>
  <c r="CC365" i="21"/>
  <c r="CD365" i="21"/>
  <c r="CE365" i="21"/>
  <c r="CF365" i="21"/>
  <c r="CG365" i="21"/>
  <c r="CH365" i="21"/>
  <c r="CI365" i="21"/>
  <c r="CJ365" i="21"/>
  <c r="CK365" i="21"/>
  <c r="CL365" i="21"/>
  <c r="CM365" i="21"/>
  <c r="CN365" i="21"/>
  <c r="B366" i="21"/>
  <c r="C366" i="21"/>
  <c r="D366" i="21"/>
  <c r="E366" i="21"/>
  <c r="F366" i="21"/>
  <c r="G366" i="21"/>
  <c r="H366" i="21"/>
  <c r="I366" i="21"/>
  <c r="J366" i="21"/>
  <c r="K366" i="21"/>
  <c r="L366" i="21"/>
  <c r="M366" i="21"/>
  <c r="N366" i="21"/>
  <c r="O366" i="21"/>
  <c r="P366" i="21"/>
  <c r="Q366" i="21"/>
  <c r="R366" i="21"/>
  <c r="S366" i="21"/>
  <c r="T366" i="21"/>
  <c r="U366" i="21"/>
  <c r="V366" i="21"/>
  <c r="W366" i="21"/>
  <c r="X366" i="21"/>
  <c r="Y366" i="21"/>
  <c r="Z366" i="21"/>
  <c r="AA366" i="21"/>
  <c r="AB366" i="21"/>
  <c r="AC366" i="21"/>
  <c r="AD366" i="21"/>
  <c r="AE366" i="21"/>
  <c r="AF366" i="21"/>
  <c r="AG366" i="21"/>
  <c r="AH366" i="21"/>
  <c r="AI366" i="21"/>
  <c r="AJ366" i="21"/>
  <c r="AK366" i="21"/>
  <c r="AL366" i="21"/>
  <c r="AM366" i="21"/>
  <c r="AN366" i="21"/>
  <c r="AO366" i="21"/>
  <c r="AP366" i="21"/>
  <c r="AQ366" i="21"/>
  <c r="AR366" i="21"/>
  <c r="AS366" i="21"/>
  <c r="AT366" i="21"/>
  <c r="AU366" i="21"/>
  <c r="AV366" i="21"/>
  <c r="AW366" i="21"/>
  <c r="AX366" i="21"/>
  <c r="AY366" i="21"/>
  <c r="AZ366" i="21"/>
  <c r="BA366" i="21"/>
  <c r="BB366" i="21"/>
  <c r="BC366" i="21"/>
  <c r="BD366" i="21"/>
  <c r="BE366" i="21"/>
  <c r="BF366" i="21"/>
  <c r="BG366" i="21"/>
  <c r="BH366" i="21"/>
  <c r="BI366" i="21"/>
  <c r="BJ366" i="21"/>
  <c r="BK366" i="21"/>
  <c r="BL366" i="21"/>
  <c r="BM366" i="21"/>
  <c r="BN366" i="21"/>
  <c r="BO366" i="21"/>
  <c r="BP366" i="21"/>
  <c r="BQ366" i="21"/>
  <c r="BR366" i="21"/>
  <c r="BS366" i="21"/>
  <c r="BT366" i="21"/>
  <c r="BU366" i="21"/>
  <c r="BV366" i="21"/>
  <c r="BW366" i="21"/>
  <c r="BX366" i="21"/>
  <c r="BY366" i="21"/>
  <c r="BZ366" i="21"/>
  <c r="CA366" i="21"/>
  <c r="CB366" i="21"/>
  <c r="CC366" i="21"/>
  <c r="CD366" i="21"/>
  <c r="CE366" i="21"/>
  <c r="CF366" i="21"/>
  <c r="CG366" i="21"/>
  <c r="CH366" i="21"/>
  <c r="CI366" i="21"/>
  <c r="CJ366" i="21"/>
  <c r="CK366" i="21"/>
  <c r="CL366" i="21"/>
  <c r="CM366" i="21"/>
  <c r="CN366" i="21"/>
  <c r="B367" i="21"/>
  <c r="C367" i="21"/>
  <c r="D367" i="21"/>
  <c r="E367" i="21"/>
  <c r="F367" i="21"/>
  <c r="G367" i="21"/>
  <c r="H367" i="21"/>
  <c r="I367" i="21"/>
  <c r="J367" i="21"/>
  <c r="K367" i="21"/>
  <c r="L367" i="21"/>
  <c r="M367" i="21"/>
  <c r="N367" i="21"/>
  <c r="O367" i="21"/>
  <c r="P367" i="21"/>
  <c r="Q367" i="21"/>
  <c r="R367" i="21"/>
  <c r="S367" i="21"/>
  <c r="T367" i="21"/>
  <c r="U367" i="21"/>
  <c r="V367" i="21"/>
  <c r="W367" i="21"/>
  <c r="X367" i="21"/>
  <c r="Y367" i="21"/>
  <c r="Z367" i="21"/>
  <c r="AA367" i="21"/>
  <c r="AB367" i="21"/>
  <c r="AC367" i="21"/>
  <c r="AD367" i="21"/>
  <c r="AE367" i="21"/>
  <c r="AF367" i="21"/>
  <c r="AG367" i="21"/>
  <c r="AH367" i="21"/>
  <c r="AI367" i="21"/>
  <c r="AJ367" i="21"/>
  <c r="AK367" i="21"/>
  <c r="AL367" i="21"/>
  <c r="AM367" i="21"/>
  <c r="AN367" i="21"/>
  <c r="AO367" i="21"/>
  <c r="AP367" i="21"/>
  <c r="AQ367" i="21"/>
  <c r="AR367" i="21"/>
  <c r="AS367" i="21"/>
  <c r="AT367" i="21"/>
  <c r="AU367" i="21"/>
  <c r="AV367" i="21"/>
  <c r="AW367" i="21"/>
  <c r="AX367" i="21"/>
  <c r="AY367" i="21"/>
  <c r="AZ367" i="21"/>
  <c r="BA367" i="21"/>
  <c r="BB367" i="21"/>
  <c r="BC367" i="21"/>
  <c r="BD367" i="21"/>
  <c r="BE367" i="21"/>
  <c r="BF367" i="21"/>
  <c r="BG367" i="21"/>
  <c r="BH367" i="21"/>
  <c r="BI367" i="21"/>
  <c r="BJ367" i="21"/>
  <c r="BK367" i="21"/>
  <c r="BL367" i="21"/>
  <c r="BM367" i="21"/>
  <c r="BN367" i="21"/>
  <c r="BO367" i="21"/>
  <c r="BP367" i="21"/>
  <c r="BQ367" i="21"/>
  <c r="BR367" i="21"/>
  <c r="BS367" i="21"/>
  <c r="BT367" i="21"/>
  <c r="BU367" i="21"/>
  <c r="BV367" i="21"/>
  <c r="BW367" i="21"/>
  <c r="BX367" i="21"/>
  <c r="BY367" i="21"/>
  <c r="BZ367" i="21"/>
  <c r="CA367" i="21"/>
  <c r="CB367" i="21"/>
  <c r="CC367" i="21"/>
  <c r="CD367" i="21"/>
  <c r="CE367" i="21"/>
  <c r="CF367" i="21"/>
  <c r="CG367" i="21"/>
  <c r="CH367" i="21"/>
  <c r="CI367" i="21"/>
  <c r="CJ367" i="21"/>
  <c r="CK367" i="21"/>
  <c r="CL367" i="21"/>
  <c r="CM367" i="21"/>
  <c r="CN367" i="21"/>
  <c r="B368" i="21"/>
  <c r="C368" i="21"/>
  <c r="D368" i="21"/>
  <c r="E368" i="21"/>
  <c r="F368" i="21"/>
  <c r="G368" i="21"/>
  <c r="H368" i="21"/>
  <c r="I368" i="21"/>
  <c r="J368" i="21"/>
  <c r="K368" i="21"/>
  <c r="L368" i="21"/>
  <c r="M368" i="21"/>
  <c r="N368" i="21"/>
  <c r="O368" i="21"/>
  <c r="P368" i="21"/>
  <c r="Q368" i="21"/>
  <c r="R368" i="21"/>
  <c r="S368" i="21"/>
  <c r="T368" i="21"/>
  <c r="U368" i="21"/>
  <c r="V368" i="21"/>
  <c r="W368" i="21"/>
  <c r="X368" i="21"/>
  <c r="Y368" i="21"/>
  <c r="Z368" i="21"/>
  <c r="AA368" i="21"/>
  <c r="AB368" i="21"/>
  <c r="AC368" i="21"/>
  <c r="AD368" i="21"/>
  <c r="AE368" i="21"/>
  <c r="AF368" i="21"/>
  <c r="AG368" i="21"/>
  <c r="AH368" i="21"/>
  <c r="AI368" i="21"/>
  <c r="AJ368" i="21"/>
  <c r="AK368" i="21"/>
  <c r="AL368" i="21"/>
  <c r="AM368" i="21"/>
  <c r="AN368" i="21"/>
  <c r="AO368" i="21"/>
  <c r="AP368" i="21"/>
  <c r="AQ368" i="21"/>
  <c r="AR368" i="21"/>
  <c r="AS368" i="21"/>
  <c r="AT368" i="21"/>
  <c r="AU368" i="21"/>
  <c r="AV368" i="21"/>
  <c r="AW368" i="21"/>
  <c r="AX368" i="21"/>
  <c r="AY368" i="21"/>
  <c r="AZ368" i="21"/>
  <c r="BA368" i="21"/>
  <c r="BB368" i="21"/>
  <c r="BC368" i="21"/>
  <c r="BD368" i="21"/>
  <c r="BE368" i="21"/>
  <c r="BF368" i="21"/>
  <c r="BG368" i="21"/>
  <c r="BH368" i="21"/>
  <c r="BI368" i="21"/>
  <c r="BJ368" i="21"/>
  <c r="BK368" i="21"/>
  <c r="BL368" i="21"/>
  <c r="BM368" i="21"/>
  <c r="BN368" i="21"/>
  <c r="BO368" i="21"/>
  <c r="BP368" i="21"/>
  <c r="BQ368" i="21"/>
  <c r="BR368" i="21"/>
  <c r="BS368" i="21"/>
  <c r="BT368" i="21"/>
  <c r="BU368" i="21"/>
  <c r="BV368" i="21"/>
  <c r="BW368" i="21"/>
  <c r="BX368" i="21"/>
  <c r="BY368" i="21"/>
  <c r="BZ368" i="21"/>
  <c r="CA368" i="21"/>
  <c r="CB368" i="21"/>
  <c r="CC368" i="21"/>
  <c r="CD368" i="21"/>
  <c r="CE368" i="21"/>
  <c r="CF368" i="21"/>
  <c r="CG368" i="21"/>
  <c r="CH368" i="21"/>
  <c r="CI368" i="21"/>
  <c r="CJ368" i="21"/>
  <c r="CK368" i="21"/>
  <c r="CL368" i="21"/>
  <c r="CM368" i="21"/>
  <c r="CN368" i="21"/>
  <c r="B369" i="21"/>
  <c r="C369" i="21"/>
  <c r="D369" i="21"/>
  <c r="E369" i="21"/>
  <c r="F369" i="21"/>
  <c r="G369" i="21"/>
  <c r="H369" i="21"/>
  <c r="I369" i="21"/>
  <c r="J369" i="21"/>
  <c r="K369" i="21"/>
  <c r="L369" i="21"/>
  <c r="M369" i="21"/>
  <c r="N369" i="21"/>
  <c r="O369" i="21"/>
  <c r="P369" i="21"/>
  <c r="Q369" i="21"/>
  <c r="R369" i="21"/>
  <c r="S369" i="21"/>
  <c r="T369" i="21"/>
  <c r="U369" i="21"/>
  <c r="V369" i="21"/>
  <c r="W369" i="21"/>
  <c r="X369" i="21"/>
  <c r="Y369" i="21"/>
  <c r="Z369" i="21"/>
  <c r="AA369" i="21"/>
  <c r="AB369" i="21"/>
  <c r="AC369" i="21"/>
  <c r="AD369" i="21"/>
  <c r="AE369" i="21"/>
  <c r="AF369" i="21"/>
  <c r="AG369" i="21"/>
  <c r="AH369" i="21"/>
  <c r="AI369" i="21"/>
  <c r="AJ369" i="21"/>
  <c r="AK369" i="21"/>
  <c r="AL369" i="21"/>
  <c r="AM369" i="21"/>
  <c r="AN369" i="21"/>
  <c r="AO369" i="21"/>
  <c r="AP369" i="21"/>
  <c r="AQ369" i="21"/>
  <c r="AR369" i="21"/>
  <c r="AS369" i="21"/>
  <c r="AT369" i="21"/>
  <c r="AU369" i="21"/>
  <c r="AV369" i="21"/>
  <c r="AW369" i="21"/>
  <c r="AX369" i="21"/>
  <c r="AY369" i="21"/>
  <c r="AZ369" i="21"/>
  <c r="BA369" i="21"/>
  <c r="BB369" i="21"/>
  <c r="BC369" i="21"/>
  <c r="BD369" i="21"/>
  <c r="BE369" i="21"/>
  <c r="BF369" i="21"/>
  <c r="BG369" i="21"/>
  <c r="BH369" i="21"/>
  <c r="BI369" i="21"/>
  <c r="BJ369" i="21"/>
  <c r="BK369" i="21"/>
  <c r="BL369" i="21"/>
  <c r="BM369" i="21"/>
  <c r="BN369" i="21"/>
  <c r="BO369" i="21"/>
  <c r="BP369" i="21"/>
  <c r="BQ369" i="21"/>
  <c r="BR369" i="21"/>
  <c r="BS369" i="21"/>
  <c r="BT369" i="21"/>
  <c r="BU369" i="21"/>
  <c r="BV369" i="21"/>
  <c r="BW369" i="21"/>
  <c r="BX369" i="21"/>
  <c r="BY369" i="21"/>
  <c r="BZ369" i="21"/>
  <c r="CA369" i="21"/>
  <c r="CB369" i="21"/>
  <c r="CC369" i="21"/>
  <c r="CD369" i="21"/>
  <c r="CE369" i="21"/>
  <c r="CF369" i="21"/>
  <c r="CG369" i="21"/>
  <c r="CH369" i="21"/>
  <c r="CI369" i="21"/>
  <c r="CJ369" i="21"/>
  <c r="CK369" i="21"/>
  <c r="CL369" i="21"/>
  <c r="CM369" i="21"/>
  <c r="CN369" i="21"/>
  <c r="B370" i="21"/>
  <c r="C370" i="21"/>
  <c r="D370" i="21"/>
  <c r="E370" i="21"/>
  <c r="F370" i="21"/>
  <c r="G370" i="21"/>
  <c r="H370" i="21"/>
  <c r="I370" i="21"/>
  <c r="J370" i="21"/>
  <c r="K370" i="21"/>
  <c r="L370" i="21"/>
  <c r="M370" i="21"/>
  <c r="N370" i="21"/>
  <c r="O370" i="21"/>
  <c r="P370" i="21"/>
  <c r="Q370" i="21"/>
  <c r="R370" i="21"/>
  <c r="S370" i="21"/>
  <c r="T370" i="21"/>
  <c r="U370" i="21"/>
  <c r="V370" i="21"/>
  <c r="W370" i="21"/>
  <c r="X370" i="21"/>
  <c r="Y370" i="21"/>
  <c r="Z370" i="21"/>
  <c r="AA370" i="21"/>
  <c r="AB370" i="21"/>
  <c r="AC370" i="21"/>
  <c r="AD370" i="21"/>
  <c r="AE370" i="21"/>
  <c r="AF370" i="21"/>
  <c r="AG370" i="21"/>
  <c r="AH370" i="21"/>
  <c r="AI370" i="21"/>
  <c r="AJ370" i="21"/>
  <c r="AK370" i="21"/>
  <c r="AL370" i="21"/>
  <c r="AM370" i="21"/>
  <c r="AN370" i="21"/>
  <c r="AO370" i="21"/>
  <c r="AP370" i="21"/>
  <c r="AQ370" i="21"/>
  <c r="AR370" i="21"/>
  <c r="AS370" i="21"/>
  <c r="AT370" i="21"/>
  <c r="AU370" i="21"/>
  <c r="AV370" i="21"/>
  <c r="AW370" i="21"/>
  <c r="AX370" i="21"/>
  <c r="AY370" i="21"/>
  <c r="AZ370" i="21"/>
  <c r="BA370" i="21"/>
  <c r="BB370" i="21"/>
  <c r="BC370" i="21"/>
  <c r="BD370" i="21"/>
  <c r="BE370" i="21"/>
  <c r="BF370" i="21"/>
  <c r="BG370" i="21"/>
  <c r="BH370" i="21"/>
  <c r="BI370" i="21"/>
  <c r="BJ370" i="21"/>
  <c r="BK370" i="21"/>
  <c r="BL370" i="21"/>
  <c r="BM370" i="21"/>
  <c r="BN370" i="21"/>
  <c r="BO370" i="21"/>
  <c r="BP370" i="21"/>
  <c r="BQ370" i="21"/>
  <c r="BR370" i="21"/>
  <c r="BS370" i="21"/>
  <c r="BT370" i="21"/>
  <c r="BU370" i="21"/>
  <c r="BV370" i="21"/>
  <c r="BW370" i="21"/>
  <c r="BX370" i="21"/>
  <c r="BY370" i="21"/>
  <c r="BZ370" i="21"/>
  <c r="CA370" i="21"/>
  <c r="CB370" i="21"/>
  <c r="CC370" i="21"/>
  <c r="CD370" i="21"/>
  <c r="CE370" i="21"/>
  <c r="CF370" i="21"/>
  <c r="CG370" i="21"/>
  <c r="CH370" i="21"/>
  <c r="CI370" i="21"/>
  <c r="CJ370" i="21"/>
  <c r="CK370" i="21"/>
  <c r="CL370" i="21"/>
  <c r="CM370" i="21"/>
  <c r="CN370" i="21"/>
  <c r="B371" i="21"/>
  <c r="C371" i="21"/>
  <c r="D371" i="21"/>
  <c r="E371" i="21"/>
  <c r="F371" i="21"/>
  <c r="G371" i="21"/>
  <c r="H371" i="21"/>
  <c r="I371" i="21"/>
  <c r="J371" i="21"/>
  <c r="K371" i="21"/>
  <c r="L371" i="21"/>
  <c r="M371" i="21"/>
  <c r="N371" i="21"/>
  <c r="O371" i="21"/>
  <c r="P371" i="21"/>
  <c r="Q371" i="21"/>
  <c r="R371" i="21"/>
  <c r="S371" i="21"/>
  <c r="T371" i="21"/>
  <c r="U371" i="21"/>
  <c r="V371" i="21"/>
  <c r="W371" i="21"/>
  <c r="X371" i="21"/>
  <c r="Y371" i="21"/>
  <c r="Z371" i="21"/>
  <c r="AA371" i="21"/>
  <c r="AB371" i="21"/>
  <c r="AC371" i="21"/>
  <c r="AD371" i="21"/>
  <c r="AE371" i="21"/>
  <c r="AF371" i="21"/>
  <c r="AG371" i="21"/>
  <c r="AH371" i="21"/>
  <c r="AI371" i="21"/>
  <c r="AJ371" i="21"/>
  <c r="AK371" i="21"/>
  <c r="AL371" i="21"/>
  <c r="AM371" i="21"/>
  <c r="AN371" i="21"/>
  <c r="AO371" i="21"/>
  <c r="AP371" i="21"/>
  <c r="AQ371" i="21"/>
  <c r="AR371" i="21"/>
  <c r="AS371" i="21"/>
  <c r="AT371" i="21"/>
  <c r="AU371" i="21"/>
  <c r="AV371" i="21"/>
  <c r="AW371" i="21"/>
  <c r="AX371" i="21"/>
  <c r="AY371" i="21"/>
  <c r="AZ371" i="21"/>
  <c r="BA371" i="21"/>
  <c r="BB371" i="21"/>
  <c r="BC371" i="21"/>
  <c r="BD371" i="21"/>
  <c r="BE371" i="21"/>
  <c r="BF371" i="21"/>
  <c r="BG371" i="21"/>
  <c r="BH371" i="21"/>
  <c r="BI371" i="21"/>
  <c r="BJ371" i="21"/>
  <c r="BK371" i="21"/>
  <c r="BL371" i="21"/>
  <c r="BM371" i="21"/>
  <c r="BN371" i="21"/>
  <c r="BO371" i="21"/>
  <c r="BP371" i="21"/>
  <c r="BQ371" i="21"/>
  <c r="BR371" i="21"/>
  <c r="BS371" i="21"/>
  <c r="BT371" i="21"/>
  <c r="BU371" i="21"/>
  <c r="BV371" i="21"/>
  <c r="BW371" i="21"/>
  <c r="BX371" i="21"/>
  <c r="BY371" i="21"/>
  <c r="BZ371" i="21"/>
  <c r="CA371" i="21"/>
  <c r="CB371" i="21"/>
  <c r="CC371" i="21"/>
  <c r="CD371" i="21"/>
  <c r="CE371" i="21"/>
  <c r="CF371" i="21"/>
  <c r="CG371" i="21"/>
  <c r="CH371" i="21"/>
  <c r="CI371" i="21"/>
  <c r="CJ371" i="21"/>
  <c r="CK371" i="21"/>
  <c r="CL371" i="21"/>
  <c r="CM371" i="21"/>
  <c r="CN371" i="21"/>
  <c r="B372" i="21"/>
  <c r="C372" i="21"/>
  <c r="D372" i="21"/>
  <c r="E372" i="21"/>
  <c r="F372" i="21"/>
  <c r="G372" i="21"/>
  <c r="H372" i="21"/>
  <c r="I372" i="21"/>
  <c r="J372" i="21"/>
  <c r="K372" i="21"/>
  <c r="L372" i="21"/>
  <c r="M372" i="21"/>
  <c r="N372" i="21"/>
  <c r="O372" i="21"/>
  <c r="P372" i="21"/>
  <c r="Q372" i="21"/>
  <c r="R372" i="21"/>
  <c r="S372" i="21"/>
  <c r="T372" i="21"/>
  <c r="U372" i="21"/>
  <c r="V372" i="21"/>
  <c r="W372" i="21"/>
  <c r="X372" i="21"/>
  <c r="Y372" i="21"/>
  <c r="Z372" i="21"/>
  <c r="AA372" i="21"/>
  <c r="AB372" i="21"/>
  <c r="AC372" i="21"/>
  <c r="AD372" i="21"/>
  <c r="AE372" i="21"/>
  <c r="AF372" i="21"/>
  <c r="AG372" i="21"/>
  <c r="AH372" i="21"/>
  <c r="AI372" i="21"/>
  <c r="AJ372" i="21"/>
  <c r="AK372" i="21"/>
  <c r="AL372" i="21"/>
  <c r="AM372" i="21"/>
  <c r="AN372" i="21"/>
  <c r="AO372" i="21"/>
  <c r="AP372" i="21"/>
  <c r="AQ372" i="21"/>
  <c r="AR372" i="21"/>
  <c r="AS372" i="21"/>
  <c r="AT372" i="21"/>
  <c r="AU372" i="21"/>
  <c r="AV372" i="21"/>
  <c r="AW372" i="21"/>
  <c r="AX372" i="21"/>
  <c r="AY372" i="21"/>
  <c r="AZ372" i="21"/>
  <c r="BA372" i="21"/>
  <c r="BB372" i="21"/>
  <c r="BC372" i="21"/>
  <c r="BD372" i="21"/>
  <c r="BE372" i="21"/>
  <c r="BF372" i="21"/>
  <c r="BG372" i="21"/>
  <c r="BH372" i="21"/>
  <c r="BI372" i="21"/>
  <c r="BJ372" i="21"/>
  <c r="BK372" i="21"/>
  <c r="BL372" i="21"/>
  <c r="BM372" i="21"/>
  <c r="BN372" i="21"/>
  <c r="BO372" i="21"/>
  <c r="BP372" i="21"/>
  <c r="BQ372" i="21"/>
  <c r="BR372" i="21"/>
  <c r="BS372" i="21"/>
  <c r="BT372" i="21"/>
  <c r="BU372" i="21"/>
  <c r="BV372" i="21"/>
  <c r="BW372" i="21"/>
  <c r="BX372" i="21"/>
  <c r="BY372" i="21"/>
  <c r="BZ372" i="21"/>
  <c r="CA372" i="21"/>
  <c r="CB372" i="21"/>
  <c r="CC372" i="21"/>
  <c r="CD372" i="21"/>
  <c r="CE372" i="21"/>
  <c r="CF372" i="21"/>
  <c r="CG372" i="21"/>
  <c r="CH372" i="21"/>
  <c r="CI372" i="21"/>
  <c r="CJ372" i="21"/>
  <c r="CK372" i="21"/>
  <c r="CL372" i="21"/>
  <c r="CM372" i="21"/>
  <c r="CN372" i="21"/>
  <c r="B373" i="21"/>
  <c r="C373" i="21"/>
  <c r="D373" i="21"/>
  <c r="E373" i="21"/>
  <c r="F373" i="21"/>
  <c r="G373" i="21"/>
  <c r="H373" i="21"/>
  <c r="I373" i="21"/>
  <c r="J373" i="21"/>
  <c r="K373" i="21"/>
  <c r="L373" i="21"/>
  <c r="M373" i="21"/>
  <c r="N373" i="21"/>
  <c r="O373" i="21"/>
  <c r="P373" i="21"/>
  <c r="Q373" i="21"/>
  <c r="R373" i="21"/>
  <c r="S373" i="21"/>
  <c r="T373" i="21"/>
  <c r="U373" i="21"/>
  <c r="V373" i="21"/>
  <c r="W373" i="21"/>
  <c r="X373" i="21"/>
  <c r="Y373" i="21"/>
  <c r="Z373" i="21"/>
  <c r="AA373" i="21"/>
  <c r="AB373" i="21"/>
  <c r="AC373" i="21"/>
  <c r="AD373" i="21"/>
  <c r="AE373" i="21"/>
  <c r="AF373" i="21"/>
  <c r="AG373" i="21"/>
  <c r="AH373" i="21"/>
  <c r="AI373" i="21"/>
  <c r="AJ373" i="21"/>
  <c r="AK373" i="21"/>
  <c r="AL373" i="21"/>
  <c r="AM373" i="21"/>
  <c r="AN373" i="21"/>
  <c r="AO373" i="21"/>
  <c r="AP373" i="21"/>
  <c r="AQ373" i="21"/>
  <c r="AR373" i="21"/>
  <c r="AS373" i="21"/>
  <c r="AT373" i="21"/>
  <c r="AU373" i="21"/>
  <c r="AV373" i="21"/>
  <c r="AW373" i="21"/>
  <c r="AX373" i="21"/>
  <c r="AY373" i="21"/>
  <c r="AZ373" i="21"/>
  <c r="BA373" i="21"/>
  <c r="BB373" i="21"/>
  <c r="BC373" i="21"/>
  <c r="BD373" i="21"/>
  <c r="BE373" i="21"/>
  <c r="BF373" i="21"/>
  <c r="BG373" i="21"/>
  <c r="BH373" i="21"/>
  <c r="BI373" i="21"/>
  <c r="BJ373" i="21"/>
  <c r="BK373" i="21"/>
  <c r="BL373" i="21"/>
  <c r="BM373" i="21"/>
  <c r="BN373" i="21"/>
  <c r="BO373" i="21"/>
  <c r="BP373" i="21"/>
  <c r="BQ373" i="21"/>
  <c r="BR373" i="21"/>
  <c r="BS373" i="21"/>
  <c r="BT373" i="21"/>
  <c r="BU373" i="21"/>
  <c r="BV373" i="21"/>
  <c r="BW373" i="21"/>
  <c r="BX373" i="21"/>
  <c r="BY373" i="21"/>
  <c r="BZ373" i="21"/>
  <c r="CA373" i="21"/>
  <c r="CB373" i="21"/>
  <c r="CC373" i="21"/>
  <c r="CD373" i="21"/>
  <c r="CE373" i="21"/>
  <c r="CF373" i="21"/>
  <c r="CG373" i="21"/>
  <c r="CH373" i="21"/>
  <c r="CI373" i="21"/>
  <c r="CJ373" i="21"/>
  <c r="CK373" i="21"/>
  <c r="CL373" i="21"/>
  <c r="CM373" i="21"/>
  <c r="CN373" i="21"/>
  <c r="B374" i="21"/>
  <c r="C374" i="21"/>
  <c r="D374" i="21"/>
  <c r="E374" i="21"/>
  <c r="F374" i="21"/>
  <c r="G374" i="21"/>
  <c r="H374" i="21"/>
  <c r="I374" i="21"/>
  <c r="J374" i="21"/>
  <c r="K374" i="21"/>
  <c r="L374" i="21"/>
  <c r="M374" i="21"/>
  <c r="N374" i="21"/>
  <c r="O374" i="21"/>
  <c r="P374" i="21"/>
  <c r="Q374" i="21"/>
  <c r="R374" i="21"/>
  <c r="S374" i="21"/>
  <c r="T374" i="21"/>
  <c r="U374" i="21"/>
  <c r="V374" i="21"/>
  <c r="W374" i="21"/>
  <c r="X374" i="21"/>
  <c r="Y374" i="21"/>
  <c r="Z374" i="21"/>
  <c r="AA374" i="21"/>
  <c r="AB374" i="21"/>
  <c r="AC374" i="21"/>
  <c r="AD374" i="21"/>
  <c r="AE374" i="21"/>
  <c r="AF374" i="21"/>
  <c r="AG374" i="21"/>
  <c r="AH374" i="21"/>
  <c r="AI374" i="21"/>
  <c r="AJ374" i="21"/>
  <c r="AK374" i="21"/>
  <c r="AL374" i="21"/>
  <c r="AM374" i="21"/>
  <c r="AN374" i="21"/>
  <c r="AO374" i="21"/>
  <c r="AP374" i="21"/>
  <c r="AQ374" i="21"/>
  <c r="AR374" i="21"/>
  <c r="AS374" i="21"/>
  <c r="AT374" i="21"/>
  <c r="AU374" i="21"/>
  <c r="AV374" i="21"/>
  <c r="AW374" i="21"/>
  <c r="AX374" i="21"/>
  <c r="AY374" i="21"/>
  <c r="AZ374" i="21"/>
  <c r="BA374" i="21"/>
  <c r="BB374" i="21"/>
  <c r="BC374" i="21"/>
  <c r="BD374" i="21"/>
  <c r="BE374" i="21"/>
  <c r="BF374" i="21"/>
  <c r="BG374" i="21"/>
  <c r="BH374" i="21"/>
  <c r="BI374" i="21"/>
  <c r="BJ374" i="21"/>
  <c r="BK374" i="21"/>
  <c r="BL374" i="21"/>
  <c r="BM374" i="21"/>
  <c r="BN374" i="21"/>
  <c r="BO374" i="21"/>
  <c r="BP374" i="21"/>
  <c r="BQ374" i="21"/>
  <c r="BR374" i="21"/>
  <c r="BS374" i="21"/>
  <c r="BT374" i="21"/>
  <c r="BU374" i="21"/>
  <c r="BV374" i="21"/>
  <c r="BW374" i="21"/>
  <c r="BX374" i="21"/>
  <c r="BY374" i="21"/>
  <c r="BZ374" i="21"/>
  <c r="CA374" i="21"/>
  <c r="CB374" i="21"/>
  <c r="CC374" i="21"/>
  <c r="CD374" i="21"/>
  <c r="CE374" i="21"/>
  <c r="CF374" i="21"/>
  <c r="CG374" i="21"/>
  <c r="CH374" i="21"/>
  <c r="CI374" i="21"/>
  <c r="CJ374" i="21"/>
  <c r="CK374" i="21"/>
  <c r="CL374" i="21"/>
  <c r="CM374" i="21"/>
  <c r="CN374" i="21"/>
  <c r="B375" i="21"/>
  <c r="C375" i="21"/>
  <c r="D375" i="21"/>
  <c r="E375" i="21"/>
  <c r="F375" i="21"/>
  <c r="G375" i="21"/>
  <c r="H375" i="21"/>
  <c r="I375" i="21"/>
  <c r="J375" i="21"/>
  <c r="K375" i="21"/>
  <c r="L375" i="21"/>
  <c r="M375" i="21"/>
  <c r="N375" i="21"/>
  <c r="O375" i="21"/>
  <c r="P375" i="21"/>
  <c r="Q375" i="21"/>
  <c r="R375" i="21"/>
  <c r="S375" i="21"/>
  <c r="T375" i="21"/>
  <c r="U375" i="21"/>
  <c r="V375" i="21"/>
  <c r="W375" i="21"/>
  <c r="X375" i="21"/>
  <c r="Y375" i="21"/>
  <c r="Z375" i="21"/>
  <c r="AA375" i="21"/>
  <c r="AB375" i="21"/>
  <c r="AC375" i="21"/>
  <c r="AD375" i="21"/>
  <c r="AE375" i="21"/>
  <c r="AF375" i="21"/>
  <c r="AG375" i="21"/>
  <c r="AH375" i="21"/>
  <c r="AI375" i="21"/>
  <c r="AJ375" i="21"/>
  <c r="AK375" i="21"/>
  <c r="AL375" i="21"/>
  <c r="AM375" i="21"/>
  <c r="AN375" i="21"/>
  <c r="AO375" i="21"/>
  <c r="AP375" i="21"/>
  <c r="AQ375" i="21"/>
  <c r="AR375" i="21"/>
  <c r="AS375" i="21"/>
  <c r="AT375" i="21"/>
  <c r="AU375" i="21"/>
  <c r="AV375" i="21"/>
  <c r="AW375" i="21"/>
  <c r="AX375" i="21"/>
  <c r="AY375" i="21"/>
  <c r="AZ375" i="21"/>
  <c r="BA375" i="21"/>
  <c r="BB375" i="21"/>
  <c r="BC375" i="21"/>
  <c r="BD375" i="21"/>
  <c r="BE375" i="21"/>
  <c r="BF375" i="21"/>
  <c r="BG375" i="21"/>
  <c r="BH375" i="21"/>
  <c r="BI375" i="21"/>
  <c r="BJ375" i="21"/>
  <c r="BK375" i="21"/>
  <c r="BL375" i="21"/>
  <c r="BM375" i="21"/>
  <c r="BN375" i="21"/>
  <c r="BO375" i="21"/>
  <c r="BP375" i="21"/>
  <c r="BQ375" i="21"/>
  <c r="BR375" i="21"/>
  <c r="BS375" i="21"/>
  <c r="BT375" i="21"/>
  <c r="BU375" i="21"/>
  <c r="BV375" i="21"/>
  <c r="BW375" i="21"/>
  <c r="BX375" i="21"/>
  <c r="BY375" i="21"/>
  <c r="BZ375" i="21"/>
  <c r="CA375" i="21"/>
  <c r="CB375" i="21"/>
  <c r="CC375" i="21"/>
  <c r="CD375" i="21"/>
  <c r="CE375" i="21"/>
  <c r="CF375" i="21"/>
  <c r="CG375" i="21"/>
  <c r="CH375" i="21"/>
  <c r="CI375" i="21"/>
  <c r="CJ375" i="21"/>
  <c r="CK375" i="21"/>
  <c r="CL375" i="21"/>
  <c r="CM375" i="21"/>
  <c r="CN375" i="21"/>
  <c r="B376" i="21"/>
  <c r="C376" i="21"/>
  <c r="D376" i="21"/>
  <c r="E376" i="21"/>
  <c r="F376" i="21"/>
  <c r="G376" i="21"/>
  <c r="H376" i="21"/>
  <c r="I376" i="21"/>
  <c r="J376" i="21"/>
  <c r="K376" i="21"/>
  <c r="L376" i="21"/>
  <c r="M376" i="21"/>
  <c r="N376" i="21"/>
  <c r="O376" i="21"/>
  <c r="P376" i="21"/>
  <c r="Q376" i="21"/>
  <c r="R376" i="21"/>
  <c r="S376" i="21"/>
  <c r="T376" i="21"/>
  <c r="U376" i="21"/>
  <c r="V376" i="21"/>
  <c r="W376" i="21"/>
  <c r="X376" i="21"/>
  <c r="Y376" i="21"/>
  <c r="Z376" i="21"/>
  <c r="AA376" i="21"/>
  <c r="AB376" i="21"/>
  <c r="AC376" i="21"/>
  <c r="AD376" i="21"/>
  <c r="AE376" i="21"/>
  <c r="AF376" i="21"/>
  <c r="AG376" i="21"/>
  <c r="AH376" i="21"/>
  <c r="AI376" i="21"/>
  <c r="AJ376" i="21"/>
  <c r="AK376" i="21"/>
  <c r="AL376" i="21"/>
  <c r="AM376" i="21"/>
  <c r="AN376" i="21"/>
  <c r="AO376" i="21"/>
  <c r="AP376" i="21"/>
  <c r="AQ376" i="21"/>
  <c r="AR376" i="21"/>
  <c r="AS376" i="21"/>
  <c r="AT376" i="21"/>
  <c r="AU376" i="21"/>
  <c r="AV376" i="21"/>
  <c r="AW376" i="21"/>
  <c r="AX376" i="21"/>
  <c r="AY376" i="21"/>
  <c r="AZ376" i="21"/>
  <c r="BA376" i="21"/>
  <c r="BB376" i="21"/>
  <c r="BC376" i="21"/>
  <c r="BD376" i="21"/>
  <c r="BE376" i="21"/>
  <c r="BF376" i="21"/>
  <c r="BG376" i="21"/>
  <c r="BH376" i="21"/>
  <c r="BI376" i="21"/>
  <c r="BJ376" i="21"/>
  <c r="BK376" i="21"/>
  <c r="BL376" i="21"/>
  <c r="BM376" i="21"/>
  <c r="BN376" i="21"/>
  <c r="BO376" i="21"/>
  <c r="BP376" i="21"/>
  <c r="BQ376" i="21"/>
  <c r="BR376" i="21"/>
  <c r="BS376" i="21"/>
  <c r="BT376" i="21"/>
  <c r="BU376" i="21"/>
  <c r="BV376" i="21"/>
  <c r="BW376" i="21"/>
  <c r="BX376" i="21"/>
  <c r="BY376" i="21"/>
  <c r="BZ376" i="21"/>
  <c r="CA376" i="21"/>
  <c r="CB376" i="21"/>
  <c r="CC376" i="21"/>
  <c r="CD376" i="21"/>
  <c r="CE376" i="21"/>
  <c r="CF376" i="21"/>
  <c r="CG376" i="21"/>
  <c r="CH376" i="21"/>
  <c r="CI376" i="21"/>
  <c r="CJ376" i="21"/>
  <c r="CK376" i="21"/>
  <c r="CL376" i="21"/>
  <c r="CM376" i="21"/>
  <c r="CN376" i="21"/>
  <c r="B377" i="21"/>
  <c r="C377" i="21"/>
  <c r="D377" i="21"/>
  <c r="E377" i="21"/>
  <c r="F377" i="21"/>
  <c r="G377" i="21"/>
  <c r="H377" i="21"/>
  <c r="I377" i="21"/>
  <c r="J377" i="21"/>
  <c r="K377" i="21"/>
  <c r="L377" i="21"/>
  <c r="M377" i="21"/>
  <c r="N377" i="21"/>
  <c r="O377" i="21"/>
  <c r="P377" i="21"/>
  <c r="Q377" i="21"/>
  <c r="R377" i="21"/>
  <c r="S377" i="21"/>
  <c r="T377" i="21"/>
  <c r="U377" i="21"/>
  <c r="V377" i="21"/>
  <c r="W377" i="21"/>
  <c r="X377" i="21"/>
  <c r="Y377" i="21"/>
  <c r="Z377" i="21"/>
  <c r="AA377" i="21"/>
  <c r="AB377" i="21"/>
  <c r="AC377" i="21"/>
  <c r="AD377" i="21"/>
  <c r="AE377" i="21"/>
  <c r="AF377" i="21"/>
  <c r="AG377" i="21"/>
  <c r="AH377" i="21"/>
  <c r="AI377" i="21"/>
  <c r="AJ377" i="21"/>
  <c r="AK377" i="21"/>
  <c r="AL377" i="21"/>
  <c r="AM377" i="21"/>
  <c r="AN377" i="21"/>
  <c r="AO377" i="21"/>
  <c r="AP377" i="21"/>
  <c r="AQ377" i="21"/>
  <c r="AR377" i="21"/>
  <c r="AS377" i="21"/>
  <c r="AT377" i="21"/>
  <c r="AU377" i="21"/>
  <c r="AV377" i="21"/>
  <c r="AW377" i="21"/>
  <c r="AX377" i="21"/>
  <c r="AY377" i="21"/>
  <c r="AZ377" i="21"/>
  <c r="BA377" i="21"/>
  <c r="BB377" i="21"/>
  <c r="BC377" i="21"/>
  <c r="BD377" i="21"/>
  <c r="BE377" i="21"/>
  <c r="BF377" i="21"/>
  <c r="BG377" i="21"/>
  <c r="BH377" i="21"/>
  <c r="BI377" i="21"/>
  <c r="BJ377" i="21"/>
  <c r="BK377" i="21"/>
  <c r="BL377" i="21"/>
  <c r="BM377" i="21"/>
  <c r="BN377" i="21"/>
  <c r="BO377" i="21"/>
  <c r="BP377" i="21"/>
  <c r="BQ377" i="21"/>
  <c r="BR377" i="21"/>
  <c r="BS377" i="21"/>
  <c r="BT377" i="21"/>
  <c r="BU377" i="21"/>
  <c r="BV377" i="21"/>
  <c r="BW377" i="21"/>
  <c r="BX377" i="21"/>
  <c r="BY377" i="21"/>
  <c r="BZ377" i="21"/>
  <c r="CA377" i="21"/>
  <c r="CB377" i="21"/>
  <c r="CC377" i="21"/>
  <c r="CD377" i="21"/>
  <c r="CE377" i="21"/>
  <c r="CF377" i="21"/>
  <c r="CG377" i="21"/>
  <c r="CH377" i="21"/>
  <c r="CI377" i="21"/>
  <c r="CJ377" i="21"/>
  <c r="CK377" i="21"/>
  <c r="CL377" i="21"/>
  <c r="CM377" i="21"/>
  <c r="CN377" i="21"/>
  <c r="B378" i="21"/>
  <c r="C378" i="21"/>
  <c r="D378" i="21"/>
  <c r="E378" i="21"/>
  <c r="F378" i="21"/>
  <c r="G378" i="21"/>
  <c r="H378" i="21"/>
  <c r="I378" i="21"/>
  <c r="J378" i="21"/>
  <c r="K378" i="21"/>
  <c r="L378" i="21"/>
  <c r="M378" i="21"/>
  <c r="N378" i="21"/>
  <c r="O378" i="21"/>
  <c r="P378" i="21"/>
  <c r="Q378" i="21"/>
  <c r="R378" i="21"/>
  <c r="S378" i="21"/>
  <c r="T378" i="21"/>
  <c r="U378" i="21"/>
  <c r="V378" i="21"/>
  <c r="W378" i="21"/>
  <c r="X378" i="21"/>
  <c r="Y378" i="21"/>
  <c r="Z378" i="21"/>
  <c r="AA378" i="21"/>
  <c r="AB378" i="21"/>
  <c r="AC378" i="21"/>
  <c r="AD378" i="21"/>
  <c r="AE378" i="21"/>
  <c r="AF378" i="21"/>
  <c r="AG378" i="21"/>
  <c r="AH378" i="21"/>
  <c r="AI378" i="21"/>
  <c r="AJ378" i="21"/>
  <c r="AK378" i="21"/>
  <c r="AL378" i="21"/>
  <c r="AM378" i="21"/>
  <c r="AN378" i="21"/>
  <c r="AO378" i="21"/>
  <c r="AP378" i="21"/>
  <c r="AQ378" i="21"/>
  <c r="AR378" i="21"/>
  <c r="AS378" i="21"/>
  <c r="AT378" i="21"/>
  <c r="AU378" i="21"/>
  <c r="AV378" i="21"/>
  <c r="AW378" i="21"/>
  <c r="AX378" i="21"/>
  <c r="AY378" i="21"/>
  <c r="AZ378" i="21"/>
  <c r="BA378" i="21"/>
  <c r="BB378" i="21"/>
  <c r="BC378" i="21"/>
  <c r="BD378" i="21"/>
  <c r="BE378" i="21"/>
  <c r="BF378" i="21"/>
  <c r="BG378" i="21"/>
  <c r="BH378" i="21"/>
  <c r="BI378" i="21"/>
  <c r="BJ378" i="21"/>
  <c r="BK378" i="21"/>
  <c r="BL378" i="21"/>
  <c r="BM378" i="21"/>
  <c r="BN378" i="21"/>
  <c r="BO378" i="21"/>
  <c r="BP378" i="21"/>
  <c r="BQ378" i="21"/>
  <c r="BR378" i="21"/>
  <c r="BS378" i="21"/>
  <c r="BT378" i="21"/>
  <c r="BU378" i="21"/>
  <c r="BV378" i="21"/>
  <c r="BW378" i="21"/>
  <c r="BX378" i="21"/>
  <c r="BY378" i="21"/>
  <c r="BZ378" i="21"/>
  <c r="CA378" i="21"/>
  <c r="CB378" i="21"/>
  <c r="CC378" i="21"/>
  <c r="CD378" i="21"/>
  <c r="CE378" i="21"/>
  <c r="CF378" i="21"/>
  <c r="CG378" i="21"/>
  <c r="CH378" i="21"/>
  <c r="CI378" i="21"/>
  <c r="CJ378" i="21"/>
  <c r="CK378" i="21"/>
  <c r="CL378" i="21"/>
  <c r="CM378" i="21"/>
  <c r="CN378" i="21"/>
  <c r="B379" i="21"/>
  <c r="C379" i="21"/>
  <c r="D379" i="21"/>
  <c r="E379" i="21"/>
  <c r="F379" i="21"/>
  <c r="G379" i="21"/>
  <c r="H379" i="21"/>
  <c r="I379" i="21"/>
  <c r="J379" i="21"/>
  <c r="K379" i="21"/>
  <c r="L379" i="21"/>
  <c r="M379" i="21"/>
  <c r="N379" i="21"/>
  <c r="O379" i="21"/>
  <c r="P379" i="21"/>
  <c r="Q379" i="21"/>
  <c r="R379" i="21"/>
  <c r="S379" i="21"/>
  <c r="T379" i="21"/>
  <c r="U379" i="21"/>
  <c r="V379" i="21"/>
  <c r="W379" i="21"/>
  <c r="X379" i="21"/>
  <c r="Y379" i="21"/>
  <c r="Z379" i="21"/>
  <c r="AA379" i="21"/>
  <c r="AB379" i="21"/>
  <c r="AC379" i="21"/>
  <c r="AD379" i="21"/>
  <c r="AE379" i="21"/>
  <c r="AF379" i="21"/>
  <c r="AG379" i="21"/>
  <c r="AH379" i="21"/>
  <c r="AI379" i="21"/>
  <c r="AJ379" i="21"/>
  <c r="AK379" i="21"/>
  <c r="AL379" i="21"/>
  <c r="AM379" i="21"/>
  <c r="AN379" i="21"/>
  <c r="AO379" i="21"/>
  <c r="AP379" i="21"/>
  <c r="AQ379" i="21"/>
  <c r="AR379" i="21"/>
  <c r="AS379" i="21"/>
  <c r="AT379" i="21"/>
  <c r="AU379" i="21"/>
  <c r="AV379" i="21"/>
  <c r="AW379" i="21"/>
  <c r="AX379" i="21"/>
  <c r="AY379" i="21"/>
  <c r="AZ379" i="21"/>
  <c r="BA379" i="21"/>
  <c r="BB379" i="21"/>
  <c r="BC379" i="21"/>
  <c r="BD379" i="21"/>
  <c r="BE379" i="21"/>
  <c r="BF379" i="21"/>
  <c r="BG379" i="21"/>
  <c r="BH379" i="21"/>
  <c r="BI379" i="21"/>
  <c r="BJ379" i="21"/>
  <c r="BK379" i="21"/>
  <c r="BL379" i="21"/>
  <c r="BM379" i="21"/>
  <c r="BN379" i="21"/>
  <c r="BO379" i="21"/>
  <c r="BP379" i="21"/>
  <c r="BQ379" i="21"/>
  <c r="BR379" i="21"/>
  <c r="BS379" i="21"/>
  <c r="BT379" i="21"/>
  <c r="BU379" i="21"/>
  <c r="BV379" i="21"/>
  <c r="BW379" i="21"/>
  <c r="BX379" i="21"/>
  <c r="BY379" i="21"/>
  <c r="BZ379" i="21"/>
  <c r="CA379" i="21"/>
  <c r="CB379" i="21"/>
  <c r="CC379" i="21"/>
  <c r="CD379" i="21"/>
  <c r="CE379" i="21"/>
  <c r="CF379" i="21"/>
  <c r="CG379" i="21"/>
  <c r="CH379" i="21"/>
  <c r="CI379" i="21"/>
  <c r="CJ379" i="21"/>
  <c r="CK379" i="21"/>
  <c r="CL379" i="21"/>
  <c r="CM379" i="21"/>
  <c r="CN379" i="21"/>
  <c r="B380" i="21"/>
  <c r="C380" i="21"/>
  <c r="D380" i="21"/>
  <c r="E380" i="21"/>
  <c r="F380" i="21"/>
  <c r="G380" i="21"/>
  <c r="H380" i="21"/>
  <c r="I380" i="21"/>
  <c r="J380" i="21"/>
  <c r="K380" i="21"/>
  <c r="L380" i="21"/>
  <c r="M380" i="21"/>
  <c r="N380" i="21"/>
  <c r="O380" i="21"/>
  <c r="P380" i="21"/>
  <c r="Q380" i="21"/>
  <c r="R380" i="21"/>
  <c r="S380" i="21"/>
  <c r="T380" i="21"/>
  <c r="U380" i="21"/>
  <c r="V380" i="21"/>
  <c r="W380" i="21"/>
  <c r="X380" i="21"/>
  <c r="Y380" i="21"/>
  <c r="Z380" i="21"/>
  <c r="AA380" i="21"/>
  <c r="AB380" i="21"/>
  <c r="AC380" i="21"/>
  <c r="AD380" i="21"/>
  <c r="AE380" i="21"/>
  <c r="AF380" i="21"/>
  <c r="AG380" i="21"/>
  <c r="AH380" i="21"/>
  <c r="AI380" i="21"/>
  <c r="AJ380" i="21"/>
  <c r="AK380" i="21"/>
  <c r="AL380" i="21"/>
  <c r="AM380" i="21"/>
  <c r="AN380" i="21"/>
  <c r="AO380" i="21"/>
  <c r="AP380" i="21"/>
  <c r="AQ380" i="21"/>
  <c r="AR380" i="21"/>
  <c r="AS380" i="21"/>
  <c r="AT380" i="21"/>
  <c r="AU380" i="21"/>
  <c r="AV380" i="21"/>
  <c r="AW380" i="21"/>
  <c r="AX380" i="21"/>
  <c r="AY380" i="21"/>
  <c r="AZ380" i="21"/>
  <c r="BA380" i="21"/>
  <c r="BB380" i="21"/>
  <c r="BC380" i="21"/>
  <c r="BD380" i="21"/>
  <c r="BE380" i="21"/>
  <c r="BF380" i="21"/>
  <c r="BG380" i="21"/>
  <c r="BH380" i="21"/>
  <c r="BI380" i="21"/>
  <c r="BJ380" i="21"/>
  <c r="BK380" i="21"/>
  <c r="BL380" i="21"/>
  <c r="BM380" i="21"/>
  <c r="BN380" i="21"/>
  <c r="BO380" i="21"/>
  <c r="BP380" i="21"/>
  <c r="BQ380" i="21"/>
  <c r="BR380" i="21"/>
  <c r="BS380" i="21"/>
  <c r="BT380" i="21"/>
  <c r="BU380" i="21"/>
  <c r="BV380" i="21"/>
  <c r="BW380" i="21"/>
  <c r="BX380" i="21"/>
  <c r="BY380" i="21"/>
  <c r="BZ380" i="21"/>
  <c r="CA380" i="21"/>
  <c r="CB380" i="21"/>
  <c r="CC380" i="21"/>
  <c r="CD380" i="21"/>
  <c r="CE380" i="21"/>
  <c r="CF380" i="21"/>
  <c r="CG380" i="21"/>
  <c r="CH380" i="21"/>
  <c r="CI380" i="21"/>
  <c r="CJ380" i="21"/>
  <c r="CK380" i="21"/>
  <c r="CL380" i="21"/>
  <c r="CM380" i="21"/>
  <c r="CN380" i="21"/>
  <c r="B381" i="21"/>
  <c r="C381" i="21"/>
  <c r="D381" i="21"/>
  <c r="E381" i="21"/>
  <c r="F381" i="21"/>
  <c r="G381" i="21"/>
  <c r="H381" i="21"/>
  <c r="I381" i="21"/>
  <c r="J381" i="21"/>
  <c r="K381" i="21"/>
  <c r="L381" i="21"/>
  <c r="M381" i="21"/>
  <c r="N381" i="21"/>
  <c r="O381" i="21"/>
  <c r="P381" i="21"/>
  <c r="Q381" i="21"/>
  <c r="R381" i="21"/>
  <c r="S381" i="21"/>
  <c r="T381" i="21"/>
  <c r="U381" i="21"/>
  <c r="V381" i="21"/>
  <c r="W381" i="21"/>
  <c r="X381" i="21"/>
  <c r="Y381" i="21"/>
  <c r="Z381" i="21"/>
  <c r="AA381" i="21"/>
  <c r="AB381" i="21"/>
  <c r="AC381" i="21"/>
  <c r="AD381" i="21"/>
  <c r="AE381" i="21"/>
  <c r="AF381" i="21"/>
  <c r="AG381" i="21"/>
  <c r="AH381" i="21"/>
  <c r="AI381" i="21"/>
  <c r="AJ381" i="21"/>
  <c r="AK381" i="21"/>
  <c r="AL381" i="21"/>
  <c r="AM381" i="21"/>
  <c r="AN381" i="21"/>
  <c r="AO381" i="21"/>
  <c r="AP381" i="21"/>
  <c r="AQ381" i="21"/>
  <c r="AR381" i="21"/>
  <c r="AS381" i="21"/>
  <c r="AT381" i="21"/>
  <c r="AU381" i="21"/>
  <c r="AV381" i="21"/>
  <c r="AW381" i="21"/>
  <c r="AX381" i="21"/>
  <c r="AY381" i="21"/>
  <c r="AZ381" i="21"/>
  <c r="BA381" i="21"/>
  <c r="BB381" i="21"/>
  <c r="BC381" i="21"/>
  <c r="BD381" i="21"/>
  <c r="BE381" i="21"/>
  <c r="BF381" i="21"/>
  <c r="BG381" i="21"/>
  <c r="BH381" i="21"/>
  <c r="BI381" i="21"/>
  <c r="BJ381" i="21"/>
  <c r="BK381" i="21"/>
  <c r="BL381" i="21"/>
  <c r="BM381" i="21"/>
  <c r="BN381" i="21"/>
  <c r="BO381" i="21"/>
  <c r="BP381" i="21"/>
  <c r="BQ381" i="21"/>
  <c r="BR381" i="21"/>
  <c r="BS381" i="21"/>
  <c r="BT381" i="21"/>
  <c r="BU381" i="21"/>
  <c r="BV381" i="21"/>
  <c r="BW381" i="21"/>
  <c r="BX381" i="21"/>
  <c r="BY381" i="21"/>
  <c r="BZ381" i="21"/>
  <c r="CA381" i="21"/>
  <c r="CB381" i="21"/>
  <c r="CC381" i="21"/>
  <c r="CD381" i="21"/>
  <c r="CE381" i="21"/>
  <c r="CF381" i="21"/>
  <c r="CG381" i="21"/>
  <c r="CH381" i="21"/>
  <c r="CI381" i="21"/>
  <c r="CJ381" i="21"/>
  <c r="CK381" i="21"/>
  <c r="CL381" i="21"/>
  <c r="CM381" i="21"/>
  <c r="CN381" i="21"/>
  <c r="B382" i="21"/>
  <c r="C382" i="21"/>
  <c r="D382" i="21"/>
  <c r="E382" i="21"/>
  <c r="F382" i="21"/>
  <c r="G382" i="21"/>
  <c r="H382" i="21"/>
  <c r="I382" i="21"/>
  <c r="J382" i="21"/>
  <c r="K382" i="21"/>
  <c r="L382" i="21"/>
  <c r="M382" i="21"/>
  <c r="N382" i="21"/>
  <c r="O382" i="21"/>
  <c r="P382" i="21"/>
  <c r="Q382" i="21"/>
  <c r="R382" i="21"/>
  <c r="S382" i="21"/>
  <c r="T382" i="21"/>
  <c r="U382" i="21"/>
  <c r="V382" i="21"/>
  <c r="W382" i="21"/>
  <c r="X382" i="21"/>
  <c r="Y382" i="21"/>
  <c r="Z382" i="21"/>
  <c r="AA382" i="21"/>
  <c r="AB382" i="21"/>
  <c r="AC382" i="21"/>
  <c r="AD382" i="21"/>
  <c r="AE382" i="21"/>
  <c r="AF382" i="21"/>
  <c r="AG382" i="21"/>
  <c r="AH382" i="21"/>
  <c r="AI382" i="21"/>
  <c r="AJ382" i="21"/>
  <c r="AK382" i="21"/>
  <c r="AL382" i="21"/>
  <c r="AM382" i="21"/>
  <c r="AN382" i="21"/>
  <c r="AO382" i="21"/>
  <c r="AP382" i="21"/>
  <c r="AQ382" i="21"/>
  <c r="AR382" i="21"/>
  <c r="AS382" i="21"/>
  <c r="AT382" i="21"/>
  <c r="AU382" i="21"/>
  <c r="AV382" i="21"/>
  <c r="AW382" i="21"/>
  <c r="AX382" i="21"/>
  <c r="AY382" i="21"/>
  <c r="AZ382" i="21"/>
  <c r="BA382" i="21"/>
  <c r="BB382" i="21"/>
  <c r="BC382" i="21"/>
  <c r="BD382" i="21"/>
  <c r="BE382" i="21"/>
  <c r="BF382" i="21"/>
  <c r="BG382" i="21"/>
  <c r="BH382" i="21"/>
  <c r="BI382" i="21"/>
  <c r="BJ382" i="21"/>
  <c r="BK382" i="21"/>
  <c r="BL382" i="21"/>
  <c r="BM382" i="21"/>
  <c r="BN382" i="21"/>
  <c r="BO382" i="21"/>
  <c r="BP382" i="21"/>
  <c r="BQ382" i="21"/>
  <c r="BR382" i="21"/>
  <c r="BS382" i="21"/>
  <c r="BT382" i="21"/>
  <c r="BU382" i="21"/>
  <c r="BV382" i="21"/>
  <c r="BW382" i="21"/>
  <c r="BX382" i="21"/>
  <c r="BY382" i="21"/>
  <c r="BZ382" i="21"/>
  <c r="CA382" i="21"/>
  <c r="CB382" i="21"/>
  <c r="CC382" i="21"/>
  <c r="CD382" i="21"/>
  <c r="CE382" i="21"/>
  <c r="CF382" i="21"/>
  <c r="CG382" i="21"/>
  <c r="CH382" i="21"/>
  <c r="CI382" i="21"/>
  <c r="CJ382" i="21"/>
  <c r="CK382" i="21"/>
  <c r="CL382" i="21"/>
  <c r="CM382" i="21"/>
  <c r="CN382" i="21"/>
  <c r="B383" i="21"/>
  <c r="C383" i="21"/>
  <c r="D383" i="21"/>
  <c r="E383" i="21"/>
  <c r="F383" i="21"/>
  <c r="G383" i="21"/>
  <c r="H383" i="21"/>
  <c r="I383" i="21"/>
  <c r="J383" i="21"/>
  <c r="K383" i="21"/>
  <c r="L383" i="21"/>
  <c r="M383" i="21"/>
  <c r="N383" i="21"/>
  <c r="O383" i="21"/>
  <c r="P383" i="21"/>
  <c r="Q383" i="21"/>
  <c r="R383" i="21"/>
  <c r="S383" i="21"/>
  <c r="T383" i="21"/>
  <c r="U383" i="21"/>
  <c r="V383" i="21"/>
  <c r="W383" i="21"/>
  <c r="X383" i="21"/>
  <c r="Y383" i="21"/>
  <c r="Z383" i="21"/>
  <c r="AA383" i="21"/>
  <c r="AB383" i="21"/>
  <c r="AC383" i="21"/>
  <c r="AD383" i="21"/>
  <c r="AE383" i="21"/>
  <c r="AF383" i="21"/>
  <c r="AG383" i="21"/>
  <c r="AH383" i="21"/>
  <c r="AI383" i="21"/>
  <c r="AJ383" i="21"/>
  <c r="AK383" i="21"/>
  <c r="AL383" i="21"/>
  <c r="AM383" i="21"/>
  <c r="AN383" i="21"/>
  <c r="AO383" i="21"/>
  <c r="AP383" i="21"/>
  <c r="AQ383" i="21"/>
  <c r="AR383" i="21"/>
  <c r="AS383" i="21"/>
  <c r="AT383" i="21"/>
  <c r="AU383" i="21"/>
  <c r="AV383" i="21"/>
  <c r="AW383" i="21"/>
  <c r="AX383" i="21"/>
  <c r="AY383" i="21"/>
  <c r="AZ383" i="21"/>
  <c r="BA383" i="21"/>
  <c r="BB383" i="21"/>
  <c r="BC383" i="21"/>
  <c r="BD383" i="21"/>
  <c r="BE383" i="21"/>
  <c r="BF383" i="21"/>
  <c r="BG383" i="21"/>
  <c r="BH383" i="21"/>
  <c r="BI383" i="21"/>
  <c r="BJ383" i="21"/>
  <c r="BK383" i="21"/>
  <c r="BL383" i="21"/>
  <c r="BM383" i="21"/>
  <c r="BN383" i="21"/>
  <c r="BO383" i="21"/>
  <c r="BP383" i="21"/>
  <c r="BQ383" i="21"/>
  <c r="BR383" i="21"/>
  <c r="BS383" i="21"/>
  <c r="BT383" i="21"/>
  <c r="BU383" i="21"/>
  <c r="BV383" i="21"/>
  <c r="BW383" i="21"/>
  <c r="BX383" i="21"/>
  <c r="BY383" i="21"/>
  <c r="BZ383" i="21"/>
  <c r="CA383" i="21"/>
  <c r="CB383" i="21"/>
  <c r="CC383" i="21"/>
  <c r="CD383" i="21"/>
  <c r="CE383" i="21"/>
  <c r="CF383" i="21"/>
  <c r="CG383" i="21"/>
  <c r="CH383" i="21"/>
  <c r="CI383" i="21"/>
  <c r="CJ383" i="21"/>
  <c r="CK383" i="21"/>
  <c r="CL383" i="21"/>
  <c r="CM383" i="21"/>
  <c r="CN383" i="21"/>
  <c r="B384" i="21"/>
  <c r="C384" i="21"/>
  <c r="D384" i="21"/>
  <c r="E384" i="21"/>
  <c r="F384" i="21"/>
  <c r="G384" i="21"/>
  <c r="H384" i="21"/>
  <c r="I384" i="21"/>
  <c r="J384" i="21"/>
  <c r="K384" i="21"/>
  <c r="L384" i="21"/>
  <c r="M384" i="21"/>
  <c r="N384" i="21"/>
  <c r="O384" i="21"/>
  <c r="P384" i="21"/>
  <c r="Q384" i="21"/>
  <c r="R384" i="21"/>
  <c r="S384" i="21"/>
  <c r="T384" i="21"/>
  <c r="U384" i="21"/>
  <c r="V384" i="21"/>
  <c r="W384" i="21"/>
  <c r="X384" i="21"/>
  <c r="Y384" i="21"/>
  <c r="Z384" i="21"/>
  <c r="AA384" i="21"/>
  <c r="AB384" i="21"/>
  <c r="AC384" i="21"/>
  <c r="AD384" i="21"/>
  <c r="AE384" i="21"/>
  <c r="AF384" i="21"/>
  <c r="AG384" i="21"/>
  <c r="AH384" i="21"/>
  <c r="AI384" i="21"/>
  <c r="AJ384" i="21"/>
  <c r="AK384" i="21"/>
  <c r="AL384" i="21"/>
  <c r="AM384" i="21"/>
  <c r="AN384" i="21"/>
  <c r="AO384" i="21"/>
  <c r="AP384" i="21"/>
  <c r="AQ384" i="21"/>
  <c r="AR384" i="21"/>
  <c r="AS384" i="21"/>
  <c r="AT384" i="21"/>
  <c r="AU384" i="21"/>
  <c r="AV384" i="21"/>
  <c r="AW384" i="21"/>
  <c r="AX384" i="21"/>
  <c r="AY384" i="21"/>
  <c r="AZ384" i="21"/>
  <c r="BA384" i="21"/>
  <c r="BB384" i="21"/>
  <c r="BC384" i="21"/>
  <c r="BD384" i="21"/>
  <c r="BE384" i="21"/>
  <c r="BF384" i="21"/>
  <c r="BG384" i="21"/>
  <c r="BH384" i="21"/>
  <c r="BI384" i="21"/>
  <c r="BJ384" i="21"/>
  <c r="BK384" i="21"/>
  <c r="BL384" i="21"/>
  <c r="BM384" i="21"/>
  <c r="BN384" i="21"/>
  <c r="BO384" i="21"/>
  <c r="BP384" i="21"/>
  <c r="BQ384" i="21"/>
  <c r="BR384" i="21"/>
  <c r="BS384" i="21"/>
  <c r="BT384" i="21"/>
  <c r="BU384" i="21"/>
  <c r="BV384" i="21"/>
  <c r="BW384" i="21"/>
  <c r="BX384" i="21"/>
  <c r="BY384" i="21"/>
  <c r="BZ384" i="21"/>
  <c r="CA384" i="21"/>
  <c r="CB384" i="21"/>
  <c r="CC384" i="21"/>
  <c r="CD384" i="21"/>
  <c r="CE384" i="21"/>
  <c r="CF384" i="21"/>
  <c r="CG384" i="21"/>
  <c r="CH384" i="21"/>
  <c r="CI384" i="21"/>
  <c r="CJ384" i="21"/>
  <c r="CK384" i="21"/>
  <c r="CL384" i="21"/>
  <c r="CM384" i="21"/>
  <c r="CN384" i="21"/>
  <c r="B385" i="21"/>
  <c r="C385" i="21"/>
  <c r="D385" i="21"/>
  <c r="E385" i="21"/>
  <c r="F385" i="21"/>
  <c r="G385" i="21"/>
  <c r="H385" i="21"/>
  <c r="I385" i="21"/>
  <c r="J385" i="21"/>
  <c r="K385" i="21"/>
  <c r="L385" i="21"/>
  <c r="M385" i="21"/>
  <c r="N385" i="21"/>
  <c r="O385" i="21"/>
  <c r="P385" i="21"/>
  <c r="Q385" i="21"/>
  <c r="R385" i="21"/>
  <c r="S385" i="21"/>
  <c r="T385" i="21"/>
  <c r="U385" i="21"/>
  <c r="V385" i="21"/>
  <c r="W385" i="21"/>
  <c r="X385" i="21"/>
  <c r="Y385" i="21"/>
  <c r="Z385" i="21"/>
  <c r="AA385" i="21"/>
  <c r="AB385" i="21"/>
  <c r="AC385" i="21"/>
  <c r="AD385" i="21"/>
  <c r="AE385" i="21"/>
  <c r="AF385" i="21"/>
  <c r="AG385" i="21"/>
  <c r="AH385" i="21"/>
  <c r="AI385" i="21"/>
  <c r="AJ385" i="21"/>
  <c r="AK385" i="21"/>
  <c r="AL385" i="21"/>
  <c r="AM385" i="21"/>
  <c r="AN385" i="21"/>
  <c r="AO385" i="21"/>
  <c r="AP385" i="21"/>
  <c r="AQ385" i="21"/>
  <c r="AR385" i="21"/>
  <c r="AS385" i="21"/>
  <c r="AT385" i="21"/>
  <c r="AU385" i="21"/>
  <c r="AV385" i="21"/>
  <c r="AW385" i="21"/>
  <c r="AX385" i="21"/>
  <c r="AY385" i="21"/>
  <c r="AZ385" i="21"/>
  <c r="BA385" i="21"/>
  <c r="BB385" i="21"/>
  <c r="BC385" i="21"/>
  <c r="BD385" i="21"/>
  <c r="BE385" i="21"/>
  <c r="BF385" i="21"/>
  <c r="BG385" i="21"/>
  <c r="BH385" i="21"/>
  <c r="BI385" i="21"/>
  <c r="BJ385" i="21"/>
  <c r="BK385" i="21"/>
  <c r="BL385" i="21"/>
  <c r="BM385" i="21"/>
  <c r="BN385" i="21"/>
  <c r="BO385" i="21"/>
  <c r="BP385" i="21"/>
  <c r="BQ385" i="21"/>
  <c r="BR385" i="21"/>
  <c r="BS385" i="21"/>
  <c r="BT385" i="21"/>
  <c r="BU385" i="21"/>
  <c r="BV385" i="21"/>
  <c r="BW385" i="21"/>
  <c r="BX385" i="21"/>
  <c r="BY385" i="21"/>
  <c r="BZ385" i="21"/>
  <c r="CA385" i="21"/>
  <c r="CB385" i="21"/>
  <c r="CC385" i="21"/>
  <c r="CD385" i="21"/>
  <c r="CE385" i="21"/>
  <c r="CF385" i="21"/>
  <c r="CG385" i="21"/>
  <c r="CH385" i="21"/>
  <c r="CI385" i="21"/>
  <c r="CJ385" i="21"/>
  <c r="CK385" i="21"/>
  <c r="CL385" i="21"/>
  <c r="CM385" i="21"/>
  <c r="CN385" i="21"/>
  <c r="B386" i="21"/>
  <c r="C386" i="21"/>
  <c r="D386" i="21"/>
  <c r="E386" i="21"/>
  <c r="F386" i="21"/>
  <c r="G386" i="21"/>
  <c r="H386" i="21"/>
  <c r="I386" i="21"/>
  <c r="J386" i="21"/>
  <c r="K386" i="21"/>
  <c r="L386" i="21"/>
  <c r="M386" i="21"/>
  <c r="N386" i="21"/>
  <c r="O386" i="21"/>
  <c r="P386" i="21"/>
  <c r="Q386" i="21"/>
  <c r="R386" i="21"/>
  <c r="S386" i="21"/>
  <c r="T386" i="21"/>
  <c r="U386" i="21"/>
  <c r="V386" i="21"/>
  <c r="W386" i="21"/>
  <c r="X386" i="21"/>
  <c r="Y386" i="21"/>
  <c r="Z386" i="21"/>
  <c r="AA386" i="21"/>
  <c r="AB386" i="21"/>
  <c r="AC386" i="21"/>
  <c r="AD386" i="21"/>
  <c r="AE386" i="21"/>
  <c r="AF386" i="21"/>
  <c r="AG386" i="21"/>
  <c r="AH386" i="21"/>
  <c r="AI386" i="21"/>
  <c r="AJ386" i="21"/>
  <c r="AK386" i="21"/>
  <c r="AL386" i="21"/>
  <c r="AM386" i="21"/>
  <c r="AN386" i="21"/>
  <c r="AO386" i="21"/>
  <c r="AP386" i="21"/>
  <c r="AQ386" i="21"/>
  <c r="AR386" i="21"/>
  <c r="AS386" i="21"/>
  <c r="AT386" i="21"/>
  <c r="AU386" i="21"/>
  <c r="AV386" i="21"/>
  <c r="AW386" i="21"/>
  <c r="AX386" i="21"/>
  <c r="AY386" i="21"/>
  <c r="AZ386" i="21"/>
  <c r="BA386" i="21"/>
  <c r="BB386" i="21"/>
  <c r="BC386" i="21"/>
  <c r="BD386" i="21"/>
  <c r="BE386" i="21"/>
  <c r="BF386" i="21"/>
  <c r="BG386" i="21"/>
  <c r="BH386" i="21"/>
  <c r="BI386" i="21"/>
  <c r="BJ386" i="21"/>
  <c r="BK386" i="21"/>
  <c r="BL386" i="21"/>
  <c r="BM386" i="21"/>
  <c r="BN386" i="21"/>
  <c r="BO386" i="21"/>
  <c r="BP386" i="21"/>
  <c r="BQ386" i="21"/>
  <c r="BR386" i="21"/>
  <c r="BS386" i="21"/>
  <c r="BT386" i="21"/>
  <c r="BU386" i="21"/>
  <c r="BV386" i="21"/>
  <c r="BW386" i="21"/>
  <c r="BX386" i="21"/>
  <c r="BY386" i="21"/>
  <c r="BZ386" i="21"/>
  <c r="CA386" i="21"/>
  <c r="CB386" i="21"/>
  <c r="CC386" i="21"/>
  <c r="CD386" i="21"/>
  <c r="CE386" i="21"/>
  <c r="CF386" i="21"/>
  <c r="CG386" i="21"/>
  <c r="CH386" i="21"/>
  <c r="CI386" i="21"/>
  <c r="CJ386" i="21"/>
  <c r="CK386" i="21"/>
  <c r="CL386" i="21"/>
  <c r="CM386" i="21"/>
  <c r="CN386" i="21"/>
  <c r="B387" i="21"/>
  <c r="C387" i="21"/>
  <c r="D387" i="21"/>
  <c r="E387" i="21"/>
  <c r="F387" i="21"/>
  <c r="G387" i="21"/>
  <c r="H387" i="21"/>
  <c r="I387" i="21"/>
  <c r="J387" i="21"/>
  <c r="K387" i="21"/>
  <c r="L387" i="21"/>
  <c r="M387" i="21"/>
  <c r="N387" i="21"/>
  <c r="O387" i="21"/>
  <c r="P387" i="21"/>
  <c r="Q387" i="21"/>
  <c r="R387" i="21"/>
  <c r="S387" i="21"/>
  <c r="T387" i="21"/>
  <c r="U387" i="21"/>
  <c r="V387" i="21"/>
  <c r="W387" i="21"/>
  <c r="X387" i="21"/>
  <c r="Y387" i="21"/>
  <c r="Z387" i="21"/>
  <c r="AA387" i="21"/>
  <c r="AB387" i="21"/>
  <c r="AC387" i="21"/>
  <c r="AD387" i="21"/>
  <c r="AE387" i="21"/>
  <c r="AF387" i="21"/>
  <c r="AG387" i="21"/>
  <c r="AH387" i="21"/>
  <c r="AI387" i="21"/>
  <c r="AJ387" i="21"/>
  <c r="AK387" i="21"/>
  <c r="AL387" i="21"/>
  <c r="AM387" i="21"/>
  <c r="AN387" i="21"/>
  <c r="AO387" i="21"/>
  <c r="AP387" i="21"/>
  <c r="AQ387" i="21"/>
  <c r="AR387" i="21"/>
  <c r="AS387" i="21"/>
  <c r="AT387" i="21"/>
  <c r="AU387" i="21"/>
  <c r="AV387" i="21"/>
  <c r="AW387" i="21"/>
  <c r="AX387" i="21"/>
  <c r="AY387" i="21"/>
  <c r="AZ387" i="21"/>
  <c r="BA387" i="21"/>
  <c r="BB387" i="21"/>
  <c r="BC387" i="21"/>
  <c r="BD387" i="21"/>
  <c r="BE387" i="21"/>
  <c r="BF387" i="21"/>
  <c r="BG387" i="21"/>
  <c r="BH387" i="21"/>
  <c r="BI387" i="21"/>
  <c r="BJ387" i="21"/>
  <c r="BK387" i="21"/>
  <c r="BL387" i="21"/>
  <c r="BM387" i="21"/>
  <c r="BN387" i="21"/>
  <c r="BO387" i="21"/>
  <c r="BP387" i="21"/>
  <c r="BQ387" i="21"/>
  <c r="BR387" i="21"/>
  <c r="BS387" i="21"/>
  <c r="BT387" i="21"/>
  <c r="BU387" i="21"/>
  <c r="BV387" i="21"/>
  <c r="BW387" i="21"/>
  <c r="BX387" i="21"/>
  <c r="BY387" i="21"/>
  <c r="BZ387" i="21"/>
  <c r="CA387" i="21"/>
  <c r="CB387" i="21"/>
  <c r="CC387" i="21"/>
  <c r="CD387" i="21"/>
  <c r="CE387" i="21"/>
  <c r="CF387" i="21"/>
  <c r="CG387" i="21"/>
  <c r="CH387" i="21"/>
  <c r="CI387" i="21"/>
  <c r="CJ387" i="21"/>
  <c r="CK387" i="21"/>
  <c r="CL387" i="21"/>
  <c r="CM387" i="21"/>
  <c r="CN387" i="21"/>
  <c r="B388" i="21"/>
  <c r="C388" i="21"/>
  <c r="D388" i="21"/>
  <c r="E388" i="21"/>
  <c r="F388" i="21"/>
  <c r="G388" i="21"/>
  <c r="H388" i="21"/>
  <c r="I388" i="21"/>
  <c r="J388" i="21"/>
  <c r="K388" i="21"/>
  <c r="L388" i="21"/>
  <c r="M388" i="21"/>
  <c r="N388" i="21"/>
  <c r="O388" i="21"/>
  <c r="P388" i="21"/>
  <c r="Q388" i="21"/>
  <c r="R388" i="21"/>
  <c r="S388" i="21"/>
  <c r="T388" i="21"/>
  <c r="U388" i="21"/>
  <c r="V388" i="21"/>
  <c r="W388" i="21"/>
  <c r="X388" i="21"/>
  <c r="Y388" i="21"/>
  <c r="Z388" i="21"/>
  <c r="AA388" i="21"/>
  <c r="AB388" i="21"/>
  <c r="AC388" i="21"/>
  <c r="AD388" i="21"/>
  <c r="AE388" i="21"/>
  <c r="AF388" i="21"/>
  <c r="AG388" i="21"/>
  <c r="AH388" i="21"/>
  <c r="AI388" i="21"/>
  <c r="AJ388" i="21"/>
  <c r="AK388" i="21"/>
  <c r="AL388" i="21"/>
  <c r="AM388" i="21"/>
  <c r="AN388" i="21"/>
  <c r="AO388" i="21"/>
  <c r="AP388" i="21"/>
  <c r="AQ388" i="21"/>
  <c r="AR388" i="21"/>
  <c r="AS388" i="21"/>
  <c r="AT388" i="21"/>
  <c r="AU388" i="21"/>
  <c r="AV388" i="21"/>
  <c r="AW388" i="21"/>
  <c r="AX388" i="21"/>
  <c r="AY388" i="21"/>
  <c r="AZ388" i="21"/>
  <c r="BA388" i="21"/>
  <c r="BB388" i="21"/>
  <c r="BC388" i="21"/>
  <c r="BD388" i="21"/>
  <c r="BE388" i="21"/>
  <c r="BF388" i="21"/>
  <c r="BG388" i="21"/>
  <c r="BH388" i="21"/>
  <c r="BI388" i="21"/>
  <c r="BJ388" i="21"/>
  <c r="BK388" i="21"/>
  <c r="BL388" i="21"/>
  <c r="BM388" i="21"/>
  <c r="BN388" i="21"/>
  <c r="BO388" i="21"/>
  <c r="BP388" i="21"/>
  <c r="BQ388" i="21"/>
  <c r="BR388" i="21"/>
  <c r="BS388" i="21"/>
  <c r="BT388" i="21"/>
  <c r="BU388" i="21"/>
  <c r="BV388" i="21"/>
  <c r="BW388" i="21"/>
  <c r="BX388" i="21"/>
  <c r="BY388" i="21"/>
  <c r="BZ388" i="21"/>
  <c r="CA388" i="21"/>
  <c r="CB388" i="21"/>
  <c r="CC388" i="21"/>
  <c r="CD388" i="21"/>
  <c r="CE388" i="21"/>
  <c r="CF388" i="21"/>
  <c r="CG388" i="21"/>
  <c r="CH388" i="21"/>
  <c r="CI388" i="21"/>
  <c r="CJ388" i="21"/>
  <c r="CK388" i="21"/>
  <c r="CL388" i="21"/>
  <c r="CM388" i="21"/>
  <c r="CN388" i="21"/>
  <c r="B389" i="21"/>
  <c r="C389" i="21"/>
  <c r="D389" i="21"/>
  <c r="E389" i="21"/>
  <c r="F389" i="21"/>
  <c r="G389" i="21"/>
  <c r="H389" i="21"/>
  <c r="I389" i="21"/>
  <c r="J389" i="21"/>
  <c r="K389" i="21"/>
  <c r="L389" i="21"/>
  <c r="M389" i="21"/>
  <c r="N389" i="21"/>
  <c r="O389" i="21"/>
  <c r="P389" i="21"/>
  <c r="Q389" i="21"/>
  <c r="R389" i="21"/>
  <c r="S389" i="21"/>
  <c r="T389" i="21"/>
  <c r="U389" i="21"/>
  <c r="V389" i="21"/>
  <c r="W389" i="21"/>
  <c r="X389" i="21"/>
  <c r="Y389" i="21"/>
  <c r="Z389" i="21"/>
  <c r="AA389" i="21"/>
  <c r="AB389" i="21"/>
  <c r="AC389" i="21"/>
  <c r="AD389" i="21"/>
  <c r="AE389" i="21"/>
  <c r="AF389" i="21"/>
  <c r="AG389" i="21"/>
  <c r="AH389" i="21"/>
  <c r="AI389" i="21"/>
  <c r="AJ389" i="21"/>
  <c r="AK389" i="21"/>
  <c r="AL389" i="21"/>
  <c r="AM389" i="21"/>
  <c r="AN389" i="21"/>
  <c r="AO389" i="21"/>
  <c r="AP389" i="21"/>
  <c r="AQ389" i="21"/>
  <c r="AR389" i="21"/>
  <c r="AS389" i="21"/>
  <c r="AT389" i="21"/>
  <c r="AU389" i="21"/>
  <c r="AV389" i="21"/>
  <c r="AW389" i="21"/>
  <c r="AX389" i="21"/>
  <c r="AY389" i="21"/>
  <c r="AZ389" i="21"/>
  <c r="BA389" i="21"/>
  <c r="BB389" i="21"/>
  <c r="BC389" i="21"/>
  <c r="BD389" i="21"/>
  <c r="BE389" i="21"/>
  <c r="BF389" i="21"/>
  <c r="BG389" i="21"/>
  <c r="BH389" i="21"/>
  <c r="BI389" i="21"/>
  <c r="BJ389" i="21"/>
  <c r="BK389" i="21"/>
  <c r="BL389" i="21"/>
  <c r="BM389" i="21"/>
  <c r="BN389" i="21"/>
  <c r="BO389" i="21"/>
  <c r="BP389" i="21"/>
  <c r="BQ389" i="21"/>
  <c r="BR389" i="21"/>
  <c r="BS389" i="21"/>
  <c r="BT389" i="21"/>
  <c r="BU389" i="21"/>
  <c r="BV389" i="21"/>
  <c r="BW389" i="21"/>
  <c r="BX389" i="21"/>
  <c r="BY389" i="21"/>
  <c r="BZ389" i="21"/>
  <c r="CA389" i="21"/>
  <c r="CB389" i="21"/>
  <c r="CC389" i="21"/>
  <c r="CD389" i="21"/>
  <c r="CE389" i="21"/>
  <c r="CF389" i="21"/>
  <c r="CG389" i="21"/>
  <c r="CH389" i="21"/>
  <c r="CI389" i="21"/>
  <c r="CJ389" i="21"/>
  <c r="CK389" i="21"/>
  <c r="CL389" i="21"/>
  <c r="CM389" i="21"/>
  <c r="CN389" i="21"/>
  <c r="B390" i="21"/>
  <c r="C390" i="21"/>
  <c r="D390" i="21"/>
  <c r="E390" i="21"/>
  <c r="F390" i="21"/>
  <c r="G390" i="21"/>
  <c r="H390" i="21"/>
  <c r="I390" i="21"/>
  <c r="J390" i="21"/>
  <c r="K390" i="21"/>
  <c r="L390" i="21"/>
  <c r="M390" i="21"/>
  <c r="N390" i="21"/>
  <c r="O390" i="21"/>
  <c r="P390" i="21"/>
  <c r="Q390" i="21"/>
  <c r="R390" i="21"/>
  <c r="S390" i="21"/>
  <c r="T390" i="21"/>
  <c r="U390" i="21"/>
  <c r="V390" i="21"/>
  <c r="W390" i="21"/>
  <c r="X390" i="21"/>
  <c r="Y390" i="21"/>
  <c r="Z390" i="21"/>
  <c r="AA390" i="21"/>
  <c r="AB390" i="21"/>
  <c r="AC390" i="21"/>
  <c r="AD390" i="21"/>
  <c r="AE390" i="21"/>
  <c r="AF390" i="21"/>
  <c r="AG390" i="21"/>
  <c r="AH390" i="21"/>
  <c r="AI390" i="21"/>
  <c r="AJ390" i="21"/>
  <c r="AK390" i="21"/>
  <c r="AL390" i="21"/>
  <c r="AM390" i="21"/>
  <c r="AN390" i="21"/>
  <c r="AO390" i="21"/>
  <c r="AP390" i="21"/>
  <c r="AQ390" i="21"/>
  <c r="AR390" i="21"/>
  <c r="AS390" i="21"/>
  <c r="AT390" i="21"/>
  <c r="AU390" i="21"/>
  <c r="AV390" i="21"/>
  <c r="AW390" i="21"/>
  <c r="AX390" i="21"/>
  <c r="AY390" i="21"/>
  <c r="AZ390" i="21"/>
  <c r="BA390" i="21"/>
  <c r="BB390" i="21"/>
  <c r="BC390" i="21"/>
  <c r="BD390" i="21"/>
  <c r="BE390" i="21"/>
  <c r="BF390" i="21"/>
  <c r="BG390" i="21"/>
  <c r="BH390" i="21"/>
  <c r="BI390" i="21"/>
  <c r="BJ390" i="21"/>
  <c r="BK390" i="21"/>
  <c r="BL390" i="21"/>
  <c r="BM390" i="21"/>
  <c r="BN390" i="21"/>
  <c r="BO390" i="21"/>
  <c r="BP390" i="21"/>
  <c r="BQ390" i="21"/>
  <c r="BR390" i="21"/>
  <c r="BS390" i="21"/>
  <c r="BT390" i="21"/>
  <c r="BU390" i="21"/>
  <c r="BV390" i="21"/>
  <c r="BW390" i="21"/>
  <c r="BX390" i="21"/>
  <c r="BY390" i="21"/>
  <c r="BZ390" i="21"/>
  <c r="CA390" i="21"/>
  <c r="CB390" i="21"/>
  <c r="CC390" i="21"/>
  <c r="CD390" i="21"/>
  <c r="CE390" i="21"/>
  <c r="CF390" i="21"/>
  <c r="CG390" i="21"/>
  <c r="CH390" i="21"/>
  <c r="CI390" i="21"/>
  <c r="CJ390" i="21"/>
  <c r="CK390" i="21"/>
  <c r="CL390" i="21"/>
  <c r="CM390" i="21"/>
  <c r="CN390" i="21"/>
  <c r="B391" i="21"/>
  <c r="C391" i="21"/>
  <c r="D391" i="21"/>
  <c r="E391" i="21"/>
  <c r="F391" i="21"/>
  <c r="G391" i="21"/>
  <c r="H391" i="21"/>
  <c r="I391" i="21"/>
  <c r="J391" i="21"/>
  <c r="K391" i="21"/>
  <c r="L391" i="21"/>
  <c r="M391" i="21"/>
  <c r="N391" i="21"/>
  <c r="O391" i="21"/>
  <c r="P391" i="21"/>
  <c r="Q391" i="21"/>
  <c r="R391" i="21"/>
  <c r="S391" i="21"/>
  <c r="T391" i="21"/>
  <c r="U391" i="21"/>
  <c r="V391" i="21"/>
  <c r="W391" i="21"/>
  <c r="X391" i="21"/>
  <c r="Y391" i="21"/>
  <c r="Z391" i="21"/>
  <c r="AA391" i="21"/>
  <c r="AB391" i="21"/>
  <c r="AC391" i="21"/>
  <c r="AD391" i="21"/>
  <c r="AE391" i="21"/>
  <c r="AF391" i="21"/>
  <c r="AG391" i="21"/>
  <c r="AH391" i="21"/>
  <c r="AI391" i="21"/>
  <c r="AJ391" i="21"/>
  <c r="AK391" i="21"/>
  <c r="AL391" i="21"/>
  <c r="AM391" i="21"/>
  <c r="AN391" i="21"/>
  <c r="AO391" i="21"/>
  <c r="AP391" i="21"/>
  <c r="AQ391" i="21"/>
  <c r="AR391" i="21"/>
  <c r="AS391" i="21"/>
  <c r="AT391" i="21"/>
  <c r="AU391" i="21"/>
  <c r="AV391" i="21"/>
  <c r="AW391" i="21"/>
  <c r="AX391" i="21"/>
  <c r="AY391" i="21"/>
  <c r="AZ391" i="21"/>
  <c r="BA391" i="21"/>
  <c r="BB391" i="21"/>
  <c r="BC391" i="21"/>
  <c r="BD391" i="21"/>
  <c r="BE391" i="21"/>
  <c r="BF391" i="21"/>
  <c r="BG391" i="21"/>
  <c r="BH391" i="21"/>
  <c r="BI391" i="21"/>
  <c r="BJ391" i="21"/>
  <c r="BK391" i="21"/>
  <c r="BL391" i="21"/>
  <c r="BM391" i="21"/>
  <c r="BN391" i="21"/>
  <c r="BO391" i="21"/>
  <c r="BP391" i="21"/>
  <c r="BQ391" i="21"/>
  <c r="BR391" i="21"/>
  <c r="BS391" i="21"/>
  <c r="BT391" i="21"/>
  <c r="BU391" i="21"/>
  <c r="BV391" i="21"/>
  <c r="BW391" i="21"/>
  <c r="BX391" i="21"/>
  <c r="BY391" i="21"/>
  <c r="BZ391" i="21"/>
  <c r="CA391" i="21"/>
  <c r="CB391" i="21"/>
  <c r="CC391" i="21"/>
  <c r="CD391" i="21"/>
  <c r="CE391" i="21"/>
  <c r="CF391" i="21"/>
  <c r="CG391" i="21"/>
  <c r="CH391" i="21"/>
  <c r="CI391" i="21"/>
  <c r="CJ391" i="21"/>
  <c r="CK391" i="21"/>
  <c r="CL391" i="21"/>
  <c r="CM391" i="21"/>
  <c r="CN391" i="21"/>
  <c r="B392" i="21"/>
  <c r="C392" i="21"/>
  <c r="D392" i="21"/>
  <c r="E392" i="21"/>
  <c r="F392" i="21"/>
  <c r="G392" i="21"/>
  <c r="H392" i="21"/>
  <c r="I392" i="21"/>
  <c r="J392" i="21"/>
  <c r="K392" i="21"/>
  <c r="L392" i="21"/>
  <c r="M392" i="21"/>
  <c r="N392" i="21"/>
  <c r="O392" i="21"/>
  <c r="P392" i="21"/>
  <c r="Q392" i="21"/>
  <c r="R392" i="21"/>
  <c r="S392" i="21"/>
  <c r="T392" i="21"/>
  <c r="U392" i="21"/>
  <c r="V392" i="21"/>
  <c r="W392" i="21"/>
  <c r="X392" i="21"/>
  <c r="Y392" i="21"/>
  <c r="Z392" i="21"/>
  <c r="AA392" i="21"/>
  <c r="AB392" i="21"/>
  <c r="AC392" i="21"/>
  <c r="AD392" i="21"/>
  <c r="AE392" i="21"/>
  <c r="AF392" i="21"/>
  <c r="AG392" i="21"/>
  <c r="AH392" i="21"/>
  <c r="AI392" i="21"/>
  <c r="AJ392" i="21"/>
  <c r="AK392" i="21"/>
  <c r="AL392" i="21"/>
  <c r="AM392" i="21"/>
  <c r="AN392" i="21"/>
  <c r="AO392" i="21"/>
  <c r="AP392" i="21"/>
  <c r="AQ392" i="21"/>
  <c r="AR392" i="21"/>
  <c r="AS392" i="21"/>
  <c r="AT392" i="21"/>
  <c r="AU392" i="21"/>
  <c r="AV392" i="21"/>
  <c r="AW392" i="21"/>
  <c r="AX392" i="21"/>
  <c r="AY392" i="21"/>
  <c r="AZ392" i="21"/>
  <c r="BA392" i="21"/>
  <c r="BB392" i="21"/>
  <c r="BC392" i="21"/>
  <c r="BD392" i="21"/>
  <c r="BE392" i="21"/>
  <c r="BF392" i="21"/>
  <c r="BG392" i="21"/>
  <c r="BH392" i="21"/>
  <c r="BI392" i="21"/>
  <c r="BJ392" i="21"/>
  <c r="BK392" i="21"/>
  <c r="BL392" i="21"/>
  <c r="BM392" i="21"/>
  <c r="BN392" i="21"/>
  <c r="BO392" i="21"/>
  <c r="BP392" i="21"/>
  <c r="BQ392" i="21"/>
  <c r="BR392" i="21"/>
  <c r="BS392" i="21"/>
  <c r="BT392" i="21"/>
  <c r="BU392" i="21"/>
  <c r="BV392" i="21"/>
  <c r="BW392" i="21"/>
  <c r="BX392" i="21"/>
  <c r="BY392" i="21"/>
  <c r="BZ392" i="21"/>
  <c r="CA392" i="21"/>
  <c r="CB392" i="21"/>
  <c r="CC392" i="21"/>
  <c r="CD392" i="21"/>
  <c r="CE392" i="21"/>
  <c r="CF392" i="21"/>
  <c r="CG392" i="21"/>
  <c r="CH392" i="21"/>
  <c r="CI392" i="21"/>
  <c r="CJ392" i="21"/>
  <c r="CK392" i="21"/>
  <c r="CL392" i="21"/>
  <c r="CM392" i="21"/>
  <c r="CN392" i="21"/>
  <c r="B393" i="21"/>
  <c r="C393" i="21"/>
  <c r="D393" i="21"/>
  <c r="E393" i="21"/>
  <c r="F393" i="21"/>
  <c r="G393" i="21"/>
  <c r="H393" i="21"/>
  <c r="I393" i="21"/>
  <c r="J393" i="21"/>
  <c r="K393" i="21"/>
  <c r="L393" i="21"/>
  <c r="M393" i="21"/>
  <c r="N393" i="21"/>
  <c r="O393" i="21"/>
  <c r="P393" i="21"/>
  <c r="Q393" i="21"/>
  <c r="R393" i="21"/>
  <c r="S393" i="21"/>
  <c r="T393" i="21"/>
  <c r="U393" i="21"/>
  <c r="V393" i="21"/>
  <c r="W393" i="21"/>
  <c r="X393" i="21"/>
  <c r="Y393" i="21"/>
  <c r="Z393" i="21"/>
  <c r="AA393" i="21"/>
  <c r="AB393" i="21"/>
  <c r="AC393" i="21"/>
  <c r="AD393" i="21"/>
  <c r="AE393" i="21"/>
  <c r="AF393" i="21"/>
  <c r="AG393" i="21"/>
  <c r="AH393" i="21"/>
  <c r="AI393" i="21"/>
  <c r="AJ393" i="21"/>
  <c r="AK393" i="21"/>
  <c r="AL393" i="21"/>
  <c r="AM393" i="21"/>
  <c r="AN393" i="21"/>
  <c r="AO393" i="21"/>
  <c r="AP393" i="21"/>
  <c r="AQ393" i="21"/>
  <c r="AR393" i="21"/>
  <c r="AS393" i="21"/>
  <c r="AT393" i="21"/>
  <c r="AU393" i="21"/>
  <c r="AV393" i="21"/>
  <c r="AW393" i="21"/>
  <c r="AX393" i="21"/>
  <c r="AY393" i="21"/>
  <c r="AZ393" i="21"/>
  <c r="BA393" i="21"/>
  <c r="BB393" i="21"/>
  <c r="BC393" i="21"/>
  <c r="BD393" i="21"/>
  <c r="BE393" i="21"/>
  <c r="BF393" i="21"/>
  <c r="BG393" i="21"/>
  <c r="BH393" i="21"/>
  <c r="BI393" i="21"/>
  <c r="BJ393" i="21"/>
  <c r="BK393" i="21"/>
  <c r="BL393" i="21"/>
  <c r="BM393" i="21"/>
  <c r="BN393" i="21"/>
  <c r="BO393" i="21"/>
  <c r="BP393" i="21"/>
  <c r="BQ393" i="21"/>
  <c r="BR393" i="21"/>
  <c r="BS393" i="21"/>
  <c r="BT393" i="21"/>
  <c r="BU393" i="21"/>
  <c r="BV393" i="21"/>
  <c r="BW393" i="21"/>
  <c r="BX393" i="21"/>
  <c r="BY393" i="21"/>
  <c r="BZ393" i="21"/>
  <c r="CA393" i="21"/>
  <c r="CB393" i="21"/>
  <c r="CC393" i="21"/>
  <c r="CD393" i="21"/>
  <c r="CE393" i="21"/>
  <c r="CF393" i="21"/>
  <c r="CG393" i="21"/>
  <c r="CH393" i="21"/>
  <c r="CI393" i="21"/>
  <c r="CJ393" i="21"/>
  <c r="CK393" i="21"/>
  <c r="CL393" i="21"/>
  <c r="CM393" i="21"/>
  <c r="CN393" i="21"/>
  <c r="B394" i="21"/>
  <c r="C394" i="21"/>
  <c r="D394" i="21"/>
  <c r="E394" i="21"/>
  <c r="F394" i="21"/>
  <c r="G394" i="21"/>
  <c r="H394" i="21"/>
  <c r="I394" i="21"/>
  <c r="J394" i="21"/>
  <c r="K394" i="21"/>
  <c r="L394" i="21"/>
  <c r="M394" i="21"/>
  <c r="N394" i="21"/>
  <c r="O394" i="21"/>
  <c r="P394" i="21"/>
  <c r="Q394" i="21"/>
  <c r="R394" i="21"/>
  <c r="S394" i="21"/>
  <c r="T394" i="21"/>
  <c r="U394" i="21"/>
  <c r="V394" i="21"/>
  <c r="W394" i="21"/>
  <c r="X394" i="21"/>
  <c r="Y394" i="21"/>
  <c r="Z394" i="21"/>
  <c r="AA394" i="21"/>
  <c r="AB394" i="21"/>
  <c r="AC394" i="21"/>
  <c r="AD394" i="21"/>
  <c r="AE394" i="21"/>
  <c r="AF394" i="21"/>
  <c r="AG394" i="21"/>
  <c r="AH394" i="21"/>
  <c r="AI394" i="21"/>
  <c r="AJ394" i="21"/>
  <c r="AK394" i="21"/>
  <c r="AL394" i="21"/>
  <c r="AM394" i="21"/>
  <c r="AN394" i="21"/>
  <c r="AO394" i="21"/>
  <c r="AP394" i="21"/>
  <c r="AQ394" i="21"/>
  <c r="AR394" i="21"/>
  <c r="AS394" i="21"/>
  <c r="AT394" i="21"/>
  <c r="AU394" i="21"/>
  <c r="AV394" i="21"/>
  <c r="AW394" i="21"/>
  <c r="AX394" i="21"/>
  <c r="AY394" i="21"/>
  <c r="AZ394" i="21"/>
  <c r="BA394" i="21"/>
  <c r="BB394" i="21"/>
  <c r="BC394" i="21"/>
  <c r="BD394" i="21"/>
  <c r="BE394" i="21"/>
  <c r="BF394" i="21"/>
  <c r="BG394" i="21"/>
  <c r="BH394" i="21"/>
  <c r="BI394" i="21"/>
  <c r="BJ394" i="21"/>
  <c r="BK394" i="21"/>
  <c r="BL394" i="21"/>
  <c r="BM394" i="21"/>
  <c r="BN394" i="21"/>
  <c r="BO394" i="21"/>
  <c r="BP394" i="21"/>
  <c r="BQ394" i="21"/>
  <c r="BR394" i="21"/>
  <c r="BS394" i="21"/>
  <c r="BT394" i="21"/>
  <c r="BU394" i="21"/>
  <c r="BV394" i="21"/>
  <c r="BW394" i="21"/>
  <c r="BX394" i="21"/>
  <c r="BY394" i="21"/>
  <c r="BZ394" i="21"/>
  <c r="CA394" i="21"/>
  <c r="CB394" i="21"/>
  <c r="CC394" i="21"/>
  <c r="CD394" i="21"/>
  <c r="CE394" i="21"/>
  <c r="CF394" i="21"/>
  <c r="CG394" i="21"/>
  <c r="CH394" i="21"/>
  <c r="CI394" i="21"/>
  <c r="CJ394" i="21"/>
  <c r="CK394" i="21"/>
  <c r="CL394" i="21"/>
  <c r="CM394" i="21"/>
  <c r="CN394" i="21"/>
  <c r="B395" i="21"/>
  <c r="C395" i="21"/>
  <c r="D395" i="21"/>
  <c r="E395" i="21"/>
  <c r="F395" i="21"/>
  <c r="G395" i="21"/>
  <c r="H395" i="21"/>
  <c r="I395" i="21"/>
  <c r="J395" i="21"/>
  <c r="K395" i="21"/>
  <c r="L395" i="21"/>
  <c r="M395" i="21"/>
  <c r="N395" i="21"/>
  <c r="O395" i="21"/>
  <c r="P395" i="21"/>
  <c r="Q395" i="21"/>
  <c r="R395" i="21"/>
  <c r="S395" i="21"/>
  <c r="T395" i="21"/>
  <c r="U395" i="21"/>
  <c r="V395" i="21"/>
  <c r="W395" i="21"/>
  <c r="X395" i="21"/>
  <c r="Y395" i="21"/>
  <c r="Z395" i="21"/>
  <c r="AA395" i="21"/>
  <c r="AB395" i="21"/>
  <c r="AC395" i="21"/>
  <c r="AD395" i="21"/>
  <c r="AE395" i="21"/>
  <c r="AF395" i="21"/>
  <c r="AG395" i="21"/>
  <c r="AH395" i="21"/>
  <c r="AI395" i="21"/>
  <c r="AJ395" i="21"/>
  <c r="AK395" i="21"/>
  <c r="AL395" i="21"/>
  <c r="AM395" i="21"/>
  <c r="AN395" i="21"/>
  <c r="AO395" i="21"/>
  <c r="AP395" i="21"/>
  <c r="AQ395" i="21"/>
  <c r="AR395" i="21"/>
  <c r="AS395" i="21"/>
  <c r="AT395" i="21"/>
  <c r="AU395" i="21"/>
  <c r="AV395" i="21"/>
  <c r="AW395" i="21"/>
  <c r="AX395" i="21"/>
  <c r="AY395" i="21"/>
  <c r="AZ395" i="21"/>
  <c r="BA395" i="21"/>
  <c r="BB395" i="21"/>
  <c r="BC395" i="21"/>
  <c r="BD395" i="21"/>
  <c r="BE395" i="21"/>
  <c r="BF395" i="21"/>
  <c r="BG395" i="21"/>
  <c r="BH395" i="21"/>
  <c r="BI395" i="21"/>
  <c r="BJ395" i="21"/>
  <c r="BK395" i="21"/>
  <c r="BL395" i="21"/>
  <c r="BM395" i="21"/>
  <c r="BN395" i="21"/>
  <c r="BO395" i="21"/>
  <c r="BP395" i="21"/>
  <c r="BQ395" i="21"/>
  <c r="BR395" i="21"/>
  <c r="BS395" i="21"/>
  <c r="BT395" i="21"/>
  <c r="BU395" i="21"/>
  <c r="BV395" i="21"/>
  <c r="BW395" i="21"/>
  <c r="BX395" i="21"/>
  <c r="BY395" i="21"/>
  <c r="BZ395" i="21"/>
  <c r="CA395" i="21"/>
  <c r="CB395" i="21"/>
  <c r="CC395" i="21"/>
  <c r="CD395" i="21"/>
  <c r="CE395" i="21"/>
  <c r="CF395" i="21"/>
  <c r="CG395" i="21"/>
  <c r="CH395" i="21"/>
  <c r="CI395" i="21"/>
  <c r="CJ395" i="21"/>
  <c r="CK395" i="21"/>
  <c r="CL395" i="21"/>
  <c r="CM395" i="21"/>
  <c r="CN395" i="21"/>
  <c r="B396" i="21"/>
  <c r="C396" i="21"/>
  <c r="D396" i="21"/>
  <c r="E396" i="21"/>
  <c r="F396" i="21"/>
  <c r="G396" i="21"/>
  <c r="H396" i="21"/>
  <c r="I396" i="21"/>
  <c r="J396" i="21"/>
  <c r="K396" i="21"/>
  <c r="L396" i="21"/>
  <c r="M396" i="21"/>
  <c r="N396" i="21"/>
  <c r="O396" i="21"/>
  <c r="P396" i="21"/>
  <c r="Q396" i="21"/>
  <c r="R396" i="21"/>
  <c r="S396" i="21"/>
  <c r="T396" i="21"/>
  <c r="U396" i="21"/>
  <c r="V396" i="21"/>
  <c r="W396" i="21"/>
  <c r="X396" i="21"/>
  <c r="Y396" i="21"/>
  <c r="Z396" i="21"/>
  <c r="AA396" i="21"/>
  <c r="AB396" i="21"/>
  <c r="AC396" i="21"/>
  <c r="AD396" i="21"/>
  <c r="AE396" i="21"/>
  <c r="AF396" i="21"/>
  <c r="AG396" i="21"/>
  <c r="AH396" i="21"/>
  <c r="AI396" i="21"/>
  <c r="AJ396" i="21"/>
  <c r="AK396" i="21"/>
  <c r="AL396" i="21"/>
  <c r="AM396" i="21"/>
  <c r="AN396" i="21"/>
  <c r="AO396" i="21"/>
  <c r="AP396" i="21"/>
  <c r="AQ396" i="21"/>
  <c r="AR396" i="21"/>
  <c r="AS396" i="21"/>
  <c r="AT396" i="21"/>
  <c r="AU396" i="21"/>
  <c r="AV396" i="21"/>
  <c r="AW396" i="21"/>
  <c r="AX396" i="21"/>
  <c r="AY396" i="21"/>
  <c r="AZ396" i="21"/>
  <c r="BA396" i="21"/>
  <c r="BB396" i="21"/>
  <c r="BC396" i="21"/>
  <c r="BD396" i="21"/>
  <c r="BE396" i="21"/>
  <c r="BF396" i="21"/>
  <c r="BG396" i="21"/>
  <c r="BH396" i="21"/>
  <c r="BI396" i="21"/>
  <c r="BJ396" i="21"/>
  <c r="BK396" i="21"/>
  <c r="BL396" i="21"/>
  <c r="BM396" i="21"/>
  <c r="BN396" i="21"/>
  <c r="BO396" i="21"/>
  <c r="BP396" i="21"/>
  <c r="BQ396" i="21"/>
  <c r="BR396" i="21"/>
  <c r="BS396" i="21"/>
  <c r="BT396" i="21"/>
  <c r="BU396" i="21"/>
  <c r="BV396" i="21"/>
  <c r="BW396" i="21"/>
  <c r="BX396" i="21"/>
  <c r="BY396" i="21"/>
  <c r="BZ396" i="21"/>
  <c r="CA396" i="21"/>
  <c r="CB396" i="21"/>
  <c r="CC396" i="21"/>
  <c r="CD396" i="21"/>
  <c r="CE396" i="21"/>
  <c r="CF396" i="21"/>
  <c r="CG396" i="21"/>
  <c r="CH396" i="21"/>
  <c r="CI396" i="21"/>
  <c r="CJ396" i="21"/>
  <c r="CK396" i="21"/>
  <c r="CL396" i="21"/>
  <c r="CM396" i="21"/>
  <c r="CN396" i="21"/>
  <c r="B397" i="21"/>
  <c r="C397" i="21"/>
  <c r="D397" i="21"/>
  <c r="E397" i="21"/>
  <c r="F397" i="21"/>
  <c r="G397" i="21"/>
  <c r="H397" i="21"/>
  <c r="I397" i="21"/>
  <c r="J397" i="21"/>
  <c r="K397" i="21"/>
  <c r="L397" i="21"/>
  <c r="M397" i="21"/>
  <c r="N397" i="21"/>
  <c r="O397" i="21"/>
  <c r="P397" i="21"/>
  <c r="Q397" i="21"/>
  <c r="R397" i="21"/>
  <c r="S397" i="21"/>
  <c r="T397" i="21"/>
  <c r="U397" i="21"/>
  <c r="V397" i="21"/>
  <c r="W397" i="21"/>
  <c r="X397" i="21"/>
  <c r="Y397" i="21"/>
  <c r="Z397" i="21"/>
  <c r="AA397" i="21"/>
  <c r="AB397" i="21"/>
  <c r="AC397" i="21"/>
  <c r="AD397" i="21"/>
  <c r="AE397" i="21"/>
  <c r="AF397" i="21"/>
  <c r="AG397" i="21"/>
  <c r="AH397" i="21"/>
  <c r="AI397" i="21"/>
  <c r="AJ397" i="21"/>
  <c r="AK397" i="21"/>
  <c r="AL397" i="21"/>
  <c r="AM397" i="21"/>
  <c r="AN397" i="21"/>
  <c r="AO397" i="21"/>
  <c r="AP397" i="21"/>
  <c r="AQ397" i="21"/>
  <c r="AR397" i="21"/>
  <c r="AS397" i="21"/>
  <c r="AT397" i="21"/>
  <c r="AU397" i="21"/>
  <c r="AV397" i="21"/>
  <c r="AW397" i="21"/>
  <c r="AX397" i="21"/>
  <c r="AY397" i="21"/>
  <c r="AZ397" i="21"/>
  <c r="BA397" i="21"/>
  <c r="BB397" i="21"/>
  <c r="BC397" i="21"/>
  <c r="BD397" i="21"/>
  <c r="BE397" i="21"/>
  <c r="BF397" i="21"/>
  <c r="BG397" i="21"/>
  <c r="BH397" i="21"/>
  <c r="BI397" i="21"/>
  <c r="BJ397" i="21"/>
  <c r="BK397" i="21"/>
  <c r="BL397" i="21"/>
  <c r="BM397" i="21"/>
  <c r="BN397" i="21"/>
  <c r="BO397" i="21"/>
  <c r="BP397" i="21"/>
  <c r="BQ397" i="21"/>
  <c r="BR397" i="21"/>
  <c r="BS397" i="21"/>
  <c r="BT397" i="21"/>
  <c r="BU397" i="21"/>
  <c r="BV397" i="21"/>
  <c r="BW397" i="21"/>
  <c r="BX397" i="21"/>
  <c r="BY397" i="21"/>
  <c r="BZ397" i="21"/>
  <c r="CA397" i="21"/>
  <c r="CB397" i="21"/>
  <c r="CC397" i="21"/>
  <c r="CD397" i="21"/>
  <c r="CE397" i="21"/>
  <c r="CF397" i="21"/>
  <c r="CG397" i="21"/>
  <c r="CH397" i="21"/>
  <c r="CI397" i="21"/>
  <c r="CJ397" i="21"/>
  <c r="CK397" i="21"/>
  <c r="CL397" i="21"/>
  <c r="CM397" i="21"/>
  <c r="CN397" i="21"/>
  <c r="B398" i="21"/>
  <c r="C398" i="21"/>
  <c r="D398" i="21"/>
  <c r="E398" i="21"/>
  <c r="F398" i="21"/>
  <c r="G398" i="21"/>
  <c r="H398" i="21"/>
  <c r="I398" i="21"/>
  <c r="J398" i="21"/>
  <c r="K398" i="21"/>
  <c r="L398" i="21"/>
  <c r="M398" i="21"/>
  <c r="N398" i="21"/>
  <c r="O398" i="21"/>
  <c r="P398" i="21"/>
  <c r="Q398" i="21"/>
  <c r="R398" i="21"/>
  <c r="S398" i="21"/>
  <c r="T398" i="21"/>
  <c r="U398" i="21"/>
  <c r="V398" i="21"/>
  <c r="W398" i="21"/>
  <c r="X398" i="21"/>
  <c r="Y398" i="21"/>
  <c r="Z398" i="21"/>
  <c r="AA398" i="21"/>
  <c r="AB398" i="21"/>
  <c r="AC398" i="21"/>
  <c r="AD398" i="21"/>
  <c r="AE398" i="21"/>
  <c r="AF398" i="21"/>
  <c r="AG398" i="21"/>
  <c r="AH398" i="21"/>
  <c r="AI398" i="21"/>
  <c r="AJ398" i="21"/>
  <c r="AK398" i="21"/>
  <c r="AL398" i="21"/>
  <c r="AM398" i="21"/>
  <c r="AN398" i="21"/>
  <c r="AO398" i="21"/>
  <c r="AP398" i="21"/>
  <c r="AQ398" i="21"/>
  <c r="AR398" i="21"/>
  <c r="AS398" i="21"/>
  <c r="AT398" i="21"/>
  <c r="AU398" i="21"/>
  <c r="AV398" i="21"/>
  <c r="AW398" i="21"/>
  <c r="AX398" i="21"/>
  <c r="AY398" i="21"/>
  <c r="AZ398" i="21"/>
  <c r="BA398" i="21"/>
  <c r="BB398" i="21"/>
  <c r="BC398" i="21"/>
  <c r="BD398" i="21"/>
  <c r="BE398" i="21"/>
  <c r="BF398" i="21"/>
  <c r="BG398" i="21"/>
  <c r="BH398" i="21"/>
  <c r="BI398" i="21"/>
  <c r="BJ398" i="21"/>
  <c r="BK398" i="21"/>
  <c r="BL398" i="21"/>
  <c r="BM398" i="21"/>
  <c r="BN398" i="21"/>
  <c r="BO398" i="21"/>
  <c r="BP398" i="21"/>
  <c r="BQ398" i="21"/>
  <c r="BR398" i="21"/>
  <c r="BS398" i="21"/>
  <c r="BT398" i="21"/>
  <c r="BU398" i="21"/>
  <c r="BV398" i="21"/>
  <c r="BW398" i="21"/>
  <c r="BX398" i="21"/>
  <c r="BY398" i="21"/>
  <c r="BZ398" i="21"/>
  <c r="CA398" i="21"/>
  <c r="CB398" i="21"/>
  <c r="CC398" i="21"/>
  <c r="CD398" i="21"/>
  <c r="CE398" i="21"/>
  <c r="CF398" i="21"/>
  <c r="CG398" i="21"/>
  <c r="CH398" i="21"/>
  <c r="CI398" i="21"/>
  <c r="CJ398" i="21"/>
  <c r="CK398" i="21"/>
  <c r="CL398" i="21"/>
  <c r="CM398" i="21"/>
  <c r="CN398" i="21"/>
  <c r="B399" i="21"/>
  <c r="C399" i="21"/>
  <c r="D399" i="21"/>
  <c r="E399" i="21"/>
  <c r="F399" i="21"/>
  <c r="G399" i="21"/>
  <c r="H399" i="21"/>
  <c r="I399" i="21"/>
  <c r="J399" i="21"/>
  <c r="K399" i="21"/>
  <c r="L399" i="21"/>
  <c r="M399" i="21"/>
  <c r="N399" i="21"/>
  <c r="O399" i="21"/>
  <c r="P399" i="21"/>
  <c r="Q399" i="21"/>
  <c r="R399" i="21"/>
  <c r="S399" i="21"/>
  <c r="T399" i="21"/>
  <c r="U399" i="21"/>
  <c r="V399" i="21"/>
  <c r="W399" i="21"/>
  <c r="X399" i="21"/>
  <c r="Y399" i="21"/>
  <c r="Z399" i="21"/>
  <c r="AA399" i="21"/>
  <c r="AB399" i="21"/>
  <c r="AC399" i="21"/>
  <c r="AD399" i="21"/>
  <c r="AE399" i="21"/>
  <c r="AF399" i="21"/>
  <c r="AG399" i="21"/>
  <c r="AH399" i="21"/>
  <c r="AI399" i="21"/>
  <c r="AJ399" i="21"/>
  <c r="AK399" i="21"/>
  <c r="AL399" i="21"/>
  <c r="AM399" i="21"/>
  <c r="AN399" i="21"/>
  <c r="AO399" i="21"/>
  <c r="AP399" i="21"/>
  <c r="AQ399" i="21"/>
  <c r="AR399" i="21"/>
  <c r="AS399" i="21"/>
  <c r="AT399" i="21"/>
  <c r="AU399" i="21"/>
  <c r="AV399" i="21"/>
  <c r="AW399" i="21"/>
  <c r="AX399" i="21"/>
  <c r="AY399" i="21"/>
  <c r="AZ399" i="21"/>
  <c r="BA399" i="21"/>
  <c r="BB399" i="21"/>
  <c r="BC399" i="21"/>
  <c r="BD399" i="21"/>
  <c r="BE399" i="21"/>
  <c r="BF399" i="21"/>
  <c r="BG399" i="21"/>
  <c r="BH399" i="21"/>
  <c r="BI399" i="21"/>
  <c r="BJ399" i="21"/>
  <c r="BK399" i="21"/>
  <c r="BL399" i="21"/>
  <c r="BM399" i="21"/>
  <c r="BN399" i="21"/>
  <c r="BO399" i="21"/>
  <c r="BP399" i="21"/>
  <c r="BQ399" i="21"/>
  <c r="BR399" i="21"/>
  <c r="BS399" i="21"/>
  <c r="BT399" i="21"/>
  <c r="BU399" i="21"/>
  <c r="BV399" i="21"/>
  <c r="BW399" i="21"/>
  <c r="BX399" i="21"/>
  <c r="BY399" i="21"/>
  <c r="BZ399" i="21"/>
  <c r="CA399" i="21"/>
  <c r="CB399" i="21"/>
  <c r="CC399" i="21"/>
  <c r="CD399" i="21"/>
  <c r="CE399" i="21"/>
  <c r="CF399" i="21"/>
  <c r="CG399" i="21"/>
  <c r="CH399" i="21"/>
  <c r="CI399" i="21"/>
  <c r="CJ399" i="21"/>
  <c r="CK399" i="21"/>
  <c r="CL399" i="21"/>
  <c r="CM399" i="21"/>
  <c r="CN399" i="21"/>
  <c r="B400" i="21"/>
  <c r="C400" i="21"/>
  <c r="D400" i="21"/>
  <c r="E400" i="21"/>
  <c r="F400" i="21"/>
  <c r="G400" i="21"/>
  <c r="H400" i="21"/>
  <c r="I400" i="21"/>
  <c r="J400" i="21"/>
  <c r="K400" i="21"/>
  <c r="L400" i="21"/>
  <c r="M400" i="21"/>
  <c r="N400" i="21"/>
  <c r="O400" i="21"/>
  <c r="P400" i="21"/>
  <c r="Q400" i="21"/>
  <c r="R400" i="21"/>
  <c r="S400" i="21"/>
  <c r="T400" i="21"/>
  <c r="U400" i="21"/>
  <c r="V400" i="21"/>
  <c r="W400" i="21"/>
  <c r="X400" i="21"/>
  <c r="Y400" i="21"/>
  <c r="Z400" i="21"/>
  <c r="AA400" i="21"/>
  <c r="AB400" i="21"/>
  <c r="AC400" i="21"/>
  <c r="AD400" i="21"/>
  <c r="AE400" i="21"/>
  <c r="AF400" i="21"/>
  <c r="AG400" i="21"/>
  <c r="AH400" i="21"/>
  <c r="AI400" i="21"/>
  <c r="AJ400" i="21"/>
  <c r="AK400" i="21"/>
  <c r="AL400" i="21"/>
  <c r="AM400" i="21"/>
  <c r="AN400" i="21"/>
  <c r="AO400" i="21"/>
  <c r="AP400" i="21"/>
  <c r="AQ400" i="21"/>
  <c r="AR400" i="21"/>
  <c r="AS400" i="21"/>
  <c r="AT400" i="21"/>
  <c r="AU400" i="21"/>
  <c r="AV400" i="21"/>
  <c r="AW400" i="21"/>
  <c r="AX400" i="21"/>
  <c r="AY400" i="21"/>
  <c r="AZ400" i="21"/>
  <c r="BA400" i="21"/>
  <c r="BB400" i="21"/>
  <c r="BC400" i="21"/>
  <c r="BD400" i="21"/>
  <c r="BE400" i="21"/>
  <c r="BF400" i="21"/>
  <c r="BG400" i="21"/>
  <c r="BH400" i="21"/>
  <c r="BI400" i="21"/>
  <c r="BJ400" i="21"/>
  <c r="BK400" i="21"/>
  <c r="BL400" i="21"/>
  <c r="BM400" i="21"/>
  <c r="BN400" i="21"/>
  <c r="BO400" i="21"/>
  <c r="BP400" i="21"/>
  <c r="BQ400" i="21"/>
  <c r="BR400" i="21"/>
  <c r="BS400" i="21"/>
  <c r="BT400" i="21"/>
  <c r="BU400" i="21"/>
  <c r="BV400" i="21"/>
  <c r="BW400" i="21"/>
  <c r="BX400" i="21"/>
  <c r="BY400" i="21"/>
  <c r="BZ400" i="21"/>
  <c r="CA400" i="21"/>
  <c r="CB400" i="21"/>
  <c r="CC400" i="21"/>
  <c r="CD400" i="21"/>
  <c r="CE400" i="21"/>
  <c r="CF400" i="21"/>
  <c r="CG400" i="21"/>
  <c r="CH400" i="21"/>
  <c r="CI400" i="21"/>
  <c r="CJ400" i="21"/>
  <c r="CK400" i="21"/>
  <c r="CL400" i="21"/>
  <c r="CM400" i="21"/>
  <c r="CN400" i="21"/>
  <c r="B401" i="21"/>
  <c r="C401" i="21"/>
  <c r="D401" i="21"/>
  <c r="E401" i="21"/>
  <c r="F401" i="21"/>
  <c r="G401" i="21"/>
  <c r="H401" i="21"/>
  <c r="I401" i="21"/>
  <c r="J401" i="21"/>
  <c r="K401" i="21"/>
  <c r="L401" i="21"/>
  <c r="M401" i="21"/>
  <c r="N401" i="21"/>
  <c r="O401" i="21"/>
  <c r="P401" i="21"/>
  <c r="Q401" i="21"/>
  <c r="R401" i="21"/>
  <c r="S401" i="21"/>
  <c r="T401" i="21"/>
  <c r="U401" i="21"/>
  <c r="V401" i="21"/>
  <c r="W401" i="21"/>
  <c r="X401" i="21"/>
  <c r="Y401" i="21"/>
  <c r="Z401" i="21"/>
  <c r="AA401" i="21"/>
  <c r="AB401" i="21"/>
  <c r="AC401" i="21"/>
  <c r="AD401" i="21"/>
  <c r="AE401" i="21"/>
  <c r="AF401" i="21"/>
  <c r="AG401" i="21"/>
  <c r="AH401" i="21"/>
  <c r="AI401" i="21"/>
  <c r="AJ401" i="21"/>
  <c r="AK401" i="21"/>
  <c r="AL401" i="21"/>
  <c r="AM401" i="21"/>
  <c r="AN401" i="21"/>
  <c r="AO401" i="21"/>
  <c r="AP401" i="21"/>
  <c r="AQ401" i="21"/>
  <c r="AR401" i="21"/>
  <c r="AS401" i="21"/>
  <c r="AT401" i="21"/>
  <c r="AU401" i="21"/>
  <c r="AV401" i="21"/>
  <c r="AW401" i="21"/>
  <c r="AX401" i="21"/>
  <c r="AY401" i="21"/>
  <c r="AZ401" i="21"/>
  <c r="BA401" i="21"/>
  <c r="BB401" i="21"/>
  <c r="BC401" i="21"/>
  <c r="BD401" i="21"/>
  <c r="BE401" i="21"/>
  <c r="BF401" i="21"/>
  <c r="BG401" i="21"/>
  <c r="BH401" i="21"/>
  <c r="BI401" i="21"/>
  <c r="BJ401" i="21"/>
  <c r="BK401" i="21"/>
  <c r="BL401" i="21"/>
  <c r="BM401" i="21"/>
  <c r="BN401" i="21"/>
  <c r="BO401" i="21"/>
  <c r="BP401" i="21"/>
  <c r="BQ401" i="21"/>
  <c r="BR401" i="21"/>
  <c r="BS401" i="21"/>
  <c r="BT401" i="21"/>
  <c r="BU401" i="21"/>
  <c r="BV401" i="21"/>
  <c r="BW401" i="21"/>
  <c r="BX401" i="21"/>
  <c r="BY401" i="21"/>
  <c r="BZ401" i="21"/>
  <c r="CA401" i="21"/>
  <c r="CB401" i="21"/>
  <c r="CC401" i="21"/>
  <c r="CD401" i="21"/>
  <c r="CE401" i="21"/>
  <c r="CF401" i="21"/>
  <c r="CG401" i="21"/>
  <c r="CH401" i="21"/>
  <c r="CI401" i="21"/>
  <c r="CJ401" i="21"/>
  <c r="CK401" i="21"/>
  <c r="CL401" i="21"/>
  <c r="CM401" i="21"/>
  <c r="CN401" i="21"/>
  <c r="C2" i="21"/>
  <c r="D2" i="21"/>
  <c r="E2" i="21"/>
  <c r="F2" i="21"/>
  <c r="G2" i="21"/>
  <c r="H2" i="21"/>
  <c r="I2" i="21"/>
  <c r="J2" i="21"/>
  <c r="K2" i="21"/>
  <c r="L2" i="21"/>
  <c r="M2" i="21"/>
  <c r="N2" i="21"/>
  <c r="O2" i="21"/>
  <c r="P2" i="21"/>
  <c r="Q2" i="21"/>
  <c r="R2" i="21"/>
  <c r="S2" i="21"/>
  <c r="T2" i="21"/>
  <c r="U2" i="21"/>
  <c r="V2" i="21"/>
  <c r="W2" i="21"/>
  <c r="X2" i="21"/>
  <c r="Y2" i="21"/>
  <c r="Z2" i="21"/>
  <c r="AA2" i="21"/>
  <c r="AB2" i="21"/>
  <c r="AC2" i="21"/>
  <c r="AD2" i="21"/>
  <c r="AE2" i="21"/>
  <c r="AF2" i="21"/>
  <c r="AG2" i="21"/>
  <c r="AH2" i="21"/>
  <c r="AI2" i="21"/>
  <c r="AJ2" i="21"/>
  <c r="AK2" i="21"/>
  <c r="AL2" i="21"/>
  <c r="AM2" i="21"/>
  <c r="AN2" i="21"/>
  <c r="AO2" i="21"/>
  <c r="AP2" i="21"/>
  <c r="AQ2" i="21"/>
  <c r="AR2" i="21"/>
  <c r="AS2" i="21"/>
  <c r="AT2" i="21"/>
  <c r="AU2" i="21"/>
  <c r="AV2" i="21"/>
  <c r="AW2" i="21"/>
  <c r="AX2" i="21"/>
  <c r="AY2" i="21"/>
  <c r="AZ2" i="21"/>
  <c r="BA2" i="21"/>
  <c r="BB2" i="21"/>
  <c r="BC2" i="21"/>
  <c r="BD2" i="21"/>
  <c r="BE2" i="21"/>
  <c r="BF2" i="21"/>
  <c r="BG2" i="21"/>
  <c r="BH2" i="21"/>
  <c r="BI2" i="21"/>
  <c r="BJ2" i="21"/>
  <c r="BK2" i="21"/>
  <c r="BL2" i="21"/>
  <c r="BM2" i="21"/>
  <c r="BN2" i="21"/>
  <c r="BO2" i="21"/>
  <c r="BP2" i="21"/>
  <c r="BQ2" i="21"/>
  <c r="BR2" i="21"/>
  <c r="BS2" i="21"/>
  <c r="BT2" i="21"/>
  <c r="BU2" i="21"/>
  <c r="BV2" i="21"/>
  <c r="BW2" i="21"/>
  <c r="BX2" i="21"/>
  <c r="BY2" i="21"/>
  <c r="BZ2" i="21"/>
  <c r="CA2" i="21"/>
  <c r="CB2" i="21"/>
  <c r="CC2" i="21"/>
  <c r="CD2" i="21"/>
  <c r="CE2" i="21"/>
  <c r="CF2" i="21"/>
  <c r="CG2" i="21"/>
  <c r="CH2" i="21"/>
  <c r="CI2" i="21"/>
  <c r="CJ2" i="21"/>
  <c r="CK2" i="21"/>
  <c r="CL2" i="21"/>
  <c r="CM2" i="21"/>
  <c r="CN2" i="21"/>
  <c r="B2" i="21"/>
  <c r="CO306" i="21" l="1"/>
  <c r="CP306" i="21" s="1"/>
  <c r="CO50" i="21"/>
  <c r="CP50" i="21" s="1"/>
  <c r="CO209" i="21"/>
  <c r="CP209" i="21" s="1"/>
  <c r="CO27" i="21"/>
  <c r="CP27" i="21" s="1"/>
  <c r="CO308" i="21"/>
  <c r="CP308" i="21" s="1"/>
  <c r="CO145" i="21"/>
  <c r="CP145" i="21" s="1"/>
  <c r="CO121" i="21"/>
  <c r="CP121" i="21" s="1"/>
  <c r="CO97" i="21"/>
  <c r="CP97" i="21" s="1"/>
  <c r="CO49" i="21"/>
  <c r="CP49" i="21" s="1"/>
  <c r="CO25" i="21"/>
  <c r="CP25" i="21" s="1"/>
  <c r="CO380" i="21"/>
  <c r="CP380" i="21" s="1"/>
  <c r="CO356" i="21"/>
  <c r="CP356" i="21" s="1"/>
  <c r="CO332" i="21"/>
  <c r="CP332" i="21" s="1"/>
  <c r="CO284" i="21"/>
  <c r="CP284" i="21" s="1"/>
  <c r="CO376" i="21"/>
  <c r="CP376" i="21" s="1"/>
  <c r="CO362" i="21"/>
  <c r="CP362" i="21" s="1"/>
  <c r="CO352" i="21"/>
  <c r="CP352" i="21" s="1"/>
  <c r="CO338" i="21"/>
  <c r="CP338" i="21" s="1"/>
  <c r="CO328" i="21"/>
  <c r="CP328" i="21" s="1"/>
  <c r="CO314" i="21"/>
  <c r="CP314" i="21" s="1"/>
  <c r="CO304" i="21"/>
  <c r="CP304" i="21" s="1"/>
  <c r="CO290" i="21"/>
  <c r="CP290" i="21" s="1"/>
  <c r="CO280" i="21"/>
  <c r="CP280" i="21" s="1"/>
  <c r="CO257" i="21"/>
  <c r="CP257" i="21" s="1"/>
  <c r="CO184" i="21"/>
  <c r="CP184" i="21" s="1"/>
  <c r="CO160" i="21"/>
  <c r="CP160" i="21" s="1"/>
  <c r="CO137" i="21"/>
  <c r="CP137" i="21" s="1"/>
  <c r="CO112" i="21"/>
  <c r="CP112" i="21" s="1"/>
  <c r="CO396" i="21"/>
  <c r="CP396" i="21" s="1"/>
  <c r="CO324" i="21"/>
  <c r="CP324" i="21" s="1"/>
  <c r="CO300" i="21"/>
  <c r="CP300" i="21" s="1"/>
  <c r="CO276" i="21"/>
  <c r="CP276" i="21" s="1"/>
  <c r="CO161" i="21"/>
  <c r="CP161" i="21" s="1"/>
  <c r="CO113" i="21"/>
  <c r="CP113" i="21" s="1"/>
  <c r="CO89" i="21"/>
  <c r="CP89" i="21" s="1"/>
  <c r="CO65" i="21"/>
  <c r="CP65" i="21" s="1"/>
  <c r="CO41" i="21"/>
  <c r="CP41" i="21" s="1"/>
  <c r="CO17" i="21"/>
  <c r="CP17" i="21" s="1"/>
  <c r="CO177" i="21"/>
  <c r="CP177" i="21" s="1"/>
  <c r="CO152" i="21"/>
  <c r="CP152" i="21" s="1"/>
  <c r="CO114" i="21"/>
  <c r="CP114" i="21" s="1"/>
  <c r="CO91" i="21"/>
  <c r="CP91" i="21" s="1"/>
  <c r="CO9" i="21"/>
  <c r="CP9" i="21" s="1"/>
  <c r="CO348" i="21"/>
  <c r="CP348" i="21" s="1"/>
  <c r="CO330" i="21"/>
  <c r="CP330" i="21" s="1"/>
  <c r="CO282" i="21"/>
  <c r="CP282" i="21" s="1"/>
  <c r="CO272" i="21"/>
  <c r="CP272" i="21" s="1"/>
  <c r="CO225" i="21"/>
  <c r="CP225" i="21" s="1"/>
  <c r="CO200" i="21"/>
  <c r="CP200" i="21" s="1"/>
  <c r="CO372" i="21"/>
  <c r="CP372" i="21" s="1"/>
  <c r="CO354" i="21"/>
  <c r="CP354" i="21" s="1"/>
  <c r="CO388" i="21"/>
  <c r="CP388" i="21" s="1"/>
  <c r="CO340" i="21"/>
  <c r="CP340" i="21" s="1"/>
  <c r="CO316" i="21"/>
  <c r="CP316" i="21" s="1"/>
  <c r="CO292" i="21"/>
  <c r="CP292" i="21" s="1"/>
  <c r="CO153" i="21"/>
  <c r="CP153" i="21" s="1"/>
  <c r="CO129" i="21"/>
  <c r="CP129" i="21" s="1"/>
  <c r="CO105" i="21"/>
  <c r="CP105" i="21" s="1"/>
  <c r="CO81" i="21"/>
  <c r="CP81" i="21" s="1"/>
  <c r="CO57" i="21"/>
  <c r="CP57" i="21" s="1"/>
  <c r="CO33" i="21"/>
  <c r="CP33" i="21" s="1"/>
  <c r="CO386" i="21"/>
  <c r="CP386" i="21" s="1"/>
  <c r="CO400" i="21"/>
  <c r="CP400" i="21" s="1"/>
  <c r="CO378" i="21"/>
  <c r="CP378" i="21" s="1"/>
  <c r="CO364" i="21"/>
  <c r="CP364" i="21" s="1"/>
  <c r="CO2" i="21"/>
  <c r="CP2" i="21" s="1"/>
  <c r="CO394" i="21"/>
  <c r="CP394" i="21" s="1"/>
  <c r="CO384" i="21"/>
  <c r="CP384" i="21" s="1"/>
  <c r="CO370" i="21"/>
  <c r="CP370" i="21" s="1"/>
  <c r="CO360" i="21"/>
  <c r="CP360" i="21" s="1"/>
  <c r="CO346" i="21"/>
  <c r="CP346" i="21" s="1"/>
  <c r="CO322" i="21"/>
  <c r="CP322" i="21" s="1"/>
  <c r="CO298" i="21"/>
  <c r="CP298" i="21" s="1"/>
  <c r="CO288" i="21"/>
  <c r="CP288" i="21" s="1"/>
  <c r="CO241" i="21"/>
  <c r="CP241" i="21" s="1"/>
  <c r="CO240" i="21"/>
  <c r="CP240" i="21" s="1"/>
  <c r="CO193" i="21"/>
  <c r="CP193" i="21" s="1"/>
  <c r="CO155" i="21"/>
  <c r="CP155" i="21" s="1"/>
  <c r="CO144" i="21"/>
  <c r="CP144" i="21" s="1"/>
  <c r="CO73" i="21"/>
  <c r="CP73" i="21" s="1"/>
  <c r="CO296" i="21"/>
  <c r="CP296" i="21" s="1"/>
  <c r="CO369" i="21"/>
  <c r="CP369" i="21" s="1"/>
  <c r="CO361" i="21"/>
  <c r="CP361" i="21" s="1"/>
  <c r="CO337" i="21"/>
  <c r="CP337" i="21" s="1"/>
  <c r="CO321" i="21"/>
  <c r="CP321" i="21" s="1"/>
  <c r="CO289" i="21"/>
  <c r="CP289" i="21" s="1"/>
  <c r="CO265" i="21"/>
  <c r="CP265" i="21" s="1"/>
  <c r="CO249" i="21"/>
  <c r="CP249" i="21" s="1"/>
  <c r="CO185" i="21"/>
  <c r="CP185" i="21" s="1"/>
  <c r="CO398" i="21"/>
  <c r="CP398" i="21" s="1"/>
  <c r="CO390" i="21"/>
  <c r="CP390" i="21" s="1"/>
  <c r="CO382" i="21"/>
  <c r="CP382" i="21" s="1"/>
  <c r="CO374" i="21"/>
  <c r="CP374" i="21" s="1"/>
  <c r="CO366" i="21"/>
  <c r="CP366" i="21" s="1"/>
  <c r="CO358" i="21"/>
  <c r="CP358" i="21" s="1"/>
  <c r="CO350" i="21"/>
  <c r="CP350" i="21" s="1"/>
  <c r="CO342" i="21"/>
  <c r="CP342" i="21" s="1"/>
  <c r="CO334" i="21"/>
  <c r="CP334" i="21" s="1"/>
  <c r="CO326" i="21"/>
  <c r="CP326" i="21" s="1"/>
  <c r="CO318" i="21"/>
  <c r="CP318" i="21" s="1"/>
  <c r="CO310" i="21"/>
  <c r="CP310" i="21" s="1"/>
  <c r="CO302" i="21"/>
  <c r="CP302" i="21" s="1"/>
  <c r="CO294" i="21"/>
  <c r="CP294" i="21" s="1"/>
  <c r="CO286" i="21"/>
  <c r="CP286" i="21" s="1"/>
  <c r="CO401" i="21"/>
  <c r="CP401" i="21" s="1"/>
  <c r="CO393" i="21"/>
  <c r="CP393" i="21" s="1"/>
  <c r="CO385" i="21"/>
  <c r="CP385" i="21" s="1"/>
  <c r="CO377" i="21"/>
  <c r="CP377" i="21" s="1"/>
  <c r="CO353" i="21"/>
  <c r="CP353" i="21" s="1"/>
  <c r="CO345" i="21"/>
  <c r="CP345" i="21" s="1"/>
  <c r="CO329" i="21"/>
  <c r="CP329" i="21" s="1"/>
  <c r="CO313" i="21"/>
  <c r="CP313" i="21" s="1"/>
  <c r="CO305" i="21"/>
  <c r="CP305" i="21" s="1"/>
  <c r="CO297" i="21"/>
  <c r="CP297" i="21" s="1"/>
  <c r="CO281" i="21"/>
  <c r="CP281" i="21" s="1"/>
  <c r="CO273" i="21"/>
  <c r="CP273" i="21" s="1"/>
  <c r="CO233" i="21"/>
  <c r="CP233" i="21" s="1"/>
  <c r="CO217" i="21"/>
  <c r="CP217" i="21" s="1"/>
  <c r="CO201" i="21"/>
  <c r="CP201" i="21" s="1"/>
  <c r="CO169" i="21"/>
  <c r="CP169" i="21" s="1"/>
  <c r="CO395" i="21"/>
  <c r="CP395" i="21" s="1"/>
  <c r="CO387" i="21"/>
  <c r="CP387" i="21" s="1"/>
  <c r="CO379" i="21"/>
  <c r="CP379" i="21" s="1"/>
  <c r="CO371" i="21"/>
  <c r="CP371" i="21" s="1"/>
  <c r="CO363" i="21"/>
  <c r="CP363" i="21" s="1"/>
  <c r="CO355" i="21"/>
  <c r="CP355" i="21" s="1"/>
  <c r="CO347" i="21"/>
  <c r="CP347" i="21" s="1"/>
  <c r="CO339" i="21"/>
  <c r="CP339" i="21" s="1"/>
  <c r="CO331" i="21"/>
  <c r="CP331" i="21" s="1"/>
  <c r="CO323" i="21"/>
  <c r="CP323" i="21" s="1"/>
  <c r="CO315" i="21"/>
  <c r="CP315" i="21" s="1"/>
  <c r="CO307" i="21"/>
  <c r="CP307" i="21" s="1"/>
  <c r="CO299" i="21"/>
  <c r="CP299" i="21" s="1"/>
  <c r="CO291" i="21"/>
  <c r="CP291" i="21" s="1"/>
  <c r="CO283" i="21"/>
  <c r="CP283" i="21" s="1"/>
  <c r="CO275" i="21"/>
  <c r="CP275" i="21" s="1"/>
  <c r="CO267" i="21"/>
  <c r="CP267" i="21" s="1"/>
  <c r="CO259" i="21"/>
  <c r="CP259" i="21" s="1"/>
  <c r="CO251" i="21"/>
  <c r="CP251" i="21" s="1"/>
  <c r="CO243" i="21"/>
  <c r="CP243" i="21" s="1"/>
  <c r="CO235" i="21"/>
  <c r="CP235" i="21" s="1"/>
  <c r="CO227" i="21"/>
  <c r="CP227" i="21" s="1"/>
  <c r="CO219" i="21"/>
  <c r="CP219" i="21" s="1"/>
  <c r="CO211" i="21"/>
  <c r="CP211" i="21" s="1"/>
  <c r="CO203" i="21"/>
  <c r="CP203" i="21" s="1"/>
  <c r="CO195" i="21"/>
  <c r="CP195" i="21" s="1"/>
  <c r="CO187" i="21"/>
  <c r="CP187" i="21" s="1"/>
  <c r="CO179" i="21"/>
  <c r="CP179" i="21" s="1"/>
  <c r="CO171" i="21"/>
  <c r="CP171" i="21" s="1"/>
  <c r="CO163" i="21"/>
  <c r="CP163" i="21" s="1"/>
  <c r="CO147" i="21"/>
  <c r="CP147" i="21" s="1"/>
  <c r="CO139" i="21"/>
  <c r="CP139" i="21" s="1"/>
  <c r="CO131" i="21"/>
  <c r="CP131" i="21" s="1"/>
  <c r="CO123" i="21"/>
  <c r="CP123" i="21" s="1"/>
  <c r="CO115" i="21"/>
  <c r="CP115" i="21" s="1"/>
  <c r="CO107" i="21"/>
  <c r="CP107" i="21" s="1"/>
  <c r="CO99" i="21"/>
  <c r="CP99" i="21" s="1"/>
  <c r="CO83" i="21"/>
  <c r="CP83" i="21" s="1"/>
  <c r="CO75" i="21"/>
  <c r="CP75" i="21" s="1"/>
  <c r="CO67" i="21"/>
  <c r="CP67" i="21" s="1"/>
  <c r="CO59" i="21"/>
  <c r="CP59" i="21" s="1"/>
  <c r="CO51" i="21"/>
  <c r="CP51" i="21" s="1"/>
  <c r="CO43" i="21"/>
  <c r="CP43" i="21" s="1"/>
  <c r="CO35" i="21"/>
  <c r="CP35" i="21" s="1"/>
  <c r="CO19" i="21"/>
  <c r="CP19" i="21" s="1"/>
  <c r="CO11" i="21"/>
  <c r="CP11" i="21" s="1"/>
  <c r="CO3" i="21"/>
  <c r="CP3" i="21" s="1"/>
  <c r="CO336" i="21"/>
  <c r="CP336" i="21" s="1"/>
  <c r="CO320" i="21"/>
  <c r="CP320" i="21" s="1"/>
  <c r="CO176" i="21"/>
  <c r="CP176" i="21" s="1"/>
  <c r="CO168" i="21"/>
  <c r="CP168" i="21" s="1"/>
  <c r="CO104" i="21"/>
  <c r="CP104" i="21" s="1"/>
  <c r="CO96" i="21"/>
  <c r="CP96" i="21" s="1"/>
  <c r="CO88" i="21"/>
  <c r="CP88" i="21" s="1"/>
  <c r="CO80" i="21"/>
  <c r="CP80" i="21" s="1"/>
  <c r="CO72" i="21"/>
  <c r="CP72" i="21" s="1"/>
  <c r="CO64" i="21"/>
  <c r="CP64" i="21" s="1"/>
  <c r="CO56" i="21"/>
  <c r="CP56" i="21" s="1"/>
  <c r="CO48" i="21"/>
  <c r="CP48" i="21" s="1"/>
  <c r="CO40" i="21"/>
  <c r="CP40" i="21" s="1"/>
  <c r="CO32" i="21"/>
  <c r="CP32" i="21" s="1"/>
  <c r="CO24" i="21"/>
  <c r="CP24" i="21" s="1"/>
  <c r="CO16" i="21"/>
  <c r="CP16" i="21" s="1"/>
  <c r="CO8" i="21"/>
  <c r="CP8" i="21" s="1"/>
  <c r="CO392" i="21"/>
  <c r="CP392" i="21" s="1"/>
  <c r="CO368" i="21"/>
  <c r="CP368" i="21" s="1"/>
  <c r="CO264" i="21"/>
  <c r="CP264" i="21" s="1"/>
  <c r="CO248" i="21"/>
  <c r="CP248" i="21" s="1"/>
  <c r="CO128" i="21"/>
  <c r="CP128" i="21" s="1"/>
  <c r="CO397" i="21"/>
  <c r="CP397" i="21" s="1"/>
  <c r="CO389" i="21"/>
  <c r="CP389" i="21" s="1"/>
  <c r="CO381" i="21"/>
  <c r="CP381" i="21" s="1"/>
  <c r="CO373" i="21"/>
  <c r="CP373" i="21" s="1"/>
  <c r="CO365" i="21"/>
  <c r="CP365" i="21" s="1"/>
  <c r="CO357" i="21"/>
  <c r="CP357" i="21" s="1"/>
  <c r="CO349" i="21"/>
  <c r="CP349" i="21" s="1"/>
  <c r="CO341" i="21"/>
  <c r="CP341" i="21" s="1"/>
  <c r="CO333" i="21"/>
  <c r="CP333" i="21" s="1"/>
  <c r="CO325" i="21"/>
  <c r="CP325" i="21" s="1"/>
  <c r="CO317" i="21"/>
  <c r="CP317" i="21" s="1"/>
  <c r="CO309" i="21"/>
  <c r="CP309" i="21" s="1"/>
  <c r="CO301" i="21"/>
  <c r="CP301" i="21" s="1"/>
  <c r="CO293" i="21"/>
  <c r="CP293" i="21" s="1"/>
  <c r="CO285" i="21"/>
  <c r="CP285" i="21" s="1"/>
  <c r="CO277" i="21"/>
  <c r="CP277" i="21" s="1"/>
  <c r="CO269" i="21"/>
  <c r="CP269" i="21" s="1"/>
  <c r="CO344" i="21"/>
  <c r="CP344" i="21" s="1"/>
  <c r="CO312" i="21"/>
  <c r="CP312" i="21" s="1"/>
  <c r="CO256" i="21"/>
  <c r="CP256" i="21" s="1"/>
  <c r="CO232" i="21"/>
  <c r="CP232" i="21" s="1"/>
  <c r="CO224" i="21"/>
  <c r="CP224" i="21" s="1"/>
  <c r="CO208" i="21"/>
  <c r="CP208" i="21" s="1"/>
  <c r="CO136" i="21"/>
  <c r="CP136" i="21" s="1"/>
  <c r="CO120" i="21"/>
  <c r="CP120" i="21" s="1"/>
  <c r="CO274" i="21"/>
  <c r="CP274" i="21" s="1"/>
  <c r="CO266" i="21"/>
  <c r="CP266" i="21" s="1"/>
  <c r="CO258" i="21"/>
  <c r="CP258" i="21" s="1"/>
  <c r="CO250" i="21"/>
  <c r="CP250" i="21" s="1"/>
  <c r="CO242" i="21"/>
  <c r="CP242" i="21" s="1"/>
  <c r="CO234" i="21"/>
  <c r="CP234" i="21" s="1"/>
  <c r="CO226" i="21"/>
  <c r="CP226" i="21" s="1"/>
  <c r="CO218" i="21"/>
  <c r="CP218" i="21" s="1"/>
  <c r="CO210" i="21"/>
  <c r="CP210" i="21" s="1"/>
  <c r="CO202" i="21"/>
  <c r="CP202" i="21" s="1"/>
  <c r="CO194" i="21"/>
  <c r="CP194" i="21" s="1"/>
  <c r="CO186" i="21"/>
  <c r="CP186" i="21" s="1"/>
  <c r="CO178" i="21"/>
  <c r="CP178" i="21" s="1"/>
  <c r="CO170" i="21"/>
  <c r="CP170" i="21" s="1"/>
  <c r="CO162" i="21"/>
  <c r="CP162" i="21" s="1"/>
  <c r="CO154" i="21"/>
  <c r="CP154" i="21" s="1"/>
  <c r="CO146" i="21"/>
  <c r="CP146" i="21" s="1"/>
  <c r="CO138" i="21"/>
  <c r="CP138" i="21" s="1"/>
  <c r="CO130" i="21"/>
  <c r="CP130" i="21" s="1"/>
  <c r="CO122" i="21"/>
  <c r="CP122" i="21" s="1"/>
  <c r="CO106" i="21"/>
  <c r="CP106" i="21" s="1"/>
  <c r="CO98" i="21"/>
  <c r="CP98" i="21" s="1"/>
  <c r="CO90" i="21"/>
  <c r="CP90" i="21" s="1"/>
  <c r="CO82" i="21"/>
  <c r="CP82" i="21" s="1"/>
  <c r="CO74" i="21"/>
  <c r="CP74" i="21" s="1"/>
  <c r="CO66" i="21"/>
  <c r="CP66" i="21" s="1"/>
  <c r="CO58" i="21"/>
  <c r="CP58" i="21" s="1"/>
  <c r="CO42" i="21"/>
  <c r="CP42" i="21" s="1"/>
  <c r="CO34" i="21"/>
  <c r="CP34" i="21" s="1"/>
  <c r="CO26" i="21"/>
  <c r="CP26" i="21" s="1"/>
  <c r="CO18" i="21"/>
  <c r="CP18" i="21" s="1"/>
  <c r="CO10" i="21"/>
  <c r="CP10" i="21" s="1"/>
  <c r="CO216" i="21"/>
  <c r="CP216" i="21" s="1"/>
  <c r="CO192" i="21"/>
  <c r="CP192" i="21" s="1"/>
  <c r="CO399" i="21"/>
  <c r="CP399" i="21" s="1"/>
  <c r="CO391" i="21"/>
  <c r="CP391" i="21" s="1"/>
  <c r="CO383" i="21"/>
  <c r="CP383" i="21" s="1"/>
  <c r="CO375" i="21"/>
  <c r="CP375" i="21" s="1"/>
  <c r="CO367" i="21"/>
  <c r="CP367" i="21" s="1"/>
  <c r="CO359" i="21"/>
  <c r="CP359" i="21" s="1"/>
  <c r="CO351" i="21"/>
  <c r="CP351" i="21" s="1"/>
  <c r="CO343" i="21"/>
  <c r="CP343" i="21" s="1"/>
  <c r="CO335" i="21"/>
  <c r="CP335" i="21" s="1"/>
  <c r="CO327" i="21"/>
  <c r="CP327" i="21" s="1"/>
  <c r="CO319" i="21"/>
  <c r="CP319" i="21" s="1"/>
  <c r="CO311" i="21"/>
  <c r="CP311" i="21" s="1"/>
  <c r="CO303" i="21"/>
  <c r="CP303" i="21" s="1"/>
  <c r="CO295" i="21"/>
  <c r="CP295" i="21" s="1"/>
  <c r="CO287" i="21"/>
  <c r="CP287" i="21" s="1"/>
  <c r="CO261" i="21"/>
  <c r="CP261" i="21" s="1"/>
  <c r="CO253" i="21"/>
  <c r="CP253" i="21" s="1"/>
  <c r="CO245" i="21"/>
  <c r="CP245" i="21" s="1"/>
  <c r="CO237" i="21"/>
  <c r="CP237" i="21" s="1"/>
  <c r="CO229" i="21"/>
  <c r="CP229" i="21" s="1"/>
  <c r="CO221" i="21"/>
  <c r="CP221" i="21" s="1"/>
  <c r="CO213" i="21"/>
  <c r="CP213" i="21" s="1"/>
  <c r="CO205" i="21"/>
  <c r="CP205" i="21" s="1"/>
  <c r="CO197" i="21"/>
  <c r="CP197" i="21" s="1"/>
  <c r="CO189" i="21"/>
  <c r="CP189" i="21" s="1"/>
  <c r="CO181" i="21"/>
  <c r="CP181" i="21" s="1"/>
  <c r="CO173" i="21"/>
  <c r="CP173" i="21" s="1"/>
  <c r="CO165" i="21"/>
  <c r="CP165" i="21" s="1"/>
  <c r="CO157" i="21"/>
  <c r="CP157" i="21" s="1"/>
  <c r="CO149" i="21"/>
  <c r="CP149" i="21" s="1"/>
  <c r="CO141" i="21"/>
  <c r="CP141" i="21" s="1"/>
  <c r="CO133" i="21"/>
  <c r="CP133" i="21" s="1"/>
  <c r="CO125" i="21"/>
  <c r="CP125" i="21" s="1"/>
  <c r="CO117" i="21"/>
  <c r="CP117" i="21" s="1"/>
  <c r="CO109" i="21"/>
  <c r="CP109" i="21" s="1"/>
  <c r="CO101" i="21"/>
  <c r="CP101" i="21" s="1"/>
  <c r="CO93" i="21"/>
  <c r="CP93" i="21" s="1"/>
  <c r="CO85" i="21"/>
  <c r="CP85" i="21" s="1"/>
  <c r="CO77" i="21"/>
  <c r="CP77" i="21" s="1"/>
  <c r="CO69" i="21"/>
  <c r="CP69" i="21" s="1"/>
  <c r="CO61" i="21"/>
  <c r="CP61" i="21" s="1"/>
  <c r="CO53" i="21"/>
  <c r="CP53" i="21" s="1"/>
  <c r="CO45" i="21"/>
  <c r="CP45" i="21" s="1"/>
  <c r="CO37" i="21"/>
  <c r="CP37" i="21" s="1"/>
  <c r="CO29" i="21"/>
  <c r="CP29" i="21" s="1"/>
  <c r="CO21" i="21"/>
  <c r="CP21" i="21" s="1"/>
  <c r="CO13" i="21"/>
  <c r="CP13" i="21" s="1"/>
  <c r="CO5" i="21"/>
  <c r="CP5" i="21" s="1"/>
  <c r="CO279" i="21"/>
  <c r="CP279" i="21" s="1"/>
  <c r="CO271" i="21"/>
  <c r="CP271" i="21" s="1"/>
  <c r="CO263" i="21"/>
  <c r="CP263" i="21" s="1"/>
  <c r="CO255" i="21"/>
  <c r="CP255" i="21" s="1"/>
  <c r="CO247" i="21"/>
  <c r="CP247" i="21" s="1"/>
  <c r="CO239" i="21"/>
  <c r="CP239" i="21" s="1"/>
  <c r="CO231" i="21"/>
  <c r="CP231" i="21" s="1"/>
  <c r="CO223" i="21"/>
  <c r="CP223" i="21" s="1"/>
  <c r="CO215" i="21"/>
  <c r="CP215" i="21" s="1"/>
  <c r="CO207" i="21"/>
  <c r="CP207" i="21" s="1"/>
  <c r="CO199" i="21"/>
  <c r="CP199" i="21" s="1"/>
  <c r="CO191" i="21"/>
  <c r="CP191" i="21" s="1"/>
  <c r="CO183" i="21"/>
  <c r="CP183" i="21" s="1"/>
  <c r="CO175" i="21"/>
  <c r="CP175" i="21" s="1"/>
  <c r="CO167" i="21"/>
  <c r="CP167" i="21" s="1"/>
  <c r="CO159" i="21"/>
  <c r="CP159" i="21" s="1"/>
  <c r="CO151" i="21"/>
  <c r="CP151" i="21" s="1"/>
  <c r="CO143" i="21"/>
  <c r="CP143" i="21" s="1"/>
  <c r="CO135" i="21"/>
  <c r="CP135" i="21" s="1"/>
  <c r="CO127" i="21"/>
  <c r="CP127" i="21" s="1"/>
  <c r="CO119" i="21"/>
  <c r="CP119" i="21" s="1"/>
  <c r="CO111" i="21"/>
  <c r="CP111" i="21" s="1"/>
  <c r="CO103" i="21"/>
  <c r="CP103" i="21" s="1"/>
  <c r="CO95" i="21"/>
  <c r="CP95" i="21" s="1"/>
  <c r="CO87" i="21"/>
  <c r="CP87" i="21" s="1"/>
  <c r="CO79" i="21"/>
  <c r="CP79" i="21" s="1"/>
  <c r="CO71" i="21"/>
  <c r="CP71" i="21" s="1"/>
  <c r="CO63" i="21"/>
  <c r="CP63" i="21" s="1"/>
  <c r="CO55" i="21"/>
  <c r="CP55" i="21" s="1"/>
  <c r="CO47" i="21"/>
  <c r="CP47" i="21" s="1"/>
  <c r="CO39" i="21"/>
  <c r="CP39" i="21" s="1"/>
  <c r="CO31" i="21"/>
  <c r="CP31" i="21" s="1"/>
  <c r="CO23" i="21"/>
  <c r="CP23" i="21" s="1"/>
  <c r="CO15" i="21"/>
  <c r="CP15" i="21" s="1"/>
  <c r="CO7" i="21"/>
  <c r="CP7" i="21" s="1"/>
  <c r="CO268" i="21"/>
  <c r="CP268" i="21" s="1"/>
  <c r="CO260" i="21"/>
  <c r="CP260" i="21" s="1"/>
  <c r="CO252" i="21"/>
  <c r="CP252" i="21" s="1"/>
  <c r="CO244" i="21"/>
  <c r="CP244" i="21" s="1"/>
  <c r="CO236" i="21"/>
  <c r="CP236" i="21" s="1"/>
  <c r="CO228" i="21"/>
  <c r="CP228" i="21" s="1"/>
  <c r="CO220" i="21"/>
  <c r="CP220" i="21" s="1"/>
  <c r="CO212" i="21"/>
  <c r="CP212" i="21" s="1"/>
  <c r="CO204" i="21"/>
  <c r="CP204" i="21" s="1"/>
  <c r="CO196" i="21"/>
  <c r="CP196" i="21" s="1"/>
  <c r="CO188" i="21"/>
  <c r="CP188" i="21" s="1"/>
  <c r="CO180" i="21"/>
  <c r="CP180" i="21" s="1"/>
  <c r="CO172" i="21"/>
  <c r="CP172" i="21" s="1"/>
  <c r="CO164" i="21"/>
  <c r="CP164" i="21" s="1"/>
  <c r="CO156" i="21"/>
  <c r="CP156" i="21" s="1"/>
  <c r="CO148" i="21"/>
  <c r="CP148" i="21" s="1"/>
  <c r="CO140" i="21"/>
  <c r="CP140" i="21" s="1"/>
  <c r="CO132" i="21"/>
  <c r="CP132" i="21" s="1"/>
  <c r="CO124" i="21"/>
  <c r="CP124" i="21" s="1"/>
  <c r="CO116" i="21"/>
  <c r="CP116" i="21" s="1"/>
  <c r="CO108" i="21"/>
  <c r="CP108" i="21" s="1"/>
  <c r="CO100" i="21"/>
  <c r="CP100" i="21" s="1"/>
  <c r="CO92" i="21"/>
  <c r="CP92" i="21" s="1"/>
  <c r="CO84" i="21"/>
  <c r="CP84" i="21" s="1"/>
  <c r="CO76" i="21"/>
  <c r="CP76" i="21" s="1"/>
  <c r="CO68" i="21"/>
  <c r="CP68" i="21" s="1"/>
  <c r="CO60" i="21"/>
  <c r="CP60" i="21" s="1"/>
  <c r="CO52" i="21"/>
  <c r="CP52" i="21" s="1"/>
  <c r="CO44" i="21"/>
  <c r="CP44" i="21" s="1"/>
  <c r="CO36" i="21"/>
  <c r="CP36" i="21" s="1"/>
  <c r="CO28" i="21"/>
  <c r="CP28" i="21" s="1"/>
  <c r="CO20" i="21"/>
  <c r="CP20" i="21" s="1"/>
  <c r="CO12" i="21"/>
  <c r="CP12" i="21" s="1"/>
  <c r="CO4" i="21"/>
  <c r="CP4" i="21" s="1"/>
  <c r="CO278" i="21"/>
  <c r="CP278" i="21" s="1"/>
  <c r="CO270" i="21"/>
  <c r="CP270" i="21" s="1"/>
  <c r="CO262" i="21"/>
  <c r="CP262" i="21" s="1"/>
  <c r="CO254" i="21"/>
  <c r="CP254" i="21" s="1"/>
  <c r="CO246" i="21"/>
  <c r="CP246" i="21" s="1"/>
  <c r="CO238" i="21"/>
  <c r="CP238" i="21" s="1"/>
  <c r="CO230" i="21"/>
  <c r="CP230" i="21" s="1"/>
  <c r="CO222" i="21"/>
  <c r="CP222" i="21" s="1"/>
  <c r="CO214" i="21"/>
  <c r="CP214" i="21" s="1"/>
  <c r="CO206" i="21"/>
  <c r="CP206" i="21" s="1"/>
  <c r="CO198" i="21"/>
  <c r="CP198" i="21" s="1"/>
  <c r="CO190" i="21"/>
  <c r="CP190" i="21" s="1"/>
  <c r="CO182" i="21"/>
  <c r="CP182" i="21" s="1"/>
  <c r="CO174" i="21"/>
  <c r="CP174" i="21" s="1"/>
  <c r="CO166" i="21"/>
  <c r="CP166" i="21" s="1"/>
  <c r="CO158" i="21"/>
  <c r="CP158" i="21" s="1"/>
  <c r="CO150" i="21"/>
  <c r="CP150" i="21" s="1"/>
  <c r="CO142" i="21"/>
  <c r="CP142" i="21" s="1"/>
  <c r="CO134" i="21"/>
  <c r="CP134" i="21" s="1"/>
  <c r="CO126" i="21"/>
  <c r="CP126" i="21" s="1"/>
  <c r="CO118" i="21"/>
  <c r="CP118" i="21" s="1"/>
  <c r="CO110" i="21"/>
  <c r="CP110" i="21" s="1"/>
  <c r="CO102" i="21"/>
  <c r="CP102" i="21" s="1"/>
  <c r="CO94" i="21"/>
  <c r="CP94" i="21" s="1"/>
  <c r="CO86" i="21"/>
  <c r="CP86" i="21" s="1"/>
  <c r="CO78" i="21"/>
  <c r="CP78" i="21" s="1"/>
  <c r="CO70" i="21"/>
  <c r="CP70" i="21" s="1"/>
  <c r="CO62" i="21"/>
  <c r="CP62" i="21" s="1"/>
  <c r="CO54" i="21"/>
  <c r="CP54" i="21" s="1"/>
  <c r="CO46" i="21"/>
  <c r="CP46" i="21" s="1"/>
  <c r="CO38" i="21"/>
  <c r="CP38" i="21" s="1"/>
  <c r="CO30" i="21"/>
  <c r="CP30" i="21" s="1"/>
  <c r="CO22" i="21"/>
  <c r="CP22" i="21" s="1"/>
  <c r="CO14" i="21"/>
  <c r="CP14" i="21" s="1"/>
  <c r="CO6" i="21"/>
  <c r="CP6" i="21" s="1"/>
  <c r="B4" i="22" l="1"/>
  <c r="D4" i="22"/>
  <c r="C4" i="22"/>
  <c r="K11" i="22" l="1"/>
  <c r="G11" i="22"/>
  <c r="K10" i="22"/>
  <c r="A6" i="20" l="1"/>
  <c r="A7" i="20"/>
  <c r="A8" i="20"/>
  <c r="A9" i="20"/>
  <c r="A10" i="20"/>
  <c r="A11" i="20"/>
  <c r="A17" i="20"/>
  <c r="A18" i="20"/>
  <c r="A19" i="20"/>
  <c r="A20" i="20"/>
  <c r="A21" i="20"/>
  <c r="A22" i="20"/>
  <c r="A23" i="20"/>
  <c r="A29" i="20"/>
  <c r="A30" i="20"/>
  <c r="A31" i="20"/>
  <c r="A32" i="20"/>
  <c r="A33" i="20"/>
  <c r="A34" i="20"/>
  <c r="A35" i="20"/>
  <c r="A41" i="20"/>
  <c r="A42" i="20"/>
  <c r="A44" i="20"/>
  <c r="A45" i="20"/>
  <c r="A46" i="20"/>
  <c r="A47" i="20"/>
  <c r="A53" i="20"/>
  <c r="A54" i="20"/>
  <c r="A55" i="20"/>
  <c r="A56" i="20"/>
  <c r="A57" i="20"/>
  <c r="A58" i="20"/>
  <c r="A60" i="20"/>
  <c r="A66" i="20"/>
  <c r="A67" i="20"/>
  <c r="A68" i="20"/>
  <c r="A69" i="20"/>
  <c r="A70" i="20"/>
  <c r="A78" i="20"/>
  <c r="A79" i="20"/>
  <c r="A80" i="20"/>
  <c r="A81" i="20"/>
  <c r="A82" i="20"/>
  <c r="A83" i="20"/>
  <c r="A89" i="20"/>
  <c r="A90" i="20"/>
  <c r="A91" i="20"/>
  <c r="A92" i="20"/>
  <c r="A93" i="20"/>
  <c r="A94" i="20"/>
  <c r="A95" i="20"/>
  <c r="A101" i="20"/>
  <c r="A103" i="20"/>
  <c r="A104" i="20"/>
  <c r="A105" i="20"/>
  <c r="A106" i="20"/>
  <c r="A107" i="20"/>
  <c r="A113" i="20"/>
  <c r="A114" i="20"/>
  <c r="A115" i="20"/>
  <c r="A116" i="20"/>
  <c r="A117" i="20"/>
  <c r="A118" i="20"/>
  <c r="A119" i="20"/>
  <c r="A125" i="20"/>
  <c r="A126" i="20"/>
  <c r="A127" i="20"/>
  <c r="A128" i="20"/>
  <c r="A129" i="20"/>
  <c r="A130" i="20"/>
  <c r="A131" i="20"/>
  <c r="A138" i="20"/>
  <c r="A139" i="20"/>
  <c r="A140" i="20"/>
  <c r="A141" i="20"/>
  <c r="A142" i="20"/>
  <c r="A143" i="20"/>
  <c r="A149" i="20"/>
  <c r="A150" i="20"/>
  <c r="A151" i="20"/>
  <c r="A152" i="20"/>
  <c r="A153" i="20"/>
  <c r="A154" i="20"/>
  <c r="A161" i="20"/>
  <c r="A162" i="20"/>
  <c r="A163" i="20"/>
  <c r="A164" i="20"/>
  <c r="A165" i="20"/>
  <c r="A166" i="20"/>
  <c r="A167" i="20"/>
  <c r="A173" i="20"/>
  <c r="A174" i="20"/>
  <c r="A176" i="20"/>
  <c r="A177" i="20"/>
  <c r="A178" i="20"/>
  <c r="A179" i="20"/>
  <c r="A185" i="20"/>
  <c r="A186" i="20"/>
  <c r="A187" i="20"/>
  <c r="A188" i="20"/>
  <c r="A189" i="20"/>
  <c r="A190" i="20"/>
  <c r="A197" i="20"/>
  <c r="A198" i="20"/>
  <c r="A199" i="20"/>
  <c r="A200" i="20"/>
  <c r="A201" i="20"/>
  <c r="A202" i="20"/>
  <c r="A204" i="20"/>
  <c r="A209" i="20"/>
  <c r="A210" i="20"/>
  <c r="A211" i="20"/>
  <c r="A212" i="20"/>
  <c r="A213" i="20"/>
  <c r="A214" i="20"/>
  <c r="A215" i="20"/>
  <c r="A216" i="20"/>
  <c r="A221" i="20"/>
  <c r="A222" i="20"/>
  <c r="A223" i="20"/>
  <c r="A224" i="20"/>
  <c r="A225" i="20"/>
  <c r="A226" i="20"/>
  <c r="A227" i="20"/>
  <c r="A228" i="20"/>
  <c r="A233" i="20"/>
  <c r="A234" i="20"/>
  <c r="A235" i="20"/>
  <c r="A236" i="20"/>
  <c r="A237" i="20"/>
  <c r="A238" i="20"/>
  <c r="A239" i="20"/>
  <c r="A245" i="20"/>
  <c r="A246" i="20"/>
  <c r="A247" i="20"/>
  <c r="A248" i="20"/>
  <c r="A249" i="20"/>
  <c r="A250" i="20"/>
  <c r="A251" i="20"/>
  <c r="A257" i="20"/>
  <c r="A258" i="20"/>
  <c r="A259" i="20"/>
  <c r="A260" i="20"/>
  <c r="A261" i="20"/>
  <c r="A262" i="20"/>
  <c r="A269" i="20"/>
  <c r="A270" i="20"/>
  <c r="A271" i="20"/>
  <c r="A272" i="20"/>
  <c r="A273" i="20"/>
  <c r="A274" i="20"/>
  <c r="A275" i="20"/>
  <c r="A276" i="20"/>
  <c r="A277" i="20"/>
  <c r="A281" i="20"/>
  <c r="A282" i="20"/>
  <c r="A283" i="20"/>
  <c r="A284" i="20"/>
  <c r="A285" i="20"/>
  <c r="A286" i="20"/>
  <c r="A287" i="20"/>
  <c r="A293" i="20"/>
  <c r="A294" i="20"/>
  <c r="A295" i="20"/>
  <c r="A296" i="20"/>
  <c r="A297" i="20"/>
  <c r="A298" i="20"/>
  <c r="A300" i="20"/>
  <c r="A301" i="20"/>
  <c r="A305" i="20"/>
  <c r="A306" i="20"/>
  <c r="A308" i="20"/>
  <c r="A309" i="20"/>
  <c r="A310" i="20"/>
  <c r="A311" i="20"/>
  <c r="A317" i="20"/>
  <c r="A318" i="20"/>
  <c r="A319" i="20"/>
  <c r="A320" i="20"/>
  <c r="A321" i="20"/>
  <c r="A322" i="20"/>
  <c r="A329" i="20"/>
  <c r="A331" i="20"/>
  <c r="A332" i="20"/>
  <c r="A333" i="20"/>
  <c r="A334" i="20"/>
  <c r="A335" i="20"/>
  <c r="A341" i="20"/>
  <c r="A342" i="20"/>
  <c r="A343" i="20"/>
  <c r="A344" i="20"/>
  <c r="A345" i="20"/>
  <c r="A346" i="20"/>
  <c r="A347" i="20"/>
  <c r="A353" i="20"/>
  <c r="A354" i="20"/>
  <c r="A356" i="20"/>
  <c r="A357" i="20"/>
  <c r="A358" i="20"/>
  <c r="A365" i="20"/>
  <c r="A366" i="20"/>
  <c r="A367" i="20"/>
  <c r="A368" i="20"/>
  <c r="A369" i="20"/>
  <c r="A370" i="20"/>
  <c r="A371" i="20"/>
  <c r="A377" i="20"/>
  <c r="A378" i="20"/>
  <c r="A379" i="20"/>
  <c r="A380" i="20"/>
  <c r="A381" i="20"/>
  <c r="A382" i="20"/>
  <c r="A383" i="20"/>
  <c r="A388" i="20"/>
  <c r="A389" i="20"/>
  <c r="A390" i="20"/>
  <c r="A391" i="20"/>
  <c r="A392" i="20"/>
  <c r="A393" i="20"/>
  <c r="A394" i="20"/>
  <c r="A395" i="20"/>
  <c r="A400" i="20"/>
  <c r="A401" i="20"/>
  <c r="A402" i="20"/>
  <c r="A403" i="20"/>
  <c r="A404" i="20"/>
  <c r="A399" i="20"/>
  <c r="A387" i="20"/>
  <c r="A376" i="20"/>
  <c r="A375" i="20"/>
  <c r="A363" i="20"/>
  <c r="A355" i="20"/>
  <c r="A352" i="20"/>
  <c r="A351" i="20"/>
  <c r="A340" i="20"/>
  <c r="A339" i="20"/>
  <c r="A330" i="20"/>
  <c r="A328" i="20"/>
  <c r="A327" i="20"/>
  <c r="A316" i="20"/>
  <c r="A315" i="20"/>
  <c r="A307" i="20"/>
  <c r="A303" i="20"/>
  <c r="A292" i="20"/>
  <c r="A291" i="20"/>
  <c r="A280" i="20"/>
  <c r="A279" i="20"/>
  <c r="A268" i="20"/>
  <c r="A267" i="20"/>
  <c r="A256" i="20"/>
  <c r="A255" i="20"/>
  <c r="A243" i="20"/>
  <c r="A232" i="20"/>
  <c r="A231" i="20"/>
  <c r="A220" i="20"/>
  <c r="A219" i="20"/>
  <c r="A208" i="20"/>
  <c r="A207" i="20"/>
  <c r="A196" i="20"/>
  <c r="A195" i="20"/>
  <c r="A184" i="20"/>
  <c r="A183" i="20"/>
  <c r="A175" i="20"/>
  <c r="A172" i="20"/>
  <c r="A171" i="20"/>
  <c r="A160" i="20"/>
  <c r="A159" i="20"/>
  <c r="A148" i="20"/>
  <c r="A147" i="20"/>
  <c r="A137" i="20"/>
  <c r="A136" i="20"/>
  <c r="A135" i="20"/>
  <c r="A123" i="20"/>
  <c r="A111" i="20"/>
  <c r="A100" i="20"/>
  <c r="A99" i="20"/>
  <c r="A87" i="20"/>
  <c r="A77" i="20"/>
  <c r="A75" i="20"/>
  <c r="A74" i="20"/>
  <c r="A65" i="20"/>
  <c r="A64" i="20"/>
  <c r="A63" i="20"/>
  <c r="A62" i="20"/>
  <c r="A52" i="20"/>
  <c r="A51" i="20"/>
  <c r="A43" i="20"/>
  <c r="A40" i="20"/>
  <c r="A39" i="20"/>
  <c r="A28" i="20"/>
  <c r="A27" i="20"/>
  <c r="A16" i="20"/>
  <c r="A15" i="20"/>
  <c r="A398" i="20"/>
  <c r="A397" i="20"/>
  <c r="A396" i="20"/>
  <c r="A386" i="20"/>
  <c r="A385" i="20"/>
  <c r="A384" i="20"/>
  <c r="A374" i="20"/>
  <c r="A373" i="20"/>
  <c r="A372" i="20"/>
  <c r="A364" i="20"/>
  <c r="A362" i="20"/>
  <c r="A361" i="20"/>
  <c r="A360" i="20"/>
  <c r="A359" i="20"/>
  <c r="A350" i="20"/>
  <c r="A349" i="20"/>
  <c r="A348" i="20"/>
  <c r="A338" i="20"/>
  <c r="A337" i="20"/>
  <c r="A336" i="20"/>
  <c r="A326" i="20"/>
  <c r="A325" i="20"/>
  <c r="A324" i="20"/>
  <c r="A323" i="20"/>
  <c r="A314" i="20"/>
  <c r="A313" i="20"/>
  <c r="A312" i="20"/>
  <c r="A304" i="20"/>
  <c r="A302" i="20"/>
  <c r="A299" i="20"/>
  <c r="A290" i="20"/>
  <c r="A289" i="20"/>
  <c r="A288" i="20"/>
  <c r="A278" i="20"/>
  <c r="A266" i="20"/>
  <c r="A265" i="20"/>
  <c r="A264" i="20"/>
  <c r="A263" i="20"/>
  <c r="A254" i="20"/>
  <c r="A253" i="20"/>
  <c r="A252" i="20"/>
  <c r="A244" i="20"/>
  <c r="A242" i="20"/>
  <c r="A241" i="20"/>
  <c r="A240" i="20"/>
  <c r="A230" i="20"/>
  <c r="A229" i="20"/>
  <c r="A218" i="20"/>
  <c r="A217" i="20"/>
  <c r="A206" i="20"/>
  <c r="A205" i="20"/>
  <c r="A203" i="20"/>
  <c r="A194" i="20"/>
  <c r="A193" i="20"/>
  <c r="A192" i="20"/>
  <c r="A191" i="20"/>
  <c r="A182" i="20"/>
  <c r="A181" i="20"/>
  <c r="A180" i="20"/>
  <c r="A170" i="20"/>
  <c r="A169" i="20"/>
  <c r="A168" i="20"/>
  <c r="A158" i="20"/>
  <c r="A157" i="20"/>
  <c r="A156" i="20"/>
  <c r="A155" i="20"/>
  <c r="A146" i="20"/>
  <c r="A145" i="20"/>
  <c r="A144" i="20"/>
  <c r="A134" i="20"/>
  <c r="A133" i="20"/>
  <c r="A132" i="20"/>
  <c r="A124" i="20"/>
  <c r="A122" i="20"/>
  <c r="A121" i="20"/>
  <c r="A120" i="20"/>
  <c r="A112" i="20"/>
  <c r="A110" i="20"/>
  <c r="A109" i="20"/>
  <c r="A108" i="20"/>
  <c r="A102" i="20"/>
  <c r="A98" i="20"/>
  <c r="A97" i="20"/>
  <c r="A96" i="20"/>
  <c r="A88" i="20"/>
  <c r="A86" i="20"/>
  <c r="A85" i="20"/>
  <c r="A84" i="20"/>
  <c r="A76" i="20"/>
  <c r="A73" i="20"/>
  <c r="A72" i="20"/>
  <c r="A71" i="20"/>
  <c r="A61" i="20"/>
  <c r="A59" i="20"/>
  <c r="A50" i="20"/>
  <c r="A49" i="20"/>
  <c r="A48" i="20"/>
  <c r="A38" i="20"/>
  <c r="A37" i="20"/>
  <c r="A36" i="20"/>
  <c r="A26" i="20"/>
  <c r="A25" i="20"/>
  <c r="A24" i="20"/>
  <c r="A14" i="20"/>
  <c r="A13" i="20"/>
  <c r="A12" i="20"/>
  <c r="O158" i="20" l="1"/>
  <c r="S158" i="20"/>
  <c r="W158" i="20"/>
  <c r="AA158" i="20"/>
  <c r="AE158" i="20"/>
  <c r="AI158" i="20"/>
  <c r="AM158" i="20"/>
  <c r="AQ158" i="20"/>
  <c r="AU158" i="20"/>
  <c r="L158" i="20"/>
  <c r="P158" i="20"/>
  <c r="T158" i="20"/>
  <c r="X158" i="20"/>
  <c r="AB158" i="20"/>
  <c r="AF158" i="20"/>
  <c r="AJ158" i="20"/>
  <c r="AN158" i="20"/>
  <c r="AR158" i="20"/>
  <c r="AV158" i="20"/>
  <c r="M158" i="20"/>
  <c r="Q158" i="20"/>
  <c r="U158" i="20"/>
  <c r="Y158" i="20"/>
  <c r="AC158" i="20"/>
  <c r="AG158" i="20"/>
  <c r="AK158" i="20"/>
  <c r="AO158" i="20"/>
  <c r="AS158" i="20"/>
  <c r="V158" i="20"/>
  <c r="AL158" i="20"/>
  <c r="Z158" i="20"/>
  <c r="AP158" i="20"/>
  <c r="N158" i="20"/>
  <c r="AD158" i="20"/>
  <c r="AT158" i="20"/>
  <c r="AH158" i="20"/>
  <c r="R158" i="20"/>
  <c r="J158" i="20"/>
  <c r="I158" i="20"/>
  <c r="H158" i="20"/>
  <c r="G158" i="20"/>
  <c r="F158" i="20"/>
  <c r="L180" i="20"/>
  <c r="P180" i="20"/>
  <c r="T180" i="20"/>
  <c r="X180" i="20"/>
  <c r="AB180" i="20"/>
  <c r="AF180" i="20"/>
  <c r="AJ180" i="20"/>
  <c r="AN180" i="20"/>
  <c r="AR180" i="20"/>
  <c r="AV180" i="20"/>
  <c r="M180" i="20"/>
  <c r="Q180" i="20"/>
  <c r="U180" i="20"/>
  <c r="Y180" i="20"/>
  <c r="AC180" i="20"/>
  <c r="AG180" i="20"/>
  <c r="AK180" i="20"/>
  <c r="AO180" i="20"/>
  <c r="AS180" i="20"/>
  <c r="N180" i="20"/>
  <c r="R180" i="20"/>
  <c r="V180" i="20"/>
  <c r="Z180" i="20"/>
  <c r="AD180" i="20"/>
  <c r="AH180" i="20"/>
  <c r="AL180" i="20"/>
  <c r="AP180" i="20"/>
  <c r="AT180" i="20"/>
  <c r="AA180" i="20"/>
  <c r="AQ180" i="20"/>
  <c r="O180" i="20"/>
  <c r="AE180" i="20"/>
  <c r="AU180" i="20"/>
  <c r="S180" i="20"/>
  <c r="AI180" i="20"/>
  <c r="AM180" i="20"/>
  <c r="W180" i="20"/>
  <c r="J180" i="20"/>
  <c r="I180" i="20"/>
  <c r="H180" i="20"/>
  <c r="G180" i="20"/>
  <c r="F180" i="20"/>
  <c r="M192" i="20"/>
  <c r="Q192" i="20"/>
  <c r="U192" i="20"/>
  <c r="Y192" i="20"/>
  <c r="AC192" i="20"/>
  <c r="AG192" i="20"/>
  <c r="AK192" i="20"/>
  <c r="AO192" i="20"/>
  <c r="AS192" i="20"/>
  <c r="N192" i="20"/>
  <c r="R192" i="20"/>
  <c r="V192" i="20"/>
  <c r="Z192" i="20"/>
  <c r="AD192" i="20"/>
  <c r="AH192" i="20"/>
  <c r="AL192" i="20"/>
  <c r="AP192" i="20"/>
  <c r="AT192" i="20"/>
  <c r="O192" i="20"/>
  <c r="S192" i="20"/>
  <c r="W192" i="20"/>
  <c r="AA192" i="20"/>
  <c r="AE192" i="20"/>
  <c r="AI192" i="20"/>
  <c r="AM192" i="20"/>
  <c r="AQ192" i="20"/>
  <c r="AU192" i="20"/>
  <c r="L192" i="20"/>
  <c r="AB192" i="20"/>
  <c r="AR192" i="20"/>
  <c r="P192" i="20"/>
  <c r="AF192" i="20"/>
  <c r="AV192" i="20"/>
  <c r="T192" i="20"/>
  <c r="AJ192" i="20"/>
  <c r="AN192" i="20"/>
  <c r="X192" i="20"/>
  <c r="J192" i="20"/>
  <c r="I192" i="20"/>
  <c r="H192" i="20"/>
  <c r="G192" i="20"/>
  <c r="F192" i="20"/>
  <c r="L205" i="20"/>
  <c r="P205" i="20"/>
  <c r="T205" i="20"/>
  <c r="X205" i="20"/>
  <c r="AB205" i="20"/>
  <c r="AF205" i="20"/>
  <c r="AJ205" i="20"/>
  <c r="AN205" i="20"/>
  <c r="AR205" i="20"/>
  <c r="AV205" i="20"/>
  <c r="M205" i="20"/>
  <c r="Q205" i="20"/>
  <c r="U205" i="20"/>
  <c r="Y205" i="20"/>
  <c r="AC205" i="20"/>
  <c r="AG205" i="20"/>
  <c r="AK205" i="20"/>
  <c r="AO205" i="20"/>
  <c r="AS205" i="20"/>
  <c r="N205" i="20"/>
  <c r="R205" i="20"/>
  <c r="V205" i="20"/>
  <c r="Z205" i="20"/>
  <c r="AD205" i="20"/>
  <c r="AH205" i="20"/>
  <c r="AL205" i="20"/>
  <c r="AP205" i="20"/>
  <c r="AT205" i="20"/>
  <c r="AA205" i="20"/>
  <c r="AQ205" i="20"/>
  <c r="O205" i="20"/>
  <c r="AE205" i="20"/>
  <c r="AU205" i="20"/>
  <c r="S205" i="20"/>
  <c r="AI205" i="20"/>
  <c r="W205" i="20"/>
  <c r="AM205" i="20"/>
  <c r="J205" i="20"/>
  <c r="F205" i="20"/>
  <c r="G205" i="20"/>
  <c r="I205" i="20"/>
  <c r="H205" i="20"/>
  <c r="M229" i="20"/>
  <c r="Q229" i="20"/>
  <c r="U229" i="20"/>
  <c r="Y229" i="20"/>
  <c r="AC229" i="20"/>
  <c r="AG229" i="20"/>
  <c r="AK229" i="20"/>
  <c r="AO229" i="20"/>
  <c r="AS229" i="20"/>
  <c r="N229" i="20"/>
  <c r="R229" i="20"/>
  <c r="V229" i="20"/>
  <c r="Z229" i="20"/>
  <c r="AD229" i="20"/>
  <c r="AH229" i="20"/>
  <c r="AL229" i="20"/>
  <c r="AP229" i="20"/>
  <c r="AT229" i="20"/>
  <c r="O229" i="20"/>
  <c r="S229" i="20"/>
  <c r="W229" i="20"/>
  <c r="AA229" i="20"/>
  <c r="AE229" i="20"/>
  <c r="AI229" i="20"/>
  <c r="AM229" i="20"/>
  <c r="AQ229" i="20"/>
  <c r="AU229" i="20"/>
  <c r="T229" i="20"/>
  <c r="AJ229" i="20"/>
  <c r="X229" i="20"/>
  <c r="AN229" i="20"/>
  <c r="L229" i="20"/>
  <c r="AB229" i="20"/>
  <c r="AR229" i="20"/>
  <c r="P229" i="20"/>
  <c r="AF229" i="20"/>
  <c r="AV229" i="20"/>
  <c r="H229" i="20"/>
  <c r="G229" i="20"/>
  <c r="I229" i="20"/>
  <c r="J229" i="20"/>
  <c r="F229" i="20"/>
  <c r="L242" i="20"/>
  <c r="P242" i="20"/>
  <c r="T242" i="20"/>
  <c r="X242" i="20"/>
  <c r="AB242" i="20"/>
  <c r="AF242" i="20"/>
  <c r="AJ242" i="20"/>
  <c r="AN242" i="20"/>
  <c r="AR242" i="20"/>
  <c r="AV242" i="20"/>
  <c r="M242" i="20"/>
  <c r="Q242" i="20"/>
  <c r="U242" i="20"/>
  <c r="Y242" i="20"/>
  <c r="AC242" i="20"/>
  <c r="AG242" i="20"/>
  <c r="AK242" i="20"/>
  <c r="AO242" i="20"/>
  <c r="AS242" i="20"/>
  <c r="N242" i="20"/>
  <c r="R242" i="20"/>
  <c r="V242" i="20"/>
  <c r="Z242" i="20"/>
  <c r="AD242" i="20"/>
  <c r="AH242" i="20"/>
  <c r="AL242" i="20"/>
  <c r="AP242" i="20"/>
  <c r="AT242" i="20"/>
  <c r="S242" i="20"/>
  <c r="AI242" i="20"/>
  <c r="W242" i="20"/>
  <c r="AM242" i="20"/>
  <c r="AA242" i="20"/>
  <c r="AQ242" i="20"/>
  <c r="AU242" i="20"/>
  <c r="O242" i="20"/>
  <c r="AE242" i="20"/>
  <c r="J242" i="20"/>
  <c r="I242" i="20"/>
  <c r="H242" i="20"/>
  <c r="G242" i="20"/>
  <c r="F242" i="20"/>
  <c r="O254" i="20"/>
  <c r="S254" i="20"/>
  <c r="W254" i="20"/>
  <c r="AA254" i="20"/>
  <c r="AE254" i="20"/>
  <c r="AI254" i="20"/>
  <c r="AM254" i="20"/>
  <c r="AQ254" i="20"/>
  <c r="AU254" i="20"/>
  <c r="L254" i="20"/>
  <c r="P254" i="20"/>
  <c r="T254" i="20"/>
  <c r="X254" i="20"/>
  <c r="AB254" i="20"/>
  <c r="AF254" i="20"/>
  <c r="AJ254" i="20"/>
  <c r="AN254" i="20"/>
  <c r="AR254" i="20"/>
  <c r="AV254" i="20"/>
  <c r="M254" i="20"/>
  <c r="Q254" i="20"/>
  <c r="U254" i="20"/>
  <c r="Y254" i="20"/>
  <c r="AC254" i="20"/>
  <c r="AG254" i="20"/>
  <c r="AK254" i="20"/>
  <c r="AO254" i="20"/>
  <c r="AS254" i="20"/>
  <c r="V254" i="20"/>
  <c r="AL254" i="20"/>
  <c r="Z254" i="20"/>
  <c r="AP254" i="20"/>
  <c r="N254" i="20"/>
  <c r="AD254" i="20"/>
  <c r="AT254" i="20"/>
  <c r="R254" i="20"/>
  <c r="J254" i="20"/>
  <c r="I254" i="20"/>
  <c r="H254" i="20"/>
  <c r="G254" i="20"/>
  <c r="F254" i="20"/>
  <c r="AH254" i="20"/>
  <c r="O266" i="20"/>
  <c r="S266" i="20"/>
  <c r="W266" i="20"/>
  <c r="AA266" i="20"/>
  <c r="AE266" i="20"/>
  <c r="AI266" i="20"/>
  <c r="AM266" i="20"/>
  <c r="AQ266" i="20"/>
  <c r="AU266" i="20"/>
  <c r="L266" i="20"/>
  <c r="P266" i="20"/>
  <c r="T266" i="20"/>
  <c r="X266" i="20"/>
  <c r="AB266" i="20"/>
  <c r="AF266" i="20"/>
  <c r="AJ266" i="20"/>
  <c r="AN266" i="20"/>
  <c r="AR266" i="20"/>
  <c r="AV266" i="20"/>
  <c r="M266" i="20"/>
  <c r="Q266" i="20"/>
  <c r="U266" i="20"/>
  <c r="Y266" i="20"/>
  <c r="AC266" i="20"/>
  <c r="AG266" i="20"/>
  <c r="AK266" i="20"/>
  <c r="AO266" i="20"/>
  <c r="AS266" i="20"/>
  <c r="Z266" i="20"/>
  <c r="AP266" i="20"/>
  <c r="N266" i="20"/>
  <c r="AD266" i="20"/>
  <c r="AT266" i="20"/>
  <c r="R266" i="20"/>
  <c r="AH266" i="20"/>
  <c r="V266" i="20"/>
  <c r="J266" i="20"/>
  <c r="I266" i="20"/>
  <c r="H266" i="20"/>
  <c r="G266" i="20"/>
  <c r="F266" i="20"/>
  <c r="AL266" i="20"/>
  <c r="M290" i="20"/>
  <c r="Q290" i="20"/>
  <c r="U290" i="20"/>
  <c r="Y290" i="20"/>
  <c r="AC290" i="20"/>
  <c r="AG290" i="20"/>
  <c r="AK290" i="20"/>
  <c r="AO290" i="20"/>
  <c r="AS290" i="20"/>
  <c r="N290" i="20"/>
  <c r="R290" i="20"/>
  <c r="V290" i="20"/>
  <c r="Z290" i="20"/>
  <c r="AD290" i="20"/>
  <c r="AH290" i="20"/>
  <c r="AL290" i="20"/>
  <c r="AP290" i="20"/>
  <c r="AT290" i="20"/>
  <c r="O290" i="20"/>
  <c r="S290" i="20"/>
  <c r="W290" i="20"/>
  <c r="AA290" i="20"/>
  <c r="AE290" i="20"/>
  <c r="AI290" i="20"/>
  <c r="AM290" i="20"/>
  <c r="AQ290" i="20"/>
  <c r="AU290" i="20"/>
  <c r="T290" i="20"/>
  <c r="AJ290" i="20"/>
  <c r="X290" i="20"/>
  <c r="AN290" i="20"/>
  <c r="L290" i="20"/>
  <c r="AB290" i="20"/>
  <c r="AR290" i="20"/>
  <c r="J290" i="20"/>
  <c r="I290" i="20"/>
  <c r="H290" i="20"/>
  <c r="G290" i="20"/>
  <c r="F290" i="20"/>
  <c r="AV290" i="20"/>
  <c r="P290" i="20"/>
  <c r="AF290" i="20"/>
  <c r="O312" i="20"/>
  <c r="S312" i="20"/>
  <c r="W312" i="20"/>
  <c r="AA312" i="20"/>
  <c r="AE312" i="20"/>
  <c r="AI312" i="20"/>
  <c r="AM312" i="20"/>
  <c r="AQ312" i="20"/>
  <c r="AU312" i="20"/>
  <c r="L312" i="20"/>
  <c r="P312" i="20"/>
  <c r="T312" i="20"/>
  <c r="X312" i="20"/>
  <c r="AB312" i="20"/>
  <c r="AF312" i="20"/>
  <c r="AJ312" i="20"/>
  <c r="AN312" i="20"/>
  <c r="AR312" i="20"/>
  <c r="AV312" i="20"/>
  <c r="M312" i="20"/>
  <c r="Q312" i="20"/>
  <c r="U312" i="20"/>
  <c r="Y312" i="20"/>
  <c r="AC312" i="20"/>
  <c r="AG312" i="20"/>
  <c r="AK312" i="20"/>
  <c r="AO312" i="20"/>
  <c r="AS312" i="20"/>
  <c r="V312" i="20"/>
  <c r="AL312" i="20"/>
  <c r="Z312" i="20"/>
  <c r="AP312" i="20"/>
  <c r="N312" i="20"/>
  <c r="AD312" i="20"/>
  <c r="AT312" i="20"/>
  <c r="R312" i="20"/>
  <c r="AH312" i="20"/>
  <c r="J312" i="20"/>
  <c r="I312" i="20"/>
  <c r="H312" i="20"/>
  <c r="G312" i="20"/>
  <c r="F312" i="20"/>
  <c r="O324" i="20"/>
  <c r="S324" i="20"/>
  <c r="W324" i="20"/>
  <c r="AA324" i="20"/>
  <c r="AE324" i="20"/>
  <c r="AI324" i="20"/>
  <c r="AM324" i="20"/>
  <c r="AQ324" i="20"/>
  <c r="AU324" i="20"/>
  <c r="L324" i="20"/>
  <c r="P324" i="20"/>
  <c r="T324" i="20"/>
  <c r="X324" i="20"/>
  <c r="AB324" i="20"/>
  <c r="AF324" i="20"/>
  <c r="AJ324" i="20"/>
  <c r="AN324" i="20"/>
  <c r="AR324" i="20"/>
  <c r="AV324" i="20"/>
  <c r="M324" i="20"/>
  <c r="Q324" i="20"/>
  <c r="U324" i="20"/>
  <c r="Y324" i="20"/>
  <c r="AC324" i="20"/>
  <c r="AG324" i="20"/>
  <c r="AK324" i="20"/>
  <c r="AO324" i="20"/>
  <c r="AS324" i="20"/>
  <c r="Z324" i="20"/>
  <c r="AP324" i="20"/>
  <c r="N324" i="20"/>
  <c r="AD324" i="20"/>
  <c r="AT324" i="20"/>
  <c r="R324" i="20"/>
  <c r="AH324" i="20"/>
  <c r="V324" i="20"/>
  <c r="AL324" i="20"/>
  <c r="J324" i="20"/>
  <c r="I324" i="20"/>
  <c r="H324" i="20"/>
  <c r="G324" i="20"/>
  <c r="F324" i="20"/>
  <c r="N337" i="20"/>
  <c r="R337" i="20"/>
  <c r="V337" i="20"/>
  <c r="Z337" i="20"/>
  <c r="AD337" i="20"/>
  <c r="AH337" i="20"/>
  <c r="AL337" i="20"/>
  <c r="AP337" i="20"/>
  <c r="AT337" i="20"/>
  <c r="O337" i="20"/>
  <c r="S337" i="20"/>
  <c r="W337" i="20"/>
  <c r="AA337" i="20"/>
  <c r="AE337" i="20"/>
  <c r="AI337" i="20"/>
  <c r="AM337" i="20"/>
  <c r="AQ337" i="20"/>
  <c r="AU337" i="20"/>
  <c r="L337" i="20"/>
  <c r="P337" i="20"/>
  <c r="T337" i="20"/>
  <c r="X337" i="20"/>
  <c r="AB337" i="20"/>
  <c r="AF337" i="20"/>
  <c r="AJ337" i="20"/>
  <c r="AN337" i="20"/>
  <c r="AR337" i="20"/>
  <c r="AV337" i="20"/>
  <c r="U337" i="20"/>
  <c r="AK337" i="20"/>
  <c r="AG337" i="20"/>
  <c r="Y337" i="20"/>
  <c r="AO337" i="20"/>
  <c r="M337" i="20"/>
  <c r="AC337" i="20"/>
  <c r="AS337" i="20"/>
  <c r="Q337" i="20"/>
  <c r="I337" i="20"/>
  <c r="J337" i="20"/>
  <c r="F337" i="20"/>
  <c r="H337" i="20"/>
  <c r="G337" i="20"/>
  <c r="M350" i="20"/>
  <c r="Q350" i="20"/>
  <c r="U350" i="20"/>
  <c r="Y350" i="20"/>
  <c r="AC350" i="20"/>
  <c r="AG350" i="20"/>
  <c r="AK350" i="20"/>
  <c r="AO350" i="20"/>
  <c r="AS350" i="20"/>
  <c r="N350" i="20"/>
  <c r="R350" i="20"/>
  <c r="V350" i="20"/>
  <c r="Z350" i="20"/>
  <c r="AD350" i="20"/>
  <c r="AH350" i="20"/>
  <c r="AL350" i="20"/>
  <c r="AP350" i="20"/>
  <c r="AT350" i="20"/>
  <c r="O350" i="20"/>
  <c r="S350" i="20"/>
  <c r="W350" i="20"/>
  <c r="AA350" i="20"/>
  <c r="AE350" i="20"/>
  <c r="AI350" i="20"/>
  <c r="AM350" i="20"/>
  <c r="AQ350" i="20"/>
  <c r="AU350" i="20"/>
  <c r="T350" i="20"/>
  <c r="AJ350" i="20"/>
  <c r="J350" i="20"/>
  <c r="I350" i="20"/>
  <c r="H350" i="20"/>
  <c r="G350" i="20"/>
  <c r="F350" i="20"/>
  <c r="P350" i="20"/>
  <c r="X350" i="20"/>
  <c r="AN350" i="20"/>
  <c r="AV350" i="20"/>
  <c r="L350" i="20"/>
  <c r="AB350" i="20"/>
  <c r="AR350" i="20"/>
  <c r="AF350" i="20"/>
  <c r="M362" i="20"/>
  <c r="Q362" i="20"/>
  <c r="U362" i="20"/>
  <c r="Y362" i="20"/>
  <c r="AC362" i="20"/>
  <c r="AG362" i="20"/>
  <c r="AK362" i="20"/>
  <c r="AO362" i="20"/>
  <c r="AS362" i="20"/>
  <c r="N362" i="20"/>
  <c r="R362" i="20"/>
  <c r="V362" i="20"/>
  <c r="Z362" i="20"/>
  <c r="AD362" i="20"/>
  <c r="AH362" i="20"/>
  <c r="AL362" i="20"/>
  <c r="AP362" i="20"/>
  <c r="AT362" i="20"/>
  <c r="O362" i="20"/>
  <c r="S362" i="20"/>
  <c r="W362" i="20"/>
  <c r="AA362" i="20"/>
  <c r="AE362" i="20"/>
  <c r="AI362" i="20"/>
  <c r="AM362" i="20"/>
  <c r="AQ362" i="20"/>
  <c r="AU362" i="20"/>
  <c r="X362" i="20"/>
  <c r="AN362" i="20"/>
  <c r="J362" i="20"/>
  <c r="I362" i="20"/>
  <c r="H362" i="20"/>
  <c r="G362" i="20"/>
  <c r="F362" i="20"/>
  <c r="L362" i="20"/>
  <c r="AB362" i="20"/>
  <c r="AR362" i="20"/>
  <c r="AJ362" i="20"/>
  <c r="P362" i="20"/>
  <c r="AF362" i="20"/>
  <c r="AV362" i="20"/>
  <c r="T362" i="20"/>
  <c r="M374" i="20"/>
  <c r="Q374" i="20"/>
  <c r="U374" i="20"/>
  <c r="Y374" i="20"/>
  <c r="AC374" i="20"/>
  <c r="AG374" i="20"/>
  <c r="AK374" i="20"/>
  <c r="AO374" i="20"/>
  <c r="AS374" i="20"/>
  <c r="N374" i="20"/>
  <c r="R374" i="20"/>
  <c r="V374" i="20"/>
  <c r="Z374" i="20"/>
  <c r="AD374" i="20"/>
  <c r="AH374" i="20"/>
  <c r="AL374" i="20"/>
  <c r="AP374" i="20"/>
  <c r="AT374" i="20"/>
  <c r="O374" i="20"/>
  <c r="S374" i="20"/>
  <c r="W374" i="20"/>
  <c r="AA374" i="20"/>
  <c r="AE374" i="20"/>
  <c r="AI374" i="20"/>
  <c r="AM374" i="20"/>
  <c r="AQ374" i="20"/>
  <c r="AU374" i="20"/>
  <c r="L374" i="20"/>
  <c r="AB374" i="20"/>
  <c r="AR374" i="20"/>
  <c r="J374" i="20"/>
  <c r="I374" i="20"/>
  <c r="H374" i="20"/>
  <c r="G374" i="20"/>
  <c r="F374" i="20"/>
  <c r="P374" i="20"/>
  <c r="AF374" i="20"/>
  <c r="AV374" i="20"/>
  <c r="T374" i="20"/>
  <c r="AJ374" i="20"/>
  <c r="X374" i="20"/>
  <c r="AN374" i="20"/>
  <c r="N396" i="20"/>
  <c r="R396" i="20"/>
  <c r="V396" i="20"/>
  <c r="Z396" i="20"/>
  <c r="AD396" i="20"/>
  <c r="AH396" i="20"/>
  <c r="AL396" i="20"/>
  <c r="AP396" i="20"/>
  <c r="AT396" i="20"/>
  <c r="M396" i="20"/>
  <c r="Y396" i="20"/>
  <c r="AO396" i="20"/>
  <c r="O396" i="20"/>
  <c r="S396" i="20"/>
  <c r="W396" i="20"/>
  <c r="AA396" i="20"/>
  <c r="AE396" i="20"/>
  <c r="AI396" i="20"/>
  <c r="AM396" i="20"/>
  <c r="AQ396" i="20"/>
  <c r="AU396" i="20"/>
  <c r="U396" i="20"/>
  <c r="AG396" i="20"/>
  <c r="L396" i="20"/>
  <c r="P396" i="20"/>
  <c r="T396" i="20"/>
  <c r="X396" i="20"/>
  <c r="AB396" i="20"/>
  <c r="AF396" i="20"/>
  <c r="AJ396" i="20"/>
  <c r="AN396" i="20"/>
  <c r="AR396" i="20"/>
  <c r="AV396" i="20"/>
  <c r="J396" i="20"/>
  <c r="I396" i="20"/>
  <c r="H396" i="20"/>
  <c r="G396" i="20"/>
  <c r="F396" i="20"/>
  <c r="Q396" i="20"/>
  <c r="AC396" i="20"/>
  <c r="AK396" i="20"/>
  <c r="AS396" i="20"/>
  <c r="L172" i="20"/>
  <c r="P172" i="20"/>
  <c r="T172" i="20"/>
  <c r="X172" i="20"/>
  <c r="AB172" i="20"/>
  <c r="AF172" i="20"/>
  <c r="AJ172" i="20"/>
  <c r="AN172" i="20"/>
  <c r="AR172" i="20"/>
  <c r="AV172" i="20"/>
  <c r="M172" i="20"/>
  <c r="Q172" i="20"/>
  <c r="U172" i="20"/>
  <c r="Y172" i="20"/>
  <c r="AC172" i="20"/>
  <c r="AG172" i="20"/>
  <c r="AK172" i="20"/>
  <c r="AO172" i="20"/>
  <c r="AS172" i="20"/>
  <c r="N172" i="20"/>
  <c r="R172" i="20"/>
  <c r="V172" i="20"/>
  <c r="Z172" i="20"/>
  <c r="AD172" i="20"/>
  <c r="AH172" i="20"/>
  <c r="AL172" i="20"/>
  <c r="AP172" i="20"/>
  <c r="AT172" i="20"/>
  <c r="S172" i="20"/>
  <c r="AI172" i="20"/>
  <c r="W172" i="20"/>
  <c r="AM172" i="20"/>
  <c r="AA172" i="20"/>
  <c r="AQ172" i="20"/>
  <c r="O172" i="20"/>
  <c r="AE172" i="20"/>
  <c r="AU172" i="20"/>
  <c r="J172" i="20"/>
  <c r="I172" i="20"/>
  <c r="H172" i="20"/>
  <c r="G172" i="20"/>
  <c r="F172" i="20"/>
  <c r="N195" i="20"/>
  <c r="R195" i="20"/>
  <c r="V195" i="20"/>
  <c r="Z195" i="20"/>
  <c r="AD195" i="20"/>
  <c r="AH195" i="20"/>
  <c r="AL195" i="20"/>
  <c r="AP195" i="20"/>
  <c r="AT195" i="20"/>
  <c r="O195" i="20"/>
  <c r="S195" i="20"/>
  <c r="W195" i="20"/>
  <c r="AA195" i="20"/>
  <c r="AE195" i="20"/>
  <c r="AI195" i="20"/>
  <c r="AM195" i="20"/>
  <c r="AQ195" i="20"/>
  <c r="AU195" i="20"/>
  <c r="L195" i="20"/>
  <c r="P195" i="20"/>
  <c r="T195" i="20"/>
  <c r="X195" i="20"/>
  <c r="AB195" i="20"/>
  <c r="AF195" i="20"/>
  <c r="AJ195" i="20"/>
  <c r="AN195" i="20"/>
  <c r="AR195" i="20"/>
  <c r="AV195" i="20"/>
  <c r="M195" i="20"/>
  <c r="AC195" i="20"/>
  <c r="AS195" i="20"/>
  <c r="Q195" i="20"/>
  <c r="AG195" i="20"/>
  <c r="U195" i="20"/>
  <c r="AK195" i="20"/>
  <c r="Y195" i="20"/>
  <c r="AO195" i="20"/>
  <c r="J195" i="20"/>
  <c r="I195" i="20"/>
  <c r="H195" i="20"/>
  <c r="G195" i="20"/>
  <c r="F195" i="20"/>
  <c r="O219" i="20"/>
  <c r="S219" i="20"/>
  <c r="W219" i="20"/>
  <c r="AA219" i="20"/>
  <c r="AE219" i="20"/>
  <c r="AI219" i="20"/>
  <c r="AM219" i="20"/>
  <c r="AQ219" i="20"/>
  <c r="AU219" i="20"/>
  <c r="L219" i="20"/>
  <c r="P219" i="20"/>
  <c r="T219" i="20"/>
  <c r="X219" i="20"/>
  <c r="AB219" i="20"/>
  <c r="AF219" i="20"/>
  <c r="AJ219" i="20"/>
  <c r="AN219" i="20"/>
  <c r="AR219" i="20"/>
  <c r="AV219" i="20"/>
  <c r="M219" i="20"/>
  <c r="Q219" i="20"/>
  <c r="U219" i="20"/>
  <c r="Y219" i="20"/>
  <c r="AC219" i="20"/>
  <c r="AG219" i="20"/>
  <c r="AK219" i="20"/>
  <c r="AO219" i="20"/>
  <c r="AS219" i="20"/>
  <c r="V219" i="20"/>
  <c r="AL219" i="20"/>
  <c r="Z219" i="20"/>
  <c r="AP219" i="20"/>
  <c r="N219" i="20"/>
  <c r="AD219" i="20"/>
  <c r="AT219" i="20"/>
  <c r="R219" i="20"/>
  <c r="AH219" i="20"/>
  <c r="J219" i="20"/>
  <c r="I219" i="20"/>
  <c r="H219" i="20"/>
  <c r="G219" i="20"/>
  <c r="F219" i="20"/>
  <c r="O243" i="20"/>
  <c r="S243" i="20"/>
  <c r="W243" i="20"/>
  <c r="AA243" i="20"/>
  <c r="AE243" i="20"/>
  <c r="AI243" i="20"/>
  <c r="AM243" i="20"/>
  <c r="AQ243" i="20"/>
  <c r="AU243" i="20"/>
  <c r="L243" i="20"/>
  <c r="P243" i="20"/>
  <c r="T243" i="20"/>
  <c r="X243" i="20"/>
  <c r="AB243" i="20"/>
  <c r="AF243" i="20"/>
  <c r="AJ243" i="20"/>
  <c r="AN243" i="20"/>
  <c r="AR243" i="20"/>
  <c r="AV243" i="20"/>
  <c r="M243" i="20"/>
  <c r="Q243" i="20"/>
  <c r="U243" i="20"/>
  <c r="Y243" i="20"/>
  <c r="AC243" i="20"/>
  <c r="AG243" i="20"/>
  <c r="AK243" i="20"/>
  <c r="AO243" i="20"/>
  <c r="AS243" i="20"/>
  <c r="N243" i="20"/>
  <c r="AD243" i="20"/>
  <c r="AT243" i="20"/>
  <c r="R243" i="20"/>
  <c r="AH243" i="20"/>
  <c r="V243" i="20"/>
  <c r="AL243" i="20"/>
  <c r="Z243" i="20"/>
  <c r="AP243" i="20"/>
  <c r="J243" i="20"/>
  <c r="I243" i="20"/>
  <c r="H243" i="20"/>
  <c r="G243" i="20"/>
  <c r="F243" i="20"/>
  <c r="M268" i="20"/>
  <c r="Q268" i="20"/>
  <c r="U268" i="20"/>
  <c r="Y268" i="20"/>
  <c r="AC268" i="20"/>
  <c r="AG268" i="20"/>
  <c r="AK268" i="20"/>
  <c r="AO268" i="20"/>
  <c r="AS268" i="20"/>
  <c r="N268" i="20"/>
  <c r="R268" i="20"/>
  <c r="V268" i="20"/>
  <c r="Z268" i="20"/>
  <c r="AD268" i="20"/>
  <c r="AH268" i="20"/>
  <c r="AL268" i="20"/>
  <c r="AP268" i="20"/>
  <c r="AT268" i="20"/>
  <c r="O268" i="20"/>
  <c r="S268" i="20"/>
  <c r="W268" i="20"/>
  <c r="AA268" i="20"/>
  <c r="AE268" i="20"/>
  <c r="AI268" i="20"/>
  <c r="AM268" i="20"/>
  <c r="AQ268" i="20"/>
  <c r="AU268" i="20"/>
  <c r="P268" i="20"/>
  <c r="AF268" i="20"/>
  <c r="AV268" i="20"/>
  <c r="T268" i="20"/>
  <c r="AJ268" i="20"/>
  <c r="X268" i="20"/>
  <c r="AN268" i="20"/>
  <c r="AR268" i="20"/>
  <c r="L268" i="20"/>
  <c r="AB268" i="20"/>
  <c r="J268" i="20"/>
  <c r="I268" i="20"/>
  <c r="H268" i="20"/>
  <c r="G268" i="20"/>
  <c r="F268" i="20"/>
  <c r="O292" i="20"/>
  <c r="S292" i="20"/>
  <c r="W292" i="20"/>
  <c r="AA292" i="20"/>
  <c r="AE292" i="20"/>
  <c r="AI292" i="20"/>
  <c r="AM292" i="20"/>
  <c r="AQ292" i="20"/>
  <c r="AU292" i="20"/>
  <c r="L292" i="20"/>
  <c r="P292" i="20"/>
  <c r="T292" i="20"/>
  <c r="X292" i="20"/>
  <c r="AB292" i="20"/>
  <c r="AF292" i="20"/>
  <c r="AJ292" i="20"/>
  <c r="AN292" i="20"/>
  <c r="AR292" i="20"/>
  <c r="AV292" i="20"/>
  <c r="M292" i="20"/>
  <c r="Q292" i="20"/>
  <c r="U292" i="20"/>
  <c r="Y292" i="20"/>
  <c r="AC292" i="20"/>
  <c r="AG292" i="20"/>
  <c r="AK292" i="20"/>
  <c r="AO292" i="20"/>
  <c r="AS292" i="20"/>
  <c r="Z292" i="20"/>
  <c r="AP292" i="20"/>
  <c r="N292" i="20"/>
  <c r="AD292" i="20"/>
  <c r="AT292" i="20"/>
  <c r="R292" i="20"/>
  <c r="AH292" i="20"/>
  <c r="AL292" i="20"/>
  <c r="V292" i="20"/>
  <c r="J292" i="20"/>
  <c r="I292" i="20"/>
  <c r="H292" i="20"/>
  <c r="G292" i="20"/>
  <c r="F292" i="20"/>
  <c r="O316" i="20"/>
  <c r="S316" i="20"/>
  <c r="W316" i="20"/>
  <c r="AA316" i="20"/>
  <c r="AE316" i="20"/>
  <c r="AI316" i="20"/>
  <c r="AM316" i="20"/>
  <c r="AQ316" i="20"/>
  <c r="AU316" i="20"/>
  <c r="L316" i="20"/>
  <c r="P316" i="20"/>
  <c r="T316" i="20"/>
  <c r="X316" i="20"/>
  <c r="AB316" i="20"/>
  <c r="AF316" i="20"/>
  <c r="AJ316" i="20"/>
  <c r="AN316" i="20"/>
  <c r="AR316" i="20"/>
  <c r="AV316" i="20"/>
  <c r="M316" i="20"/>
  <c r="Q316" i="20"/>
  <c r="U316" i="20"/>
  <c r="Y316" i="20"/>
  <c r="AC316" i="20"/>
  <c r="AG316" i="20"/>
  <c r="AK316" i="20"/>
  <c r="AO316" i="20"/>
  <c r="AS316" i="20"/>
  <c r="R316" i="20"/>
  <c r="AH316" i="20"/>
  <c r="V316" i="20"/>
  <c r="AL316" i="20"/>
  <c r="Z316" i="20"/>
  <c r="AP316" i="20"/>
  <c r="AT316" i="20"/>
  <c r="N316" i="20"/>
  <c r="AD316" i="20"/>
  <c r="J316" i="20"/>
  <c r="I316" i="20"/>
  <c r="H316" i="20"/>
  <c r="G316" i="20"/>
  <c r="F316" i="20"/>
  <c r="L339" i="20"/>
  <c r="P339" i="20"/>
  <c r="T339" i="20"/>
  <c r="X339" i="20"/>
  <c r="AB339" i="20"/>
  <c r="AF339" i="20"/>
  <c r="AJ339" i="20"/>
  <c r="AN339" i="20"/>
  <c r="AR339" i="20"/>
  <c r="AV339" i="20"/>
  <c r="M339" i="20"/>
  <c r="Q339" i="20"/>
  <c r="U339" i="20"/>
  <c r="Y339" i="20"/>
  <c r="AC339" i="20"/>
  <c r="AG339" i="20"/>
  <c r="AK339" i="20"/>
  <c r="AO339" i="20"/>
  <c r="AS339" i="20"/>
  <c r="N339" i="20"/>
  <c r="R339" i="20"/>
  <c r="V339" i="20"/>
  <c r="Z339" i="20"/>
  <c r="AD339" i="20"/>
  <c r="AH339" i="20"/>
  <c r="AL339" i="20"/>
  <c r="AP339" i="20"/>
  <c r="AT339" i="20"/>
  <c r="AA339" i="20"/>
  <c r="AQ339" i="20"/>
  <c r="AM339" i="20"/>
  <c r="O339" i="20"/>
  <c r="AE339" i="20"/>
  <c r="AU339" i="20"/>
  <c r="J339" i="20"/>
  <c r="I339" i="20"/>
  <c r="H339" i="20"/>
  <c r="G339" i="20"/>
  <c r="F339" i="20"/>
  <c r="S339" i="20"/>
  <c r="AI339" i="20"/>
  <c r="W339" i="20"/>
  <c r="L355" i="20"/>
  <c r="P355" i="20"/>
  <c r="T355" i="20"/>
  <c r="X355" i="20"/>
  <c r="AB355" i="20"/>
  <c r="AF355" i="20"/>
  <c r="AJ355" i="20"/>
  <c r="AN355" i="20"/>
  <c r="AR355" i="20"/>
  <c r="AV355" i="20"/>
  <c r="M355" i="20"/>
  <c r="Q355" i="20"/>
  <c r="U355" i="20"/>
  <c r="Y355" i="20"/>
  <c r="AC355" i="20"/>
  <c r="AG355" i="20"/>
  <c r="AK355" i="20"/>
  <c r="AO355" i="20"/>
  <c r="AS355" i="20"/>
  <c r="N355" i="20"/>
  <c r="R355" i="20"/>
  <c r="V355" i="20"/>
  <c r="Z355" i="20"/>
  <c r="AD355" i="20"/>
  <c r="AH355" i="20"/>
  <c r="AL355" i="20"/>
  <c r="AP355" i="20"/>
  <c r="AT355" i="20"/>
  <c r="AA355" i="20"/>
  <c r="AQ355" i="20"/>
  <c r="O355" i="20"/>
  <c r="AE355" i="20"/>
  <c r="AU355" i="20"/>
  <c r="J355" i="20"/>
  <c r="I355" i="20"/>
  <c r="H355" i="20"/>
  <c r="G355" i="20"/>
  <c r="F355" i="20"/>
  <c r="W355" i="20"/>
  <c r="S355" i="20"/>
  <c r="AI355" i="20"/>
  <c r="AM355" i="20"/>
  <c r="L387" i="20"/>
  <c r="P387" i="20"/>
  <c r="T387" i="20"/>
  <c r="X387" i="20"/>
  <c r="AB387" i="20"/>
  <c r="AF387" i="20"/>
  <c r="AJ387" i="20"/>
  <c r="AN387" i="20"/>
  <c r="AR387" i="20"/>
  <c r="AV387" i="20"/>
  <c r="M387" i="20"/>
  <c r="Q387" i="20"/>
  <c r="U387" i="20"/>
  <c r="Y387" i="20"/>
  <c r="AC387" i="20"/>
  <c r="AG387" i="20"/>
  <c r="AK387" i="20"/>
  <c r="AO387" i="20"/>
  <c r="AS387" i="20"/>
  <c r="N387" i="20"/>
  <c r="R387" i="20"/>
  <c r="V387" i="20"/>
  <c r="Z387" i="20"/>
  <c r="AD387" i="20"/>
  <c r="AH387" i="20"/>
  <c r="AL387" i="20"/>
  <c r="AP387" i="20"/>
  <c r="AT387" i="20"/>
  <c r="AA387" i="20"/>
  <c r="AQ387" i="20"/>
  <c r="O387" i="20"/>
  <c r="AE387" i="20"/>
  <c r="AU387" i="20"/>
  <c r="J387" i="20"/>
  <c r="I387" i="20"/>
  <c r="H387" i="20"/>
  <c r="G387" i="20"/>
  <c r="F387" i="20"/>
  <c r="W387" i="20"/>
  <c r="S387" i="20"/>
  <c r="AI387" i="20"/>
  <c r="AM387" i="20"/>
  <c r="L402" i="20"/>
  <c r="P402" i="20"/>
  <c r="T402" i="20"/>
  <c r="X402" i="20"/>
  <c r="AB402" i="20"/>
  <c r="AF402" i="20"/>
  <c r="AJ402" i="20"/>
  <c r="AN402" i="20"/>
  <c r="AR402" i="20"/>
  <c r="AV402" i="20"/>
  <c r="J402" i="20"/>
  <c r="I402" i="20"/>
  <c r="H402" i="20"/>
  <c r="G402" i="20"/>
  <c r="F402" i="20"/>
  <c r="M402" i="20"/>
  <c r="Q402" i="20"/>
  <c r="U402" i="20"/>
  <c r="Y402" i="20"/>
  <c r="AC402" i="20"/>
  <c r="AG402" i="20"/>
  <c r="AK402" i="20"/>
  <c r="AO402" i="20"/>
  <c r="AS402" i="20"/>
  <c r="N402" i="20"/>
  <c r="R402" i="20"/>
  <c r="V402" i="20"/>
  <c r="Z402" i="20"/>
  <c r="AD402" i="20"/>
  <c r="AH402" i="20"/>
  <c r="AL402" i="20"/>
  <c r="AP402" i="20"/>
  <c r="AT402" i="20"/>
  <c r="O402" i="20"/>
  <c r="AE402" i="20"/>
  <c r="AU402" i="20"/>
  <c r="AQ402" i="20"/>
  <c r="S402" i="20"/>
  <c r="AI402" i="20"/>
  <c r="AA402" i="20"/>
  <c r="W402" i="20"/>
  <c r="AM402" i="20"/>
  <c r="L394" i="20"/>
  <c r="P394" i="20"/>
  <c r="T394" i="20"/>
  <c r="X394" i="20"/>
  <c r="AB394" i="20"/>
  <c r="AF394" i="20"/>
  <c r="AJ394" i="20"/>
  <c r="AN394" i="20"/>
  <c r="AR394" i="20"/>
  <c r="AV394" i="20"/>
  <c r="J394" i="20"/>
  <c r="I394" i="20"/>
  <c r="H394" i="20"/>
  <c r="G394" i="20"/>
  <c r="F394" i="20"/>
  <c r="W394" i="20"/>
  <c r="AE394" i="20"/>
  <c r="AQ394" i="20"/>
  <c r="M394" i="20"/>
  <c r="Q394" i="20"/>
  <c r="U394" i="20"/>
  <c r="Y394" i="20"/>
  <c r="AC394" i="20"/>
  <c r="AG394" i="20"/>
  <c r="AK394" i="20"/>
  <c r="AO394" i="20"/>
  <c r="AS394" i="20"/>
  <c r="O394" i="20"/>
  <c r="AI394" i="20"/>
  <c r="AU394" i="20"/>
  <c r="N394" i="20"/>
  <c r="R394" i="20"/>
  <c r="V394" i="20"/>
  <c r="Z394" i="20"/>
  <c r="AD394" i="20"/>
  <c r="AH394" i="20"/>
  <c r="AL394" i="20"/>
  <c r="AP394" i="20"/>
  <c r="AT394" i="20"/>
  <c r="S394" i="20"/>
  <c r="AA394" i="20"/>
  <c r="AM394" i="20"/>
  <c r="M390" i="20"/>
  <c r="Q390" i="20"/>
  <c r="U390" i="20"/>
  <c r="Y390" i="20"/>
  <c r="AC390" i="20"/>
  <c r="AG390" i="20"/>
  <c r="AK390" i="20"/>
  <c r="AO390" i="20"/>
  <c r="AS390" i="20"/>
  <c r="N390" i="20"/>
  <c r="R390" i="20"/>
  <c r="V390" i="20"/>
  <c r="Z390" i="20"/>
  <c r="AD390" i="20"/>
  <c r="AH390" i="20"/>
  <c r="AL390" i="20"/>
  <c r="AP390" i="20"/>
  <c r="AT390" i="20"/>
  <c r="O390" i="20"/>
  <c r="S390" i="20"/>
  <c r="W390" i="20"/>
  <c r="AA390" i="20"/>
  <c r="AE390" i="20"/>
  <c r="AI390" i="20"/>
  <c r="AM390" i="20"/>
  <c r="AQ390" i="20"/>
  <c r="AU390" i="20"/>
  <c r="L390" i="20"/>
  <c r="AB390" i="20"/>
  <c r="AR390" i="20"/>
  <c r="J390" i="20"/>
  <c r="I390" i="20"/>
  <c r="H390" i="20"/>
  <c r="G390" i="20"/>
  <c r="F390" i="20"/>
  <c r="X390" i="20"/>
  <c r="P390" i="20"/>
  <c r="AF390" i="20"/>
  <c r="AV390" i="20"/>
  <c r="AN390" i="20"/>
  <c r="T390" i="20"/>
  <c r="AJ390" i="20"/>
  <c r="M382" i="20"/>
  <c r="Q382" i="20"/>
  <c r="U382" i="20"/>
  <c r="Y382" i="20"/>
  <c r="AC382" i="20"/>
  <c r="AG382" i="20"/>
  <c r="AK382" i="20"/>
  <c r="AO382" i="20"/>
  <c r="AS382" i="20"/>
  <c r="N382" i="20"/>
  <c r="R382" i="20"/>
  <c r="V382" i="20"/>
  <c r="Z382" i="20"/>
  <c r="AD382" i="20"/>
  <c r="AH382" i="20"/>
  <c r="AL382" i="20"/>
  <c r="AP382" i="20"/>
  <c r="AT382" i="20"/>
  <c r="O382" i="20"/>
  <c r="S382" i="20"/>
  <c r="W382" i="20"/>
  <c r="AA382" i="20"/>
  <c r="AE382" i="20"/>
  <c r="AI382" i="20"/>
  <c r="AM382" i="20"/>
  <c r="AQ382" i="20"/>
  <c r="AU382" i="20"/>
  <c r="T382" i="20"/>
  <c r="AJ382" i="20"/>
  <c r="J382" i="20"/>
  <c r="I382" i="20"/>
  <c r="H382" i="20"/>
  <c r="G382" i="20"/>
  <c r="F382" i="20"/>
  <c r="P382" i="20"/>
  <c r="AF382" i="20"/>
  <c r="X382" i="20"/>
  <c r="AN382" i="20"/>
  <c r="AV382" i="20"/>
  <c r="L382" i="20"/>
  <c r="AB382" i="20"/>
  <c r="AR382" i="20"/>
  <c r="M378" i="20"/>
  <c r="Q378" i="20"/>
  <c r="U378" i="20"/>
  <c r="Y378" i="20"/>
  <c r="AC378" i="20"/>
  <c r="AG378" i="20"/>
  <c r="AK378" i="20"/>
  <c r="AO378" i="20"/>
  <c r="AS378" i="20"/>
  <c r="N378" i="20"/>
  <c r="R378" i="20"/>
  <c r="V378" i="20"/>
  <c r="Z378" i="20"/>
  <c r="AD378" i="20"/>
  <c r="AH378" i="20"/>
  <c r="AL378" i="20"/>
  <c r="AP378" i="20"/>
  <c r="AT378" i="20"/>
  <c r="O378" i="20"/>
  <c r="S378" i="20"/>
  <c r="W378" i="20"/>
  <c r="AA378" i="20"/>
  <c r="AE378" i="20"/>
  <c r="AI378" i="20"/>
  <c r="AM378" i="20"/>
  <c r="AQ378" i="20"/>
  <c r="AU378" i="20"/>
  <c r="X378" i="20"/>
  <c r="AN378" i="20"/>
  <c r="J378" i="20"/>
  <c r="I378" i="20"/>
  <c r="H378" i="20"/>
  <c r="G378" i="20"/>
  <c r="F378" i="20"/>
  <c r="AJ378" i="20"/>
  <c r="L378" i="20"/>
  <c r="AB378" i="20"/>
  <c r="AR378" i="20"/>
  <c r="T378" i="20"/>
  <c r="P378" i="20"/>
  <c r="AF378" i="20"/>
  <c r="AV378" i="20"/>
  <c r="N369" i="20"/>
  <c r="R369" i="20"/>
  <c r="V369" i="20"/>
  <c r="Z369" i="20"/>
  <c r="AD369" i="20"/>
  <c r="AH369" i="20"/>
  <c r="AL369" i="20"/>
  <c r="AP369" i="20"/>
  <c r="AT369" i="20"/>
  <c r="O369" i="20"/>
  <c r="S369" i="20"/>
  <c r="W369" i="20"/>
  <c r="AA369" i="20"/>
  <c r="AE369" i="20"/>
  <c r="AI369" i="20"/>
  <c r="AM369" i="20"/>
  <c r="AQ369" i="20"/>
  <c r="AU369" i="20"/>
  <c r="L369" i="20"/>
  <c r="P369" i="20"/>
  <c r="T369" i="20"/>
  <c r="X369" i="20"/>
  <c r="AB369" i="20"/>
  <c r="AF369" i="20"/>
  <c r="AJ369" i="20"/>
  <c r="AN369" i="20"/>
  <c r="AR369" i="20"/>
  <c r="AV369" i="20"/>
  <c r="U369" i="20"/>
  <c r="AK369" i="20"/>
  <c r="Q369" i="20"/>
  <c r="Y369" i="20"/>
  <c r="AO369" i="20"/>
  <c r="AG369" i="20"/>
  <c r="M369" i="20"/>
  <c r="AC369" i="20"/>
  <c r="AS369" i="20"/>
  <c r="I369" i="20"/>
  <c r="F369" i="20"/>
  <c r="H369" i="20"/>
  <c r="J369" i="20"/>
  <c r="G369" i="20"/>
  <c r="N365" i="20"/>
  <c r="R365" i="20"/>
  <c r="V365" i="20"/>
  <c r="Z365" i="20"/>
  <c r="AD365" i="20"/>
  <c r="AH365" i="20"/>
  <c r="AL365" i="20"/>
  <c r="AP365" i="20"/>
  <c r="AT365" i="20"/>
  <c r="O365" i="20"/>
  <c r="S365" i="20"/>
  <c r="W365" i="20"/>
  <c r="AA365" i="20"/>
  <c r="AE365" i="20"/>
  <c r="AI365" i="20"/>
  <c r="AM365" i="20"/>
  <c r="AQ365" i="20"/>
  <c r="AU365" i="20"/>
  <c r="L365" i="20"/>
  <c r="P365" i="20"/>
  <c r="T365" i="20"/>
  <c r="X365" i="20"/>
  <c r="AB365" i="20"/>
  <c r="AF365" i="20"/>
  <c r="AJ365" i="20"/>
  <c r="AN365" i="20"/>
  <c r="AR365" i="20"/>
  <c r="AV365" i="20"/>
  <c r="Y365" i="20"/>
  <c r="AO365" i="20"/>
  <c r="AK365" i="20"/>
  <c r="M365" i="20"/>
  <c r="AC365" i="20"/>
  <c r="AS365" i="20"/>
  <c r="U365" i="20"/>
  <c r="Q365" i="20"/>
  <c r="AG365" i="20"/>
  <c r="J365" i="20"/>
  <c r="F365" i="20"/>
  <c r="G365" i="20"/>
  <c r="I365" i="20"/>
  <c r="H365" i="20"/>
  <c r="M354" i="20"/>
  <c r="Q354" i="20"/>
  <c r="U354" i="20"/>
  <c r="Y354" i="20"/>
  <c r="AC354" i="20"/>
  <c r="AG354" i="20"/>
  <c r="AK354" i="20"/>
  <c r="AO354" i="20"/>
  <c r="AS354" i="20"/>
  <c r="N354" i="20"/>
  <c r="R354" i="20"/>
  <c r="V354" i="20"/>
  <c r="Z354" i="20"/>
  <c r="AD354" i="20"/>
  <c r="AH354" i="20"/>
  <c r="AL354" i="20"/>
  <c r="AP354" i="20"/>
  <c r="AT354" i="20"/>
  <c r="O354" i="20"/>
  <c r="S354" i="20"/>
  <c r="W354" i="20"/>
  <c r="AA354" i="20"/>
  <c r="AE354" i="20"/>
  <c r="AI354" i="20"/>
  <c r="AM354" i="20"/>
  <c r="AQ354" i="20"/>
  <c r="AU354" i="20"/>
  <c r="P354" i="20"/>
  <c r="AF354" i="20"/>
  <c r="AV354" i="20"/>
  <c r="J354" i="20"/>
  <c r="I354" i="20"/>
  <c r="H354" i="20"/>
  <c r="G354" i="20"/>
  <c r="F354" i="20"/>
  <c r="AR354" i="20"/>
  <c r="T354" i="20"/>
  <c r="AJ354" i="20"/>
  <c r="L354" i="20"/>
  <c r="X354" i="20"/>
  <c r="AN354" i="20"/>
  <c r="AB354" i="20"/>
  <c r="N345" i="20"/>
  <c r="R345" i="20"/>
  <c r="V345" i="20"/>
  <c r="Z345" i="20"/>
  <c r="AD345" i="20"/>
  <c r="AH345" i="20"/>
  <c r="AL345" i="20"/>
  <c r="AP345" i="20"/>
  <c r="AT345" i="20"/>
  <c r="O345" i="20"/>
  <c r="S345" i="20"/>
  <c r="W345" i="20"/>
  <c r="AA345" i="20"/>
  <c r="AE345" i="20"/>
  <c r="AI345" i="20"/>
  <c r="AM345" i="20"/>
  <c r="AQ345" i="20"/>
  <c r="AU345" i="20"/>
  <c r="L345" i="20"/>
  <c r="P345" i="20"/>
  <c r="T345" i="20"/>
  <c r="X345" i="20"/>
  <c r="AB345" i="20"/>
  <c r="AF345" i="20"/>
  <c r="AJ345" i="20"/>
  <c r="AN345" i="20"/>
  <c r="AR345" i="20"/>
  <c r="AV345" i="20"/>
  <c r="M345" i="20"/>
  <c r="AC345" i="20"/>
  <c r="AS345" i="20"/>
  <c r="AO345" i="20"/>
  <c r="Q345" i="20"/>
  <c r="AG345" i="20"/>
  <c r="U345" i="20"/>
  <c r="AK345" i="20"/>
  <c r="Y345" i="20"/>
  <c r="G345" i="20"/>
  <c r="H345" i="20"/>
  <c r="J345" i="20"/>
  <c r="F345" i="20"/>
  <c r="I345" i="20"/>
  <c r="N341" i="20"/>
  <c r="R341" i="20"/>
  <c r="V341" i="20"/>
  <c r="Z341" i="20"/>
  <c r="AD341" i="20"/>
  <c r="AH341" i="20"/>
  <c r="AL341" i="20"/>
  <c r="AP341" i="20"/>
  <c r="AT341" i="20"/>
  <c r="O341" i="20"/>
  <c r="S341" i="20"/>
  <c r="W341" i="20"/>
  <c r="AA341" i="20"/>
  <c r="AE341" i="20"/>
  <c r="AI341" i="20"/>
  <c r="AM341" i="20"/>
  <c r="AQ341" i="20"/>
  <c r="AU341" i="20"/>
  <c r="L341" i="20"/>
  <c r="P341" i="20"/>
  <c r="T341" i="20"/>
  <c r="X341" i="20"/>
  <c r="AB341" i="20"/>
  <c r="AF341" i="20"/>
  <c r="AJ341" i="20"/>
  <c r="AN341" i="20"/>
  <c r="AR341" i="20"/>
  <c r="AV341" i="20"/>
  <c r="Q341" i="20"/>
  <c r="AG341" i="20"/>
  <c r="M341" i="20"/>
  <c r="AS341" i="20"/>
  <c r="U341" i="20"/>
  <c r="AK341" i="20"/>
  <c r="Y341" i="20"/>
  <c r="AO341" i="20"/>
  <c r="AC341" i="20"/>
  <c r="H341" i="20"/>
  <c r="G341" i="20"/>
  <c r="I341" i="20"/>
  <c r="J341" i="20"/>
  <c r="F341" i="20"/>
  <c r="O332" i="20"/>
  <c r="S332" i="20"/>
  <c r="W332" i="20"/>
  <c r="AA332" i="20"/>
  <c r="AE332" i="20"/>
  <c r="AI332" i="20"/>
  <c r="AM332" i="20"/>
  <c r="AQ332" i="20"/>
  <c r="AU332" i="20"/>
  <c r="L332" i="20"/>
  <c r="P332" i="20"/>
  <c r="T332" i="20"/>
  <c r="X332" i="20"/>
  <c r="AB332" i="20"/>
  <c r="AF332" i="20"/>
  <c r="AJ332" i="20"/>
  <c r="AN332" i="20"/>
  <c r="AR332" i="20"/>
  <c r="AV332" i="20"/>
  <c r="M332" i="20"/>
  <c r="Q332" i="20"/>
  <c r="U332" i="20"/>
  <c r="Y332" i="20"/>
  <c r="AC332" i="20"/>
  <c r="AG332" i="20"/>
  <c r="AK332" i="20"/>
  <c r="AO332" i="20"/>
  <c r="AS332" i="20"/>
  <c r="R332" i="20"/>
  <c r="AH332" i="20"/>
  <c r="V332" i="20"/>
  <c r="AL332" i="20"/>
  <c r="Z332" i="20"/>
  <c r="AP332" i="20"/>
  <c r="AT332" i="20"/>
  <c r="AD332" i="20"/>
  <c r="N332" i="20"/>
  <c r="J332" i="20"/>
  <c r="I332" i="20"/>
  <c r="H332" i="20"/>
  <c r="G332" i="20"/>
  <c r="F332" i="20"/>
  <c r="N321" i="20"/>
  <c r="R321" i="20"/>
  <c r="V321" i="20"/>
  <c r="Z321" i="20"/>
  <c r="AD321" i="20"/>
  <c r="AH321" i="20"/>
  <c r="AL321" i="20"/>
  <c r="AP321" i="20"/>
  <c r="AT321" i="20"/>
  <c r="O321" i="20"/>
  <c r="S321" i="20"/>
  <c r="W321" i="20"/>
  <c r="AA321" i="20"/>
  <c r="AE321" i="20"/>
  <c r="AI321" i="20"/>
  <c r="AM321" i="20"/>
  <c r="AQ321" i="20"/>
  <c r="AU321" i="20"/>
  <c r="L321" i="20"/>
  <c r="P321" i="20"/>
  <c r="T321" i="20"/>
  <c r="X321" i="20"/>
  <c r="AB321" i="20"/>
  <c r="AF321" i="20"/>
  <c r="AJ321" i="20"/>
  <c r="AN321" i="20"/>
  <c r="AR321" i="20"/>
  <c r="AV321" i="20"/>
  <c r="Y321" i="20"/>
  <c r="AO321" i="20"/>
  <c r="M321" i="20"/>
  <c r="AC321" i="20"/>
  <c r="AS321" i="20"/>
  <c r="Q321" i="20"/>
  <c r="AG321" i="20"/>
  <c r="U321" i="20"/>
  <c r="AK321" i="20"/>
  <c r="I321" i="20"/>
  <c r="F321" i="20"/>
  <c r="H321" i="20"/>
  <c r="J321" i="20"/>
  <c r="G321" i="20"/>
  <c r="N317" i="20"/>
  <c r="R317" i="20"/>
  <c r="V317" i="20"/>
  <c r="Z317" i="20"/>
  <c r="AD317" i="20"/>
  <c r="AH317" i="20"/>
  <c r="AL317" i="20"/>
  <c r="AP317" i="20"/>
  <c r="AT317" i="20"/>
  <c r="O317" i="20"/>
  <c r="S317" i="20"/>
  <c r="W317" i="20"/>
  <c r="AA317" i="20"/>
  <c r="AE317" i="20"/>
  <c r="AI317" i="20"/>
  <c r="AM317" i="20"/>
  <c r="AQ317" i="20"/>
  <c r="AU317" i="20"/>
  <c r="L317" i="20"/>
  <c r="P317" i="20"/>
  <c r="T317" i="20"/>
  <c r="X317" i="20"/>
  <c r="AB317" i="20"/>
  <c r="AF317" i="20"/>
  <c r="AJ317" i="20"/>
  <c r="AN317" i="20"/>
  <c r="AR317" i="20"/>
  <c r="AV317" i="20"/>
  <c r="M317" i="20"/>
  <c r="AC317" i="20"/>
  <c r="AS317" i="20"/>
  <c r="Q317" i="20"/>
  <c r="AG317" i="20"/>
  <c r="U317" i="20"/>
  <c r="AK317" i="20"/>
  <c r="Y317" i="20"/>
  <c r="AO317" i="20"/>
  <c r="J317" i="20"/>
  <c r="F317" i="20"/>
  <c r="G317" i="20"/>
  <c r="I317" i="20"/>
  <c r="H317" i="20"/>
  <c r="O308" i="20"/>
  <c r="S308" i="20"/>
  <c r="W308" i="20"/>
  <c r="AA308" i="20"/>
  <c r="AE308" i="20"/>
  <c r="AI308" i="20"/>
  <c r="AM308" i="20"/>
  <c r="AQ308" i="20"/>
  <c r="AU308" i="20"/>
  <c r="L308" i="20"/>
  <c r="P308" i="20"/>
  <c r="T308" i="20"/>
  <c r="X308" i="20"/>
  <c r="AB308" i="20"/>
  <c r="AF308" i="20"/>
  <c r="AJ308" i="20"/>
  <c r="AN308" i="20"/>
  <c r="AR308" i="20"/>
  <c r="AV308" i="20"/>
  <c r="M308" i="20"/>
  <c r="Q308" i="20"/>
  <c r="U308" i="20"/>
  <c r="Y308" i="20"/>
  <c r="AC308" i="20"/>
  <c r="AG308" i="20"/>
  <c r="AK308" i="20"/>
  <c r="AO308" i="20"/>
  <c r="AS308" i="20"/>
  <c r="Z308" i="20"/>
  <c r="AP308" i="20"/>
  <c r="N308" i="20"/>
  <c r="AD308" i="20"/>
  <c r="AT308" i="20"/>
  <c r="R308" i="20"/>
  <c r="AH308" i="20"/>
  <c r="AL308" i="20"/>
  <c r="J308" i="20"/>
  <c r="I308" i="20"/>
  <c r="H308" i="20"/>
  <c r="G308" i="20"/>
  <c r="F308" i="20"/>
  <c r="V308" i="20"/>
  <c r="O300" i="20"/>
  <c r="S300" i="20"/>
  <c r="W300" i="20"/>
  <c r="AA300" i="20"/>
  <c r="AE300" i="20"/>
  <c r="AI300" i="20"/>
  <c r="AM300" i="20"/>
  <c r="AQ300" i="20"/>
  <c r="AU300" i="20"/>
  <c r="L300" i="20"/>
  <c r="P300" i="20"/>
  <c r="T300" i="20"/>
  <c r="X300" i="20"/>
  <c r="AB300" i="20"/>
  <c r="AF300" i="20"/>
  <c r="AJ300" i="20"/>
  <c r="AN300" i="20"/>
  <c r="AR300" i="20"/>
  <c r="AV300" i="20"/>
  <c r="M300" i="20"/>
  <c r="Q300" i="20"/>
  <c r="U300" i="20"/>
  <c r="Y300" i="20"/>
  <c r="AC300" i="20"/>
  <c r="AG300" i="20"/>
  <c r="AK300" i="20"/>
  <c r="AO300" i="20"/>
  <c r="AS300" i="20"/>
  <c r="R300" i="20"/>
  <c r="AH300" i="20"/>
  <c r="V300" i="20"/>
  <c r="AL300" i="20"/>
  <c r="Z300" i="20"/>
  <c r="AP300" i="20"/>
  <c r="N300" i="20"/>
  <c r="AD300" i="20"/>
  <c r="AT300" i="20"/>
  <c r="J300" i="20"/>
  <c r="I300" i="20"/>
  <c r="H300" i="20"/>
  <c r="G300" i="20"/>
  <c r="F300" i="20"/>
  <c r="L295" i="20"/>
  <c r="P295" i="20"/>
  <c r="T295" i="20"/>
  <c r="X295" i="20"/>
  <c r="AB295" i="20"/>
  <c r="AF295" i="20"/>
  <c r="AJ295" i="20"/>
  <c r="AN295" i="20"/>
  <c r="AR295" i="20"/>
  <c r="AV295" i="20"/>
  <c r="M295" i="20"/>
  <c r="Q295" i="20"/>
  <c r="U295" i="20"/>
  <c r="Y295" i="20"/>
  <c r="AC295" i="20"/>
  <c r="AG295" i="20"/>
  <c r="AK295" i="20"/>
  <c r="AO295" i="20"/>
  <c r="AS295" i="20"/>
  <c r="N295" i="20"/>
  <c r="R295" i="20"/>
  <c r="V295" i="20"/>
  <c r="Z295" i="20"/>
  <c r="AD295" i="20"/>
  <c r="AH295" i="20"/>
  <c r="AL295" i="20"/>
  <c r="AP295" i="20"/>
  <c r="AT295" i="20"/>
  <c r="AA295" i="20"/>
  <c r="AQ295" i="20"/>
  <c r="O295" i="20"/>
  <c r="AE295" i="20"/>
  <c r="AU295" i="20"/>
  <c r="S295" i="20"/>
  <c r="AI295" i="20"/>
  <c r="W295" i="20"/>
  <c r="J295" i="20"/>
  <c r="I295" i="20"/>
  <c r="H295" i="20"/>
  <c r="G295" i="20"/>
  <c r="F295" i="20"/>
  <c r="AM295" i="20"/>
  <c r="M286" i="20"/>
  <c r="Q286" i="20"/>
  <c r="U286" i="20"/>
  <c r="Y286" i="20"/>
  <c r="AC286" i="20"/>
  <c r="AG286" i="20"/>
  <c r="AK286" i="20"/>
  <c r="AO286" i="20"/>
  <c r="AS286" i="20"/>
  <c r="N286" i="20"/>
  <c r="R286" i="20"/>
  <c r="V286" i="20"/>
  <c r="Z286" i="20"/>
  <c r="AD286" i="20"/>
  <c r="AH286" i="20"/>
  <c r="AL286" i="20"/>
  <c r="AP286" i="20"/>
  <c r="AT286" i="20"/>
  <c r="O286" i="20"/>
  <c r="S286" i="20"/>
  <c r="W286" i="20"/>
  <c r="AA286" i="20"/>
  <c r="AE286" i="20"/>
  <c r="AI286" i="20"/>
  <c r="AM286" i="20"/>
  <c r="AQ286" i="20"/>
  <c r="AU286" i="20"/>
  <c r="X286" i="20"/>
  <c r="AN286" i="20"/>
  <c r="L286" i="20"/>
  <c r="AB286" i="20"/>
  <c r="AR286" i="20"/>
  <c r="P286" i="20"/>
  <c r="AF286" i="20"/>
  <c r="AV286" i="20"/>
  <c r="T286" i="20"/>
  <c r="J286" i="20"/>
  <c r="I286" i="20"/>
  <c r="H286" i="20"/>
  <c r="G286" i="20"/>
  <c r="F286" i="20"/>
  <c r="AJ286" i="20"/>
  <c r="M282" i="20"/>
  <c r="Q282" i="20"/>
  <c r="U282" i="20"/>
  <c r="Y282" i="20"/>
  <c r="AC282" i="20"/>
  <c r="AG282" i="20"/>
  <c r="AK282" i="20"/>
  <c r="AO282" i="20"/>
  <c r="AS282" i="20"/>
  <c r="N282" i="20"/>
  <c r="R282" i="20"/>
  <c r="V282" i="20"/>
  <c r="Z282" i="20"/>
  <c r="AD282" i="20"/>
  <c r="AH282" i="20"/>
  <c r="AL282" i="20"/>
  <c r="AP282" i="20"/>
  <c r="AT282" i="20"/>
  <c r="O282" i="20"/>
  <c r="S282" i="20"/>
  <c r="W282" i="20"/>
  <c r="AA282" i="20"/>
  <c r="AE282" i="20"/>
  <c r="AI282" i="20"/>
  <c r="AM282" i="20"/>
  <c r="AQ282" i="20"/>
  <c r="AU282" i="20"/>
  <c r="L282" i="20"/>
  <c r="AB282" i="20"/>
  <c r="AR282" i="20"/>
  <c r="P282" i="20"/>
  <c r="AF282" i="20"/>
  <c r="AV282" i="20"/>
  <c r="T282" i="20"/>
  <c r="AJ282" i="20"/>
  <c r="AN282" i="20"/>
  <c r="J282" i="20"/>
  <c r="I282" i="20"/>
  <c r="H282" i="20"/>
  <c r="G282" i="20"/>
  <c r="F282" i="20"/>
  <c r="X282" i="20"/>
  <c r="L275" i="20"/>
  <c r="P275" i="20"/>
  <c r="T275" i="20"/>
  <c r="X275" i="20"/>
  <c r="AB275" i="20"/>
  <c r="AF275" i="20"/>
  <c r="AJ275" i="20"/>
  <c r="AN275" i="20"/>
  <c r="AR275" i="20"/>
  <c r="AV275" i="20"/>
  <c r="M275" i="20"/>
  <c r="Q275" i="20"/>
  <c r="U275" i="20"/>
  <c r="Y275" i="20"/>
  <c r="AC275" i="20"/>
  <c r="AG275" i="20"/>
  <c r="AK275" i="20"/>
  <c r="AO275" i="20"/>
  <c r="AS275" i="20"/>
  <c r="N275" i="20"/>
  <c r="R275" i="20"/>
  <c r="V275" i="20"/>
  <c r="Z275" i="20"/>
  <c r="AD275" i="20"/>
  <c r="AH275" i="20"/>
  <c r="AL275" i="20"/>
  <c r="AP275" i="20"/>
  <c r="AT275" i="20"/>
  <c r="O275" i="20"/>
  <c r="AE275" i="20"/>
  <c r="AU275" i="20"/>
  <c r="S275" i="20"/>
  <c r="AI275" i="20"/>
  <c r="W275" i="20"/>
  <c r="AM275" i="20"/>
  <c r="AQ275" i="20"/>
  <c r="AA275" i="20"/>
  <c r="J275" i="20"/>
  <c r="I275" i="20"/>
  <c r="H275" i="20"/>
  <c r="G275" i="20"/>
  <c r="F275" i="20"/>
  <c r="N271" i="20"/>
  <c r="R271" i="20"/>
  <c r="V271" i="20"/>
  <c r="Z271" i="20"/>
  <c r="AD271" i="20"/>
  <c r="AH271" i="20"/>
  <c r="AL271" i="20"/>
  <c r="AP271" i="20"/>
  <c r="AT271" i="20"/>
  <c r="O271" i="20"/>
  <c r="S271" i="20"/>
  <c r="W271" i="20"/>
  <c r="AA271" i="20"/>
  <c r="AE271" i="20"/>
  <c r="AI271" i="20"/>
  <c r="AM271" i="20"/>
  <c r="AQ271" i="20"/>
  <c r="AU271" i="20"/>
  <c r="L271" i="20"/>
  <c r="P271" i="20"/>
  <c r="T271" i="20"/>
  <c r="X271" i="20"/>
  <c r="AB271" i="20"/>
  <c r="AF271" i="20"/>
  <c r="AJ271" i="20"/>
  <c r="AN271" i="20"/>
  <c r="AR271" i="20"/>
  <c r="AV271" i="20"/>
  <c r="Q271" i="20"/>
  <c r="AG271" i="20"/>
  <c r="U271" i="20"/>
  <c r="AK271" i="20"/>
  <c r="Y271" i="20"/>
  <c r="AO271" i="20"/>
  <c r="M271" i="20"/>
  <c r="AC271" i="20"/>
  <c r="AS271" i="20"/>
  <c r="J271" i="20"/>
  <c r="I271" i="20"/>
  <c r="H271" i="20"/>
  <c r="G271" i="20"/>
  <c r="F271" i="20"/>
  <c r="L261" i="20"/>
  <c r="P261" i="20"/>
  <c r="T261" i="20"/>
  <c r="X261" i="20"/>
  <c r="AB261" i="20"/>
  <c r="AF261" i="20"/>
  <c r="AJ261" i="20"/>
  <c r="AN261" i="20"/>
  <c r="AR261" i="20"/>
  <c r="AV261" i="20"/>
  <c r="M261" i="20"/>
  <c r="Q261" i="20"/>
  <c r="U261" i="20"/>
  <c r="Y261" i="20"/>
  <c r="AC261" i="20"/>
  <c r="AG261" i="20"/>
  <c r="AK261" i="20"/>
  <c r="AO261" i="20"/>
  <c r="AS261" i="20"/>
  <c r="N261" i="20"/>
  <c r="R261" i="20"/>
  <c r="V261" i="20"/>
  <c r="Z261" i="20"/>
  <c r="AD261" i="20"/>
  <c r="AH261" i="20"/>
  <c r="AL261" i="20"/>
  <c r="AP261" i="20"/>
  <c r="AT261" i="20"/>
  <c r="S261" i="20"/>
  <c r="AI261" i="20"/>
  <c r="W261" i="20"/>
  <c r="AM261" i="20"/>
  <c r="AA261" i="20"/>
  <c r="AQ261" i="20"/>
  <c r="AU261" i="20"/>
  <c r="O261" i="20"/>
  <c r="AE261" i="20"/>
  <c r="H261" i="20"/>
  <c r="G261" i="20"/>
  <c r="I261" i="20"/>
  <c r="J261" i="20"/>
  <c r="F261" i="20"/>
  <c r="L257" i="20"/>
  <c r="P257" i="20"/>
  <c r="T257" i="20"/>
  <c r="X257" i="20"/>
  <c r="AB257" i="20"/>
  <c r="AF257" i="20"/>
  <c r="AJ257" i="20"/>
  <c r="AN257" i="20"/>
  <c r="AR257" i="20"/>
  <c r="AV257" i="20"/>
  <c r="M257" i="20"/>
  <c r="Q257" i="20"/>
  <c r="U257" i="20"/>
  <c r="Y257" i="20"/>
  <c r="AC257" i="20"/>
  <c r="AG257" i="20"/>
  <c r="AK257" i="20"/>
  <c r="AO257" i="20"/>
  <c r="AS257" i="20"/>
  <c r="N257" i="20"/>
  <c r="R257" i="20"/>
  <c r="V257" i="20"/>
  <c r="Z257" i="20"/>
  <c r="AD257" i="20"/>
  <c r="AH257" i="20"/>
  <c r="AL257" i="20"/>
  <c r="AP257" i="20"/>
  <c r="AT257" i="20"/>
  <c r="W257" i="20"/>
  <c r="AM257" i="20"/>
  <c r="AA257" i="20"/>
  <c r="AQ257" i="20"/>
  <c r="O257" i="20"/>
  <c r="AE257" i="20"/>
  <c r="AU257" i="20"/>
  <c r="S257" i="20"/>
  <c r="AI257" i="20"/>
  <c r="I257" i="20"/>
  <c r="H257" i="20"/>
  <c r="J257" i="20"/>
  <c r="F257" i="20"/>
  <c r="G257" i="20"/>
  <c r="M248" i="20"/>
  <c r="Q248" i="20"/>
  <c r="U248" i="20"/>
  <c r="Y248" i="20"/>
  <c r="AC248" i="20"/>
  <c r="AG248" i="20"/>
  <c r="AK248" i="20"/>
  <c r="AO248" i="20"/>
  <c r="AS248" i="20"/>
  <c r="N248" i="20"/>
  <c r="R248" i="20"/>
  <c r="V248" i="20"/>
  <c r="Z248" i="20"/>
  <c r="AD248" i="20"/>
  <c r="AH248" i="20"/>
  <c r="AL248" i="20"/>
  <c r="AP248" i="20"/>
  <c r="AT248" i="20"/>
  <c r="O248" i="20"/>
  <c r="S248" i="20"/>
  <c r="W248" i="20"/>
  <c r="AA248" i="20"/>
  <c r="AE248" i="20"/>
  <c r="AI248" i="20"/>
  <c r="AM248" i="20"/>
  <c r="AQ248" i="20"/>
  <c r="AU248" i="20"/>
  <c r="T248" i="20"/>
  <c r="AJ248" i="20"/>
  <c r="X248" i="20"/>
  <c r="AN248" i="20"/>
  <c r="L248" i="20"/>
  <c r="AB248" i="20"/>
  <c r="AR248" i="20"/>
  <c r="P248" i="20"/>
  <c r="AF248" i="20"/>
  <c r="AV248" i="20"/>
  <c r="J248" i="20"/>
  <c r="I248" i="20"/>
  <c r="H248" i="20"/>
  <c r="G248" i="20"/>
  <c r="F248" i="20"/>
  <c r="O239" i="20"/>
  <c r="S239" i="20"/>
  <c r="W239" i="20"/>
  <c r="AA239" i="20"/>
  <c r="AE239" i="20"/>
  <c r="AI239" i="20"/>
  <c r="AM239" i="20"/>
  <c r="AQ239" i="20"/>
  <c r="AU239" i="20"/>
  <c r="L239" i="20"/>
  <c r="P239" i="20"/>
  <c r="T239" i="20"/>
  <c r="X239" i="20"/>
  <c r="AB239" i="20"/>
  <c r="AF239" i="20"/>
  <c r="AJ239" i="20"/>
  <c r="AN239" i="20"/>
  <c r="AR239" i="20"/>
  <c r="AV239" i="20"/>
  <c r="M239" i="20"/>
  <c r="Q239" i="20"/>
  <c r="U239" i="20"/>
  <c r="Y239" i="20"/>
  <c r="AC239" i="20"/>
  <c r="AG239" i="20"/>
  <c r="AK239" i="20"/>
  <c r="AO239" i="20"/>
  <c r="AS239" i="20"/>
  <c r="R239" i="20"/>
  <c r="AH239" i="20"/>
  <c r="V239" i="20"/>
  <c r="AL239" i="20"/>
  <c r="Z239" i="20"/>
  <c r="AP239" i="20"/>
  <c r="AD239" i="20"/>
  <c r="AT239" i="20"/>
  <c r="N239" i="20"/>
  <c r="J239" i="20"/>
  <c r="I239" i="20"/>
  <c r="H239" i="20"/>
  <c r="G239" i="20"/>
  <c r="F239" i="20"/>
  <c r="O235" i="20"/>
  <c r="S235" i="20"/>
  <c r="W235" i="20"/>
  <c r="AA235" i="20"/>
  <c r="AE235" i="20"/>
  <c r="AI235" i="20"/>
  <c r="AM235" i="20"/>
  <c r="AQ235" i="20"/>
  <c r="AU235" i="20"/>
  <c r="L235" i="20"/>
  <c r="P235" i="20"/>
  <c r="T235" i="20"/>
  <c r="X235" i="20"/>
  <c r="AB235" i="20"/>
  <c r="AF235" i="20"/>
  <c r="AJ235" i="20"/>
  <c r="AN235" i="20"/>
  <c r="AR235" i="20"/>
  <c r="AV235" i="20"/>
  <c r="M235" i="20"/>
  <c r="Q235" i="20"/>
  <c r="U235" i="20"/>
  <c r="Y235" i="20"/>
  <c r="AC235" i="20"/>
  <c r="AG235" i="20"/>
  <c r="AK235" i="20"/>
  <c r="AO235" i="20"/>
  <c r="AS235" i="20"/>
  <c r="V235" i="20"/>
  <c r="AL235" i="20"/>
  <c r="Z235" i="20"/>
  <c r="AP235" i="20"/>
  <c r="N235" i="20"/>
  <c r="AD235" i="20"/>
  <c r="AT235" i="20"/>
  <c r="R235" i="20"/>
  <c r="J235" i="20"/>
  <c r="I235" i="20"/>
  <c r="H235" i="20"/>
  <c r="G235" i="20"/>
  <c r="F235" i="20"/>
  <c r="AH235" i="20"/>
  <c r="O227" i="20"/>
  <c r="S227" i="20"/>
  <c r="W227" i="20"/>
  <c r="AA227" i="20"/>
  <c r="AE227" i="20"/>
  <c r="AI227" i="20"/>
  <c r="AM227" i="20"/>
  <c r="AQ227" i="20"/>
  <c r="AU227" i="20"/>
  <c r="L227" i="20"/>
  <c r="P227" i="20"/>
  <c r="T227" i="20"/>
  <c r="X227" i="20"/>
  <c r="AB227" i="20"/>
  <c r="AF227" i="20"/>
  <c r="AJ227" i="20"/>
  <c r="AN227" i="20"/>
  <c r="AR227" i="20"/>
  <c r="AV227" i="20"/>
  <c r="M227" i="20"/>
  <c r="Q227" i="20"/>
  <c r="U227" i="20"/>
  <c r="Y227" i="20"/>
  <c r="AC227" i="20"/>
  <c r="AG227" i="20"/>
  <c r="AK227" i="20"/>
  <c r="AO227" i="20"/>
  <c r="AS227" i="20"/>
  <c r="N227" i="20"/>
  <c r="AD227" i="20"/>
  <c r="AT227" i="20"/>
  <c r="R227" i="20"/>
  <c r="AH227" i="20"/>
  <c r="V227" i="20"/>
  <c r="AL227" i="20"/>
  <c r="Z227" i="20"/>
  <c r="AP227" i="20"/>
  <c r="J227" i="20"/>
  <c r="I227" i="20"/>
  <c r="H227" i="20"/>
  <c r="G227" i="20"/>
  <c r="F227" i="20"/>
  <c r="O223" i="20"/>
  <c r="S223" i="20"/>
  <c r="W223" i="20"/>
  <c r="AA223" i="20"/>
  <c r="AE223" i="20"/>
  <c r="AI223" i="20"/>
  <c r="AM223" i="20"/>
  <c r="AQ223" i="20"/>
  <c r="AU223" i="20"/>
  <c r="L223" i="20"/>
  <c r="P223" i="20"/>
  <c r="T223" i="20"/>
  <c r="X223" i="20"/>
  <c r="AB223" i="20"/>
  <c r="AF223" i="20"/>
  <c r="AJ223" i="20"/>
  <c r="AN223" i="20"/>
  <c r="AR223" i="20"/>
  <c r="AV223" i="20"/>
  <c r="M223" i="20"/>
  <c r="Q223" i="20"/>
  <c r="U223" i="20"/>
  <c r="Y223" i="20"/>
  <c r="AC223" i="20"/>
  <c r="AG223" i="20"/>
  <c r="AK223" i="20"/>
  <c r="AO223" i="20"/>
  <c r="AS223" i="20"/>
  <c r="R223" i="20"/>
  <c r="AH223" i="20"/>
  <c r="V223" i="20"/>
  <c r="AL223" i="20"/>
  <c r="Z223" i="20"/>
  <c r="AP223" i="20"/>
  <c r="AT223" i="20"/>
  <c r="N223" i="20"/>
  <c r="AD223" i="20"/>
  <c r="J223" i="20"/>
  <c r="I223" i="20"/>
  <c r="H223" i="20"/>
  <c r="G223" i="20"/>
  <c r="F223" i="20"/>
  <c r="O215" i="20"/>
  <c r="S215" i="20"/>
  <c r="W215" i="20"/>
  <c r="AA215" i="20"/>
  <c r="AE215" i="20"/>
  <c r="AI215" i="20"/>
  <c r="AM215" i="20"/>
  <c r="AQ215" i="20"/>
  <c r="AU215" i="20"/>
  <c r="L215" i="20"/>
  <c r="P215" i="20"/>
  <c r="T215" i="20"/>
  <c r="X215" i="20"/>
  <c r="AB215" i="20"/>
  <c r="AF215" i="20"/>
  <c r="AJ215" i="20"/>
  <c r="AN215" i="20"/>
  <c r="AR215" i="20"/>
  <c r="AV215" i="20"/>
  <c r="M215" i="20"/>
  <c r="Q215" i="20"/>
  <c r="U215" i="20"/>
  <c r="Y215" i="20"/>
  <c r="AC215" i="20"/>
  <c r="AG215" i="20"/>
  <c r="AK215" i="20"/>
  <c r="AO215" i="20"/>
  <c r="AS215" i="20"/>
  <c r="Z215" i="20"/>
  <c r="AP215" i="20"/>
  <c r="N215" i="20"/>
  <c r="AD215" i="20"/>
  <c r="AT215" i="20"/>
  <c r="R215" i="20"/>
  <c r="AH215" i="20"/>
  <c r="V215" i="20"/>
  <c r="AL215" i="20"/>
  <c r="J215" i="20"/>
  <c r="I215" i="20"/>
  <c r="H215" i="20"/>
  <c r="G215" i="20"/>
  <c r="F215" i="20"/>
  <c r="N211" i="20"/>
  <c r="R211" i="20"/>
  <c r="V211" i="20"/>
  <c r="Z211" i="20"/>
  <c r="AD211" i="20"/>
  <c r="AH211" i="20"/>
  <c r="AL211" i="20"/>
  <c r="AP211" i="20"/>
  <c r="AT211" i="20"/>
  <c r="O211" i="20"/>
  <c r="S211" i="20"/>
  <c r="W211" i="20"/>
  <c r="AA211" i="20"/>
  <c r="AE211" i="20"/>
  <c r="AI211" i="20"/>
  <c r="AM211" i="20"/>
  <c r="AQ211" i="20"/>
  <c r="AU211" i="20"/>
  <c r="L211" i="20"/>
  <c r="P211" i="20"/>
  <c r="T211" i="20"/>
  <c r="X211" i="20"/>
  <c r="AB211" i="20"/>
  <c r="AF211" i="20"/>
  <c r="AJ211" i="20"/>
  <c r="AN211" i="20"/>
  <c r="AR211" i="20"/>
  <c r="AV211" i="20"/>
  <c r="M211" i="20"/>
  <c r="AC211" i="20"/>
  <c r="AS211" i="20"/>
  <c r="Q211" i="20"/>
  <c r="AG211" i="20"/>
  <c r="U211" i="20"/>
  <c r="AK211" i="20"/>
  <c r="AO211" i="20"/>
  <c r="Y211" i="20"/>
  <c r="J211" i="20"/>
  <c r="I211" i="20"/>
  <c r="H211" i="20"/>
  <c r="G211" i="20"/>
  <c r="F211" i="20"/>
  <c r="O202" i="20"/>
  <c r="S202" i="20"/>
  <c r="W202" i="20"/>
  <c r="AA202" i="20"/>
  <c r="AE202" i="20"/>
  <c r="AI202" i="20"/>
  <c r="AM202" i="20"/>
  <c r="AQ202" i="20"/>
  <c r="AU202" i="20"/>
  <c r="L202" i="20"/>
  <c r="P202" i="20"/>
  <c r="T202" i="20"/>
  <c r="X202" i="20"/>
  <c r="AB202" i="20"/>
  <c r="AF202" i="20"/>
  <c r="AJ202" i="20"/>
  <c r="AN202" i="20"/>
  <c r="AR202" i="20"/>
  <c r="AV202" i="20"/>
  <c r="M202" i="20"/>
  <c r="Q202" i="20"/>
  <c r="U202" i="20"/>
  <c r="Y202" i="20"/>
  <c r="AC202" i="20"/>
  <c r="AG202" i="20"/>
  <c r="AK202" i="20"/>
  <c r="AO202" i="20"/>
  <c r="AS202" i="20"/>
  <c r="Z202" i="20"/>
  <c r="AP202" i="20"/>
  <c r="N202" i="20"/>
  <c r="AD202" i="20"/>
  <c r="AT202" i="20"/>
  <c r="R202" i="20"/>
  <c r="AH202" i="20"/>
  <c r="V202" i="20"/>
  <c r="AL202" i="20"/>
  <c r="J202" i="20"/>
  <c r="I202" i="20"/>
  <c r="H202" i="20"/>
  <c r="G202" i="20"/>
  <c r="F202" i="20"/>
  <c r="O198" i="20"/>
  <c r="S198" i="20"/>
  <c r="W198" i="20"/>
  <c r="AA198" i="20"/>
  <c r="AE198" i="20"/>
  <c r="AI198" i="20"/>
  <c r="AM198" i="20"/>
  <c r="L198" i="20"/>
  <c r="P198" i="20"/>
  <c r="T198" i="20"/>
  <c r="X198" i="20"/>
  <c r="AB198" i="20"/>
  <c r="AF198" i="20"/>
  <c r="M198" i="20"/>
  <c r="Q198" i="20"/>
  <c r="U198" i="20"/>
  <c r="Y198" i="20"/>
  <c r="AC198" i="20"/>
  <c r="AG198" i="20"/>
  <c r="N198" i="20"/>
  <c r="AD198" i="20"/>
  <c r="AL198" i="20"/>
  <c r="AQ198" i="20"/>
  <c r="AU198" i="20"/>
  <c r="R198" i="20"/>
  <c r="AH198" i="20"/>
  <c r="AN198" i="20"/>
  <c r="AR198" i="20"/>
  <c r="AV198" i="20"/>
  <c r="V198" i="20"/>
  <c r="AJ198" i="20"/>
  <c r="AO198" i="20"/>
  <c r="AS198" i="20"/>
  <c r="AT198" i="20"/>
  <c r="Z198" i="20"/>
  <c r="AK198" i="20"/>
  <c r="AP198" i="20"/>
  <c r="J198" i="20"/>
  <c r="I198" i="20"/>
  <c r="H198" i="20"/>
  <c r="G198" i="20"/>
  <c r="F198" i="20"/>
  <c r="M188" i="20"/>
  <c r="Q188" i="20"/>
  <c r="U188" i="20"/>
  <c r="Y188" i="20"/>
  <c r="AC188" i="20"/>
  <c r="AG188" i="20"/>
  <c r="AK188" i="20"/>
  <c r="AO188" i="20"/>
  <c r="AS188" i="20"/>
  <c r="N188" i="20"/>
  <c r="R188" i="20"/>
  <c r="V188" i="20"/>
  <c r="Z188" i="20"/>
  <c r="AD188" i="20"/>
  <c r="AH188" i="20"/>
  <c r="AL188" i="20"/>
  <c r="AP188" i="20"/>
  <c r="AT188" i="20"/>
  <c r="O188" i="20"/>
  <c r="S188" i="20"/>
  <c r="W188" i="20"/>
  <c r="AA188" i="20"/>
  <c r="AE188" i="20"/>
  <c r="AI188" i="20"/>
  <c r="AM188" i="20"/>
  <c r="AQ188" i="20"/>
  <c r="AU188" i="20"/>
  <c r="P188" i="20"/>
  <c r="AF188" i="20"/>
  <c r="AV188" i="20"/>
  <c r="T188" i="20"/>
  <c r="AJ188" i="20"/>
  <c r="X188" i="20"/>
  <c r="AN188" i="20"/>
  <c r="L188" i="20"/>
  <c r="AB188" i="20"/>
  <c r="AR188" i="20"/>
  <c r="J188" i="20"/>
  <c r="I188" i="20"/>
  <c r="H188" i="20"/>
  <c r="G188" i="20"/>
  <c r="F188" i="20"/>
  <c r="M179" i="20"/>
  <c r="Q179" i="20"/>
  <c r="U179" i="20"/>
  <c r="Y179" i="20"/>
  <c r="AC179" i="20"/>
  <c r="AG179" i="20"/>
  <c r="AK179" i="20"/>
  <c r="AO179" i="20"/>
  <c r="AS179" i="20"/>
  <c r="N179" i="20"/>
  <c r="R179" i="20"/>
  <c r="V179" i="20"/>
  <c r="Z179" i="20"/>
  <c r="AD179" i="20"/>
  <c r="AH179" i="20"/>
  <c r="AL179" i="20"/>
  <c r="AP179" i="20"/>
  <c r="AT179" i="20"/>
  <c r="O179" i="20"/>
  <c r="S179" i="20"/>
  <c r="W179" i="20"/>
  <c r="AA179" i="20"/>
  <c r="AE179" i="20"/>
  <c r="AI179" i="20"/>
  <c r="AM179" i="20"/>
  <c r="AQ179" i="20"/>
  <c r="AU179" i="20"/>
  <c r="P179" i="20"/>
  <c r="AF179" i="20"/>
  <c r="AV179" i="20"/>
  <c r="T179" i="20"/>
  <c r="AJ179" i="20"/>
  <c r="X179" i="20"/>
  <c r="AN179" i="20"/>
  <c r="L179" i="20"/>
  <c r="AB179" i="20"/>
  <c r="AR179" i="20"/>
  <c r="J179" i="20"/>
  <c r="I179" i="20"/>
  <c r="H179" i="20"/>
  <c r="G179" i="20"/>
  <c r="F179" i="20"/>
  <c r="N174" i="20"/>
  <c r="R174" i="20"/>
  <c r="V174" i="20"/>
  <c r="Z174" i="20"/>
  <c r="AD174" i="20"/>
  <c r="AH174" i="20"/>
  <c r="AL174" i="20"/>
  <c r="AP174" i="20"/>
  <c r="AT174" i="20"/>
  <c r="O174" i="20"/>
  <c r="S174" i="20"/>
  <c r="W174" i="20"/>
  <c r="AA174" i="20"/>
  <c r="AE174" i="20"/>
  <c r="AI174" i="20"/>
  <c r="AM174" i="20"/>
  <c r="AQ174" i="20"/>
  <c r="AU174" i="20"/>
  <c r="L174" i="20"/>
  <c r="P174" i="20"/>
  <c r="T174" i="20"/>
  <c r="X174" i="20"/>
  <c r="AB174" i="20"/>
  <c r="AF174" i="20"/>
  <c r="AJ174" i="20"/>
  <c r="AN174" i="20"/>
  <c r="AR174" i="20"/>
  <c r="AV174" i="20"/>
  <c r="Y174" i="20"/>
  <c r="AO174" i="20"/>
  <c r="M174" i="20"/>
  <c r="AC174" i="20"/>
  <c r="AS174" i="20"/>
  <c r="Q174" i="20"/>
  <c r="AG174" i="20"/>
  <c r="U174" i="20"/>
  <c r="AK174" i="20"/>
  <c r="J174" i="20"/>
  <c r="I174" i="20"/>
  <c r="H174" i="20"/>
  <c r="G174" i="20"/>
  <c r="F174" i="20"/>
  <c r="O165" i="20"/>
  <c r="S165" i="20"/>
  <c r="W165" i="20"/>
  <c r="AA165" i="20"/>
  <c r="AE165" i="20"/>
  <c r="AI165" i="20"/>
  <c r="AM165" i="20"/>
  <c r="AQ165" i="20"/>
  <c r="AU165" i="20"/>
  <c r="L165" i="20"/>
  <c r="P165" i="20"/>
  <c r="T165" i="20"/>
  <c r="X165" i="20"/>
  <c r="AB165" i="20"/>
  <c r="AF165" i="20"/>
  <c r="AJ165" i="20"/>
  <c r="AN165" i="20"/>
  <c r="AR165" i="20"/>
  <c r="AV165" i="20"/>
  <c r="M165" i="20"/>
  <c r="Q165" i="20"/>
  <c r="U165" i="20"/>
  <c r="Y165" i="20"/>
  <c r="AC165" i="20"/>
  <c r="AG165" i="20"/>
  <c r="AK165" i="20"/>
  <c r="AO165" i="20"/>
  <c r="AS165" i="20"/>
  <c r="V165" i="20"/>
  <c r="AL165" i="20"/>
  <c r="Z165" i="20"/>
  <c r="AP165" i="20"/>
  <c r="N165" i="20"/>
  <c r="AD165" i="20"/>
  <c r="AT165" i="20"/>
  <c r="R165" i="20"/>
  <c r="AH165" i="20"/>
  <c r="H165" i="20"/>
  <c r="G165" i="20"/>
  <c r="I165" i="20"/>
  <c r="J165" i="20"/>
  <c r="F165" i="20"/>
  <c r="L161" i="20"/>
  <c r="P161" i="20"/>
  <c r="T161" i="20"/>
  <c r="X161" i="20"/>
  <c r="AB161" i="20"/>
  <c r="AF161" i="20"/>
  <c r="AJ161" i="20"/>
  <c r="AN161" i="20"/>
  <c r="AR161" i="20"/>
  <c r="AV161" i="20"/>
  <c r="N161" i="20"/>
  <c r="R161" i="20"/>
  <c r="V161" i="20"/>
  <c r="Z161" i="20"/>
  <c r="AD161" i="20"/>
  <c r="AH161" i="20"/>
  <c r="AL161" i="20"/>
  <c r="AP161" i="20"/>
  <c r="AT161" i="20"/>
  <c r="O161" i="20"/>
  <c r="W161" i="20"/>
  <c r="AE161" i="20"/>
  <c r="AM161" i="20"/>
  <c r="AU161" i="20"/>
  <c r="Q161" i="20"/>
  <c r="Y161" i="20"/>
  <c r="AG161" i="20"/>
  <c r="AO161" i="20"/>
  <c r="S161" i="20"/>
  <c r="AA161" i="20"/>
  <c r="AI161" i="20"/>
  <c r="AQ161" i="20"/>
  <c r="AC161" i="20"/>
  <c r="AK161" i="20"/>
  <c r="M161" i="20"/>
  <c r="AS161" i="20"/>
  <c r="U161" i="20"/>
  <c r="I161" i="20"/>
  <c r="F161" i="20"/>
  <c r="H161" i="20"/>
  <c r="J161" i="20"/>
  <c r="G161" i="20"/>
  <c r="N155" i="20"/>
  <c r="R155" i="20"/>
  <c r="V155" i="20"/>
  <c r="Z155" i="20"/>
  <c r="AD155" i="20"/>
  <c r="AH155" i="20"/>
  <c r="AL155" i="20"/>
  <c r="AP155" i="20"/>
  <c r="AT155" i="20"/>
  <c r="O155" i="20"/>
  <c r="S155" i="20"/>
  <c r="W155" i="20"/>
  <c r="AA155" i="20"/>
  <c r="AE155" i="20"/>
  <c r="AI155" i="20"/>
  <c r="AM155" i="20"/>
  <c r="AQ155" i="20"/>
  <c r="AU155" i="20"/>
  <c r="L155" i="20"/>
  <c r="P155" i="20"/>
  <c r="T155" i="20"/>
  <c r="X155" i="20"/>
  <c r="AB155" i="20"/>
  <c r="AF155" i="20"/>
  <c r="AJ155" i="20"/>
  <c r="AN155" i="20"/>
  <c r="AR155" i="20"/>
  <c r="AV155" i="20"/>
  <c r="U155" i="20"/>
  <c r="AK155" i="20"/>
  <c r="Y155" i="20"/>
  <c r="AO155" i="20"/>
  <c r="M155" i="20"/>
  <c r="AC155" i="20"/>
  <c r="AS155" i="20"/>
  <c r="Q155" i="20"/>
  <c r="AG155" i="20"/>
  <c r="J155" i="20"/>
  <c r="I155" i="20"/>
  <c r="H155" i="20"/>
  <c r="G155" i="20"/>
  <c r="F155" i="20"/>
  <c r="L168" i="20"/>
  <c r="P168" i="20"/>
  <c r="T168" i="20"/>
  <c r="X168" i="20"/>
  <c r="AB168" i="20"/>
  <c r="AF168" i="20"/>
  <c r="AJ168" i="20"/>
  <c r="AN168" i="20"/>
  <c r="M168" i="20"/>
  <c r="Q168" i="20"/>
  <c r="U168" i="20"/>
  <c r="Y168" i="20"/>
  <c r="AC168" i="20"/>
  <c r="AG168" i="20"/>
  <c r="AK168" i="20"/>
  <c r="N168" i="20"/>
  <c r="R168" i="20"/>
  <c r="V168" i="20"/>
  <c r="Z168" i="20"/>
  <c r="AD168" i="20"/>
  <c r="AH168" i="20"/>
  <c r="AL168" i="20"/>
  <c r="W168" i="20"/>
  <c r="AM168" i="20"/>
  <c r="AR168" i="20"/>
  <c r="AV168" i="20"/>
  <c r="AA168" i="20"/>
  <c r="AO168" i="20"/>
  <c r="AS168" i="20"/>
  <c r="O168" i="20"/>
  <c r="AE168" i="20"/>
  <c r="AP168" i="20"/>
  <c r="AT168" i="20"/>
  <c r="AI168" i="20"/>
  <c r="AQ168" i="20"/>
  <c r="AU168" i="20"/>
  <c r="S168" i="20"/>
  <c r="J168" i="20"/>
  <c r="I168" i="20"/>
  <c r="H168" i="20"/>
  <c r="G168" i="20"/>
  <c r="F168" i="20"/>
  <c r="O181" i="20"/>
  <c r="S181" i="20"/>
  <c r="W181" i="20"/>
  <c r="AA181" i="20"/>
  <c r="AE181" i="20"/>
  <c r="AI181" i="20"/>
  <c r="AM181" i="20"/>
  <c r="AQ181" i="20"/>
  <c r="AU181" i="20"/>
  <c r="L181" i="20"/>
  <c r="P181" i="20"/>
  <c r="T181" i="20"/>
  <c r="X181" i="20"/>
  <c r="AB181" i="20"/>
  <c r="AF181" i="20"/>
  <c r="AJ181" i="20"/>
  <c r="AN181" i="20"/>
  <c r="AR181" i="20"/>
  <c r="AV181" i="20"/>
  <c r="M181" i="20"/>
  <c r="Q181" i="20"/>
  <c r="U181" i="20"/>
  <c r="Y181" i="20"/>
  <c r="AC181" i="20"/>
  <c r="AG181" i="20"/>
  <c r="AK181" i="20"/>
  <c r="AO181" i="20"/>
  <c r="AS181" i="20"/>
  <c r="V181" i="20"/>
  <c r="AL181" i="20"/>
  <c r="Z181" i="20"/>
  <c r="AP181" i="20"/>
  <c r="N181" i="20"/>
  <c r="AD181" i="20"/>
  <c r="AT181" i="20"/>
  <c r="R181" i="20"/>
  <c r="AH181" i="20"/>
  <c r="H181" i="20"/>
  <c r="G181" i="20"/>
  <c r="I181" i="20"/>
  <c r="J181" i="20"/>
  <c r="F181" i="20"/>
  <c r="L193" i="20"/>
  <c r="P193" i="20"/>
  <c r="T193" i="20"/>
  <c r="X193" i="20"/>
  <c r="AB193" i="20"/>
  <c r="AF193" i="20"/>
  <c r="AJ193" i="20"/>
  <c r="AN193" i="20"/>
  <c r="AR193" i="20"/>
  <c r="AV193" i="20"/>
  <c r="M193" i="20"/>
  <c r="Q193" i="20"/>
  <c r="U193" i="20"/>
  <c r="Y193" i="20"/>
  <c r="AC193" i="20"/>
  <c r="AG193" i="20"/>
  <c r="AK193" i="20"/>
  <c r="AO193" i="20"/>
  <c r="AS193" i="20"/>
  <c r="N193" i="20"/>
  <c r="R193" i="20"/>
  <c r="V193" i="20"/>
  <c r="Z193" i="20"/>
  <c r="AD193" i="20"/>
  <c r="AH193" i="20"/>
  <c r="AL193" i="20"/>
  <c r="AP193" i="20"/>
  <c r="AT193" i="20"/>
  <c r="W193" i="20"/>
  <c r="AM193" i="20"/>
  <c r="AA193" i="20"/>
  <c r="AQ193" i="20"/>
  <c r="O193" i="20"/>
  <c r="AE193" i="20"/>
  <c r="AU193" i="20"/>
  <c r="S193" i="20"/>
  <c r="AI193" i="20"/>
  <c r="I193" i="20"/>
  <c r="F193" i="20"/>
  <c r="H193" i="20"/>
  <c r="J193" i="20"/>
  <c r="G193" i="20"/>
  <c r="O206" i="20"/>
  <c r="S206" i="20"/>
  <c r="W206" i="20"/>
  <c r="AA206" i="20"/>
  <c r="AE206" i="20"/>
  <c r="AI206" i="20"/>
  <c r="AM206" i="20"/>
  <c r="AQ206" i="20"/>
  <c r="AU206" i="20"/>
  <c r="L206" i="20"/>
  <c r="P206" i="20"/>
  <c r="T206" i="20"/>
  <c r="X206" i="20"/>
  <c r="AB206" i="20"/>
  <c r="AF206" i="20"/>
  <c r="AJ206" i="20"/>
  <c r="AN206" i="20"/>
  <c r="AR206" i="20"/>
  <c r="AV206" i="20"/>
  <c r="M206" i="20"/>
  <c r="Q206" i="20"/>
  <c r="U206" i="20"/>
  <c r="Y206" i="20"/>
  <c r="AC206" i="20"/>
  <c r="AG206" i="20"/>
  <c r="AK206" i="20"/>
  <c r="AO206" i="20"/>
  <c r="AS206" i="20"/>
  <c r="V206" i="20"/>
  <c r="AL206" i="20"/>
  <c r="Z206" i="20"/>
  <c r="AP206" i="20"/>
  <c r="N206" i="20"/>
  <c r="AD206" i="20"/>
  <c r="AT206" i="20"/>
  <c r="AH206" i="20"/>
  <c r="R206" i="20"/>
  <c r="J206" i="20"/>
  <c r="I206" i="20"/>
  <c r="H206" i="20"/>
  <c r="G206" i="20"/>
  <c r="F206" i="20"/>
  <c r="L230" i="20"/>
  <c r="P230" i="20"/>
  <c r="T230" i="20"/>
  <c r="X230" i="20"/>
  <c r="AB230" i="20"/>
  <c r="AF230" i="20"/>
  <c r="AJ230" i="20"/>
  <c r="AN230" i="20"/>
  <c r="AR230" i="20"/>
  <c r="AV230" i="20"/>
  <c r="M230" i="20"/>
  <c r="Q230" i="20"/>
  <c r="U230" i="20"/>
  <c r="Y230" i="20"/>
  <c r="AC230" i="20"/>
  <c r="AG230" i="20"/>
  <c r="AK230" i="20"/>
  <c r="AO230" i="20"/>
  <c r="AS230" i="20"/>
  <c r="N230" i="20"/>
  <c r="R230" i="20"/>
  <c r="V230" i="20"/>
  <c r="Z230" i="20"/>
  <c r="AD230" i="20"/>
  <c r="AH230" i="20"/>
  <c r="AL230" i="20"/>
  <c r="AP230" i="20"/>
  <c r="AT230" i="20"/>
  <c r="O230" i="20"/>
  <c r="AE230" i="20"/>
  <c r="AU230" i="20"/>
  <c r="S230" i="20"/>
  <c r="AI230" i="20"/>
  <c r="W230" i="20"/>
  <c r="AM230" i="20"/>
  <c r="AQ230" i="20"/>
  <c r="AA230" i="20"/>
  <c r="J230" i="20"/>
  <c r="I230" i="20"/>
  <c r="H230" i="20"/>
  <c r="G230" i="20"/>
  <c r="F230" i="20"/>
  <c r="N244" i="20"/>
  <c r="R244" i="20"/>
  <c r="V244" i="20"/>
  <c r="Z244" i="20"/>
  <c r="AD244" i="20"/>
  <c r="AH244" i="20"/>
  <c r="AL244" i="20"/>
  <c r="O244" i="20"/>
  <c r="S244" i="20"/>
  <c r="W244" i="20"/>
  <c r="AA244" i="20"/>
  <c r="AE244" i="20"/>
  <c r="AI244" i="20"/>
  <c r="AM244" i="20"/>
  <c r="L244" i="20"/>
  <c r="P244" i="20"/>
  <c r="T244" i="20"/>
  <c r="X244" i="20"/>
  <c r="AB244" i="20"/>
  <c r="AF244" i="20"/>
  <c r="AJ244" i="20"/>
  <c r="AN244" i="20"/>
  <c r="Y244" i="20"/>
  <c r="AO244" i="20"/>
  <c r="AS244" i="20"/>
  <c r="M244" i="20"/>
  <c r="AC244" i="20"/>
  <c r="AP244" i="20"/>
  <c r="AT244" i="20"/>
  <c r="Q244" i="20"/>
  <c r="AG244" i="20"/>
  <c r="AQ244" i="20"/>
  <c r="AU244" i="20"/>
  <c r="AK244" i="20"/>
  <c r="AR244" i="20"/>
  <c r="AV244" i="20"/>
  <c r="U244" i="20"/>
  <c r="J244" i="20"/>
  <c r="I244" i="20"/>
  <c r="H244" i="20"/>
  <c r="G244" i="20"/>
  <c r="F244" i="20"/>
  <c r="N263" i="20"/>
  <c r="R263" i="20"/>
  <c r="V263" i="20"/>
  <c r="Z263" i="20"/>
  <c r="AD263" i="20"/>
  <c r="AH263" i="20"/>
  <c r="AL263" i="20"/>
  <c r="AP263" i="20"/>
  <c r="AT263" i="20"/>
  <c r="O263" i="20"/>
  <c r="S263" i="20"/>
  <c r="W263" i="20"/>
  <c r="AA263" i="20"/>
  <c r="AE263" i="20"/>
  <c r="AI263" i="20"/>
  <c r="AM263" i="20"/>
  <c r="AQ263" i="20"/>
  <c r="AU263" i="20"/>
  <c r="L263" i="20"/>
  <c r="P263" i="20"/>
  <c r="T263" i="20"/>
  <c r="X263" i="20"/>
  <c r="AB263" i="20"/>
  <c r="AF263" i="20"/>
  <c r="AJ263" i="20"/>
  <c r="AN263" i="20"/>
  <c r="AR263" i="20"/>
  <c r="AV263" i="20"/>
  <c r="Y263" i="20"/>
  <c r="AO263" i="20"/>
  <c r="M263" i="20"/>
  <c r="AC263" i="20"/>
  <c r="AS263" i="20"/>
  <c r="Q263" i="20"/>
  <c r="AG263" i="20"/>
  <c r="AK263" i="20"/>
  <c r="U263" i="20"/>
  <c r="J263" i="20"/>
  <c r="I263" i="20"/>
  <c r="H263" i="20"/>
  <c r="G263" i="20"/>
  <c r="F263" i="20"/>
  <c r="M278" i="20"/>
  <c r="Q278" i="20"/>
  <c r="U278" i="20"/>
  <c r="Y278" i="20"/>
  <c r="AC278" i="20"/>
  <c r="AG278" i="20"/>
  <c r="AK278" i="20"/>
  <c r="AO278" i="20"/>
  <c r="AS278" i="20"/>
  <c r="N278" i="20"/>
  <c r="R278" i="20"/>
  <c r="V278" i="20"/>
  <c r="Z278" i="20"/>
  <c r="AD278" i="20"/>
  <c r="AH278" i="20"/>
  <c r="AL278" i="20"/>
  <c r="AP278" i="20"/>
  <c r="AT278" i="20"/>
  <c r="O278" i="20"/>
  <c r="S278" i="20"/>
  <c r="W278" i="20"/>
  <c r="AA278" i="20"/>
  <c r="AE278" i="20"/>
  <c r="AI278" i="20"/>
  <c r="AM278" i="20"/>
  <c r="AQ278" i="20"/>
  <c r="AU278" i="20"/>
  <c r="P278" i="20"/>
  <c r="AF278" i="20"/>
  <c r="AV278" i="20"/>
  <c r="T278" i="20"/>
  <c r="AJ278" i="20"/>
  <c r="X278" i="20"/>
  <c r="AN278" i="20"/>
  <c r="J278" i="20"/>
  <c r="I278" i="20"/>
  <c r="H278" i="20"/>
  <c r="G278" i="20"/>
  <c r="F278" i="20"/>
  <c r="L278" i="20"/>
  <c r="AB278" i="20"/>
  <c r="AR278" i="20"/>
  <c r="L299" i="20"/>
  <c r="P299" i="20"/>
  <c r="T299" i="20"/>
  <c r="X299" i="20"/>
  <c r="AB299" i="20"/>
  <c r="AF299" i="20"/>
  <c r="AJ299" i="20"/>
  <c r="AN299" i="20"/>
  <c r="AR299" i="20"/>
  <c r="AV299" i="20"/>
  <c r="M299" i="20"/>
  <c r="Q299" i="20"/>
  <c r="U299" i="20"/>
  <c r="Y299" i="20"/>
  <c r="AC299" i="20"/>
  <c r="AG299" i="20"/>
  <c r="AK299" i="20"/>
  <c r="AO299" i="20"/>
  <c r="AS299" i="20"/>
  <c r="N299" i="20"/>
  <c r="R299" i="20"/>
  <c r="V299" i="20"/>
  <c r="Z299" i="20"/>
  <c r="AD299" i="20"/>
  <c r="AH299" i="20"/>
  <c r="AL299" i="20"/>
  <c r="AP299" i="20"/>
  <c r="AT299" i="20"/>
  <c r="W299" i="20"/>
  <c r="AM299" i="20"/>
  <c r="AA299" i="20"/>
  <c r="AQ299" i="20"/>
  <c r="O299" i="20"/>
  <c r="AE299" i="20"/>
  <c r="AU299" i="20"/>
  <c r="AI299" i="20"/>
  <c r="J299" i="20"/>
  <c r="I299" i="20"/>
  <c r="H299" i="20"/>
  <c r="G299" i="20"/>
  <c r="F299" i="20"/>
  <c r="S299" i="20"/>
  <c r="N313" i="20"/>
  <c r="R313" i="20"/>
  <c r="V313" i="20"/>
  <c r="Z313" i="20"/>
  <c r="AD313" i="20"/>
  <c r="AH313" i="20"/>
  <c r="AL313" i="20"/>
  <c r="AP313" i="20"/>
  <c r="AT313" i="20"/>
  <c r="O313" i="20"/>
  <c r="S313" i="20"/>
  <c r="W313" i="20"/>
  <c r="AA313" i="20"/>
  <c r="AE313" i="20"/>
  <c r="AI313" i="20"/>
  <c r="AM313" i="20"/>
  <c r="AQ313" i="20"/>
  <c r="AU313" i="20"/>
  <c r="L313" i="20"/>
  <c r="P313" i="20"/>
  <c r="T313" i="20"/>
  <c r="X313" i="20"/>
  <c r="AB313" i="20"/>
  <c r="AF313" i="20"/>
  <c r="AJ313" i="20"/>
  <c r="AN313" i="20"/>
  <c r="AR313" i="20"/>
  <c r="AV313" i="20"/>
  <c r="Q313" i="20"/>
  <c r="AG313" i="20"/>
  <c r="U313" i="20"/>
  <c r="AK313" i="20"/>
  <c r="Y313" i="20"/>
  <c r="AO313" i="20"/>
  <c r="AS313" i="20"/>
  <c r="AC313" i="20"/>
  <c r="M313" i="20"/>
  <c r="G313" i="20"/>
  <c r="F313" i="20"/>
  <c r="H313" i="20"/>
  <c r="J313" i="20"/>
  <c r="I313" i="20"/>
  <c r="N325" i="20"/>
  <c r="R325" i="20"/>
  <c r="V325" i="20"/>
  <c r="Z325" i="20"/>
  <c r="AD325" i="20"/>
  <c r="AH325" i="20"/>
  <c r="AL325" i="20"/>
  <c r="AP325" i="20"/>
  <c r="AT325" i="20"/>
  <c r="O325" i="20"/>
  <c r="S325" i="20"/>
  <c r="W325" i="20"/>
  <c r="AA325" i="20"/>
  <c r="AE325" i="20"/>
  <c r="AI325" i="20"/>
  <c r="AM325" i="20"/>
  <c r="AQ325" i="20"/>
  <c r="AU325" i="20"/>
  <c r="L325" i="20"/>
  <c r="P325" i="20"/>
  <c r="T325" i="20"/>
  <c r="X325" i="20"/>
  <c r="AB325" i="20"/>
  <c r="AF325" i="20"/>
  <c r="AJ325" i="20"/>
  <c r="AN325" i="20"/>
  <c r="AR325" i="20"/>
  <c r="AV325" i="20"/>
  <c r="U325" i="20"/>
  <c r="AK325" i="20"/>
  <c r="Y325" i="20"/>
  <c r="AO325" i="20"/>
  <c r="M325" i="20"/>
  <c r="AC325" i="20"/>
  <c r="AS325" i="20"/>
  <c r="Q325" i="20"/>
  <c r="AG325" i="20"/>
  <c r="H325" i="20"/>
  <c r="G325" i="20"/>
  <c r="I325" i="20"/>
  <c r="J325" i="20"/>
  <c r="F325" i="20"/>
  <c r="M338" i="20"/>
  <c r="Q338" i="20"/>
  <c r="U338" i="20"/>
  <c r="Y338" i="20"/>
  <c r="AC338" i="20"/>
  <c r="AG338" i="20"/>
  <c r="AK338" i="20"/>
  <c r="AO338" i="20"/>
  <c r="AS338" i="20"/>
  <c r="N338" i="20"/>
  <c r="R338" i="20"/>
  <c r="V338" i="20"/>
  <c r="Z338" i="20"/>
  <c r="AD338" i="20"/>
  <c r="AH338" i="20"/>
  <c r="AL338" i="20"/>
  <c r="AP338" i="20"/>
  <c r="AT338" i="20"/>
  <c r="O338" i="20"/>
  <c r="S338" i="20"/>
  <c r="W338" i="20"/>
  <c r="AA338" i="20"/>
  <c r="AE338" i="20"/>
  <c r="AI338" i="20"/>
  <c r="AM338" i="20"/>
  <c r="AQ338" i="20"/>
  <c r="AU338" i="20"/>
  <c r="P338" i="20"/>
  <c r="AF338" i="20"/>
  <c r="AV338" i="20"/>
  <c r="J338" i="20"/>
  <c r="I338" i="20"/>
  <c r="H338" i="20"/>
  <c r="G338" i="20"/>
  <c r="F338" i="20"/>
  <c r="AB338" i="20"/>
  <c r="T338" i="20"/>
  <c r="AJ338" i="20"/>
  <c r="AR338" i="20"/>
  <c r="X338" i="20"/>
  <c r="AN338" i="20"/>
  <c r="L338" i="20"/>
  <c r="L359" i="20"/>
  <c r="P359" i="20"/>
  <c r="T359" i="20"/>
  <c r="X359" i="20"/>
  <c r="AB359" i="20"/>
  <c r="AF359" i="20"/>
  <c r="AJ359" i="20"/>
  <c r="AN359" i="20"/>
  <c r="AR359" i="20"/>
  <c r="AV359" i="20"/>
  <c r="M359" i="20"/>
  <c r="Q359" i="20"/>
  <c r="U359" i="20"/>
  <c r="Y359" i="20"/>
  <c r="AC359" i="20"/>
  <c r="AG359" i="20"/>
  <c r="AK359" i="20"/>
  <c r="AO359" i="20"/>
  <c r="AS359" i="20"/>
  <c r="N359" i="20"/>
  <c r="R359" i="20"/>
  <c r="V359" i="20"/>
  <c r="Z359" i="20"/>
  <c r="AD359" i="20"/>
  <c r="AH359" i="20"/>
  <c r="AL359" i="20"/>
  <c r="AP359" i="20"/>
  <c r="AT359" i="20"/>
  <c r="W359" i="20"/>
  <c r="AM359" i="20"/>
  <c r="AA359" i="20"/>
  <c r="AQ359" i="20"/>
  <c r="J359" i="20"/>
  <c r="I359" i="20"/>
  <c r="H359" i="20"/>
  <c r="G359" i="20"/>
  <c r="F359" i="20"/>
  <c r="S359" i="20"/>
  <c r="O359" i="20"/>
  <c r="AE359" i="20"/>
  <c r="AU359" i="20"/>
  <c r="AI359" i="20"/>
  <c r="O364" i="20"/>
  <c r="S364" i="20"/>
  <c r="W364" i="20"/>
  <c r="AA364" i="20"/>
  <c r="AE364" i="20"/>
  <c r="AI364" i="20"/>
  <c r="AM364" i="20"/>
  <c r="AQ364" i="20"/>
  <c r="AU364" i="20"/>
  <c r="L364" i="20"/>
  <c r="P364" i="20"/>
  <c r="T364" i="20"/>
  <c r="X364" i="20"/>
  <c r="AB364" i="20"/>
  <c r="AF364" i="20"/>
  <c r="AJ364" i="20"/>
  <c r="AN364" i="20"/>
  <c r="AR364" i="20"/>
  <c r="AV364" i="20"/>
  <c r="M364" i="20"/>
  <c r="Q364" i="20"/>
  <c r="U364" i="20"/>
  <c r="Y364" i="20"/>
  <c r="AC364" i="20"/>
  <c r="AG364" i="20"/>
  <c r="AK364" i="20"/>
  <c r="AO364" i="20"/>
  <c r="AS364" i="20"/>
  <c r="N364" i="20"/>
  <c r="AD364" i="20"/>
  <c r="AT364" i="20"/>
  <c r="AP364" i="20"/>
  <c r="R364" i="20"/>
  <c r="AH364" i="20"/>
  <c r="V364" i="20"/>
  <c r="AL364" i="20"/>
  <c r="J364" i="20"/>
  <c r="I364" i="20"/>
  <c r="H364" i="20"/>
  <c r="G364" i="20"/>
  <c r="F364" i="20"/>
  <c r="Z364" i="20"/>
  <c r="O384" i="20"/>
  <c r="S384" i="20"/>
  <c r="W384" i="20"/>
  <c r="AA384" i="20"/>
  <c r="AE384" i="20"/>
  <c r="AI384" i="20"/>
  <c r="AM384" i="20"/>
  <c r="AQ384" i="20"/>
  <c r="AU384" i="20"/>
  <c r="L384" i="20"/>
  <c r="P384" i="20"/>
  <c r="T384" i="20"/>
  <c r="X384" i="20"/>
  <c r="AB384" i="20"/>
  <c r="AF384" i="20"/>
  <c r="AJ384" i="20"/>
  <c r="AN384" i="20"/>
  <c r="AR384" i="20"/>
  <c r="AV384" i="20"/>
  <c r="M384" i="20"/>
  <c r="Q384" i="20"/>
  <c r="U384" i="20"/>
  <c r="Y384" i="20"/>
  <c r="AC384" i="20"/>
  <c r="AG384" i="20"/>
  <c r="AK384" i="20"/>
  <c r="AO384" i="20"/>
  <c r="AS384" i="20"/>
  <c r="Z384" i="20"/>
  <c r="AP384" i="20"/>
  <c r="AL384" i="20"/>
  <c r="N384" i="20"/>
  <c r="AD384" i="20"/>
  <c r="AT384" i="20"/>
  <c r="V384" i="20"/>
  <c r="R384" i="20"/>
  <c r="AH384" i="20"/>
  <c r="J384" i="20"/>
  <c r="I384" i="20"/>
  <c r="H384" i="20"/>
  <c r="G384" i="20"/>
  <c r="F384" i="20"/>
  <c r="M397" i="20"/>
  <c r="Q397" i="20"/>
  <c r="U397" i="20"/>
  <c r="Y397" i="20"/>
  <c r="AC397" i="20"/>
  <c r="AG397" i="20"/>
  <c r="AK397" i="20"/>
  <c r="AO397" i="20"/>
  <c r="AS397" i="20"/>
  <c r="N397" i="20"/>
  <c r="R397" i="20"/>
  <c r="V397" i="20"/>
  <c r="Z397" i="20"/>
  <c r="AD397" i="20"/>
  <c r="AH397" i="20"/>
  <c r="AL397" i="20"/>
  <c r="AP397" i="20"/>
  <c r="AT397" i="20"/>
  <c r="O397" i="20"/>
  <c r="S397" i="20"/>
  <c r="W397" i="20"/>
  <c r="AA397" i="20"/>
  <c r="AE397" i="20"/>
  <c r="AI397" i="20"/>
  <c r="AM397" i="20"/>
  <c r="AQ397" i="20"/>
  <c r="AU397" i="20"/>
  <c r="X397" i="20"/>
  <c r="AN397" i="20"/>
  <c r="J397" i="20"/>
  <c r="F397" i="20"/>
  <c r="G397" i="20"/>
  <c r="T397" i="20"/>
  <c r="L397" i="20"/>
  <c r="AB397" i="20"/>
  <c r="AR397" i="20"/>
  <c r="AJ397" i="20"/>
  <c r="I397" i="20"/>
  <c r="P397" i="20"/>
  <c r="AF397" i="20"/>
  <c r="AV397" i="20"/>
  <c r="H397" i="20"/>
  <c r="N159" i="20"/>
  <c r="R159" i="20"/>
  <c r="V159" i="20"/>
  <c r="Z159" i="20"/>
  <c r="AD159" i="20"/>
  <c r="AH159" i="20"/>
  <c r="AL159" i="20"/>
  <c r="AP159" i="20"/>
  <c r="AT159" i="20"/>
  <c r="O159" i="20"/>
  <c r="S159" i="20"/>
  <c r="W159" i="20"/>
  <c r="AA159" i="20"/>
  <c r="AE159" i="20"/>
  <c r="AI159" i="20"/>
  <c r="AM159" i="20"/>
  <c r="AQ159" i="20"/>
  <c r="AU159" i="20"/>
  <c r="L159" i="20"/>
  <c r="P159" i="20"/>
  <c r="T159" i="20"/>
  <c r="X159" i="20"/>
  <c r="AB159" i="20"/>
  <c r="AF159" i="20"/>
  <c r="AJ159" i="20"/>
  <c r="AN159" i="20"/>
  <c r="AR159" i="20"/>
  <c r="AV159" i="20"/>
  <c r="Q159" i="20"/>
  <c r="AG159" i="20"/>
  <c r="U159" i="20"/>
  <c r="AK159" i="20"/>
  <c r="Y159" i="20"/>
  <c r="AO159" i="20"/>
  <c r="M159" i="20"/>
  <c r="AC159" i="20"/>
  <c r="AS159" i="20"/>
  <c r="J159" i="20"/>
  <c r="I159" i="20"/>
  <c r="H159" i="20"/>
  <c r="G159" i="20"/>
  <c r="F159" i="20"/>
  <c r="M175" i="20"/>
  <c r="Q175" i="20"/>
  <c r="U175" i="20"/>
  <c r="Y175" i="20"/>
  <c r="AC175" i="20"/>
  <c r="AG175" i="20"/>
  <c r="AK175" i="20"/>
  <c r="AO175" i="20"/>
  <c r="AS175" i="20"/>
  <c r="N175" i="20"/>
  <c r="R175" i="20"/>
  <c r="V175" i="20"/>
  <c r="Z175" i="20"/>
  <c r="AD175" i="20"/>
  <c r="AH175" i="20"/>
  <c r="AL175" i="20"/>
  <c r="AP175" i="20"/>
  <c r="AT175" i="20"/>
  <c r="O175" i="20"/>
  <c r="S175" i="20"/>
  <c r="W175" i="20"/>
  <c r="AA175" i="20"/>
  <c r="AE175" i="20"/>
  <c r="AI175" i="20"/>
  <c r="AM175" i="20"/>
  <c r="AQ175" i="20"/>
  <c r="AU175" i="20"/>
  <c r="T175" i="20"/>
  <c r="AJ175" i="20"/>
  <c r="X175" i="20"/>
  <c r="AN175" i="20"/>
  <c r="L175" i="20"/>
  <c r="AB175" i="20"/>
  <c r="AR175" i="20"/>
  <c r="AF175" i="20"/>
  <c r="AV175" i="20"/>
  <c r="P175" i="20"/>
  <c r="J175" i="20"/>
  <c r="I175" i="20"/>
  <c r="H175" i="20"/>
  <c r="G175" i="20"/>
  <c r="F175" i="20"/>
  <c r="M196" i="20"/>
  <c r="Q196" i="20"/>
  <c r="U196" i="20"/>
  <c r="Y196" i="20"/>
  <c r="AC196" i="20"/>
  <c r="AG196" i="20"/>
  <c r="AK196" i="20"/>
  <c r="AO196" i="20"/>
  <c r="AS196" i="20"/>
  <c r="N196" i="20"/>
  <c r="R196" i="20"/>
  <c r="V196" i="20"/>
  <c r="Z196" i="20"/>
  <c r="AD196" i="20"/>
  <c r="AH196" i="20"/>
  <c r="AL196" i="20"/>
  <c r="AP196" i="20"/>
  <c r="AT196" i="20"/>
  <c r="O196" i="20"/>
  <c r="S196" i="20"/>
  <c r="W196" i="20"/>
  <c r="AA196" i="20"/>
  <c r="AE196" i="20"/>
  <c r="AI196" i="20"/>
  <c r="AM196" i="20"/>
  <c r="AQ196" i="20"/>
  <c r="AU196" i="20"/>
  <c r="X196" i="20"/>
  <c r="AN196" i="20"/>
  <c r="L196" i="20"/>
  <c r="AB196" i="20"/>
  <c r="AR196" i="20"/>
  <c r="P196" i="20"/>
  <c r="AF196" i="20"/>
  <c r="AV196" i="20"/>
  <c r="T196" i="20"/>
  <c r="AJ196" i="20"/>
  <c r="J196" i="20"/>
  <c r="I196" i="20"/>
  <c r="H196" i="20"/>
  <c r="G196" i="20"/>
  <c r="F196" i="20"/>
  <c r="N220" i="20"/>
  <c r="R220" i="20"/>
  <c r="V220" i="20"/>
  <c r="Z220" i="20"/>
  <c r="AD220" i="20"/>
  <c r="AH220" i="20"/>
  <c r="AL220" i="20"/>
  <c r="AP220" i="20"/>
  <c r="AT220" i="20"/>
  <c r="O220" i="20"/>
  <c r="S220" i="20"/>
  <c r="W220" i="20"/>
  <c r="AA220" i="20"/>
  <c r="AE220" i="20"/>
  <c r="AI220" i="20"/>
  <c r="AM220" i="20"/>
  <c r="AQ220" i="20"/>
  <c r="AU220" i="20"/>
  <c r="L220" i="20"/>
  <c r="P220" i="20"/>
  <c r="T220" i="20"/>
  <c r="X220" i="20"/>
  <c r="AB220" i="20"/>
  <c r="AF220" i="20"/>
  <c r="AJ220" i="20"/>
  <c r="AN220" i="20"/>
  <c r="AR220" i="20"/>
  <c r="AV220" i="20"/>
  <c r="Q220" i="20"/>
  <c r="AG220" i="20"/>
  <c r="U220" i="20"/>
  <c r="AK220" i="20"/>
  <c r="Y220" i="20"/>
  <c r="AO220" i="20"/>
  <c r="AC220" i="20"/>
  <c r="AS220" i="20"/>
  <c r="M220" i="20"/>
  <c r="J220" i="20"/>
  <c r="I220" i="20"/>
  <c r="H220" i="20"/>
  <c r="G220" i="20"/>
  <c r="F220" i="20"/>
  <c r="N255" i="20"/>
  <c r="R255" i="20"/>
  <c r="V255" i="20"/>
  <c r="Z255" i="20"/>
  <c r="AD255" i="20"/>
  <c r="AH255" i="20"/>
  <c r="AL255" i="20"/>
  <c r="AP255" i="20"/>
  <c r="AT255" i="20"/>
  <c r="O255" i="20"/>
  <c r="S255" i="20"/>
  <c r="W255" i="20"/>
  <c r="AA255" i="20"/>
  <c r="AE255" i="20"/>
  <c r="AI255" i="20"/>
  <c r="AM255" i="20"/>
  <c r="AQ255" i="20"/>
  <c r="AU255" i="20"/>
  <c r="L255" i="20"/>
  <c r="P255" i="20"/>
  <c r="T255" i="20"/>
  <c r="X255" i="20"/>
  <c r="AB255" i="20"/>
  <c r="AF255" i="20"/>
  <c r="AJ255" i="20"/>
  <c r="AN255" i="20"/>
  <c r="AR255" i="20"/>
  <c r="AV255" i="20"/>
  <c r="Q255" i="20"/>
  <c r="AG255" i="20"/>
  <c r="U255" i="20"/>
  <c r="AK255" i="20"/>
  <c r="Y255" i="20"/>
  <c r="AO255" i="20"/>
  <c r="M255" i="20"/>
  <c r="AC255" i="20"/>
  <c r="AS255" i="20"/>
  <c r="J255" i="20"/>
  <c r="I255" i="20"/>
  <c r="H255" i="20"/>
  <c r="G255" i="20"/>
  <c r="F255" i="20"/>
  <c r="L279" i="20"/>
  <c r="P279" i="20"/>
  <c r="T279" i="20"/>
  <c r="X279" i="20"/>
  <c r="AB279" i="20"/>
  <c r="AF279" i="20"/>
  <c r="AJ279" i="20"/>
  <c r="AN279" i="20"/>
  <c r="AR279" i="20"/>
  <c r="AV279" i="20"/>
  <c r="M279" i="20"/>
  <c r="Q279" i="20"/>
  <c r="U279" i="20"/>
  <c r="Y279" i="20"/>
  <c r="AC279" i="20"/>
  <c r="AG279" i="20"/>
  <c r="AK279" i="20"/>
  <c r="AO279" i="20"/>
  <c r="AS279" i="20"/>
  <c r="N279" i="20"/>
  <c r="R279" i="20"/>
  <c r="V279" i="20"/>
  <c r="Z279" i="20"/>
  <c r="AD279" i="20"/>
  <c r="AH279" i="20"/>
  <c r="AL279" i="20"/>
  <c r="AP279" i="20"/>
  <c r="AT279" i="20"/>
  <c r="AA279" i="20"/>
  <c r="AQ279" i="20"/>
  <c r="O279" i="20"/>
  <c r="AE279" i="20"/>
  <c r="AU279" i="20"/>
  <c r="S279" i="20"/>
  <c r="AI279" i="20"/>
  <c r="W279" i="20"/>
  <c r="AM279" i="20"/>
  <c r="J279" i="20"/>
  <c r="I279" i="20"/>
  <c r="H279" i="20"/>
  <c r="G279" i="20"/>
  <c r="F279" i="20"/>
  <c r="L303" i="20"/>
  <c r="P303" i="20"/>
  <c r="T303" i="20"/>
  <c r="X303" i="20"/>
  <c r="AB303" i="20"/>
  <c r="AF303" i="20"/>
  <c r="AJ303" i="20"/>
  <c r="AN303" i="20"/>
  <c r="AR303" i="20"/>
  <c r="AV303" i="20"/>
  <c r="M303" i="20"/>
  <c r="Q303" i="20"/>
  <c r="U303" i="20"/>
  <c r="Y303" i="20"/>
  <c r="AC303" i="20"/>
  <c r="AG303" i="20"/>
  <c r="AK303" i="20"/>
  <c r="AO303" i="20"/>
  <c r="AS303" i="20"/>
  <c r="N303" i="20"/>
  <c r="R303" i="20"/>
  <c r="V303" i="20"/>
  <c r="Z303" i="20"/>
  <c r="AD303" i="20"/>
  <c r="AH303" i="20"/>
  <c r="AL303" i="20"/>
  <c r="AP303" i="20"/>
  <c r="AT303" i="20"/>
  <c r="S303" i="20"/>
  <c r="AI303" i="20"/>
  <c r="W303" i="20"/>
  <c r="AM303" i="20"/>
  <c r="AA303" i="20"/>
  <c r="AQ303" i="20"/>
  <c r="AE303" i="20"/>
  <c r="O303" i="20"/>
  <c r="AU303" i="20"/>
  <c r="J303" i="20"/>
  <c r="I303" i="20"/>
  <c r="H303" i="20"/>
  <c r="G303" i="20"/>
  <c r="F303" i="20"/>
  <c r="L327" i="20"/>
  <c r="P327" i="20"/>
  <c r="T327" i="20"/>
  <c r="X327" i="20"/>
  <c r="AB327" i="20"/>
  <c r="AF327" i="20"/>
  <c r="AJ327" i="20"/>
  <c r="AN327" i="20"/>
  <c r="AR327" i="20"/>
  <c r="AV327" i="20"/>
  <c r="M327" i="20"/>
  <c r="Q327" i="20"/>
  <c r="U327" i="20"/>
  <c r="Y327" i="20"/>
  <c r="AC327" i="20"/>
  <c r="AG327" i="20"/>
  <c r="AK327" i="20"/>
  <c r="AO327" i="20"/>
  <c r="AS327" i="20"/>
  <c r="N327" i="20"/>
  <c r="R327" i="20"/>
  <c r="V327" i="20"/>
  <c r="Z327" i="20"/>
  <c r="AD327" i="20"/>
  <c r="AH327" i="20"/>
  <c r="AL327" i="20"/>
  <c r="AP327" i="20"/>
  <c r="AT327" i="20"/>
  <c r="AA327" i="20"/>
  <c r="AQ327" i="20"/>
  <c r="O327" i="20"/>
  <c r="AE327" i="20"/>
  <c r="AU327" i="20"/>
  <c r="S327" i="20"/>
  <c r="AI327" i="20"/>
  <c r="AM327" i="20"/>
  <c r="W327" i="20"/>
  <c r="J327" i="20"/>
  <c r="I327" i="20"/>
  <c r="H327" i="20"/>
  <c r="G327" i="20"/>
  <c r="F327" i="20"/>
  <c r="O340" i="20"/>
  <c r="S340" i="20"/>
  <c r="W340" i="20"/>
  <c r="AA340" i="20"/>
  <c r="AE340" i="20"/>
  <c r="AI340" i="20"/>
  <c r="AM340" i="20"/>
  <c r="AQ340" i="20"/>
  <c r="AU340" i="20"/>
  <c r="L340" i="20"/>
  <c r="P340" i="20"/>
  <c r="T340" i="20"/>
  <c r="X340" i="20"/>
  <c r="AB340" i="20"/>
  <c r="AF340" i="20"/>
  <c r="AJ340" i="20"/>
  <c r="AN340" i="20"/>
  <c r="AR340" i="20"/>
  <c r="AV340" i="20"/>
  <c r="M340" i="20"/>
  <c r="Q340" i="20"/>
  <c r="U340" i="20"/>
  <c r="Y340" i="20"/>
  <c r="AC340" i="20"/>
  <c r="AG340" i="20"/>
  <c r="AK340" i="20"/>
  <c r="AO340" i="20"/>
  <c r="AS340" i="20"/>
  <c r="V340" i="20"/>
  <c r="AL340" i="20"/>
  <c r="Z340" i="20"/>
  <c r="AP340" i="20"/>
  <c r="AH340" i="20"/>
  <c r="N340" i="20"/>
  <c r="AD340" i="20"/>
  <c r="AT340" i="20"/>
  <c r="J340" i="20"/>
  <c r="I340" i="20"/>
  <c r="H340" i="20"/>
  <c r="G340" i="20"/>
  <c r="F340" i="20"/>
  <c r="R340" i="20"/>
  <c r="L363" i="20"/>
  <c r="P363" i="20"/>
  <c r="T363" i="20"/>
  <c r="X363" i="20"/>
  <c r="AB363" i="20"/>
  <c r="AF363" i="20"/>
  <c r="AJ363" i="20"/>
  <c r="AN363" i="20"/>
  <c r="AR363" i="20"/>
  <c r="AV363" i="20"/>
  <c r="M363" i="20"/>
  <c r="Q363" i="20"/>
  <c r="U363" i="20"/>
  <c r="Y363" i="20"/>
  <c r="AC363" i="20"/>
  <c r="AG363" i="20"/>
  <c r="AK363" i="20"/>
  <c r="AO363" i="20"/>
  <c r="AS363" i="20"/>
  <c r="N363" i="20"/>
  <c r="R363" i="20"/>
  <c r="V363" i="20"/>
  <c r="Z363" i="20"/>
  <c r="AD363" i="20"/>
  <c r="AH363" i="20"/>
  <c r="AL363" i="20"/>
  <c r="AP363" i="20"/>
  <c r="AT363" i="20"/>
  <c r="S363" i="20"/>
  <c r="AI363" i="20"/>
  <c r="O363" i="20"/>
  <c r="W363" i="20"/>
  <c r="AM363" i="20"/>
  <c r="J363" i="20"/>
  <c r="I363" i="20"/>
  <c r="H363" i="20"/>
  <c r="G363" i="20"/>
  <c r="F363" i="20"/>
  <c r="AU363" i="20"/>
  <c r="AA363" i="20"/>
  <c r="AQ363" i="20"/>
  <c r="AE363" i="20"/>
  <c r="O399" i="20"/>
  <c r="S399" i="20"/>
  <c r="W399" i="20"/>
  <c r="AA399" i="20"/>
  <c r="AE399" i="20"/>
  <c r="AI399" i="20"/>
  <c r="AM399" i="20"/>
  <c r="AQ399" i="20"/>
  <c r="AU399" i="20"/>
  <c r="L399" i="20"/>
  <c r="P399" i="20"/>
  <c r="T399" i="20"/>
  <c r="X399" i="20"/>
  <c r="AB399" i="20"/>
  <c r="AF399" i="20"/>
  <c r="AJ399" i="20"/>
  <c r="AN399" i="20"/>
  <c r="AR399" i="20"/>
  <c r="AV399" i="20"/>
  <c r="J399" i="20"/>
  <c r="I399" i="20"/>
  <c r="H399" i="20"/>
  <c r="G399" i="20"/>
  <c r="F399" i="20"/>
  <c r="M399" i="20"/>
  <c r="Q399" i="20"/>
  <c r="U399" i="20"/>
  <c r="Y399" i="20"/>
  <c r="AC399" i="20"/>
  <c r="AG399" i="20"/>
  <c r="AK399" i="20"/>
  <c r="AO399" i="20"/>
  <c r="AS399" i="20"/>
  <c r="N399" i="20"/>
  <c r="AD399" i="20"/>
  <c r="AT399" i="20"/>
  <c r="Z399" i="20"/>
  <c r="AP399" i="20"/>
  <c r="R399" i="20"/>
  <c r="AH399" i="20"/>
  <c r="V399" i="20"/>
  <c r="AL399" i="20"/>
  <c r="M401" i="20"/>
  <c r="Q401" i="20"/>
  <c r="U401" i="20"/>
  <c r="Y401" i="20"/>
  <c r="AC401" i="20"/>
  <c r="AG401" i="20"/>
  <c r="AK401" i="20"/>
  <c r="AO401" i="20"/>
  <c r="AS401" i="20"/>
  <c r="N401" i="20"/>
  <c r="R401" i="20"/>
  <c r="V401" i="20"/>
  <c r="Z401" i="20"/>
  <c r="AD401" i="20"/>
  <c r="AH401" i="20"/>
  <c r="AL401" i="20"/>
  <c r="AP401" i="20"/>
  <c r="AT401" i="20"/>
  <c r="O401" i="20"/>
  <c r="S401" i="20"/>
  <c r="W401" i="20"/>
  <c r="AA401" i="20"/>
  <c r="AE401" i="20"/>
  <c r="AI401" i="20"/>
  <c r="AM401" i="20"/>
  <c r="AQ401" i="20"/>
  <c r="AU401" i="20"/>
  <c r="T401" i="20"/>
  <c r="AJ401" i="20"/>
  <c r="I401" i="20"/>
  <c r="F401" i="20"/>
  <c r="AF401" i="20"/>
  <c r="AV401" i="20"/>
  <c r="H401" i="20"/>
  <c r="X401" i="20"/>
  <c r="AN401" i="20"/>
  <c r="J401" i="20"/>
  <c r="P401" i="20"/>
  <c r="L401" i="20"/>
  <c r="AB401" i="20"/>
  <c r="AR401" i="20"/>
  <c r="G401" i="20"/>
  <c r="M393" i="20"/>
  <c r="Q393" i="20"/>
  <c r="U393" i="20"/>
  <c r="Y393" i="20"/>
  <c r="AC393" i="20"/>
  <c r="AG393" i="20"/>
  <c r="AK393" i="20"/>
  <c r="AO393" i="20"/>
  <c r="AS393" i="20"/>
  <c r="L393" i="20"/>
  <c r="X393" i="20"/>
  <c r="AJ393" i="20"/>
  <c r="AV393" i="20"/>
  <c r="N393" i="20"/>
  <c r="R393" i="20"/>
  <c r="V393" i="20"/>
  <c r="Z393" i="20"/>
  <c r="AD393" i="20"/>
  <c r="AH393" i="20"/>
  <c r="AL393" i="20"/>
  <c r="AP393" i="20"/>
  <c r="AT393" i="20"/>
  <c r="P393" i="20"/>
  <c r="AB393" i="20"/>
  <c r="AN393" i="20"/>
  <c r="O393" i="20"/>
  <c r="S393" i="20"/>
  <c r="W393" i="20"/>
  <c r="AA393" i="20"/>
  <c r="AE393" i="20"/>
  <c r="AI393" i="20"/>
  <c r="AM393" i="20"/>
  <c r="AQ393" i="20"/>
  <c r="AU393" i="20"/>
  <c r="T393" i="20"/>
  <c r="AF393" i="20"/>
  <c r="AR393" i="20"/>
  <c r="G393" i="20"/>
  <c r="J393" i="20"/>
  <c r="F393" i="20"/>
  <c r="H393" i="20"/>
  <c r="I393" i="20"/>
  <c r="N389" i="20"/>
  <c r="R389" i="20"/>
  <c r="V389" i="20"/>
  <c r="Z389" i="20"/>
  <c r="AD389" i="20"/>
  <c r="AH389" i="20"/>
  <c r="AL389" i="20"/>
  <c r="AP389" i="20"/>
  <c r="AT389" i="20"/>
  <c r="O389" i="20"/>
  <c r="S389" i="20"/>
  <c r="W389" i="20"/>
  <c r="AA389" i="20"/>
  <c r="AE389" i="20"/>
  <c r="AI389" i="20"/>
  <c r="AM389" i="20"/>
  <c r="AQ389" i="20"/>
  <c r="AU389" i="20"/>
  <c r="L389" i="20"/>
  <c r="P389" i="20"/>
  <c r="T389" i="20"/>
  <c r="X389" i="20"/>
  <c r="AB389" i="20"/>
  <c r="AF389" i="20"/>
  <c r="AJ389" i="20"/>
  <c r="AN389" i="20"/>
  <c r="AR389" i="20"/>
  <c r="AV389" i="20"/>
  <c r="Q389" i="20"/>
  <c r="AG389" i="20"/>
  <c r="AC389" i="20"/>
  <c r="U389" i="20"/>
  <c r="AK389" i="20"/>
  <c r="Y389" i="20"/>
  <c r="AO389" i="20"/>
  <c r="M389" i="20"/>
  <c r="AS389" i="20"/>
  <c r="H389" i="20"/>
  <c r="I389" i="20"/>
  <c r="G389" i="20"/>
  <c r="J389" i="20"/>
  <c r="F389" i="20"/>
  <c r="N381" i="20"/>
  <c r="R381" i="20"/>
  <c r="V381" i="20"/>
  <c r="Z381" i="20"/>
  <c r="AD381" i="20"/>
  <c r="AH381" i="20"/>
  <c r="AL381" i="20"/>
  <c r="AP381" i="20"/>
  <c r="AT381" i="20"/>
  <c r="O381" i="20"/>
  <c r="S381" i="20"/>
  <c r="W381" i="20"/>
  <c r="AA381" i="20"/>
  <c r="AE381" i="20"/>
  <c r="AI381" i="20"/>
  <c r="AM381" i="20"/>
  <c r="AQ381" i="20"/>
  <c r="AU381" i="20"/>
  <c r="L381" i="20"/>
  <c r="P381" i="20"/>
  <c r="T381" i="20"/>
  <c r="X381" i="20"/>
  <c r="AB381" i="20"/>
  <c r="AF381" i="20"/>
  <c r="AJ381" i="20"/>
  <c r="AN381" i="20"/>
  <c r="AR381" i="20"/>
  <c r="AV381" i="20"/>
  <c r="Y381" i="20"/>
  <c r="AO381" i="20"/>
  <c r="M381" i="20"/>
  <c r="AC381" i="20"/>
  <c r="AS381" i="20"/>
  <c r="U381" i="20"/>
  <c r="Q381" i="20"/>
  <c r="AG381" i="20"/>
  <c r="AK381" i="20"/>
  <c r="J381" i="20"/>
  <c r="F381" i="20"/>
  <c r="G381" i="20"/>
  <c r="I381" i="20"/>
  <c r="H381" i="20"/>
  <c r="N377" i="20"/>
  <c r="R377" i="20"/>
  <c r="V377" i="20"/>
  <c r="Z377" i="20"/>
  <c r="AD377" i="20"/>
  <c r="AH377" i="20"/>
  <c r="AL377" i="20"/>
  <c r="AP377" i="20"/>
  <c r="AT377" i="20"/>
  <c r="O377" i="20"/>
  <c r="S377" i="20"/>
  <c r="W377" i="20"/>
  <c r="AA377" i="20"/>
  <c r="AE377" i="20"/>
  <c r="AI377" i="20"/>
  <c r="AM377" i="20"/>
  <c r="AQ377" i="20"/>
  <c r="AU377" i="20"/>
  <c r="L377" i="20"/>
  <c r="P377" i="20"/>
  <c r="T377" i="20"/>
  <c r="X377" i="20"/>
  <c r="AB377" i="20"/>
  <c r="AF377" i="20"/>
  <c r="AJ377" i="20"/>
  <c r="AN377" i="20"/>
  <c r="AR377" i="20"/>
  <c r="AV377" i="20"/>
  <c r="M377" i="20"/>
  <c r="AC377" i="20"/>
  <c r="AS377" i="20"/>
  <c r="AO377" i="20"/>
  <c r="Q377" i="20"/>
  <c r="AG377" i="20"/>
  <c r="U377" i="20"/>
  <c r="AK377" i="20"/>
  <c r="Y377" i="20"/>
  <c r="G377" i="20"/>
  <c r="H377" i="20"/>
  <c r="J377" i="20"/>
  <c r="F377" i="20"/>
  <c r="I377" i="20"/>
  <c r="O368" i="20"/>
  <c r="S368" i="20"/>
  <c r="W368" i="20"/>
  <c r="AA368" i="20"/>
  <c r="AE368" i="20"/>
  <c r="AI368" i="20"/>
  <c r="AM368" i="20"/>
  <c r="AQ368" i="20"/>
  <c r="AU368" i="20"/>
  <c r="L368" i="20"/>
  <c r="P368" i="20"/>
  <c r="T368" i="20"/>
  <c r="X368" i="20"/>
  <c r="AB368" i="20"/>
  <c r="AF368" i="20"/>
  <c r="AJ368" i="20"/>
  <c r="AN368" i="20"/>
  <c r="AR368" i="20"/>
  <c r="AV368" i="20"/>
  <c r="M368" i="20"/>
  <c r="Q368" i="20"/>
  <c r="U368" i="20"/>
  <c r="Y368" i="20"/>
  <c r="AC368" i="20"/>
  <c r="AG368" i="20"/>
  <c r="AK368" i="20"/>
  <c r="AO368" i="20"/>
  <c r="AS368" i="20"/>
  <c r="Z368" i="20"/>
  <c r="AP368" i="20"/>
  <c r="N368" i="20"/>
  <c r="AD368" i="20"/>
  <c r="AT368" i="20"/>
  <c r="V368" i="20"/>
  <c r="R368" i="20"/>
  <c r="AH368" i="20"/>
  <c r="J368" i="20"/>
  <c r="I368" i="20"/>
  <c r="H368" i="20"/>
  <c r="G368" i="20"/>
  <c r="F368" i="20"/>
  <c r="AL368" i="20"/>
  <c r="M358" i="20"/>
  <c r="Q358" i="20"/>
  <c r="U358" i="20"/>
  <c r="Y358" i="20"/>
  <c r="AC358" i="20"/>
  <c r="AG358" i="20"/>
  <c r="AK358" i="20"/>
  <c r="AO358" i="20"/>
  <c r="AS358" i="20"/>
  <c r="N358" i="20"/>
  <c r="R358" i="20"/>
  <c r="V358" i="20"/>
  <c r="Z358" i="20"/>
  <c r="AD358" i="20"/>
  <c r="AH358" i="20"/>
  <c r="AL358" i="20"/>
  <c r="AP358" i="20"/>
  <c r="AT358" i="20"/>
  <c r="O358" i="20"/>
  <c r="S358" i="20"/>
  <c r="W358" i="20"/>
  <c r="AA358" i="20"/>
  <c r="AE358" i="20"/>
  <c r="AI358" i="20"/>
  <c r="AM358" i="20"/>
  <c r="AQ358" i="20"/>
  <c r="AU358" i="20"/>
  <c r="L358" i="20"/>
  <c r="AB358" i="20"/>
  <c r="AR358" i="20"/>
  <c r="J358" i="20"/>
  <c r="I358" i="20"/>
  <c r="H358" i="20"/>
  <c r="G358" i="20"/>
  <c r="F358" i="20"/>
  <c r="AN358" i="20"/>
  <c r="P358" i="20"/>
  <c r="AF358" i="20"/>
  <c r="AV358" i="20"/>
  <c r="T358" i="20"/>
  <c r="AJ358" i="20"/>
  <c r="X358" i="20"/>
  <c r="N353" i="20"/>
  <c r="R353" i="20"/>
  <c r="V353" i="20"/>
  <c r="Z353" i="20"/>
  <c r="AD353" i="20"/>
  <c r="AH353" i="20"/>
  <c r="AL353" i="20"/>
  <c r="AP353" i="20"/>
  <c r="AT353" i="20"/>
  <c r="O353" i="20"/>
  <c r="S353" i="20"/>
  <c r="W353" i="20"/>
  <c r="AA353" i="20"/>
  <c r="AE353" i="20"/>
  <c r="AI353" i="20"/>
  <c r="AM353" i="20"/>
  <c r="AQ353" i="20"/>
  <c r="AU353" i="20"/>
  <c r="L353" i="20"/>
  <c r="P353" i="20"/>
  <c r="T353" i="20"/>
  <c r="X353" i="20"/>
  <c r="AB353" i="20"/>
  <c r="AF353" i="20"/>
  <c r="AJ353" i="20"/>
  <c r="AN353" i="20"/>
  <c r="AR353" i="20"/>
  <c r="AV353" i="20"/>
  <c r="U353" i="20"/>
  <c r="AK353" i="20"/>
  <c r="AG353" i="20"/>
  <c r="Y353" i="20"/>
  <c r="AO353" i="20"/>
  <c r="M353" i="20"/>
  <c r="AC353" i="20"/>
  <c r="AS353" i="20"/>
  <c r="Q353" i="20"/>
  <c r="I353" i="20"/>
  <c r="F353" i="20"/>
  <c r="H353" i="20"/>
  <c r="J353" i="20"/>
  <c r="G353" i="20"/>
  <c r="O344" i="20"/>
  <c r="S344" i="20"/>
  <c r="W344" i="20"/>
  <c r="AA344" i="20"/>
  <c r="AE344" i="20"/>
  <c r="AI344" i="20"/>
  <c r="AM344" i="20"/>
  <c r="AQ344" i="20"/>
  <c r="AU344" i="20"/>
  <c r="L344" i="20"/>
  <c r="P344" i="20"/>
  <c r="T344" i="20"/>
  <c r="X344" i="20"/>
  <c r="AB344" i="20"/>
  <c r="AF344" i="20"/>
  <c r="AJ344" i="20"/>
  <c r="AN344" i="20"/>
  <c r="AR344" i="20"/>
  <c r="AV344" i="20"/>
  <c r="M344" i="20"/>
  <c r="Q344" i="20"/>
  <c r="U344" i="20"/>
  <c r="Y344" i="20"/>
  <c r="AC344" i="20"/>
  <c r="AG344" i="20"/>
  <c r="AK344" i="20"/>
  <c r="AO344" i="20"/>
  <c r="AS344" i="20"/>
  <c r="R344" i="20"/>
  <c r="AH344" i="20"/>
  <c r="AD344" i="20"/>
  <c r="V344" i="20"/>
  <c r="AL344" i="20"/>
  <c r="AT344" i="20"/>
  <c r="Z344" i="20"/>
  <c r="AP344" i="20"/>
  <c r="J344" i="20"/>
  <c r="I344" i="20"/>
  <c r="H344" i="20"/>
  <c r="G344" i="20"/>
  <c r="F344" i="20"/>
  <c r="N344" i="20"/>
  <c r="L335" i="20"/>
  <c r="P335" i="20"/>
  <c r="T335" i="20"/>
  <c r="X335" i="20"/>
  <c r="AB335" i="20"/>
  <c r="AF335" i="20"/>
  <c r="AJ335" i="20"/>
  <c r="AN335" i="20"/>
  <c r="AR335" i="20"/>
  <c r="AV335" i="20"/>
  <c r="M335" i="20"/>
  <c r="Q335" i="20"/>
  <c r="U335" i="20"/>
  <c r="Y335" i="20"/>
  <c r="AC335" i="20"/>
  <c r="AG335" i="20"/>
  <c r="AK335" i="20"/>
  <c r="AO335" i="20"/>
  <c r="AS335" i="20"/>
  <c r="N335" i="20"/>
  <c r="R335" i="20"/>
  <c r="V335" i="20"/>
  <c r="Z335" i="20"/>
  <c r="AD335" i="20"/>
  <c r="AH335" i="20"/>
  <c r="AL335" i="20"/>
  <c r="AP335" i="20"/>
  <c r="AT335" i="20"/>
  <c r="S335" i="20"/>
  <c r="AI335" i="20"/>
  <c r="W335" i="20"/>
  <c r="AM335" i="20"/>
  <c r="AA335" i="20"/>
  <c r="AQ335" i="20"/>
  <c r="O335" i="20"/>
  <c r="J335" i="20"/>
  <c r="I335" i="20"/>
  <c r="H335" i="20"/>
  <c r="G335" i="20"/>
  <c r="F335" i="20"/>
  <c r="AU335" i="20"/>
  <c r="AE335" i="20"/>
  <c r="L331" i="20"/>
  <c r="P331" i="20"/>
  <c r="T331" i="20"/>
  <c r="X331" i="20"/>
  <c r="AB331" i="20"/>
  <c r="AF331" i="20"/>
  <c r="AJ331" i="20"/>
  <c r="AN331" i="20"/>
  <c r="AR331" i="20"/>
  <c r="AV331" i="20"/>
  <c r="M331" i="20"/>
  <c r="Q331" i="20"/>
  <c r="U331" i="20"/>
  <c r="Y331" i="20"/>
  <c r="AC331" i="20"/>
  <c r="AG331" i="20"/>
  <c r="AK331" i="20"/>
  <c r="AO331" i="20"/>
  <c r="AS331" i="20"/>
  <c r="N331" i="20"/>
  <c r="R331" i="20"/>
  <c r="V331" i="20"/>
  <c r="Z331" i="20"/>
  <c r="AD331" i="20"/>
  <c r="AH331" i="20"/>
  <c r="AL331" i="20"/>
  <c r="AP331" i="20"/>
  <c r="AT331" i="20"/>
  <c r="W331" i="20"/>
  <c r="AM331" i="20"/>
  <c r="AA331" i="20"/>
  <c r="AQ331" i="20"/>
  <c r="O331" i="20"/>
  <c r="AE331" i="20"/>
  <c r="AU331" i="20"/>
  <c r="S331" i="20"/>
  <c r="AI331" i="20"/>
  <c r="J331" i="20"/>
  <c r="I331" i="20"/>
  <c r="H331" i="20"/>
  <c r="G331" i="20"/>
  <c r="F331" i="20"/>
  <c r="O320" i="20"/>
  <c r="S320" i="20"/>
  <c r="W320" i="20"/>
  <c r="AA320" i="20"/>
  <c r="AE320" i="20"/>
  <c r="AI320" i="20"/>
  <c r="AM320" i="20"/>
  <c r="AQ320" i="20"/>
  <c r="AU320" i="20"/>
  <c r="L320" i="20"/>
  <c r="P320" i="20"/>
  <c r="T320" i="20"/>
  <c r="X320" i="20"/>
  <c r="AB320" i="20"/>
  <c r="AF320" i="20"/>
  <c r="AJ320" i="20"/>
  <c r="AN320" i="20"/>
  <c r="AR320" i="20"/>
  <c r="AV320" i="20"/>
  <c r="M320" i="20"/>
  <c r="Q320" i="20"/>
  <c r="U320" i="20"/>
  <c r="Y320" i="20"/>
  <c r="AC320" i="20"/>
  <c r="AG320" i="20"/>
  <c r="AK320" i="20"/>
  <c r="AO320" i="20"/>
  <c r="AS320" i="20"/>
  <c r="N320" i="20"/>
  <c r="AD320" i="20"/>
  <c r="AT320" i="20"/>
  <c r="R320" i="20"/>
  <c r="AH320" i="20"/>
  <c r="V320" i="20"/>
  <c r="AL320" i="20"/>
  <c r="AP320" i="20"/>
  <c r="Z320" i="20"/>
  <c r="J320" i="20"/>
  <c r="I320" i="20"/>
  <c r="H320" i="20"/>
  <c r="G320" i="20"/>
  <c r="F320" i="20"/>
  <c r="L311" i="20"/>
  <c r="P311" i="20"/>
  <c r="T311" i="20"/>
  <c r="X311" i="20"/>
  <c r="AB311" i="20"/>
  <c r="AF311" i="20"/>
  <c r="AJ311" i="20"/>
  <c r="AN311" i="20"/>
  <c r="AR311" i="20"/>
  <c r="AV311" i="20"/>
  <c r="M311" i="20"/>
  <c r="Q311" i="20"/>
  <c r="U311" i="20"/>
  <c r="Y311" i="20"/>
  <c r="AC311" i="20"/>
  <c r="AG311" i="20"/>
  <c r="AK311" i="20"/>
  <c r="AO311" i="20"/>
  <c r="AS311" i="20"/>
  <c r="N311" i="20"/>
  <c r="R311" i="20"/>
  <c r="V311" i="20"/>
  <c r="Z311" i="20"/>
  <c r="AD311" i="20"/>
  <c r="AH311" i="20"/>
  <c r="AL311" i="20"/>
  <c r="AP311" i="20"/>
  <c r="AT311" i="20"/>
  <c r="AA311" i="20"/>
  <c r="AQ311" i="20"/>
  <c r="O311" i="20"/>
  <c r="AE311" i="20"/>
  <c r="AU311" i="20"/>
  <c r="S311" i="20"/>
  <c r="AI311" i="20"/>
  <c r="J311" i="20"/>
  <c r="I311" i="20"/>
  <c r="H311" i="20"/>
  <c r="G311" i="20"/>
  <c r="F311" i="20"/>
  <c r="W311" i="20"/>
  <c r="AM311" i="20"/>
  <c r="M306" i="20"/>
  <c r="Q306" i="20"/>
  <c r="U306" i="20"/>
  <c r="Y306" i="20"/>
  <c r="AC306" i="20"/>
  <c r="AG306" i="20"/>
  <c r="AK306" i="20"/>
  <c r="AO306" i="20"/>
  <c r="AS306" i="20"/>
  <c r="N306" i="20"/>
  <c r="R306" i="20"/>
  <c r="V306" i="20"/>
  <c r="Z306" i="20"/>
  <c r="AD306" i="20"/>
  <c r="AH306" i="20"/>
  <c r="AL306" i="20"/>
  <c r="AP306" i="20"/>
  <c r="AT306" i="20"/>
  <c r="O306" i="20"/>
  <c r="S306" i="20"/>
  <c r="W306" i="20"/>
  <c r="AA306" i="20"/>
  <c r="AE306" i="20"/>
  <c r="AI306" i="20"/>
  <c r="AM306" i="20"/>
  <c r="AQ306" i="20"/>
  <c r="AU306" i="20"/>
  <c r="T306" i="20"/>
  <c r="AJ306" i="20"/>
  <c r="X306" i="20"/>
  <c r="AN306" i="20"/>
  <c r="L306" i="20"/>
  <c r="AB306" i="20"/>
  <c r="AR306" i="20"/>
  <c r="AV306" i="20"/>
  <c r="J306" i="20"/>
  <c r="I306" i="20"/>
  <c r="H306" i="20"/>
  <c r="G306" i="20"/>
  <c r="F306" i="20"/>
  <c r="AF306" i="20"/>
  <c r="P306" i="20"/>
  <c r="M298" i="20"/>
  <c r="Q298" i="20"/>
  <c r="U298" i="20"/>
  <c r="Y298" i="20"/>
  <c r="AC298" i="20"/>
  <c r="AG298" i="20"/>
  <c r="AK298" i="20"/>
  <c r="AO298" i="20"/>
  <c r="AS298" i="20"/>
  <c r="N298" i="20"/>
  <c r="R298" i="20"/>
  <c r="V298" i="20"/>
  <c r="Z298" i="20"/>
  <c r="AD298" i="20"/>
  <c r="AH298" i="20"/>
  <c r="AL298" i="20"/>
  <c r="AP298" i="20"/>
  <c r="AT298" i="20"/>
  <c r="O298" i="20"/>
  <c r="S298" i="20"/>
  <c r="W298" i="20"/>
  <c r="AA298" i="20"/>
  <c r="AE298" i="20"/>
  <c r="AI298" i="20"/>
  <c r="AM298" i="20"/>
  <c r="AQ298" i="20"/>
  <c r="AU298" i="20"/>
  <c r="L298" i="20"/>
  <c r="AB298" i="20"/>
  <c r="AR298" i="20"/>
  <c r="P298" i="20"/>
  <c r="AF298" i="20"/>
  <c r="AV298" i="20"/>
  <c r="T298" i="20"/>
  <c r="AJ298" i="20"/>
  <c r="X298" i="20"/>
  <c r="J298" i="20"/>
  <c r="I298" i="20"/>
  <c r="H298" i="20"/>
  <c r="G298" i="20"/>
  <c r="F298" i="20"/>
  <c r="AN298" i="20"/>
  <c r="M294" i="20"/>
  <c r="Q294" i="20"/>
  <c r="U294" i="20"/>
  <c r="Y294" i="20"/>
  <c r="AC294" i="20"/>
  <c r="AG294" i="20"/>
  <c r="AK294" i="20"/>
  <c r="AO294" i="20"/>
  <c r="AS294" i="20"/>
  <c r="N294" i="20"/>
  <c r="R294" i="20"/>
  <c r="V294" i="20"/>
  <c r="Z294" i="20"/>
  <c r="AD294" i="20"/>
  <c r="AH294" i="20"/>
  <c r="AL294" i="20"/>
  <c r="AP294" i="20"/>
  <c r="AT294" i="20"/>
  <c r="O294" i="20"/>
  <c r="S294" i="20"/>
  <c r="W294" i="20"/>
  <c r="AA294" i="20"/>
  <c r="AE294" i="20"/>
  <c r="AI294" i="20"/>
  <c r="AM294" i="20"/>
  <c r="AQ294" i="20"/>
  <c r="AU294" i="20"/>
  <c r="P294" i="20"/>
  <c r="AF294" i="20"/>
  <c r="AV294" i="20"/>
  <c r="T294" i="20"/>
  <c r="AJ294" i="20"/>
  <c r="X294" i="20"/>
  <c r="AN294" i="20"/>
  <c r="AR294" i="20"/>
  <c r="J294" i="20"/>
  <c r="I294" i="20"/>
  <c r="H294" i="20"/>
  <c r="G294" i="20"/>
  <c r="F294" i="20"/>
  <c r="L294" i="20"/>
  <c r="AB294" i="20"/>
  <c r="N285" i="20"/>
  <c r="R285" i="20"/>
  <c r="V285" i="20"/>
  <c r="Z285" i="20"/>
  <c r="AD285" i="20"/>
  <c r="AH285" i="20"/>
  <c r="AL285" i="20"/>
  <c r="AP285" i="20"/>
  <c r="AT285" i="20"/>
  <c r="O285" i="20"/>
  <c r="S285" i="20"/>
  <c r="W285" i="20"/>
  <c r="AA285" i="20"/>
  <c r="AE285" i="20"/>
  <c r="AI285" i="20"/>
  <c r="AM285" i="20"/>
  <c r="AQ285" i="20"/>
  <c r="AU285" i="20"/>
  <c r="L285" i="20"/>
  <c r="P285" i="20"/>
  <c r="T285" i="20"/>
  <c r="X285" i="20"/>
  <c r="AB285" i="20"/>
  <c r="AF285" i="20"/>
  <c r="AJ285" i="20"/>
  <c r="AN285" i="20"/>
  <c r="AR285" i="20"/>
  <c r="AV285" i="20"/>
  <c r="M285" i="20"/>
  <c r="AC285" i="20"/>
  <c r="AS285" i="20"/>
  <c r="Q285" i="20"/>
  <c r="AG285" i="20"/>
  <c r="U285" i="20"/>
  <c r="AK285" i="20"/>
  <c r="Y285" i="20"/>
  <c r="AO285" i="20"/>
  <c r="J285" i="20"/>
  <c r="F285" i="20"/>
  <c r="I285" i="20"/>
  <c r="G285" i="20"/>
  <c r="H285" i="20"/>
  <c r="N281" i="20"/>
  <c r="R281" i="20"/>
  <c r="V281" i="20"/>
  <c r="Z281" i="20"/>
  <c r="AD281" i="20"/>
  <c r="AH281" i="20"/>
  <c r="AL281" i="20"/>
  <c r="AP281" i="20"/>
  <c r="AT281" i="20"/>
  <c r="O281" i="20"/>
  <c r="S281" i="20"/>
  <c r="W281" i="20"/>
  <c r="AA281" i="20"/>
  <c r="AE281" i="20"/>
  <c r="AI281" i="20"/>
  <c r="AM281" i="20"/>
  <c r="AQ281" i="20"/>
  <c r="AU281" i="20"/>
  <c r="L281" i="20"/>
  <c r="P281" i="20"/>
  <c r="T281" i="20"/>
  <c r="X281" i="20"/>
  <c r="AB281" i="20"/>
  <c r="AF281" i="20"/>
  <c r="AJ281" i="20"/>
  <c r="AN281" i="20"/>
  <c r="AR281" i="20"/>
  <c r="AV281" i="20"/>
  <c r="Q281" i="20"/>
  <c r="AG281" i="20"/>
  <c r="U281" i="20"/>
  <c r="AK281" i="20"/>
  <c r="Y281" i="20"/>
  <c r="AO281" i="20"/>
  <c r="M281" i="20"/>
  <c r="AC281" i="20"/>
  <c r="AS281" i="20"/>
  <c r="G281" i="20"/>
  <c r="F281" i="20"/>
  <c r="H281" i="20"/>
  <c r="J281" i="20"/>
  <c r="I281" i="20"/>
  <c r="M274" i="20"/>
  <c r="Q274" i="20"/>
  <c r="U274" i="20"/>
  <c r="Y274" i="20"/>
  <c r="AC274" i="20"/>
  <c r="AG274" i="20"/>
  <c r="AK274" i="20"/>
  <c r="AO274" i="20"/>
  <c r="AS274" i="20"/>
  <c r="N274" i="20"/>
  <c r="R274" i="20"/>
  <c r="V274" i="20"/>
  <c r="Z274" i="20"/>
  <c r="AD274" i="20"/>
  <c r="AH274" i="20"/>
  <c r="AL274" i="20"/>
  <c r="AP274" i="20"/>
  <c r="AT274" i="20"/>
  <c r="O274" i="20"/>
  <c r="S274" i="20"/>
  <c r="W274" i="20"/>
  <c r="AA274" i="20"/>
  <c r="AE274" i="20"/>
  <c r="AI274" i="20"/>
  <c r="AM274" i="20"/>
  <c r="AQ274" i="20"/>
  <c r="AU274" i="20"/>
  <c r="T274" i="20"/>
  <c r="AJ274" i="20"/>
  <c r="X274" i="20"/>
  <c r="AN274" i="20"/>
  <c r="L274" i="20"/>
  <c r="AB274" i="20"/>
  <c r="AR274" i="20"/>
  <c r="P274" i="20"/>
  <c r="J274" i="20"/>
  <c r="I274" i="20"/>
  <c r="H274" i="20"/>
  <c r="G274" i="20"/>
  <c r="F274" i="20"/>
  <c r="AF274" i="20"/>
  <c r="AV274" i="20"/>
  <c r="O270" i="20"/>
  <c r="S270" i="20"/>
  <c r="W270" i="20"/>
  <c r="AA270" i="20"/>
  <c r="AE270" i="20"/>
  <c r="AI270" i="20"/>
  <c r="AM270" i="20"/>
  <c r="AQ270" i="20"/>
  <c r="AU270" i="20"/>
  <c r="L270" i="20"/>
  <c r="P270" i="20"/>
  <c r="T270" i="20"/>
  <c r="X270" i="20"/>
  <c r="AB270" i="20"/>
  <c r="AF270" i="20"/>
  <c r="AJ270" i="20"/>
  <c r="AN270" i="20"/>
  <c r="AR270" i="20"/>
  <c r="AV270" i="20"/>
  <c r="M270" i="20"/>
  <c r="Q270" i="20"/>
  <c r="U270" i="20"/>
  <c r="Y270" i="20"/>
  <c r="AC270" i="20"/>
  <c r="AG270" i="20"/>
  <c r="AK270" i="20"/>
  <c r="AO270" i="20"/>
  <c r="AS270" i="20"/>
  <c r="V270" i="20"/>
  <c r="AL270" i="20"/>
  <c r="Z270" i="20"/>
  <c r="AP270" i="20"/>
  <c r="N270" i="20"/>
  <c r="AD270" i="20"/>
  <c r="AT270" i="20"/>
  <c r="AH270" i="20"/>
  <c r="J270" i="20"/>
  <c r="I270" i="20"/>
  <c r="H270" i="20"/>
  <c r="G270" i="20"/>
  <c r="F270" i="20"/>
  <c r="R270" i="20"/>
  <c r="M260" i="20"/>
  <c r="Q260" i="20"/>
  <c r="U260" i="20"/>
  <c r="Y260" i="20"/>
  <c r="AC260" i="20"/>
  <c r="AG260" i="20"/>
  <c r="AK260" i="20"/>
  <c r="AO260" i="20"/>
  <c r="AS260" i="20"/>
  <c r="N260" i="20"/>
  <c r="R260" i="20"/>
  <c r="V260" i="20"/>
  <c r="Z260" i="20"/>
  <c r="AD260" i="20"/>
  <c r="AH260" i="20"/>
  <c r="AL260" i="20"/>
  <c r="AP260" i="20"/>
  <c r="AT260" i="20"/>
  <c r="O260" i="20"/>
  <c r="S260" i="20"/>
  <c r="W260" i="20"/>
  <c r="AA260" i="20"/>
  <c r="AE260" i="20"/>
  <c r="AI260" i="20"/>
  <c r="AM260" i="20"/>
  <c r="AQ260" i="20"/>
  <c r="AU260" i="20"/>
  <c r="X260" i="20"/>
  <c r="AN260" i="20"/>
  <c r="L260" i="20"/>
  <c r="AB260" i="20"/>
  <c r="AR260" i="20"/>
  <c r="P260" i="20"/>
  <c r="AF260" i="20"/>
  <c r="AV260" i="20"/>
  <c r="T260" i="20"/>
  <c r="AJ260" i="20"/>
  <c r="J260" i="20"/>
  <c r="I260" i="20"/>
  <c r="H260" i="20"/>
  <c r="G260" i="20"/>
  <c r="F260" i="20"/>
  <c r="N251" i="20"/>
  <c r="R251" i="20"/>
  <c r="V251" i="20"/>
  <c r="Z251" i="20"/>
  <c r="AD251" i="20"/>
  <c r="AH251" i="20"/>
  <c r="AL251" i="20"/>
  <c r="AP251" i="20"/>
  <c r="AT251" i="20"/>
  <c r="O251" i="20"/>
  <c r="S251" i="20"/>
  <c r="W251" i="20"/>
  <c r="AA251" i="20"/>
  <c r="AE251" i="20"/>
  <c r="AI251" i="20"/>
  <c r="AM251" i="20"/>
  <c r="AQ251" i="20"/>
  <c r="AU251" i="20"/>
  <c r="L251" i="20"/>
  <c r="P251" i="20"/>
  <c r="T251" i="20"/>
  <c r="X251" i="20"/>
  <c r="AB251" i="20"/>
  <c r="AF251" i="20"/>
  <c r="AJ251" i="20"/>
  <c r="AN251" i="20"/>
  <c r="AR251" i="20"/>
  <c r="AV251" i="20"/>
  <c r="U251" i="20"/>
  <c r="AK251" i="20"/>
  <c r="Y251" i="20"/>
  <c r="AO251" i="20"/>
  <c r="M251" i="20"/>
  <c r="AC251" i="20"/>
  <c r="AS251" i="20"/>
  <c r="AG251" i="20"/>
  <c r="Q251" i="20"/>
  <c r="J251" i="20"/>
  <c r="I251" i="20"/>
  <c r="H251" i="20"/>
  <c r="G251" i="20"/>
  <c r="F251" i="20"/>
  <c r="N247" i="20"/>
  <c r="R247" i="20"/>
  <c r="V247" i="20"/>
  <c r="Z247" i="20"/>
  <c r="AD247" i="20"/>
  <c r="AH247" i="20"/>
  <c r="AL247" i="20"/>
  <c r="AP247" i="20"/>
  <c r="AT247" i="20"/>
  <c r="O247" i="20"/>
  <c r="S247" i="20"/>
  <c r="W247" i="20"/>
  <c r="AA247" i="20"/>
  <c r="AE247" i="20"/>
  <c r="AI247" i="20"/>
  <c r="AM247" i="20"/>
  <c r="AQ247" i="20"/>
  <c r="AU247" i="20"/>
  <c r="L247" i="20"/>
  <c r="P247" i="20"/>
  <c r="T247" i="20"/>
  <c r="X247" i="20"/>
  <c r="AB247" i="20"/>
  <c r="AF247" i="20"/>
  <c r="AJ247" i="20"/>
  <c r="AN247" i="20"/>
  <c r="AR247" i="20"/>
  <c r="AV247" i="20"/>
  <c r="Y247" i="20"/>
  <c r="AO247" i="20"/>
  <c r="M247" i="20"/>
  <c r="AC247" i="20"/>
  <c r="AS247" i="20"/>
  <c r="Q247" i="20"/>
  <c r="AG247" i="20"/>
  <c r="U247" i="20"/>
  <c r="J247" i="20"/>
  <c r="I247" i="20"/>
  <c r="H247" i="20"/>
  <c r="G247" i="20"/>
  <c r="F247" i="20"/>
  <c r="AK247" i="20"/>
  <c r="L238" i="20"/>
  <c r="P238" i="20"/>
  <c r="T238" i="20"/>
  <c r="X238" i="20"/>
  <c r="AB238" i="20"/>
  <c r="AF238" i="20"/>
  <c r="AJ238" i="20"/>
  <c r="AN238" i="20"/>
  <c r="AR238" i="20"/>
  <c r="AV238" i="20"/>
  <c r="M238" i="20"/>
  <c r="Q238" i="20"/>
  <c r="U238" i="20"/>
  <c r="Y238" i="20"/>
  <c r="AC238" i="20"/>
  <c r="AG238" i="20"/>
  <c r="AK238" i="20"/>
  <c r="AO238" i="20"/>
  <c r="AS238" i="20"/>
  <c r="N238" i="20"/>
  <c r="R238" i="20"/>
  <c r="V238" i="20"/>
  <c r="Z238" i="20"/>
  <c r="AD238" i="20"/>
  <c r="AH238" i="20"/>
  <c r="AL238" i="20"/>
  <c r="AP238" i="20"/>
  <c r="AT238" i="20"/>
  <c r="W238" i="20"/>
  <c r="AM238" i="20"/>
  <c r="AA238" i="20"/>
  <c r="AQ238" i="20"/>
  <c r="O238" i="20"/>
  <c r="AE238" i="20"/>
  <c r="AU238" i="20"/>
  <c r="S238" i="20"/>
  <c r="AI238" i="20"/>
  <c r="J238" i="20"/>
  <c r="I238" i="20"/>
  <c r="H238" i="20"/>
  <c r="G238" i="20"/>
  <c r="F238" i="20"/>
  <c r="L234" i="20"/>
  <c r="P234" i="20"/>
  <c r="T234" i="20"/>
  <c r="X234" i="20"/>
  <c r="AB234" i="20"/>
  <c r="AF234" i="20"/>
  <c r="AJ234" i="20"/>
  <c r="AN234" i="20"/>
  <c r="AR234" i="20"/>
  <c r="AV234" i="20"/>
  <c r="M234" i="20"/>
  <c r="Q234" i="20"/>
  <c r="U234" i="20"/>
  <c r="Y234" i="20"/>
  <c r="AC234" i="20"/>
  <c r="AG234" i="20"/>
  <c r="AK234" i="20"/>
  <c r="AO234" i="20"/>
  <c r="AS234" i="20"/>
  <c r="N234" i="20"/>
  <c r="R234" i="20"/>
  <c r="V234" i="20"/>
  <c r="Z234" i="20"/>
  <c r="AD234" i="20"/>
  <c r="AH234" i="20"/>
  <c r="AL234" i="20"/>
  <c r="AP234" i="20"/>
  <c r="AT234" i="20"/>
  <c r="AA234" i="20"/>
  <c r="AQ234" i="20"/>
  <c r="O234" i="20"/>
  <c r="AE234" i="20"/>
  <c r="AU234" i="20"/>
  <c r="S234" i="20"/>
  <c r="AI234" i="20"/>
  <c r="W234" i="20"/>
  <c r="AM234" i="20"/>
  <c r="J234" i="20"/>
  <c r="I234" i="20"/>
  <c r="H234" i="20"/>
  <c r="G234" i="20"/>
  <c r="F234" i="20"/>
  <c r="L226" i="20"/>
  <c r="P226" i="20"/>
  <c r="T226" i="20"/>
  <c r="X226" i="20"/>
  <c r="AB226" i="20"/>
  <c r="AF226" i="20"/>
  <c r="AJ226" i="20"/>
  <c r="AN226" i="20"/>
  <c r="AR226" i="20"/>
  <c r="AV226" i="20"/>
  <c r="M226" i="20"/>
  <c r="Q226" i="20"/>
  <c r="U226" i="20"/>
  <c r="Y226" i="20"/>
  <c r="AC226" i="20"/>
  <c r="AG226" i="20"/>
  <c r="AK226" i="20"/>
  <c r="AO226" i="20"/>
  <c r="AS226" i="20"/>
  <c r="N226" i="20"/>
  <c r="R226" i="20"/>
  <c r="V226" i="20"/>
  <c r="Z226" i="20"/>
  <c r="AD226" i="20"/>
  <c r="AH226" i="20"/>
  <c r="AL226" i="20"/>
  <c r="AP226" i="20"/>
  <c r="AT226" i="20"/>
  <c r="S226" i="20"/>
  <c r="AI226" i="20"/>
  <c r="W226" i="20"/>
  <c r="AM226" i="20"/>
  <c r="AA226" i="20"/>
  <c r="AQ226" i="20"/>
  <c r="O226" i="20"/>
  <c r="AE226" i="20"/>
  <c r="AU226" i="20"/>
  <c r="J226" i="20"/>
  <c r="I226" i="20"/>
  <c r="H226" i="20"/>
  <c r="G226" i="20"/>
  <c r="F226" i="20"/>
  <c r="L222" i="20"/>
  <c r="P222" i="20"/>
  <c r="T222" i="20"/>
  <c r="X222" i="20"/>
  <c r="AB222" i="20"/>
  <c r="AF222" i="20"/>
  <c r="AJ222" i="20"/>
  <c r="AN222" i="20"/>
  <c r="AR222" i="20"/>
  <c r="AV222" i="20"/>
  <c r="M222" i="20"/>
  <c r="Q222" i="20"/>
  <c r="U222" i="20"/>
  <c r="Y222" i="20"/>
  <c r="AC222" i="20"/>
  <c r="AG222" i="20"/>
  <c r="AK222" i="20"/>
  <c r="AO222" i="20"/>
  <c r="AS222" i="20"/>
  <c r="N222" i="20"/>
  <c r="R222" i="20"/>
  <c r="V222" i="20"/>
  <c r="Z222" i="20"/>
  <c r="AD222" i="20"/>
  <c r="AH222" i="20"/>
  <c r="AL222" i="20"/>
  <c r="AP222" i="20"/>
  <c r="AT222" i="20"/>
  <c r="W222" i="20"/>
  <c r="AM222" i="20"/>
  <c r="AA222" i="20"/>
  <c r="AQ222" i="20"/>
  <c r="O222" i="20"/>
  <c r="AE222" i="20"/>
  <c r="AU222" i="20"/>
  <c r="S222" i="20"/>
  <c r="AI222" i="20"/>
  <c r="J222" i="20"/>
  <c r="I222" i="20"/>
  <c r="H222" i="20"/>
  <c r="G222" i="20"/>
  <c r="F222" i="20"/>
  <c r="L214" i="20"/>
  <c r="P214" i="20"/>
  <c r="T214" i="20"/>
  <c r="X214" i="20"/>
  <c r="AB214" i="20"/>
  <c r="AF214" i="20"/>
  <c r="AJ214" i="20"/>
  <c r="AN214" i="20"/>
  <c r="AR214" i="20"/>
  <c r="AV214" i="20"/>
  <c r="M214" i="20"/>
  <c r="Q214" i="20"/>
  <c r="U214" i="20"/>
  <c r="Y214" i="20"/>
  <c r="AC214" i="20"/>
  <c r="AG214" i="20"/>
  <c r="AK214" i="20"/>
  <c r="AO214" i="20"/>
  <c r="AS214" i="20"/>
  <c r="N214" i="20"/>
  <c r="R214" i="20"/>
  <c r="V214" i="20"/>
  <c r="Z214" i="20"/>
  <c r="AD214" i="20"/>
  <c r="AH214" i="20"/>
  <c r="AL214" i="20"/>
  <c r="AP214" i="20"/>
  <c r="AT214" i="20"/>
  <c r="O214" i="20"/>
  <c r="AE214" i="20"/>
  <c r="AU214" i="20"/>
  <c r="S214" i="20"/>
  <c r="AI214" i="20"/>
  <c r="W214" i="20"/>
  <c r="AM214" i="20"/>
  <c r="AA214" i="20"/>
  <c r="AQ214" i="20"/>
  <c r="J214" i="20"/>
  <c r="I214" i="20"/>
  <c r="H214" i="20"/>
  <c r="G214" i="20"/>
  <c r="F214" i="20"/>
  <c r="O210" i="20"/>
  <c r="S210" i="20"/>
  <c r="W210" i="20"/>
  <c r="AA210" i="20"/>
  <c r="AE210" i="20"/>
  <c r="AI210" i="20"/>
  <c r="AM210" i="20"/>
  <c r="AQ210" i="20"/>
  <c r="AU210" i="20"/>
  <c r="L210" i="20"/>
  <c r="P210" i="20"/>
  <c r="T210" i="20"/>
  <c r="X210" i="20"/>
  <c r="AB210" i="20"/>
  <c r="AF210" i="20"/>
  <c r="AJ210" i="20"/>
  <c r="AN210" i="20"/>
  <c r="AR210" i="20"/>
  <c r="AV210" i="20"/>
  <c r="M210" i="20"/>
  <c r="Q210" i="20"/>
  <c r="U210" i="20"/>
  <c r="Y210" i="20"/>
  <c r="AC210" i="20"/>
  <c r="AG210" i="20"/>
  <c r="AK210" i="20"/>
  <c r="AO210" i="20"/>
  <c r="AS210" i="20"/>
  <c r="R210" i="20"/>
  <c r="AH210" i="20"/>
  <c r="V210" i="20"/>
  <c r="AL210" i="20"/>
  <c r="Z210" i="20"/>
  <c r="AP210" i="20"/>
  <c r="N210" i="20"/>
  <c r="AD210" i="20"/>
  <c r="AT210" i="20"/>
  <c r="J210" i="20"/>
  <c r="I210" i="20"/>
  <c r="H210" i="20"/>
  <c r="G210" i="20"/>
  <c r="F210" i="20"/>
  <c r="L201" i="20"/>
  <c r="P201" i="20"/>
  <c r="T201" i="20"/>
  <c r="X201" i="20"/>
  <c r="AB201" i="20"/>
  <c r="AF201" i="20"/>
  <c r="AJ201" i="20"/>
  <c r="AN201" i="20"/>
  <c r="AR201" i="20"/>
  <c r="AV201" i="20"/>
  <c r="M201" i="20"/>
  <c r="Q201" i="20"/>
  <c r="U201" i="20"/>
  <c r="Y201" i="20"/>
  <c r="AC201" i="20"/>
  <c r="AG201" i="20"/>
  <c r="AK201" i="20"/>
  <c r="AO201" i="20"/>
  <c r="AS201" i="20"/>
  <c r="N201" i="20"/>
  <c r="R201" i="20"/>
  <c r="V201" i="20"/>
  <c r="Z201" i="20"/>
  <c r="AD201" i="20"/>
  <c r="AH201" i="20"/>
  <c r="AL201" i="20"/>
  <c r="AP201" i="20"/>
  <c r="AT201" i="20"/>
  <c r="O201" i="20"/>
  <c r="AE201" i="20"/>
  <c r="AU201" i="20"/>
  <c r="S201" i="20"/>
  <c r="AI201" i="20"/>
  <c r="W201" i="20"/>
  <c r="AM201" i="20"/>
  <c r="AA201" i="20"/>
  <c r="AQ201" i="20"/>
  <c r="G201" i="20"/>
  <c r="J201" i="20"/>
  <c r="H201" i="20"/>
  <c r="F201" i="20"/>
  <c r="I201" i="20"/>
  <c r="L197" i="20"/>
  <c r="P197" i="20"/>
  <c r="T197" i="20"/>
  <c r="X197" i="20"/>
  <c r="AB197" i="20"/>
  <c r="AF197" i="20"/>
  <c r="AJ197" i="20"/>
  <c r="AN197" i="20"/>
  <c r="AR197" i="20"/>
  <c r="AV197" i="20"/>
  <c r="M197" i="20"/>
  <c r="Q197" i="20"/>
  <c r="U197" i="20"/>
  <c r="Y197" i="20"/>
  <c r="AC197" i="20"/>
  <c r="AG197" i="20"/>
  <c r="AK197" i="20"/>
  <c r="AO197" i="20"/>
  <c r="AS197" i="20"/>
  <c r="N197" i="20"/>
  <c r="R197" i="20"/>
  <c r="V197" i="20"/>
  <c r="Z197" i="20"/>
  <c r="AD197" i="20"/>
  <c r="AH197" i="20"/>
  <c r="AL197" i="20"/>
  <c r="AP197" i="20"/>
  <c r="AT197" i="20"/>
  <c r="S197" i="20"/>
  <c r="AI197" i="20"/>
  <c r="W197" i="20"/>
  <c r="AM197" i="20"/>
  <c r="AA197" i="20"/>
  <c r="AQ197" i="20"/>
  <c r="AU197" i="20"/>
  <c r="O197" i="20"/>
  <c r="AE197" i="20"/>
  <c r="H197" i="20"/>
  <c r="I197" i="20"/>
  <c r="G197" i="20"/>
  <c r="J197" i="20"/>
  <c r="F197" i="20"/>
  <c r="N187" i="20"/>
  <c r="R187" i="20"/>
  <c r="V187" i="20"/>
  <c r="Z187" i="20"/>
  <c r="AD187" i="20"/>
  <c r="AH187" i="20"/>
  <c r="AL187" i="20"/>
  <c r="AP187" i="20"/>
  <c r="AT187" i="20"/>
  <c r="O187" i="20"/>
  <c r="S187" i="20"/>
  <c r="W187" i="20"/>
  <c r="AA187" i="20"/>
  <c r="AE187" i="20"/>
  <c r="AI187" i="20"/>
  <c r="AM187" i="20"/>
  <c r="AQ187" i="20"/>
  <c r="AU187" i="20"/>
  <c r="L187" i="20"/>
  <c r="P187" i="20"/>
  <c r="T187" i="20"/>
  <c r="X187" i="20"/>
  <c r="AB187" i="20"/>
  <c r="AF187" i="20"/>
  <c r="AJ187" i="20"/>
  <c r="AN187" i="20"/>
  <c r="AR187" i="20"/>
  <c r="AV187" i="20"/>
  <c r="U187" i="20"/>
  <c r="AK187" i="20"/>
  <c r="Y187" i="20"/>
  <c r="AO187" i="20"/>
  <c r="M187" i="20"/>
  <c r="AC187" i="20"/>
  <c r="AS187" i="20"/>
  <c r="AG187" i="20"/>
  <c r="Q187" i="20"/>
  <c r="J187" i="20"/>
  <c r="I187" i="20"/>
  <c r="H187" i="20"/>
  <c r="G187" i="20"/>
  <c r="F187" i="20"/>
  <c r="N178" i="20"/>
  <c r="R178" i="20"/>
  <c r="V178" i="20"/>
  <c r="Z178" i="20"/>
  <c r="AD178" i="20"/>
  <c r="AH178" i="20"/>
  <c r="AL178" i="20"/>
  <c r="AP178" i="20"/>
  <c r="AT178" i="20"/>
  <c r="O178" i="20"/>
  <c r="S178" i="20"/>
  <c r="W178" i="20"/>
  <c r="AA178" i="20"/>
  <c r="AE178" i="20"/>
  <c r="AI178" i="20"/>
  <c r="AM178" i="20"/>
  <c r="AQ178" i="20"/>
  <c r="AU178" i="20"/>
  <c r="L178" i="20"/>
  <c r="P178" i="20"/>
  <c r="T178" i="20"/>
  <c r="X178" i="20"/>
  <c r="AB178" i="20"/>
  <c r="AF178" i="20"/>
  <c r="AJ178" i="20"/>
  <c r="AN178" i="20"/>
  <c r="AR178" i="20"/>
  <c r="AV178" i="20"/>
  <c r="U178" i="20"/>
  <c r="AK178" i="20"/>
  <c r="Y178" i="20"/>
  <c r="AO178" i="20"/>
  <c r="M178" i="20"/>
  <c r="AC178" i="20"/>
  <c r="AS178" i="20"/>
  <c r="Q178" i="20"/>
  <c r="AG178" i="20"/>
  <c r="J178" i="20"/>
  <c r="I178" i="20"/>
  <c r="H178" i="20"/>
  <c r="G178" i="20"/>
  <c r="F178" i="20"/>
  <c r="O173" i="20"/>
  <c r="S173" i="20"/>
  <c r="W173" i="20"/>
  <c r="AA173" i="20"/>
  <c r="AE173" i="20"/>
  <c r="AI173" i="20"/>
  <c r="AM173" i="20"/>
  <c r="AQ173" i="20"/>
  <c r="AU173" i="20"/>
  <c r="L173" i="20"/>
  <c r="P173" i="20"/>
  <c r="T173" i="20"/>
  <c r="X173" i="20"/>
  <c r="AB173" i="20"/>
  <c r="AF173" i="20"/>
  <c r="AJ173" i="20"/>
  <c r="AN173" i="20"/>
  <c r="AR173" i="20"/>
  <c r="AV173" i="20"/>
  <c r="M173" i="20"/>
  <c r="Q173" i="20"/>
  <c r="U173" i="20"/>
  <c r="Y173" i="20"/>
  <c r="AC173" i="20"/>
  <c r="AG173" i="20"/>
  <c r="AK173" i="20"/>
  <c r="AO173" i="20"/>
  <c r="AS173" i="20"/>
  <c r="N173" i="20"/>
  <c r="AD173" i="20"/>
  <c r="AT173" i="20"/>
  <c r="R173" i="20"/>
  <c r="AH173" i="20"/>
  <c r="V173" i="20"/>
  <c r="AL173" i="20"/>
  <c r="AP173" i="20"/>
  <c r="Z173" i="20"/>
  <c r="J173" i="20"/>
  <c r="F173" i="20"/>
  <c r="I173" i="20"/>
  <c r="G173" i="20"/>
  <c r="H173" i="20"/>
  <c r="L164" i="20"/>
  <c r="P164" i="20"/>
  <c r="T164" i="20"/>
  <c r="X164" i="20"/>
  <c r="AB164" i="20"/>
  <c r="AF164" i="20"/>
  <c r="AJ164" i="20"/>
  <c r="AN164" i="20"/>
  <c r="AR164" i="20"/>
  <c r="AV164" i="20"/>
  <c r="M164" i="20"/>
  <c r="Q164" i="20"/>
  <c r="U164" i="20"/>
  <c r="Y164" i="20"/>
  <c r="AC164" i="20"/>
  <c r="AG164" i="20"/>
  <c r="AK164" i="20"/>
  <c r="AO164" i="20"/>
  <c r="AS164" i="20"/>
  <c r="N164" i="20"/>
  <c r="R164" i="20"/>
  <c r="V164" i="20"/>
  <c r="Z164" i="20"/>
  <c r="AD164" i="20"/>
  <c r="AH164" i="20"/>
  <c r="AL164" i="20"/>
  <c r="AP164" i="20"/>
  <c r="AT164" i="20"/>
  <c r="AA164" i="20"/>
  <c r="AQ164" i="20"/>
  <c r="O164" i="20"/>
  <c r="AE164" i="20"/>
  <c r="AU164" i="20"/>
  <c r="S164" i="20"/>
  <c r="AI164" i="20"/>
  <c r="W164" i="20"/>
  <c r="AM164" i="20"/>
  <c r="J164" i="20"/>
  <c r="I164" i="20"/>
  <c r="H164" i="20"/>
  <c r="G164" i="20"/>
  <c r="F164" i="20"/>
  <c r="O154" i="20"/>
  <c r="S154" i="20"/>
  <c r="W154" i="20"/>
  <c r="AA154" i="20"/>
  <c r="AE154" i="20"/>
  <c r="AI154" i="20"/>
  <c r="AM154" i="20"/>
  <c r="AQ154" i="20"/>
  <c r="AU154" i="20"/>
  <c r="L154" i="20"/>
  <c r="P154" i="20"/>
  <c r="T154" i="20"/>
  <c r="X154" i="20"/>
  <c r="AB154" i="20"/>
  <c r="AF154" i="20"/>
  <c r="AJ154" i="20"/>
  <c r="AN154" i="20"/>
  <c r="AR154" i="20"/>
  <c r="AV154" i="20"/>
  <c r="M154" i="20"/>
  <c r="Q154" i="20"/>
  <c r="U154" i="20"/>
  <c r="Y154" i="20"/>
  <c r="AC154" i="20"/>
  <c r="AG154" i="20"/>
  <c r="AK154" i="20"/>
  <c r="AO154" i="20"/>
  <c r="AS154" i="20"/>
  <c r="Z154" i="20"/>
  <c r="AP154" i="20"/>
  <c r="N154" i="20"/>
  <c r="AD154" i="20"/>
  <c r="AT154" i="20"/>
  <c r="R154" i="20"/>
  <c r="AH154" i="20"/>
  <c r="V154" i="20"/>
  <c r="AL154" i="20"/>
  <c r="J154" i="20"/>
  <c r="I154" i="20"/>
  <c r="H154" i="20"/>
  <c r="G154" i="20"/>
  <c r="F154" i="20"/>
  <c r="M156" i="20"/>
  <c r="Q156" i="20"/>
  <c r="U156" i="20"/>
  <c r="Y156" i="20"/>
  <c r="AC156" i="20"/>
  <c r="AG156" i="20"/>
  <c r="AK156" i="20"/>
  <c r="AO156" i="20"/>
  <c r="AS156" i="20"/>
  <c r="N156" i="20"/>
  <c r="R156" i="20"/>
  <c r="V156" i="20"/>
  <c r="Z156" i="20"/>
  <c r="AD156" i="20"/>
  <c r="AH156" i="20"/>
  <c r="AL156" i="20"/>
  <c r="AP156" i="20"/>
  <c r="AT156" i="20"/>
  <c r="O156" i="20"/>
  <c r="S156" i="20"/>
  <c r="W156" i="20"/>
  <c r="AA156" i="20"/>
  <c r="AE156" i="20"/>
  <c r="AI156" i="20"/>
  <c r="AM156" i="20"/>
  <c r="AQ156" i="20"/>
  <c r="AU156" i="20"/>
  <c r="P156" i="20"/>
  <c r="AF156" i="20"/>
  <c r="AV156" i="20"/>
  <c r="T156" i="20"/>
  <c r="AJ156" i="20"/>
  <c r="X156" i="20"/>
  <c r="AN156" i="20"/>
  <c r="AR156" i="20"/>
  <c r="L156" i="20"/>
  <c r="AB156" i="20"/>
  <c r="J156" i="20"/>
  <c r="I156" i="20"/>
  <c r="H156" i="20"/>
  <c r="G156" i="20"/>
  <c r="F156" i="20"/>
  <c r="O169" i="20"/>
  <c r="S169" i="20"/>
  <c r="W169" i="20"/>
  <c r="AA169" i="20"/>
  <c r="AE169" i="20"/>
  <c r="AI169" i="20"/>
  <c r="AM169" i="20"/>
  <c r="AQ169" i="20"/>
  <c r="AU169" i="20"/>
  <c r="L169" i="20"/>
  <c r="P169" i="20"/>
  <c r="T169" i="20"/>
  <c r="X169" i="20"/>
  <c r="AB169" i="20"/>
  <c r="AF169" i="20"/>
  <c r="AJ169" i="20"/>
  <c r="AN169" i="20"/>
  <c r="AR169" i="20"/>
  <c r="AV169" i="20"/>
  <c r="M169" i="20"/>
  <c r="Q169" i="20"/>
  <c r="U169" i="20"/>
  <c r="Y169" i="20"/>
  <c r="AC169" i="20"/>
  <c r="AG169" i="20"/>
  <c r="AK169" i="20"/>
  <c r="AO169" i="20"/>
  <c r="AS169" i="20"/>
  <c r="R169" i="20"/>
  <c r="AH169" i="20"/>
  <c r="V169" i="20"/>
  <c r="AL169" i="20"/>
  <c r="Z169" i="20"/>
  <c r="AP169" i="20"/>
  <c r="N169" i="20"/>
  <c r="AD169" i="20"/>
  <c r="AT169" i="20"/>
  <c r="G169" i="20"/>
  <c r="J169" i="20"/>
  <c r="H169" i="20"/>
  <c r="F169" i="20"/>
  <c r="I169" i="20"/>
  <c r="N182" i="20"/>
  <c r="R182" i="20"/>
  <c r="V182" i="20"/>
  <c r="Z182" i="20"/>
  <c r="AD182" i="20"/>
  <c r="AH182" i="20"/>
  <c r="AL182" i="20"/>
  <c r="AP182" i="20"/>
  <c r="AT182" i="20"/>
  <c r="O182" i="20"/>
  <c r="S182" i="20"/>
  <c r="W182" i="20"/>
  <c r="AA182" i="20"/>
  <c r="AE182" i="20"/>
  <c r="AI182" i="20"/>
  <c r="AM182" i="20"/>
  <c r="AQ182" i="20"/>
  <c r="AU182" i="20"/>
  <c r="L182" i="20"/>
  <c r="P182" i="20"/>
  <c r="T182" i="20"/>
  <c r="X182" i="20"/>
  <c r="AB182" i="20"/>
  <c r="AF182" i="20"/>
  <c r="AJ182" i="20"/>
  <c r="AN182" i="20"/>
  <c r="AR182" i="20"/>
  <c r="AV182" i="20"/>
  <c r="Q182" i="20"/>
  <c r="AG182" i="20"/>
  <c r="U182" i="20"/>
  <c r="AK182" i="20"/>
  <c r="Y182" i="20"/>
  <c r="AO182" i="20"/>
  <c r="AC182" i="20"/>
  <c r="AS182" i="20"/>
  <c r="M182" i="20"/>
  <c r="J182" i="20"/>
  <c r="I182" i="20"/>
  <c r="H182" i="20"/>
  <c r="G182" i="20"/>
  <c r="F182" i="20"/>
  <c r="O194" i="20"/>
  <c r="S194" i="20"/>
  <c r="W194" i="20"/>
  <c r="AA194" i="20"/>
  <c r="AE194" i="20"/>
  <c r="AI194" i="20"/>
  <c r="AM194" i="20"/>
  <c r="AQ194" i="20"/>
  <c r="AU194" i="20"/>
  <c r="L194" i="20"/>
  <c r="P194" i="20"/>
  <c r="T194" i="20"/>
  <c r="X194" i="20"/>
  <c r="AB194" i="20"/>
  <c r="AF194" i="20"/>
  <c r="AJ194" i="20"/>
  <c r="AN194" i="20"/>
  <c r="AR194" i="20"/>
  <c r="AV194" i="20"/>
  <c r="M194" i="20"/>
  <c r="Q194" i="20"/>
  <c r="U194" i="20"/>
  <c r="Y194" i="20"/>
  <c r="AC194" i="20"/>
  <c r="AG194" i="20"/>
  <c r="AK194" i="20"/>
  <c r="AO194" i="20"/>
  <c r="AS194" i="20"/>
  <c r="R194" i="20"/>
  <c r="AH194" i="20"/>
  <c r="V194" i="20"/>
  <c r="AL194" i="20"/>
  <c r="Z194" i="20"/>
  <c r="AP194" i="20"/>
  <c r="AD194" i="20"/>
  <c r="AT194" i="20"/>
  <c r="N194" i="20"/>
  <c r="J194" i="20"/>
  <c r="I194" i="20"/>
  <c r="H194" i="20"/>
  <c r="G194" i="20"/>
  <c r="F194" i="20"/>
  <c r="M217" i="20"/>
  <c r="Q217" i="20"/>
  <c r="U217" i="20"/>
  <c r="Y217" i="20"/>
  <c r="AC217" i="20"/>
  <c r="AG217" i="20"/>
  <c r="AK217" i="20"/>
  <c r="AO217" i="20"/>
  <c r="AS217" i="20"/>
  <c r="N217" i="20"/>
  <c r="R217" i="20"/>
  <c r="V217" i="20"/>
  <c r="Z217" i="20"/>
  <c r="AD217" i="20"/>
  <c r="AH217" i="20"/>
  <c r="AL217" i="20"/>
  <c r="AP217" i="20"/>
  <c r="AT217" i="20"/>
  <c r="O217" i="20"/>
  <c r="S217" i="20"/>
  <c r="W217" i="20"/>
  <c r="AA217" i="20"/>
  <c r="AE217" i="20"/>
  <c r="AI217" i="20"/>
  <c r="AM217" i="20"/>
  <c r="AQ217" i="20"/>
  <c r="AU217" i="20"/>
  <c r="P217" i="20"/>
  <c r="AF217" i="20"/>
  <c r="AV217" i="20"/>
  <c r="T217" i="20"/>
  <c r="AJ217" i="20"/>
  <c r="X217" i="20"/>
  <c r="AN217" i="20"/>
  <c r="L217" i="20"/>
  <c r="AB217" i="20"/>
  <c r="AR217" i="20"/>
  <c r="G217" i="20"/>
  <c r="F217" i="20"/>
  <c r="H217" i="20"/>
  <c r="J217" i="20"/>
  <c r="I217" i="20"/>
  <c r="N240" i="20"/>
  <c r="R240" i="20"/>
  <c r="V240" i="20"/>
  <c r="Z240" i="20"/>
  <c r="AD240" i="20"/>
  <c r="AH240" i="20"/>
  <c r="AL240" i="20"/>
  <c r="AP240" i="20"/>
  <c r="AT240" i="20"/>
  <c r="O240" i="20"/>
  <c r="S240" i="20"/>
  <c r="W240" i="20"/>
  <c r="AA240" i="20"/>
  <c r="AE240" i="20"/>
  <c r="AI240" i="20"/>
  <c r="AM240" i="20"/>
  <c r="AQ240" i="20"/>
  <c r="AU240" i="20"/>
  <c r="L240" i="20"/>
  <c r="P240" i="20"/>
  <c r="T240" i="20"/>
  <c r="X240" i="20"/>
  <c r="AB240" i="20"/>
  <c r="AF240" i="20"/>
  <c r="AJ240" i="20"/>
  <c r="AN240" i="20"/>
  <c r="AR240" i="20"/>
  <c r="AV240" i="20"/>
  <c r="M240" i="20"/>
  <c r="AC240" i="20"/>
  <c r="AS240" i="20"/>
  <c r="Q240" i="20"/>
  <c r="AG240" i="20"/>
  <c r="U240" i="20"/>
  <c r="AK240" i="20"/>
  <c r="Y240" i="20"/>
  <c r="AO240" i="20"/>
  <c r="J240" i="20"/>
  <c r="I240" i="20"/>
  <c r="H240" i="20"/>
  <c r="G240" i="20"/>
  <c r="F240" i="20"/>
  <c r="M252" i="20"/>
  <c r="Q252" i="20"/>
  <c r="U252" i="20"/>
  <c r="Y252" i="20"/>
  <c r="AC252" i="20"/>
  <c r="AG252" i="20"/>
  <c r="AK252" i="20"/>
  <c r="AO252" i="20"/>
  <c r="AS252" i="20"/>
  <c r="N252" i="20"/>
  <c r="R252" i="20"/>
  <c r="V252" i="20"/>
  <c r="Z252" i="20"/>
  <c r="AD252" i="20"/>
  <c r="AH252" i="20"/>
  <c r="AL252" i="20"/>
  <c r="AP252" i="20"/>
  <c r="AT252" i="20"/>
  <c r="O252" i="20"/>
  <c r="S252" i="20"/>
  <c r="W252" i="20"/>
  <c r="AA252" i="20"/>
  <c r="AE252" i="20"/>
  <c r="AI252" i="20"/>
  <c r="AM252" i="20"/>
  <c r="AQ252" i="20"/>
  <c r="AU252" i="20"/>
  <c r="P252" i="20"/>
  <c r="AF252" i="20"/>
  <c r="AV252" i="20"/>
  <c r="T252" i="20"/>
  <c r="AJ252" i="20"/>
  <c r="X252" i="20"/>
  <c r="AN252" i="20"/>
  <c r="L252" i="20"/>
  <c r="AB252" i="20"/>
  <c r="AR252" i="20"/>
  <c r="J252" i="20"/>
  <c r="I252" i="20"/>
  <c r="H252" i="20"/>
  <c r="G252" i="20"/>
  <c r="F252" i="20"/>
  <c r="M264" i="20"/>
  <c r="Q264" i="20"/>
  <c r="U264" i="20"/>
  <c r="Y264" i="20"/>
  <c r="AC264" i="20"/>
  <c r="AG264" i="20"/>
  <c r="AK264" i="20"/>
  <c r="AO264" i="20"/>
  <c r="AS264" i="20"/>
  <c r="N264" i="20"/>
  <c r="R264" i="20"/>
  <c r="V264" i="20"/>
  <c r="Z264" i="20"/>
  <c r="AD264" i="20"/>
  <c r="AH264" i="20"/>
  <c r="AL264" i="20"/>
  <c r="AP264" i="20"/>
  <c r="AT264" i="20"/>
  <c r="O264" i="20"/>
  <c r="S264" i="20"/>
  <c r="W264" i="20"/>
  <c r="AA264" i="20"/>
  <c r="AE264" i="20"/>
  <c r="AI264" i="20"/>
  <c r="AM264" i="20"/>
  <c r="AQ264" i="20"/>
  <c r="AU264" i="20"/>
  <c r="T264" i="20"/>
  <c r="AJ264" i="20"/>
  <c r="X264" i="20"/>
  <c r="AN264" i="20"/>
  <c r="L264" i="20"/>
  <c r="AB264" i="20"/>
  <c r="AR264" i="20"/>
  <c r="P264" i="20"/>
  <c r="AF264" i="20"/>
  <c r="AV264" i="20"/>
  <c r="J264" i="20"/>
  <c r="I264" i="20"/>
  <c r="H264" i="20"/>
  <c r="G264" i="20"/>
  <c r="F264" i="20"/>
  <c r="O288" i="20"/>
  <c r="S288" i="20"/>
  <c r="W288" i="20"/>
  <c r="AA288" i="20"/>
  <c r="AE288" i="20"/>
  <c r="AI288" i="20"/>
  <c r="AM288" i="20"/>
  <c r="AQ288" i="20"/>
  <c r="AU288" i="20"/>
  <c r="L288" i="20"/>
  <c r="P288" i="20"/>
  <c r="T288" i="20"/>
  <c r="X288" i="20"/>
  <c r="AB288" i="20"/>
  <c r="AF288" i="20"/>
  <c r="AJ288" i="20"/>
  <c r="AN288" i="20"/>
  <c r="AR288" i="20"/>
  <c r="AV288" i="20"/>
  <c r="M288" i="20"/>
  <c r="Q288" i="20"/>
  <c r="U288" i="20"/>
  <c r="Y288" i="20"/>
  <c r="AC288" i="20"/>
  <c r="AG288" i="20"/>
  <c r="AK288" i="20"/>
  <c r="AO288" i="20"/>
  <c r="AS288" i="20"/>
  <c r="N288" i="20"/>
  <c r="AD288" i="20"/>
  <c r="AT288" i="20"/>
  <c r="R288" i="20"/>
  <c r="AH288" i="20"/>
  <c r="V288" i="20"/>
  <c r="AL288" i="20"/>
  <c r="Z288" i="20"/>
  <c r="AP288" i="20"/>
  <c r="J288" i="20"/>
  <c r="I288" i="20"/>
  <c r="H288" i="20"/>
  <c r="G288" i="20"/>
  <c r="F288" i="20"/>
  <c r="M302" i="20"/>
  <c r="Q302" i="20"/>
  <c r="U302" i="20"/>
  <c r="Y302" i="20"/>
  <c r="AC302" i="20"/>
  <c r="AG302" i="20"/>
  <c r="AK302" i="20"/>
  <c r="AO302" i="20"/>
  <c r="AS302" i="20"/>
  <c r="N302" i="20"/>
  <c r="R302" i="20"/>
  <c r="V302" i="20"/>
  <c r="Z302" i="20"/>
  <c r="AD302" i="20"/>
  <c r="AH302" i="20"/>
  <c r="AL302" i="20"/>
  <c r="AP302" i="20"/>
  <c r="AT302" i="20"/>
  <c r="O302" i="20"/>
  <c r="S302" i="20"/>
  <c r="W302" i="20"/>
  <c r="AA302" i="20"/>
  <c r="AE302" i="20"/>
  <c r="AI302" i="20"/>
  <c r="AM302" i="20"/>
  <c r="AQ302" i="20"/>
  <c r="AU302" i="20"/>
  <c r="X302" i="20"/>
  <c r="AN302" i="20"/>
  <c r="L302" i="20"/>
  <c r="AB302" i="20"/>
  <c r="AR302" i="20"/>
  <c r="P302" i="20"/>
  <c r="AF302" i="20"/>
  <c r="AV302" i="20"/>
  <c r="J302" i="20"/>
  <c r="I302" i="20"/>
  <c r="H302" i="20"/>
  <c r="G302" i="20"/>
  <c r="F302" i="20"/>
  <c r="T302" i="20"/>
  <c r="AJ302" i="20"/>
  <c r="M314" i="20"/>
  <c r="Q314" i="20"/>
  <c r="U314" i="20"/>
  <c r="Y314" i="20"/>
  <c r="AC314" i="20"/>
  <c r="AG314" i="20"/>
  <c r="AK314" i="20"/>
  <c r="AO314" i="20"/>
  <c r="AS314" i="20"/>
  <c r="N314" i="20"/>
  <c r="R314" i="20"/>
  <c r="V314" i="20"/>
  <c r="Z314" i="20"/>
  <c r="AD314" i="20"/>
  <c r="AH314" i="20"/>
  <c r="AL314" i="20"/>
  <c r="AP314" i="20"/>
  <c r="AT314" i="20"/>
  <c r="O314" i="20"/>
  <c r="S314" i="20"/>
  <c r="W314" i="20"/>
  <c r="AA314" i="20"/>
  <c r="AE314" i="20"/>
  <c r="AI314" i="20"/>
  <c r="AM314" i="20"/>
  <c r="AQ314" i="20"/>
  <c r="AU314" i="20"/>
  <c r="L314" i="20"/>
  <c r="AB314" i="20"/>
  <c r="AR314" i="20"/>
  <c r="P314" i="20"/>
  <c r="AF314" i="20"/>
  <c r="AV314" i="20"/>
  <c r="T314" i="20"/>
  <c r="AJ314" i="20"/>
  <c r="J314" i="20"/>
  <c r="I314" i="20"/>
  <c r="H314" i="20"/>
  <c r="G314" i="20"/>
  <c r="F314" i="20"/>
  <c r="X314" i="20"/>
  <c r="AN314" i="20"/>
  <c r="M326" i="20"/>
  <c r="Q326" i="20"/>
  <c r="U326" i="20"/>
  <c r="Y326" i="20"/>
  <c r="AC326" i="20"/>
  <c r="AG326" i="20"/>
  <c r="AK326" i="20"/>
  <c r="AO326" i="20"/>
  <c r="AS326" i="20"/>
  <c r="N326" i="20"/>
  <c r="R326" i="20"/>
  <c r="V326" i="20"/>
  <c r="Z326" i="20"/>
  <c r="AD326" i="20"/>
  <c r="AH326" i="20"/>
  <c r="AL326" i="20"/>
  <c r="AP326" i="20"/>
  <c r="AT326" i="20"/>
  <c r="O326" i="20"/>
  <c r="S326" i="20"/>
  <c r="W326" i="20"/>
  <c r="AA326" i="20"/>
  <c r="AE326" i="20"/>
  <c r="AI326" i="20"/>
  <c r="AM326" i="20"/>
  <c r="AQ326" i="20"/>
  <c r="AU326" i="20"/>
  <c r="P326" i="20"/>
  <c r="AF326" i="20"/>
  <c r="AV326" i="20"/>
  <c r="T326" i="20"/>
  <c r="AJ326" i="20"/>
  <c r="X326" i="20"/>
  <c r="AN326" i="20"/>
  <c r="L326" i="20"/>
  <c r="J326" i="20"/>
  <c r="I326" i="20"/>
  <c r="H326" i="20"/>
  <c r="G326" i="20"/>
  <c r="F326" i="20"/>
  <c r="AB326" i="20"/>
  <c r="AR326" i="20"/>
  <c r="O348" i="20"/>
  <c r="S348" i="20"/>
  <c r="W348" i="20"/>
  <c r="AA348" i="20"/>
  <c r="AE348" i="20"/>
  <c r="AI348" i="20"/>
  <c r="AM348" i="20"/>
  <c r="AQ348" i="20"/>
  <c r="AU348" i="20"/>
  <c r="L348" i="20"/>
  <c r="P348" i="20"/>
  <c r="T348" i="20"/>
  <c r="X348" i="20"/>
  <c r="AB348" i="20"/>
  <c r="AF348" i="20"/>
  <c r="AJ348" i="20"/>
  <c r="AN348" i="20"/>
  <c r="AR348" i="20"/>
  <c r="AV348" i="20"/>
  <c r="M348" i="20"/>
  <c r="Q348" i="20"/>
  <c r="U348" i="20"/>
  <c r="Y348" i="20"/>
  <c r="AC348" i="20"/>
  <c r="AG348" i="20"/>
  <c r="AK348" i="20"/>
  <c r="AO348" i="20"/>
  <c r="AS348" i="20"/>
  <c r="N348" i="20"/>
  <c r="AD348" i="20"/>
  <c r="AT348" i="20"/>
  <c r="AP348" i="20"/>
  <c r="R348" i="20"/>
  <c r="AH348" i="20"/>
  <c r="V348" i="20"/>
  <c r="AL348" i="20"/>
  <c r="J348" i="20"/>
  <c r="I348" i="20"/>
  <c r="H348" i="20"/>
  <c r="G348" i="20"/>
  <c r="F348" i="20"/>
  <c r="Z348" i="20"/>
  <c r="O360" i="20"/>
  <c r="S360" i="20"/>
  <c r="W360" i="20"/>
  <c r="AA360" i="20"/>
  <c r="AE360" i="20"/>
  <c r="AI360" i="20"/>
  <c r="AM360" i="20"/>
  <c r="AQ360" i="20"/>
  <c r="AU360" i="20"/>
  <c r="L360" i="20"/>
  <c r="P360" i="20"/>
  <c r="T360" i="20"/>
  <c r="X360" i="20"/>
  <c r="AB360" i="20"/>
  <c r="AF360" i="20"/>
  <c r="AJ360" i="20"/>
  <c r="AN360" i="20"/>
  <c r="AR360" i="20"/>
  <c r="AV360" i="20"/>
  <c r="M360" i="20"/>
  <c r="Q360" i="20"/>
  <c r="U360" i="20"/>
  <c r="Y360" i="20"/>
  <c r="AC360" i="20"/>
  <c r="AG360" i="20"/>
  <c r="AK360" i="20"/>
  <c r="AO360" i="20"/>
  <c r="AS360" i="20"/>
  <c r="R360" i="20"/>
  <c r="AH360" i="20"/>
  <c r="N360" i="20"/>
  <c r="AT360" i="20"/>
  <c r="V360" i="20"/>
  <c r="AL360" i="20"/>
  <c r="AD360" i="20"/>
  <c r="Z360" i="20"/>
  <c r="AP360" i="20"/>
  <c r="J360" i="20"/>
  <c r="I360" i="20"/>
  <c r="H360" i="20"/>
  <c r="G360" i="20"/>
  <c r="F360" i="20"/>
  <c r="O372" i="20"/>
  <c r="S372" i="20"/>
  <c r="W372" i="20"/>
  <c r="AA372" i="20"/>
  <c r="AE372" i="20"/>
  <c r="AI372" i="20"/>
  <c r="AM372" i="20"/>
  <c r="AQ372" i="20"/>
  <c r="AU372" i="20"/>
  <c r="L372" i="20"/>
  <c r="P372" i="20"/>
  <c r="T372" i="20"/>
  <c r="X372" i="20"/>
  <c r="AB372" i="20"/>
  <c r="AF372" i="20"/>
  <c r="AJ372" i="20"/>
  <c r="AN372" i="20"/>
  <c r="AR372" i="20"/>
  <c r="AV372" i="20"/>
  <c r="M372" i="20"/>
  <c r="Q372" i="20"/>
  <c r="U372" i="20"/>
  <c r="Y372" i="20"/>
  <c r="AC372" i="20"/>
  <c r="AG372" i="20"/>
  <c r="AK372" i="20"/>
  <c r="AO372" i="20"/>
  <c r="AS372" i="20"/>
  <c r="V372" i="20"/>
  <c r="AL372" i="20"/>
  <c r="AH372" i="20"/>
  <c r="Z372" i="20"/>
  <c r="AP372" i="20"/>
  <c r="N372" i="20"/>
  <c r="AD372" i="20"/>
  <c r="AT372" i="20"/>
  <c r="J372" i="20"/>
  <c r="I372" i="20"/>
  <c r="H372" i="20"/>
  <c r="G372" i="20"/>
  <c r="F372" i="20"/>
  <c r="R372" i="20"/>
  <c r="N385" i="20"/>
  <c r="R385" i="20"/>
  <c r="V385" i="20"/>
  <c r="Z385" i="20"/>
  <c r="AD385" i="20"/>
  <c r="AH385" i="20"/>
  <c r="AL385" i="20"/>
  <c r="AP385" i="20"/>
  <c r="AT385" i="20"/>
  <c r="O385" i="20"/>
  <c r="S385" i="20"/>
  <c r="W385" i="20"/>
  <c r="AA385" i="20"/>
  <c r="AE385" i="20"/>
  <c r="AI385" i="20"/>
  <c r="AM385" i="20"/>
  <c r="AQ385" i="20"/>
  <c r="AU385" i="20"/>
  <c r="L385" i="20"/>
  <c r="P385" i="20"/>
  <c r="T385" i="20"/>
  <c r="X385" i="20"/>
  <c r="AB385" i="20"/>
  <c r="AF385" i="20"/>
  <c r="AJ385" i="20"/>
  <c r="AN385" i="20"/>
  <c r="AR385" i="20"/>
  <c r="AV385" i="20"/>
  <c r="U385" i="20"/>
  <c r="AK385" i="20"/>
  <c r="Q385" i="20"/>
  <c r="Y385" i="20"/>
  <c r="AO385" i="20"/>
  <c r="M385" i="20"/>
  <c r="AC385" i="20"/>
  <c r="AS385" i="20"/>
  <c r="AG385" i="20"/>
  <c r="I385" i="20"/>
  <c r="F385" i="20"/>
  <c r="J385" i="20"/>
  <c r="H385" i="20"/>
  <c r="G385" i="20"/>
  <c r="L398" i="20"/>
  <c r="P398" i="20"/>
  <c r="T398" i="20"/>
  <c r="X398" i="20"/>
  <c r="AB398" i="20"/>
  <c r="AF398" i="20"/>
  <c r="AJ398" i="20"/>
  <c r="AN398" i="20"/>
  <c r="AR398" i="20"/>
  <c r="AV398" i="20"/>
  <c r="J398" i="20"/>
  <c r="I398" i="20"/>
  <c r="H398" i="20"/>
  <c r="G398" i="20"/>
  <c r="F398" i="20"/>
  <c r="M398" i="20"/>
  <c r="Q398" i="20"/>
  <c r="U398" i="20"/>
  <c r="Y398" i="20"/>
  <c r="AC398" i="20"/>
  <c r="AG398" i="20"/>
  <c r="AK398" i="20"/>
  <c r="AO398" i="20"/>
  <c r="AS398" i="20"/>
  <c r="N398" i="20"/>
  <c r="R398" i="20"/>
  <c r="V398" i="20"/>
  <c r="Z398" i="20"/>
  <c r="AD398" i="20"/>
  <c r="AH398" i="20"/>
  <c r="AL398" i="20"/>
  <c r="AP398" i="20"/>
  <c r="AT398" i="20"/>
  <c r="S398" i="20"/>
  <c r="AI398" i="20"/>
  <c r="O398" i="20"/>
  <c r="AE398" i="20"/>
  <c r="AU398" i="20"/>
  <c r="W398" i="20"/>
  <c r="AM398" i="20"/>
  <c r="AA398" i="20"/>
  <c r="AQ398" i="20"/>
  <c r="M160" i="20"/>
  <c r="Q160" i="20"/>
  <c r="U160" i="20"/>
  <c r="Y160" i="20"/>
  <c r="AC160" i="20"/>
  <c r="AG160" i="20"/>
  <c r="AK160" i="20"/>
  <c r="AO160" i="20"/>
  <c r="AS160" i="20"/>
  <c r="N160" i="20"/>
  <c r="R160" i="20"/>
  <c r="V160" i="20"/>
  <c r="Z160" i="20"/>
  <c r="AD160" i="20"/>
  <c r="AH160" i="20"/>
  <c r="AL160" i="20"/>
  <c r="AP160" i="20"/>
  <c r="O160" i="20"/>
  <c r="S160" i="20"/>
  <c r="W160" i="20"/>
  <c r="AA160" i="20"/>
  <c r="AE160" i="20"/>
  <c r="AI160" i="20"/>
  <c r="AM160" i="20"/>
  <c r="AQ160" i="20"/>
  <c r="AU160" i="20"/>
  <c r="L160" i="20"/>
  <c r="AB160" i="20"/>
  <c r="AR160" i="20"/>
  <c r="P160" i="20"/>
  <c r="AF160" i="20"/>
  <c r="AT160" i="20"/>
  <c r="T160" i="20"/>
  <c r="AJ160" i="20"/>
  <c r="AV160" i="20"/>
  <c r="X160" i="20"/>
  <c r="AN160" i="20"/>
  <c r="J160" i="20"/>
  <c r="I160" i="20"/>
  <c r="H160" i="20"/>
  <c r="G160" i="20"/>
  <c r="F160" i="20"/>
  <c r="M183" i="20"/>
  <c r="Q183" i="20"/>
  <c r="U183" i="20"/>
  <c r="Y183" i="20"/>
  <c r="AC183" i="20"/>
  <c r="AG183" i="20"/>
  <c r="AK183" i="20"/>
  <c r="AO183" i="20"/>
  <c r="AS183" i="20"/>
  <c r="N183" i="20"/>
  <c r="R183" i="20"/>
  <c r="V183" i="20"/>
  <c r="Z183" i="20"/>
  <c r="AD183" i="20"/>
  <c r="AH183" i="20"/>
  <c r="AL183" i="20"/>
  <c r="AP183" i="20"/>
  <c r="AT183" i="20"/>
  <c r="O183" i="20"/>
  <c r="S183" i="20"/>
  <c r="W183" i="20"/>
  <c r="AA183" i="20"/>
  <c r="AE183" i="20"/>
  <c r="AI183" i="20"/>
  <c r="AM183" i="20"/>
  <c r="AQ183" i="20"/>
  <c r="AU183" i="20"/>
  <c r="L183" i="20"/>
  <c r="AB183" i="20"/>
  <c r="AR183" i="20"/>
  <c r="P183" i="20"/>
  <c r="AF183" i="20"/>
  <c r="AV183" i="20"/>
  <c r="T183" i="20"/>
  <c r="AJ183" i="20"/>
  <c r="X183" i="20"/>
  <c r="AN183" i="20"/>
  <c r="J183" i="20"/>
  <c r="I183" i="20"/>
  <c r="H183" i="20"/>
  <c r="G183" i="20"/>
  <c r="F183" i="20"/>
  <c r="N207" i="20"/>
  <c r="R207" i="20"/>
  <c r="V207" i="20"/>
  <c r="Z207" i="20"/>
  <c r="AD207" i="20"/>
  <c r="AH207" i="20"/>
  <c r="AL207" i="20"/>
  <c r="AP207" i="20"/>
  <c r="AT207" i="20"/>
  <c r="O207" i="20"/>
  <c r="S207" i="20"/>
  <c r="W207" i="20"/>
  <c r="AA207" i="20"/>
  <c r="AE207" i="20"/>
  <c r="AI207" i="20"/>
  <c r="AM207" i="20"/>
  <c r="AQ207" i="20"/>
  <c r="AU207" i="20"/>
  <c r="L207" i="20"/>
  <c r="P207" i="20"/>
  <c r="T207" i="20"/>
  <c r="X207" i="20"/>
  <c r="AB207" i="20"/>
  <c r="AF207" i="20"/>
  <c r="AJ207" i="20"/>
  <c r="AN207" i="20"/>
  <c r="AR207" i="20"/>
  <c r="AV207" i="20"/>
  <c r="Q207" i="20"/>
  <c r="AG207" i="20"/>
  <c r="U207" i="20"/>
  <c r="AK207" i="20"/>
  <c r="Y207" i="20"/>
  <c r="AO207" i="20"/>
  <c r="M207" i="20"/>
  <c r="AC207" i="20"/>
  <c r="AS207" i="20"/>
  <c r="J207" i="20"/>
  <c r="I207" i="20"/>
  <c r="H207" i="20"/>
  <c r="G207" i="20"/>
  <c r="F207" i="20"/>
  <c r="O231" i="20"/>
  <c r="S231" i="20"/>
  <c r="W231" i="20"/>
  <c r="AA231" i="20"/>
  <c r="AE231" i="20"/>
  <c r="AI231" i="20"/>
  <c r="AM231" i="20"/>
  <c r="AQ231" i="20"/>
  <c r="AU231" i="20"/>
  <c r="L231" i="20"/>
  <c r="P231" i="20"/>
  <c r="T231" i="20"/>
  <c r="X231" i="20"/>
  <c r="AB231" i="20"/>
  <c r="AF231" i="20"/>
  <c r="AJ231" i="20"/>
  <c r="AN231" i="20"/>
  <c r="AR231" i="20"/>
  <c r="AV231" i="20"/>
  <c r="M231" i="20"/>
  <c r="Q231" i="20"/>
  <c r="U231" i="20"/>
  <c r="Y231" i="20"/>
  <c r="AC231" i="20"/>
  <c r="AG231" i="20"/>
  <c r="AK231" i="20"/>
  <c r="AO231" i="20"/>
  <c r="AS231" i="20"/>
  <c r="Z231" i="20"/>
  <c r="AP231" i="20"/>
  <c r="N231" i="20"/>
  <c r="AD231" i="20"/>
  <c r="AT231" i="20"/>
  <c r="R231" i="20"/>
  <c r="AH231" i="20"/>
  <c r="V231" i="20"/>
  <c r="AL231" i="20"/>
  <c r="J231" i="20"/>
  <c r="I231" i="20"/>
  <c r="H231" i="20"/>
  <c r="G231" i="20"/>
  <c r="F231" i="20"/>
  <c r="M256" i="20"/>
  <c r="Q256" i="20"/>
  <c r="U256" i="20"/>
  <c r="Y256" i="20"/>
  <c r="AC256" i="20"/>
  <c r="AG256" i="20"/>
  <c r="AK256" i="20"/>
  <c r="AO256" i="20"/>
  <c r="AS256" i="20"/>
  <c r="N256" i="20"/>
  <c r="R256" i="20"/>
  <c r="V256" i="20"/>
  <c r="Z256" i="20"/>
  <c r="AD256" i="20"/>
  <c r="AH256" i="20"/>
  <c r="AL256" i="20"/>
  <c r="AP256" i="20"/>
  <c r="AT256" i="20"/>
  <c r="O256" i="20"/>
  <c r="S256" i="20"/>
  <c r="W256" i="20"/>
  <c r="AA256" i="20"/>
  <c r="AE256" i="20"/>
  <c r="AI256" i="20"/>
  <c r="AM256" i="20"/>
  <c r="AQ256" i="20"/>
  <c r="AU256" i="20"/>
  <c r="L256" i="20"/>
  <c r="AB256" i="20"/>
  <c r="AR256" i="20"/>
  <c r="P256" i="20"/>
  <c r="AF256" i="20"/>
  <c r="AV256" i="20"/>
  <c r="T256" i="20"/>
  <c r="AJ256" i="20"/>
  <c r="AN256" i="20"/>
  <c r="X256" i="20"/>
  <c r="J256" i="20"/>
  <c r="I256" i="20"/>
  <c r="H256" i="20"/>
  <c r="G256" i="20"/>
  <c r="F256" i="20"/>
  <c r="O280" i="20"/>
  <c r="S280" i="20"/>
  <c r="W280" i="20"/>
  <c r="AA280" i="20"/>
  <c r="AE280" i="20"/>
  <c r="AI280" i="20"/>
  <c r="AM280" i="20"/>
  <c r="AQ280" i="20"/>
  <c r="AU280" i="20"/>
  <c r="L280" i="20"/>
  <c r="P280" i="20"/>
  <c r="T280" i="20"/>
  <c r="X280" i="20"/>
  <c r="AB280" i="20"/>
  <c r="AF280" i="20"/>
  <c r="AJ280" i="20"/>
  <c r="AN280" i="20"/>
  <c r="AR280" i="20"/>
  <c r="AV280" i="20"/>
  <c r="M280" i="20"/>
  <c r="Q280" i="20"/>
  <c r="U280" i="20"/>
  <c r="Y280" i="20"/>
  <c r="AC280" i="20"/>
  <c r="AG280" i="20"/>
  <c r="AK280" i="20"/>
  <c r="AO280" i="20"/>
  <c r="AS280" i="20"/>
  <c r="V280" i="20"/>
  <c r="AL280" i="20"/>
  <c r="Z280" i="20"/>
  <c r="AP280" i="20"/>
  <c r="N280" i="20"/>
  <c r="AD280" i="20"/>
  <c r="AT280" i="20"/>
  <c r="AH280" i="20"/>
  <c r="R280" i="20"/>
  <c r="J280" i="20"/>
  <c r="I280" i="20"/>
  <c r="H280" i="20"/>
  <c r="G280" i="20"/>
  <c r="F280" i="20"/>
  <c r="L307" i="20"/>
  <c r="P307" i="20"/>
  <c r="T307" i="20"/>
  <c r="X307" i="20"/>
  <c r="AB307" i="20"/>
  <c r="AF307" i="20"/>
  <c r="AJ307" i="20"/>
  <c r="AN307" i="20"/>
  <c r="AR307" i="20"/>
  <c r="AV307" i="20"/>
  <c r="M307" i="20"/>
  <c r="Q307" i="20"/>
  <c r="U307" i="20"/>
  <c r="Y307" i="20"/>
  <c r="AC307" i="20"/>
  <c r="AG307" i="20"/>
  <c r="AK307" i="20"/>
  <c r="AO307" i="20"/>
  <c r="AS307" i="20"/>
  <c r="N307" i="20"/>
  <c r="R307" i="20"/>
  <c r="V307" i="20"/>
  <c r="Z307" i="20"/>
  <c r="AD307" i="20"/>
  <c r="AH307" i="20"/>
  <c r="AL307" i="20"/>
  <c r="AP307" i="20"/>
  <c r="AT307" i="20"/>
  <c r="O307" i="20"/>
  <c r="AE307" i="20"/>
  <c r="AU307" i="20"/>
  <c r="S307" i="20"/>
  <c r="AI307" i="20"/>
  <c r="W307" i="20"/>
  <c r="AM307" i="20"/>
  <c r="AA307" i="20"/>
  <c r="J307" i="20"/>
  <c r="I307" i="20"/>
  <c r="H307" i="20"/>
  <c r="G307" i="20"/>
  <c r="F307" i="20"/>
  <c r="AQ307" i="20"/>
  <c r="O328" i="20"/>
  <c r="S328" i="20"/>
  <c r="W328" i="20"/>
  <c r="AA328" i="20"/>
  <c r="AE328" i="20"/>
  <c r="AI328" i="20"/>
  <c r="AM328" i="20"/>
  <c r="AQ328" i="20"/>
  <c r="AU328" i="20"/>
  <c r="L328" i="20"/>
  <c r="P328" i="20"/>
  <c r="T328" i="20"/>
  <c r="X328" i="20"/>
  <c r="AB328" i="20"/>
  <c r="AF328" i="20"/>
  <c r="AJ328" i="20"/>
  <c r="AN328" i="20"/>
  <c r="AR328" i="20"/>
  <c r="AV328" i="20"/>
  <c r="M328" i="20"/>
  <c r="Q328" i="20"/>
  <c r="U328" i="20"/>
  <c r="Y328" i="20"/>
  <c r="AC328" i="20"/>
  <c r="AG328" i="20"/>
  <c r="AK328" i="20"/>
  <c r="AO328" i="20"/>
  <c r="AS328" i="20"/>
  <c r="V328" i="20"/>
  <c r="AL328" i="20"/>
  <c r="Z328" i="20"/>
  <c r="AP328" i="20"/>
  <c r="N328" i="20"/>
  <c r="AD328" i="20"/>
  <c r="AT328" i="20"/>
  <c r="R328" i="20"/>
  <c r="AH328" i="20"/>
  <c r="J328" i="20"/>
  <c r="I328" i="20"/>
  <c r="H328" i="20"/>
  <c r="G328" i="20"/>
  <c r="F328" i="20"/>
  <c r="L351" i="20"/>
  <c r="P351" i="20"/>
  <c r="T351" i="20"/>
  <c r="X351" i="20"/>
  <c r="AB351" i="20"/>
  <c r="AF351" i="20"/>
  <c r="AJ351" i="20"/>
  <c r="AN351" i="20"/>
  <c r="AR351" i="20"/>
  <c r="AV351" i="20"/>
  <c r="M351" i="20"/>
  <c r="Q351" i="20"/>
  <c r="U351" i="20"/>
  <c r="Y351" i="20"/>
  <c r="AC351" i="20"/>
  <c r="AG351" i="20"/>
  <c r="AK351" i="20"/>
  <c r="AO351" i="20"/>
  <c r="AS351" i="20"/>
  <c r="N351" i="20"/>
  <c r="R351" i="20"/>
  <c r="V351" i="20"/>
  <c r="Z351" i="20"/>
  <c r="AD351" i="20"/>
  <c r="AH351" i="20"/>
  <c r="AL351" i="20"/>
  <c r="AP351" i="20"/>
  <c r="AT351" i="20"/>
  <c r="O351" i="20"/>
  <c r="AE351" i="20"/>
  <c r="AU351" i="20"/>
  <c r="AA351" i="20"/>
  <c r="S351" i="20"/>
  <c r="AI351" i="20"/>
  <c r="J351" i="20"/>
  <c r="I351" i="20"/>
  <c r="H351" i="20"/>
  <c r="G351" i="20"/>
  <c r="F351" i="20"/>
  <c r="W351" i="20"/>
  <c r="AM351" i="20"/>
  <c r="AQ351" i="20"/>
  <c r="L375" i="20"/>
  <c r="P375" i="20"/>
  <c r="T375" i="20"/>
  <c r="X375" i="20"/>
  <c r="AB375" i="20"/>
  <c r="AF375" i="20"/>
  <c r="AJ375" i="20"/>
  <c r="AN375" i="20"/>
  <c r="AR375" i="20"/>
  <c r="AV375" i="20"/>
  <c r="M375" i="20"/>
  <c r="Q375" i="20"/>
  <c r="U375" i="20"/>
  <c r="Y375" i="20"/>
  <c r="AC375" i="20"/>
  <c r="AG375" i="20"/>
  <c r="AK375" i="20"/>
  <c r="AO375" i="20"/>
  <c r="AS375" i="20"/>
  <c r="N375" i="20"/>
  <c r="R375" i="20"/>
  <c r="V375" i="20"/>
  <c r="Z375" i="20"/>
  <c r="AD375" i="20"/>
  <c r="AH375" i="20"/>
  <c r="AL375" i="20"/>
  <c r="AP375" i="20"/>
  <c r="AT375" i="20"/>
  <c r="W375" i="20"/>
  <c r="AM375" i="20"/>
  <c r="S375" i="20"/>
  <c r="AA375" i="20"/>
  <c r="AQ375" i="20"/>
  <c r="J375" i="20"/>
  <c r="I375" i="20"/>
  <c r="H375" i="20"/>
  <c r="G375" i="20"/>
  <c r="F375" i="20"/>
  <c r="AI375" i="20"/>
  <c r="O375" i="20"/>
  <c r="AE375" i="20"/>
  <c r="AU375" i="20"/>
  <c r="N404" i="20"/>
  <c r="R404" i="20"/>
  <c r="V404" i="20"/>
  <c r="Z404" i="20"/>
  <c r="AD404" i="20"/>
  <c r="AH404" i="20"/>
  <c r="AL404" i="20"/>
  <c r="AP404" i="20"/>
  <c r="AT404" i="20"/>
  <c r="O404" i="20"/>
  <c r="S404" i="20"/>
  <c r="W404" i="20"/>
  <c r="AA404" i="20"/>
  <c r="AE404" i="20"/>
  <c r="AI404" i="20"/>
  <c r="AM404" i="20"/>
  <c r="AQ404" i="20"/>
  <c r="AU404" i="20"/>
  <c r="L404" i="20"/>
  <c r="P404" i="20"/>
  <c r="T404" i="20"/>
  <c r="X404" i="20"/>
  <c r="AB404" i="20"/>
  <c r="AF404" i="20"/>
  <c r="AJ404" i="20"/>
  <c r="AN404" i="20"/>
  <c r="AR404" i="20"/>
  <c r="AV404" i="20"/>
  <c r="J404" i="20"/>
  <c r="I404" i="20"/>
  <c r="H404" i="20"/>
  <c r="G404" i="20"/>
  <c r="F404" i="20"/>
  <c r="U404" i="20"/>
  <c r="AK404" i="20"/>
  <c r="AG404" i="20"/>
  <c r="Y404" i="20"/>
  <c r="AO404" i="20"/>
  <c r="Q404" i="20"/>
  <c r="M404" i="20"/>
  <c r="AC404" i="20"/>
  <c r="AS404" i="20"/>
  <c r="N400" i="20"/>
  <c r="R400" i="20"/>
  <c r="V400" i="20"/>
  <c r="Z400" i="20"/>
  <c r="AD400" i="20"/>
  <c r="AH400" i="20"/>
  <c r="AL400" i="20"/>
  <c r="AP400" i="20"/>
  <c r="AT400" i="20"/>
  <c r="O400" i="20"/>
  <c r="S400" i="20"/>
  <c r="W400" i="20"/>
  <c r="AA400" i="20"/>
  <c r="AE400" i="20"/>
  <c r="AI400" i="20"/>
  <c r="AM400" i="20"/>
  <c r="AQ400" i="20"/>
  <c r="AU400" i="20"/>
  <c r="L400" i="20"/>
  <c r="P400" i="20"/>
  <c r="T400" i="20"/>
  <c r="X400" i="20"/>
  <c r="AB400" i="20"/>
  <c r="AF400" i="20"/>
  <c r="AJ400" i="20"/>
  <c r="AN400" i="20"/>
  <c r="AR400" i="20"/>
  <c r="AV400" i="20"/>
  <c r="J400" i="20"/>
  <c r="I400" i="20"/>
  <c r="H400" i="20"/>
  <c r="G400" i="20"/>
  <c r="F400" i="20"/>
  <c r="Y400" i="20"/>
  <c r="AO400" i="20"/>
  <c r="U400" i="20"/>
  <c r="AK400" i="20"/>
  <c r="M400" i="20"/>
  <c r="AC400" i="20"/>
  <c r="AS400" i="20"/>
  <c r="Q400" i="20"/>
  <c r="AG400" i="20"/>
  <c r="O392" i="20"/>
  <c r="S392" i="20"/>
  <c r="W392" i="20"/>
  <c r="L392" i="20"/>
  <c r="P392" i="20"/>
  <c r="T392" i="20"/>
  <c r="M392" i="20"/>
  <c r="Q392" i="20"/>
  <c r="U392" i="20"/>
  <c r="R392" i="20"/>
  <c r="Z392" i="20"/>
  <c r="AD392" i="20"/>
  <c r="AH392" i="20"/>
  <c r="AL392" i="20"/>
  <c r="AP392" i="20"/>
  <c r="AT392" i="20"/>
  <c r="AC392" i="20"/>
  <c r="AK392" i="20"/>
  <c r="V392" i="20"/>
  <c r="AA392" i="20"/>
  <c r="AE392" i="20"/>
  <c r="AI392" i="20"/>
  <c r="AM392" i="20"/>
  <c r="AQ392" i="20"/>
  <c r="AU392" i="20"/>
  <c r="Y392" i="20"/>
  <c r="AO392" i="20"/>
  <c r="X392" i="20"/>
  <c r="AB392" i="20"/>
  <c r="AF392" i="20"/>
  <c r="AJ392" i="20"/>
  <c r="AN392" i="20"/>
  <c r="AR392" i="20"/>
  <c r="AV392" i="20"/>
  <c r="J392" i="20"/>
  <c r="I392" i="20"/>
  <c r="H392" i="20"/>
  <c r="G392" i="20"/>
  <c r="F392" i="20"/>
  <c r="N392" i="20"/>
  <c r="AG392" i="20"/>
  <c r="AS392" i="20"/>
  <c r="O388" i="20"/>
  <c r="S388" i="20"/>
  <c r="W388" i="20"/>
  <c r="AA388" i="20"/>
  <c r="AE388" i="20"/>
  <c r="AI388" i="20"/>
  <c r="AM388" i="20"/>
  <c r="AQ388" i="20"/>
  <c r="AU388" i="20"/>
  <c r="L388" i="20"/>
  <c r="P388" i="20"/>
  <c r="T388" i="20"/>
  <c r="X388" i="20"/>
  <c r="AB388" i="20"/>
  <c r="AF388" i="20"/>
  <c r="AJ388" i="20"/>
  <c r="AN388" i="20"/>
  <c r="AR388" i="20"/>
  <c r="AV388" i="20"/>
  <c r="M388" i="20"/>
  <c r="Q388" i="20"/>
  <c r="U388" i="20"/>
  <c r="Y388" i="20"/>
  <c r="AC388" i="20"/>
  <c r="AG388" i="20"/>
  <c r="AK388" i="20"/>
  <c r="AO388" i="20"/>
  <c r="AS388" i="20"/>
  <c r="V388" i="20"/>
  <c r="AL388" i="20"/>
  <c r="R388" i="20"/>
  <c r="Z388" i="20"/>
  <c r="AP388" i="20"/>
  <c r="AH388" i="20"/>
  <c r="N388" i="20"/>
  <c r="AD388" i="20"/>
  <c r="AT388" i="20"/>
  <c r="J388" i="20"/>
  <c r="I388" i="20"/>
  <c r="H388" i="20"/>
  <c r="G388" i="20"/>
  <c r="F388" i="20"/>
  <c r="O380" i="20"/>
  <c r="S380" i="20"/>
  <c r="W380" i="20"/>
  <c r="AA380" i="20"/>
  <c r="AE380" i="20"/>
  <c r="AI380" i="20"/>
  <c r="AM380" i="20"/>
  <c r="AQ380" i="20"/>
  <c r="AU380" i="20"/>
  <c r="L380" i="20"/>
  <c r="P380" i="20"/>
  <c r="T380" i="20"/>
  <c r="X380" i="20"/>
  <c r="AB380" i="20"/>
  <c r="AF380" i="20"/>
  <c r="AJ380" i="20"/>
  <c r="AN380" i="20"/>
  <c r="AR380" i="20"/>
  <c r="AV380" i="20"/>
  <c r="M380" i="20"/>
  <c r="Q380" i="20"/>
  <c r="U380" i="20"/>
  <c r="Y380" i="20"/>
  <c r="AC380" i="20"/>
  <c r="AG380" i="20"/>
  <c r="AK380" i="20"/>
  <c r="AO380" i="20"/>
  <c r="AS380" i="20"/>
  <c r="N380" i="20"/>
  <c r="AD380" i="20"/>
  <c r="AT380" i="20"/>
  <c r="AP380" i="20"/>
  <c r="R380" i="20"/>
  <c r="AH380" i="20"/>
  <c r="V380" i="20"/>
  <c r="AL380" i="20"/>
  <c r="J380" i="20"/>
  <c r="I380" i="20"/>
  <c r="H380" i="20"/>
  <c r="G380" i="20"/>
  <c r="F380" i="20"/>
  <c r="Z380" i="20"/>
  <c r="L371" i="20"/>
  <c r="P371" i="20"/>
  <c r="T371" i="20"/>
  <c r="X371" i="20"/>
  <c r="AB371" i="20"/>
  <c r="AF371" i="20"/>
  <c r="AJ371" i="20"/>
  <c r="AN371" i="20"/>
  <c r="AR371" i="20"/>
  <c r="AV371" i="20"/>
  <c r="M371" i="20"/>
  <c r="Q371" i="20"/>
  <c r="U371" i="20"/>
  <c r="Y371" i="20"/>
  <c r="AC371" i="20"/>
  <c r="AG371" i="20"/>
  <c r="AK371" i="20"/>
  <c r="AO371" i="20"/>
  <c r="AS371" i="20"/>
  <c r="N371" i="20"/>
  <c r="R371" i="20"/>
  <c r="V371" i="20"/>
  <c r="Z371" i="20"/>
  <c r="AD371" i="20"/>
  <c r="AH371" i="20"/>
  <c r="AL371" i="20"/>
  <c r="AP371" i="20"/>
  <c r="AT371" i="20"/>
  <c r="AA371" i="20"/>
  <c r="AQ371" i="20"/>
  <c r="AM371" i="20"/>
  <c r="O371" i="20"/>
  <c r="AE371" i="20"/>
  <c r="AU371" i="20"/>
  <c r="J371" i="20"/>
  <c r="I371" i="20"/>
  <c r="H371" i="20"/>
  <c r="G371" i="20"/>
  <c r="F371" i="20"/>
  <c r="W371" i="20"/>
  <c r="S371" i="20"/>
  <c r="AI371" i="20"/>
  <c r="L367" i="20"/>
  <c r="P367" i="20"/>
  <c r="T367" i="20"/>
  <c r="X367" i="20"/>
  <c r="AB367" i="20"/>
  <c r="AF367" i="20"/>
  <c r="AJ367" i="20"/>
  <c r="AN367" i="20"/>
  <c r="AR367" i="20"/>
  <c r="AV367" i="20"/>
  <c r="M367" i="20"/>
  <c r="Q367" i="20"/>
  <c r="U367" i="20"/>
  <c r="Y367" i="20"/>
  <c r="AC367" i="20"/>
  <c r="AG367" i="20"/>
  <c r="AK367" i="20"/>
  <c r="AO367" i="20"/>
  <c r="AS367" i="20"/>
  <c r="N367" i="20"/>
  <c r="R367" i="20"/>
  <c r="V367" i="20"/>
  <c r="Z367" i="20"/>
  <c r="AD367" i="20"/>
  <c r="AH367" i="20"/>
  <c r="AL367" i="20"/>
  <c r="AP367" i="20"/>
  <c r="AT367" i="20"/>
  <c r="O367" i="20"/>
  <c r="AE367" i="20"/>
  <c r="AU367" i="20"/>
  <c r="AQ367" i="20"/>
  <c r="S367" i="20"/>
  <c r="AI367" i="20"/>
  <c r="J367" i="20"/>
  <c r="I367" i="20"/>
  <c r="H367" i="20"/>
  <c r="G367" i="20"/>
  <c r="F367" i="20"/>
  <c r="W367" i="20"/>
  <c r="AM367" i="20"/>
  <c r="AA367" i="20"/>
  <c r="N357" i="20"/>
  <c r="R357" i="20"/>
  <c r="V357" i="20"/>
  <c r="Z357" i="20"/>
  <c r="AD357" i="20"/>
  <c r="AH357" i="20"/>
  <c r="AL357" i="20"/>
  <c r="AP357" i="20"/>
  <c r="AT357" i="20"/>
  <c r="O357" i="20"/>
  <c r="S357" i="20"/>
  <c r="W357" i="20"/>
  <c r="AA357" i="20"/>
  <c r="AE357" i="20"/>
  <c r="AI357" i="20"/>
  <c r="AM357" i="20"/>
  <c r="AQ357" i="20"/>
  <c r="AU357" i="20"/>
  <c r="L357" i="20"/>
  <c r="P357" i="20"/>
  <c r="T357" i="20"/>
  <c r="X357" i="20"/>
  <c r="AB357" i="20"/>
  <c r="AF357" i="20"/>
  <c r="AJ357" i="20"/>
  <c r="AN357" i="20"/>
  <c r="AR357" i="20"/>
  <c r="AV357" i="20"/>
  <c r="Q357" i="20"/>
  <c r="AG357" i="20"/>
  <c r="M357" i="20"/>
  <c r="U357" i="20"/>
  <c r="AK357" i="20"/>
  <c r="AS357" i="20"/>
  <c r="Y357" i="20"/>
  <c r="AO357" i="20"/>
  <c r="AC357" i="20"/>
  <c r="H357" i="20"/>
  <c r="I357" i="20"/>
  <c r="G357" i="20"/>
  <c r="J357" i="20"/>
  <c r="F357" i="20"/>
  <c r="L347" i="20"/>
  <c r="P347" i="20"/>
  <c r="T347" i="20"/>
  <c r="X347" i="20"/>
  <c r="AB347" i="20"/>
  <c r="AF347" i="20"/>
  <c r="AJ347" i="20"/>
  <c r="AN347" i="20"/>
  <c r="AR347" i="20"/>
  <c r="AV347" i="20"/>
  <c r="M347" i="20"/>
  <c r="Q347" i="20"/>
  <c r="U347" i="20"/>
  <c r="Y347" i="20"/>
  <c r="AC347" i="20"/>
  <c r="AG347" i="20"/>
  <c r="AK347" i="20"/>
  <c r="AO347" i="20"/>
  <c r="AS347" i="20"/>
  <c r="N347" i="20"/>
  <c r="R347" i="20"/>
  <c r="V347" i="20"/>
  <c r="Z347" i="20"/>
  <c r="AD347" i="20"/>
  <c r="AH347" i="20"/>
  <c r="AL347" i="20"/>
  <c r="AP347" i="20"/>
  <c r="AT347" i="20"/>
  <c r="S347" i="20"/>
  <c r="AI347" i="20"/>
  <c r="AU347" i="20"/>
  <c r="W347" i="20"/>
  <c r="AM347" i="20"/>
  <c r="J347" i="20"/>
  <c r="I347" i="20"/>
  <c r="H347" i="20"/>
  <c r="G347" i="20"/>
  <c r="F347" i="20"/>
  <c r="AE347" i="20"/>
  <c r="AA347" i="20"/>
  <c r="AQ347" i="20"/>
  <c r="O347" i="20"/>
  <c r="L343" i="20"/>
  <c r="P343" i="20"/>
  <c r="T343" i="20"/>
  <c r="X343" i="20"/>
  <c r="AB343" i="20"/>
  <c r="AF343" i="20"/>
  <c r="AJ343" i="20"/>
  <c r="AN343" i="20"/>
  <c r="AR343" i="20"/>
  <c r="AV343" i="20"/>
  <c r="M343" i="20"/>
  <c r="Q343" i="20"/>
  <c r="U343" i="20"/>
  <c r="Y343" i="20"/>
  <c r="AC343" i="20"/>
  <c r="AG343" i="20"/>
  <c r="AK343" i="20"/>
  <c r="AO343" i="20"/>
  <c r="AS343" i="20"/>
  <c r="N343" i="20"/>
  <c r="R343" i="20"/>
  <c r="V343" i="20"/>
  <c r="Z343" i="20"/>
  <c r="AD343" i="20"/>
  <c r="AH343" i="20"/>
  <c r="AL343" i="20"/>
  <c r="AP343" i="20"/>
  <c r="AT343" i="20"/>
  <c r="W343" i="20"/>
  <c r="AM343" i="20"/>
  <c r="S343" i="20"/>
  <c r="AA343" i="20"/>
  <c r="AQ343" i="20"/>
  <c r="J343" i="20"/>
  <c r="I343" i="20"/>
  <c r="H343" i="20"/>
  <c r="G343" i="20"/>
  <c r="F343" i="20"/>
  <c r="AI343" i="20"/>
  <c r="O343" i="20"/>
  <c r="AE343" i="20"/>
  <c r="AU343" i="20"/>
  <c r="M334" i="20"/>
  <c r="Q334" i="20"/>
  <c r="U334" i="20"/>
  <c r="Y334" i="20"/>
  <c r="AC334" i="20"/>
  <c r="AG334" i="20"/>
  <c r="AK334" i="20"/>
  <c r="AO334" i="20"/>
  <c r="AS334" i="20"/>
  <c r="N334" i="20"/>
  <c r="R334" i="20"/>
  <c r="V334" i="20"/>
  <c r="Z334" i="20"/>
  <c r="AD334" i="20"/>
  <c r="AH334" i="20"/>
  <c r="AL334" i="20"/>
  <c r="AP334" i="20"/>
  <c r="AT334" i="20"/>
  <c r="O334" i="20"/>
  <c r="S334" i="20"/>
  <c r="W334" i="20"/>
  <c r="AA334" i="20"/>
  <c r="AE334" i="20"/>
  <c r="AI334" i="20"/>
  <c r="AM334" i="20"/>
  <c r="AQ334" i="20"/>
  <c r="AU334" i="20"/>
  <c r="X334" i="20"/>
  <c r="AN334" i="20"/>
  <c r="L334" i="20"/>
  <c r="AB334" i="20"/>
  <c r="AR334" i="20"/>
  <c r="P334" i="20"/>
  <c r="AF334" i="20"/>
  <c r="AV334" i="20"/>
  <c r="AJ334" i="20"/>
  <c r="J334" i="20"/>
  <c r="I334" i="20"/>
  <c r="H334" i="20"/>
  <c r="G334" i="20"/>
  <c r="F334" i="20"/>
  <c r="T334" i="20"/>
  <c r="N329" i="20"/>
  <c r="R329" i="20"/>
  <c r="V329" i="20"/>
  <c r="Z329" i="20"/>
  <c r="AD329" i="20"/>
  <c r="AH329" i="20"/>
  <c r="AL329" i="20"/>
  <c r="AP329" i="20"/>
  <c r="AT329" i="20"/>
  <c r="O329" i="20"/>
  <c r="S329" i="20"/>
  <c r="W329" i="20"/>
  <c r="AA329" i="20"/>
  <c r="AE329" i="20"/>
  <c r="AI329" i="20"/>
  <c r="AM329" i="20"/>
  <c r="AQ329" i="20"/>
  <c r="AU329" i="20"/>
  <c r="L329" i="20"/>
  <c r="P329" i="20"/>
  <c r="T329" i="20"/>
  <c r="X329" i="20"/>
  <c r="AB329" i="20"/>
  <c r="AF329" i="20"/>
  <c r="AJ329" i="20"/>
  <c r="AN329" i="20"/>
  <c r="AR329" i="20"/>
  <c r="AV329" i="20"/>
  <c r="Q329" i="20"/>
  <c r="AG329" i="20"/>
  <c r="U329" i="20"/>
  <c r="AK329" i="20"/>
  <c r="Y329" i="20"/>
  <c r="AO329" i="20"/>
  <c r="AC329" i="20"/>
  <c r="AS329" i="20"/>
  <c r="M329" i="20"/>
  <c r="G329" i="20"/>
  <c r="J329" i="20"/>
  <c r="F329" i="20"/>
  <c r="H329" i="20"/>
  <c r="I329" i="20"/>
  <c r="L319" i="20"/>
  <c r="P319" i="20"/>
  <c r="T319" i="20"/>
  <c r="X319" i="20"/>
  <c r="AB319" i="20"/>
  <c r="AF319" i="20"/>
  <c r="AJ319" i="20"/>
  <c r="AN319" i="20"/>
  <c r="AR319" i="20"/>
  <c r="AV319" i="20"/>
  <c r="M319" i="20"/>
  <c r="Q319" i="20"/>
  <c r="U319" i="20"/>
  <c r="Y319" i="20"/>
  <c r="AC319" i="20"/>
  <c r="AG319" i="20"/>
  <c r="AK319" i="20"/>
  <c r="AO319" i="20"/>
  <c r="AS319" i="20"/>
  <c r="N319" i="20"/>
  <c r="R319" i="20"/>
  <c r="V319" i="20"/>
  <c r="Z319" i="20"/>
  <c r="AD319" i="20"/>
  <c r="AH319" i="20"/>
  <c r="AL319" i="20"/>
  <c r="AP319" i="20"/>
  <c r="AT319" i="20"/>
  <c r="S319" i="20"/>
  <c r="AI319" i="20"/>
  <c r="W319" i="20"/>
  <c r="AM319" i="20"/>
  <c r="AA319" i="20"/>
  <c r="AQ319" i="20"/>
  <c r="O319" i="20"/>
  <c r="AE319" i="20"/>
  <c r="J319" i="20"/>
  <c r="I319" i="20"/>
  <c r="H319" i="20"/>
  <c r="G319" i="20"/>
  <c r="F319" i="20"/>
  <c r="AU319" i="20"/>
  <c r="M310" i="20"/>
  <c r="Q310" i="20"/>
  <c r="U310" i="20"/>
  <c r="Y310" i="20"/>
  <c r="AC310" i="20"/>
  <c r="AG310" i="20"/>
  <c r="AK310" i="20"/>
  <c r="AO310" i="20"/>
  <c r="AS310" i="20"/>
  <c r="N310" i="20"/>
  <c r="R310" i="20"/>
  <c r="V310" i="20"/>
  <c r="Z310" i="20"/>
  <c r="AD310" i="20"/>
  <c r="AH310" i="20"/>
  <c r="AL310" i="20"/>
  <c r="AP310" i="20"/>
  <c r="AT310" i="20"/>
  <c r="O310" i="20"/>
  <c r="S310" i="20"/>
  <c r="W310" i="20"/>
  <c r="AA310" i="20"/>
  <c r="AE310" i="20"/>
  <c r="AI310" i="20"/>
  <c r="AM310" i="20"/>
  <c r="AQ310" i="20"/>
  <c r="AU310" i="20"/>
  <c r="P310" i="20"/>
  <c r="AF310" i="20"/>
  <c r="AV310" i="20"/>
  <c r="T310" i="20"/>
  <c r="AJ310" i="20"/>
  <c r="X310" i="20"/>
  <c r="AN310" i="20"/>
  <c r="AB310" i="20"/>
  <c r="J310" i="20"/>
  <c r="I310" i="20"/>
  <c r="H310" i="20"/>
  <c r="G310" i="20"/>
  <c r="F310" i="20"/>
  <c r="L310" i="20"/>
  <c r="AR310" i="20"/>
  <c r="N305" i="20"/>
  <c r="R305" i="20"/>
  <c r="V305" i="20"/>
  <c r="Z305" i="20"/>
  <c r="AD305" i="20"/>
  <c r="AH305" i="20"/>
  <c r="AL305" i="20"/>
  <c r="AP305" i="20"/>
  <c r="AT305" i="20"/>
  <c r="O305" i="20"/>
  <c r="S305" i="20"/>
  <c r="W305" i="20"/>
  <c r="AA305" i="20"/>
  <c r="AE305" i="20"/>
  <c r="AI305" i="20"/>
  <c r="AM305" i="20"/>
  <c r="AQ305" i="20"/>
  <c r="AU305" i="20"/>
  <c r="L305" i="20"/>
  <c r="P305" i="20"/>
  <c r="T305" i="20"/>
  <c r="X305" i="20"/>
  <c r="AB305" i="20"/>
  <c r="AF305" i="20"/>
  <c r="AJ305" i="20"/>
  <c r="AN305" i="20"/>
  <c r="AR305" i="20"/>
  <c r="AV305" i="20"/>
  <c r="Y305" i="20"/>
  <c r="AO305" i="20"/>
  <c r="M305" i="20"/>
  <c r="AC305" i="20"/>
  <c r="AS305" i="20"/>
  <c r="Q305" i="20"/>
  <c r="AG305" i="20"/>
  <c r="U305" i="20"/>
  <c r="AK305" i="20"/>
  <c r="I305" i="20"/>
  <c r="F305" i="20"/>
  <c r="H305" i="20"/>
  <c r="J305" i="20"/>
  <c r="G305" i="20"/>
  <c r="N297" i="20"/>
  <c r="R297" i="20"/>
  <c r="V297" i="20"/>
  <c r="Z297" i="20"/>
  <c r="AD297" i="20"/>
  <c r="AH297" i="20"/>
  <c r="AL297" i="20"/>
  <c r="AP297" i="20"/>
  <c r="AT297" i="20"/>
  <c r="O297" i="20"/>
  <c r="S297" i="20"/>
  <c r="W297" i="20"/>
  <c r="AA297" i="20"/>
  <c r="AE297" i="20"/>
  <c r="AI297" i="20"/>
  <c r="AM297" i="20"/>
  <c r="AQ297" i="20"/>
  <c r="AU297" i="20"/>
  <c r="L297" i="20"/>
  <c r="P297" i="20"/>
  <c r="T297" i="20"/>
  <c r="X297" i="20"/>
  <c r="AB297" i="20"/>
  <c r="AF297" i="20"/>
  <c r="AJ297" i="20"/>
  <c r="AN297" i="20"/>
  <c r="AR297" i="20"/>
  <c r="AV297" i="20"/>
  <c r="Q297" i="20"/>
  <c r="AG297" i="20"/>
  <c r="U297" i="20"/>
  <c r="AK297" i="20"/>
  <c r="Y297" i="20"/>
  <c r="AO297" i="20"/>
  <c r="M297" i="20"/>
  <c r="AC297" i="20"/>
  <c r="AS297" i="20"/>
  <c r="G297" i="20"/>
  <c r="J297" i="20"/>
  <c r="H297" i="20"/>
  <c r="F297" i="20"/>
  <c r="I297" i="20"/>
  <c r="N293" i="20"/>
  <c r="R293" i="20"/>
  <c r="V293" i="20"/>
  <c r="Z293" i="20"/>
  <c r="AD293" i="20"/>
  <c r="AH293" i="20"/>
  <c r="AL293" i="20"/>
  <c r="AP293" i="20"/>
  <c r="AT293" i="20"/>
  <c r="O293" i="20"/>
  <c r="S293" i="20"/>
  <c r="W293" i="20"/>
  <c r="AA293" i="20"/>
  <c r="AE293" i="20"/>
  <c r="AI293" i="20"/>
  <c r="AM293" i="20"/>
  <c r="AQ293" i="20"/>
  <c r="AU293" i="20"/>
  <c r="L293" i="20"/>
  <c r="P293" i="20"/>
  <c r="T293" i="20"/>
  <c r="X293" i="20"/>
  <c r="AB293" i="20"/>
  <c r="AF293" i="20"/>
  <c r="AJ293" i="20"/>
  <c r="AN293" i="20"/>
  <c r="AR293" i="20"/>
  <c r="AV293" i="20"/>
  <c r="U293" i="20"/>
  <c r="AK293" i="20"/>
  <c r="Y293" i="20"/>
  <c r="AO293" i="20"/>
  <c r="M293" i="20"/>
  <c r="AC293" i="20"/>
  <c r="AS293" i="20"/>
  <c r="Q293" i="20"/>
  <c r="AG293" i="20"/>
  <c r="H293" i="20"/>
  <c r="G293" i="20"/>
  <c r="I293" i="20"/>
  <c r="J293" i="20"/>
  <c r="F293" i="20"/>
  <c r="O284" i="20"/>
  <c r="S284" i="20"/>
  <c r="W284" i="20"/>
  <c r="AA284" i="20"/>
  <c r="AE284" i="20"/>
  <c r="AI284" i="20"/>
  <c r="AM284" i="20"/>
  <c r="AQ284" i="20"/>
  <c r="AU284" i="20"/>
  <c r="L284" i="20"/>
  <c r="P284" i="20"/>
  <c r="T284" i="20"/>
  <c r="X284" i="20"/>
  <c r="AB284" i="20"/>
  <c r="AF284" i="20"/>
  <c r="AJ284" i="20"/>
  <c r="AN284" i="20"/>
  <c r="AR284" i="20"/>
  <c r="AV284" i="20"/>
  <c r="M284" i="20"/>
  <c r="Q284" i="20"/>
  <c r="U284" i="20"/>
  <c r="Y284" i="20"/>
  <c r="AC284" i="20"/>
  <c r="AG284" i="20"/>
  <c r="AK284" i="20"/>
  <c r="AO284" i="20"/>
  <c r="AS284" i="20"/>
  <c r="R284" i="20"/>
  <c r="AH284" i="20"/>
  <c r="V284" i="20"/>
  <c r="AL284" i="20"/>
  <c r="Z284" i="20"/>
  <c r="AP284" i="20"/>
  <c r="AD284" i="20"/>
  <c r="N284" i="20"/>
  <c r="AT284" i="20"/>
  <c r="J284" i="20"/>
  <c r="I284" i="20"/>
  <c r="H284" i="20"/>
  <c r="G284" i="20"/>
  <c r="F284" i="20"/>
  <c r="N277" i="20"/>
  <c r="R277" i="20"/>
  <c r="V277" i="20"/>
  <c r="Z277" i="20"/>
  <c r="AD277" i="20"/>
  <c r="AH277" i="20"/>
  <c r="AL277" i="20"/>
  <c r="AP277" i="20"/>
  <c r="AT277" i="20"/>
  <c r="O277" i="20"/>
  <c r="S277" i="20"/>
  <c r="W277" i="20"/>
  <c r="AA277" i="20"/>
  <c r="AE277" i="20"/>
  <c r="AI277" i="20"/>
  <c r="AM277" i="20"/>
  <c r="AQ277" i="20"/>
  <c r="AU277" i="20"/>
  <c r="L277" i="20"/>
  <c r="P277" i="20"/>
  <c r="T277" i="20"/>
  <c r="X277" i="20"/>
  <c r="AB277" i="20"/>
  <c r="AF277" i="20"/>
  <c r="AJ277" i="20"/>
  <c r="AN277" i="20"/>
  <c r="AR277" i="20"/>
  <c r="AV277" i="20"/>
  <c r="U277" i="20"/>
  <c r="AK277" i="20"/>
  <c r="Y277" i="20"/>
  <c r="AO277" i="20"/>
  <c r="M277" i="20"/>
  <c r="AC277" i="20"/>
  <c r="AS277" i="20"/>
  <c r="AG277" i="20"/>
  <c r="Q277" i="20"/>
  <c r="H277" i="20"/>
  <c r="I277" i="20"/>
  <c r="G277" i="20"/>
  <c r="J277" i="20"/>
  <c r="F277" i="20"/>
  <c r="N273" i="20"/>
  <c r="R273" i="20"/>
  <c r="V273" i="20"/>
  <c r="Z273" i="20"/>
  <c r="AD273" i="20"/>
  <c r="AH273" i="20"/>
  <c r="AL273" i="20"/>
  <c r="AP273" i="20"/>
  <c r="AT273" i="20"/>
  <c r="O273" i="20"/>
  <c r="S273" i="20"/>
  <c r="W273" i="20"/>
  <c r="AA273" i="20"/>
  <c r="AE273" i="20"/>
  <c r="AI273" i="20"/>
  <c r="AM273" i="20"/>
  <c r="AQ273" i="20"/>
  <c r="AU273" i="20"/>
  <c r="L273" i="20"/>
  <c r="P273" i="20"/>
  <c r="T273" i="20"/>
  <c r="X273" i="20"/>
  <c r="AB273" i="20"/>
  <c r="AF273" i="20"/>
  <c r="AJ273" i="20"/>
  <c r="AN273" i="20"/>
  <c r="AR273" i="20"/>
  <c r="AV273" i="20"/>
  <c r="Y273" i="20"/>
  <c r="AO273" i="20"/>
  <c r="M273" i="20"/>
  <c r="AC273" i="20"/>
  <c r="AS273" i="20"/>
  <c r="Q273" i="20"/>
  <c r="AG273" i="20"/>
  <c r="AK273" i="20"/>
  <c r="U273" i="20"/>
  <c r="I273" i="20"/>
  <c r="F273" i="20"/>
  <c r="H273" i="20"/>
  <c r="J273" i="20"/>
  <c r="G273" i="20"/>
  <c r="L269" i="20"/>
  <c r="P269" i="20"/>
  <c r="T269" i="20"/>
  <c r="X269" i="20"/>
  <c r="AB269" i="20"/>
  <c r="AF269" i="20"/>
  <c r="AJ269" i="20"/>
  <c r="AN269" i="20"/>
  <c r="AR269" i="20"/>
  <c r="AV269" i="20"/>
  <c r="M269" i="20"/>
  <c r="Q269" i="20"/>
  <c r="U269" i="20"/>
  <c r="Y269" i="20"/>
  <c r="AC269" i="20"/>
  <c r="AG269" i="20"/>
  <c r="AK269" i="20"/>
  <c r="AO269" i="20"/>
  <c r="AS269" i="20"/>
  <c r="N269" i="20"/>
  <c r="R269" i="20"/>
  <c r="V269" i="20"/>
  <c r="Z269" i="20"/>
  <c r="AD269" i="20"/>
  <c r="AH269" i="20"/>
  <c r="AL269" i="20"/>
  <c r="AP269" i="20"/>
  <c r="AT269" i="20"/>
  <c r="AA269" i="20"/>
  <c r="AQ269" i="20"/>
  <c r="O269" i="20"/>
  <c r="AE269" i="20"/>
  <c r="AU269" i="20"/>
  <c r="S269" i="20"/>
  <c r="AI269" i="20"/>
  <c r="W269" i="20"/>
  <c r="AM269" i="20"/>
  <c r="J269" i="20"/>
  <c r="F269" i="20"/>
  <c r="G269" i="20"/>
  <c r="I269" i="20"/>
  <c r="H269" i="20"/>
  <c r="N259" i="20"/>
  <c r="R259" i="20"/>
  <c r="V259" i="20"/>
  <c r="Z259" i="20"/>
  <c r="AD259" i="20"/>
  <c r="AH259" i="20"/>
  <c r="AL259" i="20"/>
  <c r="AP259" i="20"/>
  <c r="AT259" i="20"/>
  <c r="O259" i="20"/>
  <c r="S259" i="20"/>
  <c r="W259" i="20"/>
  <c r="AA259" i="20"/>
  <c r="AE259" i="20"/>
  <c r="AI259" i="20"/>
  <c r="AM259" i="20"/>
  <c r="AQ259" i="20"/>
  <c r="AU259" i="20"/>
  <c r="L259" i="20"/>
  <c r="P259" i="20"/>
  <c r="T259" i="20"/>
  <c r="X259" i="20"/>
  <c r="AB259" i="20"/>
  <c r="AF259" i="20"/>
  <c r="AJ259" i="20"/>
  <c r="AN259" i="20"/>
  <c r="AR259" i="20"/>
  <c r="AV259" i="20"/>
  <c r="M259" i="20"/>
  <c r="AC259" i="20"/>
  <c r="AS259" i="20"/>
  <c r="Q259" i="20"/>
  <c r="AG259" i="20"/>
  <c r="U259" i="20"/>
  <c r="AK259" i="20"/>
  <c r="Y259" i="20"/>
  <c r="AO259" i="20"/>
  <c r="J259" i="20"/>
  <c r="I259" i="20"/>
  <c r="H259" i="20"/>
  <c r="G259" i="20"/>
  <c r="F259" i="20"/>
  <c r="O250" i="20"/>
  <c r="S250" i="20"/>
  <c r="W250" i="20"/>
  <c r="AA250" i="20"/>
  <c r="AE250" i="20"/>
  <c r="AI250" i="20"/>
  <c r="AM250" i="20"/>
  <c r="AQ250" i="20"/>
  <c r="AU250" i="20"/>
  <c r="L250" i="20"/>
  <c r="P250" i="20"/>
  <c r="T250" i="20"/>
  <c r="X250" i="20"/>
  <c r="AB250" i="20"/>
  <c r="AF250" i="20"/>
  <c r="AJ250" i="20"/>
  <c r="AN250" i="20"/>
  <c r="AR250" i="20"/>
  <c r="AV250" i="20"/>
  <c r="M250" i="20"/>
  <c r="Q250" i="20"/>
  <c r="U250" i="20"/>
  <c r="Y250" i="20"/>
  <c r="AC250" i="20"/>
  <c r="AG250" i="20"/>
  <c r="AK250" i="20"/>
  <c r="AO250" i="20"/>
  <c r="AS250" i="20"/>
  <c r="Z250" i="20"/>
  <c r="AP250" i="20"/>
  <c r="N250" i="20"/>
  <c r="AD250" i="20"/>
  <c r="AT250" i="20"/>
  <c r="R250" i="20"/>
  <c r="AH250" i="20"/>
  <c r="V250" i="20"/>
  <c r="AL250" i="20"/>
  <c r="J250" i="20"/>
  <c r="I250" i="20"/>
  <c r="H250" i="20"/>
  <c r="G250" i="20"/>
  <c r="F250" i="20"/>
  <c r="O246" i="20"/>
  <c r="S246" i="20"/>
  <c r="W246" i="20"/>
  <c r="AA246" i="20"/>
  <c r="AE246" i="20"/>
  <c r="AI246" i="20"/>
  <c r="AM246" i="20"/>
  <c r="AQ246" i="20"/>
  <c r="AU246" i="20"/>
  <c r="L246" i="20"/>
  <c r="P246" i="20"/>
  <c r="T246" i="20"/>
  <c r="X246" i="20"/>
  <c r="AB246" i="20"/>
  <c r="AF246" i="20"/>
  <c r="AJ246" i="20"/>
  <c r="AN246" i="20"/>
  <c r="AR246" i="20"/>
  <c r="AV246" i="20"/>
  <c r="M246" i="20"/>
  <c r="Q246" i="20"/>
  <c r="U246" i="20"/>
  <c r="Y246" i="20"/>
  <c r="AC246" i="20"/>
  <c r="AG246" i="20"/>
  <c r="AK246" i="20"/>
  <c r="AO246" i="20"/>
  <c r="AS246" i="20"/>
  <c r="N246" i="20"/>
  <c r="AD246" i="20"/>
  <c r="AT246" i="20"/>
  <c r="R246" i="20"/>
  <c r="AH246" i="20"/>
  <c r="V246" i="20"/>
  <c r="AL246" i="20"/>
  <c r="Z246" i="20"/>
  <c r="AP246" i="20"/>
  <c r="J246" i="20"/>
  <c r="I246" i="20"/>
  <c r="H246" i="20"/>
  <c r="G246" i="20"/>
  <c r="F246" i="20"/>
  <c r="M237" i="20"/>
  <c r="Q237" i="20"/>
  <c r="U237" i="20"/>
  <c r="Y237" i="20"/>
  <c r="AC237" i="20"/>
  <c r="AG237" i="20"/>
  <c r="AK237" i="20"/>
  <c r="AO237" i="20"/>
  <c r="AS237" i="20"/>
  <c r="N237" i="20"/>
  <c r="R237" i="20"/>
  <c r="V237" i="20"/>
  <c r="Z237" i="20"/>
  <c r="AD237" i="20"/>
  <c r="AH237" i="20"/>
  <c r="AL237" i="20"/>
  <c r="AP237" i="20"/>
  <c r="AT237" i="20"/>
  <c r="O237" i="20"/>
  <c r="S237" i="20"/>
  <c r="W237" i="20"/>
  <c r="AA237" i="20"/>
  <c r="AE237" i="20"/>
  <c r="AI237" i="20"/>
  <c r="AM237" i="20"/>
  <c r="AQ237" i="20"/>
  <c r="AU237" i="20"/>
  <c r="L237" i="20"/>
  <c r="AB237" i="20"/>
  <c r="AR237" i="20"/>
  <c r="P237" i="20"/>
  <c r="AF237" i="20"/>
  <c r="AV237" i="20"/>
  <c r="T237" i="20"/>
  <c r="AJ237" i="20"/>
  <c r="AN237" i="20"/>
  <c r="X237" i="20"/>
  <c r="J237" i="20"/>
  <c r="F237" i="20"/>
  <c r="G237" i="20"/>
  <c r="I237" i="20"/>
  <c r="H237" i="20"/>
  <c r="M233" i="20"/>
  <c r="Q233" i="20"/>
  <c r="U233" i="20"/>
  <c r="Y233" i="20"/>
  <c r="AC233" i="20"/>
  <c r="AG233" i="20"/>
  <c r="AK233" i="20"/>
  <c r="AO233" i="20"/>
  <c r="AS233" i="20"/>
  <c r="N233" i="20"/>
  <c r="R233" i="20"/>
  <c r="V233" i="20"/>
  <c r="Z233" i="20"/>
  <c r="AD233" i="20"/>
  <c r="AH233" i="20"/>
  <c r="AL233" i="20"/>
  <c r="AP233" i="20"/>
  <c r="AT233" i="20"/>
  <c r="O233" i="20"/>
  <c r="S233" i="20"/>
  <c r="W233" i="20"/>
  <c r="AA233" i="20"/>
  <c r="AE233" i="20"/>
  <c r="AI233" i="20"/>
  <c r="AM233" i="20"/>
  <c r="AQ233" i="20"/>
  <c r="AU233" i="20"/>
  <c r="P233" i="20"/>
  <c r="AF233" i="20"/>
  <c r="AV233" i="20"/>
  <c r="T233" i="20"/>
  <c r="AJ233" i="20"/>
  <c r="X233" i="20"/>
  <c r="AN233" i="20"/>
  <c r="L233" i="20"/>
  <c r="AB233" i="20"/>
  <c r="AR233" i="20"/>
  <c r="G233" i="20"/>
  <c r="J233" i="20"/>
  <c r="H233" i="20"/>
  <c r="F233" i="20"/>
  <c r="I233" i="20"/>
  <c r="M225" i="20"/>
  <c r="Q225" i="20"/>
  <c r="U225" i="20"/>
  <c r="Y225" i="20"/>
  <c r="AC225" i="20"/>
  <c r="AG225" i="20"/>
  <c r="AK225" i="20"/>
  <c r="AO225" i="20"/>
  <c r="AS225" i="20"/>
  <c r="N225" i="20"/>
  <c r="R225" i="20"/>
  <c r="V225" i="20"/>
  <c r="Z225" i="20"/>
  <c r="AD225" i="20"/>
  <c r="AH225" i="20"/>
  <c r="AL225" i="20"/>
  <c r="AP225" i="20"/>
  <c r="AT225" i="20"/>
  <c r="O225" i="20"/>
  <c r="S225" i="20"/>
  <c r="W225" i="20"/>
  <c r="AA225" i="20"/>
  <c r="AE225" i="20"/>
  <c r="AI225" i="20"/>
  <c r="AM225" i="20"/>
  <c r="AQ225" i="20"/>
  <c r="AU225" i="20"/>
  <c r="X225" i="20"/>
  <c r="AN225" i="20"/>
  <c r="L225" i="20"/>
  <c r="AB225" i="20"/>
  <c r="AR225" i="20"/>
  <c r="P225" i="20"/>
  <c r="AF225" i="20"/>
  <c r="AV225" i="20"/>
  <c r="AJ225" i="20"/>
  <c r="T225" i="20"/>
  <c r="I225" i="20"/>
  <c r="F225" i="20"/>
  <c r="H225" i="20"/>
  <c r="J225" i="20"/>
  <c r="G225" i="20"/>
  <c r="M221" i="20"/>
  <c r="Q221" i="20"/>
  <c r="U221" i="20"/>
  <c r="Y221" i="20"/>
  <c r="AC221" i="20"/>
  <c r="AG221" i="20"/>
  <c r="AK221" i="20"/>
  <c r="AO221" i="20"/>
  <c r="AS221" i="20"/>
  <c r="N221" i="20"/>
  <c r="R221" i="20"/>
  <c r="V221" i="20"/>
  <c r="Z221" i="20"/>
  <c r="AD221" i="20"/>
  <c r="AH221" i="20"/>
  <c r="AL221" i="20"/>
  <c r="AP221" i="20"/>
  <c r="AT221" i="20"/>
  <c r="O221" i="20"/>
  <c r="S221" i="20"/>
  <c r="W221" i="20"/>
  <c r="AA221" i="20"/>
  <c r="AE221" i="20"/>
  <c r="AI221" i="20"/>
  <c r="AM221" i="20"/>
  <c r="AQ221" i="20"/>
  <c r="AU221" i="20"/>
  <c r="L221" i="20"/>
  <c r="AB221" i="20"/>
  <c r="AR221" i="20"/>
  <c r="P221" i="20"/>
  <c r="AF221" i="20"/>
  <c r="AV221" i="20"/>
  <c r="T221" i="20"/>
  <c r="AJ221" i="20"/>
  <c r="X221" i="20"/>
  <c r="AN221" i="20"/>
  <c r="J221" i="20"/>
  <c r="F221" i="20"/>
  <c r="I221" i="20"/>
  <c r="G221" i="20"/>
  <c r="H221" i="20"/>
  <c r="L213" i="20"/>
  <c r="M213" i="20"/>
  <c r="Q213" i="20"/>
  <c r="U213" i="20"/>
  <c r="Y213" i="20"/>
  <c r="AC213" i="20"/>
  <c r="AG213" i="20"/>
  <c r="AK213" i="20"/>
  <c r="AO213" i="20"/>
  <c r="AS213" i="20"/>
  <c r="N213" i="20"/>
  <c r="R213" i="20"/>
  <c r="V213" i="20"/>
  <c r="Z213" i="20"/>
  <c r="AD213" i="20"/>
  <c r="AH213" i="20"/>
  <c r="AL213" i="20"/>
  <c r="AP213" i="20"/>
  <c r="AT213" i="20"/>
  <c r="O213" i="20"/>
  <c r="S213" i="20"/>
  <c r="W213" i="20"/>
  <c r="AA213" i="20"/>
  <c r="AE213" i="20"/>
  <c r="AI213" i="20"/>
  <c r="AM213" i="20"/>
  <c r="AQ213" i="20"/>
  <c r="AU213" i="20"/>
  <c r="T213" i="20"/>
  <c r="AJ213" i="20"/>
  <c r="X213" i="20"/>
  <c r="AN213" i="20"/>
  <c r="AB213" i="20"/>
  <c r="AR213" i="20"/>
  <c r="AF213" i="20"/>
  <c r="AV213" i="20"/>
  <c r="P213" i="20"/>
  <c r="H213" i="20"/>
  <c r="G213" i="20"/>
  <c r="I213" i="20"/>
  <c r="J213" i="20"/>
  <c r="F213" i="20"/>
  <c r="L209" i="20"/>
  <c r="P209" i="20"/>
  <c r="T209" i="20"/>
  <c r="X209" i="20"/>
  <c r="AB209" i="20"/>
  <c r="AF209" i="20"/>
  <c r="AJ209" i="20"/>
  <c r="AN209" i="20"/>
  <c r="AR209" i="20"/>
  <c r="AV209" i="20"/>
  <c r="M209" i="20"/>
  <c r="Q209" i="20"/>
  <c r="U209" i="20"/>
  <c r="Y209" i="20"/>
  <c r="AC209" i="20"/>
  <c r="AG209" i="20"/>
  <c r="AK209" i="20"/>
  <c r="AO209" i="20"/>
  <c r="AS209" i="20"/>
  <c r="N209" i="20"/>
  <c r="R209" i="20"/>
  <c r="V209" i="20"/>
  <c r="Z209" i="20"/>
  <c r="AD209" i="20"/>
  <c r="AH209" i="20"/>
  <c r="AL209" i="20"/>
  <c r="AP209" i="20"/>
  <c r="AT209" i="20"/>
  <c r="W209" i="20"/>
  <c r="AM209" i="20"/>
  <c r="AA209" i="20"/>
  <c r="AQ209" i="20"/>
  <c r="O209" i="20"/>
  <c r="AE209" i="20"/>
  <c r="AU209" i="20"/>
  <c r="S209" i="20"/>
  <c r="AI209" i="20"/>
  <c r="I209" i="20"/>
  <c r="F209" i="20"/>
  <c r="J209" i="20"/>
  <c r="H209" i="20"/>
  <c r="G209" i="20"/>
  <c r="M200" i="20"/>
  <c r="Q200" i="20"/>
  <c r="U200" i="20"/>
  <c r="Y200" i="20"/>
  <c r="AC200" i="20"/>
  <c r="AG200" i="20"/>
  <c r="AK200" i="20"/>
  <c r="AO200" i="20"/>
  <c r="AS200" i="20"/>
  <c r="N200" i="20"/>
  <c r="R200" i="20"/>
  <c r="V200" i="20"/>
  <c r="Z200" i="20"/>
  <c r="AD200" i="20"/>
  <c r="AH200" i="20"/>
  <c r="AL200" i="20"/>
  <c r="AP200" i="20"/>
  <c r="AT200" i="20"/>
  <c r="O200" i="20"/>
  <c r="S200" i="20"/>
  <c r="W200" i="20"/>
  <c r="AA200" i="20"/>
  <c r="AE200" i="20"/>
  <c r="AI200" i="20"/>
  <c r="AM200" i="20"/>
  <c r="AQ200" i="20"/>
  <c r="AU200" i="20"/>
  <c r="T200" i="20"/>
  <c r="AJ200" i="20"/>
  <c r="X200" i="20"/>
  <c r="AN200" i="20"/>
  <c r="L200" i="20"/>
  <c r="AB200" i="20"/>
  <c r="AR200" i="20"/>
  <c r="P200" i="20"/>
  <c r="AF200" i="20"/>
  <c r="AV200" i="20"/>
  <c r="J200" i="20"/>
  <c r="I200" i="20"/>
  <c r="H200" i="20"/>
  <c r="G200" i="20"/>
  <c r="F200" i="20"/>
  <c r="O190" i="20"/>
  <c r="S190" i="20"/>
  <c r="W190" i="20"/>
  <c r="AA190" i="20"/>
  <c r="AE190" i="20"/>
  <c r="AI190" i="20"/>
  <c r="AM190" i="20"/>
  <c r="AQ190" i="20"/>
  <c r="AU190" i="20"/>
  <c r="L190" i="20"/>
  <c r="P190" i="20"/>
  <c r="T190" i="20"/>
  <c r="X190" i="20"/>
  <c r="AB190" i="20"/>
  <c r="AF190" i="20"/>
  <c r="AJ190" i="20"/>
  <c r="AN190" i="20"/>
  <c r="AR190" i="20"/>
  <c r="AV190" i="20"/>
  <c r="M190" i="20"/>
  <c r="Q190" i="20"/>
  <c r="U190" i="20"/>
  <c r="Y190" i="20"/>
  <c r="AC190" i="20"/>
  <c r="AG190" i="20"/>
  <c r="AK190" i="20"/>
  <c r="AO190" i="20"/>
  <c r="AS190" i="20"/>
  <c r="V190" i="20"/>
  <c r="AL190" i="20"/>
  <c r="Z190" i="20"/>
  <c r="AP190" i="20"/>
  <c r="N190" i="20"/>
  <c r="AD190" i="20"/>
  <c r="AT190" i="20"/>
  <c r="R190" i="20"/>
  <c r="AH190" i="20"/>
  <c r="J190" i="20"/>
  <c r="I190" i="20"/>
  <c r="H190" i="20"/>
  <c r="G190" i="20"/>
  <c r="F190" i="20"/>
  <c r="O186" i="20"/>
  <c r="S186" i="20"/>
  <c r="W186" i="20"/>
  <c r="AA186" i="20"/>
  <c r="AE186" i="20"/>
  <c r="AI186" i="20"/>
  <c r="AM186" i="20"/>
  <c r="AQ186" i="20"/>
  <c r="AU186" i="20"/>
  <c r="L186" i="20"/>
  <c r="P186" i="20"/>
  <c r="T186" i="20"/>
  <c r="X186" i="20"/>
  <c r="AB186" i="20"/>
  <c r="AF186" i="20"/>
  <c r="AJ186" i="20"/>
  <c r="AN186" i="20"/>
  <c r="AR186" i="20"/>
  <c r="AV186" i="20"/>
  <c r="M186" i="20"/>
  <c r="Q186" i="20"/>
  <c r="U186" i="20"/>
  <c r="Y186" i="20"/>
  <c r="AC186" i="20"/>
  <c r="AG186" i="20"/>
  <c r="AK186" i="20"/>
  <c r="AO186" i="20"/>
  <c r="AS186" i="20"/>
  <c r="Z186" i="20"/>
  <c r="AP186" i="20"/>
  <c r="N186" i="20"/>
  <c r="AD186" i="20"/>
  <c r="AT186" i="20"/>
  <c r="R186" i="20"/>
  <c r="AH186" i="20"/>
  <c r="V186" i="20"/>
  <c r="AL186" i="20"/>
  <c r="J186" i="20"/>
  <c r="I186" i="20"/>
  <c r="H186" i="20"/>
  <c r="G186" i="20"/>
  <c r="F186" i="20"/>
  <c r="O177" i="20"/>
  <c r="S177" i="20"/>
  <c r="W177" i="20"/>
  <c r="AA177" i="20"/>
  <c r="AE177" i="20"/>
  <c r="AI177" i="20"/>
  <c r="AM177" i="20"/>
  <c r="AQ177" i="20"/>
  <c r="AU177" i="20"/>
  <c r="L177" i="20"/>
  <c r="P177" i="20"/>
  <c r="T177" i="20"/>
  <c r="X177" i="20"/>
  <c r="AB177" i="20"/>
  <c r="AF177" i="20"/>
  <c r="AJ177" i="20"/>
  <c r="AN177" i="20"/>
  <c r="AR177" i="20"/>
  <c r="AV177" i="20"/>
  <c r="M177" i="20"/>
  <c r="Q177" i="20"/>
  <c r="U177" i="20"/>
  <c r="Y177" i="20"/>
  <c r="AC177" i="20"/>
  <c r="AG177" i="20"/>
  <c r="AK177" i="20"/>
  <c r="AO177" i="20"/>
  <c r="AS177" i="20"/>
  <c r="Z177" i="20"/>
  <c r="AP177" i="20"/>
  <c r="N177" i="20"/>
  <c r="AD177" i="20"/>
  <c r="AT177" i="20"/>
  <c r="R177" i="20"/>
  <c r="AH177" i="20"/>
  <c r="V177" i="20"/>
  <c r="AL177" i="20"/>
  <c r="I177" i="20"/>
  <c r="J177" i="20"/>
  <c r="F177" i="20"/>
  <c r="H177" i="20"/>
  <c r="G177" i="20"/>
  <c r="M167" i="20"/>
  <c r="Q167" i="20"/>
  <c r="U167" i="20"/>
  <c r="Y167" i="20"/>
  <c r="AC167" i="20"/>
  <c r="AG167" i="20"/>
  <c r="AK167" i="20"/>
  <c r="AO167" i="20"/>
  <c r="AS167" i="20"/>
  <c r="N167" i="20"/>
  <c r="R167" i="20"/>
  <c r="V167" i="20"/>
  <c r="Z167" i="20"/>
  <c r="AD167" i="20"/>
  <c r="AH167" i="20"/>
  <c r="AL167" i="20"/>
  <c r="AP167" i="20"/>
  <c r="AT167" i="20"/>
  <c r="O167" i="20"/>
  <c r="S167" i="20"/>
  <c r="W167" i="20"/>
  <c r="AA167" i="20"/>
  <c r="AE167" i="20"/>
  <c r="AI167" i="20"/>
  <c r="AM167" i="20"/>
  <c r="AQ167" i="20"/>
  <c r="AU167" i="20"/>
  <c r="L167" i="20"/>
  <c r="AB167" i="20"/>
  <c r="AR167" i="20"/>
  <c r="P167" i="20"/>
  <c r="AF167" i="20"/>
  <c r="AV167" i="20"/>
  <c r="T167" i="20"/>
  <c r="AJ167" i="20"/>
  <c r="X167" i="20"/>
  <c r="AN167" i="20"/>
  <c r="J167" i="20"/>
  <c r="I167" i="20"/>
  <c r="H167" i="20"/>
  <c r="G167" i="20"/>
  <c r="F167" i="20"/>
  <c r="M163" i="20"/>
  <c r="Q163" i="20"/>
  <c r="U163" i="20"/>
  <c r="Y163" i="20"/>
  <c r="AC163" i="20"/>
  <c r="AG163" i="20"/>
  <c r="AK163" i="20"/>
  <c r="AO163" i="20"/>
  <c r="AS163" i="20"/>
  <c r="N163" i="20"/>
  <c r="R163" i="20"/>
  <c r="V163" i="20"/>
  <c r="Z163" i="20"/>
  <c r="AD163" i="20"/>
  <c r="AH163" i="20"/>
  <c r="AL163" i="20"/>
  <c r="AP163" i="20"/>
  <c r="AT163" i="20"/>
  <c r="O163" i="20"/>
  <c r="S163" i="20"/>
  <c r="W163" i="20"/>
  <c r="AA163" i="20"/>
  <c r="AE163" i="20"/>
  <c r="AI163" i="20"/>
  <c r="AM163" i="20"/>
  <c r="AQ163" i="20"/>
  <c r="AU163" i="20"/>
  <c r="P163" i="20"/>
  <c r="AF163" i="20"/>
  <c r="AV163" i="20"/>
  <c r="T163" i="20"/>
  <c r="AJ163" i="20"/>
  <c r="X163" i="20"/>
  <c r="AN163" i="20"/>
  <c r="AB163" i="20"/>
  <c r="AR163" i="20"/>
  <c r="L163" i="20"/>
  <c r="J163" i="20"/>
  <c r="I163" i="20"/>
  <c r="H163" i="20"/>
  <c r="G163" i="20"/>
  <c r="F163" i="20"/>
  <c r="L153" i="20"/>
  <c r="P153" i="20"/>
  <c r="T153" i="20"/>
  <c r="X153" i="20"/>
  <c r="AB153" i="20"/>
  <c r="AF153" i="20"/>
  <c r="AJ153" i="20"/>
  <c r="AN153" i="20"/>
  <c r="AR153" i="20"/>
  <c r="AV153" i="20"/>
  <c r="M153" i="20"/>
  <c r="Q153" i="20"/>
  <c r="U153" i="20"/>
  <c r="Y153" i="20"/>
  <c r="AC153" i="20"/>
  <c r="AG153" i="20"/>
  <c r="AK153" i="20"/>
  <c r="AO153" i="20"/>
  <c r="AS153" i="20"/>
  <c r="N153" i="20"/>
  <c r="R153" i="20"/>
  <c r="V153" i="20"/>
  <c r="Z153" i="20"/>
  <c r="AD153" i="20"/>
  <c r="AH153" i="20"/>
  <c r="AL153" i="20"/>
  <c r="AP153" i="20"/>
  <c r="AT153" i="20"/>
  <c r="O153" i="20"/>
  <c r="AE153" i="20"/>
  <c r="AU153" i="20"/>
  <c r="S153" i="20"/>
  <c r="AI153" i="20"/>
  <c r="W153" i="20"/>
  <c r="AM153" i="20"/>
  <c r="AA153" i="20"/>
  <c r="AQ153" i="20"/>
  <c r="G153" i="20"/>
  <c r="F153" i="20"/>
  <c r="H153" i="20"/>
  <c r="J153" i="20"/>
  <c r="I153" i="20"/>
  <c r="L157" i="20"/>
  <c r="P157" i="20"/>
  <c r="T157" i="20"/>
  <c r="X157" i="20"/>
  <c r="AB157" i="20"/>
  <c r="AF157" i="20"/>
  <c r="AJ157" i="20"/>
  <c r="AN157" i="20"/>
  <c r="AR157" i="20"/>
  <c r="AV157" i="20"/>
  <c r="M157" i="20"/>
  <c r="Q157" i="20"/>
  <c r="U157" i="20"/>
  <c r="Y157" i="20"/>
  <c r="AC157" i="20"/>
  <c r="AG157" i="20"/>
  <c r="AK157" i="20"/>
  <c r="AO157" i="20"/>
  <c r="AS157" i="20"/>
  <c r="N157" i="20"/>
  <c r="R157" i="20"/>
  <c r="V157" i="20"/>
  <c r="Z157" i="20"/>
  <c r="AD157" i="20"/>
  <c r="AH157" i="20"/>
  <c r="AL157" i="20"/>
  <c r="AP157" i="20"/>
  <c r="AT157" i="20"/>
  <c r="AA157" i="20"/>
  <c r="AQ157" i="20"/>
  <c r="O157" i="20"/>
  <c r="AE157" i="20"/>
  <c r="AU157" i="20"/>
  <c r="S157" i="20"/>
  <c r="AI157" i="20"/>
  <c r="W157" i="20"/>
  <c r="AM157" i="20"/>
  <c r="J157" i="20"/>
  <c r="F157" i="20"/>
  <c r="G157" i="20"/>
  <c r="I157" i="20"/>
  <c r="H157" i="20"/>
  <c r="N170" i="20"/>
  <c r="R170" i="20"/>
  <c r="V170" i="20"/>
  <c r="Z170" i="20"/>
  <c r="AD170" i="20"/>
  <c r="AH170" i="20"/>
  <c r="AL170" i="20"/>
  <c r="AP170" i="20"/>
  <c r="AT170" i="20"/>
  <c r="O170" i="20"/>
  <c r="S170" i="20"/>
  <c r="W170" i="20"/>
  <c r="AA170" i="20"/>
  <c r="AE170" i="20"/>
  <c r="AI170" i="20"/>
  <c r="AM170" i="20"/>
  <c r="AQ170" i="20"/>
  <c r="AU170" i="20"/>
  <c r="L170" i="20"/>
  <c r="P170" i="20"/>
  <c r="T170" i="20"/>
  <c r="X170" i="20"/>
  <c r="AB170" i="20"/>
  <c r="AF170" i="20"/>
  <c r="AJ170" i="20"/>
  <c r="AN170" i="20"/>
  <c r="AR170" i="20"/>
  <c r="AV170" i="20"/>
  <c r="M170" i="20"/>
  <c r="AC170" i="20"/>
  <c r="AS170" i="20"/>
  <c r="Q170" i="20"/>
  <c r="AG170" i="20"/>
  <c r="U170" i="20"/>
  <c r="AK170" i="20"/>
  <c r="Y170" i="20"/>
  <c r="AO170" i="20"/>
  <c r="J170" i="20"/>
  <c r="I170" i="20"/>
  <c r="H170" i="20"/>
  <c r="G170" i="20"/>
  <c r="F170" i="20"/>
  <c r="N191" i="20"/>
  <c r="R191" i="20"/>
  <c r="V191" i="20"/>
  <c r="Z191" i="20"/>
  <c r="AD191" i="20"/>
  <c r="AH191" i="20"/>
  <c r="AL191" i="20"/>
  <c r="AP191" i="20"/>
  <c r="AT191" i="20"/>
  <c r="O191" i="20"/>
  <c r="S191" i="20"/>
  <c r="W191" i="20"/>
  <c r="AA191" i="20"/>
  <c r="AE191" i="20"/>
  <c r="AI191" i="20"/>
  <c r="AM191" i="20"/>
  <c r="AQ191" i="20"/>
  <c r="AU191" i="20"/>
  <c r="L191" i="20"/>
  <c r="P191" i="20"/>
  <c r="T191" i="20"/>
  <c r="X191" i="20"/>
  <c r="AB191" i="20"/>
  <c r="AF191" i="20"/>
  <c r="AJ191" i="20"/>
  <c r="AN191" i="20"/>
  <c r="AR191" i="20"/>
  <c r="AV191" i="20"/>
  <c r="Q191" i="20"/>
  <c r="AG191" i="20"/>
  <c r="U191" i="20"/>
  <c r="AK191" i="20"/>
  <c r="Y191" i="20"/>
  <c r="AO191" i="20"/>
  <c r="M191" i="20"/>
  <c r="AC191" i="20"/>
  <c r="AS191" i="20"/>
  <c r="J191" i="20"/>
  <c r="I191" i="20"/>
  <c r="H191" i="20"/>
  <c r="G191" i="20"/>
  <c r="F191" i="20"/>
  <c r="N203" i="20"/>
  <c r="R203" i="20"/>
  <c r="V203" i="20"/>
  <c r="Z203" i="20"/>
  <c r="AD203" i="20"/>
  <c r="AH203" i="20"/>
  <c r="AL203" i="20"/>
  <c r="AP203" i="20"/>
  <c r="AT203" i="20"/>
  <c r="O203" i="20"/>
  <c r="S203" i="20"/>
  <c r="W203" i="20"/>
  <c r="AA203" i="20"/>
  <c r="AE203" i="20"/>
  <c r="AI203" i="20"/>
  <c r="AM203" i="20"/>
  <c r="AQ203" i="20"/>
  <c r="AU203" i="20"/>
  <c r="L203" i="20"/>
  <c r="P203" i="20"/>
  <c r="T203" i="20"/>
  <c r="X203" i="20"/>
  <c r="AB203" i="20"/>
  <c r="AF203" i="20"/>
  <c r="AJ203" i="20"/>
  <c r="AN203" i="20"/>
  <c r="AR203" i="20"/>
  <c r="AV203" i="20"/>
  <c r="U203" i="20"/>
  <c r="AK203" i="20"/>
  <c r="Y203" i="20"/>
  <c r="AO203" i="20"/>
  <c r="M203" i="20"/>
  <c r="AC203" i="20"/>
  <c r="AS203" i="20"/>
  <c r="Q203" i="20"/>
  <c r="AG203" i="20"/>
  <c r="J203" i="20"/>
  <c r="I203" i="20"/>
  <c r="H203" i="20"/>
  <c r="G203" i="20"/>
  <c r="F203" i="20"/>
  <c r="L218" i="20"/>
  <c r="P218" i="20"/>
  <c r="T218" i="20"/>
  <c r="X218" i="20"/>
  <c r="AB218" i="20"/>
  <c r="AF218" i="20"/>
  <c r="AJ218" i="20"/>
  <c r="AN218" i="20"/>
  <c r="AR218" i="20"/>
  <c r="AV218" i="20"/>
  <c r="M218" i="20"/>
  <c r="Q218" i="20"/>
  <c r="U218" i="20"/>
  <c r="Y218" i="20"/>
  <c r="AC218" i="20"/>
  <c r="AG218" i="20"/>
  <c r="AK218" i="20"/>
  <c r="AO218" i="20"/>
  <c r="AS218" i="20"/>
  <c r="N218" i="20"/>
  <c r="R218" i="20"/>
  <c r="V218" i="20"/>
  <c r="Z218" i="20"/>
  <c r="AD218" i="20"/>
  <c r="AH218" i="20"/>
  <c r="AL218" i="20"/>
  <c r="AP218" i="20"/>
  <c r="AT218" i="20"/>
  <c r="AA218" i="20"/>
  <c r="AQ218" i="20"/>
  <c r="O218" i="20"/>
  <c r="AE218" i="20"/>
  <c r="AU218" i="20"/>
  <c r="S218" i="20"/>
  <c r="AI218" i="20"/>
  <c r="AM218" i="20"/>
  <c r="W218" i="20"/>
  <c r="J218" i="20"/>
  <c r="I218" i="20"/>
  <c r="H218" i="20"/>
  <c r="G218" i="20"/>
  <c r="F218" i="20"/>
  <c r="M241" i="20"/>
  <c r="Q241" i="20"/>
  <c r="U241" i="20"/>
  <c r="Y241" i="20"/>
  <c r="AC241" i="20"/>
  <c r="AG241" i="20"/>
  <c r="AK241" i="20"/>
  <c r="AO241" i="20"/>
  <c r="AS241" i="20"/>
  <c r="N241" i="20"/>
  <c r="R241" i="20"/>
  <c r="V241" i="20"/>
  <c r="Z241" i="20"/>
  <c r="AD241" i="20"/>
  <c r="AH241" i="20"/>
  <c r="AL241" i="20"/>
  <c r="AP241" i="20"/>
  <c r="AT241" i="20"/>
  <c r="O241" i="20"/>
  <c r="S241" i="20"/>
  <c r="W241" i="20"/>
  <c r="AA241" i="20"/>
  <c r="AE241" i="20"/>
  <c r="AI241" i="20"/>
  <c r="AM241" i="20"/>
  <c r="AQ241" i="20"/>
  <c r="AU241" i="20"/>
  <c r="X241" i="20"/>
  <c r="AN241" i="20"/>
  <c r="L241" i="20"/>
  <c r="AB241" i="20"/>
  <c r="AR241" i="20"/>
  <c r="P241" i="20"/>
  <c r="AF241" i="20"/>
  <c r="AV241" i="20"/>
  <c r="T241" i="20"/>
  <c r="AJ241" i="20"/>
  <c r="I241" i="20"/>
  <c r="F241" i="20"/>
  <c r="J241" i="20"/>
  <c r="H241" i="20"/>
  <c r="G241" i="20"/>
  <c r="L253" i="20"/>
  <c r="P253" i="20"/>
  <c r="T253" i="20"/>
  <c r="X253" i="20"/>
  <c r="AB253" i="20"/>
  <c r="AF253" i="20"/>
  <c r="AJ253" i="20"/>
  <c r="AN253" i="20"/>
  <c r="AR253" i="20"/>
  <c r="AV253" i="20"/>
  <c r="M253" i="20"/>
  <c r="Q253" i="20"/>
  <c r="U253" i="20"/>
  <c r="Y253" i="20"/>
  <c r="AC253" i="20"/>
  <c r="AG253" i="20"/>
  <c r="AK253" i="20"/>
  <c r="AO253" i="20"/>
  <c r="AS253" i="20"/>
  <c r="N253" i="20"/>
  <c r="R253" i="20"/>
  <c r="V253" i="20"/>
  <c r="Z253" i="20"/>
  <c r="AD253" i="20"/>
  <c r="AH253" i="20"/>
  <c r="AL253" i="20"/>
  <c r="AP253" i="20"/>
  <c r="AT253" i="20"/>
  <c r="AA253" i="20"/>
  <c r="AQ253" i="20"/>
  <c r="O253" i="20"/>
  <c r="AE253" i="20"/>
  <c r="AU253" i="20"/>
  <c r="S253" i="20"/>
  <c r="AI253" i="20"/>
  <c r="W253" i="20"/>
  <c r="AM253" i="20"/>
  <c r="J253" i="20"/>
  <c r="F253" i="20"/>
  <c r="G253" i="20"/>
  <c r="I253" i="20"/>
  <c r="H253" i="20"/>
  <c r="L265" i="20"/>
  <c r="P265" i="20"/>
  <c r="T265" i="20"/>
  <c r="X265" i="20"/>
  <c r="AB265" i="20"/>
  <c r="AF265" i="20"/>
  <c r="AJ265" i="20"/>
  <c r="AN265" i="20"/>
  <c r="AR265" i="20"/>
  <c r="AV265" i="20"/>
  <c r="M265" i="20"/>
  <c r="Q265" i="20"/>
  <c r="U265" i="20"/>
  <c r="Y265" i="20"/>
  <c r="AC265" i="20"/>
  <c r="AG265" i="20"/>
  <c r="AK265" i="20"/>
  <c r="AO265" i="20"/>
  <c r="AS265" i="20"/>
  <c r="N265" i="20"/>
  <c r="R265" i="20"/>
  <c r="V265" i="20"/>
  <c r="Z265" i="20"/>
  <c r="AD265" i="20"/>
  <c r="AH265" i="20"/>
  <c r="AL265" i="20"/>
  <c r="AP265" i="20"/>
  <c r="AT265" i="20"/>
  <c r="O265" i="20"/>
  <c r="AE265" i="20"/>
  <c r="AU265" i="20"/>
  <c r="S265" i="20"/>
  <c r="AI265" i="20"/>
  <c r="W265" i="20"/>
  <c r="AM265" i="20"/>
  <c r="AA265" i="20"/>
  <c r="AQ265" i="20"/>
  <c r="G265" i="20"/>
  <c r="J265" i="20"/>
  <c r="H265" i="20"/>
  <c r="F265" i="20"/>
  <c r="I265" i="20"/>
  <c r="N289" i="20"/>
  <c r="R289" i="20"/>
  <c r="V289" i="20"/>
  <c r="Z289" i="20"/>
  <c r="AD289" i="20"/>
  <c r="AH289" i="20"/>
  <c r="AL289" i="20"/>
  <c r="AP289" i="20"/>
  <c r="AT289" i="20"/>
  <c r="O289" i="20"/>
  <c r="S289" i="20"/>
  <c r="W289" i="20"/>
  <c r="AA289" i="20"/>
  <c r="AE289" i="20"/>
  <c r="AI289" i="20"/>
  <c r="AM289" i="20"/>
  <c r="AQ289" i="20"/>
  <c r="AU289" i="20"/>
  <c r="L289" i="20"/>
  <c r="P289" i="20"/>
  <c r="T289" i="20"/>
  <c r="X289" i="20"/>
  <c r="AB289" i="20"/>
  <c r="AF289" i="20"/>
  <c r="AJ289" i="20"/>
  <c r="AN289" i="20"/>
  <c r="AR289" i="20"/>
  <c r="AV289" i="20"/>
  <c r="Y289" i="20"/>
  <c r="AO289" i="20"/>
  <c r="M289" i="20"/>
  <c r="AC289" i="20"/>
  <c r="AS289" i="20"/>
  <c r="Q289" i="20"/>
  <c r="AG289" i="20"/>
  <c r="AK289" i="20"/>
  <c r="U289" i="20"/>
  <c r="I289" i="20"/>
  <c r="F289" i="20"/>
  <c r="J289" i="20"/>
  <c r="H289" i="20"/>
  <c r="G289" i="20"/>
  <c r="O304" i="20"/>
  <c r="S304" i="20"/>
  <c r="W304" i="20"/>
  <c r="AA304" i="20"/>
  <c r="AE304" i="20"/>
  <c r="AI304" i="20"/>
  <c r="AM304" i="20"/>
  <c r="AQ304" i="20"/>
  <c r="AU304" i="20"/>
  <c r="L304" i="20"/>
  <c r="P304" i="20"/>
  <c r="T304" i="20"/>
  <c r="X304" i="20"/>
  <c r="AB304" i="20"/>
  <c r="AF304" i="20"/>
  <c r="AJ304" i="20"/>
  <c r="AN304" i="20"/>
  <c r="AR304" i="20"/>
  <c r="AV304" i="20"/>
  <c r="M304" i="20"/>
  <c r="Q304" i="20"/>
  <c r="U304" i="20"/>
  <c r="Y304" i="20"/>
  <c r="AC304" i="20"/>
  <c r="AG304" i="20"/>
  <c r="AK304" i="20"/>
  <c r="AO304" i="20"/>
  <c r="AS304" i="20"/>
  <c r="N304" i="20"/>
  <c r="AD304" i="20"/>
  <c r="AT304" i="20"/>
  <c r="R304" i="20"/>
  <c r="AH304" i="20"/>
  <c r="V304" i="20"/>
  <c r="AL304" i="20"/>
  <c r="Z304" i="20"/>
  <c r="J304" i="20"/>
  <c r="I304" i="20"/>
  <c r="H304" i="20"/>
  <c r="G304" i="20"/>
  <c r="F304" i="20"/>
  <c r="AP304" i="20"/>
  <c r="L323" i="20"/>
  <c r="P323" i="20"/>
  <c r="T323" i="20"/>
  <c r="X323" i="20"/>
  <c r="AB323" i="20"/>
  <c r="AF323" i="20"/>
  <c r="AJ323" i="20"/>
  <c r="AN323" i="20"/>
  <c r="AR323" i="20"/>
  <c r="AV323" i="20"/>
  <c r="M323" i="20"/>
  <c r="Q323" i="20"/>
  <c r="U323" i="20"/>
  <c r="Y323" i="20"/>
  <c r="AC323" i="20"/>
  <c r="AG323" i="20"/>
  <c r="AK323" i="20"/>
  <c r="AO323" i="20"/>
  <c r="AS323" i="20"/>
  <c r="N323" i="20"/>
  <c r="R323" i="20"/>
  <c r="V323" i="20"/>
  <c r="Z323" i="20"/>
  <c r="AD323" i="20"/>
  <c r="AH323" i="20"/>
  <c r="AL323" i="20"/>
  <c r="AP323" i="20"/>
  <c r="AT323" i="20"/>
  <c r="O323" i="20"/>
  <c r="AE323" i="20"/>
  <c r="AU323" i="20"/>
  <c r="S323" i="20"/>
  <c r="AI323" i="20"/>
  <c r="W323" i="20"/>
  <c r="AM323" i="20"/>
  <c r="J323" i="20"/>
  <c r="I323" i="20"/>
  <c r="H323" i="20"/>
  <c r="G323" i="20"/>
  <c r="F323" i="20"/>
  <c r="AQ323" i="20"/>
  <c r="AA323" i="20"/>
  <c r="O336" i="20"/>
  <c r="S336" i="20"/>
  <c r="W336" i="20"/>
  <c r="AA336" i="20"/>
  <c r="AE336" i="20"/>
  <c r="AI336" i="20"/>
  <c r="AM336" i="20"/>
  <c r="AQ336" i="20"/>
  <c r="AU336" i="20"/>
  <c r="L336" i="20"/>
  <c r="P336" i="20"/>
  <c r="T336" i="20"/>
  <c r="X336" i="20"/>
  <c r="AB336" i="20"/>
  <c r="AF336" i="20"/>
  <c r="AJ336" i="20"/>
  <c r="AN336" i="20"/>
  <c r="AR336" i="20"/>
  <c r="M336" i="20"/>
  <c r="Q336" i="20"/>
  <c r="U336" i="20"/>
  <c r="Y336" i="20"/>
  <c r="AC336" i="20"/>
  <c r="AG336" i="20"/>
  <c r="AK336" i="20"/>
  <c r="AO336" i="20"/>
  <c r="AS336" i="20"/>
  <c r="N336" i="20"/>
  <c r="AD336" i="20"/>
  <c r="AT336" i="20"/>
  <c r="R336" i="20"/>
  <c r="AH336" i="20"/>
  <c r="AV336" i="20"/>
  <c r="V336" i="20"/>
  <c r="AL336" i="20"/>
  <c r="Z336" i="20"/>
  <c r="AP336" i="20"/>
  <c r="J336" i="20"/>
  <c r="I336" i="20"/>
  <c r="H336" i="20"/>
  <c r="G336" i="20"/>
  <c r="F336" i="20"/>
  <c r="N349" i="20"/>
  <c r="R349" i="20"/>
  <c r="V349" i="20"/>
  <c r="Z349" i="20"/>
  <c r="AD349" i="20"/>
  <c r="AH349" i="20"/>
  <c r="AL349" i="20"/>
  <c r="AP349" i="20"/>
  <c r="AT349" i="20"/>
  <c r="O349" i="20"/>
  <c r="S349" i="20"/>
  <c r="W349" i="20"/>
  <c r="AA349" i="20"/>
  <c r="AE349" i="20"/>
  <c r="AI349" i="20"/>
  <c r="AM349" i="20"/>
  <c r="AQ349" i="20"/>
  <c r="AU349" i="20"/>
  <c r="L349" i="20"/>
  <c r="P349" i="20"/>
  <c r="T349" i="20"/>
  <c r="X349" i="20"/>
  <c r="AB349" i="20"/>
  <c r="AF349" i="20"/>
  <c r="AJ349" i="20"/>
  <c r="AN349" i="20"/>
  <c r="AR349" i="20"/>
  <c r="AV349" i="20"/>
  <c r="Y349" i="20"/>
  <c r="AO349" i="20"/>
  <c r="M349" i="20"/>
  <c r="AC349" i="20"/>
  <c r="AS349" i="20"/>
  <c r="U349" i="20"/>
  <c r="Q349" i="20"/>
  <c r="AG349" i="20"/>
  <c r="AK349" i="20"/>
  <c r="J349" i="20"/>
  <c r="F349" i="20"/>
  <c r="G349" i="20"/>
  <c r="I349" i="20"/>
  <c r="H349" i="20"/>
  <c r="N361" i="20"/>
  <c r="R361" i="20"/>
  <c r="V361" i="20"/>
  <c r="Z361" i="20"/>
  <c r="AD361" i="20"/>
  <c r="AH361" i="20"/>
  <c r="AL361" i="20"/>
  <c r="AP361" i="20"/>
  <c r="AT361" i="20"/>
  <c r="O361" i="20"/>
  <c r="S361" i="20"/>
  <c r="W361" i="20"/>
  <c r="AA361" i="20"/>
  <c r="AE361" i="20"/>
  <c r="AI361" i="20"/>
  <c r="AM361" i="20"/>
  <c r="AQ361" i="20"/>
  <c r="AU361" i="20"/>
  <c r="L361" i="20"/>
  <c r="P361" i="20"/>
  <c r="T361" i="20"/>
  <c r="X361" i="20"/>
  <c r="AB361" i="20"/>
  <c r="AF361" i="20"/>
  <c r="AJ361" i="20"/>
  <c r="AN361" i="20"/>
  <c r="AR361" i="20"/>
  <c r="AV361" i="20"/>
  <c r="M361" i="20"/>
  <c r="AC361" i="20"/>
  <c r="AS361" i="20"/>
  <c r="AO361" i="20"/>
  <c r="Q361" i="20"/>
  <c r="AG361" i="20"/>
  <c r="U361" i="20"/>
  <c r="AK361" i="20"/>
  <c r="Y361" i="20"/>
  <c r="G361" i="20"/>
  <c r="J361" i="20"/>
  <c r="F361" i="20"/>
  <c r="H361" i="20"/>
  <c r="I361" i="20"/>
  <c r="N373" i="20"/>
  <c r="R373" i="20"/>
  <c r="V373" i="20"/>
  <c r="Z373" i="20"/>
  <c r="AD373" i="20"/>
  <c r="AH373" i="20"/>
  <c r="AL373" i="20"/>
  <c r="AP373" i="20"/>
  <c r="AT373" i="20"/>
  <c r="O373" i="20"/>
  <c r="S373" i="20"/>
  <c r="W373" i="20"/>
  <c r="AA373" i="20"/>
  <c r="AE373" i="20"/>
  <c r="AI373" i="20"/>
  <c r="AM373" i="20"/>
  <c r="AQ373" i="20"/>
  <c r="AU373" i="20"/>
  <c r="L373" i="20"/>
  <c r="P373" i="20"/>
  <c r="T373" i="20"/>
  <c r="X373" i="20"/>
  <c r="AB373" i="20"/>
  <c r="AF373" i="20"/>
  <c r="AJ373" i="20"/>
  <c r="AN373" i="20"/>
  <c r="AR373" i="20"/>
  <c r="AV373" i="20"/>
  <c r="Q373" i="20"/>
  <c r="AG373" i="20"/>
  <c r="AS373" i="20"/>
  <c r="U373" i="20"/>
  <c r="AK373" i="20"/>
  <c r="AC373" i="20"/>
  <c r="Y373" i="20"/>
  <c r="AO373" i="20"/>
  <c r="M373" i="20"/>
  <c r="H373" i="20"/>
  <c r="G373" i="20"/>
  <c r="I373" i="20"/>
  <c r="J373" i="20"/>
  <c r="F373" i="20"/>
  <c r="M386" i="20"/>
  <c r="Q386" i="20"/>
  <c r="U386" i="20"/>
  <c r="Y386" i="20"/>
  <c r="AC386" i="20"/>
  <c r="AG386" i="20"/>
  <c r="AK386" i="20"/>
  <c r="AO386" i="20"/>
  <c r="AS386" i="20"/>
  <c r="N386" i="20"/>
  <c r="R386" i="20"/>
  <c r="V386" i="20"/>
  <c r="Z386" i="20"/>
  <c r="AD386" i="20"/>
  <c r="AH386" i="20"/>
  <c r="AL386" i="20"/>
  <c r="AP386" i="20"/>
  <c r="AT386" i="20"/>
  <c r="O386" i="20"/>
  <c r="S386" i="20"/>
  <c r="W386" i="20"/>
  <c r="AA386" i="20"/>
  <c r="AE386" i="20"/>
  <c r="AI386" i="20"/>
  <c r="AM386" i="20"/>
  <c r="AQ386" i="20"/>
  <c r="AU386" i="20"/>
  <c r="P386" i="20"/>
  <c r="AF386" i="20"/>
  <c r="AV386" i="20"/>
  <c r="J386" i="20"/>
  <c r="I386" i="20"/>
  <c r="H386" i="20"/>
  <c r="G386" i="20"/>
  <c r="F386" i="20"/>
  <c r="AR386" i="20"/>
  <c r="T386" i="20"/>
  <c r="AJ386" i="20"/>
  <c r="L386" i="20"/>
  <c r="X386" i="20"/>
  <c r="AN386" i="20"/>
  <c r="AB386" i="20"/>
  <c r="M171" i="20"/>
  <c r="Q171" i="20"/>
  <c r="U171" i="20"/>
  <c r="Y171" i="20"/>
  <c r="AC171" i="20"/>
  <c r="AG171" i="20"/>
  <c r="AK171" i="20"/>
  <c r="AO171" i="20"/>
  <c r="AS171" i="20"/>
  <c r="N171" i="20"/>
  <c r="R171" i="20"/>
  <c r="V171" i="20"/>
  <c r="Z171" i="20"/>
  <c r="AD171" i="20"/>
  <c r="AH171" i="20"/>
  <c r="AL171" i="20"/>
  <c r="AP171" i="20"/>
  <c r="AT171" i="20"/>
  <c r="O171" i="20"/>
  <c r="S171" i="20"/>
  <c r="W171" i="20"/>
  <c r="AA171" i="20"/>
  <c r="AE171" i="20"/>
  <c r="AI171" i="20"/>
  <c r="AM171" i="20"/>
  <c r="AQ171" i="20"/>
  <c r="AU171" i="20"/>
  <c r="X171" i="20"/>
  <c r="AN171" i="20"/>
  <c r="L171" i="20"/>
  <c r="AB171" i="20"/>
  <c r="AR171" i="20"/>
  <c r="P171" i="20"/>
  <c r="AF171" i="20"/>
  <c r="AV171" i="20"/>
  <c r="T171" i="20"/>
  <c r="AJ171" i="20"/>
  <c r="J171" i="20"/>
  <c r="I171" i="20"/>
  <c r="H171" i="20"/>
  <c r="G171" i="20"/>
  <c r="F171" i="20"/>
  <c r="L184" i="20"/>
  <c r="P184" i="20"/>
  <c r="T184" i="20"/>
  <c r="X184" i="20"/>
  <c r="AB184" i="20"/>
  <c r="AF184" i="20"/>
  <c r="AJ184" i="20"/>
  <c r="AN184" i="20"/>
  <c r="M184" i="20"/>
  <c r="Q184" i="20"/>
  <c r="U184" i="20"/>
  <c r="Y184" i="20"/>
  <c r="AC184" i="20"/>
  <c r="AG184" i="20"/>
  <c r="AK184" i="20"/>
  <c r="N184" i="20"/>
  <c r="R184" i="20"/>
  <c r="V184" i="20"/>
  <c r="Z184" i="20"/>
  <c r="AD184" i="20"/>
  <c r="AH184" i="20"/>
  <c r="AL184" i="20"/>
  <c r="AP184" i="20"/>
  <c r="W184" i="20"/>
  <c r="AM184" i="20"/>
  <c r="AS184" i="20"/>
  <c r="AA184" i="20"/>
  <c r="AO184" i="20"/>
  <c r="AT184" i="20"/>
  <c r="O184" i="20"/>
  <c r="AE184" i="20"/>
  <c r="AQ184" i="20"/>
  <c r="AU184" i="20"/>
  <c r="S184" i="20"/>
  <c r="AI184" i="20"/>
  <c r="AR184" i="20"/>
  <c r="AV184" i="20"/>
  <c r="J184" i="20"/>
  <c r="I184" i="20"/>
  <c r="H184" i="20"/>
  <c r="G184" i="20"/>
  <c r="F184" i="20"/>
  <c r="M208" i="20"/>
  <c r="Q208" i="20"/>
  <c r="U208" i="20"/>
  <c r="Y208" i="20"/>
  <c r="AC208" i="20"/>
  <c r="AG208" i="20"/>
  <c r="AK208" i="20"/>
  <c r="AO208" i="20"/>
  <c r="AS208" i="20"/>
  <c r="N208" i="20"/>
  <c r="R208" i="20"/>
  <c r="V208" i="20"/>
  <c r="Z208" i="20"/>
  <c r="AD208" i="20"/>
  <c r="AH208" i="20"/>
  <c r="AL208" i="20"/>
  <c r="AP208" i="20"/>
  <c r="AT208" i="20"/>
  <c r="O208" i="20"/>
  <c r="S208" i="20"/>
  <c r="W208" i="20"/>
  <c r="AA208" i="20"/>
  <c r="AE208" i="20"/>
  <c r="AI208" i="20"/>
  <c r="AM208" i="20"/>
  <c r="AQ208" i="20"/>
  <c r="AU208" i="20"/>
  <c r="L208" i="20"/>
  <c r="AB208" i="20"/>
  <c r="AR208" i="20"/>
  <c r="P208" i="20"/>
  <c r="AF208" i="20"/>
  <c r="AV208" i="20"/>
  <c r="T208" i="20"/>
  <c r="AJ208" i="20"/>
  <c r="X208" i="20"/>
  <c r="AN208" i="20"/>
  <c r="J208" i="20"/>
  <c r="I208" i="20"/>
  <c r="H208" i="20"/>
  <c r="G208" i="20"/>
  <c r="F208" i="20"/>
  <c r="N232" i="20"/>
  <c r="R232" i="20"/>
  <c r="V232" i="20"/>
  <c r="Z232" i="20"/>
  <c r="AD232" i="20"/>
  <c r="AH232" i="20"/>
  <c r="AL232" i="20"/>
  <c r="AP232" i="20"/>
  <c r="AT232" i="20"/>
  <c r="O232" i="20"/>
  <c r="S232" i="20"/>
  <c r="W232" i="20"/>
  <c r="AA232" i="20"/>
  <c r="AE232" i="20"/>
  <c r="AI232" i="20"/>
  <c r="AM232" i="20"/>
  <c r="AQ232" i="20"/>
  <c r="AU232" i="20"/>
  <c r="L232" i="20"/>
  <c r="P232" i="20"/>
  <c r="T232" i="20"/>
  <c r="X232" i="20"/>
  <c r="AB232" i="20"/>
  <c r="AF232" i="20"/>
  <c r="AJ232" i="20"/>
  <c r="AN232" i="20"/>
  <c r="AR232" i="20"/>
  <c r="AV232" i="20"/>
  <c r="U232" i="20"/>
  <c r="AK232" i="20"/>
  <c r="Y232" i="20"/>
  <c r="AO232" i="20"/>
  <c r="M232" i="20"/>
  <c r="AC232" i="20"/>
  <c r="AS232" i="20"/>
  <c r="AG232" i="20"/>
  <c r="Q232" i="20"/>
  <c r="J232" i="20"/>
  <c r="I232" i="20"/>
  <c r="H232" i="20"/>
  <c r="G232" i="20"/>
  <c r="F232" i="20"/>
  <c r="N267" i="20"/>
  <c r="R267" i="20"/>
  <c r="V267" i="20"/>
  <c r="Z267" i="20"/>
  <c r="AD267" i="20"/>
  <c r="AH267" i="20"/>
  <c r="AL267" i="20"/>
  <c r="AP267" i="20"/>
  <c r="AT267" i="20"/>
  <c r="O267" i="20"/>
  <c r="S267" i="20"/>
  <c r="W267" i="20"/>
  <c r="AA267" i="20"/>
  <c r="AE267" i="20"/>
  <c r="AI267" i="20"/>
  <c r="AM267" i="20"/>
  <c r="AQ267" i="20"/>
  <c r="AU267" i="20"/>
  <c r="L267" i="20"/>
  <c r="P267" i="20"/>
  <c r="T267" i="20"/>
  <c r="X267" i="20"/>
  <c r="AB267" i="20"/>
  <c r="AF267" i="20"/>
  <c r="AJ267" i="20"/>
  <c r="AN267" i="20"/>
  <c r="AR267" i="20"/>
  <c r="AV267" i="20"/>
  <c r="U267" i="20"/>
  <c r="AK267" i="20"/>
  <c r="Y267" i="20"/>
  <c r="AO267" i="20"/>
  <c r="M267" i="20"/>
  <c r="AC267" i="20"/>
  <c r="AS267" i="20"/>
  <c r="Q267" i="20"/>
  <c r="AG267" i="20"/>
  <c r="J267" i="20"/>
  <c r="I267" i="20"/>
  <c r="H267" i="20"/>
  <c r="G267" i="20"/>
  <c r="F267" i="20"/>
  <c r="L291" i="20"/>
  <c r="P291" i="20"/>
  <c r="T291" i="20"/>
  <c r="X291" i="20"/>
  <c r="AB291" i="20"/>
  <c r="AF291" i="20"/>
  <c r="AJ291" i="20"/>
  <c r="AN291" i="20"/>
  <c r="AR291" i="20"/>
  <c r="AV291" i="20"/>
  <c r="M291" i="20"/>
  <c r="Q291" i="20"/>
  <c r="U291" i="20"/>
  <c r="Y291" i="20"/>
  <c r="AC291" i="20"/>
  <c r="AG291" i="20"/>
  <c r="AK291" i="20"/>
  <c r="AO291" i="20"/>
  <c r="AS291" i="20"/>
  <c r="N291" i="20"/>
  <c r="R291" i="20"/>
  <c r="V291" i="20"/>
  <c r="Z291" i="20"/>
  <c r="AD291" i="20"/>
  <c r="AH291" i="20"/>
  <c r="AL291" i="20"/>
  <c r="AP291" i="20"/>
  <c r="AT291" i="20"/>
  <c r="O291" i="20"/>
  <c r="AE291" i="20"/>
  <c r="AU291" i="20"/>
  <c r="S291" i="20"/>
  <c r="AI291" i="20"/>
  <c r="W291" i="20"/>
  <c r="AM291" i="20"/>
  <c r="AA291" i="20"/>
  <c r="AQ291" i="20"/>
  <c r="J291" i="20"/>
  <c r="I291" i="20"/>
  <c r="H291" i="20"/>
  <c r="G291" i="20"/>
  <c r="F291" i="20"/>
  <c r="L315" i="20"/>
  <c r="P315" i="20"/>
  <c r="T315" i="20"/>
  <c r="X315" i="20"/>
  <c r="AB315" i="20"/>
  <c r="AF315" i="20"/>
  <c r="AJ315" i="20"/>
  <c r="AN315" i="20"/>
  <c r="AR315" i="20"/>
  <c r="AV315" i="20"/>
  <c r="M315" i="20"/>
  <c r="Q315" i="20"/>
  <c r="U315" i="20"/>
  <c r="Y315" i="20"/>
  <c r="AC315" i="20"/>
  <c r="AG315" i="20"/>
  <c r="AK315" i="20"/>
  <c r="AO315" i="20"/>
  <c r="AS315" i="20"/>
  <c r="N315" i="20"/>
  <c r="R315" i="20"/>
  <c r="V315" i="20"/>
  <c r="Z315" i="20"/>
  <c r="AD315" i="20"/>
  <c r="AH315" i="20"/>
  <c r="AL315" i="20"/>
  <c r="AP315" i="20"/>
  <c r="AT315" i="20"/>
  <c r="W315" i="20"/>
  <c r="AM315" i="20"/>
  <c r="AA315" i="20"/>
  <c r="AQ315" i="20"/>
  <c r="O315" i="20"/>
  <c r="AE315" i="20"/>
  <c r="AU315" i="20"/>
  <c r="AI315" i="20"/>
  <c r="J315" i="20"/>
  <c r="I315" i="20"/>
  <c r="H315" i="20"/>
  <c r="G315" i="20"/>
  <c r="F315" i="20"/>
  <c r="S315" i="20"/>
  <c r="M330" i="20"/>
  <c r="Q330" i="20"/>
  <c r="U330" i="20"/>
  <c r="Y330" i="20"/>
  <c r="AC330" i="20"/>
  <c r="AG330" i="20"/>
  <c r="AK330" i="20"/>
  <c r="AO330" i="20"/>
  <c r="AS330" i="20"/>
  <c r="N330" i="20"/>
  <c r="R330" i="20"/>
  <c r="V330" i="20"/>
  <c r="Z330" i="20"/>
  <c r="AD330" i="20"/>
  <c r="AH330" i="20"/>
  <c r="AL330" i="20"/>
  <c r="AP330" i="20"/>
  <c r="AT330" i="20"/>
  <c r="O330" i="20"/>
  <c r="S330" i="20"/>
  <c r="W330" i="20"/>
  <c r="AA330" i="20"/>
  <c r="AE330" i="20"/>
  <c r="AI330" i="20"/>
  <c r="AM330" i="20"/>
  <c r="AQ330" i="20"/>
  <c r="AU330" i="20"/>
  <c r="L330" i="20"/>
  <c r="AB330" i="20"/>
  <c r="AR330" i="20"/>
  <c r="P330" i="20"/>
  <c r="AF330" i="20"/>
  <c r="AV330" i="20"/>
  <c r="T330" i="20"/>
  <c r="AJ330" i="20"/>
  <c r="J330" i="20"/>
  <c r="I330" i="20"/>
  <c r="H330" i="20"/>
  <c r="G330" i="20"/>
  <c r="F330" i="20"/>
  <c r="X330" i="20"/>
  <c r="AN330" i="20"/>
  <c r="O352" i="20"/>
  <c r="S352" i="20"/>
  <c r="W352" i="20"/>
  <c r="AA352" i="20"/>
  <c r="AE352" i="20"/>
  <c r="AI352" i="20"/>
  <c r="AM352" i="20"/>
  <c r="AQ352" i="20"/>
  <c r="AU352" i="20"/>
  <c r="L352" i="20"/>
  <c r="P352" i="20"/>
  <c r="T352" i="20"/>
  <c r="X352" i="20"/>
  <c r="AB352" i="20"/>
  <c r="AF352" i="20"/>
  <c r="AJ352" i="20"/>
  <c r="AN352" i="20"/>
  <c r="AR352" i="20"/>
  <c r="AV352" i="20"/>
  <c r="M352" i="20"/>
  <c r="Q352" i="20"/>
  <c r="U352" i="20"/>
  <c r="Y352" i="20"/>
  <c r="AC352" i="20"/>
  <c r="AG352" i="20"/>
  <c r="AK352" i="20"/>
  <c r="AO352" i="20"/>
  <c r="AS352" i="20"/>
  <c r="Z352" i="20"/>
  <c r="AP352" i="20"/>
  <c r="V352" i="20"/>
  <c r="N352" i="20"/>
  <c r="AD352" i="20"/>
  <c r="AT352" i="20"/>
  <c r="AL352" i="20"/>
  <c r="R352" i="20"/>
  <c r="AH352" i="20"/>
  <c r="J352" i="20"/>
  <c r="I352" i="20"/>
  <c r="H352" i="20"/>
  <c r="G352" i="20"/>
  <c r="F352" i="20"/>
  <c r="O376" i="20"/>
  <c r="S376" i="20"/>
  <c r="W376" i="20"/>
  <c r="AA376" i="20"/>
  <c r="AE376" i="20"/>
  <c r="AI376" i="20"/>
  <c r="AM376" i="20"/>
  <c r="AQ376" i="20"/>
  <c r="AU376" i="20"/>
  <c r="L376" i="20"/>
  <c r="P376" i="20"/>
  <c r="T376" i="20"/>
  <c r="X376" i="20"/>
  <c r="AB376" i="20"/>
  <c r="AF376" i="20"/>
  <c r="AJ376" i="20"/>
  <c r="AN376" i="20"/>
  <c r="AR376" i="20"/>
  <c r="AV376" i="20"/>
  <c r="M376" i="20"/>
  <c r="Q376" i="20"/>
  <c r="U376" i="20"/>
  <c r="Y376" i="20"/>
  <c r="AC376" i="20"/>
  <c r="AG376" i="20"/>
  <c r="AK376" i="20"/>
  <c r="AO376" i="20"/>
  <c r="AS376" i="20"/>
  <c r="R376" i="20"/>
  <c r="AH376" i="20"/>
  <c r="AD376" i="20"/>
  <c r="V376" i="20"/>
  <c r="AL376" i="20"/>
  <c r="AT376" i="20"/>
  <c r="Z376" i="20"/>
  <c r="AP376" i="20"/>
  <c r="J376" i="20"/>
  <c r="I376" i="20"/>
  <c r="H376" i="20"/>
  <c r="G376" i="20"/>
  <c r="F376" i="20"/>
  <c r="N376" i="20"/>
  <c r="O403" i="20"/>
  <c r="S403" i="20"/>
  <c r="W403" i="20"/>
  <c r="AA403" i="20"/>
  <c r="AE403" i="20"/>
  <c r="AI403" i="20"/>
  <c r="AM403" i="20"/>
  <c r="AQ403" i="20"/>
  <c r="AU403" i="20"/>
  <c r="L403" i="20"/>
  <c r="P403" i="20"/>
  <c r="T403" i="20"/>
  <c r="X403" i="20"/>
  <c r="AB403" i="20"/>
  <c r="AF403" i="20"/>
  <c r="AJ403" i="20"/>
  <c r="AN403" i="20"/>
  <c r="AR403" i="20"/>
  <c r="AV403" i="20"/>
  <c r="J403" i="20"/>
  <c r="I403" i="20"/>
  <c r="H403" i="20"/>
  <c r="G403" i="20"/>
  <c r="F403" i="20"/>
  <c r="M403" i="20"/>
  <c r="Q403" i="20"/>
  <c r="U403" i="20"/>
  <c r="Y403" i="20"/>
  <c r="AC403" i="20"/>
  <c r="AG403" i="20"/>
  <c r="AK403" i="20"/>
  <c r="AO403" i="20"/>
  <c r="AS403" i="20"/>
  <c r="Z403" i="20"/>
  <c r="AP403" i="20"/>
  <c r="AL403" i="20"/>
  <c r="N403" i="20"/>
  <c r="AD403" i="20"/>
  <c r="AT403" i="20"/>
  <c r="V403" i="20"/>
  <c r="R403" i="20"/>
  <c r="AH403" i="20"/>
  <c r="O395" i="20"/>
  <c r="S395" i="20"/>
  <c r="W395" i="20"/>
  <c r="AA395" i="20"/>
  <c r="AE395" i="20"/>
  <c r="AI395" i="20"/>
  <c r="AM395" i="20"/>
  <c r="AQ395" i="20"/>
  <c r="AU395" i="20"/>
  <c r="R395" i="20"/>
  <c r="AD395" i="20"/>
  <c r="AL395" i="20"/>
  <c r="L395" i="20"/>
  <c r="P395" i="20"/>
  <c r="T395" i="20"/>
  <c r="X395" i="20"/>
  <c r="AB395" i="20"/>
  <c r="AF395" i="20"/>
  <c r="AJ395" i="20"/>
  <c r="AN395" i="20"/>
  <c r="AR395" i="20"/>
  <c r="AV395" i="20"/>
  <c r="J395" i="20"/>
  <c r="I395" i="20"/>
  <c r="H395" i="20"/>
  <c r="G395" i="20"/>
  <c r="F395" i="20"/>
  <c r="V395" i="20"/>
  <c r="AH395" i="20"/>
  <c r="AT395" i="20"/>
  <c r="M395" i="20"/>
  <c r="Q395" i="20"/>
  <c r="U395" i="20"/>
  <c r="Y395" i="20"/>
  <c r="AC395" i="20"/>
  <c r="AG395" i="20"/>
  <c r="AK395" i="20"/>
  <c r="AO395" i="20"/>
  <c r="AS395" i="20"/>
  <c r="N395" i="20"/>
  <c r="Z395" i="20"/>
  <c r="AP395" i="20"/>
  <c r="L391" i="20"/>
  <c r="P391" i="20"/>
  <c r="T391" i="20"/>
  <c r="X391" i="20"/>
  <c r="AB391" i="20"/>
  <c r="AF391" i="20"/>
  <c r="AJ391" i="20"/>
  <c r="AN391" i="20"/>
  <c r="AR391" i="20"/>
  <c r="AV391" i="20"/>
  <c r="M391" i="20"/>
  <c r="Q391" i="20"/>
  <c r="U391" i="20"/>
  <c r="Y391" i="20"/>
  <c r="AC391" i="20"/>
  <c r="AG391" i="20"/>
  <c r="AK391" i="20"/>
  <c r="AO391" i="20"/>
  <c r="AS391" i="20"/>
  <c r="N391" i="20"/>
  <c r="R391" i="20"/>
  <c r="V391" i="20"/>
  <c r="Z391" i="20"/>
  <c r="AD391" i="20"/>
  <c r="AH391" i="20"/>
  <c r="AL391" i="20"/>
  <c r="AP391" i="20"/>
  <c r="AT391" i="20"/>
  <c r="W391" i="20"/>
  <c r="AM391" i="20"/>
  <c r="AI391" i="20"/>
  <c r="AA391" i="20"/>
  <c r="AQ391" i="20"/>
  <c r="J391" i="20"/>
  <c r="I391" i="20"/>
  <c r="H391" i="20"/>
  <c r="G391" i="20"/>
  <c r="F391" i="20"/>
  <c r="O391" i="20"/>
  <c r="AE391" i="20"/>
  <c r="AU391" i="20"/>
  <c r="S391" i="20"/>
  <c r="L383" i="20"/>
  <c r="P383" i="20"/>
  <c r="T383" i="20"/>
  <c r="X383" i="20"/>
  <c r="AB383" i="20"/>
  <c r="AF383" i="20"/>
  <c r="AJ383" i="20"/>
  <c r="AN383" i="20"/>
  <c r="AR383" i="20"/>
  <c r="AV383" i="20"/>
  <c r="M383" i="20"/>
  <c r="Q383" i="20"/>
  <c r="U383" i="20"/>
  <c r="Y383" i="20"/>
  <c r="AC383" i="20"/>
  <c r="AG383" i="20"/>
  <c r="AK383" i="20"/>
  <c r="AO383" i="20"/>
  <c r="AS383" i="20"/>
  <c r="N383" i="20"/>
  <c r="R383" i="20"/>
  <c r="V383" i="20"/>
  <c r="Z383" i="20"/>
  <c r="AD383" i="20"/>
  <c r="AH383" i="20"/>
  <c r="AL383" i="20"/>
  <c r="AP383" i="20"/>
  <c r="AT383" i="20"/>
  <c r="O383" i="20"/>
  <c r="AE383" i="20"/>
  <c r="AU383" i="20"/>
  <c r="AA383" i="20"/>
  <c r="S383" i="20"/>
  <c r="AI383" i="20"/>
  <c r="J383" i="20"/>
  <c r="I383" i="20"/>
  <c r="H383" i="20"/>
  <c r="G383" i="20"/>
  <c r="F383" i="20"/>
  <c r="W383" i="20"/>
  <c r="AM383" i="20"/>
  <c r="AQ383" i="20"/>
  <c r="L379" i="20"/>
  <c r="P379" i="20"/>
  <c r="T379" i="20"/>
  <c r="X379" i="20"/>
  <c r="AB379" i="20"/>
  <c r="AF379" i="20"/>
  <c r="AJ379" i="20"/>
  <c r="AN379" i="20"/>
  <c r="AR379" i="20"/>
  <c r="AV379" i="20"/>
  <c r="M379" i="20"/>
  <c r="Q379" i="20"/>
  <c r="U379" i="20"/>
  <c r="Y379" i="20"/>
  <c r="AC379" i="20"/>
  <c r="AG379" i="20"/>
  <c r="AK379" i="20"/>
  <c r="AO379" i="20"/>
  <c r="AS379" i="20"/>
  <c r="N379" i="20"/>
  <c r="R379" i="20"/>
  <c r="V379" i="20"/>
  <c r="Z379" i="20"/>
  <c r="AD379" i="20"/>
  <c r="AH379" i="20"/>
  <c r="AL379" i="20"/>
  <c r="AP379" i="20"/>
  <c r="AT379" i="20"/>
  <c r="S379" i="20"/>
  <c r="AI379" i="20"/>
  <c r="AE379" i="20"/>
  <c r="W379" i="20"/>
  <c r="AM379" i="20"/>
  <c r="J379" i="20"/>
  <c r="I379" i="20"/>
  <c r="H379" i="20"/>
  <c r="G379" i="20"/>
  <c r="F379" i="20"/>
  <c r="AU379" i="20"/>
  <c r="AA379" i="20"/>
  <c r="AQ379" i="20"/>
  <c r="O379" i="20"/>
  <c r="M370" i="20"/>
  <c r="Q370" i="20"/>
  <c r="U370" i="20"/>
  <c r="Y370" i="20"/>
  <c r="AC370" i="20"/>
  <c r="AG370" i="20"/>
  <c r="AK370" i="20"/>
  <c r="AO370" i="20"/>
  <c r="AS370" i="20"/>
  <c r="N370" i="20"/>
  <c r="R370" i="20"/>
  <c r="V370" i="20"/>
  <c r="Z370" i="20"/>
  <c r="AD370" i="20"/>
  <c r="AH370" i="20"/>
  <c r="AL370" i="20"/>
  <c r="AP370" i="20"/>
  <c r="AT370" i="20"/>
  <c r="O370" i="20"/>
  <c r="S370" i="20"/>
  <c r="W370" i="20"/>
  <c r="AA370" i="20"/>
  <c r="AE370" i="20"/>
  <c r="AI370" i="20"/>
  <c r="AM370" i="20"/>
  <c r="AQ370" i="20"/>
  <c r="AU370" i="20"/>
  <c r="P370" i="20"/>
  <c r="AF370" i="20"/>
  <c r="AV370" i="20"/>
  <c r="J370" i="20"/>
  <c r="I370" i="20"/>
  <c r="H370" i="20"/>
  <c r="G370" i="20"/>
  <c r="F370" i="20"/>
  <c r="AB370" i="20"/>
  <c r="T370" i="20"/>
  <c r="AJ370" i="20"/>
  <c r="X370" i="20"/>
  <c r="AN370" i="20"/>
  <c r="L370" i="20"/>
  <c r="AR370" i="20"/>
  <c r="M366" i="20"/>
  <c r="Q366" i="20"/>
  <c r="U366" i="20"/>
  <c r="Y366" i="20"/>
  <c r="AC366" i="20"/>
  <c r="AG366" i="20"/>
  <c r="AK366" i="20"/>
  <c r="AO366" i="20"/>
  <c r="AS366" i="20"/>
  <c r="N366" i="20"/>
  <c r="R366" i="20"/>
  <c r="V366" i="20"/>
  <c r="Z366" i="20"/>
  <c r="AD366" i="20"/>
  <c r="AH366" i="20"/>
  <c r="AL366" i="20"/>
  <c r="AP366" i="20"/>
  <c r="AT366" i="20"/>
  <c r="O366" i="20"/>
  <c r="S366" i="20"/>
  <c r="W366" i="20"/>
  <c r="AA366" i="20"/>
  <c r="AE366" i="20"/>
  <c r="AI366" i="20"/>
  <c r="AM366" i="20"/>
  <c r="AQ366" i="20"/>
  <c r="AU366" i="20"/>
  <c r="T366" i="20"/>
  <c r="AJ366" i="20"/>
  <c r="J366" i="20"/>
  <c r="I366" i="20"/>
  <c r="H366" i="20"/>
  <c r="G366" i="20"/>
  <c r="F366" i="20"/>
  <c r="AF366" i="20"/>
  <c r="X366" i="20"/>
  <c r="AN366" i="20"/>
  <c r="AV366" i="20"/>
  <c r="L366" i="20"/>
  <c r="AB366" i="20"/>
  <c r="AR366" i="20"/>
  <c r="P366" i="20"/>
  <c r="O356" i="20"/>
  <c r="S356" i="20"/>
  <c r="W356" i="20"/>
  <c r="AA356" i="20"/>
  <c r="AE356" i="20"/>
  <c r="AI356" i="20"/>
  <c r="AM356" i="20"/>
  <c r="AQ356" i="20"/>
  <c r="AU356" i="20"/>
  <c r="L356" i="20"/>
  <c r="P356" i="20"/>
  <c r="T356" i="20"/>
  <c r="X356" i="20"/>
  <c r="AB356" i="20"/>
  <c r="AF356" i="20"/>
  <c r="AJ356" i="20"/>
  <c r="AN356" i="20"/>
  <c r="AR356" i="20"/>
  <c r="AV356" i="20"/>
  <c r="M356" i="20"/>
  <c r="Q356" i="20"/>
  <c r="U356" i="20"/>
  <c r="Y356" i="20"/>
  <c r="AC356" i="20"/>
  <c r="AG356" i="20"/>
  <c r="AK356" i="20"/>
  <c r="AO356" i="20"/>
  <c r="AS356" i="20"/>
  <c r="V356" i="20"/>
  <c r="AL356" i="20"/>
  <c r="R356" i="20"/>
  <c r="Z356" i="20"/>
  <c r="AP356" i="20"/>
  <c r="AH356" i="20"/>
  <c r="N356" i="20"/>
  <c r="AD356" i="20"/>
  <c r="AT356" i="20"/>
  <c r="J356" i="20"/>
  <c r="I356" i="20"/>
  <c r="H356" i="20"/>
  <c r="G356" i="20"/>
  <c r="F356" i="20"/>
  <c r="M346" i="20"/>
  <c r="Q346" i="20"/>
  <c r="U346" i="20"/>
  <c r="Y346" i="20"/>
  <c r="AC346" i="20"/>
  <c r="AG346" i="20"/>
  <c r="AK346" i="20"/>
  <c r="AO346" i="20"/>
  <c r="AS346" i="20"/>
  <c r="N346" i="20"/>
  <c r="R346" i="20"/>
  <c r="V346" i="20"/>
  <c r="Z346" i="20"/>
  <c r="AD346" i="20"/>
  <c r="AH346" i="20"/>
  <c r="AL346" i="20"/>
  <c r="AP346" i="20"/>
  <c r="AT346" i="20"/>
  <c r="O346" i="20"/>
  <c r="S346" i="20"/>
  <c r="W346" i="20"/>
  <c r="AA346" i="20"/>
  <c r="AE346" i="20"/>
  <c r="AI346" i="20"/>
  <c r="AM346" i="20"/>
  <c r="AQ346" i="20"/>
  <c r="AU346" i="20"/>
  <c r="X346" i="20"/>
  <c r="AN346" i="20"/>
  <c r="J346" i="20"/>
  <c r="I346" i="20"/>
  <c r="H346" i="20"/>
  <c r="G346" i="20"/>
  <c r="F346" i="20"/>
  <c r="AJ346" i="20"/>
  <c r="L346" i="20"/>
  <c r="AB346" i="20"/>
  <c r="AR346" i="20"/>
  <c r="T346" i="20"/>
  <c r="P346" i="20"/>
  <c r="AF346" i="20"/>
  <c r="AV346" i="20"/>
  <c r="M342" i="20"/>
  <c r="Q342" i="20"/>
  <c r="U342" i="20"/>
  <c r="Y342" i="20"/>
  <c r="AC342" i="20"/>
  <c r="AG342" i="20"/>
  <c r="AK342" i="20"/>
  <c r="AO342" i="20"/>
  <c r="AS342" i="20"/>
  <c r="N342" i="20"/>
  <c r="R342" i="20"/>
  <c r="V342" i="20"/>
  <c r="Z342" i="20"/>
  <c r="AD342" i="20"/>
  <c r="AH342" i="20"/>
  <c r="AL342" i="20"/>
  <c r="AP342" i="20"/>
  <c r="AT342" i="20"/>
  <c r="O342" i="20"/>
  <c r="S342" i="20"/>
  <c r="W342" i="20"/>
  <c r="AA342" i="20"/>
  <c r="AE342" i="20"/>
  <c r="AI342" i="20"/>
  <c r="AM342" i="20"/>
  <c r="AQ342" i="20"/>
  <c r="AU342" i="20"/>
  <c r="L342" i="20"/>
  <c r="AB342" i="20"/>
  <c r="AR342" i="20"/>
  <c r="J342" i="20"/>
  <c r="I342" i="20"/>
  <c r="H342" i="20"/>
  <c r="G342" i="20"/>
  <c r="F342" i="20"/>
  <c r="P342" i="20"/>
  <c r="AF342" i="20"/>
  <c r="AV342" i="20"/>
  <c r="X342" i="20"/>
  <c r="T342" i="20"/>
  <c r="AJ342" i="20"/>
  <c r="AN342" i="20"/>
  <c r="N333" i="20"/>
  <c r="R333" i="20"/>
  <c r="V333" i="20"/>
  <c r="Z333" i="20"/>
  <c r="AD333" i="20"/>
  <c r="AH333" i="20"/>
  <c r="AL333" i="20"/>
  <c r="AP333" i="20"/>
  <c r="AT333" i="20"/>
  <c r="O333" i="20"/>
  <c r="S333" i="20"/>
  <c r="W333" i="20"/>
  <c r="AA333" i="20"/>
  <c r="AE333" i="20"/>
  <c r="AI333" i="20"/>
  <c r="AM333" i="20"/>
  <c r="AQ333" i="20"/>
  <c r="AU333" i="20"/>
  <c r="L333" i="20"/>
  <c r="P333" i="20"/>
  <c r="T333" i="20"/>
  <c r="X333" i="20"/>
  <c r="AB333" i="20"/>
  <c r="AF333" i="20"/>
  <c r="AJ333" i="20"/>
  <c r="AN333" i="20"/>
  <c r="AR333" i="20"/>
  <c r="AV333" i="20"/>
  <c r="M333" i="20"/>
  <c r="AC333" i="20"/>
  <c r="AS333" i="20"/>
  <c r="Q333" i="20"/>
  <c r="AG333" i="20"/>
  <c r="U333" i="20"/>
  <c r="AK333" i="20"/>
  <c r="Y333" i="20"/>
  <c r="AO333" i="20"/>
  <c r="J333" i="20"/>
  <c r="F333" i="20"/>
  <c r="G333" i="20"/>
  <c r="I333" i="20"/>
  <c r="H333" i="20"/>
  <c r="M322" i="20"/>
  <c r="Q322" i="20"/>
  <c r="U322" i="20"/>
  <c r="Y322" i="20"/>
  <c r="AC322" i="20"/>
  <c r="AG322" i="20"/>
  <c r="AK322" i="20"/>
  <c r="AO322" i="20"/>
  <c r="AS322" i="20"/>
  <c r="N322" i="20"/>
  <c r="R322" i="20"/>
  <c r="V322" i="20"/>
  <c r="Z322" i="20"/>
  <c r="AD322" i="20"/>
  <c r="AH322" i="20"/>
  <c r="AL322" i="20"/>
  <c r="AP322" i="20"/>
  <c r="AT322" i="20"/>
  <c r="O322" i="20"/>
  <c r="S322" i="20"/>
  <c r="W322" i="20"/>
  <c r="AA322" i="20"/>
  <c r="AE322" i="20"/>
  <c r="AI322" i="20"/>
  <c r="AM322" i="20"/>
  <c r="AQ322" i="20"/>
  <c r="AU322" i="20"/>
  <c r="T322" i="20"/>
  <c r="AJ322" i="20"/>
  <c r="X322" i="20"/>
  <c r="AN322" i="20"/>
  <c r="L322" i="20"/>
  <c r="AB322" i="20"/>
  <c r="AR322" i="20"/>
  <c r="AF322" i="20"/>
  <c r="J322" i="20"/>
  <c r="I322" i="20"/>
  <c r="H322" i="20"/>
  <c r="G322" i="20"/>
  <c r="F322" i="20"/>
  <c r="AV322" i="20"/>
  <c r="P322" i="20"/>
  <c r="M318" i="20"/>
  <c r="Q318" i="20"/>
  <c r="U318" i="20"/>
  <c r="Y318" i="20"/>
  <c r="AC318" i="20"/>
  <c r="AG318" i="20"/>
  <c r="AK318" i="20"/>
  <c r="AO318" i="20"/>
  <c r="AS318" i="20"/>
  <c r="N318" i="20"/>
  <c r="R318" i="20"/>
  <c r="V318" i="20"/>
  <c r="Z318" i="20"/>
  <c r="AD318" i="20"/>
  <c r="AH318" i="20"/>
  <c r="AL318" i="20"/>
  <c r="AP318" i="20"/>
  <c r="AT318" i="20"/>
  <c r="O318" i="20"/>
  <c r="S318" i="20"/>
  <c r="W318" i="20"/>
  <c r="AA318" i="20"/>
  <c r="AE318" i="20"/>
  <c r="AI318" i="20"/>
  <c r="AM318" i="20"/>
  <c r="AQ318" i="20"/>
  <c r="AU318" i="20"/>
  <c r="X318" i="20"/>
  <c r="AN318" i="20"/>
  <c r="L318" i="20"/>
  <c r="AB318" i="20"/>
  <c r="AR318" i="20"/>
  <c r="P318" i="20"/>
  <c r="AF318" i="20"/>
  <c r="AV318" i="20"/>
  <c r="J318" i="20"/>
  <c r="I318" i="20"/>
  <c r="H318" i="20"/>
  <c r="G318" i="20"/>
  <c r="F318" i="20"/>
  <c r="T318" i="20"/>
  <c r="AJ318" i="20"/>
  <c r="N309" i="20"/>
  <c r="R309" i="20"/>
  <c r="V309" i="20"/>
  <c r="Z309" i="20"/>
  <c r="AD309" i="20"/>
  <c r="AH309" i="20"/>
  <c r="AL309" i="20"/>
  <c r="AP309" i="20"/>
  <c r="AT309" i="20"/>
  <c r="O309" i="20"/>
  <c r="S309" i="20"/>
  <c r="W309" i="20"/>
  <c r="AA309" i="20"/>
  <c r="AE309" i="20"/>
  <c r="AI309" i="20"/>
  <c r="AM309" i="20"/>
  <c r="AQ309" i="20"/>
  <c r="AU309" i="20"/>
  <c r="L309" i="20"/>
  <c r="P309" i="20"/>
  <c r="T309" i="20"/>
  <c r="X309" i="20"/>
  <c r="AB309" i="20"/>
  <c r="AF309" i="20"/>
  <c r="AJ309" i="20"/>
  <c r="AN309" i="20"/>
  <c r="AR309" i="20"/>
  <c r="AV309" i="20"/>
  <c r="U309" i="20"/>
  <c r="AK309" i="20"/>
  <c r="Y309" i="20"/>
  <c r="AO309" i="20"/>
  <c r="M309" i="20"/>
  <c r="AC309" i="20"/>
  <c r="AS309" i="20"/>
  <c r="Q309" i="20"/>
  <c r="AG309" i="20"/>
  <c r="H309" i="20"/>
  <c r="I309" i="20"/>
  <c r="G309" i="20"/>
  <c r="J309" i="20"/>
  <c r="F309" i="20"/>
  <c r="N301" i="20"/>
  <c r="R301" i="20"/>
  <c r="V301" i="20"/>
  <c r="Z301" i="20"/>
  <c r="AD301" i="20"/>
  <c r="AH301" i="20"/>
  <c r="AL301" i="20"/>
  <c r="AP301" i="20"/>
  <c r="AT301" i="20"/>
  <c r="O301" i="20"/>
  <c r="S301" i="20"/>
  <c r="W301" i="20"/>
  <c r="AA301" i="20"/>
  <c r="AE301" i="20"/>
  <c r="AI301" i="20"/>
  <c r="AM301" i="20"/>
  <c r="AQ301" i="20"/>
  <c r="AU301" i="20"/>
  <c r="L301" i="20"/>
  <c r="P301" i="20"/>
  <c r="T301" i="20"/>
  <c r="X301" i="20"/>
  <c r="AB301" i="20"/>
  <c r="AF301" i="20"/>
  <c r="AJ301" i="20"/>
  <c r="AN301" i="20"/>
  <c r="AR301" i="20"/>
  <c r="AV301" i="20"/>
  <c r="M301" i="20"/>
  <c r="AC301" i="20"/>
  <c r="AS301" i="20"/>
  <c r="Q301" i="20"/>
  <c r="AG301" i="20"/>
  <c r="U301" i="20"/>
  <c r="AK301" i="20"/>
  <c r="AO301" i="20"/>
  <c r="Y301" i="20"/>
  <c r="J301" i="20"/>
  <c r="F301" i="20"/>
  <c r="G301" i="20"/>
  <c r="I301" i="20"/>
  <c r="H301" i="20"/>
  <c r="O296" i="20"/>
  <c r="S296" i="20"/>
  <c r="W296" i="20"/>
  <c r="AA296" i="20"/>
  <c r="AE296" i="20"/>
  <c r="AI296" i="20"/>
  <c r="AM296" i="20"/>
  <c r="AQ296" i="20"/>
  <c r="AU296" i="20"/>
  <c r="L296" i="20"/>
  <c r="P296" i="20"/>
  <c r="T296" i="20"/>
  <c r="X296" i="20"/>
  <c r="AB296" i="20"/>
  <c r="AF296" i="20"/>
  <c r="AJ296" i="20"/>
  <c r="AN296" i="20"/>
  <c r="AR296" i="20"/>
  <c r="AV296" i="20"/>
  <c r="M296" i="20"/>
  <c r="Q296" i="20"/>
  <c r="U296" i="20"/>
  <c r="Y296" i="20"/>
  <c r="AC296" i="20"/>
  <c r="AG296" i="20"/>
  <c r="AK296" i="20"/>
  <c r="AO296" i="20"/>
  <c r="AS296" i="20"/>
  <c r="V296" i="20"/>
  <c r="AL296" i="20"/>
  <c r="Z296" i="20"/>
  <c r="AP296" i="20"/>
  <c r="N296" i="20"/>
  <c r="AD296" i="20"/>
  <c r="AT296" i="20"/>
  <c r="AH296" i="20"/>
  <c r="R296" i="20"/>
  <c r="J296" i="20"/>
  <c r="I296" i="20"/>
  <c r="H296" i="20"/>
  <c r="G296" i="20"/>
  <c r="F296" i="20"/>
  <c r="L287" i="20"/>
  <c r="P287" i="20"/>
  <c r="T287" i="20"/>
  <c r="X287" i="20"/>
  <c r="AB287" i="20"/>
  <c r="AF287" i="20"/>
  <c r="AJ287" i="20"/>
  <c r="AN287" i="20"/>
  <c r="AR287" i="20"/>
  <c r="AV287" i="20"/>
  <c r="M287" i="20"/>
  <c r="Q287" i="20"/>
  <c r="U287" i="20"/>
  <c r="Y287" i="20"/>
  <c r="AC287" i="20"/>
  <c r="AG287" i="20"/>
  <c r="AK287" i="20"/>
  <c r="AO287" i="20"/>
  <c r="AS287" i="20"/>
  <c r="N287" i="20"/>
  <c r="R287" i="20"/>
  <c r="V287" i="20"/>
  <c r="Z287" i="20"/>
  <c r="AD287" i="20"/>
  <c r="AH287" i="20"/>
  <c r="AL287" i="20"/>
  <c r="AP287" i="20"/>
  <c r="AT287" i="20"/>
  <c r="S287" i="20"/>
  <c r="AI287" i="20"/>
  <c r="W287" i="20"/>
  <c r="AM287" i="20"/>
  <c r="AA287" i="20"/>
  <c r="AQ287" i="20"/>
  <c r="AU287" i="20"/>
  <c r="AE287" i="20"/>
  <c r="J287" i="20"/>
  <c r="I287" i="20"/>
  <c r="H287" i="20"/>
  <c r="G287" i="20"/>
  <c r="F287" i="20"/>
  <c r="O287" i="20"/>
  <c r="L283" i="20"/>
  <c r="P283" i="20"/>
  <c r="T283" i="20"/>
  <c r="X283" i="20"/>
  <c r="AB283" i="20"/>
  <c r="AF283" i="20"/>
  <c r="AJ283" i="20"/>
  <c r="AN283" i="20"/>
  <c r="AR283" i="20"/>
  <c r="AV283" i="20"/>
  <c r="M283" i="20"/>
  <c r="Q283" i="20"/>
  <c r="U283" i="20"/>
  <c r="Y283" i="20"/>
  <c r="AC283" i="20"/>
  <c r="AG283" i="20"/>
  <c r="AK283" i="20"/>
  <c r="AO283" i="20"/>
  <c r="AS283" i="20"/>
  <c r="N283" i="20"/>
  <c r="R283" i="20"/>
  <c r="V283" i="20"/>
  <c r="Z283" i="20"/>
  <c r="AD283" i="20"/>
  <c r="AH283" i="20"/>
  <c r="AL283" i="20"/>
  <c r="AP283" i="20"/>
  <c r="AT283" i="20"/>
  <c r="W283" i="20"/>
  <c r="AM283" i="20"/>
  <c r="AA283" i="20"/>
  <c r="AQ283" i="20"/>
  <c r="O283" i="20"/>
  <c r="AE283" i="20"/>
  <c r="AU283" i="20"/>
  <c r="S283" i="20"/>
  <c r="J283" i="20"/>
  <c r="I283" i="20"/>
  <c r="H283" i="20"/>
  <c r="G283" i="20"/>
  <c r="F283" i="20"/>
  <c r="AI283" i="20"/>
  <c r="O276" i="20"/>
  <c r="S276" i="20"/>
  <c r="W276" i="20"/>
  <c r="AA276" i="20"/>
  <c r="AE276" i="20"/>
  <c r="AI276" i="20"/>
  <c r="AM276" i="20"/>
  <c r="AQ276" i="20"/>
  <c r="AU276" i="20"/>
  <c r="L276" i="20"/>
  <c r="P276" i="20"/>
  <c r="T276" i="20"/>
  <c r="X276" i="20"/>
  <c r="AB276" i="20"/>
  <c r="AF276" i="20"/>
  <c r="AJ276" i="20"/>
  <c r="AN276" i="20"/>
  <c r="AR276" i="20"/>
  <c r="AV276" i="20"/>
  <c r="M276" i="20"/>
  <c r="Q276" i="20"/>
  <c r="U276" i="20"/>
  <c r="Y276" i="20"/>
  <c r="AC276" i="20"/>
  <c r="AG276" i="20"/>
  <c r="AK276" i="20"/>
  <c r="AO276" i="20"/>
  <c r="AS276" i="20"/>
  <c r="Z276" i="20"/>
  <c r="AP276" i="20"/>
  <c r="N276" i="20"/>
  <c r="AD276" i="20"/>
  <c r="AT276" i="20"/>
  <c r="R276" i="20"/>
  <c r="AH276" i="20"/>
  <c r="V276" i="20"/>
  <c r="AL276" i="20"/>
  <c r="J276" i="20"/>
  <c r="I276" i="20"/>
  <c r="H276" i="20"/>
  <c r="G276" i="20"/>
  <c r="F276" i="20"/>
  <c r="M272" i="20"/>
  <c r="Q272" i="20"/>
  <c r="U272" i="20"/>
  <c r="Y272" i="20"/>
  <c r="AC272" i="20"/>
  <c r="AG272" i="20"/>
  <c r="N272" i="20"/>
  <c r="R272" i="20"/>
  <c r="V272" i="20"/>
  <c r="Z272" i="20"/>
  <c r="AD272" i="20"/>
  <c r="O272" i="20"/>
  <c r="S272" i="20"/>
  <c r="W272" i="20"/>
  <c r="AA272" i="20"/>
  <c r="L272" i="20"/>
  <c r="AB272" i="20"/>
  <c r="AI272" i="20"/>
  <c r="AM272" i="20"/>
  <c r="AQ272" i="20"/>
  <c r="AU272" i="20"/>
  <c r="P272" i="20"/>
  <c r="AE272" i="20"/>
  <c r="AJ272" i="20"/>
  <c r="AN272" i="20"/>
  <c r="AR272" i="20"/>
  <c r="AV272" i="20"/>
  <c r="T272" i="20"/>
  <c r="AF272" i="20"/>
  <c r="AK272" i="20"/>
  <c r="AO272" i="20"/>
  <c r="AS272" i="20"/>
  <c r="X272" i="20"/>
  <c r="AT272" i="20"/>
  <c r="AH272" i="20"/>
  <c r="AL272" i="20"/>
  <c r="AP272" i="20"/>
  <c r="J272" i="20"/>
  <c r="I272" i="20"/>
  <c r="H272" i="20"/>
  <c r="G272" i="20"/>
  <c r="F272" i="20"/>
  <c r="O262" i="20"/>
  <c r="S262" i="20"/>
  <c r="W262" i="20"/>
  <c r="AA262" i="20"/>
  <c r="AE262" i="20"/>
  <c r="AI262" i="20"/>
  <c r="AM262" i="20"/>
  <c r="AQ262" i="20"/>
  <c r="AU262" i="20"/>
  <c r="L262" i="20"/>
  <c r="P262" i="20"/>
  <c r="T262" i="20"/>
  <c r="X262" i="20"/>
  <c r="AB262" i="20"/>
  <c r="AF262" i="20"/>
  <c r="AJ262" i="20"/>
  <c r="AN262" i="20"/>
  <c r="AR262" i="20"/>
  <c r="AV262" i="20"/>
  <c r="M262" i="20"/>
  <c r="Q262" i="20"/>
  <c r="U262" i="20"/>
  <c r="Y262" i="20"/>
  <c r="AC262" i="20"/>
  <c r="AG262" i="20"/>
  <c r="AK262" i="20"/>
  <c r="AO262" i="20"/>
  <c r="AS262" i="20"/>
  <c r="N262" i="20"/>
  <c r="AD262" i="20"/>
  <c r="AT262" i="20"/>
  <c r="R262" i="20"/>
  <c r="AH262" i="20"/>
  <c r="V262" i="20"/>
  <c r="AL262" i="20"/>
  <c r="Z262" i="20"/>
  <c r="AP262" i="20"/>
  <c r="J262" i="20"/>
  <c r="I262" i="20"/>
  <c r="H262" i="20"/>
  <c r="G262" i="20"/>
  <c r="F262" i="20"/>
  <c r="O258" i="20"/>
  <c r="S258" i="20"/>
  <c r="W258" i="20"/>
  <c r="AA258" i="20"/>
  <c r="AE258" i="20"/>
  <c r="AI258" i="20"/>
  <c r="AM258" i="20"/>
  <c r="AQ258" i="20"/>
  <c r="AU258" i="20"/>
  <c r="L258" i="20"/>
  <c r="P258" i="20"/>
  <c r="T258" i="20"/>
  <c r="X258" i="20"/>
  <c r="AB258" i="20"/>
  <c r="AF258" i="20"/>
  <c r="AJ258" i="20"/>
  <c r="AN258" i="20"/>
  <c r="AR258" i="20"/>
  <c r="AV258" i="20"/>
  <c r="M258" i="20"/>
  <c r="Q258" i="20"/>
  <c r="U258" i="20"/>
  <c r="Y258" i="20"/>
  <c r="AC258" i="20"/>
  <c r="AG258" i="20"/>
  <c r="AK258" i="20"/>
  <c r="AO258" i="20"/>
  <c r="AS258" i="20"/>
  <c r="R258" i="20"/>
  <c r="AH258" i="20"/>
  <c r="V258" i="20"/>
  <c r="AL258" i="20"/>
  <c r="Z258" i="20"/>
  <c r="AP258" i="20"/>
  <c r="AD258" i="20"/>
  <c r="AT258" i="20"/>
  <c r="N258" i="20"/>
  <c r="J258" i="20"/>
  <c r="I258" i="20"/>
  <c r="H258" i="20"/>
  <c r="G258" i="20"/>
  <c r="F258" i="20"/>
  <c r="L249" i="20"/>
  <c r="P249" i="20"/>
  <c r="T249" i="20"/>
  <c r="X249" i="20"/>
  <c r="AB249" i="20"/>
  <c r="AF249" i="20"/>
  <c r="AJ249" i="20"/>
  <c r="AN249" i="20"/>
  <c r="AR249" i="20"/>
  <c r="AV249" i="20"/>
  <c r="M249" i="20"/>
  <c r="Q249" i="20"/>
  <c r="U249" i="20"/>
  <c r="Y249" i="20"/>
  <c r="AC249" i="20"/>
  <c r="AG249" i="20"/>
  <c r="AK249" i="20"/>
  <c r="AO249" i="20"/>
  <c r="AS249" i="20"/>
  <c r="N249" i="20"/>
  <c r="R249" i="20"/>
  <c r="V249" i="20"/>
  <c r="Z249" i="20"/>
  <c r="AD249" i="20"/>
  <c r="AH249" i="20"/>
  <c r="AL249" i="20"/>
  <c r="AP249" i="20"/>
  <c r="AT249" i="20"/>
  <c r="O249" i="20"/>
  <c r="AE249" i="20"/>
  <c r="AU249" i="20"/>
  <c r="S249" i="20"/>
  <c r="AI249" i="20"/>
  <c r="W249" i="20"/>
  <c r="AM249" i="20"/>
  <c r="AQ249" i="20"/>
  <c r="AA249" i="20"/>
  <c r="G249" i="20"/>
  <c r="F249" i="20"/>
  <c r="H249" i="20"/>
  <c r="J249" i="20"/>
  <c r="I249" i="20"/>
  <c r="L245" i="20"/>
  <c r="P245" i="20"/>
  <c r="T245" i="20"/>
  <c r="X245" i="20"/>
  <c r="AB245" i="20"/>
  <c r="AF245" i="20"/>
  <c r="AJ245" i="20"/>
  <c r="AN245" i="20"/>
  <c r="AR245" i="20"/>
  <c r="AV245" i="20"/>
  <c r="M245" i="20"/>
  <c r="Q245" i="20"/>
  <c r="U245" i="20"/>
  <c r="Y245" i="20"/>
  <c r="AC245" i="20"/>
  <c r="AG245" i="20"/>
  <c r="AK245" i="20"/>
  <c r="AO245" i="20"/>
  <c r="AS245" i="20"/>
  <c r="N245" i="20"/>
  <c r="R245" i="20"/>
  <c r="V245" i="20"/>
  <c r="Z245" i="20"/>
  <c r="AD245" i="20"/>
  <c r="AH245" i="20"/>
  <c r="AL245" i="20"/>
  <c r="AP245" i="20"/>
  <c r="AT245" i="20"/>
  <c r="S245" i="20"/>
  <c r="AI245" i="20"/>
  <c r="W245" i="20"/>
  <c r="AM245" i="20"/>
  <c r="AA245" i="20"/>
  <c r="AQ245" i="20"/>
  <c r="O245" i="20"/>
  <c r="AE245" i="20"/>
  <c r="AU245" i="20"/>
  <c r="H245" i="20"/>
  <c r="I245" i="20"/>
  <c r="G245" i="20"/>
  <c r="J245" i="20"/>
  <c r="F245" i="20"/>
  <c r="N236" i="20"/>
  <c r="R236" i="20"/>
  <c r="V236" i="20"/>
  <c r="Z236" i="20"/>
  <c r="AD236" i="20"/>
  <c r="AH236" i="20"/>
  <c r="AL236" i="20"/>
  <c r="AP236" i="20"/>
  <c r="AT236" i="20"/>
  <c r="O236" i="20"/>
  <c r="S236" i="20"/>
  <c r="W236" i="20"/>
  <c r="AA236" i="20"/>
  <c r="AE236" i="20"/>
  <c r="AI236" i="20"/>
  <c r="AM236" i="20"/>
  <c r="AQ236" i="20"/>
  <c r="AU236" i="20"/>
  <c r="L236" i="20"/>
  <c r="P236" i="20"/>
  <c r="T236" i="20"/>
  <c r="X236" i="20"/>
  <c r="AB236" i="20"/>
  <c r="AF236" i="20"/>
  <c r="AJ236" i="20"/>
  <c r="AN236" i="20"/>
  <c r="AR236" i="20"/>
  <c r="AV236" i="20"/>
  <c r="Q236" i="20"/>
  <c r="AG236" i="20"/>
  <c r="U236" i="20"/>
  <c r="AK236" i="20"/>
  <c r="Y236" i="20"/>
  <c r="AO236" i="20"/>
  <c r="M236" i="20"/>
  <c r="AC236" i="20"/>
  <c r="AS236" i="20"/>
  <c r="J236" i="20"/>
  <c r="I236" i="20"/>
  <c r="H236" i="20"/>
  <c r="G236" i="20"/>
  <c r="F236" i="20"/>
  <c r="N228" i="20"/>
  <c r="R228" i="20"/>
  <c r="V228" i="20"/>
  <c r="Z228" i="20"/>
  <c r="AD228" i="20"/>
  <c r="AH228" i="20"/>
  <c r="AL228" i="20"/>
  <c r="AP228" i="20"/>
  <c r="AT228" i="20"/>
  <c r="O228" i="20"/>
  <c r="S228" i="20"/>
  <c r="W228" i="20"/>
  <c r="AA228" i="20"/>
  <c r="AE228" i="20"/>
  <c r="AI228" i="20"/>
  <c r="AM228" i="20"/>
  <c r="AQ228" i="20"/>
  <c r="AU228" i="20"/>
  <c r="L228" i="20"/>
  <c r="P228" i="20"/>
  <c r="T228" i="20"/>
  <c r="X228" i="20"/>
  <c r="AB228" i="20"/>
  <c r="AF228" i="20"/>
  <c r="AJ228" i="20"/>
  <c r="AN228" i="20"/>
  <c r="AR228" i="20"/>
  <c r="AV228" i="20"/>
  <c r="Y228" i="20"/>
  <c r="AO228" i="20"/>
  <c r="M228" i="20"/>
  <c r="AC228" i="20"/>
  <c r="AS228" i="20"/>
  <c r="Q228" i="20"/>
  <c r="AG228" i="20"/>
  <c r="U228" i="20"/>
  <c r="AK228" i="20"/>
  <c r="J228" i="20"/>
  <c r="I228" i="20"/>
  <c r="H228" i="20"/>
  <c r="G228" i="20"/>
  <c r="F228" i="20"/>
  <c r="N224" i="20"/>
  <c r="R224" i="20"/>
  <c r="V224" i="20"/>
  <c r="Z224" i="20"/>
  <c r="AD224" i="20"/>
  <c r="AH224" i="20"/>
  <c r="AL224" i="20"/>
  <c r="AP224" i="20"/>
  <c r="AT224" i="20"/>
  <c r="O224" i="20"/>
  <c r="S224" i="20"/>
  <c r="W224" i="20"/>
  <c r="AA224" i="20"/>
  <c r="AE224" i="20"/>
  <c r="AI224" i="20"/>
  <c r="AM224" i="20"/>
  <c r="AQ224" i="20"/>
  <c r="AU224" i="20"/>
  <c r="L224" i="20"/>
  <c r="P224" i="20"/>
  <c r="T224" i="20"/>
  <c r="X224" i="20"/>
  <c r="AB224" i="20"/>
  <c r="AF224" i="20"/>
  <c r="AJ224" i="20"/>
  <c r="AN224" i="20"/>
  <c r="AR224" i="20"/>
  <c r="AV224" i="20"/>
  <c r="M224" i="20"/>
  <c r="AC224" i="20"/>
  <c r="AS224" i="20"/>
  <c r="Q224" i="20"/>
  <c r="AG224" i="20"/>
  <c r="U224" i="20"/>
  <c r="AK224" i="20"/>
  <c r="Y224" i="20"/>
  <c r="AO224" i="20"/>
  <c r="J224" i="20"/>
  <c r="I224" i="20"/>
  <c r="H224" i="20"/>
  <c r="G224" i="20"/>
  <c r="F224" i="20"/>
  <c r="N216" i="20"/>
  <c r="R216" i="20"/>
  <c r="V216" i="20"/>
  <c r="Z216" i="20"/>
  <c r="AD216" i="20"/>
  <c r="AH216" i="20"/>
  <c r="AL216" i="20"/>
  <c r="AP216" i="20"/>
  <c r="AT216" i="20"/>
  <c r="O216" i="20"/>
  <c r="S216" i="20"/>
  <c r="W216" i="20"/>
  <c r="AA216" i="20"/>
  <c r="AE216" i="20"/>
  <c r="AI216" i="20"/>
  <c r="AM216" i="20"/>
  <c r="AQ216" i="20"/>
  <c r="AU216" i="20"/>
  <c r="L216" i="20"/>
  <c r="P216" i="20"/>
  <c r="T216" i="20"/>
  <c r="X216" i="20"/>
  <c r="AB216" i="20"/>
  <c r="AF216" i="20"/>
  <c r="AJ216" i="20"/>
  <c r="AN216" i="20"/>
  <c r="AR216" i="20"/>
  <c r="AV216" i="20"/>
  <c r="U216" i="20"/>
  <c r="AK216" i="20"/>
  <c r="Y216" i="20"/>
  <c r="AO216" i="20"/>
  <c r="M216" i="20"/>
  <c r="AC216" i="20"/>
  <c r="AS216" i="20"/>
  <c r="Q216" i="20"/>
  <c r="AG216" i="20"/>
  <c r="J216" i="20"/>
  <c r="I216" i="20"/>
  <c r="H216" i="20"/>
  <c r="G216" i="20"/>
  <c r="F216" i="20"/>
  <c r="M212" i="20"/>
  <c r="Q212" i="20"/>
  <c r="U212" i="20"/>
  <c r="Y212" i="20"/>
  <c r="AC212" i="20"/>
  <c r="AG212" i="20"/>
  <c r="AK212" i="20"/>
  <c r="AO212" i="20"/>
  <c r="AS212" i="20"/>
  <c r="N212" i="20"/>
  <c r="O212" i="20"/>
  <c r="S212" i="20"/>
  <c r="W212" i="20"/>
  <c r="AA212" i="20"/>
  <c r="T212" i="20"/>
  <c r="AB212" i="20"/>
  <c r="AH212" i="20"/>
  <c r="AM212" i="20"/>
  <c r="AR212" i="20"/>
  <c r="L212" i="20"/>
  <c r="V212" i="20"/>
  <c r="AD212" i="20"/>
  <c r="AI212" i="20"/>
  <c r="AN212" i="20"/>
  <c r="AT212" i="20"/>
  <c r="P212" i="20"/>
  <c r="X212" i="20"/>
  <c r="AE212" i="20"/>
  <c r="AJ212" i="20"/>
  <c r="AP212" i="20"/>
  <c r="AU212" i="20"/>
  <c r="AL212" i="20"/>
  <c r="R212" i="20"/>
  <c r="AQ212" i="20"/>
  <c r="Z212" i="20"/>
  <c r="AV212" i="20"/>
  <c r="AF212" i="20"/>
  <c r="J212" i="20"/>
  <c r="I212" i="20"/>
  <c r="H212" i="20"/>
  <c r="G212" i="20"/>
  <c r="F212" i="20"/>
  <c r="M204" i="20"/>
  <c r="Q204" i="20"/>
  <c r="U204" i="20"/>
  <c r="Y204" i="20"/>
  <c r="AC204" i="20"/>
  <c r="AG204" i="20"/>
  <c r="AK204" i="20"/>
  <c r="AO204" i="20"/>
  <c r="AS204" i="20"/>
  <c r="N204" i="20"/>
  <c r="R204" i="20"/>
  <c r="V204" i="20"/>
  <c r="Z204" i="20"/>
  <c r="AD204" i="20"/>
  <c r="AH204" i="20"/>
  <c r="AL204" i="20"/>
  <c r="AP204" i="20"/>
  <c r="AT204" i="20"/>
  <c r="O204" i="20"/>
  <c r="S204" i="20"/>
  <c r="W204" i="20"/>
  <c r="AA204" i="20"/>
  <c r="AE204" i="20"/>
  <c r="AI204" i="20"/>
  <c r="AM204" i="20"/>
  <c r="AQ204" i="20"/>
  <c r="AU204" i="20"/>
  <c r="P204" i="20"/>
  <c r="AF204" i="20"/>
  <c r="AV204" i="20"/>
  <c r="T204" i="20"/>
  <c r="AJ204" i="20"/>
  <c r="X204" i="20"/>
  <c r="AN204" i="20"/>
  <c r="AR204" i="20"/>
  <c r="L204" i="20"/>
  <c r="AB204" i="20"/>
  <c r="J204" i="20"/>
  <c r="I204" i="20"/>
  <c r="H204" i="20"/>
  <c r="G204" i="20"/>
  <c r="F204" i="20"/>
  <c r="N199" i="20"/>
  <c r="R199" i="20"/>
  <c r="V199" i="20"/>
  <c r="Z199" i="20"/>
  <c r="AD199" i="20"/>
  <c r="AH199" i="20"/>
  <c r="AL199" i="20"/>
  <c r="AP199" i="20"/>
  <c r="AT199" i="20"/>
  <c r="O199" i="20"/>
  <c r="S199" i="20"/>
  <c r="W199" i="20"/>
  <c r="AA199" i="20"/>
  <c r="AE199" i="20"/>
  <c r="AI199" i="20"/>
  <c r="AM199" i="20"/>
  <c r="AQ199" i="20"/>
  <c r="AU199" i="20"/>
  <c r="L199" i="20"/>
  <c r="P199" i="20"/>
  <c r="T199" i="20"/>
  <c r="X199" i="20"/>
  <c r="AB199" i="20"/>
  <c r="AF199" i="20"/>
  <c r="AJ199" i="20"/>
  <c r="AN199" i="20"/>
  <c r="AR199" i="20"/>
  <c r="AV199" i="20"/>
  <c r="Y199" i="20"/>
  <c r="AO199" i="20"/>
  <c r="M199" i="20"/>
  <c r="AC199" i="20"/>
  <c r="AS199" i="20"/>
  <c r="Q199" i="20"/>
  <c r="AG199" i="20"/>
  <c r="AK199" i="20"/>
  <c r="U199" i="20"/>
  <c r="J199" i="20"/>
  <c r="I199" i="20"/>
  <c r="H199" i="20"/>
  <c r="G199" i="20"/>
  <c r="F199" i="20"/>
  <c r="L189" i="20"/>
  <c r="P189" i="20"/>
  <c r="T189" i="20"/>
  <c r="X189" i="20"/>
  <c r="AB189" i="20"/>
  <c r="AF189" i="20"/>
  <c r="AJ189" i="20"/>
  <c r="AN189" i="20"/>
  <c r="AR189" i="20"/>
  <c r="AV189" i="20"/>
  <c r="M189" i="20"/>
  <c r="Q189" i="20"/>
  <c r="U189" i="20"/>
  <c r="Y189" i="20"/>
  <c r="AC189" i="20"/>
  <c r="AG189" i="20"/>
  <c r="AK189" i="20"/>
  <c r="AO189" i="20"/>
  <c r="AS189" i="20"/>
  <c r="N189" i="20"/>
  <c r="R189" i="20"/>
  <c r="V189" i="20"/>
  <c r="Z189" i="20"/>
  <c r="AD189" i="20"/>
  <c r="AH189" i="20"/>
  <c r="AL189" i="20"/>
  <c r="AP189" i="20"/>
  <c r="AT189" i="20"/>
  <c r="AA189" i="20"/>
  <c r="AQ189" i="20"/>
  <c r="O189" i="20"/>
  <c r="AE189" i="20"/>
  <c r="AU189" i="20"/>
  <c r="S189" i="20"/>
  <c r="AI189" i="20"/>
  <c r="W189" i="20"/>
  <c r="AM189" i="20"/>
  <c r="J189" i="20"/>
  <c r="F189" i="20"/>
  <c r="G189" i="20"/>
  <c r="I189" i="20"/>
  <c r="H189" i="20"/>
  <c r="L185" i="20"/>
  <c r="P185" i="20"/>
  <c r="T185" i="20"/>
  <c r="X185" i="20"/>
  <c r="AB185" i="20"/>
  <c r="AF185" i="20"/>
  <c r="AJ185" i="20"/>
  <c r="AN185" i="20"/>
  <c r="AR185" i="20"/>
  <c r="AV185" i="20"/>
  <c r="M185" i="20"/>
  <c r="Q185" i="20"/>
  <c r="U185" i="20"/>
  <c r="Y185" i="20"/>
  <c r="AC185" i="20"/>
  <c r="AG185" i="20"/>
  <c r="AK185" i="20"/>
  <c r="AO185" i="20"/>
  <c r="AS185" i="20"/>
  <c r="N185" i="20"/>
  <c r="R185" i="20"/>
  <c r="V185" i="20"/>
  <c r="Z185" i="20"/>
  <c r="AD185" i="20"/>
  <c r="AH185" i="20"/>
  <c r="AL185" i="20"/>
  <c r="AP185" i="20"/>
  <c r="AT185" i="20"/>
  <c r="O185" i="20"/>
  <c r="AE185" i="20"/>
  <c r="AU185" i="20"/>
  <c r="S185" i="20"/>
  <c r="AI185" i="20"/>
  <c r="W185" i="20"/>
  <c r="AM185" i="20"/>
  <c r="AQ185" i="20"/>
  <c r="AA185" i="20"/>
  <c r="G185" i="20"/>
  <c r="F185" i="20"/>
  <c r="H185" i="20"/>
  <c r="J185" i="20"/>
  <c r="I185" i="20"/>
  <c r="L176" i="20"/>
  <c r="P176" i="20"/>
  <c r="T176" i="20"/>
  <c r="X176" i="20"/>
  <c r="AB176" i="20"/>
  <c r="AF176" i="20"/>
  <c r="AJ176" i="20"/>
  <c r="AN176" i="20"/>
  <c r="AR176" i="20"/>
  <c r="AV176" i="20"/>
  <c r="M176" i="20"/>
  <c r="Q176" i="20"/>
  <c r="U176" i="20"/>
  <c r="Y176" i="20"/>
  <c r="AC176" i="20"/>
  <c r="AG176" i="20"/>
  <c r="AK176" i="20"/>
  <c r="AO176" i="20"/>
  <c r="AS176" i="20"/>
  <c r="N176" i="20"/>
  <c r="R176" i="20"/>
  <c r="V176" i="20"/>
  <c r="Z176" i="20"/>
  <c r="AD176" i="20"/>
  <c r="AH176" i="20"/>
  <c r="AL176" i="20"/>
  <c r="AP176" i="20"/>
  <c r="AT176" i="20"/>
  <c r="O176" i="20"/>
  <c r="AE176" i="20"/>
  <c r="AU176" i="20"/>
  <c r="S176" i="20"/>
  <c r="AI176" i="20"/>
  <c r="W176" i="20"/>
  <c r="AM176" i="20"/>
  <c r="AA176" i="20"/>
  <c r="AQ176" i="20"/>
  <c r="J176" i="20"/>
  <c r="I176" i="20"/>
  <c r="H176" i="20"/>
  <c r="G176" i="20"/>
  <c r="F176" i="20"/>
  <c r="N166" i="20"/>
  <c r="R166" i="20"/>
  <c r="V166" i="20"/>
  <c r="Z166" i="20"/>
  <c r="AD166" i="20"/>
  <c r="AH166" i="20"/>
  <c r="AL166" i="20"/>
  <c r="AP166" i="20"/>
  <c r="AT166" i="20"/>
  <c r="O166" i="20"/>
  <c r="S166" i="20"/>
  <c r="W166" i="20"/>
  <c r="AA166" i="20"/>
  <c r="AE166" i="20"/>
  <c r="AI166" i="20"/>
  <c r="AM166" i="20"/>
  <c r="AQ166" i="20"/>
  <c r="AU166" i="20"/>
  <c r="L166" i="20"/>
  <c r="P166" i="20"/>
  <c r="T166" i="20"/>
  <c r="X166" i="20"/>
  <c r="AB166" i="20"/>
  <c r="AF166" i="20"/>
  <c r="AJ166" i="20"/>
  <c r="AN166" i="20"/>
  <c r="AR166" i="20"/>
  <c r="AV166" i="20"/>
  <c r="Q166" i="20"/>
  <c r="AG166" i="20"/>
  <c r="U166" i="20"/>
  <c r="AK166" i="20"/>
  <c r="Y166" i="20"/>
  <c r="AO166" i="20"/>
  <c r="AS166" i="20"/>
  <c r="M166" i="20"/>
  <c r="AC166" i="20"/>
  <c r="J166" i="20"/>
  <c r="I166" i="20"/>
  <c r="H166" i="20"/>
  <c r="G166" i="20"/>
  <c r="F166" i="20"/>
  <c r="O162" i="20"/>
  <c r="M162" i="20"/>
  <c r="Q162" i="20"/>
  <c r="R162" i="20"/>
  <c r="V162" i="20"/>
  <c r="Z162" i="20"/>
  <c r="AD162" i="20"/>
  <c r="AH162" i="20"/>
  <c r="AL162" i="20"/>
  <c r="AP162" i="20"/>
  <c r="AT162" i="20"/>
  <c r="L162" i="20"/>
  <c r="S162" i="20"/>
  <c r="W162" i="20"/>
  <c r="AA162" i="20"/>
  <c r="AE162" i="20"/>
  <c r="AI162" i="20"/>
  <c r="AM162" i="20"/>
  <c r="AQ162" i="20"/>
  <c r="AU162" i="20"/>
  <c r="N162" i="20"/>
  <c r="T162" i="20"/>
  <c r="X162" i="20"/>
  <c r="AB162" i="20"/>
  <c r="AF162" i="20"/>
  <c r="AJ162" i="20"/>
  <c r="AN162" i="20"/>
  <c r="AR162" i="20"/>
  <c r="AV162" i="20"/>
  <c r="U162" i="20"/>
  <c r="AK162" i="20"/>
  <c r="Y162" i="20"/>
  <c r="AO162" i="20"/>
  <c r="AC162" i="20"/>
  <c r="AS162" i="20"/>
  <c r="P162" i="20"/>
  <c r="AG162" i="20"/>
  <c r="J162" i="20"/>
  <c r="I162" i="20"/>
  <c r="H162" i="20"/>
  <c r="G162" i="20"/>
  <c r="F162" i="20"/>
  <c r="AG45" i="20"/>
  <c r="AH45" i="20"/>
  <c r="AI45" i="20"/>
  <c r="L45" i="20"/>
  <c r="AJ45" i="20"/>
  <c r="M45" i="20"/>
  <c r="AK45" i="20"/>
  <c r="N45" i="20"/>
  <c r="AL45" i="20"/>
  <c r="O45" i="20"/>
  <c r="AM45" i="20"/>
  <c r="P45" i="20"/>
  <c r="AN45" i="20"/>
  <c r="Q45" i="20"/>
  <c r="AO45" i="20"/>
  <c r="V45" i="20"/>
  <c r="W45" i="20"/>
  <c r="X45" i="20"/>
  <c r="Y45" i="20"/>
  <c r="Z45" i="20"/>
  <c r="AA45" i="20"/>
  <c r="AB45" i="20"/>
  <c r="AC45" i="20"/>
  <c r="AD45" i="20"/>
  <c r="S45" i="20"/>
  <c r="AE45" i="20"/>
  <c r="AF45" i="20"/>
  <c r="AP45" i="20"/>
  <c r="AQ45" i="20"/>
  <c r="AR45" i="20"/>
  <c r="AS45" i="20"/>
  <c r="AT45" i="20"/>
  <c r="AU45" i="20"/>
  <c r="AV45" i="20"/>
  <c r="R45" i="20"/>
  <c r="T45" i="20"/>
  <c r="U45" i="20"/>
  <c r="I45" i="20"/>
  <c r="F45" i="20"/>
  <c r="G45" i="20"/>
  <c r="J45" i="20"/>
  <c r="H45" i="20"/>
  <c r="Q73" i="20"/>
  <c r="AO73" i="20"/>
  <c r="S73" i="20"/>
  <c r="AQ73" i="20"/>
  <c r="T73" i="20"/>
  <c r="AR73" i="20"/>
  <c r="U73" i="20"/>
  <c r="AS73" i="20"/>
  <c r="V73" i="20"/>
  <c r="AT73" i="20"/>
  <c r="W73" i="20"/>
  <c r="AU73" i="20"/>
  <c r="X73" i="20"/>
  <c r="AV73" i="20"/>
  <c r="Y73" i="20"/>
  <c r="AL73" i="20"/>
  <c r="AM73" i="20"/>
  <c r="AN73" i="20"/>
  <c r="AP73" i="20"/>
  <c r="L73" i="20"/>
  <c r="M73" i="20"/>
  <c r="N73" i="20"/>
  <c r="R73" i="20"/>
  <c r="Z73" i="20"/>
  <c r="AA73" i="20"/>
  <c r="AB73" i="20"/>
  <c r="AC73" i="20"/>
  <c r="AD73" i="20"/>
  <c r="AE73" i="20"/>
  <c r="AF73" i="20"/>
  <c r="AG73" i="20"/>
  <c r="H73" i="20"/>
  <c r="O73" i="20"/>
  <c r="P73" i="20"/>
  <c r="AH73" i="20"/>
  <c r="AI73" i="20"/>
  <c r="AJ73" i="20"/>
  <c r="AK73" i="20"/>
  <c r="F73" i="20"/>
  <c r="J73" i="20"/>
  <c r="G73" i="20"/>
  <c r="I73" i="20"/>
  <c r="AI43" i="20"/>
  <c r="L43" i="20"/>
  <c r="AJ43" i="20"/>
  <c r="M43" i="20"/>
  <c r="AK43" i="20"/>
  <c r="N43" i="20"/>
  <c r="AL43" i="20"/>
  <c r="O43" i="20"/>
  <c r="AM43" i="20"/>
  <c r="P43" i="20"/>
  <c r="AN43" i="20"/>
  <c r="Q43" i="20"/>
  <c r="AO43" i="20"/>
  <c r="R43" i="20"/>
  <c r="AP43" i="20"/>
  <c r="S43" i="20"/>
  <c r="AQ43" i="20"/>
  <c r="U43" i="20"/>
  <c r="V43" i="20"/>
  <c r="W43" i="20"/>
  <c r="X43" i="20"/>
  <c r="Y43" i="20"/>
  <c r="Z43" i="20"/>
  <c r="AA43" i="20"/>
  <c r="AB43" i="20"/>
  <c r="AC43" i="20"/>
  <c r="AH43" i="20"/>
  <c r="AR43" i="20"/>
  <c r="AS43" i="20"/>
  <c r="AT43" i="20"/>
  <c r="AU43" i="20"/>
  <c r="AV43" i="20"/>
  <c r="T43" i="20"/>
  <c r="AD43" i="20"/>
  <c r="AG43" i="20"/>
  <c r="I43" i="20"/>
  <c r="AE43" i="20"/>
  <c r="AF43" i="20"/>
  <c r="G43" i="20"/>
  <c r="J43" i="20"/>
  <c r="H43" i="20"/>
  <c r="F43" i="20"/>
  <c r="N131" i="20"/>
  <c r="AL131" i="20"/>
  <c r="O131" i="20"/>
  <c r="AM131" i="20"/>
  <c r="P131" i="20"/>
  <c r="AN131" i="20"/>
  <c r="Q131" i="20"/>
  <c r="AO131" i="20"/>
  <c r="R131" i="20"/>
  <c r="AP131" i="20"/>
  <c r="S131" i="20"/>
  <c r="AQ131" i="20"/>
  <c r="T131" i="20"/>
  <c r="AR131" i="20"/>
  <c r="U131" i="20"/>
  <c r="AS131" i="20"/>
  <c r="V131" i="20"/>
  <c r="AT131" i="20"/>
  <c r="L131" i="20"/>
  <c r="M131" i="20"/>
  <c r="W131" i="20"/>
  <c r="J131" i="20"/>
  <c r="G131" i="20"/>
  <c r="X131" i="20"/>
  <c r="Y131" i="20"/>
  <c r="Z131" i="20"/>
  <c r="AA131" i="20"/>
  <c r="AB131" i="20"/>
  <c r="AC131" i="20"/>
  <c r="AD131" i="20"/>
  <c r="AE131" i="20"/>
  <c r="AF131" i="20"/>
  <c r="AG131" i="20"/>
  <c r="AH131" i="20"/>
  <c r="AI131" i="20"/>
  <c r="AJ131" i="20"/>
  <c r="AK131" i="20"/>
  <c r="AU131" i="20"/>
  <c r="AV131" i="20"/>
  <c r="I131" i="20"/>
  <c r="F131" i="20"/>
  <c r="H131" i="20"/>
  <c r="AF91" i="20"/>
  <c r="AG91" i="20"/>
  <c r="AH91" i="20"/>
  <c r="AI91" i="20"/>
  <c r="L91" i="20"/>
  <c r="AJ91" i="20"/>
  <c r="M91" i="20"/>
  <c r="AK91" i="20"/>
  <c r="N91" i="20"/>
  <c r="AL91" i="20"/>
  <c r="O91" i="20"/>
  <c r="AM91" i="20"/>
  <c r="P91" i="20"/>
  <c r="AN91" i="20"/>
  <c r="AQ91" i="20"/>
  <c r="AR91" i="20"/>
  <c r="AS91" i="20"/>
  <c r="AT91" i="20"/>
  <c r="AU91" i="20"/>
  <c r="AV91" i="20"/>
  <c r="Q91" i="20"/>
  <c r="R91" i="20"/>
  <c r="Y91" i="20"/>
  <c r="Z91" i="20"/>
  <c r="AA91" i="20"/>
  <c r="AB91" i="20"/>
  <c r="AC91" i="20"/>
  <c r="AD91" i="20"/>
  <c r="AE91" i="20"/>
  <c r="AO91" i="20"/>
  <c r="AP91" i="20"/>
  <c r="W91" i="20"/>
  <c r="X91" i="20"/>
  <c r="I91" i="20"/>
  <c r="S91" i="20"/>
  <c r="T91" i="20"/>
  <c r="U91" i="20"/>
  <c r="J91" i="20"/>
  <c r="H91" i="20"/>
  <c r="G91" i="20"/>
  <c r="F91" i="20"/>
  <c r="V91" i="20"/>
  <c r="V44" i="20"/>
  <c r="AT44" i="20"/>
  <c r="W44" i="20"/>
  <c r="AU44" i="20"/>
  <c r="X44" i="20"/>
  <c r="AV44" i="20"/>
  <c r="Y44" i="20"/>
  <c r="Z44" i="20"/>
  <c r="AA44" i="20"/>
  <c r="AB44" i="20"/>
  <c r="AC44" i="20"/>
  <c r="AD44" i="20"/>
  <c r="Q44" i="20"/>
  <c r="R44" i="20"/>
  <c r="S44" i="20"/>
  <c r="T44" i="20"/>
  <c r="U44" i="20"/>
  <c r="AE44" i="20"/>
  <c r="AF44" i="20"/>
  <c r="AG44" i="20"/>
  <c r="AH44" i="20"/>
  <c r="N44" i="20"/>
  <c r="L44" i="20"/>
  <c r="M44" i="20"/>
  <c r="O44" i="20"/>
  <c r="AS44" i="20"/>
  <c r="AP44" i="20"/>
  <c r="AJ44" i="20"/>
  <c r="AK44" i="20"/>
  <c r="AL44" i="20"/>
  <c r="AM44" i="20"/>
  <c r="AN44" i="20"/>
  <c r="AO44" i="20"/>
  <c r="AQ44" i="20"/>
  <c r="AR44" i="20"/>
  <c r="I44" i="20"/>
  <c r="P44" i="20"/>
  <c r="AI44" i="20"/>
  <c r="H44" i="20"/>
  <c r="J44" i="20"/>
  <c r="F44" i="20"/>
  <c r="G44" i="20"/>
  <c r="Z76" i="20"/>
  <c r="AB76" i="20"/>
  <c r="AC76" i="20"/>
  <c r="AD76" i="20"/>
  <c r="AE76" i="20"/>
  <c r="AF76" i="20"/>
  <c r="AG76" i="20"/>
  <c r="AH76" i="20"/>
  <c r="AM76" i="20"/>
  <c r="AN76" i="20"/>
  <c r="AO76" i="20"/>
  <c r="AP76" i="20"/>
  <c r="AQ76" i="20"/>
  <c r="L76" i="20"/>
  <c r="AR76" i="20"/>
  <c r="M76" i="20"/>
  <c r="AS76" i="20"/>
  <c r="N76" i="20"/>
  <c r="AT76" i="20"/>
  <c r="O76" i="20"/>
  <c r="AU76" i="20"/>
  <c r="U76" i="20"/>
  <c r="V76" i="20"/>
  <c r="W76" i="20"/>
  <c r="X76" i="20"/>
  <c r="Y76" i="20"/>
  <c r="AA76" i="20"/>
  <c r="AI76" i="20"/>
  <c r="AJ76" i="20"/>
  <c r="AK76" i="20"/>
  <c r="R76" i="20"/>
  <c r="P76" i="20"/>
  <c r="Q76" i="20"/>
  <c r="H76" i="20"/>
  <c r="S76" i="20"/>
  <c r="T76" i="20"/>
  <c r="AL76" i="20"/>
  <c r="AV76" i="20"/>
  <c r="I76" i="20"/>
  <c r="G76" i="20"/>
  <c r="F76" i="20"/>
  <c r="J76" i="20"/>
  <c r="AA130" i="20"/>
  <c r="AB130" i="20"/>
  <c r="AC130" i="20"/>
  <c r="AD130" i="20"/>
  <c r="AE130" i="20"/>
  <c r="AF130" i="20"/>
  <c r="AG130" i="20"/>
  <c r="AH130" i="20"/>
  <c r="AI130" i="20"/>
  <c r="M130" i="20"/>
  <c r="AT130" i="20"/>
  <c r="N130" i="20"/>
  <c r="AU130" i="20"/>
  <c r="O130" i="20"/>
  <c r="AV130" i="20"/>
  <c r="P130" i="20"/>
  <c r="Q130" i="20"/>
  <c r="J130" i="20"/>
  <c r="G130" i="20"/>
  <c r="R130" i="20"/>
  <c r="S130" i="20"/>
  <c r="T130" i="20"/>
  <c r="U130" i="20"/>
  <c r="V130" i="20"/>
  <c r="W130" i="20"/>
  <c r="X130" i="20"/>
  <c r="Y130" i="20"/>
  <c r="Z130" i="20"/>
  <c r="AJ130" i="20"/>
  <c r="AK130" i="20"/>
  <c r="AL130" i="20"/>
  <c r="AM130" i="20"/>
  <c r="AN130" i="20"/>
  <c r="AO130" i="20"/>
  <c r="AP130" i="20"/>
  <c r="AQ130" i="20"/>
  <c r="AR130" i="20"/>
  <c r="L130" i="20"/>
  <c r="AS130" i="20"/>
  <c r="I130" i="20"/>
  <c r="H130" i="20"/>
  <c r="F130" i="20"/>
  <c r="U90" i="20"/>
  <c r="AS90" i="20"/>
  <c r="V90" i="20"/>
  <c r="AT90" i="20"/>
  <c r="W90" i="20"/>
  <c r="AU90" i="20"/>
  <c r="X90" i="20"/>
  <c r="AV90" i="20"/>
  <c r="Y90" i="20"/>
  <c r="Z90" i="20"/>
  <c r="AA90" i="20"/>
  <c r="AB90" i="20"/>
  <c r="AC90" i="20"/>
  <c r="AL90" i="20"/>
  <c r="AM90" i="20"/>
  <c r="AN90" i="20"/>
  <c r="AO90" i="20"/>
  <c r="AP90" i="20"/>
  <c r="AQ90" i="20"/>
  <c r="AR90" i="20"/>
  <c r="L90" i="20"/>
  <c r="M90" i="20"/>
  <c r="N90" i="20"/>
  <c r="O90" i="20"/>
  <c r="P90" i="20"/>
  <c r="BC90" i="20" s="1"/>
  <c r="Q90" i="20"/>
  <c r="R90" i="20"/>
  <c r="S90" i="20"/>
  <c r="I90" i="20"/>
  <c r="T90" i="20"/>
  <c r="AD90" i="20"/>
  <c r="AE90" i="20"/>
  <c r="AF90" i="20"/>
  <c r="AG90" i="20"/>
  <c r="AH90" i="20"/>
  <c r="AI90" i="20"/>
  <c r="AJ90" i="20"/>
  <c r="AK90" i="20"/>
  <c r="G90" i="20"/>
  <c r="F90" i="20"/>
  <c r="H90" i="20"/>
  <c r="J90" i="20"/>
  <c r="X42" i="20"/>
  <c r="AV42" i="20"/>
  <c r="Y42" i="20"/>
  <c r="Z42" i="20"/>
  <c r="AA42" i="20"/>
  <c r="AB42" i="20"/>
  <c r="AC42" i="20"/>
  <c r="AD42" i="20"/>
  <c r="AE42" i="20"/>
  <c r="AF42" i="20"/>
  <c r="P42" i="20"/>
  <c r="Q42" i="20"/>
  <c r="R42" i="20"/>
  <c r="S42" i="20"/>
  <c r="T42" i="20"/>
  <c r="U42" i="20"/>
  <c r="V42" i="20"/>
  <c r="W42" i="20"/>
  <c r="AG42" i="20"/>
  <c r="M42" i="20"/>
  <c r="AT42" i="20"/>
  <c r="L42" i="20"/>
  <c r="N42" i="20"/>
  <c r="O42" i="20"/>
  <c r="AH42" i="20"/>
  <c r="AI42" i="20"/>
  <c r="AJ42" i="20"/>
  <c r="AM42" i="20"/>
  <c r="AN42" i="20"/>
  <c r="AO42" i="20"/>
  <c r="AP42" i="20"/>
  <c r="AQ42" i="20"/>
  <c r="AR42" i="20"/>
  <c r="AS42" i="20"/>
  <c r="AU42" i="20"/>
  <c r="AK42" i="20"/>
  <c r="AL42" i="20"/>
  <c r="I42" i="20"/>
  <c r="G42" i="20"/>
  <c r="F42" i="20"/>
  <c r="H42" i="20"/>
  <c r="J42" i="20"/>
  <c r="AF129" i="20"/>
  <c r="O129" i="20"/>
  <c r="AN129" i="20"/>
  <c r="P129" i="20"/>
  <c r="AO129" i="20"/>
  <c r="Q129" i="20"/>
  <c r="AP129" i="20"/>
  <c r="R129" i="20"/>
  <c r="AQ129" i="20"/>
  <c r="S129" i="20"/>
  <c r="AR129" i="20"/>
  <c r="T129" i="20"/>
  <c r="AS129" i="20"/>
  <c r="U129" i="20"/>
  <c r="AT129" i="20"/>
  <c r="V129" i="20"/>
  <c r="AU129" i="20"/>
  <c r="W129" i="20"/>
  <c r="AV129" i="20"/>
  <c r="J129" i="20"/>
  <c r="G129" i="20"/>
  <c r="L129" i="20"/>
  <c r="M129" i="20"/>
  <c r="N129" i="20"/>
  <c r="X129" i="20"/>
  <c r="Y129" i="20"/>
  <c r="Z129" i="20"/>
  <c r="AA129" i="20"/>
  <c r="AB129" i="20"/>
  <c r="AC129" i="20"/>
  <c r="AD129" i="20"/>
  <c r="AE129" i="20"/>
  <c r="AG129" i="20"/>
  <c r="AH129" i="20"/>
  <c r="AI129" i="20"/>
  <c r="AJ129" i="20"/>
  <c r="AK129" i="20"/>
  <c r="AL129" i="20"/>
  <c r="AM129" i="20"/>
  <c r="I129" i="20"/>
  <c r="F129" i="20"/>
  <c r="H129" i="20"/>
  <c r="AH89" i="20"/>
  <c r="AI89" i="20"/>
  <c r="L89" i="20"/>
  <c r="AJ89" i="20"/>
  <c r="M89" i="20"/>
  <c r="AK89" i="20"/>
  <c r="N89" i="20"/>
  <c r="AL89" i="20"/>
  <c r="O89" i="20"/>
  <c r="AM89" i="20"/>
  <c r="P89" i="20"/>
  <c r="AN89" i="20"/>
  <c r="Q89" i="20"/>
  <c r="AO89" i="20"/>
  <c r="R89" i="20"/>
  <c r="AP89" i="20"/>
  <c r="AG89" i="20"/>
  <c r="AQ89" i="20"/>
  <c r="AR89" i="20"/>
  <c r="AS89" i="20"/>
  <c r="AT89" i="20"/>
  <c r="AU89" i="20"/>
  <c r="AV89" i="20"/>
  <c r="AD89" i="20"/>
  <c r="AE89" i="20"/>
  <c r="AF89" i="20"/>
  <c r="S89" i="20"/>
  <c r="T89" i="20"/>
  <c r="U89" i="20"/>
  <c r="V89" i="20"/>
  <c r="I89" i="20"/>
  <c r="W89" i="20"/>
  <c r="AW89" i="20" s="1"/>
  <c r="X89" i="20"/>
  <c r="Y89" i="20"/>
  <c r="Z89" i="20"/>
  <c r="AA89" i="20"/>
  <c r="AB89" i="20"/>
  <c r="AC89" i="20"/>
  <c r="G89" i="20"/>
  <c r="F89" i="20"/>
  <c r="J89" i="20"/>
  <c r="H89" i="20"/>
  <c r="M41" i="20"/>
  <c r="AK41" i="20"/>
  <c r="N41" i="20"/>
  <c r="AL41" i="20"/>
  <c r="O41" i="20"/>
  <c r="AM41" i="20"/>
  <c r="P41" i="20"/>
  <c r="AN41" i="20"/>
  <c r="Q41" i="20"/>
  <c r="AO41" i="20"/>
  <c r="R41" i="20"/>
  <c r="AP41" i="20"/>
  <c r="S41" i="20"/>
  <c r="AQ41" i="20"/>
  <c r="T41" i="20"/>
  <c r="AR41" i="20"/>
  <c r="U41" i="20"/>
  <c r="AS41" i="20"/>
  <c r="L41" i="20"/>
  <c r="V41" i="20"/>
  <c r="W41" i="20"/>
  <c r="X41" i="20"/>
  <c r="Y41" i="20"/>
  <c r="Z41" i="20"/>
  <c r="AA41" i="20"/>
  <c r="AB41" i="20"/>
  <c r="AT41" i="20"/>
  <c r="AU41" i="20"/>
  <c r="AV41" i="20"/>
  <c r="AJ41" i="20"/>
  <c r="AC41" i="20"/>
  <c r="AD41" i="20"/>
  <c r="AE41" i="20"/>
  <c r="AF41" i="20"/>
  <c r="AI41" i="20"/>
  <c r="I41" i="20"/>
  <c r="AG41" i="20"/>
  <c r="AH41" i="20"/>
  <c r="F41" i="20"/>
  <c r="G41" i="20"/>
  <c r="J41" i="20"/>
  <c r="H41" i="20"/>
  <c r="U128" i="20"/>
  <c r="AS128" i="20"/>
  <c r="W128" i="20"/>
  <c r="AA128" i="20"/>
  <c r="AB128" i="20"/>
  <c r="AC128" i="20"/>
  <c r="AD128" i="20"/>
  <c r="AE128" i="20"/>
  <c r="AF128" i="20"/>
  <c r="AG128" i="20"/>
  <c r="AH128" i="20"/>
  <c r="AI128" i="20"/>
  <c r="AQ128" i="20"/>
  <c r="AR128" i="20"/>
  <c r="AT128" i="20"/>
  <c r="J128" i="20"/>
  <c r="G128" i="20"/>
  <c r="AU128" i="20"/>
  <c r="L128" i="20"/>
  <c r="AV128" i="20"/>
  <c r="M128" i="20"/>
  <c r="N128" i="20"/>
  <c r="O128" i="20"/>
  <c r="P128" i="20"/>
  <c r="Q128" i="20"/>
  <c r="R128" i="20"/>
  <c r="S128" i="20"/>
  <c r="T128" i="20"/>
  <c r="V128" i="20"/>
  <c r="X128" i="20"/>
  <c r="Y128" i="20"/>
  <c r="Z128" i="20"/>
  <c r="AJ128" i="20"/>
  <c r="AK128" i="20"/>
  <c r="AL128" i="20"/>
  <c r="AM128" i="20"/>
  <c r="AN128" i="20"/>
  <c r="AO128" i="20"/>
  <c r="AP128" i="20"/>
  <c r="I128" i="20"/>
  <c r="F128" i="20"/>
  <c r="H128" i="20"/>
  <c r="P83" i="20"/>
  <c r="AN83" i="20"/>
  <c r="Q83" i="20"/>
  <c r="AO83" i="20"/>
  <c r="R83" i="20"/>
  <c r="AP83" i="20"/>
  <c r="S83" i="20"/>
  <c r="AQ83" i="20"/>
  <c r="T83" i="20"/>
  <c r="AR83" i="20"/>
  <c r="U83" i="20"/>
  <c r="AS83" i="20"/>
  <c r="V83" i="20"/>
  <c r="AT83" i="20"/>
  <c r="W83" i="20"/>
  <c r="AU83" i="20"/>
  <c r="X83" i="20"/>
  <c r="AV83" i="20"/>
  <c r="AD83" i="20"/>
  <c r="AE83" i="20"/>
  <c r="AF83" i="20"/>
  <c r="AG83" i="20"/>
  <c r="AH83" i="20"/>
  <c r="AI83" i="20"/>
  <c r="AJ83" i="20"/>
  <c r="AK83" i="20"/>
  <c r="AL83" i="20"/>
  <c r="AA83" i="20"/>
  <c r="L83" i="20"/>
  <c r="M83" i="20"/>
  <c r="N83" i="20"/>
  <c r="Y83" i="20"/>
  <c r="Z83" i="20"/>
  <c r="AB83" i="20"/>
  <c r="AC83" i="20"/>
  <c r="AM83" i="20"/>
  <c r="J83" i="20"/>
  <c r="G83" i="20"/>
  <c r="O83" i="20"/>
  <c r="I83" i="20"/>
  <c r="F83" i="20"/>
  <c r="H83" i="20"/>
  <c r="S35" i="20"/>
  <c r="AQ35" i="20"/>
  <c r="T35" i="20"/>
  <c r="AR35" i="20"/>
  <c r="U35" i="20"/>
  <c r="AS35" i="20"/>
  <c r="V35" i="20"/>
  <c r="AT35" i="20"/>
  <c r="W35" i="20"/>
  <c r="AU35" i="20"/>
  <c r="X35" i="20"/>
  <c r="AV35" i="20"/>
  <c r="Y35" i="20"/>
  <c r="Z35" i="20"/>
  <c r="AA35" i="20"/>
  <c r="AO35" i="20"/>
  <c r="AP35" i="20"/>
  <c r="L35" i="20"/>
  <c r="M35" i="20"/>
  <c r="N35" i="20"/>
  <c r="O35" i="20"/>
  <c r="P35" i="20"/>
  <c r="AL35" i="20"/>
  <c r="Q35" i="20"/>
  <c r="R35" i="20"/>
  <c r="AB35" i="20"/>
  <c r="AC35" i="20"/>
  <c r="AD35" i="20"/>
  <c r="AE35" i="20"/>
  <c r="AF35" i="20"/>
  <c r="AG35" i="20"/>
  <c r="AH35" i="20"/>
  <c r="AI35" i="20"/>
  <c r="AJ35" i="20"/>
  <c r="AK35" i="20"/>
  <c r="AM35" i="20"/>
  <c r="AN35" i="20"/>
  <c r="J35" i="20"/>
  <c r="G35" i="20"/>
  <c r="I35" i="20"/>
  <c r="F35" i="20"/>
  <c r="H35" i="20"/>
  <c r="AH127" i="20"/>
  <c r="L127" i="20"/>
  <c r="AJ127" i="20"/>
  <c r="AL127" i="20"/>
  <c r="M127" i="20"/>
  <c r="AM127" i="20"/>
  <c r="N127" i="20"/>
  <c r="AN127" i="20"/>
  <c r="O127" i="20"/>
  <c r="AO127" i="20"/>
  <c r="P127" i="20"/>
  <c r="AP127" i="20"/>
  <c r="Q127" i="20"/>
  <c r="AQ127" i="20"/>
  <c r="R127" i="20"/>
  <c r="AR127" i="20"/>
  <c r="S127" i="20"/>
  <c r="AS127" i="20"/>
  <c r="T127" i="20"/>
  <c r="AT127" i="20"/>
  <c r="AI127" i="20"/>
  <c r="AK127" i="20"/>
  <c r="J127" i="20"/>
  <c r="G127" i="20"/>
  <c r="AU127" i="20"/>
  <c r="AV127" i="20"/>
  <c r="U127" i="20"/>
  <c r="V127" i="20"/>
  <c r="W127" i="20"/>
  <c r="X127" i="20"/>
  <c r="Y127" i="20"/>
  <c r="Z127" i="20"/>
  <c r="AA127" i="20"/>
  <c r="AB127" i="20"/>
  <c r="AC127" i="20"/>
  <c r="AD127" i="20"/>
  <c r="AE127" i="20"/>
  <c r="AF127" i="20"/>
  <c r="AG127" i="20"/>
  <c r="H127" i="20"/>
  <c r="I127" i="20"/>
  <c r="F127" i="20"/>
  <c r="T82" i="20"/>
  <c r="V82" i="20"/>
  <c r="X82" i="20"/>
  <c r="Y82" i="20"/>
  <c r="AC82" i="20"/>
  <c r="AD82" i="20"/>
  <c r="AE82" i="20"/>
  <c r="AF82" i="20"/>
  <c r="AG82" i="20"/>
  <c r="AH82" i="20"/>
  <c r="AI82" i="20"/>
  <c r="AJ82" i="20"/>
  <c r="AK82" i="20"/>
  <c r="W82" i="20"/>
  <c r="Z82" i="20"/>
  <c r="AA82" i="20"/>
  <c r="AB82" i="20"/>
  <c r="AL82" i="20"/>
  <c r="AM82" i="20"/>
  <c r="AN82" i="20"/>
  <c r="BF82" i="20" s="1"/>
  <c r="AO82" i="20"/>
  <c r="AP82" i="20"/>
  <c r="R82" i="20"/>
  <c r="AQ82" i="20"/>
  <c r="AR82" i="20"/>
  <c r="AS82" i="20"/>
  <c r="AT82" i="20"/>
  <c r="AU82" i="20"/>
  <c r="AV82" i="20"/>
  <c r="J82" i="20"/>
  <c r="G82" i="20"/>
  <c r="L82" i="20"/>
  <c r="M82" i="20"/>
  <c r="N82" i="20"/>
  <c r="O82" i="20"/>
  <c r="P82" i="20"/>
  <c r="Q82" i="20"/>
  <c r="S82" i="20"/>
  <c r="U82" i="20"/>
  <c r="I82" i="20"/>
  <c r="H82" i="20"/>
  <c r="F82" i="20"/>
  <c r="AF34" i="20"/>
  <c r="AG34" i="20"/>
  <c r="AH34" i="20"/>
  <c r="AI34" i="20"/>
  <c r="L34" i="20"/>
  <c r="AJ34" i="20"/>
  <c r="M34" i="20"/>
  <c r="AK34" i="20"/>
  <c r="N34" i="20"/>
  <c r="AL34" i="20"/>
  <c r="O34" i="20"/>
  <c r="AM34" i="20"/>
  <c r="P34" i="20"/>
  <c r="AN34" i="20"/>
  <c r="AS34" i="20"/>
  <c r="AT34" i="20"/>
  <c r="AU34" i="20"/>
  <c r="AV34" i="20"/>
  <c r="Q34" i="20"/>
  <c r="R34" i="20"/>
  <c r="S34" i="20"/>
  <c r="T34" i="20"/>
  <c r="AP34" i="20"/>
  <c r="AE34" i="20"/>
  <c r="AO34" i="20"/>
  <c r="AQ34" i="20"/>
  <c r="AR34" i="20"/>
  <c r="U34" i="20"/>
  <c r="V34" i="20"/>
  <c r="W34" i="20"/>
  <c r="X34" i="20"/>
  <c r="Y34" i="20"/>
  <c r="Z34" i="20"/>
  <c r="AA34" i="20"/>
  <c r="AB34" i="20"/>
  <c r="AC34" i="20"/>
  <c r="AD34" i="20"/>
  <c r="J34" i="20"/>
  <c r="G34" i="20"/>
  <c r="I34" i="20"/>
  <c r="F34" i="20"/>
  <c r="H34" i="20"/>
  <c r="U126" i="20"/>
  <c r="AS126" i="20"/>
  <c r="W126" i="20"/>
  <c r="AU126" i="20"/>
  <c r="Y126" i="20"/>
  <c r="S126" i="20"/>
  <c r="AV126" i="20"/>
  <c r="T126" i="20"/>
  <c r="V126" i="20"/>
  <c r="X126" i="20"/>
  <c r="Z126" i="20"/>
  <c r="AA126" i="20"/>
  <c r="AB126" i="20"/>
  <c r="AC126" i="20"/>
  <c r="AD126" i="20"/>
  <c r="AI126" i="20"/>
  <c r="J126" i="20"/>
  <c r="G126" i="20"/>
  <c r="AJ126" i="20"/>
  <c r="AK126" i="20"/>
  <c r="AL126" i="20"/>
  <c r="AM126" i="20"/>
  <c r="AN126" i="20"/>
  <c r="AO126" i="20"/>
  <c r="AP126" i="20"/>
  <c r="AQ126" i="20"/>
  <c r="H126" i="20"/>
  <c r="AR126" i="20"/>
  <c r="AT126" i="20"/>
  <c r="L126" i="20"/>
  <c r="M126" i="20"/>
  <c r="N126" i="20"/>
  <c r="O126" i="20"/>
  <c r="P126" i="20"/>
  <c r="Q126" i="20"/>
  <c r="R126" i="20"/>
  <c r="AE126" i="20"/>
  <c r="AF126" i="20"/>
  <c r="AG126" i="20"/>
  <c r="AH126" i="20"/>
  <c r="I126" i="20"/>
  <c r="F126" i="20"/>
  <c r="AG81" i="20"/>
  <c r="AI81" i="20"/>
  <c r="L81" i="20"/>
  <c r="AJ81" i="20"/>
  <c r="M81" i="20"/>
  <c r="AK81" i="20"/>
  <c r="N81" i="20"/>
  <c r="AL81" i="20"/>
  <c r="O81" i="20"/>
  <c r="AM81" i="20"/>
  <c r="P81" i="20"/>
  <c r="AN81" i="20"/>
  <c r="Q81" i="20"/>
  <c r="AO81" i="20"/>
  <c r="AD81" i="20"/>
  <c r="AE81" i="20"/>
  <c r="AF81" i="20"/>
  <c r="AH81" i="20"/>
  <c r="AP81" i="20"/>
  <c r="AQ81" i="20"/>
  <c r="AR81" i="20"/>
  <c r="AS81" i="20"/>
  <c r="AT81" i="20"/>
  <c r="R81" i="20"/>
  <c r="S81" i="20"/>
  <c r="T81" i="20"/>
  <c r="U81" i="20"/>
  <c r="V81" i="20"/>
  <c r="W81" i="20"/>
  <c r="X81" i="20"/>
  <c r="Y81" i="20"/>
  <c r="J81" i="20"/>
  <c r="G81" i="20"/>
  <c r="Z81" i="20"/>
  <c r="AA81" i="20"/>
  <c r="AB81" i="20"/>
  <c r="AC81" i="20"/>
  <c r="AU81" i="20"/>
  <c r="AV81" i="20"/>
  <c r="F81" i="20"/>
  <c r="I81" i="20"/>
  <c r="H81" i="20"/>
  <c r="U33" i="20"/>
  <c r="AS33" i="20"/>
  <c r="V33" i="20"/>
  <c r="AT33" i="20"/>
  <c r="W33" i="20"/>
  <c r="AU33" i="20"/>
  <c r="X33" i="20"/>
  <c r="AV33" i="20"/>
  <c r="Y33" i="20"/>
  <c r="Z33" i="20"/>
  <c r="AA33" i="20"/>
  <c r="AB33" i="20"/>
  <c r="AC33" i="20"/>
  <c r="AN33" i="20"/>
  <c r="AO33" i="20"/>
  <c r="AP33" i="20"/>
  <c r="AQ33" i="20"/>
  <c r="AR33" i="20"/>
  <c r="L33" i="20"/>
  <c r="M33" i="20"/>
  <c r="N33" i="20"/>
  <c r="O33" i="20"/>
  <c r="AK33" i="20"/>
  <c r="P33" i="20"/>
  <c r="Q33" i="20"/>
  <c r="R33" i="20"/>
  <c r="S33" i="20"/>
  <c r="T33" i="20"/>
  <c r="AD33" i="20"/>
  <c r="AE33" i="20"/>
  <c r="AF33" i="20"/>
  <c r="AG33" i="20"/>
  <c r="AH33" i="20"/>
  <c r="AI33" i="20"/>
  <c r="AJ33" i="20"/>
  <c r="AL33" i="20"/>
  <c r="AM33" i="20"/>
  <c r="J33" i="20"/>
  <c r="G33" i="20"/>
  <c r="I33" i="20"/>
  <c r="F33" i="20"/>
  <c r="H33" i="20"/>
  <c r="AH125" i="20"/>
  <c r="L125" i="20"/>
  <c r="AJ125" i="20"/>
  <c r="M125" i="20"/>
  <c r="N125" i="20"/>
  <c r="AL125" i="20"/>
  <c r="P125" i="20"/>
  <c r="R125" i="20"/>
  <c r="AC125" i="20"/>
  <c r="AD125" i="20"/>
  <c r="AE125" i="20"/>
  <c r="AF125" i="20"/>
  <c r="AG125" i="20"/>
  <c r="AI125" i="20"/>
  <c r="AK125" i="20"/>
  <c r="AM125" i="20"/>
  <c r="AN125" i="20"/>
  <c r="X125" i="20"/>
  <c r="Y125" i="20"/>
  <c r="Z125" i="20"/>
  <c r="AA125" i="20"/>
  <c r="AB125" i="20"/>
  <c r="AO125" i="20"/>
  <c r="AP125" i="20"/>
  <c r="AQ125" i="20"/>
  <c r="H125" i="20"/>
  <c r="AR125" i="20"/>
  <c r="AS125" i="20"/>
  <c r="AT125" i="20"/>
  <c r="AU125" i="20"/>
  <c r="AV125" i="20"/>
  <c r="O125" i="20"/>
  <c r="Q125" i="20"/>
  <c r="S125" i="20"/>
  <c r="T125" i="20"/>
  <c r="U125" i="20"/>
  <c r="V125" i="20"/>
  <c r="J125" i="20"/>
  <c r="G125" i="20"/>
  <c r="W125" i="20"/>
  <c r="I125" i="20"/>
  <c r="F125" i="20"/>
  <c r="V80" i="20"/>
  <c r="AT80" i="20"/>
  <c r="X80" i="20"/>
  <c r="AV80" i="20"/>
  <c r="Y80" i="20"/>
  <c r="Z80" i="20"/>
  <c r="AA80" i="20"/>
  <c r="AB80" i="20"/>
  <c r="AC80" i="20"/>
  <c r="AD80" i="20"/>
  <c r="AI80" i="20"/>
  <c r="AJ80" i="20"/>
  <c r="AK80" i="20"/>
  <c r="AL80" i="20"/>
  <c r="AM80" i="20"/>
  <c r="AN80" i="20"/>
  <c r="AO80" i="20"/>
  <c r="AP80" i="20"/>
  <c r="AQ80" i="20"/>
  <c r="AU80" i="20"/>
  <c r="L80" i="20"/>
  <c r="M80" i="20"/>
  <c r="AH80" i="20"/>
  <c r="R80" i="20"/>
  <c r="S80" i="20"/>
  <c r="T80" i="20"/>
  <c r="U80" i="20"/>
  <c r="W80" i="20"/>
  <c r="AE80" i="20"/>
  <c r="AF80" i="20"/>
  <c r="AG80" i="20"/>
  <c r="AR80" i="20"/>
  <c r="J80" i="20"/>
  <c r="G80" i="20"/>
  <c r="N80" i="20"/>
  <c r="O80" i="20"/>
  <c r="P80" i="20"/>
  <c r="Q80" i="20"/>
  <c r="AS80" i="20"/>
  <c r="I80" i="20"/>
  <c r="H80" i="20"/>
  <c r="F80" i="20"/>
  <c r="AH32" i="20"/>
  <c r="AI32" i="20"/>
  <c r="L32" i="20"/>
  <c r="AJ32" i="20"/>
  <c r="M32" i="20"/>
  <c r="AK32" i="20"/>
  <c r="N32" i="20"/>
  <c r="AL32" i="20"/>
  <c r="O32" i="20"/>
  <c r="AM32" i="20"/>
  <c r="P32" i="20"/>
  <c r="AN32" i="20"/>
  <c r="Q32" i="20"/>
  <c r="AO32" i="20"/>
  <c r="R32" i="20"/>
  <c r="AP32" i="20"/>
  <c r="AR32" i="20"/>
  <c r="AS32" i="20"/>
  <c r="AT32" i="20"/>
  <c r="AU32" i="20"/>
  <c r="AV32" i="20"/>
  <c r="S32" i="20"/>
  <c r="AF32" i="20"/>
  <c r="T32" i="20"/>
  <c r="U32" i="20"/>
  <c r="V32" i="20"/>
  <c r="W32" i="20"/>
  <c r="X32" i="20"/>
  <c r="Y32" i="20"/>
  <c r="Z32" i="20"/>
  <c r="AA32" i="20"/>
  <c r="AB32" i="20"/>
  <c r="AC32" i="20"/>
  <c r="AD32" i="20"/>
  <c r="AE32" i="20"/>
  <c r="AG32" i="20"/>
  <c r="AQ32" i="20"/>
  <c r="J32" i="20"/>
  <c r="G32" i="20"/>
  <c r="F32" i="20"/>
  <c r="H32" i="20"/>
  <c r="I32" i="20"/>
  <c r="P119" i="20"/>
  <c r="AN119" i="20"/>
  <c r="Q119" i="20"/>
  <c r="AO119" i="20"/>
  <c r="R119" i="20"/>
  <c r="AP119" i="20"/>
  <c r="S119" i="20"/>
  <c r="AQ119" i="20"/>
  <c r="T119" i="20"/>
  <c r="AR119" i="20"/>
  <c r="U119" i="20"/>
  <c r="AS119" i="20"/>
  <c r="V119" i="20"/>
  <c r="AT119" i="20"/>
  <c r="W119" i="20"/>
  <c r="AU119" i="20"/>
  <c r="X119" i="20"/>
  <c r="AV119" i="20"/>
  <c r="AB119" i="20"/>
  <c r="AC119" i="20"/>
  <c r="AD119" i="20"/>
  <c r="AE119" i="20"/>
  <c r="AF119" i="20"/>
  <c r="AG119" i="20"/>
  <c r="AH119" i="20"/>
  <c r="AI119" i="20"/>
  <c r="AJ119" i="20"/>
  <c r="H119" i="20"/>
  <c r="L119" i="20"/>
  <c r="M119" i="20"/>
  <c r="N119" i="20"/>
  <c r="O119" i="20"/>
  <c r="Y119" i="20"/>
  <c r="Z119" i="20"/>
  <c r="AA119" i="20"/>
  <c r="AK119" i="20"/>
  <c r="AL119" i="20"/>
  <c r="AM119" i="20"/>
  <c r="I119" i="20"/>
  <c r="J119" i="20"/>
  <c r="F119" i="20"/>
  <c r="G119" i="20"/>
  <c r="AI79" i="20"/>
  <c r="M79" i="20"/>
  <c r="AK79" i="20"/>
  <c r="N79" i="20"/>
  <c r="AL79" i="20"/>
  <c r="O79" i="20"/>
  <c r="AM79" i="20"/>
  <c r="P79" i="20"/>
  <c r="AN79" i="20"/>
  <c r="Q79" i="20"/>
  <c r="AO79" i="20"/>
  <c r="R79" i="20"/>
  <c r="AP79" i="20"/>
  <c r="S79" i="20"/>
  <c r="AQ79" i="20"/>
  <c r="AF79" i="20"/>
  <c r="AG79" i="20"/>
  <c r="AH79" i="20"/>
  <c r="AJ79" i="20"/>
  <c r="AR79" i="20"/>
  <c r="AS79" i="20"/>
  <c r="AT79" i="20"/>
  <c r="AU79" i="20"/>
  <c r="AV79" i="20"/>
  <c r="Y79" i="20"/>
  <c r="Z79" i="20"/>
  <c r="AA79" i="20"/>
  <c r="AB79" i="20"/>
  <c r="AC79" i="20"/>
  <c r="AD79" i="20"/>
  <c r="AE79" i="20"/>
  <c r="V79" i="20"/>
  <c r="T79" i="20"/>
  <c r="U79" i="20"/>
  <c r="J79" i="20"/>
  <c r="G79" i="20"/>
  <c r="W79" i="20"/>
  <c r="X79" i="20"/>
  <c r="I79" i="20"/>
  <c r="L79" i="20"/>
  <c r="F79" i="20"/>
  <c r="H79" i="20"/>
  <c r="W31" i="20"/>
  <c r="AU31" i="20"/>
  <c r="X31" i="20"/>
  <c r="AV31" i="20"/>
  <c r="Y31" i="20"/>
  <c r="Z31" i="20"/>
  <c r="AA31" i="20"/>
  <c r="AB31" i="20"/>
  <c r="AC31" i="20"/>
  <c r="AD31" i="20"/>
  <c r="AE31" i="20"/>
  <c r="T31" i="20"/>
  <c r="AR31" i="20"/>
  <c r="AL31" i="20"/>
  <c r="AM31" i="20"/>
  <c r="AN31" i="20"/>
  <c r="AO31" i="20"/>
  <c r="AP31" i="20"/>
  <c r="AQ31" i="20"/>
  <c r="AS31" i="20"/>
  <c r="AT31" i="20"/>
  <c r="L31" i="20"/>
  <c r="AI31" i="20"/>
  <c r="Q31" i="20"/>
  <c r="R31" i="20"/>
  <c r="S31" i="20"/>
  <c r="U31" i="20"/>
  <c r="V31" i="20"/>
  <c r="AF31" i="20"/>
  <c r="AG31" i="20"/>
  <c r="AH31" i="20"/>
  <c r="AJ31" i="20"/>
  <c r="M31" i="20"/>
  <c r="N31" i="20"/>
  <c r="O31" i="20"/>
  <c r="P31" i="20"/>
  <c r="AK31" i="20"/>
  <c r="J31" i="20"/>
  <c r="G31" i="20"/>
  <c r="F31" i="20"/>
  <c r="H31" i="20"/>
  <c r="I31" i="20"/>
  <c r="X78" i="20"/>
  <c r="AV78" i="20"/>
  <c r="Z78" i="20"/>
  <c r="AA78" i="20"/>
  <c r="AB78" i="20"/>
  <c r="AC78" i="20"/>
  <c r="AD78" i="20"/>
  <c r="AE78" i="20"/>
  <c r="AF78" i="20"/>
  <c r="AK78" i="20"/>
  <c r="BB78" i="20" s="1"/>
  <c r="AL78" i="20"/>
  <c r="AM78" i="20"/>
  <c r="AN78" i="20"/>
  <c r="AO78" i="20"/>
  <c r="AP78" i="20"/>
  <c r="AQ78" i="20"/>
  <c r="L78" i="20"/>
  <c r="AR78" i="20"/>
  <c r="M78" i="20"/>
  <c r="AS78" i="20"/>
  <c r="N78" i="20"/>
  <c r="O78" i="20"/>
  <c r="P78" i="20"/>
  <c r="Q78" i="20"/>
  <c r="R78" i="20"/>
  <c r="S78" i="20"/>
  <c r="T78" i="20"/>
  <c r="U78" i="20"/>
  <c r="V78" i="20"/>
  <c r="W78" i="20"/>
  <c r="Y78" i="20"/>
  <c r="J78" i="20"/>
  <c r="G78" i="20"/>
  <c r="H78" i="20"/>
  <c r="AG78" i="20"/>
  <c r="AH78" i="20"/>
  <c r="AI78" i="20"/>
  <c r="AJ78" i="20"/>
  <c r="AT78" i="20"/>
  <c r="AU78" i="20"/>
  <c r="I78" i="20"/>
  <c r="F78" i="20"/>
  <c r="L30" i="20"/>
  <c r="AJ30" i="20"/>
  <c r="M30" i="20"/>
  <c r="AK30" i="20"/>
  <c r="N30" i="20"/>
  <c r="AL30" i="20"/>
  <c r="O30" i="20"/>
  <c r="AM30" i="20"/>
  <c r="P30" i="20"/>
  <c r="AN30" i="20"/>
  <c r="Q30" i="20"/>
  <c r="AO30" i="20"/>
  <c r="BD30" i="20" s="1"/>
  <c r="R30" i="20"/>
  <c r="AP30" i="20"/>
  <c r="S30" i="20"/>
  <c r="AQ30" i="20"/>
  <c r="T30" i="20"/>
  <c r="AR30" i="20"/>
  <c r="AG30" i="20"/>
  <c r="AE30" i="20"/>
  <c r="AF30" i="20"/>
  <c r="AH30" i="20"/>
  <c r="AI30" i="20"/>
  <c r="AS30" i="20"/>
  <c r="AT30" i="20"/>
  <c r="AU30" i="20"/>
  <c r="AV30" i="20"/>
  <c r="AB30" i="20"/>
  <c r="U30" i="20"/>
  <c r="V30" i="20"/>
  <c r="W30" i="20"/>
  <c r="X30" i="20"/>
  <c r="Y30" i="20"/>
  <c r="Z30" i="20"/>
  <c r="AA30" i="20"/>
  <c r="AC30" i="20"/>
  <c r="AD30" i="20"/>
  <c r="J30" i="20"/>
  <c r="G30" i="20"/>
  <c r="H30" i="20"/>
  <c r="F30" i="20"/>
  <c r="I30" i="20"/>
  <c r="R117" i="20"/>
  <c r="AP117" i="20"/>
  <c r="S117" i="20"/>
  <c r="AQ117" i="20"/>
  <c r="T117" i="20"/>
  <c r="AR117" i="20"/>
  <c r="U117" i="20"/>
  <c r="AS117" i="20"/>
  <c r="V117" i="20"/>
  <c r="AT117" i="20"/>
  <c r="W117" i="20"/>
  <c r="AU117" i="20"/>
  <c r="X117" i="20"/>
  <c r="AV117" i="20"/>
  <c r="Y117" i="20"/>
  <c r="Z117" i="20"/>
  <c r="AA117" i="20"/>
  <c r="AB117" i="20"/>
  <c r="AC117" i="20"/>
  <c r="AD117" i="20"/>
  <c r="AE117" i="20"/>
  <c r="AF117" i="20"/>
  <c r="AG117" i="20"/>
  <c r="AH117" i="20"/>
  <c r="AI117" i="20"/>
  <c r="M117" i="20"/>
  <c r="N117" i="20"/>
  <c r="O117" i="20"/>
  <c r="P117" i="20"/>
  <c r="Q117" i="20"/>
  <c r="AJ117" i="20"/>
  <c r="AK117" i="20"/>
  <c r="AL117" i="20"/>
  <c r="I117" i="20"/>
  <c r="AM117" i="20"/>
  <c r="AN117" i="20"/>
  <c r="AO117" i="20"/>
  <c r="F117" i="20"/>
  <c r="G117" i="20"/>
  <c r="J117" i="20"/>
  <c r="H117" i="20"/>
  <c r="L117" i="20"/>
  <c r="AF70" i="20"/>
  <c r="AH70" i="20"/>
  <c r="AI70" i="20"/>
  <c r="L70" i="20"/>
  <c r="AJ70" i="20"/>
  <c r="M70" i="20"/>
  <c r="AK70" i="20"/>
  <c r="N70" i="20"/>
  <c r="AL70" i="20"/>
  <c r="O70" i="20"/>
  <c r="AM70" i="20"/>
  <c r="P70" i="20"/>
  <c r="AN70" i="20"/>
  <c r="AS70" i="20"/>
  <c r="AT70" i="20"/>
  <c r="AU70" i="20"/>
  <c r="AV70" i="20"/>
  <c r="Q70" i="20"/>
  <c r="R70" i="20"/>
  <c r="S70" i="20"/>
  <c r="T70" i="20"/>
  <c r="U70" i="20"/>
  <c r="V70" i="20"/>
  <c r="W70" i="20"/>
  <c r="X70" i="20"/>
  <c r="Y70" i="20"/>
  <c r="Z70" i="20"/>
  <c r="AA70" i="20"/>
  <c r="AB70" i="20"/>
  <c r="AC70" i="20"/>
  <c r="AD70" i="20"/>
  <c r="AQ70" i="20"/>
  <c r="H70" i="20"/>
  <c r="AR70" i="20"/>
  <c r="I70" i="20"/>
  <c r="F70" i="20"/>
  <c r="AE70" i="20"/>
  <c r="AG70" i="20"/>
  <c r="AO70" i="20"/>
  <c r="AP70" i="20"/>
  <c r="J70" i="20"/>
  <c r="G70" i="20"/>
  <c r="Y29" i="20"/>
  <c r="Z29" i="20"/>
  <c r="AA29" i="20"/>
  <c r="AB29" i="20"/>
  <c r="AC29" i="20"/>
  <c r="AD29" i="20"/>
  <c r="AE29" i="20"/>
  <c r="AF29" i="20"/>
  <c r="AG29" i="20"/>
  <c r="V29" i="20"/>
  <c r="AT29" i="20"/>
  <c r="AH29" i="20"/>
  <c r="AI29" i="20"/>
  <c r="AJ29" i="20"/>
  <c r="AK29" i="20"/>
  <c r="AL29" i="20"/>
  <c r="AM29" i="20"/>
  <c r="AN29" i="20"/>
  <c r="AO29" i="20"/>
  <c r="AP29" i="20"/>
  <c r="U29" i="20"/>
  <c r="Q29" i="20"/>
  <c r="R29" i="20"/>
  <c r="S29" i="20"/>
  <c r="T29" i="20"/>
  <c r="W29" i="20"/>
  <c r="X29" i="20"/>
  <c r="AQ29" i="20"/>
  <c r="AR29" i="20"/>
  <c r="AS29" i="20"/>
  <c r="L29" i="20"/>
  <c r="M29" i="20"/>
  <c r="N29" i="20"/>
  <c r="O29" i="20"/>
  <c r="P29" i="20"/>
  <c r="AU29" i="20"/>
  <c r="AV29" i="20"/>
  <c r="H29" i="20"/>
  <c r="F29" i="20"/>
  <c r="J29" i="20"/>
  <c r="G29" i="20"/>
  <c r="I29" i="20"/>
  <c r="U69" i="20"/>
  <c r="AS69" i="20"/>
  <c r="W69" i="20"/>
  <c r="AU69" i="20"/>
  <c r="X69" i="20"/>
  <c r="AV69" i="20"/>
  <c r="Y69" i="20"/>
  <c r="Z69" i="20"/>
  <c r="AA69" i="20"/>
  <c r="AB69" i="20"/>
  <c r="AC69" i="20"/>
  <c r="AP69" i="20"/>
  <c r="AQ69" i="20"/>
  <c r="L69" i="20"/>
  <c r="AR69" i="20"/>
  <c r="M69" i="20"/>
  <c r="AT69" i="20"/>
  <c r="N69" i="20"/>
  <c r="O69" i="20"/>
  <c r="P69" i="20"/>
  <c r="Q69" i="20"/>
  <c r="R69" i="20"/>
  <c r="AO69" i="20"/>
  <c r="BD69" i="20" s="1"/>
  <c r="AL69" i="20"/>
  <c r="AF69" i="20"/>
  <c r="AG69" i="20"/>
  <c r="AH69" i="20"/>
  <c r="AI69" i="20"/>
  <c r="AJ69" i="20"/>
  <c r="AK69" i="20"/>
  <c r="AM69" i="20"/>
  <c r="AN69" i="20"/>
  <c r="I69" i="20"/>
  <c r="F69" i="20"/>
  <c r="S69" i="20"/>
  <c r="T69" i="20"/>
  <c r="V69" i="20"/>
  <c r="AD69" i="20"/>
  <c r="AE69" i="20"/>
  <c r="J69" i="20"/>
  <c r="H69" i="20"/>
  <c r="G69" i="20"/>
  <c r="AE23" i="20"/>
  <c r="AF23" i="20"/>
  <c r="AG23" i="20"/>
  <c r="AH23" i="20"/>
  <c r="AI23" i="20"/>
  <c r="L23" i="20"/>
  <c r="AJ23" i="20"/>
  <c r="M23" i="20"/>
  <c r="AK23" i="20"/>
  <c r="N23" i="20"/>
  <c r="AL23" i="20"/>
  <c r="O23" i="20"/>
  <c r="AM23" i="20"/>
  <c r="AB23" i="20"/>
  <c r="AT23" i="20"/>
  <c r="AU23" i="20"/>
  <c r="AV23" i="20"/>
  <c r="P23" i="20"/>
  <c r="Q23" i="20"/>
  <c r="R23" i="20"/>
  <c r="S23" i="20"/>
  <c r="T23" i="20"/>
  <c r="AQ23" i="20"/>
  <c r="AA23" i="20"/>
  <c r="AC23" i="20"/>
  <c r="AD23" i="20"/>
  <c r="AN23" i="20"/>
  <c r="AO23" i="20"/>
  <c r="AP23" i="20"/>
  <c r="AR23" i="20"/>
  <c r="AS23" i="20"/>
  <c r="U23" i="20"/>
  <c r="V23" i="20"/>
  <c r="W23" i="20"/>
  <c r="X23" i="20"/>
  <c r="Y23" i="20"/>
  <c r="Z23" i="20"/>
  <c r="H23" i="20"/>
  <c r="F23" i="20"/>
  <c r="J23" i="20"/>
  <c r="G23" i="20"/>
  <c r="I23" i="20"/>
  <c r="T22" i="20"/>
  <c r="AR22" i="20"/>
  <c r="U22" i="20"/>
  <c r="AS22" i="20"/>
  <c r="V22" i="20"/>
  <c r="AT22" i="20"/>
  <c r="W22" i="20"/>
  <c r="AU22" i="20"/>
  <c r="X22" i="20"/>
  <c r="AV22" i="20"/>
  <c r="Y22" i="20"/>
  <c r="Z22" i="20"/>
  <c r="AA22" i="20"/>
  <c r="AB22" i="20"/>
  <c r="Q22" i="20"/>
  <c r="AO22" i="20"/>
  <c r="AM22" i="20"/>
  <c r="AN22" i="20"/>
  <c r="AP22" i="20"/>
  <c r="AQ22" i="20"/>
  <c r="L22" i="20"/>
  <c r="M22" i="20"/>
  <c r="AJ22" i="20"/>
  <c r="N22" i="20"/>
  <c r="O22" i="20"/>
  <c r="P22" i="20"/>
  <c r="R22" i="20"/>
  <c r="S22" i="20"/>
  <c r="AC22" i="20"/>
  <c r="AD22" i="20"/>
  <c r="AE22" i="20"/>
  <c r="AF22" i="20"/>
  <c r="AG22" i="20"/>
  <c r="AH22" i="20"/>
  <c r="AI22" i="20"/>
  <c r="AK22" i="20"/>
  <c r="AL22" i="20"/>
  <c r="H22" i="20"/>
  <c r="I22" i="20"/>
  <c r="F22" i="20"/>
  <c r="G22" i="20"/>
  <c r="J22" i="20"/>
  <c r="AG21" i="20"/>
  <c r="AH21" i="20"/>
  <c r="AI21" i="20"/>
  <c r="L21" i="20"/>
  <c r="AJ21" i="20"/>
  <c r="M21" i="20"/>
  <c r="AK21" i="20"/>
  <c r="N21" i="20"/>
  <c r="AL21" i="20"/>
  <c r="O21" i="20"/>
  <c r="AM21" i="20"/>
  <c r="P21" i="20"/>
  <c r="AN21" i="20"/>
  <c r="Q21" i="20"/>
  <c r="AO21" i="20"/>
  <c r="AD21" i="20"/>
  <c r="AP21" i="20"/>
  <c r="AQ21" i="20"/>
  <c r="AR21" i="20"/>
  <c r="AS21" i="20"/>
  <c r="AT21" i="20"/>
  <c r="AU21" i="20"/>
  <c r="AV21" i="20"/>
  <c r="AC21" i="20"/>
  <c r="AA21" i="20"/>
  <c r="AB21" i="20"/>
  <c r="AE21" i="20"/>
  <c r="AF21" i="20"/>
  <c r="Z21" i="20"/>
  <c r="R21" i="20"/>
  <c r="S21" i="20"/>
  <c r="T21" i="20"/>
  <c r="U21" i="20"/>
  <c r="V21" i="20"/>
  <c r="W21" i="20"/>
  <c r="X21" i="20"/>
  <c r="Y21" i="20"/>
  <c r="I21" i="20"/>
  <c r="F21" i="20"/>
  <c r="J21" i="20"/>
  <c r="H21" i="20"/>
  <c r="G21" i="20"/>
  <c r="AD72" i="20"/>
  <c r="AF72" i="20"/>
  <c r="AG72" i="20"/>
  <c r="AH72" i="20"/>
  <c r="AI72" i="20"/>
  <c r="L72" i="20"/>
  <c r="AJ72" i="20"/>
  <c r="M72" i="20"/>
  <c r="AK72" i="20"/>
  <c r="N72" i="20"/>
  <c r="AL72" i="20"/>
  <c r="AQ72" i="20"/>
  <c r="AR72" i="20"/>
  <c r="AS72" i="20"/>
  <c r="AT72" i="20"/>
  <c r="O72" i="20"/>
  <c r="AU72" i="20"/>
  <c r="P72" i="20"/>
  <c r="AV72" i="20"/>
  <c r="Q72" i="20"/>
  <c r="R72" i="20"/>
  <c r="S72" i="20"/>
  <c r="T72" i="20"/>
  <c r="U72" i="20"/>
  <c r="AP72" i="20"/>
  <c r="X72" i="20"/>
  <c r="Y72" i="20"/>
  <c r="Z72" i="20"/>
  <c r="AA72" i="20"/>
  <c r="AB72" i="20"/>
  <c r="AC72" i="20"/>
  <c r="AE72" i="20"/>
  <c r="AM72" i="20"/>
  <c r="AN72" i="20"/>
  <c r="H72" i="20"/>
  <c r="V72" i="20"/>
  <c r="W72" i="20"/>
  <c r="AO72" i="20"/>
  <c r="I72" i="20"/>
  <c r="F72" i="20"/>
  <c r="J72" i="20"/>
  <c r="G72" i="20"/>
  <c r="Y65" i="20"/>
  <c r="AA65" i="20"/>
  <c r="AB65" i="20"/>
  <c r="AC65" i="20"/>
  <c r="AD65" i="20"/>
  <c r="AE65" i="20"/>
  <c r="AF65" i="20"/>
  <c r="AG65" i="20"/>
  <c r="N65" i="20"/>
  <c r="AT65" i="20"/>
  <c r="O65" i="20"/>
  <c r="AU65" i="20"/>
  <c r="P65" i="20"/>
  <c r="AV65" i="20"/>
  <c r="Q65" i="20"/>
  <c r="R65" i="20"/>
  <c r="S65" i="20"/>
  <c r="T65" i="20"/>
  <c r="U65" i="20"/>
  <c r="V65" i="20"/>
  <c r="Z65" i="20"/>
  <c r="AH65" i="20"/>
  <c r="AI65" i="20"/>
  <c r="AJ65" i="20"/>
  <c r="AK65" i="20"/>
  <c r="AL65" i="20"/>
  <c r="AM65" i="20"/>
  <c r="AN65" i="20"/>
  <c r="AO65" i="20"/>
  <c r="M65" i="20"/>
  <c r="I65" i="20"/>
  <c r="L65" i="20"/>
  <c r="W65" i="20"/>
  <c r="X65" i="20"/>
  <c r="AP65" i="20"/>
  <c r="AQ65" i="20"/>
  <c r="AR65" i="20"/>
  <c r="AS65" i="20"/>
  <c r="F65" i="20"/>
  <c r="J65" i="20"/>
  <c r="H65" i="20"/>
  <c r="G65" i="20"/>
  <c r="AB14" i="20"/>
  <c r="AC14" i="20"/>
  <c r="AD14" i="20"/>
  <c r="AE14" i="20"/>
  <c r="AF14" i="20"/>
  <c r="AG14" i="20"/>
  <c r="AH14" i="20"/>
  <c r="AI14" i="20"/>
  <c r="L14" i="20"/>
  <c r="AJ14" i="20"/>
  <c r="Y14" i="20"/>
  <c r="M14" i="20"/>
  <c r="AU14" i="20"/>
  <c r="N14" i="20"/>
  <c r="AV14" i="20"/>
  <c r="O14" i="20"/>
  <c r="P14" i="20"/>
  <c r="Q14" i="20"/>
  <c r="R14" i="20"/>
  <c r="S14" i="20"/>
  <c r="T14" i="20"/>
  <c r="U14" i="20"/>
  <c r="AR14" i="20"/>
  <c r="V14" i="20"/>
  <c r="W14" i="20"/>
  <c r="X14" i="20"/>
  <c r="Z14" i="20"/>
  <c r="AA14" i="20"/>
  <c r="AK14" i="20"/>
  <c r="AL14" i="20"/>
  <c r="AM14" i="20"/>
  <c r="AN14" i="20"/>
  <c r="AO14" i="20"/>
  <c r="AP14" i="20"/>
  <c r="AQ14" i="20"/>
  <c r="AS14" i="20"/>
  <c r="AT14" i="20"/>
  <c r="I14" i="20"/>
  <c r="F14" i="20"/>
  <c r="J14" i="20"/>
  <c r="G14" i="20"/>
  <c r="H14" i="20"/>
  <c r="R24" i="20"/>
  <c r="AP24" i="20"/>
  <c r="S24" i="20"/>
  <c r="AQ24" i="20"/>
  <c r="T24" i="20"/>
  <c r="AR24" i="20"/>
  <c r="U24" i="20"/>
  <c r="AS24" i="20"/>
  <c r="V24" i="20"/>
  <c r="AT24" i="20"/>
  <c r="W24" i="20"/>
  <c r="AU24" i="20"/>
  <c r="X24" i="20"/>
  <c r="AV24" i="20"/>
  <c r="Y24" i="20"/>
  <c r="Z24" i="20"/>
  <c r="O24" i="20"/>
  <c r="AM24" i="20"/>
  <c r="L24" i="20"/>
  <c r="M24" i="20"/>
  <c r="N24" i="20"/>
  <c r="P24" i="20"/>
  <c r="Q24" i="20"/>
  <c r="AA24" i="20"/>
  <c r="AO24" i="20"/>
  <c r="AB24" i="20"/>
  <c r="AK24" i="20"/>
  <c r="AL24" i="20"/>
  <c r="AN24" i="20"/>
  <c r="AC24" i="20"/>
  <c r="AD24" i="20"/>
  <c r="AE24" i="20"/>
  <c r="AF24" i="20"/>
  <c r="AG24" i="20"/>
  <c r="AH24" i="20"/>
  <c r="AI24" i="20"/>
  <c r="AJ24" i="20"/>
  <c r="H24" i="20"/>
  <c r="J24" i="20"/>
  <c r="G24" i="20"/>
  <c r="I24" i="20"/>
  <c r="F24" i="20"/>
  <c r="P26" i="20"/>
  <c r="AN26" i="20"/>
  <c r="Q26" i="20"/>
  <c r="AO26" i="20"/>
  <c r="R26" i="20"/>
  <c r="AP26" i="20"/>
  <c r="S26" i="20"/>
  <c r="AQ26" i="20"/>
  <c r="T26" i="20"/>
  <c r="AR26" i="20"/>
  <c r="U26" i="20"/>
  <c r="AS26" i="20"/>
  <c r="V26" i="20"/>
  <c r="AT26" i="20"/>
  <c r="W26" i="20"/>
  <c r="AU26" i="20"/>
  <c r="X26" i="20"/>
  <c r="AV26" i="20"/>
  <c r="M26" i="20"/>
  <c r="AK26" i="20"/>
  <c r="N26" i="20"/>
  <c r="O26" i="20"/>
  <c r="Y26" i="20"/>
  <c r="Z26" i="20"/>
  <c r="AA26" i="20"/>
  <c r="AB26" i="20"/>
  <c r="AC26" i="20"/>
  <c r="AD26" i="20"/>
  <c r="AE26" i="20"/>
  <c r="L26" i="20"/>
  <c r="AF26" i="20"/>
  <c r="AG26" i="20"/>
  <c r="AH26" i="20"/>
  <c r="AI26" i="20"/>
  <c r="AJ26" i="20"/>
  <c r="AL26" i="20"/>
  <c r="AM26" i="20"/>
  <c r="H26" i="20"/>
  <c r="I26" i="20"/>
  <c r="J26" i="20"/>
  <c r="G26" i="20"/>
  <c r="F26" i="20"/>
  <c r="AI112" i="20"/>
  <c r="L112" i="20"/>
  <c r="AJ112" i="20"/>
  <c r="M112" i="20"/>
  <c r="AK112" i="20"/>
  <c r="N112" i="20"/>
  <c r="AL112" i="20"/>
  <c r="O112" i="20"/>
  <c r="AM112" i="20"/>
  <c r="P112" i="20"/>
  <c r="AN112" i="20"/>
  <c r="Q112" i="20"/>
  <c r="AO112" i="20"/>
  <c r="R112" i="20"/>
  <c r="AP112" i="20"/>
  <c r="S112" i="20"/>
  <c r="AQ112" i="20"/>
  <c r="T112" i="20"/>
  <c r="U112" i="20"/>
  <c r="V112" i="20"/>
  <c r="W112" i="20"/>
  <c r="X112" i="20"/>
  <c r="Y112" i="20"/>
  <c r="Z112" i="20"/>
  <c r="AA112" i="20"/>
  <c r="AB112" i="20"/>
  <c r="AC112" i="20"/>
  <c r="I112" i="20"/>
  <c r="F112" i="20"/>
  <c r="AD112" i="20"/>
  <c r="AE112" i="20"/>
  <c r="AF112" i="20"/>
  <c r="AG112" i="20"/>
  <c r="AH112" i="20"/>
  <c r="AR112" i="20"/>
  <c r="AS112" i="20"/>
  <c r="AT112" i="20"/>
  <c r="AU112" i="20"/>
  <c r="AV112" i="20"/>
  <c r="J112" i="20"/>
  <c r="H112" i="20"/>
  <c r="G112" i="20"/>
  <c r="X111" i="20"/>
  <c r="AV111" i="20"/>
  <c r="Y111" i="20"/>
  <c r="Z111" i="20"/>
  <c r="AA111" i="20"/>
  <c r="AB111" i="20"/>
  <c r="AC111" i="20"/>
  <c r="AD111" i="20"/>
  <c r="AE111" i="20"/>
  <c r="AF111" i="20"/>
  <c r="O111" i="20"/>
  <c r="P111" i="20"/>
  <c r="BC111" i="20" s="1"/>
  <c r="Q111" i="20"/>
  <c r="R111" i="20"/>
  <c r="S111" i="20"/>
  <c r="T111" i="20"/>
  <c r="U111" i="20"/>
  <c r="V111" i="20"/>
  <c r="W111" i="20"/>
  <c r="AT111" i="20"/>
  <c r="AU111" i="20"/>
  <c r="I111" i="20"/>
  <c r="L111" i="20"/>
  <c r="M111" i="20"/>
  <c r="N111" i="20"/>
  <c r="AG111" i="20"/>
  <c r="AH111" i="20"/>
  <c r="AI111" i="20"/>
  <c r="AJ111" i="20"/>
  <c r="AK111" i="20"/>
  <c r="AL111" i="20"/>
  <c r="AM111" i="20"/>
  <c r="AN111" i="20"/>
  <c r="AO111" i="20"/>
  <c r="AP111" i="20"/>
  <c r="AQ111" i="20"/>
  <c r="AR111" i="20"/>
  <c r="J111" i="20"/>
  <c r="H111" i="20"/>
  <c r="G111" i="20"/>
  <c r="AS111" i="20"/>
  <c r="F111" i="20"/>
  <c r="V113" i="20"/>
  <c r="AT113" i="20"/>
  <c r="W113" i="20"/>
  <c r="AU113" i="20"/>
  <c r="X113" i="20"/>
  <c r="AV113" i="20"/>
  <c r="Y113" i="20"/>
  <c r="Z113" i="20"/>
  <c r="AA113" i="20"/>
  <c r="AB113" i="20"/>
  <c r="AC113" i="20"/>
  <c r="AD113" i="20"/>
  <c r="P113" i="20"/>
  <c r="Q113" i="20"/>
  <c r="R113" i="20"/>
  <c r="S113" i="20"/>
  <c r="T113" i="20"/>
  <c r="U113" i="20"/>
  <c r="AE113" i="20"/>
  <c r="AF113" i="20"/>
  <c r="AG113" i="20"/>
  <c r="AO113" i="20"/>
  <c r="AP113" i="20"/>
  <c r="AQ113" i="20"/>
  <c r="AR113" i="20"/>
  <c r="I113" i="20"/>
  <c r="AS113" i="20"/>
  <c r="L113" i="20"/>
  <c r="M113" i="20"/>
  <c r="N113" i="20"/>
  <c r="O113" i="20"/>
  <c r="AH113" i="20"/>
  <c r="AI113" i="20"/>
  <c r="AJ113" i="20"/>
  <c r="AK113" i="20"/>
  <c r="AL113" i="20"/>
  <c r="AM113" i="20"/>
  <c r="F113" i="20"/>
  <c r="J113" i="20"/>
  <c r="H113" i="20"/>
  <c r="G113" i="20"/>
  <c r="AN113" i="20"/>
  <c r="L66" i="20"/>
  <c r="AJ66" i="20"/>
  <c r="N66" i="20"/>
  <c r="AL66" i="20"/>
  <c r="O66" i="20"/>
  <c r="AM66" i="20"/>
  <c r="P66" i="20"/>
  <c r="AN66" i="20"/>
  <c r="Q66" i="20"/>
  <c r="AO66" i="20"/>
  <c r="R66" i="20"/>
  <c r="AP66" i="20"/>
  <c r="S66" i="20"/>
  <c r="AQ66" i="20"/>
  <c r="T66" i="20"/>
  <c r="AR66" i="20"/>
  <c r="M66" i="20"/>
  <c r="U66" i="20"/>
  <c r="V66" i="20"/>
  <c r="W66" i="20"/>
  <c r="X66" i="20"/>
  <c r="Y66" i="20"/>
  <c r="AS66" i="20"/>
  <c r="AT66" i="20"/>
  <c r="AU66" i="20"/>
  <c r="AV66" i="20"/>
  <c r="AH66" i="20"/>
  <c r="AF66" i="20"/>
  <c r="AG66" i="20"/>
  <c r="AI66" i="20"/>
  <c r="AK66" i="20"/>
  <c r="AA66" i="20"/>
  <c r="AB66" i="20"/>
  <c r="AC66" i="20"/>
  <c r="AD66" i="20"/>
  <c r="AE66" i="20"/>
  <c r="I66" i="20"/>
  <c r="Z66" i="20"/>
  <c r="F66" i="20"/>
  <c r="J66" i="20"/>
  <c r="H66" i="20"/>
  <c r="G66" i="20"/>
  <c r="V20" i="20"/>
  <c r="AT20" i="20"/>
  <c r="W20" i="20"/>
  <c r="AU20" i="20"/>
  <c r="X20" i="20"/>
  <c r="AV20" i="20"/>
  <c r="Y20" i="20"/>
  <c r="Z20" i="20"/>
  <c r="AA20" i="20"/>
  <c r="AB20" i="20"/>
  <c r="AC20" i="20"/>
  <c r="AD20" i="20"/>
  <c r="S20" i="20"/>
  <c r="AQ20" i="20"/>
  <c r="AI20" i="20"/>
  <c r="AJ20" i="20"/>
  <c r="AK20" i="20"/>
  <c r="AL20" i="20"/>
  <c r="AM20" i="20"/>
  <c r="AN20" i="20"/>
  <c r="AO20" i="20"/>
  <c r="AP20" i="20"/>
  <c r="AR20" i="20"/>
  <c r="AF20" i="20"/>
  <c r="L20" i="20"/>
  <c r="M20" i="20"/>
  <c r="N20" i="20"/>
  <c r="O20" i="20"/>
  <c r="P20" i="20"/>
  <c r="Q20" i="20"/>
  <c r="R20" i="20"/>
  <c r="T20" i="20"/>
  <c r="U20" i="20"/>
  <c r="AE20" i="20"/>
  <c r="AG20" i="20"/>
  <c r="AH20" i="20"/>
  <c r="AS20" i="20"/>
  <c r="I20" i="20"/>
  <c r="H20" i="20"/>
  <c r="J20" i="20"/>
  <c r="G20" i="20"/>
  <c r="F20" i="20"/>
  <c r="S138" i="20"/>
  <c r="AQ138" i="20"/>
  <c r="T138" i="20"/>
  <c r="AR138" i="20"/>
  <c r="U138" i="20"/>
  <c r="AS138" i="20"/>
  <c r="V138" i="20"/>
  <c r="AT138" i="20"/>
  <c r="W138" i="20"/>
  <c r="AU138" i="20"/>
  <c r="X138" i="20"/>
  <c r="AV138" i="20"/>
  <c r="Y138" i="20"/>
  <c r="Z138" i="20"/>
  <c r="AA138" i="20"/>
  <c r="Q138" i="20"/>
  <c r="R138" i="20"/>
  <c r="AB138" i="20"/>
  <c r="AC138" i="20"/>
  <c r="AD138" i="20"/>
  <c r="I138" i="20"/>
  <c r="AE138" i="20"/>
  <c r="AF138" i="20"/>
  <c r="AG138" i="20"/>
  <c r="AH138" i="20"/>
  <c r="AI138" i="20"/>
  <c r="AJ138" i="20"/>
  <c r="AK138" i="20"/>
  <c r="AL138" i="20"/>
  <c r="AM138" i="20"/>
  <c r="AN138" i="20"/>
  <c r="AO138" i="20"/>
  <c r="BD138" i="20" s="1"/>
  <c r="AP138" i="20"/>
  <c r="L138" i="20"/>
  <c r="M138" i="20"/>
  <c r="N138" i="20"/>
  <c r="O138" i="20"/>
  <c r="J138" i="20"/>
  <c r="H138" i="20"/>
  <c r="G138" i="20"/>
  <c r="P138" i="20"/>
  <c r="F138" i="20"/>
  <c r="N64" i="20"/>
  <c r="BE64" i="20" s="1"/>
  <c r="AL64" i="20"/>
  <c r="P64" i="20"/>
  <c r="AN64" i="20"/>
  <c r="Q64" i="20"/>
  <c r="AO64" i="20"/>
  <c r="R64" i="20"/>
  <c r="AP64" i="20"/>
  <c r="S64" i="20"/>
  <c r="AQ64" i="20"/>
  <c r="T64" i="20"/>
  <c r="AR64" i="20"/>
  <c r="U64" i="20"/>
  <c r="AS64" i="20"/>
  <c r="V64" i="20"/>
  <c r="AT64" i="20"/>
  <c r="L64" i="20"/>
  <c r="M64" i="20"/>
  <c r="O64" i="20"/>
  <c r="W64" i="20"/>
  <c r="X64" i="20"/>
  <c r="Y64" i="20"/>
  <c r="Z64" i="20"/>
  <c r="AA64" i="20"/>
  <c r="AB64" i="20"/>
  <c r="AC64" i="20"/>
  <c r="AD64" i="20"/>
  <c r="AE64" i="20"/>
  <c r="AF64" i="20"/>
  <c r="AG64" i="20"/>
  <c r="AH64" i="20"/>
  <c r="AI64" i="20"/>
  <c r="AJ64" i="20"/>
  <c r="AK64" i="20"/>
  <c r="AM64" i="20"/>
  <c r="I64" i="20"/>
  <c r="F64" i="20"/>
  <c r="AU64" i="20"/>
  <c r="AV64" i="20"/>
  <c r="G64" i="20"/>
  <c r="J64" i="20"/>
  <c r="H64" i="20"/>
  <c r="AD36" i="20"/>
  <c r="AE36" i="20"/>
  <c r="AF36" i="20"/>
  <c r="AG36" i="20"/>
  <c r="AH36" i="20"/>
  <c r="AI36" i="20"/>
  <c r="L36" i="20"/>
  <c r="AJ36" i="20"/>
  <c r="M36" i="20"/>
  <c r="AK36" i="20"/>
  <c r="N36" i="20"/>
  <c r="AL36" i="20"/>
  <c r="AT36" i="20"/>
  <c r="AU36" i="20"/>
  <c r="O36" i="20"/>
  <c r="AV36" i="20"/>
  <c r="P36" i="20"/>
  <c r="Q36" i="20"/>
  <c r="R36" i="20"/>
  <c r="S36" i="20"/>
  <c r="T36" i="20"/>
  <c r="U36" i="20"/>
  <c r="AQ36" i="20"/>
  <c r="AB36" i="20"/>
  <c r="AC36" i="20"/>
  <c r="AM36" i="20"/>
  <c r="AN36" i="20"/>
  <c r="AO36" i="20"/>
  <c r="AP36" i="20"/>
  <c r="AR36" i="20"/>
  <c r="AS36" i="20"/>
  <c r="AA36" i="20"/>
  <c r="V36" i="20"/>
  <c r="W36" i="20"/>
  <c r="X36" i="20"/>
  <c r="Y36" i="20"/>
  <c r="Z36" i="20"/>
  <c r="J36" i="20"/>
  <c r="G36" i="20"/>
  <c r="I36" i="20"/>
  <c r="F36" i="20"/>
  <c r="H36" i="20"/>
  <c r="AA120" i="20"/>
  <c r="AB120" i="20"/>
  <c r="AC120" i="20"/>
  <c r="AD120" i="20"/>
  <c r="AE120" i="20"/>
  <c r="AF120" i="20"/>
  <c r="AG120" i="20"/>
  <c r="AH120" i="20"/>
  <c r="AI120" i="20"/>
  <c r="X120" i="20"/>
  <c r="Y120" i="20"/>
  <c r="Z120" i="20"/>
  <c r="AJ120" i="20"/>
  <c r="AK120" i="20"/>
  <c r="AL120" i="20"/>
  <c r="AM120" i="20"/>
  <c r="AN120" i="20"/>
  <c r="BF120" i="20" s="1"/>
  <c r="AO120" i="20"/>
  <c r="V120" i="20"/>
  <c r="W120" i="20"/>
  <c r="AP120" i="20"/>
  <c r="H120" i="20"/>
  <c r="AQ120" i="20"/>
  <c r="AR120" i="20"/>
  <c r="AS120" i="20"/>
  <c r="AT120" i="20"/>
  <c r="AU120" i="20"/>
  <c r="AV120" i="20"/>
  <c r="L120" i="20"/>
  <c r="M120" i="20"/>
  <c r="N120" i="20"/>
  <c r="O120" i="20"/>
  <c r="P120" i="20"/>
  <c r="Q120" i="20"/>
  <c r="R120" i="20"/>
  <c r="S120" i="20"/>
  <c r="T120" i="20"/>
  <c r="U120" i="20"/>
  <c r="I120" i="20"/>
  <c r="F120" i="20"/>
  <c r="G120" i="20"/>
  <c r="J120" i="20"/>
  <c r="L123" i="20"/>
  <c r="AJ123" i="20"/>
  <c r="M123" i="20"/>
  <c r="BE123" i="20" s="1"/>
  <c r="AK123" i="20"/>
  <c r="N123" i="20"/>
  <c r="AL123" i="20"/>
  <c r="O123" i="20"/>
  <c r="AM123" i="20"/>
  <c r="P123" i="20"/>
  <c r="AN123" i="20"/>
  <c r="Q123" i="20"/>
  <c r="AO123" i="20"/>
  <c r="R123" i="20"/>
  <c r="AP123" i="20"/>
  <c r="S123" i="20"/>
  <c r="AQ123" i="20"/>
  <c r="T123" i="20"/>
  <c r="AR123" i="20"/>
  <c r="AD123" i="20"/>
  <c r="AE123" i="20"/>
  <c r="AF123" i="20"/>
  <c r="AG123" i="20"/>
  <c r="AH123" i="20"/>
  <c r="AI123" i="20"/>
  <c r="AS123" i="20"/>
  <c r="AT123" i="20"/>
  <c r="AU123" i="20"/>
  <c r="H123" i="20"/>
  <c r="U123" i="20"/>
  <c r="V123" i="20"/>
  <c r="W123" i="20"/>
  <c r="X123" i="20"/>
  <c r="Y123" i="20"/>
  <c r="Z123" i="20"/>
  <c r="AA123" i="20"/>
  <c r="AB123" i="20"/>
  <c r="AC123" i="20"/>
  <c r="G123" i="20"/>
  <c r="AV123" i="20"/>
  <c r="I123" i="20"/>
  <c r="F123" i="20"/>
  <c r="J123" i="20"/>
  <c r="AC152" i="20"/>
  <c r="AE152" i="20"/>
  <c r="AG152" i="20"/>
  <c r="AI152" i="20"/>
  <c r="V152" i="20"/>
  <c r="W152" i="20"/>
  <c r="X152" i="20"/>
  <c r="J152" i="20"/>
  <c r="G152" i="20"/>
  <c r="Y152" i="20"/>
  <c r="Z152" i="20"/>
  <c r="AA152" i="20"/>
  <c r="AB152" i="20"/>
  <c r="AD152" i="20"/>
  <c r="AF152" i="20"/>
  <c r="AH152" i="20"/>
  <c r="AJ152" i="20"/>
  <c r="AK152" i="20"/>
  <c r="AL152" i="20"/>
  <c r="AM152" i="20"/>
  <c r="L152" i="20"/>
  <c r="AN152" i="20"/>
  <c r="M152" i="20"/>
  <c r="AO152" i="20"/>
  <c r="N152" i="20"/>
  <c r="AP152" i="20"/>
  <c r="O152" i="20"/>
  <c r="AQ152" i="20"/>
  <c r="P152" i="20"/>
  <c r="AR152" i="20"/>
  <c r="Q152" i="20"/>
  <c r="AS152" i="20"/>
  <c r="R152" i="20"/>
  <c r="AT152" i="20"/>
  <c r="S152" i="20"/>
  <c r="AU152" i="20"/>
  <c r="T152" i="20"/>
  <c r="AV152" i="20"/>
  <c r="I152" i="20"/>
  <c r="U152" i="20"/>
  <c r="H152" i="20"/>
  <c r="F152" i="20"/>
  <c r="AB107" i="20"/>
  <c r="AC107" i="20"/>
  <c r="AD107" i="20"/>
  <c r="AE107" i="20"/>
  <c r="AF107" i="20"/>
  <c r="AG107" i="20"/>
  <c r="AH107" i="20"/>
  <c r="AI107" i="20"/>
  <c r="L107" i="20"/>
  <c r="AJ107" i="20"/>
  <c r="M107" i="20"/>
  <c r="AT107" i="20"/>
  <c r="N107" i="20"/>
  <c r="AU107" i="20"/>
  <c r="O107" i="20"/>
  <c r="AV107" i="20"/>
  <c r="P107" i="20"/>
  <c r="Q107" i="20"/>
  <c r="R107" i="20"/>
  <c r="S107" i="20"/>
  <c r="T107" i="20"/>
  <c r="U107" i="20"/>
  <c r="W107" i="20"/>
  <c r="X107" i="20"/>
  <c r="Y107" i="20"/>
  <c r="Z107" i="20"/>
  <c r="AA107" i="20"/>
  <c r="AK107" i="20"/>
  <c r="J107" i="20"/>
  <c r="G107" i="20"/>
  <c r="AL107" i="20"/>
  <c r="AM107" i="20"/>
  <c r="AN107" i="20"/>
  <c r="AO107" i="20"/>
  <c r="AP107" i="20"/>
  <c r="AQ107" i="20"/>
  <c r="AR107" i="20"/>
  <c r="AS107" i="20"/>
  <c r="H107" i="20"/>
  <c r="I107" i="20"/>
  <c r="F107" i="20"/>
  <c r="V107" i="20"/>
  <c r="AD60" i="20"/>
  <c r="AE60" i="20"/>
  <c r="AF60" i="20"/>
  <c r="AG60" i="20"/>
  <c r="AH60" i="20"/>
  <c r="AI60" i="20"/>
  <c r="L60" i="20"/>
  <c r="AJ60" i="20"/>
  <c r="M60" i="20"/>
  <c r="AK60" i="20"/>
  <c r="N60" i="20"/>
  <c r="AP60" i="20"/>
  <c r="AR60" i="20"/>
  <c r="AS60" i="20"/>
  <c r="AT60" i="20"/>
  <c r="O60" i="20"/>
  <c r="AU60" i="20"/>
  <c r="P60" i="20"/>
  <c r="AV60" i="20"/>
  <c r="Q60" i="20"/>
  <c r="R60" i="20"/>
  <c r="S60" i="20"/>
  <c r="T60" i="20"/>
  <c r="U60" i="20"/>
  <c r="V60" i="20"/>
  <c r="W60" i="20"/>
  <c r="AC60" i="20"/>
  <c r="AL60" i="20"/>
  <c r="AM60" i="20"/>
  <c r="AN60" i="20"/>
  <c r="AO60" i="20"/>
  <c r="AQ60" i="20"/>
  <c r="Z60" i="20"/>
  <c r="J60" i="20"/>
  <c r="G60" i="20"/>
  <c r="X60" i="20"/>
  <c r="Y60" i="20"/>
  <c r="AA60" i="20"/>
  <c r="AB60" i="20"/>
  <c r="H60" i="20"/>
  <c r="F60" i="20"/>
  <c r="I60" i="20"/>
  <c r="AI19" i="20"/>
  <c r="L19" i="20"/>
  <c r="AJ19" i="20"/>
  <c r="M19" i="20"/>
  <c r="AK19" i="20"/>
  <c r="N19" i="20"/>
  <c r="AL19" i="20"/>
  <c r="O19" i="20"/>
  <c r="AM19" i="20"/>
  <c r="P19" i="20"/>
  <c r="AN19" i="20"/>
  <c r="Q19" i="20"/>
  <c r="AO19" i="20"/>
  <c r="R19" i="20"/>
  <c r="AP19" i="20"/>
  <c r="S19" i="20"/>
  <c r="AQ19" i="20"/>
  <c r="AF19" i="20"/>
  <c r="AB19" i="20"/>
  <c r="AC19" i="20"/>
  <c r="AD19" i="20"/>
  <c r="AE19" i="20"/>
  <c r="AG19" i="20"/>
  <c r="AH19" i="20"/>
  <c r="AR19" i="20"/>
  <c r="AS19" i="20"/>
  <c r="AT19" i="20"/>
  <c r="Y19" i="20"/>
  <c r="AU19" i="20"/>
  <c r="AV19" i="20"/>
  <c r="T19" i="20"/>
  <c r="U19" i="20"/>
  <c r="V19" i="20"/>
  <c r="W19" i="20"/>
  <c r="X19" i="20"/>
  <c r="Z19" i="20"/>
  <c r="AA19" i="20"/>
  <c r="I19" i="20"/>
  <c r="H19" i="20"/>
  <c r="G19" i="20"/>
  <c r="J19" i="20"/>
  <c r="F19" i="20"/>
  <c r="N52" i="20"/>
  <c r="AL52" i="20"/>
  <c r="O52" i="20"/>
  <c r="AM52" i="20"/>
  <c r="P52" i="20"/>
  <c r="AN52" i="20"/>
  <c r="Q52" i="20"/>
  <c r="AO52" i="20"/>
  <c r="R52" i="20"/>
  <c r="AP52" i="20"/>
  <c r="S52" i="20"/>
  <c r="AQ52" i="20"/>
  <c r="T52" i="20"/>
  <c r="AR52" i="20"/>
  <c r="U52" i="20"/>
  <c r="AS52" i="20"/>
  <c r="V52" i="20"/>
  <c r="AT52" i="20"/>
  <c r="AD52" i="20"/>
  <c r="AF52" i="20"/>
  <c r="AG52" i="20"/>
  <c r="AH52" i="20"/>
  <c r="AI52" i="20"/>
  <c r="AJ52" i="20"/>
  <c r="AK52" i="20"/>
  <c r="AU52" i="20"/>
  <c r="L52" i="20"/>
  <c r="M52" i="20"/>
  <c r="W52" i="20"/>
  <c r="X52" i="20"/>
  <c r="Y52" i="20"/>
  <c r="Z52" i="20"/>
  <c r="AA52" i="20"/>
  <c r="H52" i="20"/>
  <c r="AB52" i="20"/>
  <c r="AC52" i="20"/>
  <c r="AE52" i="20"/>
  <c r="AV52" i="20"/>
  <c r="J52" i="20"/>
  <c r="F52" i="20"/>
  <c r="G52" i="20"/>
  <c r="I52" i="20"/>
  <c r="T115" i="20"/>
  <c r="AR115" i="20"/>
  <c r="U115" i="20"/>
  <c r="AS115" i="20"/>
  <c r="V115" i="20"/>
  <c r="AT115" i="20"/>
  <c r="W115" i="20"/>
  <c r="AU115" i="20"/>
  <c r="X115" i="20"/>
  <c r="AV115" i="20"/>
  <c r="Y115" i="20"/>
  <c r="Z115" i="20"/>
  <c r="AA115" i="20"/>
  <c r="AB115" i="20"/>
  <c r="Q115" i="20"/>
  <c r="R115" i="20"/>
  <c r="S115" i="20"/>
  <c r="AC115" i="20"/>
  <c r="AD115" i="20"/>
  <c r="AE115" i="20"/>
  <c r="AF115" i="20"/>
  <c r="AG115" i="20"/>
  <c r="AH115" i="20"/>
  <c r="AJ115" i="20"/>
  <c r="AK115" i="20"/>
  <c r="AL115" i="20"/>
  <c r="AM115" i="20"/>
  <c r="AN115" i="20"/>
  <c r="AO115" i="20"/>
  <c r="I115" i="20"/>
  <c r="AP115" i="20"/>
  <c r="AQ115" i="20"/>
  <c r="L115" i="20"/>
  <c r="M115" i="20"/>
  <c r="N115" i="20"/>
  <c r="O115" i="20"/>
  <c r="P115" i="20"/>
  <c r="F115" i="20"/>
  <c r="J115" i="20"/>
  <c r="H115" i="20"/>
  <c r="G115" i="20"/>
  <c r="AI115" i="20"/>
  <c r="R151" i="20"/>
  <c r="AP151" i="20"/>
  <c r="T151" i="20"/>
  <c r="AR151" i="20"/>
  <c r="V151" i="20"/>
  <c r="AT151" i="20"/>
  <c r="X151" i="20"/>
  <c r="AV151" i="20"/>
  <c r="AE151" i="20"/>
  <c r="AF151" i="20"/>
  <c r="J151" i="20"/>
  <c r="G151" i="20"/>
  <c r="AG151" i="20"/>
  <c r="AH151" i="20"/>
  <c r="AI151" i="20"/>
  <c r="AJ151" i="20"/>
  <c r="AK151" i="20"/>
  <c r="AL151" i="20"/>
  <c r="AM151" i="20"/>
  <c r="L151" i="20"/>
  <c r="AN151" i="20"/>
  <c r="M151" i="20"/>
  <c r="AO151" i="20"/>
  <c r="N151" i="20"/>
  <c r="AQ151" i="20"/>
  <c r="O151" i="20"/>
  <c r="AS151" i="20"/>
  <c r="P151" i="20"/>
  <c r="AU151" i="20"/>
  <c r="Q151" i="20"/>
  <c r="S151" i="20"/>
  <c r="U151" i="20"/>
  <c r="W151" i="20"/>
  <c r="Y151" i="20"/>
  <c r="Z151" i="20"/>
  <c r="AA151" i="20"/>
  <c r="AB151" i="20"/>
  <c r="AC151" i="20"/>
  <c r="I151" i="20"/>
  <c r="AD151" i="20"/>
  <c r="H151" i="20"/>
  <c r="F151" i="20"/>
  <c r="Q106" i="20"/>
  <c r="AO106" i="20"/>
  <c r="R106" i="20"/>
  <c r="AP106" i="20"/>
  <c r="S106" i="20"/>
  <c r="AQ106" i="20"/>
  <c r="T106" i="20"/>
  <c r="AR106" i="20"/>
  <c r="U106" i="20"/>
  <c r="AS106" i="20"/>
  <c r="V106" i="20"/>
  <c r="AT106" i="20"/>
  <c r="W106" i="20"/>
  <c r="AU106" i="20"/>
  <c r="X106" i="20"/>
  <c r="AV106" i="20"/>
  <c r="Y106" i="20"/>
  <c r="L106" i="20"/>
  <c r="M106" i="20"/>
  <c r="N106" i="20"/>
  <c r="O106" i="20"/>
  <c r="P106" i="20"/>
  <c r="J106" i="20"/>
  <c r="G106" i="20"/>
  <c r="Z106" i="20"/>
  <c r="AA106" i="20"/>
  <c r="AB106" i="20"/>
  <c r="AC106" i="20"/>
  <c r="AD106" i="20"/>
  <c r="AE106" i="20"/>
  <c r="AF106" i="20"/>
  <c r="AG106" i="20"/>
  <c r="AH106" i="20"/>
  <c r="AI106" i="20"/>
  <c r="AJ106" i="20"/>
  <c r="AK106" i="20"/>
  <c r="AL106" i="20"/>
  <c r="AM106" i="20"/>
  <c r="AN106" i="20"/>
  <c r="H106" i="20"/>
  <c r="F106" i="20"/>
  <c r="I106" i="20"/>
  <c r="AF58" i="20"/>
  <c r="AG58" i="20"/>
  <c r="AH58" i="20"/>
  <c r="AI58" i="20"/>
  <c r="L58" i="20"/>
  <c r="AJ58" i="20"/>
  <c r="M58" i="20"/>
  <c r="AK58" i="20"/>
  <c r="N58" i="20"/>
  <c r="AL58" i="20"/>
  <c r="O58" i="20"/>
  <c r="AM58" i="20"/>
  <c r="P58" i="20"/>
  <c r="AN58" i="20"/>
  <c r="AP58" i="20"/>
  <c r="AR58" i="20"/>
  <c r="AS58" i="20"/>
  <c r="AT58" i="20"/>
  <c r="AU58" i="20"/>
  <c r="AV58" i="20"/>
  <c r="Q58" i="20"/>
  <c r="V58" i="20"/>
  <c r="W58" i="20"/>
  <c r="X58" i="20"/>
  <c r="Y58" i="20"/>
  <c r="Z58" i="20"/>
  <c r="AA58" i="20"/>
  <c r="AB58" i="20"/>
  <c r="AC58" i="20"/>
  <c r="AD58" i="20"/>
  <c r="R58" i="20"/>
  <c r="S58" i="20"/>
  <c r="T58" i="20"/>
  <c r="U58" i="20"/>
  <c r="AE58" i="20"/>
  <c r="AO58" i="20"/>
  <c r="AQ58" i="20"/>
  <c r="J58" i="20"/>
  <c r="G58" i="20"/>
  <c r="H58" i="20"/>
  <c r="F58" i="20"/>
  <c r="I58" i="20"/>
  <c r="X18" i="20"/>
  <c r="AV18" i="20"/>
  <c r="Y18" i="20"/>
  <c r="Z18" i="20"/>
  <c r="AA18" i="20"/>
  <c r="AB18" i="20"/>
  <c r="AC18" i="20"/>
  <c r="AD18" i="20"/>
  <c r="AE18" i="20"/>
  <c r="AF18" i="20"/>
  <c r="U18" i="20"/>
  <c r="AS18" i="20"/>
  <c r="V18" i="20"/>
  <c r="W18" i="20"/>
  <c r="AG18" i="20"/>
  <c r="AH18" i="20"/>
  <c r="AI18" i="20"/>
  <c r="AJ18" i="20"/>
  <c r="AK18" i="20"/>
  <c r="AL18" i="20"/>
  <c r="AM18" i="20"/>
  <c r="R18" i="20"/>
  <c r="L18" i="20"/>
  <c r="M18" i="20"/>
  <c r="N18" i="20"/>
  <c r="O18" i="20"/>
  <c r="P18" i="20"/>
  <c r="Q18" i="20"/>
  <c r="S18" i="20"/>
  <c r="T18" i="20"/>
  <c r="AN18" i="20"/>
  <c r="AO18" i="20"/>
  <c r="AP18" i="20"/>
  <c r="AQ18" i="20"/>
  <c r="AT18" i="20"/>
  <c r="AR18" i="20"/>
  <c r="AU18" i="20"/>
  <c r="I18" i="20"/>
  <c r="J18" i="20"/>
  <c r="H18" i="20"/>
  <c r="G18" i="20"/>
  <c r="F18" i="20"/>
  <c r="AD12" i="20"/>
  <c r="AE12" i="20"/>
  <c r="AF12" i="20"/>
  <c r="AG12" i="20"/>
  <c r="AH12" i="20"/>
  <c r="AI12" i="20"/>
  <c r="L12" i="20"/>
  <c r="AJ12" i="20"/>
  <c r="M12" i="20"/>
  <c r="AK12" i="20"/>
  <c r="N12" i="20"/>
  <c r="AL12" i="20"/>
  <c r="AA12" i="20"/>
  <c r="AQ12" i="20"/>
  <c r="AR12" i="20"/>
  <c r="AS12" i="20"/>
  <c r="AT12" i="20"/>
  <c r="AU12" i="20"/>
  <c r="AV12" i="20"/>
  <c r="O12" i="20"/>
  <c r="P12" i="20"/>
  <c r="Q12" i="20"/>
  <c r="AN12" i="20"/>
  <c r="T12" i="20"/>
  <c r="U12" i="20"/>
  <c r="V12" i="20"/>
  <c r="W12" i="20"/>
  <c r="X12" i="20"/>
  <c r="Y12" i="20"/>
  <c r="Z12" i="20"/>
  <c r="AB12" i="20"/>
  <c r="AC12" i="20"/>
  <c r="AM12" i="20"/>
  <c r="AO12" i="20"/>
  <c r="AP12" i="20"/>
  <c r="R12" i="20"/>
  <c r="S12" i="20"/>
  <c r="J12" i="20"/>
  <c r="G12" i="20"/>
  <c r="I12" i="20"/>
  <c r="F12" i="20"/>
  <c r="H12" i="20"/>
  <c r="Z109" i="20"/>
  <c r="AA109" i="20"/>
  <c r="AB109" i="20"/>
  <c r="AC109" i="20"/>
  <c r="AD109" i="20"/>
  <c r="AE109" i="20"/>
  <c r="AF109" i="20"/>
  <c r="AG109" i="20"/>
  <c r="AH109" i="20"/>
  <c r="N109" i="20"/>
  <c r="AU109" i="20"/>
  <c r="O109" i="20"/>
  <c r="AV109" i="20"/>
  <c r="P109" i="20"/>
  <c r="Q109" i="20"/>
  <c r="R109" i="20"/>
  <c r="BC109" i="20" s="1"/>
  <c r="S109" i="20"/>
  <c r="T109" i="20"/>
  <c r="U109" i="20"/>
  <c r="V109" i="20"/>
  <c r="L109" i="20"/>
  <c r="M109" i="20"/>
  <c r="W109" i="20"/>
  <c r="X109" i="20"/>
  <c r="Y109" i="20"/>
  <c r="J109" i="20"/>
  <c r="G109" i="20"/>
  <c r="AI109" i="20"/>
  <c r="AJ109" i="20"/>
  <c r="AK109" i="20"/>
  <c r="AL109" i="20"/>
  <c r="AM109" i="20"/>
  <c r="AN109" i="20"/>
  <c r="AO109" i="20"/>
  <c r="AP109" i="20"/>
  <c r="AQ109" i="20"/>
  <c r="AR109" i="20"/>
  <c r="AS109" i="20"/>
  <c r="AT109" i="20"/>
  <c r="I109" i="20"/>
  <c r="H109" i="20"/>
  <c r="F109" i="20"/>
  <c r="AC25" i="20"/>
  <c r="AD25" i="20"/>
  <c r="AE25" i="20"/>
  <c r="AF25" i="20"/>
  <c r="AG25" i="20"/>
  <c r="AH25" i="20"/>
  <c r="AI25" i="20"/>
  <c r="L25" i="20"/>
  <c r="AJ25" i="20"/>
  <c r="M25" i="20"/>
  <c r="AK25" i="20"/>
  <c r="Z25" i="20"/>
  <c r="P25" i="20"/>
  <c r="Q25" i="20"/>
  <c r="R25" i="20"/>
  <c r="S25" i="20"/>
  <c r="T25" i="20"/>
  <c r="U25" i="20"/>
  <c r="V25" i="20"/>
  <c r="W25" i="20"/>
  <c r="X25" i="20"/>
  <c r="AU25" i="20"/>
  <c r="AB25" i="20"/>
  <c r="AL25" i="20"/>
  <c r="AM25" i="20"/>
  <c r="AN25" i="20"/>
  <c r="AO25" i="20"/>
  <c r="AP25" i="20"/>
  <c r="AQ25" i="20"/>
  <c r="AR25" i="20"/>
  <c r="AS25" i="20"/>
  <c r="N25" i="20"/>
  <c r="O25" i="20"/>
  <c r="Y25" i="20"/>
  <c r="AA25" i="20"/>
  <c r="AT25" i="20"/>
  <c r="AV25" i="20"/>
  <c r="H25" i="20"/>
  <c r="F25" i="20"/>
  <c r="J25" i="20"/>
  <c r="G25" i="20"/>
  <c r="I25" i="20"/>
  <c r="AB38" i="20"/>
  <c r="AC38" i="20"/>
  <c r="AD38" i="20"/>
  <c r="AE38" i="20"/>
  <c r="AF38" i="20"/>
  <c r="AG38" i="20"/>
  <c r="AH38" i="20"/>
  <c r="AI38" i="20"/>
  <c r="L38" i="20"/>
  <c r="AJ38" i="20"/>
  <c r="N38" i="20"/>
  <c r="AU38" i="20"/>
  <c r="O38" i="20"/>
  <c r="AV38" i="20"/>
  <c r="P38" i="20"/>
  <c r="Q38" i="20"/>
  <c r="R38" i="20"/>
  <c r="S38" i="20"/>
  <c r="T38" i="20"/>
  <c r="U38" i="20"/>
  <c r="V38" i="20"/>
  <c r="AR38" i="20"/>
  <c r="Y38" i="20"/>
  <c r="Z38" i="20"/>
  <c r="AA38" i="20"/>
  <c r="AK38" i="20"/>
  <c r="AL38" i="20"/>
  <c r="AM38" i="20"/>
  <c r="AN38" i="20"/>
  <c r="AO38" i="20"/>
  <c r="AP38" i="20"/>
  <c r="M38" i="20"/>
  <c r="AQ38" i="20"/>
  <c r="I38" i="20"/>
  <c r="F38" i="20"/>
  <c r="W38" i="20"/>
  <c r="X38" i="20"/>
  <c r="AS38" i="20"/>
  <c r="AT38" i="20"/>
  <c r="J38" i="20"/>
  <c r="G38" i="20"/>
  <c r="H38" i="20"/>
  <c r="Y122" i="20"/>
  <c r="Z122" i="20"/>
  <c r="AA122" i="20"/>
  <c r="AB122" i="20"/>
  <c r="AC122" i="20"/>
  <c r="AD122" i="20"/>
  <c r="AE122" i="20"/>
  <c r="AF122" i="20"/>
  <c r="AG122" i="20"/>
  <c r="AH122" i="20"/>
  <c r="AI122" i="20"/>
  <c r="AJ122" i="20"/>
  <c r="AK122" i="20"/>
  <c r="AL122" i="20"/>
  <c r="AM122" i="20"/>
  <c r="AN122" i="20"/>
  <c r="AO122" i="20"/>
  <c r="AP122" i="20"/>
  <c r="Q122" i="20"/>
  <c r="R122" i="20"/>
  <c r="S122" i="20"/>
  <c r="T122" i="20"/>
  <c r="U122" i="20"/>
  <c r="H122" i="20"/>
  <c r="V122" i="20"/>
  <c r="W122" i="20"/>
  <c r="X122" i="20"/>
  <c r="AQ122" i="20"/>
  <c r="AR122" i="20"/>
  <c r="AS122" i="20"/>
  <c r="AT122" i="20"/>
  <c r="AU122" i="20"/>
  <c r="AV122" i="20"/>
  <c r="L122" i="20"/>
  <c r="M122" i="20"/>
  <c r="N122" i="20"/>
  <c r="O122" i="20"/>
  <c r="P122" i="20"/>
  <c r="I122" i="20"/>
  <c r="F122" i="20"/>
  <c r="G122" i="20"/>
  <c r="J122" i="20"/>
  <c r="U136" i="20"/>
  <c r="AS136" i="20"/>
  <c r="V136" i="20"/>
  <c r="AT136" i="20"/>
  <c r="W136" i="20"/>
  <c r="AU136" i="20"/>
  <c r="X136" i="20"/>
  <c r="AV136" i="20"/>
  <c r="Y136" i="20"/>
  <c r="Z136" i="20"/>
  <c r="AA136" i="20"/>
  <c r="AB136" i="20"/>
  <c r="AC136" i="20"/>
  <c r="P136" i="20"/>
  <c r="Q136" i="20"/>
  <c r="R136" i="20"/>
  <c r="I136" i="20"/>
  <c r="F136" i="20"/>
  <c r="S136" i="20"/>
  <c r="T136" i="20"/>
  <c r="AD136" i="20"/>
  <c r="AE136" i="20"/>
  <c r="AF136" i="20"/>
  <c r="AG136" i="20"/>
  <c r="AH136" i="20"/>
  <c r="AI136" i="20"/>
  <c r="AJ136" i="20"/>
  <c r="AK136" i="20"/>
  <c r="AL136" i="20"/>
  <c r="AM136" i="20"/>
  <c r="AN136" i="20"/>
  <c r="AO136" i="20"/>
  <c r="AP136" i="20"/>
  <c r="AQ136" i="20"/>
  <c r="AR136" i="20"/>
  <c r="L136" i="20"/>
  <c r="M136" i="20"/>
  <c r="N136" i="20"/>
  <c r="H136" i="20"/>
  <c r="J136" i="20"/>
  <c r="G136" i="20"/>
  <c r="O136" i="20"/>
  <c r="AE150" i="20"/>
  <c r="AG150" i="20"/>
  <c r="AI150" i="20"/>
  <c r="M150" i="20"/>
  <c r="AK150" i="20"/>
  <c r="AN150" i="20"/>
  <c r="J150" i="20"/>
  <c r="G150" i="20"/>
  <c r="L150" i="20"/>
  <c r="AO150" i="20"/>
  <c r="N150" i="20"/>
  <c r="AP150" i="20"/>
  <c r="O150" i="20"/>
  <c r="AQ150" i="20"/>
  <c r="P150" i="20"/>
  <c r="AR150" i="20"/>
  <c r="Q150" i="20"/>
  <c r="AS150" i="20"/>
  <c r="R150" i="20"/>
  <c r="AT150" i="20"/>
  <c r="S150" i="20"/>
  <c r="AU150" i="20"/>
  <c r="T150" i="20"/>
  <c r="AV150" i="20"/>
  <c r="H150" i="20"/>
  <c r="U150" i="20"/>
  <c r="V150" i="20"/>
  <c r="W150" i="20"/>
  <c r="X150" i="20"/>
  <c r="Y150" i="20"/>
  <c r="Z150" i="20"/>
  <c r="AA150" i="20"/>
  <c r="AB150" i="20"/>
  <c r="AC150" i="20"/>
  <c r="AD150" i="20"/>
  <c r="AF150" i="20"/>
  <c r="AH150" i="20"/>
  <c r="AJ150" i="20"/>
  <c r="AL150" i="20"/>
  <c r="I150" i="20"/>
  <c r="AM150" i="20"/>
  <c r="F150" i="20"/>
  <c r="AD105" i="20"/>
  <c r="AE105" i="20"/>
  <c r="AF105" i="20"/>
  <c r="AG105" i="20"/>
  <c r="AH105" i="20"/>
  <c r="AI105" i="20"/>
  <c r="L105" i="20"/>
  <c r="AJ105" i="20"/>
  <c r="M105" i="20"/>
  <c r="AK105" i="20"/>
  <c r="N105" i="20"/>
  <c r="AL105" i="20"/>
  <c r="AS105" i="20"/>
  <c r="AT105" i="20"/>
  <c r="AU105" i="20"/>
  <c r="O105" i="20"/>
  <c r="AV105" i="20"/>
  <c r="P105" i="20"/>
  <c r="Q105" i="20"/>
  <c r="R105" i="20"/>
  <c r="S105" i="20"/>
  <c r="T105" i="20"/>
  <c r="AB105" i="20"/>
  <c r="AC105" i="20"/>
  <c r="AM105" i="20"/>
  <c r="AN105" i="20"/>
  <c r="J105" i="20"/>
  <c r="G105" i="20"/>
  <c r="AO105" i="20"/>
  <c r="AP105" i="20"/>
  <c r="AQ105" i="20"/>
  <c r="AR105" i="20"/>
  <c r="U105" i="20"/>
  <c r="V105" i="20"/>
  <c r="W105" i="20"/>
  <c r="X105" i="20"/>
  <c r="Y105" i="20"/>
  <c r="Z105" i="20"/>
  <c r="H105" i="20"/>
  <c r="I105" i="20"/>
  <c r="F105" i="20"/>
  <c r="AA105" i="20"/>
  <c r="U57" i="20"/>
  <c r="AS57" i="20"/>
  <c r="V57" i="20"/>
  <c r="AT57" i="20"/>
  <c r="W57" i="20"/>
  <c r="AU57" i="20"/>
  <c r="X57" i="20"/>
  <c r="AV57" i="20"/>
  <c r="Y57" i="20"/>
  <c r="Z57" i="20"/>
  <c r="AA57" i="20"/>
  <c r="AB57" i="20"/>
  <c r="AC57" i="20"/>
  <c r="AK57" i="20"/>
  <c r="AM57" i="20"/>
  <c r="AN57" i="20"/>
  <c r="AO57" i="20"/>
  <c r="AP57" i="20"/>
  <c r="AQ57" i="20"/>
  <c r="AR57" i="20"/>
  <c r="L57" i="20"/>
  <c r="M57" i="20"/>
  <c r="N57" i="20"/>
  <c r="O57" i="20"/>
  <c r="P57" i="20"/>
  <c r="Q57" i="20"/>
  <c r="AI57" i="20"/>
  <c r="AE57" i="20"/>
  <c r="AF57" i="20"/>
  <c r="AG57" i="20"/>
  <c r="AH57" i="20"/>
  <c r="AJ57" i="20"/>
  <c r="AL57" i="20"/>
  <c r="J57" i="20"/>
  <c r="G57" i="20"/>
  <c r="R57" i="20"/>
  <c r="S57" i="20"/>
  <c r="T57" i="20"/>
  <c r="AD57" i="20"/>
  <c r="F57" i="20"/>
  <c r="H57" i="20"/>
  <c r="I57" i="20"/>
  <c r="M17" i="20"/>
  <c r="AK17" i="20"/>
  <c r="N17" i="20"/>
  <c r="AL17" i="20"/>
  <c r="O17" i="20"/>
  <c r="AM17" i="20"/>
  <c r="P17" i="20"/>
  <c r="AN17" i="20"/>
  <c r="Q17" i="20"/>
  <c r="AO17" i="20"/>
  <c r="R17" i="20"/>
  <c r="AP17" i="20"/>
  <c r="S17" i="20"/>
  <c r="AQ17" i="20"/>
  <c r="T17" i="20"/>
  <c r="AR17" i="20"/>
  <c r="U17" i="20"/>
  <c r="AS17" i="20"/>
  <c r="AH17" i="20"/>
  <c r="X17" i="20"/>
  <c r="Y17" i="20"/>
  <c r="Z17" i="20"/>
  <c r="AA17" i="20"/>
  <c r="AB17" i="20"/>
  <c r="AC17" i="20"/>
  <c r="AD17" i="20"/>
  <c r="AE17" i="20"/>
  <c r="AF17" i="20"/>
  <c r="L17" i="20"/>
  <c r="AU17" i="20"/>
  <c r="AV17" i="20"/>
  <c r="AT17" i="20"/>
  <c r="V17" i="20"/>
  <c r="W17" i="20"/>
  <c r="AG17" i="20"/>
  <c r="AI17" i="20"/>
  <c r="AJ17" i="20"/>
  <c r="I17" i="20"/>
  <c r="J17" i="20"/>
  <c r="H17" i="20"/>
  <c r="G17" i="20"/>
  <c r="F17" i="20"/>
  <c r="AA84" i="20"/>
  <c r="AB84" i="20"/>
  <c r="AC84" i="20"/>
  <c r="AD84" i="20"/>
  <c r="AE84" i="20"/>
  <c r="AF84" i="20"/>
  <c r="AG84" i="20"/>
  <c r="AH84" i="20"/>
  <c r="AI84" i="20"/>
  <c r="Z84" i="20"/>
  <c r="AJ84" i="20"/>
  <c r="AK84" i="20"/>
  <c r="AL84" i="20"/>
  <c r="AM84" i="20"/>
  <c r="AN84" i="20"/>
  <c r="AO84" i="20"/>
  <c r="AP84" i="20"/>
  <c r="AQ84" i="20"/>
  <c r="W84" i="20"/>
  <c r="U84" i="20"/>
  <c r="V84" i="20"/>
  <c r="X84" i="20"/>
  <c r="Y84" i="20"/>
  <c r="AR84" i="20"/>
  <c r="AS84" i="20"/>
  <c r="AT84" i="20"/>
  <c r="AU84" i="20"/>
  <c r="AV84" i="20"/>
  <c r="L84" i="20"/>
  <c r="M84" i="20"/>
  <c r="J84" i="20"/>
  <c r="G84" i="20"/>
  <c r="N84" i="20"/>
  <c r="O84" i="20"/>
  <c r="P84" i="20"/>
  <c r="Q84" i="20"/>
  <c r="R84" i="20"/>
  <c r="BC84" i="20" s="1"/>
  <c r="S84" i="20"/>
  <c r="T84" i="20"/>
  <c r="I84" i="20"/>
  <c r="H84" i="20"/>
  <c r="F84" i="20"/>
  <c r="Y86" i="20"/>
  <c r="Z86" i="20"/>
  <c r="AA86" i="20"/>
  <c r="AB86" i="20"/>
  <c r="AC86" i="20"/>
  <c r="AD86" i="20"/>
  <c r="AE86" i="20"/>
  <c r="AF86" i="20"/>
  <c r="AG86" i="20"/>
  <c r="AJ86" i="20"/>
  <c r="AK86" i="20"/>
  <c r="AL86" i="20"/>
  <c r="AM86" i="20"/>
  <c r="AN86" i="20"/>
  <c r="AO86" i="20"/>
  <c r="AP86" i="20"/>
  <c r="AQ86" i="20"/>
  <c r="AR86" i="20"/>
  <c r="X86" i="20"/>
  <c r="R86" i="20"/>
  <c r="BC86" i="20" s="1"/>
  <c r="S86" i="20"/>
  <c r="T86" i="20"/>
  <c r="U86" i="20"/>
  <c r="V86" i="20"/>
  <c r="W86" i="20"/>
  <c r="AH86" i="20"/>
  <c r="AI86" i="20"/>
  <c r="AS86" i="20"/>
  <c r="M86" i="20"/>
  <c r="I86" i="20"/>
  <c r="F86" i="20"/>
  <c r="N86" i="20"/>
  <c r="O86" i="20"/>
  <c r="P86" i="20"/>
  <c r="Q86" i="20"/>
  <c r="AT86" i="20"/>
  <c r="AU86" i="20"/>
  <c r="AV86" i="20"/>
  <c r="J86" i="20"/>
  <c r="G86" i="20"/>
  <c r="L86" i="20"/>
  <c r="H86" i="20"/>
  <c r="Z97" i="20"/>
  <c r="AA97" i="20"/>
  <c r="AB97" i="20"/>
  <c r="AC97" i="20"/>
  <c r="AD97" i="20"/>
  <c r="AE97" i="20"/>
  <c r="AF97" i="20"/>
  <c r="AG97" i="20"/>
  <c r="AH97" i="20"/>
  <c r="M97" i="20"/>
  <c r="AT97" i="20"/>
  <c r="N97" i="20"/>
  <c r="AU97" i="20"/>
  <c r="O97" i="20"/>
  <c r="AV97" i="20"/>
  <c r="P97" i="20"/>
  <c r="Q97" i="20"/>
  <c r="R97" i="20"/>
  <c r="S97" i="20"/>
  <c r="T97" i="20"/>
  <c r="U97" i="20"/>
  <c r="AQ97" i="20"/>
  <c r="AR97" i="20"/>
  <c r="AS97" i="20"/>
  <c r="L97" i="20"/>
  <c r="V97" i="20"/>
  <c r="W97" i="20"/>
  <c r="H97" i="20"/>
  <c r="X97" i="20"/>
  <c r="Y97" i="20"/>
  <c r="AI97" i="20"/>
  <c r="AJ97" i="20"/>
  <c r="AK97" i="20"/>
  <c r="AL97" i="20"/>
  <c r="AM97" i="20"/>
  <c r="AN97" i="20"/>
  <c r="AO97" i="20"/>
  <c r="AP97" i="20"/>
  <c r="G97" i="20"/>
  <c r="J97" i="20"/>
  <c r="F97" i="20"/>
  <c r="I97" i="20"/>
  <c r="AG114" i="20"/>
  <c r="AH114" i="20"/>
  <c r="AI114" i="20"/>
  <c r="L114" i="20"/>
  <c r="AJ114" i="20"/>
  <c r="M114" i="20"/>
  <c r="AK114" i="20"/>
  <c r="N114" i="20"/>
  <c r="AL114" i="20"/>
  <c r="O114" i="20"/>
  <c r="AM114" i="20"/>
  <c r="P114" i="20"/>
  <c r="AN114" i="20"/>
  <c r="Q114" i="20"/>
  <c r="AO114" i="20"/>
  <c r="U114" i="20"/>
  <c r="V114" i="20"/>
  <c r="W114" i="20"/>
  <c r="X114" i="20"/>
  <c r="Y114" i="20"/>
  <c r="Z114" i="20"/>
  <c r="AA114" i="20"/>
  <c r="AB114" i="20"/>
  <c r="AC114" i="20"/>
  <c r="I114" i="20"/>
  <c r="R114" i="20"/>
  <c r="S114" i="20"/>
  <c r="T114" i="20"/>
  <c r="AD114" i="20"/>
  <c r="AE114" i="20"/>
  <c r="AF114" i="20"/>
  <c r="AP114" i="20"/>
  <c r="AQ114" i="20"/>
  <c r="AR114" i="20"/>
  <c r="AS114" i="20"/>
  <c r="AT114" i="20"/>
  <c r="AU114" i="20"/>
  <c r="AV114" i="20"/>
  <c r="F114" i="20"/>
  <c r="J114" i="20"/>
  <c r="H114" i="20"/>
  <c r="G114" i="20"/>
  <c r="R48" i="20"/>
  <c r="AP48" i="20"/>
  <c r="S48" i="20"/>
  <c r="AQ48" i="20"/>
  <c r="T48" i="20"/>
  <c r="AR48" i="20"/>
  <c r="U48" i="20"/>
  <c r="AS48" i="20"/>
  <c r="V48" i="20"/>
  <c r="AT48" i="20"/>
  <c r="W48" i="20"/>
  <c r="AU48" i="20"/>
  <c r="X48" i="20"/>
  <c r="AV48" i="20"/>
  <c r="Y48" i="20"/>
  <c r="Z48" i="20"/>
  <c r="AB48" i="20"/>
  <c r="AD48" i="20"/>
  <c r="AE48" i="20"/>
  <c r="AF48" i="20"/>
  <c r="AG48" i="20"/>
  <c r="AH48" i="20"/>
  <c r="AI48" i="20"/>
  <c r="AJ48" i="20"/>
  <c r="AO48" i="20"/>
  <c r="N48" i="20"/>
  <c r="BE48" i="20" s="1"/>
  <c r="O48" i="20"/>
  <c r="P48" i="20"/>
  <c r="Q48" i="20"/>
  <c r="AA48" i="20"/>
  <c r="AC48" i="20"/>
  <c r="AK48" i="20"/>
  <c r="AL48" i="20"/>
  <c r="AM48" i="20"/>
  <c r="M48" i="20"/>
  <c r="H48" i="20"/>
  <c r="L48" i="20"/>
  <c r="AN48" i="20"/>
  <c r="G48" i="20"/>
  <c r="I48" i="20"/>
  <c r="F48" i="20"/>
  <c r="J48" i="20"/>
  <c r="W124" i="20"/>
  <c r="AU124" i="20"/>
  <c r="X124" i="20"/>
  <c r="AV124" i="20"/>
  <c r="Y124" i="20"/>
  <c r="Z124" i="20"/>
  <c r="AA124" i="20"/>
  <c r="AB124" i="20"/>
  <c r="AW124" i="20" s="1"/>
  <c r="AC124" i="20"/>
  <c r="AD124" i="20"/>
  <c r="AE124" i="20"/>
  <c r="AI124" i="20"/>
  <c r="AJ124" i="20"/>
  <c r="AK124" i="20"/>
  <c r="AL124" i="20"/>
  <c r="AM124" i="20"/>
  <c r="AN124" i="20"/>
  <c r="AO124" i="20"/>
  <c r="AP124" i="20"/>
  <c r="AQ124" i="20"/>
  <c r="L124" i="20"/>
  <c r="M124" i="20"/>
  <c r="N124" i="20"/>
  <c r="O124" i="20"/>
  <c r="P124" i="20"/>
  <c r="Q124" i="20"/>
  <c r="R124" i="20"/>
  <c r="H124" i="20"/>
  <c r="S124" i="20"/>
  <c r="T124" i="20"/>
  <c r="U124" i="20"/>
  <c r="V124" i="20"/>
  <c r="AF124" i="20"/>
  <c r="AG124" i="20"/>
  <c r="AH124" i="20"/>
  <c r="AR124" i="20"/>
  <c r="AS124" i="20"/>
  <c r="AT124" i="20"/>
  <c r="J124" i="20"/>
  <c r="G124" i="20"/>
  <c r="I124" i="20"/>
  <c r="F124" i="20"/>
  <c r="AF137" i="20"/>
  <c r="AG137" i="20"/>
  <c r="AH137" i="20"/>
  <c r="AI137" i="20"/>
  <c r="L137" i="20"/>
  <c r="AJ137" i="20"/>
  <c r="M137" i="20"/>
  <c r="AK137" i="20"/>
  <c r="N137" i="20"/>
  <c r="AL137" i="20"/>
  <c r="O137" i="20"/>
  <c r="AM137" i="20"/>
  <c r="P137" i="20"/>
  <c r="AN137" i="20"/>
  <c r="U137" i="20"/>
  <c r="V137" i="20"/>
  <c r="W137" i="20"/>
  <c r="X137" i="20"/>
  <c r="I137" i="20"/>
  <c r="Y137" i="20"/>
  <c r="Z137" i="20"/>
  <c r="AA137" i="20"/>
  <c r="AB137" i="20"/>
  <c r="AC137" i="20"/>
  <c r="AD137" i="20"/>
  <c r="AE137" i="20"/>
  <c r="AO137" i="20"/>
  <c r="AP137" i="20"/>
  <c r="AQ137" i="20"/>
  <c r="AR137" i="20"/>
  <c r="AS137" i="20"/>
  <c r="AT137" i="20"/>
  <c r="AU137" i="20"/>
  <c r="AV137" i="20"/>
  <c r="Q137" i="20"/>
  <c r="R137" i="20"/>
  <c r="S137" i="20"/>
  <c r="H137" i="20"/>
  <c r="F137" i="20"/>
  <c r="J137" i="20"/>
  <c r="G137" i="20"/>
  <c r="T137" i="20"/>
  <c r="T149" i="20"/>
  <c r="AR149" i="20"/>
  <c r="U149" i="20"/>
  <c r="AS149" i="20"/>
  <c r="V149" i="20"/>
  <c r="AT149" i="20"/>
  <c r="W149" i="20"/>
  <c r="X149" i="20"/>
  <c r="AV149" i="20"/>
  <c r="Z149" i="20"/>
  <c r="AB149" i="20"/>
  <c r="M149" i="20"/>
  <c r="AU149" i="20"/>
  <c r="N149" i="20"/>
  <c r="O149" i="20"/>
  <c r="P149" i="20"/>
  <c r="Q149" i="20"/>
  <c r="R149" i="20"/>
  <c r="S149" i="20"/>
  <c r="Y149" i="20"/>
  <c r="H149" i="20"/>
  <c r="AA149" i="20"/>
  <c r="AC149" i="20"/>
  <c r="AD149" i="20"/>
  <c r="AE149" i="20"/>
  <c r="AF149" i="20"/>
  <c r="AG149" i="20"/>
  <c r="AH149" i="20"/>
  <c r="AI149" i="20"/>
  <c r="AJ149" i="20"/>
  <c r="AK149" i="20"/>
  <c r="AL149" i="20"/>
  <c r="AM149" i="20"/>
  <c r="AN149" i="20"/>
  <c r="AO149" i="20"/>
  <c r="AP149" i="20"/>
  <c r="L149" i="20"/>
  <c r="AQ149" i="20"/>
  <c r="F149" i="20"/>
  <c r="G149" i="20"/>
  <c r="J149" i="20"/>
  <c r="I149" i="20"/>
  <c r="S104" i="20"/>
  <c r="AQ104" i="20"/>
  <c r="T104" i="20"/>
  <c r="AR104" i="20"/>
  <c r="U104" i="20"/>
  <c r="AS104" i="20"/>
  <c r="V104" i="20"/>
  <c r="AT104" i="20"/>
  <c r="W104" i="20"/>
  <c r="AU104" i="20"/>
  <c r="X104" i="20"/>
  <c r="AV104" i="20"/>
  <c r="Y104" i="20"/>
  <c r="Z104" i="20"/>
  <c r="AA104" i="20"/>
  <c r="AN104" i="20"/>
  <c r="AO104" i="20"/>
  <c r="AP104" i="20"/>
  <c r="L104" i="20"/>
  <c r="M104" i="20"/>
  <c r="N104" i="20"/>
  <c r="O104" i="20"/>
  <c r="P104" i="20"/>
  <c r="J104" i="20"/>
  <c r="G104" i="20"/>
  <c r="Q104" i="20"/>
  <c r="R104" i="20"/>
  <c r="AB104" i="20"/>
  <c r="AC104" i="20"/>
  <c r="AD104" i="20"/>
  <c r="AE104" i="20"/>
  <c r="AF104" i="20"/>
  <c r="AG104" i="20"/>
  <c r="AH104" i="20"/>
  <c r="AI104" i="20"/>
  <c r="AJ104" i="20"/>
  <c r="AK104" i="20"/>
  <c r="AL104" i="20"/>
  <c r="AM104" i="20"/>
  <c r="H104" i="20"/>
  <c r="F104" i="20"/>
  <c r="I104" i="20"/>
  <c r="AH56" i="20"/>
  <c r="AI56" i="20"/>
  <c r="L56" i="20"/>
  <c r="AJ56" i="20"/>
  <c r="M56" i="20"/>
  <c r="AK56" i="20"/>
  <c r="N56" i="20"/>
  <c r="AL56" i="20"/>
  <c r="O56" i="20"/>
  <c r="AM56" i="20"/>
  <c r="P56" i="20"/>
  <c r="AN56" i="20"/>
  <c r="Q56" i="20"/>
  <c r="AO56" i="20"/>
  <c r="R56" i="20"/>
  <c r="AP56" i="20"/>
  <c r="AF56" i="20"/>
  <c r="AQ56" i="20"/>
  <c r="AR56" i="20"/>
  <c r="AS56" i="20"/>
  <c r="AT56" i="20"/>
  <c r="AU56" i="20"/>
  <c r="AV56" i="20"/>
  <c r="AC56" i="20"/>
  <c r="AD56" i="20"/>
  <c r="AE56" i="20"/>
  <c r="AG56" i="20"/>
  <c r="S56" i="20"/>
  <c r="T56" i="20"/>
  <c r="U56" i="20"/>
  <c r="V56" i="20"/>
  <c r="W56" i="20"/>
  <c r="X56" i="20"/>
  <c r="Z56" i="20"/>
  <c r="J56" i="20"/>
  <c r="G56" i="20"/>
  <c r="Y56" i="20"/>
  <c r="AA56" i="20"/>
  <c r="AB56" i="20"/>
  <c r="F56" i="20"/>
  <c r="I56" i="20"/>
  <c r="H56" i="20"/>
  <c r="S11" i="20"/>
  <c r="AQ11" i="20"/>
  <c r="T11" i="20"/>
  <c r="AR11" i="20"/>
  <c r="U11" i="20"/>
  <c r="AS11" i="20"/>
  <c r="V11" i="20"/>
  <c r="AT11" i="20"/>
  <c r="W11" i="20"/>
  <c r="AU11" i="20"/>
  <c r="X11" i="20"/>
  <c r="AV11" i="20"/>
  <c r="Y11" i="20"/>
  <c r="Z11" i="20"/>
  <c r="AA11" i="20"/>
  <c r="P11" i="20"/>
  <c r="AN11" i="20"/>
  <c r="AJ11" i="20"/>
  <c r="AK11" i="20"/>
  <c r="AL11" i="20"/>
  <c r="AM11" i="20"/>
  <c r="AO11" i="20"/>
  <c r="AP11" i="20"/>
  <c r="AG11" i="20"/>
  <c r="L11" i="20"/>
  <c r="M11" i="20"/>
  <c r="N11" i="20"/>
  <c r="O11" i="20"/>
  <c r="Q11" i="20"/>
  <c r="R11" i="20"/>
  <c r="AB11" i="20"/>
  <c r="AC11" i="20"/>
  <c r="AD11" i="20"/>
  <c r="AE11" i="20"/>
  <c r="AI11" i="20"/>
  <c r="AF11" i="20"/>
  <c r="AH11" i="20"/>
  <c r="J11" i="20"/>
  <c r="G11" i="20"/>
  <c r="H11" i="20"/>
  <c r="I11" i="20"/>
  <c r="F11" i="20"/>
  <c r="O75" i="20"/>
  <c r="AM75" i="20"/>
  <c r="Q75" i="20"/>
  <c r="AO75" i="20"/>
  <c r="BD75" i="20" s="1"/>
  <c r="R75" i="20"/>
  <c r="AP75" i="20"/>
  <c r="S75" i="20"/>
  <c r="AQ75" i="20"/>
  <c r="T75" i="20"/>
  <c r="AR75" i="20"/>
  <c r="U75" i="20"/>
  <c r="AS75" i="20"/>
  <c r="V75" i="20"/>
  <c r="AT75" i="20"/>
  <c r="W75" i="20"/>
  <c r="AU75" i="20"/>
  <c r="AJ75" i="20"/>
  <c r="AK75" i="20"/>
  <c r="AL75" i="20"/>
  <c r="AN75" i="20"/>
  <c r="AV75" i="20"/>
  <c r="L75" i="20"/>
  <c r="M75" i="20"/>
  <c r="N75" i="20"/>
  <c r="P75" i="20"/>
  <c r="X75" i="20"/>
  <c r="Y75" i="20"/>
  <c r="Z75" i="20"/>
  <c r="AA75" i="20"/>
  <c r="AB75" i="20"/>
  <c r="AC75" i="20"/>
  <c r="AD75" i="20"/>
  <c r="AE75" i="20"/>
  <c r="AF75" i="20"/>
  <c r="AG75" i="20"/>
  <c r="AH75" i="20"/>
  <c r="AI75" i="20"/>
  <c r="H75" i="20"/>
  <c r="I75" i="20"/>
  <c r="J75" i="20"/>
  <c r="G75" i="20"/>
  <c r="F75" i="20"/>
  <c r="M77" i="20"/>
  <c r="AK77" i="20"/>
  <c r="BB77" i="20" s="1"/>
  <c r="O77" i="20"/>
  <c r="AM77" i="20"/>
  <c r="P77" i="20"/>
  <c r="AN77" i="20"/>
  <c r="Q77" i="20"/>
  <c r="AO77" i="20"/>
  <c r="R77" i="20"/>
  <c r="AP77" i="20"/>
  <c r="S77" i="20"/>
  <c r="AQ77" i="20"/>
  <c r="T77" i="20"/>
  <c r="AR77" i="20"/>
  <c r="U77" i="20"/>
  <c r="AS77" i="20"/>
  <c r="AH77" i="20"/>
  <c r="AI77" i="20"/>
  <c r="AJ77" i="20"/>
  <c r="AL77" i="20"/>
  <c r="AT77" i="20"/>
  <c r="AU77" i="20"/>
  <c r="AV77" i="20"/>
  <c r="AG77" i="20"/>
  <c r="AD77" i="20"/>
  <c r="Z77" i="20"/>
  <c r="AA77" i="20"/>
  <c r="AB77" i="20"/>
  <c r="AC77" i="20"/>
  <c r="AE77" i="20"/>
  <c r="AF77" i="20"/>
  <c r="H77" i="20"/>
  <c r="L77" i="20"/>
  <c r="N77" i="20"/>
  <c r="V77" i="20"/>
  <c r="W77" i="20"/>
  <c r="X77" i="20"/>
  <c r="Y77" i="20"/>
  <c r="I77" i="20"/>
  <c r="J77" i="20"/>
  <c r="F77" i="20"/>
  <c r="G77" i="20"/>
  <c r="M110" i="20"/>
  <c r="AK110" i="20"/>
  <c r="N110" i="20"/>
  <c r="AL110" i="20"/>
  <c r="O110" i="20"/>
  <c r="AM110" i="20"/>
  <c r="P110" i="20"/>
  <c r="AN110" i="20"/>
  <c r="Q110" i="20"/>
  <c r="AO110" i="20"/>
  <c r="R110" i="20"/>
  <c r="AP110" i="20"/>
  <c r="S110" i="20"/>
  <c r="AQ110" i="20"/>
  <c r="T110" i="20"/>
  <c r="AR110" i="20"/>
  <c r="U110" i="20"/>
  <c r="AS110" i="20"/>
  <c r="L110" i="20"/>
  <c r="V110" i="20"/>
  <c r="W110" i="20"/>
  <c r="X110" i="20"/>
  <c r="Y110" i="20"/>
  <c r="Z110" i="20"/>
  <c r="AA110" i="20"/>
  <c r="AF110" i="20"/>
  <c r="I110" i="20"/>
  <c r="F110" i="20"/>
  <c r="AG110" i="20"/>
  <c r="AH110" i="20"/>
  <c r="AI110" i="20"/>
  <c r="AJ110" i="20"/>
  <c r="AT110" i="20"/>
  <c r="AU110" i="20"/>
  <c r="AV110" i="20"/>
  <c r="J110" i="20"/>
  <c r="G110" i="20"/>
  <c r="AB110" i="20"/>
  <c r="AC110" i="20"/>
  <c r="AD110" i="20"/>
  <c r="H110" i="20"/>
  <c r="AE110" i="20"/>
  <c r="Y132" i="20"/>
  <c r="Z132" i="20"/>
  <c r="AA132" i="20"/>
  <c r="AB132" i="20"/>
  <c r="AC132" i="20"/>
  <c r="AD132" i="20"/>
  <c r="AE132" i="20"/>
  <c r="AF132" i="20"/>
  <c r="AG132" i="20"/>
  <c r="N132" i="20"/>
  <c r="AU132" i="20"/>
  <c r="O132" i="20"/>
  <c r="AV132" i="20"/>
  <c r="P132" i="20"/>
  <c r="Q132" i="20"/>
  <c r="R132" i="20"/>
  <c r="S132" i="20"/>
  <c r="T132" i="20"/>
  <c r="J132" i="20"/>
  <c r="G132" i="20"/>
  <c r="U132" i="20"/>
  <c r="V132" i="20"/>
  <c r="W132" i="20"/>
  <c r="X132" i="20"/>
  <c r="AH132" i="20"/>
  <c r="AI132" i="20"/>
  <c r="AJ132" i="20"/>
  <c r="AK132" i="20"/>
  <c r="AL132" i="20"/>
  <c r="AM132" i="20"/>
  <c r="AN132" i="20"/>
  <c r="AO132" i="20"/>
  <c r="AP132" i="20"/>
  <c r="AQ132" i="20"/>
  <c r="AR132" i="20"/>
  <c r="L132" i="20"/>
  <c r="AS132" i="20"/>
  <c r="H132" i="20"/>
  <c r="M132" i="20"/>
  <c r="F132" i="20"/>
  <c r="AT132" i="20"/>
  <c r="I132" i="20"/>
  <c r="O15" i="20"/>
  <c r="AM15" i="20"/>
  <c r="P15" i="20"/>
  <c r="AN15" i="20"/>
  <c r="Q15" i="20"/>
  <c r="AO15" i="20"/>
  <c r="R15" i="20"/>
  <c r="AP15" i="20"/>
  <c r="S15" i="20"/>
  <c r="AQ15" i="20"/>
  <c r="T15" i="20"/>
  <c r="AR15" i="20"/>
  <c r="U15" i="20"/>
  <c r="AS15" i="20"/>
  <c r="V15" i="20"/>
  <c r="AT15" i="20"/>
  <c r="W15" i="20"/>
  <c r="AU15" i="20"/>
  <c r="L15" i="20"/>
  <c r="AJ15" i="20"/>
  <c r="M15" i="20"/>
  <c r="N15" i="20"/>
  <c r="X15" i="20"/>
  <c r="Y15" i="20"/>
  <c r="Z15" i="20"/>
  <c r="AA15" i="20"/>
  <c r="AB15" i="20"/>
  <c r="AL15" i="20"/>
  <c r="AV15" i="20"/>
  <c r="AC15" i="20"/>
  <c r="AD15" i="20"/>
  <c r="AE15" i="20"/>
  <c r="AF15" i="20"/>
  <c r="AG15" i="20"/>
  <c r="AH15" i="20"/>
  <c r="AI15" i="20"/>
  <c r="AK15" i="20"/>
  <c r="I15" i="20"/>
  <c r="F15" i="20"/>
  <c r="G15" i="20"/>
  <c r="H15" i="20"/>
  <c r="J15" i="20"/>
  <c r="V147" i="20"/>
  <c r="AT147" i="20"/>
  <c r="W147" i="20"/>
  <c r="AU147" i="20"/>
  <c r="X147" i="20"/>
  <c r="AV147" i="20"/>
  <c r="Y147" i="20"/>
  <c r="Z147" i="20"/>
  <c r="AB147" i="20"/>
  <c r="AD147" i="20"/>
  <c r="R147" i="20"/>
  <c r="S147" i="20"/>
  <c r="T147" i="20"/>
  <c r="U147" i="20"/>
  <c r="AA147" i="20"/>
  <c r="AC147" i="20"/>
  <c r="H147" i="20"/>
  <c r="AE147" i="20"/>
  <c r="AF147" i="20"/>
  <c r="AG147" i="20"/>
  <c r="AH147" i="20"/>
  <c r="AI147" i="20"/>
  <c r="AJ147" i="20"/>
  <c r="AK147" i="20"/>
  <c r="BB147" i="20" s="1"/>
  <c r="AL147" i="20"/>
  <c r="AM147" i="20"/>
  <c r="AN147" i="20"/>
  <c r="AO147" i="20"/>
  <c r="AP147" i="20"/>
  <c r="L147" i="20"/>
  <c r="AQ147" i="20"/>
  <c r="M147" i="20"/>
  <c r="AR147" i="20"/>
  <c r="N147" i="20"/>
  <c r="AS147" i="20"/>
  <c r="O147" i="20"/>
  <c r="P147" i="20"/>
  <c r="Q147" i="20"/>
  <c r="F147" i="20"/>
  <c r="I147" i="20"/>
  <c r="J147" i="20"/>
  <c r="G147" i="20"/>
  <c r="Z143" i="20"/>
  <c r="AA143" i="20"/>
  <c r="AB143" i="20"/>
  <c r="AC143" i="20"/>
  <c r="AD143" i="20"/>
  <c r="AE143" i="20"/>
  <c r="AF143" i="20"/>
  <c r="AH143" i="20"/>
  <c r="X143" i="20"/>
  <c r="Y143" i="20"/>
  <c r="H143" i="20"/>
  <c r="AG143" i="20"/>
  <c r="AI143" i="20"/>
  <c r="AJ143" i="20"/>
  <c r="AK143" i="20"/>
  <c r="AL143" i="20"/>
  <c r="AM143" i="20"/>
  <c r="AN143" i="20"/>
  <c r="AO143" i="20"/>
  <c r="AP143" i="20"/>
  <c r="AQ143" i="20"/>
  <c r="L143" i="20"/>
  <c r="AR143" i="20"/>
  <c r="M143" i="20"/>
  <c r="AS143" i="20"/>
  <c r="N143" i="20"/>
  <c r="AT143" i="20"/>
  <c r="O143" i="20"/>
  <c r="AU143" i="20"/>
  <c r="P143" i="20"/>
  <c r="AV143" i="20"/>
  <c r="Q143" i="20"/>
  <c r="R143" i="20"/>
  <c r="S143" i="20"/>
  <c r="T143" i="20"/>
  <c r="U143" i="20"/>
  <c r="V143" i="20"/>
  <c r="F143" i="20"/>
  <c r="J143" i="20"/>
  <c r="G143" i="20"/>
  <c r="I143" i="20"/>
  <c r="W143" i="20"/>
  <c r="T103" i="20"/>
  <c r="V103" i="20"/>
  <c r="AF103" i="20"/>
  <c r="AG103" i="20"/>
  <c r="AH103" i="20"/>
  <c r="AI103" i="20"/>
  <c r="AJ103" i="20"/>
  <c r="AK103" i="20"/>
  <c r="L103" i="20"/>
  <c r="AL103" i="20"/>
  <c r="M103" i="20"/>
  <c r="AM103" i="20"/>
  <c r="N103" i="20"/>
  <c r="AN103" i="20"/>
  <c r="AR103" i="20"/>
  <c r="AS103" i="20"/>
  <c r="AT103" i="20"/>
  <c r="AU103" i="20"/>
  <c r="AV103" i="20"/>
  <c r="O103" i="20"/>
  <c r="P103" i="20"/>
  <c r="Q103" i="20"/>
  <c r="AP103" i="20"/>
  <c r="AQ103" i="20"/>
  <c r="J103" i="20"/>
  <c r="G103" i="20"/>
  <c r="R103" i="20"/>
  <c r="S103" i="20"/>
  <c r="U103" i="20"/>
  <c r="W103" i="20"/>
  <c r="X103" i="20"/>
  <c r="Y103" i="20"/>
  <c r="Z103" i="20"/>
  <c r="AA103" i="20"/>
  <c r="AB103" i="20"/>
  <c r="AC103" i="20"/>
  <c r="AD103" i="20"/>
  <c r="AE103" i="20"/>
  <c r="H103" i="20"/>
  <c r="I103" i="20"/>
  <c r="AO103" i="20"/>
  <c r="F103" i="20"/>
  <c r="W55" i="20"/>
  <c r="AU55" i="20"/>
  <c r="X55" i="20"/>
  <c r="AV55" i="20"/>
  <c r="Y55" i="20"/>
  <c r="Z55" i="20"/>
  <c r="AA55" i="20"/>
  <c r="AB55" i="20"/>
  <c r="AC55" i="20"/>
  <c r="AD55" i="20"/>
  <c r="AE55" i="20"/>
  <c r="AJ55" i="20"/>
  <c r="AL55" i="20"/>
  <c r="AM55" i="20"/>
  <c r="AN55" i="20"/>
  <c r="AO55" i="20"/>
  <c r="AP55" i="20"/>
  <c r="AQ55" i="20"/>
  <c r="AR55" i="20"/>
  <c r="P55" i="20"/>
  <c r="Q55" i="20"/>
  <c r="R55" i="20"/>
  <c r="S55" i="20"/>
  <c r="T55" i="20"/>
  <c r="U55" i="20"/>
  <c r="V55" i="20"/>
  <c r="AF55" i="20"/>
  <c r="AG55" i="20"/>
  <c r="AK55" i="20"/>
  <c r="AS55" i="20"/>
  <c r="AT55" i="20"/>
  <c r="O55" i="20"/>
  <c r="L55" i="20"/>
  <c r="M55" i="20"/>
  <c r="AI55" i="20"/>
  <c r="J55" i="20"/>
  <c r="G55" i="20"/>
  <c r="N55" i="20"/>
  <c r="AH55" i="20"/>
  <c r="I55" i="20"/>
  <c r="H55" i="20"/>
  <c r="F55" i="20"/>
  <c r="AF10" i="20"/>
  <c r="AG10" i="20"/>
  <c r="AH10" i="20"/>
  <c r="AI10" i="20"/>
  <c r="L10" i="20"/>
  <c r="AJ10" i="20"/>
  <c r="M10" i="20"/>
  <c r="AK10" i="20"/>
  <c r="N10" i="20"/>
  <c r="AL10" i="20"/>
  <c r="O10" i="20"/>
  <c r="AM10" i="20"/>
  <c r="P10" i="20"/>
  <c r="AN10" i="20"/>
  <c r="AC10" i="20"/>
  <c r="AD10" i="20"/>
  <c r="AE10" i="20"/>
  <c r="AO10" i="20"/>
  <c r="AP10" i="20"/>
  <c r="AQ10" i="20"/>
  <c r="AR10" i="20"/>
  <c r="AS10" i="20"/>
  <c r="AT10" i="20"/>
  <c r="AU10" i="20"/>
  <c r="Z10" i="20"/>
  <c r="T10" i="20"/>
  <c r="U10" i="20"/>
  <c r="V10" i="20"/>
  <c r="W10" i="20"/>
  <c r="X10" i="20"/>
  <c r="Y10" i="20"/>
  <c r="AA10" i="20"/>
  <c r="AB10" i="20"/>
  <c r="AV10" i="20"/>
  <c r="Q10" i="20"/>
  <c r="R10" i="20"/>
  <c r="S10" i="20"/>
  <c r="J10" i="20"/>
  <c r="G10" i="20"/>
  <c r="H10" i="20"/>
  <c r="I10" i="20"/>
  <c r="F10" i="20"/>
  <c r="S92" i="20"/>
  <c r="AQ92" i="20"/>
  <c r="T92" i="20"/>
  <c r="AR92" i="20"/>
  <c r="U92" i="20"/>
  <c r="AS92" i="20"/>
  <c r="V92" i="20"/>
  <c r="AT92" i="20"/>
  <c r="W92" i="20"/>
  <c r="AU92" i="20"/>
  <c r="X92" i="20"/>
  <c r="AV92" i="20"/>
  <c r="Y92" i="20"/>
  <c r="Z92" i="20"/>
  <c r="AA92" i="20"/>
  <c r="AM92" i="20"/>
  <c r="AN92" i="20"/>
  <c r="AO92" i="20"/>
  <c r="AP92" i="20"/>
  <c r="L92" i="20"/>
  <c r="M92" i="20"/>
  <c r="N92" i="20"/>
  <c r="O92" i="20"/>
  <c r="P92" i="20"/>
  <c r="Q92" i="20"/>
  <c r="R92" i="20"/>
  <c r="AB92" i="20"/>
  <c r="I92" i="20"/>
  <c r="AC92" i="20"/>
  <c r="AD92" i="20"/>
  <c r="AE92" i="20"/>
  <c r="AF92" i="20"/>
  <c r="AG92" i="20"/>
  <c r="AH92" i="20"/>
  <c r="AI92" i="20"/>
  <c r="AJ92" i="20"/>
  <c r="AK92" i="20"/>
  <c r="AL92" i="20"/>
  <c r="J92" i="20"/>
  <c r="H92" i="20"/>
  <c r="G92" i="20"/>
  <c r="F92" i="20"/>
  <c r="N85" i="20"/>
  <c r="AL85" i="20"/>
  <c r="O85" i="20"/>
  <c r="AM85" i="20"/>
  <c r="P85" i="20"/>
  <c r="AN85" i="20"/>
  <c r="Q85" i="20"/>
  <c r="AO85" i="20"/>
  <c r="R85" i="20"/>
  <c r="AP85" i="20"/>
  <c r="S85" i="20"/>
  <c r="AQ85" i="20"/>
  <c r="T85" i="20"/>
  <c r="AR85" i="20"/>
  <c r="U85" i="20"/>
  <c r="AS85" i="20"/>
  <c r="V85" i="20"/>
  <c r="AT85" i="20"/>
  <c r="AE85" i="20"/>
  <c r="AF85" i="20"/>
  <c r="AG85" i="20"/>
  <c r="AH85" i="20"/>
  <c r="AI85" i="20"/>
  <c r="AJ85" i="20"/>
  <c r="AK85" i="20"/>
  <c r="AU85" i="20"/>
  <c r="AV85" i="20"/>
  <c r="AB85" i="20"/>
  <c r="J85" i="20"/>
  <c r="G85" i="20"/>
  <c r="L85" i="20"/>
  <c r="M85" i="20"/>
  <c r="W85" i="20"/>
  <c r="X85" i="20"/>
  <c r="Y85" i="20"/>
  <c r="Z85" i="20"/>
  <c r="AA85" i="20"/>
  <c r="AC85" i="20"/>
  <c r="AD85" i="20"/>
  <c r="H85" i="20"/>
  <c r="F85" i="20"/>
  <c r="I85" i="20"/>
  <c r="AC118" i="20"/>
  <c r="AD118" i="20"/>
  <c r="AE118" i="20"/>
  <c r="AF118" i="20"/>
  <c r="AG118" i="20"/>
  <c r="AH118" i="20"/>
  <c r="AI118" i="20"/>
  <c r="L118" i="20"/>
  <c r="AJ118" i="20"/>
  <c r="M118" i="20"/>
  <c r="AK118" i="20"/>
  <c r="W118" i="20"/>
  <c r="X118" i="20"/>
  <c r="Y118" i="20"/>
  <c r="Z118" i="20"/>
  <c r="AA118" i="20"/>
  <c r="AB118" i="20"/>
  <c r="AL118" i="20"/>
  <c r="AM118" i="20"/>
  <c r="AN118" i="20"/>
  <c r="AS118" i="20"/>
  <c r="H118" i="20"/>
  <c r="AT118" i="20"/>
  <c r="AU118" i="20"/>
  <c r="AV118" i="20"/>
  <c r="I118" i="20"/>
  <c r="N118" i="20"/>
  <c r="O118" i="20"/>
  <c r="P118" i="20"/>
  <c r="Q118" i="20"/>
  <c r="R118" i="20"/>
  <c r="S118" i="20"/>
  <c r="T118" i="20"/>
  <c r="U118" i="20"/>
  <c r="V118" i="20"/>
  <c r="AO118" i="20"/>
  <c r="AP118" i="20"/>
  <c r="AQ118" i="20"/>
  <c r="F118" i="20"/>
  <c r="J118" i="20"/>
  <c r="G118" i="20"/>
  <c r="AR118" i="20"/>
  <c r="L87" i="20"/>
  <c r="AJ87" i="20"/>
  <c r="M87" i="20"/>
  <c r="AK87" i="20"/>
  <c r="N87" i="20"/>
  <c r="AL87" i="20"/>
  <c r="O87" i="20"/>
  <c r="AM87" i="20"/>
  <c r="P87" i="20"/>
  <c r="AN87" i="20"/>
  <c r="Q87" i="20"/>
  <c r="AO87" i="20"/>
  <c r="R87" i="20"/>
  <c r="AP87" i="20"/>
  <c r="S87" i="20"/>
  <c r="AQ87" i="20"/>
  <c r="T87" i="20"/>
  <c r="AR87" i="20"/>
  <c r="AF87" i="20"/>
  <c r="AG87" i="20"/>
  <c r="AH87" i="20"/>
  <c r="AI87" i="20"/>
  <c r="AS87" i="20"/>
  <c r="AT87" i="20"/>
  <c r="AU87" i="20"/>
  <c r="AV87" i="20"/>
  <c r="AC87" i="20"/>
  <c r="I87" i="20"/>
  <c r="U87" i="20"/>
  <c r="V87" i="20"/>
  <c r="W87" i="20"/>
  <c r="X87" i="20"/>
  <c r="Y87" i="20"/>
  <c r="Z87" i="20"/>
  <c r="AA87" i="20"/>
  <c r="AB87" i="20"/>
  <c r="AD87" i="20"/>
  <c r="AE87" i="20"/>
  <c r="F87" i="20"/>
  <c r="J87" i="20"/>
  <c r="H87" i="20"/>
  <c r="G87" i="20"/>
  <c r="X99" i="20"/>
  <c r="AV99" i="20"/>
  <c r="Z99" i="20"/>
  <c r="AA99" i="20"/>
  <c r="AB99" i="20"/>
  <c r="AC99" i="20"/>
  <c r="AD99" i="20"/>
  <c r="AE99" i="20"/>
  <c r="AF99" i="20"/>
  <c r="L99" i="20"/>
  <c r="AR99" i="20"/>
  <c r="M99" i="20"/>
  <c r="AS99" i="20"/>
  <c r="N99" i="20"/>
  <c r="AT99" i="20"/>
  <c r="O99" i="20"/>
  <c r="AU99" i="20"/>
  <c r="P99" i="20"/>
  <c r="Q99" i="20"/>
  <c r="R99" i="20"/>
  <c r="BC99" i="20" s="1"/>
  <c r="S99" i="20"/>
  <c r="T99" i="20"/>
  <c r="AI99" i="20"/>
  <c r="AJ99" i="20"/>
  <c r="AK99" i="20"/>
  <c r="AL99" i="20"/>
  <c r="AM99" i="20"/>
  <c r="AN99" i="20"/>
  <c r="AO99" i="20"/>
  <c r="AP99" i="20"/>
  <c r="AQ99" i="20"/>
  <c r="V99" i="20"/>
  <c r="W99" i="20"/>
  <c r="Y99" i="20"/>
  <c r="AG99" i="20"/>
  <c r="AH99" i="20"/>
  <c r="H99" i="20"/>
  <c r="J99" i="20"/>
  <c r="G99" i="20"/>
  <c r="F99" i="20"/>
  <c r="U99" i="20"/>
  <c r="I99" i="20"/>
  <c r="Q37" i="20"/>
  <c r="AO37" i="20"/>
  <c r="R37" i="20"/>
  <c r="AP37" i="20"/>
  <c r="S37" i="20"/>
  <c r="AQ37" i="20"/>
  <c r="T37" i="20"/>
  <c r="AR37" i="20"/>
  <c r="U37" i="20"/>
  <c r="AS37" i="20"/>
  <c r="V37" i="20"/>
  <c r="AT37" i="20"/>
  <c r="W37" i="20"/>
  <c r="AU37" i="20"/>
  <c r="X37" i="20"/>
  <c r="AV37" i="20"/>
  <c r="Y37" i="20"/>
  <c r="L37" i="20"/>
  <c r="M37" i="20"/>
  <c r="N37" i="20"/>
  <c r="O37" i="20"/>
  <c r="P37" i="20"/>
  <c r="Z37" i="20"/>
  <c r="AM37" i="20"/>
  <c r="AA37" i="20"/>
  <c r="AB37" i="20"/>
  <c r="AC37" i="20"/>
  <c r="AD37" i="20"/>
  <c r="AE37" i="20"/>
  <c r="AF37" i="20"/>
  <c r="AG37" i="20"/>
  <c r="AH37" i="20"/>
  <c r="AI37" i="20"/>
  <c r="AK37" i="20"/>
  <c r="AL37" i="20"/>
  <c r="AN37" i="20"/>
  <c r="BF37" i="20" s="1"/>
  <c r="AJ37" i="20"/>
  <c r="J37" i="20"/>
  <c r="G37" i="20"/>
  <c r="I37" i="20"/>
  <c r="F37" i="20"/>
  <c r="H37" i="20"/>
  <c r="L133" i="20"/>
  <c r="AJ133" i="20"/>
  <c r="M133" i="20"/>
  <c r="AK133" i="20"/>
  <c r="BB133" i="20" s="1"/>
  <c r="N133" i="20"/>
  <c r="AL133" i="20"/>
  <c r="O133" i="20"/>
  <c r="AM133" i="20"/>
  <c r="P133" i="20"/>
  <c r="AN133" i="20"/>
  <c r="Q133" i="20"/>
  <c r="AO133" i="20"/>
  <c r="R133" i="20"/>
  <c r="AP133" i="20"/>
  <c r="S133" i="20"/>
  <c r="AQ133" i="20"/>
  <c r="T133" i="20"/>
  <c r="AR133" i="20"/>
  <c r="U133" i="20"/>
  <c r="V133" i="20"/>
  <c r="W133" i="20"/>
  <c r="X133" i="20"/>
  <c r="Y133" i="20"/>
  <c r="Z133" i="20"/>
  <c r="J133" i="20"/>
  <c r="G133" i="20"/>
  <c r="AA133" i="20"/>
  <c r="AB133" i="20"/>
  <c r="AC133" i="20"/>
  <c r="AD133" i="20"/>
  <c r="AE133" i="20"/>
  <c r="AF133" i="20"/>
  <c r="AG133" i="20"/>
  <c r="AH133" i="20"/>
  <c r="AI133" i="20"/>
  <c r="AS133" i="20"/>
  <c r="AT133" i="20"/>
  <c r="AU133" i="20"/>
  <c r="AV133" i="20"/>
  <c r="H133" i="20"/>
  <c r="I133" i="20"/>
  <c r="F133" i="20"/>
  <c r="Z16" i="20"/>
  <c r="AA16" i="20"/>
  <c r="AB16" i="20"/>
  <c r="AC16" i="20"/>
  <c r="AD16" i="20"/>
  <c r="AE16" i="20"/>
  <c r="AF16" i="20"/>
  <c r="AG16" i="20"/>
  <c r="AH16" i="20"/>
  <c r="W16" i="20"/>
  <c r="AU16" i="20"/>
  <c r="Q16" i="20"/>
  <c r="R16" i="20"/>
  <c r="S16" i="20"/>
  <c r="T16" i="20"/>
  <c r="U16" i="20"/>
  <c r="V16" i="20"/>
  <c r="X16" i="20"/>
  <c r="Y16" i="20"/>
  <c r="AI16" i="20"/>
  <c r="N16" i="20"/>
  <c r="L16" i="20"/>
  <c r="M16" i="20"/>
  <c r="O16" i="20"/>
  <c r="P16" i="20"/>
  <c r="AJ16" i="20"/>
  <c r="AK16" i="20"/>
  <c r="AL16" i="20"/>
  <c r="AM16" i="20"/>
  <c r="AN16" i="20"/>
  <c r="AO16" i="20"/>
  <c r="AP16" i="20"/>
  <c r="AQ16" i="20"/>
  <c r="AR16" i="20"/>
  <c r="AS16" i="20"/>
  <c r="AT16" i="20"/>
  <c r="AV16" i="20"/>
  <c r="I16" i="20"/>
  <c r="F16" i="20"/>
  <c r="J16" i="20"/>
  <c r="H16" i="20"/>
  <c r="G16" i="20"/>
  <c r="AG148" i="20"/>
  <c r="AH148" i="20"/>
  <c r="AI148" i="20"/>
  <c r="L148" i="20"/>
  <c r="AJ148" i="20"/>
  <c r="M148" i="20"/>
  <c r="AK148" i="20"/>
  <c r="O148" i="20"/>
  <c r="AM148" i="20"/>
  <c r="Q148" i="20"/>
  <c r="AO148" i="20"/>
  <c r="S148" i="20"/>
  <c r="T148" i="20"/>
  <c r="U148" i="20"/>
  <c r="V148" i="20"/>
  <c r="W148" i="20"/>
  <c r="X148" i="20"/>
  <c r="Y148" i="20"/>
  <c r="H148" i="20"/>
  <c r="Z148" i="20"/>
  <c r="AA148" i="20"/>
  <c r="AB148" i="20"/>
  <c r="AC148" i="20"/>
  <c r="AD148" i="20"/>
  <c r="AE148" i="20"/>
  <c r="AF148" i="20"/>
  <c r="AL148" i="20"/>
  <c r="AN148" i="20"/>
  <c r="AP148" i="20"/>
  <c r="AQ148" i="20"/>
  <c r="AR148" i="20"/>
  <c r="AS148" i="20"/>
  <c r="AT148" i="20"/>
  <c r="N148" i="20"/>
  <c r="AU148" i="20"/>
  <c r="P148" i="20"/>
  <c r="AV148" i="20"/>
  <c r="R148" i="20"/>
  <c r="F148" i="20"/>
  <c r="J148" i="20"/>
  <c r="G148" i="20"/>
  <c r="I148" i="20"/>
  <c r="O142" i="20"/>
  <c r="AM142" i="20"/>
  <c r="P142" i="20"/>
  <c r="AN142" i="20"/>
  <c r="Q142" i="20"/>
  <c r="AO142" i="20"/>
  <c r="R142" i="20"/>
  <c r="AP142" i="20"/>
  <c r="S142" i="20"/>
  <c r="AQ142" i="20"/>
  <c r="T142" i="20"/>
  <c r="AR142" i="20"/>
  <c r="U142" i="20"/>
  <c r="AS142" i="20"/>
  <c r="V142" i="20"/>
  <c r="AT142" i="20"/>
  <c r="W142" i="20"/>
  <c r="AU142" i="20"/>
  <c r="AB142" i="20"/>
  <c r="H142" i="20"/>
  <c r="AC142" i="20"/>
  <c r="AD142" i="20"/>
  <c r="AE142" i="20"/>
  <c r="AF142" i="20"/>
  <c r="AG142" i="20"/>
  <c r="AH142" i="20"/>
  <c r="AI142" i="20"/>
  <c r="AJ142" i="20"/>
  <c r="I142" i="20"/>
  <c r="AK142" i="20"/>
  <c r="AL142" i="20"/>
  <c r="AV142" i="20"/>
  <c r="L142" i="20"/>
  <c r="M142" i="20"/>
  <c r="N142" i="20"/>
  <c r="X142" i="20"/>
  <c r="Y142" i="20"/>
  <c r="Z142" i="20"/>
  <c r="F142" i="20"/>
  <c r="J142" i="20"/>
  <c r="G142" i="20"/>
  <c r="AA142" i="20"/>
  <c r="V101" i="20"/>
  <c r="AT101" i="20"/>
  <c r="X101" i="20"/>
  <c r="AV101" i="20"/>
  <c r="Y101" i="20"/>
  <c r="Z101" i="20"/>
  <c r="AA101" i="20"/>
  <c r="AB101" i="20"/>
  <c r="AC101" i="20"/>
  <c r="AD101" i="20"/>
  <c r="AP101" i="20"/>
  <c r="AQ101" i="20"/>
  <c r="L101" i="20"/>
  <c r="AR101" i="20"/>
  <c r="M101" i="20"/>
  <c r="AS101" i="20"/>
  <c r="N101" i="20"/>
  <c r="AU101" i="20"/>
  <c r="O101" i="20"/>
  <c r="P101" i="20"/>
  <c r="Q101" i="20"/>
  <c r="R101" i="20"/>
  <c r="S101" i="20"/>
  <c r="T101" i="20"/>
  <c r="U101" i="20"/>
  <c r="W101" i="20"/>
  <c r="AE101" i="20"/>
  <c r="AF101" i="20"/>
  <c r="AG101" i="20"/>
  <c r="AH101" i="20"/>
  <c r="AI101" i="20"/>
  <c r="AN101" i="20"/>
  <c r="AO101" i="20"/>
  <c r="H101" i="20"/>
  <c r="AJ101" i="20"/>
  <c r="AK101" i="20"/>
  <c r="AL101" i="20"/>
  <c r="I101" i="20"/>
  <c r="J101" i="20"/>
  <c r="G101" i="20"/>
  <c r="AM101" i="20"/>
  <c r="F101" i="20"/>
  <c r="L54" i="20"/>
  <c r="AJ54" i="20"/>
  <c r="M54" i="20"/>
  <c r="AK54" i="20"/>
  <c r="N54" i="20"/>
  <c r="AL54" i="20"/>
  <c r="O54" i="20"/>
  <c r="AM54" i="20"/>
  <c r="P54" i="20"/>
  <c r="AN54" i="20"/>
  <c r="Q54" i="20"/>
  <c r="AO54" i="20"/>
  <c r="R54" i="20"/>
  <c r="AP54" i="20"/>
  <c r="S54" i="20"/>
  <c r="AQ54" i="20"/>
  <c r="T54" i="20"/>
  <c r="AR54" i="20"/>
  <c r="AE54" i="20"/>
  <c r="AG54" i="20"/>
  <c r="AH54" i="20"/>
  <c r="AI54" i="20"/>
  <c r="AS54" i="20"/>
  <c r="AT54" i="20"/>
  <c r="AU54" i="20"/>
  <c r="AV54" i="20"/>
  <c r="U54" i="20"/>
  <c r="V54" i="20"/>
  <c r="W54" i="20"/>
  <c r="X54" i="20"/>
  <c r="Y54" i="20"/>
  <c r="Z54" i="20"/>
  <c r="AA54" i="20"/>
  <c r="AB54" i="20"/>
  <c r="AC54" i="20"/>
  <c r="AD54" i="20"/>
  <c r="J54" i="20"/>
  <c r="G54" i="20"/>
  <c r="AF54" i="20"/>
  <c r="H54" i="20"/>
  <c r="F54" i="20"/>
  <c r="I54" i="20"/>
  <c r="U9" i="20"/>
  <c r="AS9" i="20"/>
  <c r="V9" i="20"/>
  <c r="AT9" i="20"/>
  <c r="W9" i="20"/>
  <c r="AU9" i="20"/>
  <c r="X9" i="20"/>
  <c r="AV9" i="20"/>
  <c r="Y9" i="20"/>
  <c r="Z9" i="20"/>
  <c r="AA9" i="20"/>
  <c r="AB9" i="20"/>
  <c r="AC9" i="20"/>
  <c r="R9" i="20"/>
  <c r="AP9" i="20"/>
  <c r="AF9" i="20"/>
  <c r="AG9" i="20"/>
  <c r="AH9" i="20"/>
  <c r="AI9" i="20"/>
  <c r="AJ9" i="20"/>
  <c r="AK9" i="20"/>
  <c r="AL9" i="20"/>
  <c r="AM9" i="20"/>
  <c r="AN9" i="20"/>
  <c r="T9" i="20"/>
  <c r="L9" i="20"/>
  <c r="M9" i="20"/>
  <c r="N9" i="20"/>
  <c r="BE9" i="20" s="1"/>
  <c r="O9" i="20"/>
  <c r="P9" i="20"/>
  <c r="Q9" i="20"/>
  <c r="S9" i="20"/>
  <c r="AD9" i="20"/>
  <c r="AE9" i="20"/>
  <c r="AO9" i="20"/>
  <c r="AQ9" i="20"/>
  <c r="AR9" i="20"/>
  <c r="J9" i="20"/>
  <c r="G9" i="20"/>
  <c r="F9" i="20"/>
  <c r="I9" i="20"/>
  <c r="H9" i="20"/>
  <c r="AA51" i="20"/>
  <c r="AB51" i="20"/>
  <c r="AC51" i="20"/>
  <c r="AD51" i="20"/>
  <c r="AE51" i="20"/>
  <c r="AF51" i="20"/>
  <c r="AG51" i="20"/>
  <c r="AH51" i="20"/>
  <c r="AI51" i="20"/>
  <c r="Y51" i="20"/>
  <c r="AJ51" i="20"/>
  <c r="AK51" i="20"/>
  <c r="AL51" i="20"/>
  <c r="AM51" i="20"/>
  <c r="AN51" i="20"/>
  <c r="AO51" i="20"/>
  <c r="AP51" i="20"/>
  <c r="AU51" i="20"/>
  <c r="AV51" i="20"/>
  <c r="L51" i="20"/>
  <c r="M51" i="20"/>
  <c r="N51" i="20"/>
  <c r="O51" i="20"/>
  <c r="P51" i="20"/>
  <c r="Q51" i="20"/>
  <c r="R51" i="20"/>
  <c r="S51" i="20"/>
  <c r="T51" i="20"/>
  <c r="U51" i="20"/>
  <c r="V51" i="20"/>
  <c r="W51" i="20"/>
  <c r="AQ51" i="20"/>
  <c r="AR51" i="20"/>
  <c r="AS51" i="20"/>
  <c r="AT51" i="20"/>
  <c r="H51" i="20"/>
  <c r="X51" i="20"/>
  <c r="Z51" i="20"/>
  <c r="J51" i="20"/>
  <c r="G51" i="20"/>
  <c r="F51" i="20"/>
  <c r="I51" i="20"/>
  <c r="P62" i="20"/>
  <c r="AN62" i="20"/>
  <c r="R62" i="20"/>
  <c r="AP62" i="20"/>
  <c r="S62" i="20"/>
  <c r="AQ62" i="20"/>
  <c r="T62" i="20"/>
  <c r="AR62" i="20"/>
  <c r="U62" i="20"/>
  <c r="AS62" i="20"/>
  <c r="V62" i="20"/>
  <c r="AT62" i="20"/>
  <c r="W62" i="20"/>
  <c r="AU62" i="20"/>
  <c r="X62" i="20"/>
  <c r="AV62" i="20"/>
  <c r="M62" i="20"/>
  <c r="N62" i="20"/>
  <c r="O62" i="20"/>
  <c r="Q62" i="20"/>
  <c r="Y62" i="20"/>
  <c r="Z62" i="20"/>
  <c r="AA62" i="20"/>
  <c r="AB62" i="20"/>
  <c r="AC62" i="20"/>
  <c r="L62" i="20"/>
  <c r="AD62" i="20"/>
  <c r="AE62" i="20"/>
  <c r="AF62" i="20"/>
  <c r="AG62" i="20"/>
  <c r="AH62" i="20"/>
  <c r="AI62" i="20"/>
  <c r="AJ62" i="20"/>
  <c r="AK62" i="20"/>
  <c r="AL62" i="20"/>
  <c r="I62" i="20"/>
  <c r="F62" i="20"/>
  <c r="AM62" i="20"/>
  <c r="AO62" i="20"/>
  <c r="J62" i="20"/>
  <c r="G62" i="20"/>
  <c r="H62" i="20"/>
  <c r="AB74" i="20"/>
  <c r="AW74" i="20" s="1"/>
  <c r="AD74" i="20"/>
  <c r="AE74" i="20"/>
  <c r="AF74" i="20"/>
  <c r="AG74" i="20"/>
  <c r="AH74" i="20"/>
  <c r="AI74" i="20"/>
  <c r="L74" i="20"/>
  <c r="AJ74" i="20"/>
  <c r="AO74" i="20"/>
  <c r="AP74" i="20"/>
  <c r="AQ74" i="20"/>
  <c r="AR74" i="20"/>
  <c r="M74" i="20"/>
  <c r="AS74" i="20"/>
  <c r="N74" i="20"/>
  <c r="AT74" i="20"/>
  <c r="O74" i="20"/>
  <c r="AU74" i="20"/>
  <c r="P74" i="20"/>
  <c r="AV74" i="20"/>
  <c r="Q74" i="20"/>
  <c r="AK74" i="20"/>
  <c r="AL74" i="20"/>
  <c r="AM74" i="20"/>
  <c r="AN74" i="20"/>
  <c r="Z74" i="20"/>
  <c r="AA74" i="20"/>
  <c r="AC74" i="20"/>
  <c r="X74" i="20"/>
  <c r="Y74" i="20"/>
  <c r="H74" i="20"/>
  <c r="R74" i="20"/>
  <c r="S74" i="20"/>
  <c r="T74" i="20"/>
  <c r="U74" i="20"/>
  <c r="V74" i="20"/>
  <c r="W74" i="20"/>
  <c r="I74" i="20"/>
  <c r="F74" i="20"/>
  <c r="G74" i="20"/>
  <c r="J74" i="20"/>
  <c r="M98" i="20"/>
  <c r="AK98" i="20"/>
  <c r="O98" i="20"/>
  <c r="AM98" i="20"/>
  <c r="P98" i="20"/>
  <c r="AN98" i="20"/>
  <c r="Q98" i="20"/>
  <c r="AO98" i="20"/>
  <c r="R98" i="20"/>
  <c r="AP98" i="20"/>
  <c r="S98" i="20"/>
  <c r="AQ98" i="20"/>
  <c r="T98" i="20"/>
  <c r="AR98" i="20"/>
  <c r="U98" i="20"/>
  <c r="AS98" i="20"/>
  <c r="L98" i="20"/>
  <c r="N98" i="20"/>
  <c r="V98" i="20"/>
  <c r="W98" i="20"/>
  <c r="X98" i="20"/>
  <c r="Y98" i="20"/>
  <c r="Z98" i="20"/>
  <c r="AA98" i="20"/>
  <c r="AB98" i="20"/>
  <c r="AC98" i="20"/>
  <c r="AD98" i="20"/>
  <c r="AE98" i="20"/>
  <c r="H98" i="20"/>
  <c r="AF98" i="20"/>
  <c r="AG98" i="20"/>
  <c r="AH98" i="20"/>
  <c r="AI98" i="20"/>
  <c r="AJ98" i="20"/>
  <c r="AL98" i="20"/>
  <c r="AT98" i="20"/>
  <c r="AU98" i="20"/>
  <c r="AV98" i="20"/>
  <c r="J98" i="20"/>
  <c r="G98" i="20"/>
  <c r="F98" i="20"/>
  <c r="I98" i="20"/>
  <c r="AE116" i="20"/>
  <c r="AF116" i="20"/>
  <c r="AG116" i="20"/>
  <c r="AH116" i="20"/>
  <c r="AI116" i="20"/>
  <c r="L116" i="20"/>
  <c r="AJ116" i="20"/>
  <c r="M116" i="20"/>
  <c r="AK116" i="20"/>
  <c r="N116" i="20"/>
  <c r="BE116" i="20" s="1"/>
  <c r="AL116" i="20"/>
  <c r="O116" i="20"/>
  <c r="AM116" i="20"/>
  <c r="V116" i="20"/>
  <c r="W116" i="20"/>
  <c r="X116" i="20"/>
  <c r="Y116" i="20"/>
  <c r="Z116" i="20"/>
  <c r="AA116" i="20"/>
  <c r="AB116" i="20"/>
  <c r="AC116" i="20"/>
  <c r="AD116" i="20"/>
  <c r="I116" i="20"/>
  <c r="P116" i="20"/>
  <c r="Q116" i="20"/>
  <c r="R116" i="20"/>
  <c r="S116" i="20"/>
  <c r="T116" i="20"/>
  <c r="U116" i="20"/>
  <c r="AN116" i="20"/>
  <c r="AO116" i="20"/>
  <c r="AP116" i="20"/>
  <c r="AQ116" i="20"/>
  <c r="AR116" i="20"/>
  <c r="AS116" i="20"/>
  <c r="AT116" i="20"/>
  <c r="AU116" i="20"/>
  <c r="AV116" i="20"/>
  <c r="F116" i="20"/>
  <c r="G116" i="20"/>
  <c r="J116" i="20"/>
  <c r="H116" i="20"/>
  <c r="AI100" i="20"/>
  <c r="M100" i="20"/>
  <c r="AK100" i="20"/>
  <c r="N100" i="20"/>
  <c r="AL100" i="20"/>
  <c r="O100" i="20"/>
  <c r="AM100" i="20"/>
  <c r="P100" i="20"/>
  <c r="AN100" i="20"/>
  <c r="Q100" i="20"/>
  <c r="AO100" i="20"/>
  <c r="R100" i="20"/>
  <c r="AP100" i="20"/>
  <c r="S100" i="20"/>
  <c r="AQ100" i="20"/>
  <c r="AU100" i="20"/>
  <c r="AV100" i="20"/>
  <c r="L100" i="20"/>
  <c r="T100" i="20"/>
  <c r="U100" i="20"/>
  <c r="V100" i="20"/>
  <c r="W100" i="20"/>
  <c r="X100" i="20"/>
  <c r="Y100" i="20"/>
  <c r="H100" i="20"/>
  <c r="Z100" i="20"/>
  <c r="AA100" i="20"/>
  <c r="AB100" i="20"/>
  <c r="AC100" i="20"/>
  <c r="AD100" i="20"/>
  <c r="AE100" i="20"/>
  <c r="AF100" i="20"/>
  <c r="AG100" i="20"/>
  <c r="AH100" i="20"/>
  <c r="AJ100" i="20"/>
  <c r="AR100" i="20"/>
  <c r="AS100" i="20"/>
  <c r="AT100" i="20"/>
  <c r="J100" i="20"/>
  <c r="G100" i="20"/>
  <c r="F100" i="20"/>
  <c r="I100" i="20"/>
  <c r="N121" i="20"/>
  <c r="AL121" i="20"/>
  <c r="O121" i="20"/>
  <c r="AM121" i="20"/>
  <c r="P121" i="20"/>
  <c r="AN121" i="20"/>
  <c r="Q121" i="20"/>
  <c r="AO121" i="20"/>
  <c r="R121" i="20"/>
  <c r="AP121" i="20"/>
  <c r="S121" i="20"/>
  <c r="AQ121" i="20"/>
  <c r="T121" i="20"/>
  <c r="AR121" i="20"/>
  <c r="U121" i="20"/>
  <c r="AS121" i="20"/>
  <c r="V121" i="20"/>
  <c r="AT121" i="20"/>
  <c r="AC121" i="20"/>
  <c r="AD121" i="20"/>
  <c r="AE121" i="20"/>
  <c r="AF121" i="20"/>
  <c r="AG121" i="20"/>
  <c r="AH121" i="20"/>
  <c r="AI121" i="20"/>
  <c r="AJ121" i="20"/>
  <c r="AK121" i="20"/>
  <c r="H121" i="20"/>
  <c r="L121" i="20"/>
  <c r="M121" i="20"/>
  <c r="W121" i="20"/>
  <c r="X121" i="20"/>
  <c r="Y121" i="20"/>
  <c r="Z121" i="20"/>
  <c r="AA121" i="20"/>
  <c r="AB121" i="20"/>
  <c r="AU121" i="20"/>
  <c r="AV121" i="20"/>
  <c r="J121" i="20"/>
  <c r="I121" i="20"/>
  <c r="F121" i="20"/>
  <c r="G121" i="20"/>
  <c r="S59" i="20"/>
  <c r="AQ59" i="20"/>
  <c r="T59" i="20"/>
  <c r="AR59" i="20"/>
  <c r="U59" i="20"/>
  <c r="AS59" i="20"/>
  <c r="V59" i="20"/>
  <c r="AT59" i="20"/>
  <c r="W59" i="20"/>
  <c r="AU59" i="20"/>
  <c r="X59" i="20"/>
  <c r="AV59" i="20"/>
  <c r="Y59" i="20"/>
  <c r="Z59" i="20"/>
  <c r="AA59" i="20"/>
  <c r="AL59" i="20"/>
  <c r="AN59" i="20"/>
  <c r="AO59" i="20"/>
  <c r="AP59" i="20"/>
  <c r="L59" i="20"/>
  <c r="M59" i="20"/>
  <c r="AI59" i="20"/>
  <c r="AJ59" i="20"/>
  <c r="AK59" i="20"/>
  <c r="AM59" i="20"/>
  <c r="N59" i="20"/>
  <c r="O59" i="20"/>
  <c r="P59" i="20"/>
  <c r="Q59" i="20"/>
  <c r="R59" i="20"/>
  <c r="AB59" i="20"/>
  <c r="AD59" i="20"/>
  <c r="AH59" i="20"/>
  <c r="J59" i="20"/>
  <c r="G59" i="20"/>
  <c r="AC59" i="20"/>
  <c r="AE59" i="20"/>
  <c r="AF59" i="20"/>
  <c r="AG59" i="20"/>
  <c r="H59" i="20"/>
  <c r="F59" i="20"/>
  <c r="I59" i="20"/>
  <c r="W134" i="20"/>
  <c r="AU134" i="20"/>
  <c r="X134" i="20"/>
  <c r="AV134" i="20"/>
  <c r="Y134" i="20"/>
  <c r="Z134" i="20"/>
  <c r="AA134" i="20"/>
  <c r="AB134" i="20"/>
  <c r="AC134" i="20"/>
  <c r="AD134" i="20"/>
  <c r="AE134" i="20"/>
  <c r="O134" i="20"/>
  <c r="I134" i="20"/>
  <c r="F134" i="20"/>
  <c r="P134" i="20"/>
  <c r="Q134" i="20"/>
  <c r="R134" i="20"/>
  <c r="S134" i="20"/>
  <c r="T134" i="20"/>
  <c r="U134" i="20"/>
  <c r="V134" i="20"/>
  <c r="AF134" i="20"/>
  <c r="J134" i="20"/>
  <c r="G134" i="20"/>
  <c r="AG134" i="20"/>
  <c r="AH134" i="20"/>
  <c r="AI134" i="20"/>
  <c r="AJ134" i="20"/>
  <c r="AK134" i="20"/>
  <c r="AL134" i="20"/>
  <c r="AM134" i="20"/>
  <c r="AN134" i="20"/>
  <c r="AO134" i="20"/>
  <c r="AP134" i="20"/>
  <c r="AQ134" i="20"/>
  <c r="AR134" i="20"/>
  <c r="L134" i="20"/>
  <c r="AS134" i="20"/>
  <c r="M134" i="20"/>
  <c r="AT134" i="20"/>
  <c r="H134" i="20"/>
  <c r="N134" i="20"/>
  <c r="AA27" i="20"/>
  <c r="AB27" i="20"/>
  <c r="AC27" i="20"/>
  <c r="AD27" i="20"/>
  <c r="AE27" i="20"/>
  <c r="AF27" i="20"/>
  <c r="AG27" i="20"/>
  <c r="AH27" i="20"/>
  <c r="AI27" i="20"/>
  <c r="X27" i="20"/>
  <c r="AV27" i="20"/>
  <c r="T27" i="20"/>
  <c r="U27" i="20"/>
  <c r="V27" i="20"/>
  <c r="W27" i="20"/>
  <c r="Y27" i="20"/>
  <c r="Z27" i="20"/>
  <c r="AJ27" i="20"/>
  <c r="AK27" i="20"/>
  <c r="AL27" i="20"/>
  <c r="Q27" i="20"/>
  <c r="R27" i="20"/>
  <c r="S27" i="20"/>
  <c r="AM27" i="20"/>
  <c r="AN27" i="20"/>
  <c r="AO27" i="20"/>
  <c r="AP27" i="20"/>
  <c r="AQ27" i="20"/>
  <c r="AR27" i="20"/>
  <c r="AS27" i="20"/>
  <c r="L27" i="20"/>
  <c r="M27" i="20"/>
  <c r="N27" i="20"/>
  <c r="O27" i="20"/>
  <c r="P27" i="20"/>
  <c r="AT27" i="20"/>
  <c r="AU27" i="20"/>
  <c r="H27" i="20"/>
  <c r="I27" i="20"/>
  <c r="F27" i="20"/>
  <c r="J27" i="20"/>
  <c r="G27" i="20"/>
  <c r="AB141" i="20"/>
  <c r="AC141" i="20"/>
  <c r="AD141" i="20"/>
  <c r="AE141" i="20"/>
  <c r="AF141" i="20"/>
  <c r="AG141" i="20"/>
  <c r="AH141" i="20"/>
  <c r="AI141" i="20"/>
  <c r="L141" i="20"/>
  <c r="AJ141" i="20"/>
  <c r="W141" i="20"/>
  <c r="X141" i="20"/>
  <c r="Y141" i="20"/>
  <c r="Z141" i="20"/>
  <c r="AA141" i="20"/>
  <c r="AK141" i="20"/>
  <c r="AL141" i="20"/>
  <c r="AM141" i="20"/>
  <c r="I141" i="20"/>
  <c r="AN141" i="20"/>
  <c r="AO141" i="20"/>
  <c r="AP141" i="20"/>
  <c r="AQ141" i="20"/>
  <c r="AR141" i="20"/>
  <c r="AS141" i="20"/>
  <c r="M141" i="20"/>
  <c r="AT141" i="20"/>
  <c r="N141" i="20"/>
  <c r="AU141" i="20"/>
  <c r="O141" i="20"/>
  <c r="AV141" i="20"/>
  <c r="P141" i="20"/>
  <c r="Q141" i="20"/>
  <c r="R141" i="20"/>
  <c r="S141" i="20"/>
  <c r="T141" i="20"/>
  <c r="U141" i="20"/>
  <c r="F141" i="20"/>
  <c r="J141" i="20"/>
  <c r="H141" i="20"/>
  <c r="G141" i="20"/>
  <c r="V141" i="20"/>
  <c r="AB95" i="20"/>
  <c r="AC95" i="20"/>
  <c r="AD95" i="20"/>
  <c r="AE95" i="20"/>
  <c r="AF95" i="20"/>
  <c r="AG95" i="20"/>
  <c r="AH95" i="20"/>
  <c r="AI95" i="20"/>
  <c r="L95" i="20"/>
  <c r="AJ95" i="20"/>
  <c r="AS95" i="20"/>
  <c r="M95" i="20"/>
  <c r="AT95" i="20"/>
  <c r="N95" i="20"/>
  <c r="AU95" i="20"/>
  <c r="O95" i="20"/>
  <c r="AV95" i="20"/>
  <c r="P95" i="20"/>
  <c r="Q95" i="20"/>
  <c r="R95" i="20"/>
  <c r="S95" i="20"/>
  <c r="T95" i="20"/>
  <c r="U95" i="20"/>
  <c r="V95" i="20"/>
  <c r="W95" i="20"/>
  <c r="H95" i="20"/>
  <c r="X95" i="20"/>
  <c r="Y95" i="20"/>
  <c r="Z95" i="20"/>
  <c r="AA95" i="20"/>
  <c r="AK95" i="20"/>
  <c r="AL95" i="20"/>
  <c r="AM95" i="20"/>
  <c r="AN95" i="20"/>
  <c r="AO95" i="20"/>
  <c r="AP95" i="20"/>
  <c r="AQ95" i="20"/>
  <c r="AR95" i="20"/>
  <c r="J95" i="20"/>
  <c r="G95" i="20"/>
  <c r="F95" i="20"/>
  <c r="I95" i="20"/>
  <c r="Y53" i="20"/>
  <c r="Z53" i="20"/>
  <c r="AA53" i="20"/>
  <c r="AB53" i="20"/>
  <c r="AC53" i="20"/>
  <c r="AD53" i="20"/>
  <c r="AE53" i="20"/>
  <c r="AF53" i="20"/>
  <c r="AG53" i="20"/>
  <c r="AI53" i="20"/>
  <c r="AK53" i="20"/>
  <c r="AL53" i="20"/>
  <c r="AM53" i="20"/>
  <c r="AN53" i="20"/>
  <c r="AO53" i="20"/>
  <c r="AP53" i="20"/>
  <c r="AQ53" i="20"/>
  <c r="W53" i="20"/>
  <c r="X53" i="20"/>
  <c r="AH53" i="20"/>
  <c r="AJ53" i="20"/>
  <c r="AR53" i="20"/>
  <c r="AS53" i="20"/>
  <c r="AT53" i="20"/>
  <c r="AU53" i="20"/>
  <c r="AV53" i="20"/>
  <c r="P53" i="20"/>
  <c r="Q53" i="20"/>
  <c r="R53" i="20"/>
  <c r="S53" i="20"/>
  <c r="T53" i="20"/>
  <c r="U53" i="20"/>
  <c r="V53" i="20"/>
  <c r="M53" i="20"/>
  <c r="N53" i="20"/>
  <c r="O53" i="20"/>
  <c r="L53" i="20"/>
  <c r="H53" i="20"/>
  <c r="J53" i="20"/>
  <c r="G53" i="20"/>
  <c r="I53" i="20"/>
  <c r="F53" i="20"/>
  <c r="AH8" i="20"/>
  <c r="AI8" i="20"/>
  <c r="L8" i="20"/>
  <c r="AJ8" i="20"/>
  <c r="M8" i="20"/>
  <c r="AK8" i="20"/>
  <c r="N8" i="20"/>
  <c r="AL8" i="20"/>
  <c r="O8" i="20"/>
  <c r="AM8" i="20"/>
  <c r="P8" i="20"/>
  <c r="AN8" i="20"/>
  <c r="Q8" i="20"/>
  <c r="AO8" i="20"/>
  <c r="R8" i="20"/>
  <c r="AP8" i="20"/>
  <c r="AE8" i="20"/>
  <c r="Y8" i="20"/>
  <c r="Z8" i="20"/>
  <c r="AA8" i="20"/>
  <c r="AB8" i="20"/>
  <c r="AC8" i="20"/>
  <c r="AD8" i="20"/>
  <c r="AF8" i="20"/>
  <c r="AG8" i="20"/>
  <c r="AQ8" i="20"/>
  <c r="V8" i="20"/>
  <c r="T8" i="20"/>
  <c r="U8" i="20"/>
  <c r="W8" i="20"/>
  <c r="X8" i="20"/>
  <c r="AR8" i="20"/>
  <c r="AS8" i="20"/>
  <c r="AT8" i="20"/>
  <c r="AU8" i="20"/>
  <c r="AV8" i="20"/>
  <c r="S8" i="20"/>
  <c r="J8" i="20"/>
  <c r="G8" i="20"/>
  <c r="I8" i="20"/>
  <c r="F8" i="20"/>
  <c r="H8" i="20"/>
  <c r="AI146" i="20"/>
  <c r="L146" i="20"/>
  <c r="AJ146" i="20"/>
  <c r="M146" i="20"/>
  <c r="AK146" i="20"/>
  <c r="N146" i="20"/>
  <c r="AL146" i="20"/>
  <c r="O146" i="20"/>
  <c r="AM146" i="20"/>
  <c r="Q146" i="20"/>
  <c r="AO146" i="20"/>
  <c r="S146" i="20"/>
  <c r="AQ146" i="20"/>
  <c r="X146" i="20"/>
  <c r="Y146" i="20"/>
  <c r="Z146" i="20"/>
  <c r="AA146" i="20"/>
  <c r="AB146" i="20"/>
  <c r="H146" i="20"/>
  <c r="AC146" i="20"/>
  <c r="AD146" i="20"/>
  <c r="AE146" i="20"/>
  <c r="AF146" i="20"/>
  <c r="AG146" i="20"/>
  <c r="AH146" i="20"/>
  <c r="AN146" i="20"/>
  <c r="AP146" i="20"/>
  <c r="AR146" i="20"/>
  <c r="AS146" i="20"/>
  <c r="AT146" i="20"/>
  <c r="AU146" i="20"/>
  <c r="AV146" i="20"/>
  <c r="P146" i="20"/>
  <c r="R146" i="20"/>
  <c r="T146" i="20"/>
  <c r="U146" i="20"/>
  <c r="V146" i="20"/>
  <c r="F146" i="20"/>
  <c r="J146" i="20"/>
  <c r="G146" i="20"/>
  <c r="I146" i="20"/>
  <c r="W146" i="20"/>
  <c r="AA63" i="20"/>
  <c r="AC63" i="20"/>
  <c r="AD63" i="20"/>
  <c r="AE63" i="20"/>
  <c r="AF63" i="20"/>
  <c r="AG63" i="20"/>
  <c r="AH63" i="20"/>
  <c r="AI63" i="20"/>
  <c r="P63" i="20"/>
  <c r="AV63" i="20"/>
  <c r="Q63" i="20"/>
  <c r="R63" i="20"/>
  <c r="S63" i="20"/>
  <c r="T63" i="20"/>
  <c r="U63" i="20"/>
  <c r="V63" i="20"/>
  <c r="W63" i="20"/>
  <c r="X63" i="20"/>
  <c r="AO63" i="20"/>
  <c r="AP63" i="20"/>
  <c r="AQ63" i="20"/>
  <c r="AR63" i="20"/>
  <c r="AS63" i="20"/>
  <c r="AT63" i="20"/>
  <c r="AU63" i="20"/>
  <c r="AL63" i="20"/>
  <c r="I63" i="20"/>
  <c r="F63" i="20"/>
  <c r="L63" i="20"/>
  <c r="M63" i="20"/>
  <c r="N63" i="20"/>
  <c r="O63" i="20"/>
  <c r="Y63" i="20"/>
  <c r="Z63" i="20"/>
  <c r="AB63" i="20"/>
  <c r="AJ63" i="20"/>
  <c r="AK63" i="20"/>
  <c r="AM63" i="20"/>
  <c r="AN63" i="20"/>
  <c r="J63" i="20"/>
  <c r="H63" i="20"/>
  <c r="G63" i="20"/>
  <c r="O96" i="20"/>
  <c r="AM96" i="20"/>
  <c r="P96" i="20"/>
  <c r="AN96" i="20"/>
  <c r="Q96" i="20"/>
  <c r="AO96" i="20"/>
  <c r="R96" i="20"/>
  <c r="AP96" i="20"/>
  <c r="S96" i="20"/>
  <c r="AQ96" i="20"/>
  <c r="T96" i="20"/>
  <c r="AR96" i="20"/>
  <c r="U96" i="20"/>
  <c r="AS96" i="20"/>
  <c r="V96" i="20"/>
  <c r="AT96" i="20"/>
  <c r="W96" i="20"/>
  <c r="AU96" i="20"/>
  <c r="L96" i="20"/>
  <c r="M96" i="20"/>
  <c r="N96" i="20"/>
  <c r="X96" i="20"/>
  <c r="Y96" i="20"/>
  <c r="AC96" i="20"/>
  <c r="AD96" i="20"/>
  <c r="AE96" i="20"/>
  <c r="AF96" i="20"/>
  <c r="AG96" i="20"/>
  <c r="AH96" i="20"/>
  <c r="AI96" i="20"/>
  <c r="AJ96" i="20"/>
  <c r="AK96" i="20"/>
  <c r="AV96" i="20"/>
  <c r="H96" i="20"/>
  <c r="Z96" i="20"/>
  <c r="AA96" i="20"/>
  <c r="AB96" i="20"/>
  <c r="J96" i="20"/>
  <c r="G96" i="20"/>
  <c r="F96" i="20"/>
  <c r="AL96" i="20"/>
  <c r="I96" i="20"/>
  <c r="Q13" i="20"/>
  <c r="AO13" i="20"/>
  <c r="R13" i="20"/>
  <c r="AP13" i="20"/>
  <c r="S13" i="20"/>
  <c r="AQ13" i="20"/>
  <c r="T13" i="20"/>
  <c r="AR13" i="20"/>
  <c r="U13" i="20"/>
  <c r="AS13" i="20"/>
  <c r="V13" i="20"/>
  <c r="AT13" i="20"/>
  <c r="W13" i="20"/>
  <c r="AU13" i="20"/>
  <c r="X13" i="20"/>
  <c r="AV13" i="20"/>
  <c r="Y13" i="20"/>
  <c r="N13" i="20"/>
  <c r="AL13" i="20"/>
  <c r="L13" i="20"/>
  <c r="M13" i="20"/>
  <c r="O13" i="20"/>
  <c r="AK13" i="20"/>
  <c r="BB13" i="20" s="1"/>
  <c r="AM13" i="20"/>
  <c r="AN13" i="20"/>
  <c r="P13" i="20"/>
  <c r="Z13" i="20"/>
  <c r="AA13" i="20"/>
  <c r="AB13" i="20"/>
  <c r="AC13" i="20"/>
  <c r="AD13" i="20"/>
  <c r="AE13" i="20"/>
  <c r="AF13" i="20"/>
  <c r="AG13" i="20"/>
  <c r="AH13" i="20"/>
  <c r="AI13" i="20"/>
  <c r="AJ13" i="20"/>
  <c r="J13" i="20"/>
  <c r="G13" i="20"/>
  <c r="H13" i="20"/>
  <c r="I13" i="20"/>
  <c r="F13" i="20"/>
  <c r="AH68" i="20"/>
  <c r="L68" i="20"/>
  <c r="AJ68" i="20"/>
  <c r="M68" i="20"/>
  <c r="AK68" i="20"/>
  <c r="N68" i="20"/>
  <c r="AL68" i="20"/>
  <c r="O68" i="20"/>
  <c r="AM68" i="20"/>
  <c r="P68" i="20"/>
  <c r="AN68" i="20"/>
  <c r="Q68" i="20"/>
  <c r="AO68" i="20"/>
  <c r="R68" i="20"/>
  <c r="AP68" i="20"/>
  <c r="AU68" i="20"/>
  <c r="AV68" i="20"/>
  <c r="S68" i="20"/>
  <c r="T68" i="20"/>
  <c r="U68" i="20"/>
  <c r="V68" i="20"/>
  <c r="W68" i="20"/>
  <c r="AC68" i="20"/>
  <c r="AD68" i="20"/>
  <c r="AE68" i="20"/>
  <c r="AF68" i="20"/>
  <c r="AG68" i="20"/>
  <c r="AI68" i="20"/>
  <c r="AQ68" i="20"/>
  <c r="AR68" i="20"/>
  <c r="AS68" i="20"/>
  <c r="Z68" i="20"/>
  <c r="I68" i="20"/>
  <c r="X68" i="20"/>
  <c r="Y68" i="20"/>
  <c r="AA68" i="20"/>
  <c r="AB68" i="20"/>
  <c r="AT68" i="20"/>
  <c r="F68" i="20"/>
  <c r="J68" i="20"/>
  <c r="H68" i="20"/>
  <c r="G68" i="20"/>
  <c r="AH135" i="20"/>
  <c r="AI135" i="20"/>
  <c r="L135" i="20"/>
  <c r="AJ135" i="20"/>
  <c r="M135" i="20"/>
  <c r="AK135" i="20"/>
  <c r="N135" i="20"/>
  <c r="AL135" i="20"/>
  <c r="O135" i="20"/>
  <c r="AM135" i="20"/>
  <c r="P135" i="20"/>
  <c r="AN135" i="20"/>
  <c r="Q135" i="20"/>
  <c r="AO135" i="20"/>
  <c r="BD135" i="20" s="1"/>
  <c r="R135" i="20"/>
  <c r="AP135" i="20"/>
  <c r="T135" i="20"/>
  <c r="U135" i="20"/>
  <c r="I135" i="20"/>
  <c r="V135" i="20"/>
  <c r="W135" i="20"/>
  <c r="X135" i="20"/>
  <c r="Y135" i="20"/>
  <c r="Z135" i="20"/>
  <c r="AA135" i="20"/>
  <c r="AB135" i="20"/>
  <c r="AC135" i="20"/>
  <c r="AD135" i="20"/>
  <c r="AE135" i="20"/>
  <c r="AF135" i="20"/>
  <c r="AG135" i="20"/>
  <c r="AQ135" i="20"/>
  <c r="AR135" i="20"/>
  <c r="AS135" i="20"/>
  <c r="AT135" i="20"/>
  <c r="AU135" i="20"/>
  <c r="AV135" i="20"/>
  <c r="J135" i="20"/>
  <c r="H135" i="20"/>
  <c r="G135" i="20"/>
  <c r="S135" i="20"/>
  <c r="F135" i="20"/>
  <c r="M144" i="20"/>
  <c r="AK144" i="20"/>
  <c r="N144" i="20"/>
  <c r="AL144" i="20"/>
  <c r="O144" i="20"/>
  <c r="AM144" i="20"/>
  <c r="P144" i="20"/>
  <c r="AN144" i="20"/>
  <c r="Q144" i="20"/>
  <c r="AO144" i="20"/>
  <c r="R144" i="20"/>
  <c r="AP144" i="20"/>
  <c r="S144" i="20"/>
  <c r="AQ144" i="20"/>
  <c r="U144" i="20"/>
  <c r="AS144" i="20"/>
  <c r="AA144" i="20"/>
  <c r="AB144" i="20"/>
  <c r="AC144" i="20"/>
  <c r="H144" i="20"/>
  <c r="AD144" i="20"/>
  <c r="AE144" i="20"/>
  <c r="AF144" i="20"/>
  <c r="AG144" i="20"/>
  <c r="AH144" i="20"/>
  <c r="AI144" i="20"/>
  <c r="AJ144" i="20"/>
  <c r="AR144" i="20"/>
  <c r="AT144" i="20"/>
  <c r="AU144" i="20"/>
  <c r="AV144" i="20"/>
  <c r="L144" i="20"/>
  <c r="T144" i="20"/>
  <c r="V144" i="20"/>
  <c r="W144" i="20"/>
  <c r="X144" i="20"/>
  <c r="Y144" i="20"/>
  <c r="F144" i="20"/>
  <c r="I144" i="20"/>
  <c r="J144" i="20"/>
  <c r="G144" i="20"/>
  <c r="Z144" i="20"/>
  <c r="N28" i="20"/>
  <c r="AL28" i="20"/>
  <c r="O28" i="20"/>
  <c r="AM28" i="20"/>
  <c r="P28" i="20"/>
  <c r="AN28" i="20"/>
  <c r="Q28" i="20"/>
  <c r="AO28" i="20"/>
  <c r="BD28" i="20" s="1"/>
  <c r="R28" i="20"/>
  <c r="AP28" i="20"/>
  <c r="S28" i="20"/>
  <c r="AQ28" i="20"/>
  <c r="T28" i="20"/>
  <c r="AR28" i="20"/>
  <c r="U28" i="20"/>
  <c r="AS28" i="20"/>
  <c r="V28" i="20"/>
  <c r="AT28" i="20"/>
  <c r="AI28" i="20"/>
  <c r="AA28" i="20"/>
  <c r="AB28" i="20"/>
  <c r="AC28" i="20"/>
  <c r="AD28" i="20"/>
  <c r="AE28" i="20"/>
  <c r="AF28" i="20"/>
  <c r="AG28" i="20"/>
  <c r="AH28" i="20"/>
  <c r="AJ28" i="20"/>
  <c r="X28" i="20"/>
  <c r="L28" i="20"/>
  <c r="M28" i="20"/>
  <c r="W28" i="20"/>
  <c r="Y28" i="20"/>
  <c r="Z28" i="20"/>
  <c r="AK28" i="20"/>
  <c r="AU28" i="20"/>
  <c r="AV28" i="20"/>
  <c r="H28" i="20"/>
  <c r="F28" i="20"/>
  <c r="I28" i="20"/>
  <c r="J28" i="20"/>
  <c r="G28" i="20"/>
  <c r="Q140" i="20"/>
  <c r="AO140" i="20"/>
  <c r="R140" i="20"/>
  <c r="AP140" i="20"/>
  <c r="S140" i="20"/>
  <c r="AQ140" i="20"/>
  <c r="T140" i="20"/>
  <c r="AR140" i="20"/>
  <c r="U140" i="20"/>
  <c r="AS140" i="20"/>
  <c r="V140" i="20"/>
  <c r="AT140" i="20"/>
  <c r="W140" i="20"/>
  <c r="AU140" i="20"/>
  <c r="X140" i="20"/>
  <c r="AV140" i="20"/>
  <c r="Y140" i="20"/>
  <c r="AA140" i="20"/>
  <c r="AB140" i="20"/>
  <c r="AC140" i="20"/>
  <c r="AD140" i="20"/>
  <c r="AE140" i="20"/>
  <c r="AF140" i="20"/>
  <c r="AG140" i="20"/>
  <c r="I140" i="20"/>
  <c r="AH140" i="20"/>
  <c r="AI140" i="20"/>
  <c r="AJ140" i="20"/>
  <c r="AK140" i="20"/>
  <c r="AL140" i="20"/>
  <c r="AM140" i="20"/>
  <c r="AN140" i="20"/>
  <c r="L140" i="20"/>
  <c r="M140" i="20"/>
  <c r="N140" i="20"/>
  <c r="O140" i="20"/>
  <c r="P140" i="20"/>
  <c r="F140" i="20"/>
  <c r="H140" i="20"/>
  <c r="J140" i="20"/>
  <c r="G140" i="20"/>
  <c r="Z140" i="20"/>
  <c r="Q94" i="20"/>
  <c r="AO94" i="20"/>
  <c r="R94" i="20"/>
  <c r="AP94" i="20"/>
  <c r="S94" i="20"/>
  <c r="AQ94" i="20"/>
  <c r="T94" i="20"/>
  <c r="AR94" i="20"/>
  <c r="U94" i="20"/>
  <c r="AS94" i="20"/>
  <c r="V94" i="20"/>
  <c r="AT94" i="20"/>
  <c r="W94" i="20"/>
  <c r="AU94" i="20"/>
  <c r="X94" i="20"/>
  <c r="AV94" i="20"/>
  <c r="Y94" i="20"/>
  <c r="AN94" i="20"/>
  <c r="L94" i="20"/>
  <c r="M94" i="20"/>
  <c r="N94" i="20"/>
  <c r="O94" i="20"/>
  <c r="AH94" i="20"/>
  <c r="AI94" i="20"/>
  <c r="AJ94" i="20"/>
  <c r="AK94" i="20"/>
  <c r="AL94" i="20"/>
  <c r="AM94" i="20"/>
  <c r="Z94" i="20"/>
  <c r="H94" i="20"/>
  <c r="AA94" i="20"/>
  <c r="AB94" i="20"/>
  <c r="AC94" i="20"/>
  <c r="AD94" i="20"/>
  <c r="AE94" i="20"/>
  <c r="AF94" i="20"/>
  <c r="AG94" i="20"/>
  <c r="I94" i="20"/>
  <c r="G94" i="20"/>
  <c r="J94" i="20"/>
  <c r="F94" i="20"/>
  <c r="P94" i="20"/>
  <c r="AE47" i="20"/>
  <c r="AF47" i="20"/>
  <c r="AG47" i="20"/>
  <c r="AH47" i="20"/>
  <c r="AI47" i="20"/>
  <c r="L47" i="20"/>
  <c r="AJ47" i="20"/>
  <c r="M47" i="20"/>
  <c r="AK47" i="20"/>
  <c r="N47" i="20"/>
  <c r="AL47" i="20"/>
  <c r="O47" i="20"/>
  <c r="AM47" i="20"/>
  <c r="W47" i="20"/>
  <c r="X47" i="20"/>
  <c r="Y47" i="20"/>
  <c r="Z47" i="20"/>
  <c r="AA47" i="20"/>
  <c r="AB47" i="20"/>
  <c r="AC47" i="20"/>
  <c r="AD47" i="20"/>
  <c r="AN47" i="20"/>
  <c r="T47" i="20"/>
  <c r="R47" i="20"/>
  <c r="S47" i="20"/>
  <c r="U47" i="20"/>
  <c r="V47" i="20"/>
  <c r="AO47" i="20"/>
  <c r="AP47" i="20"/>
  <c r="AQ47" i="20"/>
  <c r="AR47" i="20"/>
  <c r="AS47" i="20"/>
  <c r="AV47" i="20"/>
  <c r="P47" i="20"/>
  <c r="Q47" i="20"/>
  <c r="AT47" i="20"/>
  <c r="H47" i="20"/>
  <c r="AU47" i="20"/>
  <c r="I47" i="20"/>
  <c r="G47" i="20"/>
  <c r="F47" i="20"/>
  <c r="J47" i="20"/>
  <c r="W7" i="20"/>
  <c r="AU7" i="20"/>
  <c r="X7" i="20"/>
  <c r="AV7" i="20"/>
  <c r="Y7" i="20"/>
  <c r="Z7" i="20"/>
  <c r="AA7" i="20"/>
  <c r="AB7" i="20"/>
  <c r="AC7" i="20"/>
  <c r="AD7" i="20"/>
  <c r="AE7" i="20"/>
  <c r="T7" i="20"/>
  <c r="AR7" i="20"/>
  <c r="R7" i="20"/>
  <c r="S7" i="20"/>
  <c r="U7" i="20"/>
  <c r="V7" i="20"/>
  <c r="AF7" i="20"/>
  <c r="AG7" i="20"/>
  <c r="AH7" i="20"/>
  <c r="AI7" i="20"/>
  <c r="AJ7" i="20"/>
  <c r="O7" i="20"/>
  <c r="L7" i="20"/>
  <c r="M7" i="20"/>
  <c r="N7" i="20"/>
  <c r="P7" i="20"/>
  <c r="Q7" i="20"/>
  <c r="AK7" i="20"/>
  <c r="AL7" i="20"/>
  <c r="AM7" i="20"/>
  <c r="AN7" i="20"/>
  <c r="AO7" i="20"/>
  <c r="AP7" i="20"/>
  <c r="AQ7" i="20"/>
  <c r="AS7" i="20"/>
  <c r="AT7" i="20"/>
  <c r="J7" i="20"/>
  <c r="G7" i="20"/>
  <c r="I7" i="20"/>
  <c r="F7" i="20"/>
  <c r="H7" i="20"/>
  <c r="Z40" i="20"/>
  <c r="AA40" i="20"/>
  <c r="AB40" i="20"/>
  <c r="AC40" i="20"/>
  <c r="AD40" i="20"/>
  <c r="AE40" i="20"/>
  <c r="AF40" i="20"/>
  <c r="AG40" i="20"/>
  <c r="AH40" i="20"/>
  <c r="O40" i="20"/>
  <c r="AV40" i="20"/>
  <c r="P40" i="20"/>
  <c r="Q40" i="20"/>
  <c r="R40" i="20"/>
  <c r="S40" i="20"/>
  <c r="T40" i="20"/>
  <c r="U40" i="20"/>
  <c r="V40" i="20"/>
  <c r="W40" i="20"/>
  <c r="L40" i="20"/>
  <c r="AS40" i="20"/>
  <c r="M40" i="20"/>
  <c r="N40" i="20"/>
  <c r="X40" i="20"/>
  <c r="Y40" i="20"/>
  <c r="AI40" i="20"/>
  <c r="AJ40" i="20"/>
  <c r="AK40" i="20"/>
  <c r="AL40" i="20"/>
  <c r="AM40" i="20"/>
  <c r="AN40" i="20"/>
  <c r="AO40" i="20"/>
  <c r="AP40" i="20"/>
  <c r="AQ40" i="20"/>
  <c r="AR40" i="20"/>
  <c r="AT40" i="20"/>
  <c r="AU40" i="20"/>
  <c r="I40" i="20"/>
  <c r="F40" i="20"/>
  <c r="J40" i="20"/>
  <c r="H40" i="20"/>
  <c r="G40" i="20"/>
  <c r="W88" i="20"/>
  <c r="AU88" i="20"/>
  <c r="X88" i="20"/>
  <c r="AV88" i="20"/>
  <c r="Y88" i="20"/>
  <c r="Z88" i="20"/>
  <c r="AA88" i="20"/>
  <c r="AB88" i="20"/>
  <c r="AC88" i="20"/>
  <c r="AD88" i="20"/>
  <c r="AE88" i="20"/>
  <c r="AK88" i="20"/>
  <c r="AL88" i="20"/>
  <c r="AM88" i="20"/>
  <c r="AN88" i="20"/>
  <c r="BF88" i="20" s="1"/>
  <c r="AO88" i="20"/>
  <c r="AP88" i="20"/>
  <c r="AQ88" i="20"/>
  <c r="AR88" i="20"/>
  <c r="L88" i="20"/>
  <c r="AS88" i="20"/>
  <c r="AH88" i="20"/>
  <c r="O88" i="20"/>
  <c r="P88" i="20"/>
  <c r="Q88" i="20"/>
  <c r="R88" i="20"/>
  <c r="S88" i="20"/>
  <c r="T88" i="20"/>
  <c r="U88" i="20"/>
  <c r="V88" i="20"/>
  <c r="AF88" i="20"/>
  <c r="I88" i="20"/>
  <c r="F88" i="20"/>
  <c r="M88" i="20"/>
  <c r="N88" i="20"/>
  <c r="AG88" i="20"/>
  <c r="AI88" i="20"/>
  <c r="AJ88" i="20"/>
  <c r="J88" i="20"/>
  <c r="AT88" i="20"/>
  <c r="H88" i="20"/>
  <c r="G88" i="20"/>
  <c r="AG102" i="20"/>
  <c r="AI102" i="20"/>
  <c r="L102" i="20"/>
  <c r="AJ102" i="20"/>
  <c r="M102" i="20"/>
  <c r="AK102" i="20"/>
  <c r="N102" i="20"/>
  <c r="AL102" i="20"/>
  <c r="O102" i="20"/>
  <c r="AM102" i="20"/>
  <c r="Q102" i="20"/>
  <c r="AO102" i="20"/>
  <c r="AQ102" i="20"/>
  <c r="AR102" i="20"/>
  <c r="AS102" i="20"/>
  <c r="AT102" i="20"/>
  <c r="AU102" i="20"/>
  <c r="P102" i="20"/>
  <c r="AV102" i="20"/>
  <c r="R102" i="20"/>
  <c r="S102" i="20"/>
  <c r="T102" i="20"/>
  <c r="AD102" i="20"/>
  <c r="AE102" i="20"/>
  <c r="AF102" i="20"/>
  <c r="AH102" i="20"/>
  <c r="AN102" i="20"/>
  <c r="AP102" i="20"/>
  <c r="J102" i="20"/>
  <c r="G102" i="20"/>
  <c r="U102" i="20"/>
  <c r="V102" i="20"/>
  <c r="W102" i="20"/>
  <c r="X102" i="20"/>
  <c r="Y102" i="20"/>
  <c r="Z102" i="20"/>
  <c r="AA102" i="20"/>
  <c r="H102" i="20"/>
  <c r="AB102" i="20"/>
  <c r="AC102" i="20"/>
  <c r="I102" i="20"/>
  <c r="F102" i="20"/>
  <c r="O108" i="20"/>
  <c r="AM108" i="20"/>
  <c r="P108" i="20"/>
  <c r="AN108" i="20"/>
  <c r="Q108" i="20"/>
  <c r="AO108" i="20"/>
  <c r="R108" i="20"/>
  <c r="AP108" i="20"/>
  <c r="S108" i="20"/>
  <c r="AQ108" i="20"/>
  <c r="T108" i="20"/>
  <c r="AR108" i="20"/>
  <c r="U108" i="20"/>
  <c r="AS108" i="20"/>
  <c r="V108" i="20"/>
  <c r="AT108" i="20"/>
  <c r="W108" i="20"/>
  <c r="AU108" i="20"/>
  <c r="L108" i="20"/>
  <c r="M108" i="20"/>
  <c r="N108" i="20"/>
  <c r="X108" i="20"/>
  <c r="Y108" i="20"/>
  <c r="Z108" i="20"/>
  <c r="AK108" i="20"/>
  <c r="AL108" i="20"/>
  <c r="AV108" i="20"/>
  <c r="J108" i="20"/>
  <c r="G108" i="20"/>
  <c r="AA108" i="20"/>
  <c r="AB108" i="20"/>
  <c r="AC108" i="20"/>
  <c r="AD108" i="20"/>
  <c r="AE108" i="20"/>
  <c r="AF108" i="20"/>
  <c r="AG108" i="20"/>
  <c r="AH108" i="20"/>
  <c r="AI108" i="20"/>
  <c r="I108" i="20"/>
  <c r="H108" i="20"/>
  <c r="AJ108" i="20"/>
  <c r="F108" i="20"/>
  <c r="W67" i="20"/>
  <c r="AU67" i="20"/>
  <c r="Y67" i="20"/>
  <c r="Z67" i="20"/>
  <c r="AA67" i="20"/>
  <c r="AB67" i="20"/>
  <c r="AC67" i="20"/>
  <c r="AD67" i="20"/>
  <c r="AE67" i="20"/>
  <c r="L67" i="20"/>
  <c r="AR67" i="20"/>
  <c r="M67" i="20"/>
  <c r="AS67" i="20"/>
  <c r="N67" i="20"/>
  <c r="AT67" i="20"/>
  <c r="O67" i="20"/>
  <c r="AV67" i="20"/>
  <c r="P67" i="20"/>
  <c r="Q67" i="20"/>
  <c r="R67" i="20"/>
  <c r="S67" i="20"/>
  <c r="T67" i="20"/>
  <c r="U67" i="20"/>
  <c r="V67" i="20"/>
  <c r="X67" i="20"/>
  <c r="AF67" i="20"/>
  <c r="AG67" i="20"/>
  <c r="AH67" i="20"/>
  <c r="AI67" i="20"/>
  <c r="AJ67" i="20"/>
  <c r="AK67" i="20"/>
  <c r="AL67" i="20"/>
  <c r="AM67" i="20"/>
  <c r="I67" i="20"/>
  <c r="AN67" i="20"/>
  <c r="AO67" i="20"/>
  <c r="AP67" i="20"/>
  <c r="AQ67" i="20"/>
  <c r="F67" i="20"/>
  <c r="J67" i="20"/>
  <c r="H67" i="20"/>
  <c r="G67" i="20"/>
  <c r="AC49" i="20"/>
  <c r="AD49" i="20"/>
  <c r="AE49" i="20"/>
  <c r="AF49" i="20"/>
  <c r="AG49" i="20"/>
  <c r="AH49" i="20"/>
  <c r="AI49" i="20"/>
  <c r="L49" i="20"/>
  <c r="AJ49" i="20"/>
  <c r="M49" i="20"/>
  <c r="AK49" i="20"/>
  <c r="X49" i="20"/>
  <c r="Z49" i="20"/>
  <c r="AA49" i="20"/>
  <c r="AB49" i="20"/>
  <c r="AL49" i="20"/>
  <c r="AM49" i="20"/>
  <c r="AN49" i="20"/>
  <c r="AO49" i="20"/>
  <c r="N49" i="20"/>
  <c r="O49" i="20"/>
  <c r="P49" i="20"/>
  <c r="Q49" i="20"/>
  <c r="R49" i="20"/>
  <c r="S49" i="20"/>
  <c r="T49" i="20"/>
  <c r="U49" i="20"/>
  <c r="W49" i="20"/>
  <c r="Y49" i="20"/>
  <c r="AP49" i="20"/>
  <c r="AQ49" i="20"/>
  <c r="AR49" i="20"/>
  <c r="AS49" i="20"/>
  <c r="AT49" i="20"/>
  <c r="AU49" i="20"/>
  <c r="AV49" i="20"/>
  <c r="H49" i="20"/>
  <c r="V49" i="20"/>
  <c r="J49" i="20"/>
  <c r="G49" i="20"/>
  <c r="I49" i="20"/>
  <c r="F49" i="20"/>
  <c r="P50" i="20"/>
  <c r="AN50" i="20"/>
  <c r="Q50" i="20"/>
  <c r="AO50" i="20"/>
  <c r="R50" i="20"/>
  <c r="AP50" i="20"/>
  <c r="S50" i="20"/>
  <c r="AQ50" i="20"/>
  <c r="T50" i="20"/>
  <c r="AR50" i="20"/>
  <c r="U50" i="20"/>
  <c r="AS50" i="20"/>
  <c r="V50" i="20"/>
  <c r="AT50" i="20"/>
  <c r="W50" i="20"/>
  <c r="AU50" i="20"/>
  <c r="X50" i="20"/>
  <c r="AV50" i="20"/>
  <c r="AC50" i="20"/>
  <c r="AE50" i="20"/>
  <c r="AF50" i="20"/>
  <c r="AG50" i="20"/>
  <c r="AH50" i="20"/>
  <c r="AI50" i="20"/>
  <c r="AJ50" i="20"/>
  <c r="AK50" i="20"/>
  <c r="Z50" i="20"/>
  <c r="AA50" i="20"/>
  <c r="AB50" i="20"/>
  <c r="AD50" i="20"/>
  <c r="AL50" i="20"/>
  <c r="AM50" i="20"/>
  <c r="Y50" i="20"/>
  <c r="M50" i="20"/>
  <c r="L50" i="20"/>
  <c r="N50" i="20"/>
  <c r="O50" i="20"/>
  <c r="H50" i="20"/>
  <c r="J50" i="20"/>
  <c r="G50" i="20"/>
  <c r="I50" i="20"/>
  <c r="F50" i="20"/>
  <c r="AC61" i="20"/>
  <c r="AE61" i="20"/>
  <c r="AF61" i="20"/>
  <c r="AG61" i="20"/>
  <c r="AH61" i="20"/>
  <c r="AI61" i="20"/>
  <c r="L61" i="20"/>
  <c r="AJ61" i="20"/>
  <c r="M61" i="20"/>
  <c r="AK61" i="20"/>
  <c r="R61" i="20"/>
  <c r="BC61" i="20" s="1"/>
  <c r="S61" i="20"/>
  <c r="T61" i="20"/>
  <c r="U61" i="20"/>
  <c r="V61" i="20"/>
  <c r="W61" i="20"/>
  <c r="X61" i="20"/>
  <c r="Y61" i="20"/>
  <c r="Z61" i="20"/>
  <c r="N61" i="20"/>
  <c r="O61" i="20"/>
  <c r="P61" i="20"/>
  <c r="AT61" i="20"/>
  <c r="AL61" i="20"/>
  <c r="AM61" i="20"/>
  <c r="AN61" i="20"/>
  <c r="AO61" i="20"/>
  <c r="AP61" i="20"/>
  <c r="AQ61" i="20"/>
  <c r="AR61" i="20"/>
  <c r="AS61" i="20"/>
  <c r="AU61" i="20"/>
  <c r="J61" i="20"/>
  <c r="G61" i="20"/>
  <c r="Q61" i="20"/>
  <c r="AA61" i="20"/>
  <c r="AB61" i="20"/>
  <c r="AD61" i="20"/>
  <c r="AV61" i="20"/>
  <c r="H61" i="20"/>
  <c r="F61" i="20"/>
  <c r="I61" i="20"/>
  <c r="S71" i="20"/>
  <c r="AQ71" i="20"/>
  <c r="U71" i="20"/>
  <c r="AS71" i="20"/>
  <c r="V71" i="20"/>
  <c r="AT71" i="20"/>
  <c r="W71" i="20"/>
  <c r="AU71" i="20"/>
  <c r="X71" i="20"/>
  <c r="AV71" i="20"/>
  <c r="Y71" i="20"/>
  <c r="Z71" i="20"/>
  <c r="AA71" i="20"/>
  <c r="AN71" i="20"/>
  <c r="AO71" i="20"/>
  <c r="AP71" i="20"/>
  <c r="AR71" i="20"/>
  <c r="L71" i="20"/>
  <c r="M71" i="20"/>
  <c r="N71" i="20"/>
  <c r="O71" i="20"/>
  <c r="P71" i="20"/>
  <c r="AG71" i="20"/>
  <c r="AH71" i="20"/>
  <c r="AI71" i="20"/>
  <c r="AJ71" i="20"/>
  <c r="AK71" i="20"/>
  <c r="AL71" i="20"/>
  <c r="AM71" i="20"/>
  <c r="AD71" i="20"/>
  <c r="H71" i="20"/>
  <c r="Q71" i="20"/>
  <c r="R71" i="20"/>
  <c r="T71" i="20"/>
  <c r="AB71" i="20"/>
  <c r="AC71" i="20"/>
  <c r="AE71" i="20"/>
  <c r="AF71" i="20"/>
  <c r="F71" i="20"/>
  <c r="J71" i="20"/>
  <c r="G71" i="20"/>
  <c r="I71" i="20"/>
  <c r="X145" i="20"/>
  <c r="AV145" i="20"/>
  <c r="Y145" i="20"/>
  <c r="Z145" i="20"/>
  <c r="AA145" i="20"/>
  <c r="AB145" i="20"/>
  <c r="AC145" i="20"/>
  <c r="AD145" i="20"/>
  <c r="AF145" i="20"/>
  <c r="V145" i="20"/>
  <c r="W145" i="20"/>
  <c r="AE145" i="20"/>
  <c r="AG145" i="20"/>
  <c r="H145" i="20"/>
  <c r="AH145" i="20"/>
  <c r="AI145" i="20"/>
  <c r="AJ145" i="20"/>
  <c r="AK145" i="20"/>
  <c r="AL145" i="20"/>
  <c r="AM145" i="20"/>
  <c r="AN145" i="20"/>
  <c r="AO145" i="20"/>
  <c r="AP145" i="20"/>
  <c r="AQ145" i="20"/>
  <c r="L145" i="20"/>
  <c r="AR145" i="20"/>
  <c r="M145" i="20"/>
  <c r="AS145" i="20"/>
  <c r="N145" i="20"/>
  <c r="AT145" i="20"/>
  <c r="O145" i="20"/>
  <c r="AU145" i="20"/>
  <c r="P145" i="20"/>
  <c r="Q145" i="20"/>
  <c r="R145" i="20"/>
  <c r="S145" i="20"/>
  <c r="T145" i="20"/>
  <c r="F145" i="20"/>
  <c r="I145" i="20"/>
  <c r="J145" i="20"/>
  <c r="G145" i="20"/>
  <c r="U145" i="20"/>
  <c r="O39" i="20"/>
  <c r="AM39" i="20"/>
  <c r="P39" i="20"/>
  <c r="AN39" i="20"/>
  <c r="Q39" i="20"/>
  <c r="AO39" i="20"/>
  <c r="R39" i="20"/>
  <c r="AP39" i="20"/>
  <c r="S39" i="20"/>
  <c r="AQ39" i="20"/>
  <c r="T39" i="20"/>
  <c r="AR39" i="20"/>
  <c r="U39" i="20"/>
  <c r="AS39" i="20"/>
  <c r="V39" i="20"/>
  <c r="AT39" i="20"/>
  <c r="W39" i="20"/>
  <c r="AU39" i="20"/>
  <c r="L39" i="20"/>
  <c r="M39" i="20"/>
  <c r="N39" i="20"/>
  <c r="X39" i="20"/>
  <c r="Y39" i="20"/>
  <c r="Z39" i="20"/>
  <c r="AA39" i="20"/>
  <c r="AG39" i="20"/>
  <c r="AH39" i="20"/>
  <c r="AI39" i="20"/>
  <c r="AJ39" i="20"/>
  <c r="AK39" i="20"/>
  <c r="AL39" i="20"/>
  <c r="AV39" i="20"/>
  <c r="AD39" i="20"/>
  <c r="AB39" i="20"/>
  <c r="AC39" i="20"/>
  <c r="AE39" i="20"/>
  <c r="AF39" i="20"/>
  <c r="I39" i="20"/>
  <c r="F39" i="20"/>
  <c r="J39" i="20"/>
  <c r="H39" i="20"/>
  <c r="G39" i="20"/>
  <c r="AD139" i="20"/>
  <c r="AE139" i="20"/>
  <c r="AF139" i="20"/>
  <c r="AG139" i="20"/>
  <c r="AH139" i="20"/>
  <c r="AI139" i="20"/>
  <c r="L139" i="20"/>
  <c r="AJ139" i="20"/>
  <c r="M139" i="20"/>
  <c r="AK139" i="20"/>
  <c r="N139" i="20"/>
  <c r="AL139" i="20"/>
  <c r="V139" i="20"/>
  <c r="W139" i="20"/>
  <c r="X139" i="20"/>
  <c r="Y139" i="20"/>
  <c r="Z139" i="20"/>
  <c r="AA139" i="20"/>
  <c r="I139" i="20"/>
  <c r="AB139" i="20"/>
  <c r="AC139" i="20"/>
  <c r="AM139" i="20"/>
  <c r="AN139" i="20"/>
  <c r="AO139" i="20"/>
  <c r="AP139" i="20"/>
  <c r="AQ139" i="20"/>
  <c r="AR139" i="20"/>
  <c r="AS139" i="20"/>
  <c r="AT139" i="20"/>
  <c r="AU139" i="20"/>
  <c r="O139" i="20"/>
  <c r="AV139" i="20"/>
  <c r="P139" i="20"/>
  <c r="Q139" i="20"/>
  <c r="R139" i="20"/>
  <c r="S139" i="20"/>
  <c r="T139" i="20"/>
  <c r="G139" i="20"/>
  <c r="J139" i="20"/>
  <c r="H139" i="20"/>
  <c r="U139" i="20"/>
  <c r="F139" i="20"/>
  <c r="AD93" i="20"/>
  <c r="AE93" i="20"/>
  <c r="AF93" i="20"/>
  <c r="AG93" i="20"/>
  <c r="AH93" i="20"/>
  <c r="AI93" i="20"/>
  <c r="L93" i="20"/>
  <c r="AJ93" i="20"/>
  <c r="M93" i="20"/>
  <c r="AK93" i="20"/>
  <c r="N93" i="20"/>
  <c r="AL93" i="20"/>
  <c r="AR93" i="20"/>
  <c r="AS93" i="20"/>
  <c r="AT93" i="20"/>
  <c r="AU93" i="20"/>
  <c r="O93" i="20"/>
  <c r="AV93" i="20"/>
  <c r="P93" i="20"/>
  <c r="Q93" i="20"/>
  <c r="R93" i="20"/>
  <c r="S93" i="20"/>
  <c r="T93" i="20"/>
  <c r="U93" i="20"/>
  <c r="V93" i="20"/>
  <c r="W93" i="20"/>
  <c r="X93" i="20"/>
  <c r="Y93" i="20"/>
  <c r="Z93" i="20"/>
  <c r="AA93" i="20"/>
  <c r="AB93" i="20"/>
  <c r="I93" i="20"/>
  <c r="AC93" i="20"/>
  <c r="AM93" i="20"/>
  <c r="AN93" i="20"/>
  <c r="AO93" i="20"/>
  <c r="AP93" i="20"/>
  <c r="AQ93" i="20"/>
  <c r="J93" i="20"/>
  <c r="H93" i="20"/>
  <c r="G93" i="20"/>
  <c r="F93" i="20"/>
  <c r="T46" i="20"/>
  <c r="AR46" i="20"/>
  <c r="U46" i="20"/>
  <c r="AS46" i="20"/>
  <c r="V46" i="20"/>
  <c r="AT46" i="20"/>
  <c r="W46" i="20"/>
  <c r="AU46" i="20"/>
  <c r="X46" i="20"/>
  <c r="AV46" i="20"/>
  <c r="Y46" i="20"/>
  <c r="Z46" i="20"/>
  <c r="AA46" i="20"/>
  <c r="AB46" i="20"/>
  <c r="R46" i="20"/>
  <c r="S46" i="20"/>
  <c r="AC46" i="20"/>
  <c r="AD46" i="20"/>
  <c r="AE46" i="20"/>
  <c r="AF46" i="20"/>
  <c r="AG46" i="20"/>
  <c r="AH46" i="20"/>
  <c r="AI46" i="20"/>
  <c r="O46" i="20"/>
  <c r="L46" i="20"/>
  <c r="M46" i="20"/>
  <c r="N46" i="20"/>
  <c r="P46" i="20"/>
  <c r="Q46" i="20"/>
  <c r="AJ46" i="20"/>
  <c r="AK46" i="20"/>
  <c r="AL46" i="20"/>
  <c r="AM46" i="20"/>
  <c r="AN46" i="20"/>
  <c r="AQ46" i="20"/>
  <c r="H46" i="20"/>
  <c r="I46" i="20"/>
  <c r="F46" i="20"/>
  <c r="AO46" i="20"/>
  <c r="AP46" i="20"/>
  <c r="J46" i="20"/>
  <c r="G46" i="20"/>
  <c r="L6" i="20"/>
  <c r="AJ6" i="20"/>
  <c r="M6" i="20"/>
  <c r="AK6" i="20"/>
  <c r="N6" i="20"/>
  <c r="AL6" i="20"/>
  <c r="O6" i="20"/>
  <c r="AM6" i="20"/>
  <c r="P6" i="20"/>
  <c r="AN6" i="20"/>
  <c r="BF6" i="20" s="1"/>
  <c r="Q6" i="20"/>
  <c r="AO6" i="20"/>
  <c r="R6" i="20"/>
  <c r="AP6" i="20"/>
  <c r="S6" i="20"/>
  <c r="AQ6" i="20"/>
  <c r="T6" i="20"/>
  <c r="AR6" i="20"/>
  <c r="AG6" i="20"/>
  <c r="U6" i="20"/>
  <c r="V6" i="20"/>
  <c r="W6" i="20"/>
  <c r="X6" i="20"/>
  <c r="Y6" i="20"/>
  <c r="Z6" i="20"/>
  <c r="AA6" i="20"/>
  <c r="AB6" i="20"/>
  <c r="AC6" i="20"/>
  <c r="AD6" i="20"/>
  <c r="AE6" i="20"/>
  <c r="AF6" i="20"/>
  <c r="AH6" i="20"/>
  <c r="AI6" i="20"/>
  <c r="AS6" i="20"/>
  <c r="AT6" i="20"/>
  <c r="AU6" i="20"/>
  <c r="AV6" i="20"/>
  <c r="J6" i="20"/>
  <c r="G6" i="20"/>
  <c r="H6" i="20"/>
  <c r="I6" i="20"/>
  <c r="F6" i="20"/>
  <c r="B223" i="20"/>
  <c r="C223" i="20"/>
  <c r="C244" i="20"/>
  <c r="B244" i="20"/>
  <c r="C328" i="20"/>
  <c r="B328" i="20"/>
  <c r="C42" i="20"/>
  <c r="B42" i="20"/>
  <c r="B84" i="20"/>
  <c r="C84" i="20"/>
  <c r="B157" i="20"/>
  <c r="C157" i="20"/>
  <c r="B253" i="20"/>
  <c r="C253" i="20"/>
  <c r="B349" i="20"/>
  <c r="C349" i="20"/>
  <c r="C52" i="20"/>
  <c r="B52" i="20"/>
  <c r="C184" i="20"/>
  <c r="B184" i="20"/>
  <c r="C330" i="20"/>
  <c r="B330" i="20"/>
  <c r="C383" i="20"/>
  <c r="B383" i="20"/>
  <c r="C342" i="20"/>
  <c r="B342" i="20"/>
  <c r="B296" i="20"/>
  <c r="C296" i="20"/>
  <c r="C258" i="20"/>
  <c r="B258" i="20"/>
  <c r="C216" i="20"/>
  <c r="B216" i="20"/>
  <c r="B176" i="20"/>
  <c r="C176" i="20"/>
  <c r="B129" i="20"/>
  <c r="C129" i="20"/>
  <c r="C89" i="20"/>
  <c r="B89" i="20"/>
  <c r="C41" i="20"/>
  <c r="B41" i="20"/>
  <c r="C72" i="20"/>
  <c r="B72" i="20"/>
  <c r="C390" i="20"/>
  <c r="B390" i="20"/>
  <c r="C43" i="20"/>
  <c r="B43" i="20"/>
  <c r="B178" i="20"/>
  <c r="C178" i="20"/>
  <c r="B156" i="20"/>
  <c r="C156" i="20"/>
  <c r="B35" i="20"/>
  <c r="C35" i="20"/>
  <c r="B86" i="20"/>
  <c r="C86" i="20"/>
  <c r="C168" i="20"/>
  <c r="B168" i="20"/>
  <c r="C263" i="20"/>
  <c r="B263" i="20"/>
  <c r="C359" i="20"/>
  <c r="B359" i="20"/>
  <c r="C63" i="20"/>
  <c r="B63" i="20"/>
  <c r="C196" i="20"/>
  <c r="B196" i="20"/>
  <c r="C340" i="20"/>
  <c r="B340" i="20"/>
  <c r="C381" i="20"/>
  <c r="B381" i="20"/>
  <c r="C335" i="20"/>
  <c r="B335" i="20"/>
  <c r="C294" i="20"/>
  <c r="B294" i="20"/>
  <c r="B251" i="20"/>
  <c r="C251" i="20"/>
  <c r="C214" i="20"/>
  <c r="B214" i="20"/>
  <c r="C173" i="20"/>
  <c r="B173" i="20"/>
  <c r="B127" i="20"/>
  <c r="C127" i="20"/>
  <c r="B82" i="20"/>
  <c r="C82" i="20"/>
  <c r="B34" i="20"/>
  <c r="C34" i="20"/>
  <c r="C92" i="20"/>
  <c r="B92" i="20"/>
  <c r="B343" i="20"/>
  <c r="C343" i="20"/>
  <c r="C88" i="20"/>
  <c r="B88" i="20"/>
  <c r="C169" i="20"/>
  <c r="B169" i="20"/>
  <c r="C264" i="20"/>
  <c r="B264" i="20"/>
  <c r="C360" i="20"/>
  <c r="B360" i="20"/>
  <c r="C64" i="20"/>
  <c r="B64" i="20"/>
  <c r="B207" i="20"/>
  <c r="C207" i="20"/>
  <c r="B351" i="20"/>
  <c r="C351" i="20"/>
  <c r="C380" i="20"/>
  <c r="B380" i="20"/>
  <c r="C334" i="20"/>
  <c r="B334" i="20"/>
  <c r="C293" i="20"/>
  <c r="B293" i="20"/>
  <c r="B250" i="20"/>
  <c r="C250" i="20"/>
  <c r="C213" i="20"/>
  <c r="B213" i="20"/>
  <c r="C167" i="20"/>
  <c r="B167" i="20"/>
  <c r="C126" i="20"/>
  <c r="B126" i="20"/>
  <c r="B81" i="20"/>
  <c r="C81" i="20"/>
  <c r="B33" i="20"/>
  <c r="C33" i="20"/>
  <c r="C138" i="20"/>
  <c r="B138" i="20"/>
  <c r="C65" i="20"/>
  <c r="B65" i="20"/>
  <c r="C379" i="20"/>
  <c r="B379" i="20"/>
  <c r="C333" i="20"/>
  <c r="B333" i="20"/>
  <c r="C287" i="20"/>
  <c r="B287" i="20"/>
  <c r="B249" i="20"/>
  <c r="C249" i="20"/>
  <c r="C212" i="20"/>
  <c r="B212" i="20"/>
  <c r="C166" i="20"/>
  <c r="B166" i="20"/>
  <c r="C125" i="20"/>
  <c r="B125" i="20"/>
  <c r="B80" i="20"/>
  <c r="C80" i="20"/>
  <c r="B32" i="20"/>
  <c r="C32" i="20"/>
  <c r="C90" i="20"/>
  <c r="B90" i="20"/>
  <c r="C74" i="20"/>
  <c r="B74" i="20"/>
  <c r="C378" i="20"/>
  <c r="B378" i="20"/>
  <c r="C286" i="20"/>
  <c r="B286" i="20"/>
  <c r="B248" i="20"/>
  <c r="C248" i="20"/>
  <c r="C165" i="20"/>
  <c r="B165" i="20"/>
  <c r="C119" i="20"/>
  <c r="B119" i="20"/>
  <c r="B79" i="20"/>
  <c r="C79" i="20"/>
  <c r="B31" i="20"/>
  <c r="C31" i="20"/>
  <c r="B179" i="20"/>
  <c r="C179" i="20"/>
  <c r="C257" i="20"/>
  <c r="B257" i="20"/>
  <c r="B12" i="20"/>
  <c r="C12" i="20"/>
  <c r="C220" i="20"/>
  <c r="B220" i="20"/>
  <c r="C331" i="20"/>
  <c r="B331" i="20"/>
  <c r="C285" i="20"/>
  <c r="B285" i="20"/>
  <c r="B247" i="20"/>
  <c r="C247" i="20"/>
  <c r="C210" i="20"/>
  <c r="B210" i="20"/>
  <c r="C164" i="20"/>
  <c r="B164" i="20"/>
  <c r="C118" i="20"/>
  <c r="B118" i="20"/>
  <c r="B78" i="20"/>
  <c r="C78" i="20"/>
  <c r="B30" i="20"/>
  <c r="C30" i="20"/>
  <c r="B130" i="20"/>
  <c r="C130" i="20"/>
  <c r="C96" i="20"/>
  <c r="B96" i="20"/>
  <c r="C246" i="20"/>
  <c r="B246" i="20"/>
  <c r="C70" i="20"/>
  <c r="B70" i="20"/>
  <c r="C29" i="20"/>
  <c r="B29" i="20"/>
  <c r="C242" i="20"/>
  <c r="B242" i="20"/>
  <c r="B155" i="20"/>
  <c r="C155" i="20"/>
  <c r="C382" i="20"/>
  <c r="B382" i="20"/>
  <c r="C69" i="20"/>
  <c r="B69" i="20"/>
  <c r="C23" i="20"/>
  <c r="B23" i="20"/>
  <c r="B83" i="20"/>
  <c r="C83" i="20"/>
  <c r="C68" i="20"/>
  <c r="B68" i="20"/>
  <c r="C22" i="20"/>
  <c r="B22" i="20"/>
  <c r="B300" i="20"/>
  <c r="C300" i="20"/>
  <c r="C338" i="20"/>
  <c r="B338" i="20"/>
  <c r="C341" i="20"/>
  <c r="B341" i="20"/>
  <c r="B368" i="20"/>
  <c r="C368" i="20"/>
  <c r="C114" i="20"/>
  <c r="B114" i="20"/>
  <c r="C67" i="20"/>
  <c r="B67" i="20"/>
  <c r="C21" i="20"/>
  <c r="B21" i="20"/>
  <c r="C44" i="20"/>
  <c r="B44" i="20"/>
  <c r="B62" i="20"/>
  <c r="C62" i="20"/>
  <c r="C66" i="20"/>
  <c r="B66" i="20"/>
  <c r="C20" i="20"/>
  <c r="B20" i="20"/>
  <c r="C316" i="20"/>
  <c r="B316" i="20"/>
  <c r="C73" i="20"/>
  <c r="B73" i="20"/>
  <c r="C389" i="20"/>
  <c r="B389" i="20"/>
  <c r="B177" i="20"/>
  <c r="C177" i="20"/>
  <c r="C195" i="20"/>
  <c r="B195" i="20"/>
  <c r="C361" i="20"/>
  <c r="B361" i="20"/>
  <c r="B370" i="20"/>
  <c r="C370" i="20"/>
  <c r="B204" i="20"/>
  <c r="C204" i="20"/>
  <c r="C99" i="20"/>
  <c r="B99" i="20"/>
  <c r="B321" i="20"/>
  <c r="C321" i="20"/>
  <c r="C193" i="20"/>
  <c r="B193" i="20"/>
  <c r="B154" i="20"/>
  <c r="C154" i="20"/>
  <c r="B302" i="20"/>
  <c r="C302" i="20"/>
  <c r="B319" i="20"/>
  <c r="C319" i="20"/>
  <c r="B36" i="20"/>
  <c r="C36" i="20"/>
  <c r="C120" i="20"/>
  <c r="B120" i="20"/>
  <c r="B203" i="20"/>
  <c r="C203" i="20"/>
  <c r="C304" i="20"/>
  <c r="B304" i="20"/>
  <c r="C386" i="20"/>
  <c r="B386" i="20"/>
  <c r="C123" i="20"/>
  <c r="B123" i="20"/>
  <c r="C267" i="20"/>
  <c r="B267" i="20"/>
  <c r="C403" i="20"/>
  <c r="B403" i="20"/>
  <c r="C366" i="20"/>
  <c r="B366" i="20"/>
  <c r="C318" i="20"/>
  <c r="B318" i="20"/>
  <c r="B276" i="20"/>
  <c r="C276" i="20"/>
  <c r="C236" i="20"/>
  <c r="B236" i="20"/>
  <c r="B199" i="20"/>
  <c r="C199" i="20"/>
  <c r="B152" i="20"/>
  <c r="C152" i="20"/>
  <c r="B107" i="20"/>
  <c r="C107" i="20"/>
  <c r="B60" i="20"/>
  <c r="C60" i="20"/>
  <c r="C19" i="20"/>
  <c r="B19" i="20"/>
  <c r="C91" i="20"/>
  <c r="B91" i="20"/>
  <c r="B348" i="20"/>
  <c r="C348" i="20"/>
  <c r="C388" i="20"/>
  <c r="B388" i="20"/>
  <c r="C174" i="20"/>
  <c r="B174" i="20"/>
  <c r="B373" i="20"/>
  <c r="C373" i="20"/>
  <c r="C116" i="20"/>
  <c r="B116" i="20"/>
  <c r="C290" i="20"/>
  <c r="B290" i="20"/>
  <c r="C239" i="20"/>
  <c r="B239" i="20"/>
  <c r="B110" i="20"/>
  <c r="C110" i="20"/>
  <c r="B399" i="20"/>
  <c r="C399" i="20"/>
  <c r="B153" i="20"/>
  <c r="C153" i="20"/>
  <c r="B37" i="20"/>
  <c r="C37" i="20"/>
  <c r="C121" i="20"/>
  <c r="B121" i="20"/>
  <c r="B205" i="20"/>
  <c r="C205" i="20"/>
  <c r="C312" i="20"/>
  <c r="B312" i="20"/>
  <c r="B396" i="20"/>
  <c r="C396" i="20"/>
  <c r="B135" i="20"/>
  <c r="C135" i="20"/>
  <c r="C268" i="20"/>
  <c r="B268" i="20"/>
  <c r="C402" i="20"/>
  <c r="B402" i="20"/>
  <c r="C365" i="20"/>
  <c r="B365" i="20"/>
  <c r="C317" i="20"/>
  <c r="B317" i="20"/>
  <c r="B275" i="20"/>
  <c r="C275" i="20"/>
  <c r="C235" i="20"/>
  <c r="B235" i="20"/>
  <c r="C198" i="20"/>
  <c r="B198" i="20"/>
  <c r="B151" i="20"/>
  <c r="C151" i="20"/>
  <c r="B106" i="20"/>
  <c r="C106" i="20"/>
  <c r="B58" i="20"/>
  <c r="C58" i="20"/>
  <c r="C18" i="20"/>
  <c r="B18" i="20"/>
  <c r="B131" i="20"/>
  <c r="C131" i="20"/>
  <c r="C215" i="20"/>
  <c r="B215" i="20"/>
  <c r="C191" i="20"/>
  <c r="B191" i="20"/>
  <c r="C245" i="20"/>
  <c r="B245" i="20"/>
  <c r="C387" i="20"/>
  <c r="B387" i="20"/>
  <c r="C281" i="20"/>
  <c r="B281" i="20"/>
  <c r="C111" i="20"/>
  <c r="B111" i="20"/>
  <c r="C313" i="20"/>
  <c r="B313" i="20"/>
  <c r="B397" i="20"/>
  <c r="C397" i="20"/>
  <c r="C136" i="20"/>
  <c r="B136" i="20"/>
  <c r="B279" i="20"/>
  <c r="C279" i="20"/>
  <c r="C401" i="20"/>
  <c r="B401" i="20"/>
  <c r="C358" i="20"/>
  <c r="B358" i="20"/>
  <c r="C311" i="20"/>
  <c r="B311" i="20"/>
  <c r="B274" i="20"/>
  <c r="C274" i="20"/>
  <c r="C234" i="20"/>
  <c r="B234" i="20"/>
  <c r="C197" i="20"/>
  <c r="B197" i="20"/>
  <c r="C150" i="20"/>
  <c r="B150" i="20"/>
  <c r="B105" i="20"/>
  <c r="C105" i="20"/>
  <c r="B57" i="20"/>
  <c r="C57" i="20"/>
  <c r="C17" i="20"/>
  <c r="B17" i="20"/>
  <c r="C337" i="20"/>
  <c r="B337" i="20"/>
  <c r="B298" i="20"/>
  <c r="C298" i="20"/>
  <c r="B183" i="20"/>
  <c r="C183" i="20"/>
  <c r="B158" i="20"/>
  <c r="C158" i="20"/>
  <c r="C265" i="20"/>
  <c r="B265" i="20"/>
  <c r="C266" i="20"/>
  <c r="B266" i="20"/>
  <c r="C362" i="20"/>
  <c r="B362" i="20"/>
  <c r="C219" i="20"/>
  <c r="B219" i="20"/>
  <c r="C355" i="20"/>
  <c r="B355" i="20"/>
  <c r="C332" i="20"/>
  <c r="B332" i="20"/>
  <c r="C211" i="20"/>
  <c r="B211" i="20"/>
  <c r="C98" i="20"/>
  <c r="B98" i="20"/>
  <c r="B181" i="20"/>
  <c r="C181" i="20"/>
  <c r="C75" i="20"/>
  <c r="B75" i="20"/>
  <c r="B13" i="20"/>
  <c r="C13" i="20"/>
  <c r="C115" i="20"/>
  <c r="B115" i="20"/>
  <c r="B200" i="20"/>
  <c r="C200" i="20"/>
  <c r="C124" i="20"/>
  <c r="B124" i="20"/>
  <c r="C217" i="20"/>
  <c r="B217" i="20"/>
  <c r="C314" i="20"/>
  <c r="B314" i="20"/>
  <c r="B398" i="20"/>
  <c r="C398" i="20"/>
  <c r="C137" i="20"/>
  <c r="B137" i="20"/>
  <c r="C280" i="20"/>
  <c r="B280" i="20"/>
  <c r="C400" i="20"/>
  <c r="B400" i="20"/>
  <c r="C357" i="20"/>
  <c r="B357" i="20"/>
  <c r="C310" i="20"/>
  <c r="B310" i="20"/>
  <c r="B273" i="20"/>
  <c r="C273" i="20"/>
  <c r="C233" i="20"/>
  <c r="B233" i="20"/>
  <c r="C190" i="20"/>
  <c r="B190" i="20"/>
  <c r="C149" i="20"/>
  <c r="B149" i="20"/>
  <c r="B104" i="20"/>
  <c r="C104" i="20"/>
  <c r="B56" i="20"/>
  <c r="C56" i="20"/>
  <c r="B11" i="20"/>
  <c r="C11" i="20"/>
  <c r="C40" i="20"/>
  <c r="B40" i="20"/>
  <c r="B344" i="20"/>
  <c r="C344" i="20"/>
  <c r="B128" i="20"/>
  <c r="C128" i="20"/>
  <c r="B372" i="20"/>
  <c r="C372" i="20"/>
  <c r="C163" i="20"/>
  <c r="B163" i="20"/>
  <c r="C87" i="20"/>
  <c r="B87" i="20"/>
  <c r="C283" i="20"/>
  <c r="B283" i="20"/>
  <c r="B369" i="20"/>
  <c r="C369" i="20"/>
  <c r="B320" i="20"/>
  <c r="C320" i="20"/>
  <c r="B367" i="20"/>
  <c r="C367" i="20"/>
  <c r="B323" i="20"/>
  <c r="C323" i="20"/>
  <c r="B395" i="20"/>
  <c r="C395" i="20"/>
  <c r="B228" i="20"/>
  <c r="C228" i="20"/>
  <c r="C143" i="20"/>
  <c r="B143" i="20"/>
  <c r="B103" i="20"/>
  <c r="C103" i="20"/>
  <c r="B55" i="20"/>
  <c r="C55" i="20"/>
  <c r="B10" i="20"/>
  <c r="C10" i="20"/>
  <c r="C146" i="20"/>
  <c r="B146" i="20"/>
  <c r="C45" i="20"/>
  <c r="B45" i="20"/>
  <c r="C76" i="20"/>
  <c r="B76" i="20"/>
  <c r="C221" i="20"/>
  <c r="B221" i="20"/>
  <c r="C339" i="20"/>
  <c r="B339" i="20"/>
  <c r="C170" i="20"/>
  <c r="B170" i="20"/>
  <c r="B180" i="20"/>
  <c r="C180" i="20"/>
  <c r="C364" i="20"/>
  <c r="B364" i="20"/>
  <c r="C363" i="20"/>
  <c r="B363" i="20"/>
  <c r="B102" i="20"/>
  <c r="C102" i="20"/>
  <c r="B231" i="20"/>
  <c r="C231" i="20"/>
  <c r="C329" i="20"/>
  <c r="B329" i="20"/>
  <c r="C24" i="20"/>
  <c r="B24" i="20"/>
  <c r="C161" i="20"/>
  <c r="B161" i="20"/>
  <c r="C384" i="20"/>
  <c r="B384" i="20"/>
  <c r="B201" i="20"/>
  <c r="C201" i="20"/>
  <c r="C112" i="20"/>
  <c r="B112" i="20"/>
  <c r="C385" i="20"/>
  <c r="B385" i="20"/>
  <c r="C404" i="20"/>
  <c r="B404" i="20"/>
  <c r="C122" i="20"/>
  <c r="B122" i="20"/>
  <c r="C49" i="20"/>
  <c r="B49" i="20"/>
  <c r="B132" i="20"/>
  <c r="C132" i="20"/>
  <c r="C218" i="20"/>
  <c r="B218" i="20"/>
  <c r="C15" i="20"/>
  <c r="B15" i="20"/>
  <c r="C147" i="20"/>
  <c r="B147" i="20"/>
  <c r="C291" i="20"/>
  <c r="B291" i="20"/>
  <c r="C356" i="20"/>
  <c r="B356" i="20"/>
  <c r="C309" i="20"/>
  <c r="B309" i="20"/>
  <c r="B272" i="20"/>
  <c r="C272" i="20"/>
  <c r="C189" i="20"/>
  <c r="B189" i="20"/>
  <c r="C50" i="20"/>
  <c r="B50" i="20"/>
  <c r="B133" i="20"/>
  <c r="C133" i="20"/>
  <c r="B229" i="20"/>
  <c r="C229" i="20"/>
  <c r="B324" i="20"/>
  <c r="C324" i="20"/>
  <c r="C16" i="20"/>
  <c r="B16" i="20"/>
  <c r="C148" i="20"/>
  <c r="B148" i="20"/>
  <c r="C292" i="20"/>
  <c r="B292" i="20"/>
  <c r="B394" i="20"/>
  <c r="C394" i="20"/>
  <c r="C354" i="20"/>
  <c r="B354" i="20"/>
  <c r="C308" i="20"/>
  <c r="B308" i="20"/>
  <c r="B271" i="20"/>
  <c r="C271" i="20"/>
  <c r="B227" i="20"/>
  <c r="C227" i="20"/>
  <c r="C188" i="20"/>
  <c r="B188" i="20"/>
  <c r="C142" i="20"/>
  <c r="B142" i="20"/>
  <c r="C101" i="20"/>
  <c r="B101" i="20"/>
  <c r="B54" i="20"/>
  <c r="C54" i="20"/>
  <c r="B9" i="20"/>
  <c r="C9" i="20"/>
  <c r="B345" i="20"/>
  <c r="C345" i="20"/>
  <c r="B327" i="20"/>
  <c r="C327" i="20"/>
  <c r="C259" i="20"/>
  <c r="B259" i="20"/>
  <c r="B350" i="20"/>
  <c r="C350" i="20"/>
  <c r="C208" i="20"/>
  <c r="B208" i="20"/>
  <c r="C77" i="20"/>
  <c r="B77" i="20"/>
  <c r="C117" i="20"/>
  <c r="B117" i="20"/>
  <c r="B108" i="20"/>
  <c r="C108" i="20"/>
  <c r="C232" i="20"/>
  <c r="B232" i="20"/>
  <c r="B202" i="20"/>
  <c r="C202" i="20"/>
  <c r="B299" i="20"/>
  <c r="C299" i="20"/>
  <c r="B277" i="20"/>
  <c r="C277" i="20"/>
  <c r="B325" i="20"/>
  <c r="C325" i="20"/>
  <c r="B159" i="20"/>
  <c r="C159" i="20"/>
  <c r="B303" i="20"/>
  <c r="C303" i="20"/>
  <c r="B393" i="20"/>
  <c r="C393" i="20"/>
  <c r="C353" i="20"/>
  <c r="B353" i="20"/>
  <c r="C306" i="20"/>
  <c r="B306" i="20"/>
  <c r="C270" i="20"/>
  <c r="B270" i="20"/>
  <c r="B226" i="20"/>
  <c r="C226" i="20"/>
  <c r="C187" i="20"/>
  <c r="B187" i="20"/>
  <c r="C141" i="20"/>
  <c r="B141" i="20"/>
  <c r="C95" i="20"/>
  <c r="B95" i="20"/>
  <c r="C53" i="20"/>
  <c r="B53" i="20"/>
  <c r="B8" i="20"/>
  <c r="C8" i="20"/>
  <c r="C172" i="20"/>
  <c r="B172" i="20"/>
  <c r="C260" i="20"/>
  <c r="B260" i="20"/>
  <c r="C51" i="20"/>
  <c r="B51" i="20"/>
  <c r="B295" i="20"/>
  <c r="C295" i="20"/>
  <c r="C97" i="20"/>
  <c r="B97" i="20"/>
  <c r="B278" i="20"/>
  <c r="C278" i="20"/>
  <c r="C377" i="20"/>
  <c r="B377" i="20"/>
  <c r="B182" i="20"/>
  <c r="C182" i="20"/>
  <c r="B375" i="20"/>
  <c r="C375" i="20"/>
  <c r="C209" i="20"/>
  <c r="B209" i="20"/>
  <c r="B14" i="20"/>
  <c r="C14" i="20"/>
  <c r="C289" i="20"/>
  <c r="B289" i="20"/>
  <c r="B322" i="20"/>
  <c r="C322" i="20"/>
  <c r="B109" i="20"/>
  <c r="C109" i="20"/>
  <c r="B374" i="20"/>
  <c r="C374" i="20"/>
  <c r="C100" i="20"/>
  <c r="B100" i="20"/>
  <c r="C26" i="20"/>
  <c r="B26" i="20"/>
  <c r="C256" i="20"/>
  <c r="B256" i="20"/>
  <c r="B206" i="20"/>
  <c r="C206" i="20"/>
  <c r="C28" i="20"/>
  <c r="B28" i="20"/>
  <c r="B347" i="20"/>
  <c r="C347" i="20"/>
  <c r="C269" i="20"/>
  <c r="B269" i="20"/>
  <c r="B225" i="20"/>
  <c r="C225" i="20"/>
  <c r="C186" i="20"/>
  <c r="B186" i="20"/>
  <c r="C140" i="20"/>
  <c r="B140" i="20"/>
  <c r="C94" i="20"/>
  <c r="B94" i="20"/>
  <c r="C47" i="20"/>
  <c r="B47" i="20"/>
  <c r="B7" i="20"/>
  <c r="C7" i="20"/>
  <c r="C261" i="20"/>
  <c r="B261" i="20"/>
  <c r="B175" i="20"/>
  <c r="C175" i="20"/>
  <c r="C222" i="20"/>
  <c r="B222" i="20"/>
  <c r="B252" i="20"/>
  <c r="C252" i="20"/>
  <c r="B297" i="20"/>
  <c r="C297" i="20"/>
  <c r="B85" i="20"/>
  <c r="C85" i="20"/>
  <c r="B254" i="20"/>
  <c r="C254" i="20"/>
  <c r="C352" i="20"/>
  <c r="B352" i="20"/>
  <c r="C288" i="20"/>
  <c r="B288" i="20"/>
  <c r="B371" i="20"/>
  <c r="C371" i="20"/>
  <c r="C284" i="20"/>
  <c r="B284" i="20"/>
  <c r="C376" i="20"/>
  <c r="B376" i="20"/>
  <c r="C162" i="20"/>
  <c r="B162" i="20"/>
  <c r="C192" i="20"/>
  <c r="B192" i="20"/>
  <c r="C243" i="20"/>
  <c r="B243" i="20"/>
  <c r="C282" i="20"/>
  <c r="B282" i="20"/>
  <c r="C25" i="20"/>
  <c r="B25" i="20"/>
  <c r="B255" i="20"/>
  <c r="C255" i="20"/>
  <c r="C238" i="20"/>
  <c r="B238" i="20"/>
  <c r="C194" i="20"/>
  <c r="B194" i="20"/>
  <c r="C237" i="20"/>
  <c r="B237" i="20"/>
  <c r="B38" i="20"/>
  <c r="C38" i="20"/>
  <c r="C48" i="20"/>
  <c r="B48" i="20"/>
  <c r="B59" i="20"/>
  <c r="C59" i="20"/>
  <c r="B134" i="20"/>
  <c r="C134" i="20"/>
  <c r="B230" i="20"/>
  <c r="C230" i="20"/>
  <c r="C27" i="20"/>
  <c r="B27" i="20"/>
  <c r="B61" i="20"/>
  <c r="C61" i="20"/>
  <c r="C144" i="20"/>
  <c r="B144" i="20"/>
  <c r="C240" i="20"/>
  <c r="B240" i="20"/>
  <c r="B326" i="20"/>
  <c r="C326" i="20"/>
  <c r="C160" i="20"/>
  <c r="B160" i="20"/>
  <c r="C307" i="20"/>
  <c r="B307" i="20"/>
  <c r="B392" i="20"/>
  <c r="C392" i="20"/>
  <c r="C305" i="20"/>
  <c r="B305" i="20"/>
  <c r="C71" i="20"/>
  <c r="B71" i="20"/>
  <c r="C145" i="20"/>
  <c r="B145" i="20"/>
  <c r="C241" i="20"/>
  <c r="B241" i="20"/>
  <c r="C336" i="20"/>
  <c r="B336" i="20"/>
  <c r="C39" i="20"/>
  <c r="B39" i="20"/>
  <c r="C171" i="20"/>
  <c r="B171" i="20"/>
  <c r="C315" i="20"/>
  <c r="B315" i="20"/>
  <c r="B391" i="20"/>
  <c r="C391" i="20"/>
  <c r="B346" i="20"/>
  <c r="C346" i="20"/>
  <c r="B301" i="20"/>
  <c r="C301" i="20"/>
  <c r="C262" i="20"/>
  <c r="B262" i="20"/>
  <c r="B224" i="20"/>
  <c r="C224" i="20"/>
  <c r="C185" i="20"/>
  <c r="B185" i="20"/>
  <c r="C139" i="20"/>
  <c r="B139" i="20"/>
  <c r="C93" i="20"/>
  <c r="B93" i="20"/>
  <c r="C46" i="20"/>
  <c r="B46" i="20"/>
  <c r="B6" i="20"/>
  <c r="C6" i="20"/>
  <c r="B113" i="20"/>
  <c r="C113" i="20"/>
  <c r="BE72" i="20"/>
  <c r="BB121" i="20"/>
  <c r="AW180" i="20"/>
  <c r="BB180" i="20"/>
  <c r="BE180" i="20"/>
  <c r="BF180" i="20"/>
  <c r="BD180" i="20"/>
  <c r="BC180" i="20"/>
  <c r="BB205" i="20"/>
  <c r="BE205" i="20"/>
  <c r="BF205" i="20"/>
  <c r="BD205" i="20"/>
  <c r="BC205" i="20"/>
  <c r="AW205" i="20"/>
  <c r="BF242" i="20"/>
  <c r="BD242" i="20"/>
  <c r="BC242" i="20"/>
  <c r="AW242" i="20"/>
  <c r="BB242" i="20"/>
  <c r="BE242" i="20"/>
  <c r="AW266" i="20"/>
  <c r="BB266" i="20"/>
  <c r="BE266" i="20"/>
  <c r="BF266" i="20"/>
  <c r="BC266" i="20"/>
  <c r="BD266" i="20"/>
  <c r="BB312" i="20"/>
  <c r="BE312" i="20"/>
  <c r="BF312" i="20"/>
  <c r="BD312" i="20"/>
  <c r="BC312" i="20"/>
  <c r="AW312" i="20"/>
  <c r="AW337" i="20"/>
  <c r="BB337" i="20"/>
  <c r="BE337" i="20"/>
  <c r="BF337" i="20"/>
  <c r="BC337" i="20"/>
  <c r="BD337" i="20"/>
  <c r="AW362" i="20"/>
  <c r="BB362" i="20"/>
  <c r="BE362" i="20"/>
  <c r="BF362" i="20"/>
  <c r="BD362" i="20"/>
  <c r="BC362" i="20"/>
  <c r="AW396" i="20"/>
  <c r="BB396" i="20"/>
  <c r="BE396" i="20"/>
  <c r="BF396" i="20"/>
  <c r="BD396" i="20"/>
  <c r="BC396" i="20"/>
  <c r="AW172" i="20"/>
  <c r="BB172" i="20"/>
  <c r="BE172" i="20"/>
  <c r="BF172" i="20"/>
  <c r="BD172" i="20"/>
  <c r="BC172" i="20"/>
  <c r="AW219" i="20"/>
  <c r="BB219" i="20"/>
  <c r="BE219" i="20"/>
  <c r="BF219" i="20"/>
  <c r="BD219" i="20"/>
  <c r="BC219" i="20"/>
  <c r="AW268" i="20"/>
  <c r="BB268" i="20"/>
  <c r="BE268" i="20"/>
  <c r="BF268" i="20"/>
  <c r="BC268" i="20"/>
  <c r="BD268" i="20"/>
  <c r="BF316" i="20"/>
  <c r="BD316" i="20"/>
  <c r="BC316" i="20"/>
  <c r="AW316" i="20"/>
  <c r="BE316" i="20"/>
  <c r="BB316" i="20"/>
  <c r="BF355" i="20"/>
  <c r="BD355" i="20"/>
  <c r="BC355" i="20"/>
  <c r="AW355" i="20"/>
  <c r="BB355" i="20"/>
  <c r="BE355" i="20"/>
  <c r="AW402" i="20"/>
  <c r="BB402" i="20"/>
  <c r="BE402" i="20"/>
  <c r="BF402" i="20"/>
  <c r="BD402" i="20"/>
  <c r="BC402" i="20"/>
  <c r="AW390" i="20"/>
  <c r="BB390" i="20"/>
  <c r="BE390" i="20"/>
  <c r="BF390" i="20"/>
  <c r="BD390" i="20"/>
  <c r="BC390" i="20"/>
  <c r="AW378" i="20"/>
  <c r="BB378" i="20"/>
  <c r="BE378" i="20"/>
  <c r="BF378" i="20"/>
  <c r="BD378" i="20"/>
  <c r="BC378" i="20"/>
  <c r="BF365" i="20"/>
  <c r="BD365" i="20"/>
  <c r="BC365" i="20"/>
  <c r="AW365" i="20"/>
  <c r="BB365" i="20"/>
  <c r="BE365" i="20"/>
  <c r="AW345" i="20"/>
  <c r="BB345" i="20"/>
  <c r="BE345" i="20"/>
  <c r="BF345" i="20"/>
  <c r="BC345" i="20"/>
  <c r="BD345" i="20"/>
  <c r="BF332" i="20"/>
  <c r="BD332" i="20"/>
  <c r="BC332" i="20"/>
  <c r="AW332" i="20"/>
  <c r="BE332" i="20"/>
  <c r="BB332" i="20"/>
  <c r="AW317" i="20"/>
  <c r="BB317" i="20"/>
  <c r="BE317" i="20"/>
  <c r="BF317" i="20"/>
  <c r="BC317" i="20"/>
  <c r="BD317" i="20"/>
  <c r="BB300" i="20"/>
  <c r="BE300" i="20"/>
  <c r="BF300" i="20"/>
  <c r="BD300" i="20"/>
  <c r="BC300" i="20"/>
  <c r="AW300" i="20"/>
  <c r="BB286" i="20"/>
  <c r="BE286" i="20"/>
  <c r="BF286" i="20"/>
  <c r="BD286" i="20"/>
  <c r="BC286" i="20"/>
  <c r="AW286" i="20"/>
  <c r="BF275" i="20"/>
  <c r="BD275" i="20"/>
  <c r="BC275" i="20"/>
  <c r="AW275" i="20"/>
  <c r="BE275" i="20"/>
  <c r="BB275" i="20"/>
  <c r="BF261" i="20"/>
  <c r="BD261" i="20"/>
  <c r="BC261" i="20"/>
  <c r="AW261" i="20"/>
  <c r="BE261" i="20"/>
  <c r="BB261" i="20"/>
  <c r="BF248" i="20"/>
  <c r="BD248" i="20"/>
  <c r="BC248" i="20"/>
  <c r="BB248" i="20"/>
  <c r="AW248" i="20"/>
  <c r="BE248" i="20"/>
  <c r="AW235" i="20"/>
  <c r="BB235" i="20"/>
  <c r="BE235" i="20"/>
  <c r="BF235" i="20"/>
  <c r="BD235" i="20"/>
  <c r="BC235" i="20"/>
  <c r="AW223" i="20"/>
  <c r="BB223" i="20"/>
  <c r="BE223" i="20"/>
  <c r="BF223" i="20"/>
  <c r="BD223" i="20"/>
  <c r="BC223" i="20"/>
  <c r="BB211" i="20"/>
  <c r="BE211" i="20"/>
  <c r="BF211" i="20"/>
  <c r="BD211" i="20"/>
  <c r="BC211" i="20"/>
  <c r="AW211" i="20"/>
  <c r="BD198" i="20"/>
  <c r="BC198" i="20"/>
  <c r="AW198" i="20"/>
  <c r="BB198" i="20"/>
  <c r="BE198" i="20"/>
  <c r="BF198" i="20"/>
  <c r="BF179" i="20"/>
  <c r="BD179" i="20"/>
  <c r="BC179" i="20"/>
  <c r="AW179" i="20"/>
  <c r="BB179" i="20"/>
  <c r="BE179" i="20"/>
  <c r="BB92" i="20"/>
  <c r="AW31" i="20"/>
  <c r="BF155" i="20"/>
  <c r="BF181" i="20"/>
  <c r="BD181" i="20"/>
  <c r="BC181" i="20"/>
  <c r="AW181" i="20"/>
  <c r="BE181" i="20"/>
  <c r="BB181" i="20"/>
  <c r="BD206" i="20"/>
  <c r="BC206" i="20"/>
  <c r="AW206" i="20"/>
  <c r="BB206" i="20"/>
  <c r="BE206" i="20"/>
  <c r="BF206" i="20"/>
  <c r="BF244" i="20"/>
  <c r="BD244" i="20"/>
  <c r="BC244" i="20"/>
  <c r="AW244" i="20"/>
  <c r="BB244" i="20"/>
  <c r="BE244" i="20"/>
  <c r="AW278" i="20"/>
  <c r="BB278" i="20"/>
  <c r="BE278" i="20"/>
  <c r="BF278" i="20"/>
  <c r="BC278" i="20"/>
  <c r="BD278" i="20"/>
  <c r="BD313" i="20"/>
  <c r="BC313" i="20"/>
  <c r="AW313" i="20"/>
  <c r="BB313" i="20"/>
  <c r="BE313" i="20"/>
  <c r="BF313" i="20"/>
  <c r="BF338" i="20"/>
  <c r="BD338" i="20"/>
  <c r="BC338" i="20"/>
  <c r="AW338" i="20"/>
  <c r="BE338" i="20"/>
  <c r="BB338" i="20"/>
  <c r="AW364" i="20"/>
  <c r="BB364" i="20"/>
  <c r="BE364" i="20"/>
  <c r="BF364" i="20"/>
  <c r="BD364" i="20"/>
  <c r="BC364" i="20"/>
  <c r="BF397" i="20"/>
  <c r="BD397" i="20"/>
  <c r="BC397" i="20"/>
  <c r="AW397" i="20"/>
  <c r="BB397" i="20"/>
  <c r="BE397" i="20"/>
  <c r="BD136" i="20"/>
  <c r="BF175" i="20"/>
  <c r="BD175" i="20"/>
  <c r="BC175" i="20"/>
  <c r="AW175" i="20"/>
  <c r="BB175" i="20"/>
  <c r="BE175" i="20"/>
  <c r="BF220" i="20"/>
  <c r="BD220" i="20"/>
  <c r="BC220" i="20"/>
  <c r="AW220" i="20"/>
  <c r="BB220" i="20"/>
  <c r="BE220" i="20"/>
  <c r="BF279" i="20"/>
  <c r="BD279" i="20"/>
  <c r="BC279" i="20"/>
  <c r="AW279" i="20"/>
  <c r="BE279" i="20"/>
  <c r="BB279" i="20"/>
  <c r="AW327" i="20"/>
  <c r="BB327" i="20"/>
  <c r="BE327" i="20"/>
  <c r="BF327" i="20"/>
  <c r="BC327" i="20"/>
  <c r="BD327" i="20"/>
  <c r="BF363" i="20"/>
  <c r="BD363" i="20"/>
  <c r="BC363" i="20"/>
  <c r="AW363" i="20"/>
  <c r="BB363" i="20"/>
  <c r="BE363" i="20"/>
  <c r="BF401" i="20"/>
  <c r="BD401" i="20"/>
  <c r="BC401" i="20"/>
  <c r="AW401" i="20"/>
  <c r="BB401" i="20"/>
  <c r="BE401" i="20"/>
  <c r="BF389" i="20"/>
  <c r="BD389" i="20"/>
  <c r="BC389" i="20"/>
  <c r="AW389" i="20"/>
  <c r="BB389" i="20"/>
  <c r="BE389" i="20"/>
  <c r="BF377" i="20"/>
  <c r="BD377" i="20"/>
  <c r="BC377" i="20"/>
  <c r="AW377" i="20"/>
  <c r="BB377" i="20"/>
  <c r="BE377" i="20"/>
  <c r="AW358" i="20"/>
  <c r="BB358" i="20"/>
  <c r="BE358" i="20"/>
  <c r="BF358" i="20"/>
  <c r="BD358" i="20"/>
  <c r="BC358" i="20"/>
  <c r="BF344" i="20"/>
  <c r="BD344" i="20"/>
  <c r="BC344" i="20"/>
  <c r="AW344" i="20"/>
  <c r="BE344" i="20"/>
  <c r="BB344" i="20"/>
  <c r="AW331" i="20"/>
  <c r="BB331" i="20"/>
  <c r="BE331" i="20"/>
  <c r="BF331" i="20"/>
  <c r="BC331" i="20"/>
  <c r="BD331" i="20"/>
  <c r="BD311" i="20"/>
  <c r="BC311" i="20"/>
  <c r="AW311" i="20"/>
  <c r="BB311" i="20"/>
  <c r="BE311" i="20"/>
  <c r="BF311" i="20"/>
  <c r="BB298" i="20"/>
  <c r="BE298" i="20"/>
  <c r="BF298" i="20"/>
  <c r="BD298" i="20"/>
  <c r="BC298" i="20"/>
  <c r="AW298" i="20"/>
  <c r="BD285" i="20"/>
  <c r="BC285" i="20"/>
  <c r="AW285" i="20"/>
  <c r="BB285" i="20"/>
  <c r="BE285" i="20"/>
  <c r="BF285" i="20"/>
  <c r="AW274" i="20"/>
  <c r="BB274" i="20"/>
  <c r="BE274" i="20"/>
  <c r="BF274" i="20"/>
  <c r="BC274" i="20"/>
  <c r="BD274" i="20"/>
  <c r="AW260" i="20"/>
  <c r="BB260" i="20"/>
  <c r="BE260" i="20"/>
  <c r="BF260" i="20"/>
  <c r="BC260" i="20"/>
  <c r="BD260" i="20"/>
  <c r="AW247" i="20"/>
  <c r="BB247" i="20"/>
  <c r="BE247" i="20"/>
  <c r="BD247" i="20"/>
  <c r="BF247" i="20"/>
  <c r="BC247" i="20"/>
  <c r="BF234" i="20"/>
  <c r="BD234" i="20"/>
  <c r="BC234" i="20"/>
  <c r="AW234" i="20"/>
  <c r="BB234" i="20"/>
  <c r="BE234" i="20"/>
  <c r="BF222" i="20"/>
  <c r="BD222" i="20"/>
  <c r="BC222" i="20"/>
  <c r="AW222" i="20"/>
  <c r="BB222" i="20"/>
  <c r="BE222" i="20"/>
  <c r="BD210" i="20"/>
  <c r="BC210" i="20"/>
  <c r="AW210" i="20"/>
  <c r="BB210" i="20"/>
  <c r="BE210" i="20"/>
  <c r="BF210" i="20"/>
  <c r="BB197" i="20"/>
  <c r="BE197" i="20"/>
  <c r="BF197" i="20"/>
  <c r="BD197" i="20"/>
  <c r="BC197" i="20"/>
  <c r="AW197" i="20"/>
  <c r="AW178" i="20"/>
  <c r="BB178" i="20"/>
  <c r="BE178" i="20"/>
  <c r="BF178" i="20"/>
  <c r="BD178" i="20"/>
  <c r="BC178" i="20"/>
  <c r="BB164" i="20"/>
  <c r="BC30" i="20"/>
  <c r="BC13" i="20"/>
  <c r="AW182" i="20"/>
  <c r="BB182" i="20"/>
  <c r="BE182" i="20"/>
  <c r="BF182" i="20"/>
  <c r="BC182" i="20"/>
  <c r="BD182" i="20"/>
  <c r="AW217" i="20"/>
  <c r="BB217" i="20"/>
  <c r="BE217" i="20"/>
  <c r="BF217" i="20"/>
  <c r="BD217" i="20"/>
  <c r="BC217" i="20"/>
  <c r="AW252" i="20"/>
  <c r="BB252" i="20"/>
  <c r="BE252" i="20"/>
  <c r="BF252" i="20"/>
  <c r="BC252" i="20"/>
  <c r="BD252" i="20"/>
  <c r="BB288" i="20"/>
  <c r="BE288" i="20"/>
  <c r="BF288" i="20"/>
  <c r="BD288" i="20"/>
  <c r="BC288" i="20"/>
  <c r="AW288" i="20"/>
  <c r="BB314" i="20"/>
  <c r="BE314" i="20"/>
  <c r="BF314" i="20"/>
  <c r="BD314" i="20"/>
  <c r="BC314" i="20"/>
  <c r="AW314" i="20"/>
  <c r="BC348" i="20"/>
  <c r="BE348" i="20"/>
  <c r="BB348" i="20"/>
  <c r="AW348" i="20"/>
  <c r="BF348" i="20"/>
  <c r="BD348" i="20"/>
  <c r="AW372" i="20"/>
  <c r="BB372" i="20"/>
  <c r="BE372" i="20"/>
  <c r="BF372" i="20"/>
  <c r="BD372" i="20"/>
  <c r="BC372" i="20"/>
  <c r="AW398" i="20"/>
  <c r="BB398" i="20"/>
  <c r="BE398" i="20"/>
  <c r="BF398" i="20"/>
  <c r="BD398" i="20"/>
  <c r="BC398" i="20"/>
  <c r="BC183" i="20"/>
  <c r="AW183" i="20"/>
  <c r="BE183" i="20"/>
  <c r="BB183" i="20"/>
  <c r="BF183" i="20"/>
  <c r="BD183" i="20"/>
  <c r="AW231" i="20"/>
  <c r="BB231" i="20"/>
  <c r="BE231" i="20"/>
  <c r="BF231" i="20"/>
  <c r="BD231" i="20"/>
  <c r="BC231" i="20"/>
  <c r="AW280" i="20"/>
  <c r="BB280" i="20"/>
  <c r="BE280" i="20"/>
  <c r="BF280" i="20"/>
  <c r="BC280" i="20"/>
  <c r="BD280" i="20"/>
  <c r="BF328" i="20"/>
  <c r="BD328" i="20"/>
  <c r="BC328" i="20"/>
  <c r="AW328" i="20"/>
  <c r="BE328" i="20"/>
  <c r="BB328" i="20"/>
  <c r="BF375" i="20"/>
  <c r="BD375" i="20"/>
  <c r="BC375" i="20"/>
  <c r="AW375" i="20"/>
  <c r="BB375" i="20"/>
  <c r="BE375" i="20"/>
  <c r="AW400" i="20"/>
  <c r="BB400" i="20"/>
  <c r="BE400" i="20"/>
  <c r="BF400" i="20"/>
  <c r="BD400" i="20"/>
  <c r="BC400" i="20"/>
  <c r="AW388" i="20"/>
  <c r="BB388" i="20"/>
  <c r="BE388" i="20"/>
  <c r="BF388" i="20"/>
  <c r="BD388" i="20"/>
  <c r="BC388" i="20"/>
  <c r="BF371" i="20"/>
  <c r="BD371" i="20"/>
  <c r="BC371" i="20"/>
  <c r="AW371" i="20"/>
  <c r="BB371" i="20"/>
  <c r="BE371" i="20"/>
  <c r="BF357" i="20"/>
  <c r="BD357" i="20"/>
  <c r="BC357" i="20"/>
  <c r="AW357" i="20"/>
  <c r="BB357" i="20"/>
  <c r="BE357" i="20"/>
  <c r="AW343" i="20"/>
  <c r="BB343" i="20"/>
  <c r="BE343" i="20"/>
  <c r="BF343" i="20"/>
  <c r="BC343" i="20"/>
  <c r="BD343" i="20"/>
  <c r="AW329" i="20"/>
  <c r="BB329" i="20"/>
  <c r="BE329" i="20"/>
  <c r="BF329" i="20"/>
  <c r="BC329" i="20"/>
  <c r="BD329" i="20"/>
  <c r="BB310" i="20"/>
  <c r="BE310" i="20"/>
  <c r="BF310" i="20"/>
  <c r="BD310" i="20"/>
  <c r="BC310" i="20"/>
  <c r="AW310" i="20"/>
  <c r="BD297" i="20"/>
  <c r="BC297" i="20"/>
  <c r="AW297" i="20"/>
  <c r="BB297" i="20"/>
  <c r="BE297" i="20"/>
  <c r="BF297" i="20"/>
  <c r="BB284" i="20"/>
  <c r="BE284" i="20"/>
  <c r="BF284" i="20"/>
  <c r="BD284" i="20"/>
  <c r="BC284" i="20"/>
  <c r="AW284" i="20"/>
  <c r="BF273" i="20"/>
  <c r="BD273" i="20"/>
  <c r="BC273" i="20"/>
  <c r="AW273" i="20"/>
  <c r="BE273" i="20"/>
  <c r="BB273" i="20"/>
  <c r="BF259" i="20"/>
  <c r="BD259" i="20"/>
  <c r="BC259" i="20"/>
  <c r="AW259" i="20"/>
  <c r="BE259" i="20"/>
  <c r="BB259" i="20"/>
  <c r="BF246" i="20"/>
  <c r="BD246" i="20"/>
  <c r="BC246" i="20"/>
  <c r="BB246" i="20"/>
  <c r="BE246" i="20"/>
  <c r="AW246" i="20"/>
  <c r="AW233" i="20"/>
  <c r="BB233" i="20"/>
  <c r="BE233" i="20"/>
  <c r="BF233" i="20"/>
  <c r="BD233" i="20"/>
  <c r="BC233" i="20"/>
  <c r="AW221" i="20"/>
  <c r="BB221" i="20"/>
  <c r="BE221" i="20"/>
  <c r="BF221" i="20"/>
  <c r="BD221" i="20"/>
  <c r="BC221" i="20"/>
  <c r="BB209" i="20"/>
  <c r="BE209" i="20"/>
  <c r="BF209" i="20"/>
  <c r="BD209" i="20"/>
  <c r="BC209" i="20"/>
  <c r="AW209" i="20"/>
  <c r="BD190" i="20"/>
  <c r="BC190" i="20"/>
  <c r="AW190" i="20"/>
  <c r="BB190" i="20"/>
  <c r="BE190" i="20"/>
  <c r="BF190" i="20"/>
  <c r="BF177" i="20"/>
  <c r="BD177" i="20"/>
  <c r="BC177" i="20"/>
  <c r="AW177" i="20"/>
  <c r="BB177" i="20"/>
  <c r="BE177" i="20"/>
  <c r="BC70" i="20"/>
  <c r="BF56" i="20"/>
  <c r="BB191" i="20"/>
  <c r="BE191" i="20"/>
  <c r="BF191" i="20"/>
  <c r="BD191" i="20"/>
  <c r="BC191" i="20"/>
  <c r="AW191" i="20"/>
  <c r="BF218" i="20"/>
  <c r="BD218" i="20"/>
  <c r="BC218" i="20"/>
  <c r="AW218" i="20"/>
  <c r="BB218" i="20"/>
  <c r="BE218" i="20"/>
  <c r="BF253" i="20"/>
  <c r="BD253" i="20"/>
  <c r="BC253" i="20"/>
  <c r="AW253" i="20"/>
  <c r="BE253" i="20"/>
  <c r="BB253" i="20"/>
  <c r="BD289" i="20"/>
  <c r="BC289" i="20"/>
  <c r="AW289" i="20"/>
  <c r="BB289" i="20"/>
  <c r="BE289" i="20"/>
  <c r="BF289" i="20"/>
  <c r="AW323" i="20"/>
  <c r="BB323" i="20"/>
  <c r="BE323" i="20"/>
  <c r="BF323" i="20"/>
  <c r="BC323" i="20"/>
  <c r="BD323" i="20"/>
  <c r="BF349" i="20"/>
  <c r="BD349" i="20"/>
  <c r="BC349" i="20"/>
  <c r="AW349" i="20"/>
  <c r="BB349" i="20"/>
  <c r="BE349" i="20"/>
  <c r="BF373" i="20"/>
  <c r="BD373" i="20"/>
  <c r="BC373" i="20"/>
  <c r="AW373" i="20"/>
  <c r="BB373" i="20"/>
  <c r="BE373" i="20"/>
  <c r="BB52" i="20"/>
  <c r="BD184" i="20"/>
  <c r="BC184" i="20"/>
  <c r="AW184" i="20"/>
  <c r="BB184" i="20"/>
  <c r="BE184" i="20"/>
  <c r="BF184" i="20"/>
  <c r="BF232" i="20"/>
  <c r="BD232" i="20"/>
  <c r="BC232" i="20"/>
  <c r="AW232" i="20"/>
  <c r="BB232" i="20"/>
  <c r="BE232" i="20"/>
  <c r="BD291" i="20"/>
  <c r="BC291" i="20"/>
  <c r="AW291" i="20"/>
  <c r="BB291" i="20"/>
  <c r="BE291" i="20"/>
  <c r="BF291" i="20"/>
  <c r="BF330" i="20"/>
  <c r="BD330" i="20"/>
  <c r="BC330" i="20"/>
  <c r="AW330" i="20"/>
  <c r="BE330" i="20"/>
  <c r="BB330" i="20"/>
  <c r="AW376" i="20"/>
  <c r="BB376" i="20"/>
  <c r="BE376" i="20"/>
  <c r="BF376" i="20"/>
  <c r="BD376" i="20"/>
  <c r="BC376" i="20"/>
  <c r="BF395" i="20"/>
  <c r="BD395" i="20"/>
  <c r="BC395" i="20"/>
  <c r="AW395" i="20"/>
  <c r="BB395" i="20"/>
  <c r="BE395" i="20"/>
  <c r="BF383" i="20"/>
  <c r="BD383" i="20"/>
  <c r="BC383" i="20"/>
  <c r="AW383" i="20"/>
  <c r="BB383" i="20"/>
  <c r="BE383" i="20"/>
  <c r="AW370" i="20"/>
  <c r="BB370" i="20"/>
  <c r="BE370" i="20"/>
  <c r="BF370" i="20"/>
  <c r="BD370" i="20"/>
  <c r="BC370" i="20"/>
  <c r="AW356" i="20"/>
  <c r="BB356" i="20"/>
  <c r="BE356" i="20"/>
  <c r="BF356" i="20"/>
  <c r="BD356" i="20"/>
  <c r="BC356" i="20"/>
  <c r="BF342" i="20"/>
  <c r="BD342" i="20"/>
  <c r="BC342" i="20"/>
  <c r="AW342" i="20"/>
  <c r="BE342" i="20"/>
  <c r="BB342" i="20"/>
  <c r="BF322" i="20"/>
  <c r="BD322" i="20"/>
  <c r="BC322" i="20"/>
  <c r="AW322" i="20"/>
  <c r="BE322" i="20"/>
  <c r="BB322" i="20"/>
  <c r="BD309" i="20"/>
  <c r="BC309" i="20"/>
  <c r="AW309" i="20"/>
  <c r="BB309" i="20"/>
  <c r="BE309" i="20"/>
  <c r="BF309" i="20"/>
  <c r="BB296" i="20"/>
  <c r="BE296" i="20"/>
  <c r="BF296" i="20"/>
  <c r="BD296" i="20"/>
  <c r="BC296" i="20"/>
  <c r="AW296" i="20"/>
  <c r="BD283" i="20"/>
  <c r="BC283" i="20"/>
  <c r="AW283" i="20"/>
  <c r="BB283" i="20"/>
  <c r="BE283" i="20"/>
  <c r="BF283" i="20"/>
  <c r="AW272" i="20"/>
  <c r="BB272" i="20"/>
  <c r="BE272" i="20"/>
  <c r="BF272" i="20"/>
  <c r="BC272" i="20"/>
  <c r="BD272" i="20"/>
  <c r="AW258" i="20"/>
  <c r="BB258" i="20"/>
  <c r="BE258" i="20"/>
  <c r="BF258" i="20"/>
  <c r="BC258" i="20"/>
  <c r="BD258" i="20"/>
  <c r="AW245" i="20"/>
  <c r="BB245" i="20"/>
  <c r="BE245" i="20"/>
  <c r="BF245" i="20"/>
  <c r="BD245" i="20"/>
  <c r="BC245" i="20"/>
  <c r="BF228" i="20"/>
  <c r="BD228" i="20"/>
  <c r="BC228" i="20"/>
  <c r="AW228" i="20"/>
  <c r="BB228" i="20"/>
  <c r="BE228" i="20"/>
  <c r="BC216" i="20"/>
  <c r="BE216" i="20"/>
  <c r="BF216" i="20"/>
  <c r="BD216" i="20"/>
  <c r="AW216" i="20"/>
  <c r="BB216" i="20"/>
  <c r="BD204" i="20"/>
  <c r="BC204" i="20"/>
  <c r="AW204" i="20"/>
  <c r="BB204" i="20"/>
  <c r="BE204" i="20"/>
  <c r="BF204" i="20"/>
  <c r="BB189" i="20"/>
  <c r="BE189" i="20"/>
  <c r="BF189" i="20"/>
  <c r="BD189" i="20"/>
  <c r="BC189" i="20"/>
  <c r="AW189" i="20"/>
  <c r="AW176" i="20"/>
  <c r="BB176" i="20"/>
  <c r="BE176" i="20"/>
  <c r="BF176" i="20"/>
  <c r="BD176" i="20"/>
  <c r="BC176" i="20"/>
  <c r="AW23" i="20"/>
  <c r="AW85" i="20"/>
  <c r="BD192" i="20"/>
  <c r="BC192" i="20"/>
  <c r="AW192" i="20"/>
  <c r="BB192" i="20"/>
  <c r="BE192" i="20"/>
  <c r="BF192" i="20"/>
  <c r="AW229" i="20"/>
  <c r="BB229" i="20"/>
  <c r="BE229" i="20"/>
  <c r="BF229" i="20"/>
  <c r="BD229" i="20"/>
  <c r="BC229" i="20"/>
  <c r="AW254" i="20"/>
  <c r="BB254" i="20"/>
  <c r="BE254" i="20"/>
  <c r="BF254" i="20"/>
  <c r="BC254" i="20"/>
  <c r="BD254" i="20"/>
  <c r="BB290" i="20"/>
  <c r="BE290" i="20"/>
  <c r="BF290" i="20"/>
  <c r="BD290" i="20"/>
  <c r="BC290" i="20"/>
  <c r="AW290" i="20"/>
  <c r="BF324" i="20"/>
  <c r="BD324" i="20"/>
  <c r="BC324" i="20"/>
  <c r="AW324" i="20"/>
  <c r="BE324" i="20"/>
  <c r="BB324" i="20"/>
  <c r="AW350" i="20"/>
  <c r="BB350" i="20"/>
  <c r="BE350" i="20"/>
  <c r="BF350" i="20"/>
  <c r="BD350" i="20"/>
  <c r="BC350" i="20"/>
  <c r="AW374" i="20"/>
  <c r="BB374" i="20"/>
  <c r="BE374" i="20"/>
  <c r="BF374" i="20"/>
  <c r="BD374" i="20"/>
  <c r="BC374" i="20"/>
  <c r="AW148" i="20"/>
  <c r="BB195" i="20"/>
  <c r="BE195" i="20"/>
  <c r="BF195" i="20"/>
  <c r="BD195" i="20"/>
  <c r="BC195" i="20"/>
  <c r="AW195" i="20"/>
  <c r="AW243" i="20"/>
  <c r="BB243" i="20"/>
  <c r="BE243" i="20"/>
  <c r="BF243" i="20"/>
  <c r="BD243" i="20"/>
  <c r="BC243" i="20"/>
  <c r="BB292" i="20"/>
  <c r="BE292" i="20"/>
  <c r="BF292" i="20"/>
  <c r="BD292" i="20"/>
  <c r="BC292" i="20"/>
  <c r="AW292" i="20"/>
  <c r="AW339" i="20"/>
  <c r="BB339" i="20"/>
  <c r="BE339" i="20"/>
  <c r="BF339" i="20"/>
  <c r="BC339" i="20"/>
  <c r="BD339" i="20"/>
  <c r="BF387" i="20"/>
  <c r="BD387" i="20"/>
  <c r="BC387" i="20"/>
  <c r="AW387" i="20"/>
  <c r="BB387" i="20"/>
  <c r="BE387" i="20"/>
  <c r="AW394" i="20"/>
  <c r="BB394" i="20"/>
  <c r="BE394" i="20"/>
  <c r="BF394" i="20"/>
  <c r="BD394" i="20"/>
  <c r="BC394" i="20"/>
  <c r="AW382" i="20"/>
  <c r="BB382" i="20"/>
  <c r="BE382" i="20"/>
  <c r="BF382" i="20"/>
  <c r="BD382" i="20"/>
  <c r="BC382" i="20"/>
  <c r="BF369" i="20"/>
  <c r="BD369" i="20"/>
  <c r="BC369" i="20"/>
  <c r="AW369" i="20"/>
  <c r="BB369" i="20"/>
  <c r="BE369" i="20"/>
  <c r="AW354" i="20"/>
  <c r="BB354" i="20"/>
  <c r="BE354" i="20"/>
  <c r="BF354" i="20"/>
  <c r="BD354" i="20"/>
  <c r="BC354" i="20"/>
  <c r="AW341" i="20"/>
  <c r="BB341" i="20"/>
  <c r="BE341" i="20"/>
  <c r="BF341" i="20"/>
  <c r="BC341" i="20"/>
  <c r="BD341" i="20"/>
  <c r="AW321" i="20"/>
  <c r="BB321" i="20"/>
  <c r="BE321" i="20"/>
  <c r="BF321" i="20"/>
  <c r="BC321" i="20"/>
  <c r="BD321" i="20"/>
  <c r="BB308" i="20"/>
  <c r="BE308" i="20"/>
  <c r="BF308" i="20"/>
  <c r="BD308" i="20"/>
  <c r="BC308" i="20"/>
  <c r="AW308" i="20"/>
  <c r="BD295" i="20"/>
  <c r="BC295" i="20"/>
  <c r="AW295" i="20"/>
  <c r="BB295" i="20"/>
  <c r="BE295" i="20"/>
  <c r="BF295" i="20"/>
  <c r="BE282" i="20"/>
  <c r="BB282" i="20"/>
  <c r="BF282" i="20"/>
  <c r="BD282" i="20"/>
  <c r="BC282" i="20"/>
  <c r="AW282" i="20"/>
  <c r="BF271" i="20"/>
  <c r="BD271" i="20"/>
  <c r="BC271" i="20"/>
  <c r="AW271" i="20"/>
  <c r="BE271" i="20"/>
  <c r="BB271" i="20"/>
  <c r="BF257" i="20"/>
  <c r="BD257" i="20"/>
  <c r="BC257" i="20"/>
  <c r="AW257" i="20"/>
  <c r="BE257" i="20"/>
  <c r="BB257" i="20"/>
  <c r="AW239" i="20"/>
  <c r="BB239" i="20"/>
  <c r="BE239" i="20"/>
  <c r="BF239" i="20"/>
  <c r="BD239" i="20"/>
  <c r="BC239" i="20"/>
  <c r="AW227" i="20"/>
  <c r="BB227" i="20"/>
  <c r="BE227" i="20"/>
  <c r="BF227" i="20"/>
  <c r="BD227" i="20"/>
  <c r="BC227" i="20"/>
  <c r="BB215" i="20"/>
  <c r="BE215" i="20"/>
  <c r="BF215" i="20"/>
  <c r="BD215" i="20"/>
  <c r="AW215" i="20"/>
  <c r="BC215" i="20"/>
  <c r="BD202" i="20"/>
  <c r="BC202" i="20"/>
  <c r="AW202" i="20"/>
  <c r="BB202" i="20"/>
  <c r="BE202" i="20"/>
  <c r="BF202" i="20"/>
  <c r="BD188" i="20"/>
  <c r="BC188" i="20"/>
  <c r="AW188" i="20"/>
  <c r="BB188" i="20"/>
  <c r="BE188" i="20"/>
  <c r="BF188" i="20"/>
  <c r="AW174" i="20"/>
  <c r="BB174" i="20"/>
  <c r="BE174" i="20"/>
  <c r="BF174" i="20"/>
  <c r="BD174" i="20"/>
  <c r="BC174" i="20"/>
  <c r="BF128" i="20"/>
  <c r="BF110" i="20"/>
  <c r="AW168" i="20"/>
  <c r="BB168" i="20"/>
  <c r="BE168" i="20"/>
  <c r="BF168" i="20"/>
  <c r="BD168" i="20"/>
  <c r="BC168" i="20"/>
  <c r="BB193" i="20"/>
  <c r="BE193" i="20"/>
  <c r="BF193" i="20"/>
  <c r="BD193" i="20"/>
  <c r="BC193" i="20"/>
  <c r="AW193" i="20"/>
  <c r="BF230" i="20"/>
  <c r="BD230" i="20"/>
  <c r="BC230" i="20"/>
  <c r="AW230" i="20"/>
  <c r="BB230" i="20"/>
  <c r="BE230" i="20"/>
  <c r="BF263" i="20"/>
  <c r="BD263" i="20"/>
  <c r="BC263" i="20"/>
  <c r="AW263" i="20"/>
  <c r="BE263" i="20"/>
  <c r="BB263" i="20"/>
  <c r="BD299" i="20"/>
  <c r="BC299" i="20"/>
  <c r="AW299" i="20"/>
  <c r="BB299" i="20"/>
  <c r="BE299" i="20"/>
  <c r="BF299" i="20"/>
  <c r="AW325" i="20"/>
  <c r="BB325" i="20"/>
  <c r="BE325" i="20"/>
  <c r="BF325" i="20"/>
  <c r="BC325" i="20"/>
  <c r="BD325" i="20"/>
  <c r="BF359" i="20"/>
  <c r="BD359" i="20"/>
  <c r="BC359" i="20"/>
  <c r="AW359" i="20"/>
  <c r="BB359" i="20"/>
  <c r="BE359" i="20"/>
  <c r="AW384" i="20"/>
  <c r="BB384" i="20"/>
  <c r="BE384" i="20"/>
  <c r="BF384" i="20"/>
  <c r="BD384" i="20"/>
  <c r="BC384" i="20"/>
  <c r="BB159" i="20"/>
  <c r="BD196" i="20"/>
  <c r="BC196" i="20"/>
  <c r="AW196" i="20"/>
  <c r="BB196" i="20"/>
  <c r="BE196" i="20"/>
  <c r="BF196" i="20"/>
  <c r="BF255" i="20"/>
  <c r="BD255" i="20"/>
  <c r="BC255" i="20"/>
  <c r="AW255" i="20"/>
  <c r="BE255" i="20"/>
  <c r="BB255" i="20"/>
  <c r="BD303" i="20"/>
  <c r="BC303" i="20"/>
  <c r="AW303" i="20"/>
  <c r="BB303" i="20"/>
  <c r="BE303" i="20"/>
  <c r="BF303" i="20"/>
  <c r="BF340" i="20"/>
  <c r="BD340" i="20"/>
  <c r="BC340" i="20"/>
  <c r="AW340" i="20"/>
  <c r="BE340" i="20"/>
  <c r="BB340" i="20"/>
  <c r="BF399" i="20"/>
  <c r="BD399" i="20"/>
  <c r="BC399" i="20"/>
  <c r="AW399" i="20"/>
  <c r="BB399" i="20"/>
  <c r="BE399" i="20"/>
  <c r="BF393" i="20"/>
  <c r="BD393" i="20"/>
  <c r="BC393" i="20"/>
  <c r="AW393" i="20"/>
  <c r="BB393" i="20"/>
  <c r="BE393" i="20"/>
  <c r="BF381" i="20"/>
  <c r="BD381" i="20"/>
  <c r="BC381" i="20"/>
  <c r="AW381" i="20"/>
  <c r="BB381" i="20"/>
  <c r="BE381" i="20"/>
  <c r="AW368" i="20"/>
  <c r="BB368" i="20"/>
  <c r="BE368" i="20"/>
  <c r="BF368" i="20"/>
  <c r="BD368" i="20"/>
  <c r="BC368" i="20"/>
  <c r="BF353" i="20"/>
  <c r="BD353" i="20"/>
  <c r="BC353" i="20"/>
  <c r="AW353" i="20"/>
  <c r="BB353" i="20"/>
  <c r="BE353" i="20"/>
  <c r="AW335" i="20"/>
  <c r="BB335" i="20"/>
  <c r="BE335" i="20"/>
  <c r="BF335" i="20"/>
  <c r="BC335" i="20"/>
  <c r="BD335" i="20"/>
  <c r="BF320" i="20"/>
  <c r="BD320" i="20"/>
  <c r="BC320" i="20"/>
  <c r="AW320" i="20"/>
  <c r="BE320" i="20"/>
  <c r="BB320" i="20"/>
  <c r="BB306" i="20"/>
  <c r="BE306" i="20"/>
  <c r="BF306" i="20"/>
  <c r="BD306" i="20"/>
  <c r="BC306" i="20"/>
  <c r="AW306" i="20"/>
  <c r="BB294" i="20"/>
  <c r="BE294" i="20"/>
  <c r="BF294" i="20"/>
  <c r="BD294" i="20"/>
  <c r="BC294" i="20"/>
  <c r="AW294" i="20"/>
  <c r="BF281" i="20"/>
  <c r="BD281" i="20"/>
  <c r="BC281" i="20"/>
  <c r="AW281" i="20"/>
  <c r="BE281" i="20"/>
  <c r="BB281" i="20"/>
  <c r="AW270" i="20"/>
  <c r="BB270" i="20"/>
  <c r="BE270" i="20"/>
  <c r="BF270" i="20"/>
  <c r="BC270" i="20"/>
  <c r="BD270" i="20"/>
  <c r="BF251" i="20"/>
  <c r="BD251" i="20"/>
  <c r="BC251" i="20"/>
  <c r="AW251" i="20"/>
  <c r="BE251" i="20"/>
  <c r="BB251" i="20"/>
  <c r="BF238" i="20"/>
  <c r="BD238" i="20"/>
  <c r="BC238" i="20"/>
  <c r="AW238" i="20"/>
  <c r="BB238" i="20"/>
  <c r="BE238" i="20"/>
  <c r="BF226" i="20"/>
  <c r="BD226" i="20"/>
  <c r="BC226" i="20"/>
  <c r="AW226" i="20"/>
  <c r="BB226" i="20"/>
  <c r="BE226" i="20"/>
  <c r="BD214" i="20"/>
  <c r="BC214" i="20"/>
  <c r="AW214" i="20"/>
  <c r="BB214" i="20"/>
  <c r="BE214" i="20"/>
  <c r="BF214" i="20"/>
  <c r="BB201" i="20"/>
  <c r="BE201" i="20"/>
  <c r="BF201" i="20"/>
  <c r="BD201" i="20"/>
  <c r="BC201" i="20"/>
  <c r="AW201" i="20"/>
  <c r="BB187" i="20"/>
  <c r="BE187" i="20"/>
  <c r="BF187" i="20"/>
  <c r="BD187" i="20"/>
  <c r="BC187" i="20"/>
  <c r="AW187" i="20"/>
  <c r="BF173" i="20"/>
  <c r="BD173" i="20"/>
  <c r="BC173" i="20"/>
  <c r="AW173" i="20"/>
  <c r="BB173" i="20"/>
  <c r="BE173" i="20"/>
  <c r="BF154" i="20"/>
  <c r="BD26" i="20"/>
  <c r="BF169" i="20"/>
  <c r="BD169" i="20"/>
  <c r="BC169" i="20"/>
  <c r="AW169" i="20"/>
  <c r="BB169" i="20"/>
  <c r="BE169" i="20"/>
  <c r="BD194" i="20"/>
  <c r="BC194" i="20"/>
  <c r="AW194" i="20"/>
  <c r="BB194" i="20"/>
  <c r="BE194" i="20"/>
  <c r="BF194" i="20"/>
  <c r="BF240" i="20"/>
  <c r="BD240" i="20"/>
  <c r="BC240" i="20"/>
  <c r="AW240" i="20"/>
  <c r="BB240" i="20"/>
  <c r="BE240" i="20"/>
  <c r="AW264" i="20"/>
  <c r="BB264" i="20"/>
  <c r="BE264" i="20"/>
  <c r="BF264" i="20"/>
  <c r="BC264" i="20"/>
  <c r="BD264" i="20"/>
  <c r="BB302" i="20"/>
  <c r="BE302" i="20"/>
  <c r="BF302" i="20"/>
  <c r="BD302" i="20"/>
  <c r="BC302" i="20"/>
  <c r="AW302" i="20"/>
  <c r="BF326" i="20"/>
  <c r="BD326" i="20"/>
  <c r="BC326" i="20"/>
  <c r="AW326" i="20"/>
  <c r="BE326" i="20"/>
  <c r="BB326" i="20"/>
  <c r="AW360" i="20"/>
  <c r="BB360" i="20"/>
  <c r="BE360" i="20"/>
  <c r="BF360" i="20"/>
  <c r="BD360" i="20"/>
  <c r="BC360" i="20"/>
  <c r="BF385" i="20"/>
  <c r="BD385" i="20"/>
  <c r="BC385" i="20"/>
  <c r="AW385" i="20"/>
  <c r="BB385" i="20"/>
  <c r="BE385" i="20"/>
  <c r="BF64" i="20"/>
  <c r="BB207" i="20"/>
  <c r="BE207" i="20"/>
  <c r="BF207" i="20"/>
  <c r="BD207" i="20"/>
  <c r="BC207" i="20"/>
  <c r="AW207" i="20"/>
  <c r="AW256" i="20"/>
  <c r="BB256" i="20"/>
  <c r="BE256" i="20"/>
  <c r="BF256" i="20"/>
  <c r="BC256" i="20"/>
  <c r="BD256" i="20"/>
  <c r="BD307" i="20"/>
  <c r="BC307" i="20"/>
  <c r="AW307" i="20"/>
  <c r="BB307" i="20"/>
  <c r="BE307" i="20"/>
  <c r="BF307" i="20"/>
  <c r="BF351" i="20"/>
  <c r="BD351" i="20"/>
  <c r="BC351" i="20"/>
  <c r="AW351" i="20"/>
  <c r="BB351" i="20"/>
  <c r="BE351" i="20"/>
  <c r="AW404" i="20"/>
  <c r="BB404" i="20"/>
  <c r="BE404" i="20"/>
  <c r="BF404" i="20"/>
  <c r="BD404" i="20"/>
  <c r="BC404" i="20"/>
  <c r="AW392" i="20"/>
  <c r="BB392" i="20"/>
  <c r="BE392" i="20"/>
  <c r="BF392" i="20"/>
  <c r="BD392" i="20"/>
  <c r="BC392" i="20"/>
  <c r="AW380" i="20"/>
  <c r="BB380" i="20"/>
  <c r="BE380" i="20"/>
  <c r="BF380" i="20"/>
  <c r="BD380" i="20"/>
  <c r="BC380" i="20"/>
  <c r="BF367" i="20"/>
  <c r="BD367" i="20"/>
  <c r="BC367" i="20"/>
  <c r="AW367" i="20"/>
  <c r="BB367" i="20"/>
  <c r="BE367" i="20"/>
  <c r="AW347" i="20"/>
  <c r="BB347" i="20"/>
  <c r="BE347" i="20"/>
  <c r="BF347" i="20"/>
  <c r="BC347" i="20"/>
  <c r="BD347" i="20"/>
  <c r="BF334" i="20"/>
  <c r="BD334" i="20"/>
  <c r="BC334" i="20"/>
  <c r="AW334" i="20"/>
  <c r="BE334" i="20"/>
  <c r="BB334" i="20"/>
  <c r="AW319" i="20"/>
  <c r="BB319" i="20"/>
  <c r="BE319" i="20"/>
  <c r="BF319" i="20"/>
  <c r="BC319" i="20"/>
  <c r="BD319" i="20"/>
  <c r="BD305" i="20"/>
  <c r="BC305" i="20"/>
  <c r="AW305" i="20"/>
  <c r="BB305" i="20"/>
  <c r="BE305" i="20"/>
  <c r="BF305" i="20"/>
  <c r="BD293" i="20"/>
  <c r="BC293" i="20"/>
  <c r="AW293" i="20"/>
  <c r="BB293" i="20"/>
  <c r="BE293" i="20"/>
  <c r="BF293" i="20"/>
  <c r="BF277" i="20"/>
  <c r="BD277" i="20"/>
  <c r="BC277" i="20"/>
  <c r="AW277" i="20"/>
  <c r="BE277" i="20"/>
  <c r="BB277" i="20"/>
  <c r="BF269" i="20"/>
  <c r="BD269" i="20"/>
  <c r="BC269" i="20"/>
  <c r="AW269" i="20"/>
  <c r="BE269" i="20"/>
  <c r="BB269" i="20"/>
  <c r="AW250" i="20"/>
  <c r="BB250" i="20"/>
  <c r="BE250" i="20"/>
  <c r="BF250" i="20"/>
  <c r="BC250" i="20"/>
  <c r="BD250" i="20"/>
  <c r="AW237" i="20"/>
  <c r="BB237" i="20"/>
  <c r="BE237" i="20"/>
  <c r="BF237" i="20"/>
  <c r="BD237" i="20"/>
  <c r="BC237" i="20"/>
  <c r="AW225" i="20"/>
  <c r="BB225" i="20"/>
  <c r="BE225" i="20"/>
  <c r="BF225" i="20"/>
  <c r="BD225" i="20"/>
  <c r="BC225" i="20"/>
  <c r="BB213" i="20"/>
  <c r="BE213" i="20"/>
  <c r="BF213" i="20"/>
  <c r="BD213" i="20"/>
  <c r="BC213" i="20"/>
  <c r="AW213" i="20"/>
  <c r="BD200" i="20"/>
  <c r="BC200" i="20"/>
  <c r="AW200" i="20"/>
  <c r="BB200" i="20"/>
  <c r="BE200" i="20"/>
  <c r="BF200" i="20"/>
  <c r="BD186" i="20"/>
  <c r="BC186" i="20"/>
  <c r="AW186" i="20"/>
  <c r="BB186" i="20"/>
  <c r="BE186" i="20"/>
  <c r="BF186" i="20"/>
  <c r="BF167" i="20"/>
  <c r="BD167" i="20"/>
  <c r="BC167" i="20"/>
  <c r="AW167" i="20"/>
  <c r="BB167" i="20"/>
  <c r="BE167" i="20"/>
  <c r="BC126" i="20"/>
  <c r="BB81" i="20"/>
  <c r="AW170" i="20"/>
  <c r="BB170" i="20"/>
  <c r="BE170" i="20"/>
  <c r="BF170" i="20"/>
  <c r="BD170" i="20"/>
  <c r="BC170" i="20"/>
  <c r="BB203" i="20"/>
  <c r="BE203" i="20"/>
  <c r="BF203" i="20"/>
  <c r="BD203" i="20"/>
  <c r="BC203" i="20"/>
  <c r="AW203" i="20"/>
  <c r="AW241" i="20"/>
  <c r="BB241" i="20"/>
  <c r="BE241" i="20"/>
  <c r="BF241" i="20"/>
  <c r="BD241" i="20"/>
  <c r="BC241" i="20"/>
  <c r="BF265" i="20"/>
  <c r="BD265" i="20"/>
  <c r="BC265" i="20"/>
  <c r="AW265" i="20"/>
  <c r="BE265" i="20"/>
  <c r="BB265" i="20"/>
  <c r="BB304" i="20"/>
  <c r="BE304" i="20"/>
  <c r="BF304" i="20"/>
  <c r="BD304" i="20"/>
  <c r="BC304" i="20"/>
  <c r="AW304" i="20"/>
  <c r="BF336" i="20"/>
  <c r="BD336" i="20"/>
  <c r="BC336" i="20"/>
  <c r="AW336" i="20"/>
  <c r="BE336" i="20"/>
  <c r="BB336" i="20"/>
  <c r="BF361" i="20"/>
  <c r="BD361" i="20"/>
  <c r="BC361" i="20"/>
  <c r="AW361" i="20"/>
  <c r="BB361" i="20"/>
  <c r="BE361" i="20"/>
  <c r="AW386" i="20"/>
  <c r="BB386" i="20"/>
  <c r="BE386" i="20"/>
  <c r="BF386" i="20"/>
  <c r="BD386" i="20"/>
  <c r="BC386" i="20"/>
  <c r="BF171" i="20"/>
  <c r="BD171" i="20"/>
  <c r="BC171" i="20"/>
  <c r="AW171" i="20"/>
  <c r="BB171" i="20"/>
  <c r="BE171" i="20"/>
  <c r="BD208" i="20"/>
  <c r="BC208" i="20"/>
  <c r="AW208" i="20"/>
  <c r="BB208" i="20"/>
  <c r="BE208" i="20"/>
  <c r="BF208" i="20"/>
  <c r="BF267" i="20"/>
  <c r="BD267" i="20"/>
  <c r="BC267" i="20"/>
  <c r="AW267" i="20"/>
  <c r="BE267" i="20"/>
  <c r="BB267" i="20"/>
  <c r="BC315" i="20"/>
  <c r="BE315" i="20"/>
  <c r="AW315" i="20"/>
  <c r="BB315" i="20"/>
  <c r="BF315" i="20"/>
  <c r="BD315" i="20"/>
  <c r="AW352" i="20"/>
  <c r="BB352" i="20"/>
  <c r="BE352" i="20"/>
  <c r="BF352" i="20"/>
  <c r="BD352" i="20"/>
  <c r="BC352" i="20"/>
  <c r="BF403" i="20"/>
  <c r="BD403" i="20"/>
  <c r="BC403" i="20"/>
  <c r="AW403" i="20"/>
  <c r="BB403" i="20"/>
  <c r="BE403" i="20"/>
  <c r="BF391" i="20"/>
  <c r="BD391" i="20"/>
  <c r="BC391" i="20"/>
  <c r="AW391" i="20"/>
  <c r="BB391" i="20"/>
  <c r="BE391" i="20"/>
  <c r="BF379" i="20"/>
  <c r="BD379" i="20"/>
  <c r="BC379" i="20"/>
  <c r="AW379" i="20"/>
  <c r="BB379" i="20"/>
  <c r="BE379" i="20"/>
  <c r="AW366" i="20"/>
  <c r="BB366" i="20"/>
  <c r="BE366" i="20"/>
  <c r="BF366" i="20"/>
  <c r="BD366" i="20"/>
  <c r="BC366" i="20"/>
  <c r="BF346" i="20"/>
  <c r="BD346" i="20"/>
  <c r="BC346" i="20"/>
  <c r="AW346" i="20"/>
  <c r="BE346" i="20"/>
  <c r="BB346" i="20"/>
  <c r="AW333" i="20"/>
  <c r="BB333" i="20"/>
  <c r="BE333" i="20"/>
  <c r="BF333" i="20"/>
  <c r="BC333" i="20"/>
  <c r="BD333" i="20"/>
  <c r="BF318" i="20"/>
  <c r="BD318" i="20"/>
  <c r="BC318" i="20"/>
  <c r="AW318" i="20"/>
  <c r="BE318" i="20"/>
  <c r="BB318" i="20"/>
  <c r="BD301" i="20"/>
  <c r="BC301" i="20"/>
  <c r="AW301" i="20"/>
  <c r="BB301" i="20"/>
  <c r="BE301" i="20"/>
  <c r="BF301" i="20"/>
  <c r="BD287" i="20"/>
  <c r="BC287" i="20"/>
  <c r="AW287" i="20"/>
  <c r="BB287" i="20"/>
  <c r="BE287" i="20"/>
  <c r="BF287" i="20"/>
  <c r="AW276" i="20"/>
  <c r="BB276" i="20"/>
  <c r="BE276" i="20"/>
  <c r="BF276" i="20"/>
  <c r="BC276" i="20"/>
  <c r="BD276" i="20"/>
  <c r="AW262" i="20"/>
  <c r="BB262" i="20"/>
  <c r="BE262" i="20"/>
  <c r="BF262" i="20"/>
  <c r="BC262" i="20"/>
  <c r="BD262" i="20"/>
  <c r="BE249" i="20"/>
  <c r="BF249" i="20"/>
  <c r="BD249" i="20"/>
  <c r="AW249" i="20"/>
  <c r="BC249" i="20"/>
  <c r="BB249" i="20"/>
  <c r="BF236" i="20"/>
  <c r="BD236" i="20"/>
  <c r="BC236" i="20"/>
  <c r="AW236" i="20"/>
  <c r="BB236" i="20"/>
  <c r="BE236" i="20"/>
  <c r="BF224" i="20"/>
  <c r="BD224" i="20"/>
  <c r="BC224" i="20"/>
  <c r="AW224" i="20"/>
  <c r="BB224" i="20"/>
  <c r="BE224" i="20"/>
  <c r="BD212" i="20"/>
  <c r="BC212" i="20"/>
  <c r="AW212" i="20"/>
  <c r="BB212" i="20"/>
  <c r="BE212" i="20"/>
  <c r="BF212" i="20"/>
  <c r="BB199" i="20"/>
  <c r="BE199" i="20"/>
  <c r="BF199" i="20"/>
  <c r="BD199" i="20"/>
  <c r="BC199" i="20"/>
  <c r="AW199" i="20"/>
  <c r="BB185" i="20"/>
  <c r="BE185" i="20"/>
  <c r="BF185" i="20"/>
  <c r="BD185" i="20"/>
  <c r="BC185" i="20"/>
  <c r="AW185" i="20"/>
  <c r="BF152" i="20"/>
  <c r="BC60" i="20"/>
  <c r="BF32" i="20"/>
  <c r="AW32" i="20"/>
  <c r="D133" i="20"/>
  <c r="D350" i="20"/>
  <c r="D232" i="20"/>
  <c r="D342" i="20"/>
  <c r="D204" i="20"/>
  <c r="D10" i="20"/>
  <c r="D25" i="20"/>
  <c r="D59" i="20"/>
  <c r="D86" i="20"/>
  <c r="D110" i="20"/>
  <c r="D134" i="20"/>
  <c r="D168" i="20"/>
  <c r="D193" i="20"/>
  <c r="D230" i="20"/>
  <c r="D263" i="20"/>
  <c r="D299" i="20"/>
  <c r="D325" i="20"/>
  <c r="D359" i="20"/>
  <c r="D384" i="20"/>
  <c r="D16" i="20"/>
  <c r="D62" i="20"/>
  <c r="D99" i="20"/>
  <c r="D148" i="20"/>
  <c r="D195" i="20"/>
  <c r="D243" i="20"/>
  <c r="D292" i="20"/>
  <c r="D339" i="20"/>
  <c r="D387" i="20"/>
  <c r="D394" i="20"/>
  <c r="D382" i="20"/>
  <c r="D369" i="20"/>
  <c r="D354" i="20"/>
  <c r="D341" i="20"/>
  <c r="D321" i="20"/>
  <c r="D308" i="20"/>
  <c r="D295" i="20"/>
  <c r="D282" i="20"/>
  <c r="D271" i="20"/>
  <c r="D257" i="20"/>
  <c r="D239" i="20"/>
  <c r="D227" i="20"/>
  <c r="D215" i="20"/>
  <c r="D202" i="20"/>
  <c r="D188" i="20"/>
  <c r="D174" i="20"/>
  <c r="D161" i="20"/>
  <c r="D142" i="20"/>
  <c r="D128" i="20"/>
  <c r="D115" i="20"/>
  <c r="D101" i="20"/>
  <c r="D83" i="20"/>
  <c r="D68" i="20"/>
  <c r="D54" i="20"/>
  <c r="D35" i="20"/>
  <c r="D22" i="20"/>
  <c r="D9" i="20"/>
  <c r="D50" i="20"/>
  <c r="D192" i="20"/>
  <c r="D374" i="20"/>
  <c r="D376" i="20"/>
  <c r="D283" i="20"/>
  <c r="D189" i="20"/>
  <c r="D23" i="20"/>
  <c r="D26" i="20"/>
  <c r="D61" i="20"/>
  <c r="D88" i="20"/>
  <c r="D112" i="20"/>
  <c r="D144" i="20"/>
  <c r="D169" i="20"/>
  <c r="D194" i="20"/>
  <c r="D240" i="20"/>
  <c r="D264" i="20"/>
  <c r="D302" i="20"/>
  <c r="D326" i="20"/>
  <c r="D360" i="20"/>
  <c r="D385" i="20"/>
  <c r="D27" i="20"/>
  <c r="D63" i="20"/>
  <c r="D100" i="20"/>
  <c r="D159" i="20"/>
  <c r="D196" i="20"/>
  <c r="D255" i="20"/>
  <c r="D303" i="20"/>
  <c r="D340" i="20"/>
  <c r="D399" i="20"/>
  <c r="D393" i="20"/>
  <c r="D381" i="20"/>
  <c r="D368" i="20"/>
  <c r="D353" i="20"/>
  <c r="D335" i="20"/>
  <c r="D320" i="20"/>
  <c r="D306" i="20"/>
  <c r="D294" i="20"/>
  <c r="D281" i="20"/>
  <c r="D270" i="20"/>
  <c r="D251" i="20"/>
  <c r="D238" i="20"/>
  <c r="D226" i="20"/>
  <c r="D214" i="20"/>
  <c r="D201" i="20"/>
  <c r="D187" i="20"/>
  <c r="D173" i="20"/>
  <c r="D154" i="20"/>
  <c r="D141" i="20"/>
  <c r="D127" i="20"/>
  <c r="D114" i="20"/>
  <c r="D95" i="20"/>
  <c r="D82" i="20"/>
  <c r="D67" i="20"/>
  <c r="D53" i="20"/>
  <c r="D34" i="20"/>
  <c r="D21" i="20"/>
  <c r="D8" i="20"/>
  <c r="D24" i="20"/>
  <c r="D254" i="20"/>
  <c r="D87" i="20"/>
  <c r="D395" i="20"/>
  <c r="D322" i="20"/>
  <c r="D272" i="20"/>
  <c r="D228" i="20"/>
  <c r="D129" i="20"/>
  <c r="D116" i="20"/>
  <c r="D103" i="20"/>
  <c r="D36" i="20"/>
  <c r="D71" i="20"/>
  <c r="D96" i="20"/>
  <c r="D120" i="20"/>
  <c r="D145" i="20"/>
  <c r="D170" i="20"/>
  <c r="D203" i="20"/>
  <c r="D241" i="20"/>
  <c r="D265" i="20"/>
  <c r="D304" i="20"/>
  <c r="D336" i="20"/>
  <c r="D361" i="20"/>
  <c r="D386" i="20"/>
  <c r="D28" i="20"/>
  <c r="D64" i="20"/>
  <c r="D111" i="20"/>
  <c r="D160" i="20"/>
  <c r="D207" i="20"/>
  <c r="D256" i="20"/>
  <c r="D307" i="20"/>
  <c r="D351" i="20"/>
  <c r="D404" i="20"/>
  <c r="D392" i="20"/>
  <c r="D380" i="20"/>
  <c r="D367" i="20"/>
  <c r="D347" i="20"/>
  <c r="D334" i="20"/>
  <c r="D319" i="20"/>
  <c r="D305" i="20"/>
  <c r="D293" i="20"/>
  <c r="D277" i="20"/>
  <c r="D269" i="20"/>
  <c r="D250" i="20"/>
  <c r="D237" i="20"/>
  <c r="D225" i="20"/>
  <c r="D213" i="20"/>
  <c r="D200" i="20"/>
  <c r="D186" i="20"/>
  <c r="D167" i="20"/>
  <c r="D153" i="20"/>
  <c r="D140" i="20"/>
  <c r="D126" i="20"/>
  <c r="D113" i="20"/>
  <c r="D94" i="20"/>
  <c r="D81" i="20"/>
  <c r="D66" i="20"/>
  <c r="D47" i="20"/>
  <c r="D33" i="20"/>
  <c r="D20" i="20"/>
  <c r="D7" i="20"/>
  <c r="D229" i="20"/>
  <c r="D52" i="20"/>
  <c r="D330" i="20"/>
  <c r="D370" i="20"/>
  <c r="D258" i="20"/>
  <c r="D176" i="20"/>
  <c r="D55" i="20"/>
  <c r="D37" i="20"/>
  <c r="D72" i="20"/>
  <c r="D97" i="20"/>
  <c r="D121" i="20"/>
  <c r="D146" i="20"/>
  <c r="D180" i="20"/>
  <c r="D205" i="20"/>
  <c r="D242" i="20"/>
  <c r="D266" i="20"/>
  <c r="D312" i="20"/>
  <c r="D337" i="20"/>
  <c r="D362" i="20"/>
  <c r="D396" i="20"/>
  <c r="D39" i="20"/>
  <c r="D65" i="20"/>
  <c r="D123" i="20"/>
  <c r="D171" i="20"/>
  <c r="D208" i="20"/>
  <c r="D267" i="20"/>
  <c r="D315" i="20"/>
  <c r="D352" i="20"/>
  <c r="D403" i="20"/>
  <c r="D391" i="20"/>
  <c r="D379" i="20"/>
  <c r="D366" i="20"/>
  <c r="D346" i="20"/>
  <c r="D333" i="20"/>
  <c r="D318" i="20"/>
  <c r="D301" i="20"/>
  <c r="D287" i="20"/>
  <c r="D276" i="20"/>
  <c r="D262" i="20"/>
  <c r="D249" i="20"/>
  <c r="D236" i="20"/>
  <c r="D224" i="20"/>
  <c r="D212" i="20"/>
  <c r="D199" i="20"/>
  <c r="D185" i="20"/>
  <c r="D166" i="20"/>
  <c r="D152" i="20"/>
  <c r="D139" i="20"/>
  <c r="D125" i="20"/>
  <c r="D107" i="20"/>
  <c r="D93" i="20"/>
  <c r="D80" i="20"/>
  <c r="D60" i="20"/>
  <c r="D46" i="20"/>
  <c r="D32" i="20"/>
  <c r="D19" i="20"/>
  <c r="D6" i="20"/>
  <c r="D85" i="20"/>
  <c r="D290" i="20"/>
  <c r="D147" i="20"/>
  <c r="D356" i="20"/>
  <c r="D245" i="20"/>
  <c r="D143" i="20"/>
  <c r="D89" i="20"/>
  <c r="D12" i="20"/>
  <c r="D38" i="20"/>
  <c r="D73" i="20"/>
  <c r="D98" i="20"/>
  <c r="D122" i="20"/>
  <c r="D155" i="20"/>
  <c r="D181" i="20"/>
  <c r="D206" i="20"/>
  <c r="D244" i="20"/>
  <c r="D278" i="20"/>
  <c r="D313" i="20"/>
  <c r="D338" i="20"/>
  <c r="D364" i="20"/>
  <c r="D397" i="20"/>
  <c r="D40" i="20"/>
  <c r="D74" i="20"/>
  <c r="D135" i="20"/>
  <c r="D172" i="20"/>
  <c r="D219" i="20"/>
  <c r="D268" i="20"/>
  <c r="D316" i="20"/>
  <c r="D355" i="20"/>
  <c r="D402" i="20"/>
  <c r="D390" i="20"/>
  <c r="D378" i="20"/>
  <c r="D365" i="20"/>
  <c r="D345" i="20"/>
  <c r="D332" i="20"/>
  <c r="D317" i="20"/>
  <c r="D300" i="20"/>
  <c r="D286" i="20"/>
  <c r="D275" i="20"/>
  <c r="D261" i="20"/>
  <c r="D248" i="20"/>
  <c r="D235" i="20"/>
  <c r="D223" i="20"/>
  <c r="D211" i="20"/>
  <c r="D198" i="20"/>
  <c r="D179" i="20"/>
  <c r="D165" i="20"/>
  <c r="D151" i="20"/>
  <c r="D138" i="20"/>
  <c r="D119" i="20"/>
  <c r="D106" i="20"/>
  <c r="D92" i="20"/>
  <c r="D79" i="20"/>
  <c r="D58" i="20"/>
  <c r="D45" i="20"/>
  <c r="D31" i="20"/>
  <c r="D18" i="20"/>
  <c r="D109" i="20"/>
  <c r="D324" i="20"/>
  <c r="D184" i="20"/>
  <c r="D309" i="20"/>
  <c r="D162" i="20"/>
  <c r="D41" i="20"/>
  <c r="D13" i="20"/>
  <c r="D48" i="20"/>
  <c r="D76" i="20"/>
  <c r="D102" i="20"/>
  <c r="D124" i="20"/>
  <c r="D156" i="20"/>
  <c r="D182" i="20"/>
  <c r="D217" i="20"/>
  <c r="D252" i="20"/>
  <c r="D288" i="20"/>
  <c r="D314" i="20"/>
  <c r="D348" i="20"/>
  <c r="D372" i="20"/>
  <c r="D398" i="20"/>
  <c r="D43" i="20"/>
  <c r="D75" i="20"/>
  <c r="D136" i="20"/>
  <c r="D175" i="20"/>
  <c r="D220" i="20"/>
  <c r="D279" i="20"/>
  <c r="D327" i="20"/>
  <c r="D363" i="20"/>
  <c r="D401" i="20"/>
  <c r="D389" i="20"/>
  <c r="D377" i="20"/>
  <c r="D358" i="20"/>
  <c r="D344" i="20"/>
  <c r="D331" i="20"/>
  <c r="D311" i="20"/>
  <c r="D298" i="20"/>
  <c r="D285" i="20"/>
  <c r="D274" i="20"/>
  <c r="D260" i="20"/>
  <c r="D247" i="20"/>
  <c r="D234" i="20"/>
  <c r="D222" i="20"/>
  <c r="D210" i="20"/>
  <c r="D197" i="20"/>
  <c r="D178" i="20"/>
  <c r="D164" i="20"/>
  <c r="D150" i="20"/>
  <c r="D131" i="20"/>
  <c r="D118" i="20"/>
  <c r="D105" i="20"/>
  <c r="D91" i="20"/>
  <c r="D78" i="20"/>
  <c r="D57" i="20"/>
  <c r="D44" i="20"/>
  <c r="D30" i="20"/>
  <c r="D17" i="20"/>
  <c r="D158" i="20"/>
  <c r="D15" i="20"/>
  <c r="D291" i="20"/>
  <c r="D383" i="20"/>
  <c r="D296" i="20"/>
  <c r="D216" i="20"/>
  <c r="D69" i="20"/>
  <c r="D14" i="20"/>
  <c r="D49" i="20"/>
  <c r="D84" i="20"/>
  <c r="D108" i="20"/>
  <c r="D132" i="20"/>
  <c r="D157" i="20"/>
  <c r="D191" i="20"/>
  <c r="D218" i="20"/>
  <c r="D253" i="20"/>
  <c r="D289" i="20"/>
  <c r="D323" i="20"/>
  <c r="D349" i="20"/>
  <c r="D373" i="20"/>
  <c r="D51" i="20"/>
  <c r="D77" i="20"/>
  <c r="D137" i="20"/>
  <c r="D183" i="20"/>
  <c r="D231" i="20"/>
  <c r="D280" i="20"/>
  <c r="D328" i="20"/>
  <c r="D375" i="20"/>
  <c r="D400" i="20"/>
  <c r="D388" i="20"/>
  <c r="D371" i="20"/>
  <c r="D357" i="20"/>
  <c r="D343" i="20"/>
  <c r="D329" i="20"/>
  <c r="D310" i="20"/>
  <c r="D297" i="20"/>
  <c r="D284" i="20"/>
  <c r="D273" i="20"/>
  <c r="D259" i="20"/>
  <c r="D246" i="20"/>
  <c r="D233" i="20"/>
  <c r="D221" i="20"/>
  <c r="D209" i="20"/>
  <c r="D190" i="20"/>
  <c r="D177" i="20"/>
  <c r="D163" i="20"/>
  <c r="D149" i="20"/>
  <c r="D130" i="20"/>
  <c r="D117" i="20"/>
  <c r="D104" i="20"/>
  <c r="D90" i="20"/>
  <c r="D70" i="20"/>
  <c r="D56" i="20"/>
  <c r="D42" i="20"/>
  <c r="D29" i="20"/>
  <c r="D11" i="20"/>
  <c r="A5" i="20"/>
  <c r="BF28" i="20" l="1"/>
  <c r="AW53" i="20"/>
  <c r="AW134" i="20"/>
  <c r="BB98" i="20"/>
  <c r="BC101" i="20"/>
  <c r="BC92" i="20"/>
  <c r="BB75" i="20"/>
  <c r="BB137" i="20"/>
  <c r="BC12" i="20"/>
  <c r="BF117" i="20"/>
  <c r="BC75" i="20"/>
  <c r="BB146" i="20"/>
  <c r="Z5" i="20"/>
  <c r="AA5" i="20"/>
  <c r="AB5" i="20"/>
  <c r="AC5" i="20"/>
  <c r="AD5" i="20"/>
  <c r="AE5" i="20"/>
  <c r="AF5" i="20"/>
  <c r="AG5" i="20"/>
  <c r="I5" i="20"/>
  <c r="AH5" i="20"/>
  <c r="R5" i="20"/>
  <c r="S5" i="20"/>
  <c r="F5" i="20"/>
  <c r="T5" i="20"/>
  <c r="U5" i="20"/>
  <c r="V5" i="20"/>
  <c r="W5" i="20"/>
  <c r="J5" i="20"/>
  <c r="O5" i="20"/>
  <c r="X5" i="20"/>
  <c r="G5" i="20"/>
  <c r="AV5" i="20"/>
  <c r="Y5" i="20"/>
  <c r="AI5" i="20"/>
  <c r="AJ5" i="20"/>
  <c r="H5" i="20"/>
  <c r="AK5" i="20"/>
  <c r="AL5" i="20"/>
  <c r="AM5" i="20"/>
  <c r="AN5" i="20"/>
  <c r="AO5" i="20"/>
  <c r="AT5" i="20"/>
  <c r="AP5" i="20"/>
  <c r="AQ5" i="20"/>
  <c r="AR5" i="20"/>
  <c r="AS5" i="20"/>
  <c r="M5" i="20"/>
  <c r="Q5" i="20"/>
  <c r="N5" i="20"/>
  <c r="AU5" i="20"/>
  <c r="P5" i="20"/>
  <c r="L5" i="20"/>
  <c r="BC116" i="20"/>
  <c r="BD15" i="20"/>
  <c r="BD57" i="20"/>
  <c r="BB117" i="20"/>
  <c r="BF149" i="20"/>
  <c r="BC97" i="20"/>
  <c r="BC35" i="20"/>
  <c r="AW51" i="20"/>
  <c r="BD105" i="20"/>
  <c r="BD46" i="20"/>
  <c r="BD9" i="20"/>
  <c r="AW133" i="20"/>
  <c r="AW52" i="20"/>
  <c r="BB56" i="20"/>
  <c r="AW137" i="20"/>
  <c r="AW121" i="20"/>
  <c r="BF107" i="20"/>
  <c r="BD64" i="20"/>
  <c r="AW28" i="20"/>
  <c r="BB28" i="20"/>
  <c r="BC144" i="20"/>
  <c r="BC53" i="20"/>
  <c r="BF9" i="20"/>
  <c r="BF22" i="20"/>
  <c r="BC142" i="20"/>
  <c r="BC62" i="20"/>
  <c r="BF24" i="20"/>
  <c r="BC42" i="20"/>
  <c r="BD156" i="20"/>
  <c r="BB74" i="20"/>
  <c r="BF112" i="20"/>
  <c r="AW132" i="20"/>
  <c r="BF156" i="20"/>
  <c r="BF72" i="20"/>
  <c r="BB132" i="20"/>
  <c r="AW38" i="20"/>
  <c r="BC39" i="20"/>
  <c r="BC33" i="20"/>
  <c r="BD51" i="20"/>
  <c r="BF114" i="20"/>
  <c r="BE166" i="20"/>
  <c r="BE96" i="20"/>
  <c r="BE160" i="20"/>
  <c r="BB76" i="20"/>
  <c r="BC130" i="20"/>
  <c r="BC122" i="20"/>
  <c r="BC146" i="20"/>
  <c r="BD62" i="20"/>
  <c r="BC105" i="20"/>
  <c r="BE57" i="20"/>
  <c r="BF19" i="20"/>
  <c r="BF139" i="20"/>
  <c r="BE68" i="20"/>
  <c r="BC164" i="20"/>
  <c r="BD38" i="20"/>
  <c r="AW58" i="20"/>
  <c r="BB31" i="20"/>
  <c r="BB43" i="20"/>
  <c r="BD155" i="20"/>
  <c r="BB45" i="20"/>
  <c r="AW50" i="20"/>
  <c r="BC23" i="20"/>
  <c r="BD23" i="20"/>
  <c r="BD74" i="20"/>
  <c r="AW59" i="20"/>
  <c r="BB123" i="20"/>
  <c r="BC143" i="20"/>
  <c r="AW84" i="20"/>
  <c r="BB30" i="20"/>
  <c r="BE135" i="20"/>
  <c r="BB63" i="20"/>
  <c r="AW107" i="20"/>
  <c r="BF159" i="20"/>
  <c r="AW22" i="20"/>
  <c r="BB115" i="20"/>
  <c r="BD85" i="20"/>
  <c r="AW24" i="20"/>
  <c r="BF41" i="20"/>
  <c r="BD89" i="20"/>
  <c r="BF103" i="20"/>
  <c r="BE159" i="20"/>
  <c r="BC125" i="20"/>
  <c r="BD120" i="20"/>
  <c r="BC81" i="20"/>
  <c r="BD128" i="20"/>
  <c r="BC8" i="20"/>
  <c r="BC110" i="20"/>
  <c r="BF148" i="20"/>
  <c r="BC47" i="20"/>
  <c r="AW19" i="20"/>
  <c r="BE32" i="20"/>
  <c r="BC145" i="20"/>
  <c r="BE133" i="20"/>
  <c r="BE52" i="20"/>
  <c r="BE137" i="20"/>
  <c r="BE51" i="20"/>
  <c r="BE118" i="20"/>
  <c r="BB118" i="20"/>
  <c r="BC131" i="20"/>
  <c r="AW75" i="20"/>
  <c r="AW92" i="20"/>
  <c r="BC119" i="20"/>
  <c r="BE121" i="20"/>
  <c r="AW95" i="20"/>
  <c r="BF85" i="20"/>
  <c r="BF89" i="20"/>
  <c r="BC150" i="20"/>
  <c r="BF151" i="20"/>
  <c r="BE21" i="20"/>
  <c r="BD127" i="20"/>
  <c r="BE25" i="20"/>
  <c r="AW143" i="20"/>
  <c r="AW147" i="20"/>
  <c r="BD157" i="20"/>
  <c r="BE14" i="20"/>
  <c r="BD163" i="20"/>
  <c r="BE17" i="20"/>
  <c r="AW139" i="20"/>
  <c r="AW120" i="20"/>
  <c r="AW81" i="20"/>
  <c r="BB25" i="20"/>
  <c r="AW13" i="20"/>
  <c r="BB17" i="20"/>
  <c r="AW164" i="20"/>
  <c r="BC155" i="20"/>
  <c r="AW98" i="20"/>
  <c r="BF46" i="20"/>
  <c r="BB66" i="20"/>
  <c r="BF140" i="20"/>
  <c r="BE149" i="20"/>
  <c r="BE156" i="20"/>
  <c r="BC66" i="20"/>
  <c r="BD153" i="20"/>
  <c r="BC32" i="20"/>
  <c r="BD60" i="20"/>
  <c r="BE65" i="20"/>
  <c r="BE111" i="20"/>
  <c r="BC88" i="20"/>
  <c r="BB21" i="20"/>
  <c r="BC82" i="20"/>
  <c r="BF95" i="20"/>
  <c r="BD32" i="20"/>
  <c r="BE93" i="20"/>
  <c r="AW114" i="20"/>
  <c r="BE154" i="20"/>
  <c r="BE145" i="20"/>
  <c r="BF153" i="20"/>
  <c r="BE141" i="20"/>
  <c r="BB59" i="20"/>
  <c r="BC132" i="20"/>
  <c r="BB84" i="20"/>
  <c r="BE56" i="20"/>
  <c r="BC51" i="20"/>
  <c r="BD76" i="20"/>
  <c r="BE131" i="20"/>
  <c r="BE119" i="20"/>
  <c r="BE83" i="20"/>
  <c r="AW105" i="20"/>
  <c r="BD61" i="20"/>
  <c r="AW21" i="20"/>
  <c r="AW25" i="20"/>
  <c r="AW17" i="20"/>
  <c r="BF115" i="20"/>
  <c r="BF52" i="20"/>
  <c r="BF132" i="20"/>
  <c r="BF51" i="20"/>
  <c r="BB48" i="20"/>
  <c r="BC54" i="20"/>
  <c r="BC124" i="20"/>
  <c r="BC44" i="20"/>
  <c r="BF45" i="20"/>
  <c r="BC58" i="20"/>
  <c r="BD72" i="20"/>
  <c r="AW56" i="20"/>
  <c r="BC65" i="20"/>
  <c r="BE60" i="20"/>
  <c r="BD166" i="20"/>
  <c r="BF65" i="20"/>
  <c r="BF145" i="20"/>
  <c r="BE120" i="20"/>
  <c r="BD160" i="20"/>
  <c r="BF111" i="20"/>
  <c r="BE127" i="20"/>
  <c r="BF86" i="20"/>
  <c r="BF35" i="20"/>
  <c r="BD68" i="20"/>
  <c r="BD83" i="20"/>
  <c r="BF101" i="20"/>
  <c r="AW115" i="20"/>
  <c r="BE128" i="20"/>
  <c r="BF109" i="20"/>
  <c r="BB51" i="20"/>
  <c r="BF13" i="20"/>
  <c r="BF12" i="20"/>
  <c r="BE136" i="20"/>
  <c r="BF92" i="20"/>
  <c r="BE138" i="20"/>
  <c r="BF97" i="20"/>
  <c r="BE80" i="20"/>
  <c r="BF123" i="20"/>
  <c r="BB95" i="20"/>
  <c r="BF29" i="20"/>
  <c r="BD48" i="20"/>
  <c r="BF93" i="20"/>
  <c r="BD80" i="20"/>
  <c r="AW123" i="20"/>
  <c r="BD159" i="20"/>
  <c r="BC102" i="20"/>
  <c r="AW48" i="20"/>
  <c r="BC11" i="20"/>
  <c r="BC7" i="20"/>
  <c r="BC20" i="20"/>
  <c r="BC26" i="20"/>
  <c r="BC25" i="20"/>
  <c r="BD20" i="20"/>
  <c r="BB69" i="20"/>
  <c r="BB73" i="20"/>
  <c r="BB38" i="20"/>
  <c r="BF18" i="20"/>
  <c r="BC141" i="20"/>
  <c r="BB15" i="20"/>
  <c r="BD79" i="20"/>
  <c r="BF106" i="20"/>
  <c r="BD99" i="20"/>
  <c r="BB32" i="20"/>
  <c r="BB80" i="20"/>
  <c r="BE47" i="20"/>
  <c r="AW86" i="20"/>
  <c r="BE107" i="20"/>
  <c r="AW152" i="20"/>
  <c r="BD140" i="20"/>
  <c r="BC153" i="20"/>
  <c r="AW64" i="20"/>
  <c r="BB144" i="20"/>
  <c r="BB112" i="20"/>
  <c r="BB8" i="20"/>
  <c r="BD95" i="20"/>
  <c r="BF127" i="20"/>
  <c r="AW100" i="20"/>
  <c r="BF63" i="20"/>
  <c r="BE27" i="20"/>
  <c r="BE22" i="20"/>
  <c r="BB35" i="20"/>
  <c r="AW101" i="20"/>
  <c r="BB142" i="20"/>
  <c r="AW158" i="20"/>
  <c r="BE24" i="20"/>
  <c r="BD55" i="20"/>
  <c r="AW162" i="20"/>
  <c r="AW87" i="20"/>
  <c r="BC157" i="20"/>
  <c r="AW108" i="20"/>
  <c r="BE90" i="20"/>
  <c r="BB104" i="20"/>
  <c r="BC163" i="20"/>
  <c r="BB124" i="20"/>
  <c r="BB102" i="20"/>
  <c r="BE12" i="20"/>
  <c r="BB12" i="20"/>
  <c r="BE44" i="20"/>
  <c r="AW91" i="20"/>
  <c r="BC38" i="20"/>
  <c r="AW79" i="20"/>
  <c r="AW72" i="20"/>
  <c r="AW37" i="20"/>
  <c r="AW54" i="20"/>
  <c r="BB29" i="20"/>
  <c r="BC48" i="20"/>
  <c r="BF30" i="20"/>
  <c r="BD150" i="20"/>
  <c r="BF136" i="20"/>
  <c r="BF138" i="20"/>
  <c r="AW77" i="20"/>
  <c r="BB122" i="20"/>
  <c r="BE88" i="20"/>
  <c r="AW80" i="20"/>
  <c r="BB65" i="20"/>
  <c r="BD39" i="20"/>
  <c r="BD33" i="20"/>
  <c r="AW111" i="20"/>
  <c r="BB111" i="20"/>
  <c r="BE144" i="20"/>
  <c r="BD8" i="20"/>
  <c r="BE53" i="20"/>
  <c r="AW159" i="20"/>
  <c r="BE63" i="20"/>
  <c r="BE142" i="20"/>
  <c r="AW103" i="20"/>
  <c r="BE124" i="20"/>
  <c r="BD106" i="20"/>
  <c r="BB151" i="20"/>
  <c r="BB130" i="20"/>
  <c r="BD139" i="20"/>
  <c r="BD82" i="20"/>
  <c r="BD143" i="20"/>
  <c r="BF60" i="20"/>
  <c r="BC93" i="20"/>
  <c r="BB93" i="20"/>
  <c r="BC107" i="20"/>
  <c r="BD65" i="20"/>
  <c r="BE71" i="20"/>
  <c r="BE36" i="20"/>
  <c r="BF66" i="20"/>
  <c r="BF81" i="20"/>
  <c r="BE113" i="20"/>
  <c r="BE153" i="20"/>
  <c r="AW112" i="20"/>
  <c r="AW8" i="20"/>
  <c r="BE67" i="20"/>
  <c r="BB154" i="20"/>
  <c r="BB134" i="20"/>
  <c r="BB110" i="20"/>
  <c r="BE86" i="20"/>
  <c r="BC9" i="20"/>
  <c r="BC22" i="20"/>
  <c r="AW35" i="20"/>
  <c r="BD115" i="20"/>
  <c r="BC24" i="20"/>
  <c r="BB41" i="20"/>
  <c r="BB116" i="20"/>
  <c r="BE157" i="20"/>
  <c r="BB11" i="20"/>
  <c r="BB70" i="20"/>
  <c r="AW104" i="20"/>
  <c r="BE117" i="20"/>
  <c r="BB149" i="20"/>
  <c r="BE163" i="20"/>
  <c r="BF77" i="20"/>
  <c r="BB156" i="20"/>
  <c r="AW102" i="20"/>
  <c r="BE40" i="20"/>
  <c r="BB125" i="20"/>
  <c r="BD88" i="20"/>
  <c r="BD54" i="20"/>
  <c r="BB129" i="20"/>
  <c r="BB145" i="20"/>
  <c r="BB141" i="20"/>
  <c r="BD22" i="20"/>
  <c r="BD24" i="20"/>
  <c r="BD52" i="20"/>
  <c r="BF49" i="20"/>
  <c r="AW29" i="20"/>
  <c r="BF57" i="20"/>
  <c r="AW18" i="20"/>
  <c r="AW138" i="20"/>
  <c r="BC74" i="20"/>
  <c r="BD58" i="20"/>
  <c r="AW27" i="20"/>
  <c r="BE59" i="20"/>
  <c r="BE29" i="20"/>
  <c r="BF125" i="20"/>
  <c r="BD71" i="20"/>
  <c r="AW140" i="20"/>
  <c r="BE28" i="20"/>
  <c r="BF8" i="20"/>
  <c r="BE34" i="20"/>
  <c r="BD67" i="20"/>
  <c r="BC95" i="20"/>
  <c r="BF54" i="20"/>
  <c r="BC83" i="20"/>
  <c r="BB128" i="20"/>
  <c r="AW62" i="20"/>
  <c r="BE103" i="20"/>
  <c r="BC14" i="20"/>
  <c r="BE30" i="20"/>
  <c r="BB57" i="20"/>
  <c r="BE155" i="20"/>
  <c r="BE18" i="20"/>
  <c r="BF58" i="20"/>
  <c r="BB126" i="20"/>
  <c r="BD19" i="20"/>
  <c r="AW7" i="20"/>
  <c r="BC127" i="20"/>
  <c r="BE6" i="20"/>
  <c r="AW125" i="20"/>
  <c r="BE39" i="20"/>
  <c r="BE33" i="20"/>
  <c r="BC64" i="20"/>
  <c r="BC154" i="20"/>
  <c r="BD86" i="20"/>
  <c r="BE10" i="20"/>
  <c r="BB55" i="20"/>
  <c r="AW129" i="20"/>
  <c r="BC156" i="20"/>
  <c r="BD12" i="20"/>
  <c r="BE31" i="20"/>
  <c r="AW45" i="20"/>
  <c r="BD92" i="20"/>
  <c r="BE106" i="20"/>
  <c r="AW151" i="20"/>
  <c r="BD121" i="20"/>
  <c r="BC72" i="20"/>
  <c r="BC37" i="20"/>
  <c r="BB18" i="20"/>
  <c r="BC96" i="20"/>
  <c r="BF27" i="20"/>
  <c r="BE46" i="20"/>
  <c r="BE20" i="20"/>
  <c r="BE26" i="20"/>
  <c r="BE105" i="20"/>
  <c r="BF31" i="20"/>
  <c r="BE19" i="20"/>
  <c r="BD94" i="20"/>
  <c r="BF126" i="20"/>
  <c r="BF61" i="20"/>
  <c r="BF21" i="20"/>
  <c r="BC114" i="20"/>
  <c r="BE85" i="20"/>
  <c r="BE23" i="20"/>
  <c r="BE89" i="20"/>
  <c r="BC29" i="20"/>
  <c r="BF130" i="20"/>
  <c r="AW149" i="20"/>
  <c r="BF131" i="20"/>
  <c r="BF122" i="20"/>
  <c r="BD31" i="20"/>
  <c r="BF146" i="20"/>
  <c r="BC59" i="20"/>
  <c r="BE150" i="20"/>
  <c r="BB72" i="20"/>
  <c r="BE99" i="20"/>
  <c r="BC16" i="20"/>
  <c r="BE94" i="20"/>
  <c r="BF144" i="20"/>
  <c r="BF42" i="20"/>
  <c r="BF124" i="20"/>
  <c r="BF44" i="20"/>
  <c r="BB61" i="20"/>
  <c r="BF53" i="20"/>
  <c r="BF142" i="20"/>
  <c r="AW116" i="20"/>
  <c r="AZ403" i="20"/>
  <c r="BA403" i="20"/>
  <c r="AZ214" i="20"/>
  <c r="BA214" i="20"/>
  <c r="BA80" i="20"/>
  <c r="AZ80" i="20"/>
  <c r="BH379" i="20"/>
  <c r="AX379" i="20"/>
  <c r="AZ386" i="20"/>
  <c r="BA386" i="20"/>
  <c r="BH96" i="20"/>
  <c r="AX96" i="20"/>
  <c r="AZ167" i="20"/>
  <c r="BA167" i="20"/>
  <c r="BH160" i="20"/>
  <c r="AX160" i="20"/>
  <c r="BA159" i="20"/>
  <c r="AZ159" i="20"/>
  <c r="BH359" i="20"/>
  <c r="AX359" i="20"/>
  <c r="BI134" i="20"/>
  <c r="BG134" i="20"/>
  <c r="AY134" i="20"/>
  <c r="BH68" i="20"/>
  <c r="AX68" i="20"/>
  <c r="BH83" i="20"/>
  <c r="AX83" i="20"/>
  <c r="AZ188" i="20"/>
  <c r="BA188" i="20"/>
  <c r="BA227" i="20"/>
  <c r="AZ227" i="20"/>
  <c r="BA341" i="20"/>
  <c r="AZ341" i="20"/>
  <c r="BH387" i="20"/>
  <c r="AX387" i="20"/>
  <c r="BA243" i="20"/>
  <c r="AZ243" i="20"/>
  <c r="BA195" i="20"/>
  <c r="AZ195" i="20"/>
  <c r="AZ290" i="20"/>
  <c r="BA290" i="20"/>
  <c r="BI254" i="20"/>
  <c r="BG254" i="20"/>
  <c r="AY254" i="20"/>
  <c r="BI10" i="20"/>
  <c r="BG10" i="20"/>
  <c r="AY10" i="20"/>
  <c r="BA41" i="20"/>
  <c r="AZ41" i="20"/>
  <c r="BA103" i="20"/>
  <c r="AZ103" i="20"/>
  <c r="BH176" i="20"/>
  <c r="AX176" i="20"/>
  <c r="BH383" i="20"/>
  <c r="AX383" i="20"/>
  <c r="BI323" i="20"/>
  <c r="BG323" i="20"/>
  <c r="AY323" i="20"/>
  <c r="BH218" i="20"/>
  <c r="AX218" i="20"/>
  <c r="BA177" i="20"/>
  <c r="AZ177" i="20"/>
  <c r="BH246" i="20"/>
  <c r="AX246" i="20"/>
  <c r="BH357" i="20"/>
  <c r="AX357" i="20"/>
  <c r="BA400" i="20"/>
  <c r="AZ400" i="20"/>
  <c r="BA77" i="20"/>
  <c r="AZ77" i="20"/>
  <c r="AZ19" i="20"/>
  <c r="BA19" i="20"/>
  <c r="BH166" i="20"/>
  <c r="AX166" i="20"/>
  <c r="BA249" i="20"/>
  <c r="AZ249" i="20"/>
  <c r="BA352" i="20"/>
  <c r="AZ352" i="20"/>
  <c r="BH305" i="20"/>
  <c r="AX305" i="20"/>
  <c r="BA392" i="20"/>
  <c r="AZ392" i="20"/>
  <c r="BA34" i="20"/>
  <c r="AZ34" i="20"/>
  <c r="BA127" i="20"/>
  <c r="AZ127" i="20"/>
  <c r="BH320" i="20"/>
  <c r="AX320" i="20"/>
  <c r="BA368" i="20"/>
  <c r="AZ368" i="20"/>
  <c r="BA6" i="20"/>
  <c r="AZ6" i="20"/>
  <c r="AW60" i="20"/>
  <c r="BC152" i="20"/>
  <c r="BA224" i="20"/>
  <c r="AZ224" i="20"/>
  <c r="AZ287" i="20"/>
  <c r="BA287" i="20"/>
  <c r="BA267" i="20"/>
  <c r="AZ267" i="20"/>
  <c r="BG123" i="20"/>
  <c r="BI123" i="20"/>
  <c r="AY123" i="20"/>
  <c r="AZ336" i="20"/>
  <c r="BA336" i="20"/>
  <c r="BG241" i="20"/>
  <c r="BI241" i="20"/>
  <c r="AY241" i="20"/>
  <c r="BI203" i="20"/>
  <c r="BG203" i="20"/>
  <c r="AY203" i="20"/>
  <c r="BI7" i="20"/>
  <c r="BG7" i="20"/>
  <c r="AY7" i="20"/>
  <c r="BI20" i="20"/>
  <c r="BG20" i="20"/>
  <c r="AY20" i="20"/>
  <c r="BI237" i="20"/>
  <c r="BG237" i="20"/>
  <c r="AY237" i="20"/>
  <c r="BA351" i="20"/>
  <c r="AZ351" i="20"/>
  <c r="AZ385" i="20"/>
  <c r="BA385" i="20"/>
  <c r="BG26" i="20"/>
  <c r="BI26" i="20"/>
  <c r="AY26" i="20"/>
  <c r="BE8" i="20"/>
  <c r="BB114" i="20"/>
  <c r="AW127" i="20"/>
  <c r="BA281" i="20"/>
  <c r="AZ281" i="20"/>
  <c r="BA393" i="20"/>
  <c r="AZ393" i="20"/>
  <c r="BA299" i="20"/>
  <c r="AZ299" i="20"/>
  <c r="AZ168" i="20"/>
  <c r="BA168" i="20"/>
  <c r="AZ265" i="20"/>
  <c r="BA265" i="20"/>
  <c r="C5" i="20"/>
  <c r="B5" i="20"/>
  <c r="BH80" i="20"/>
  <c r="AX80" i="20"/>
  <c r="BD152" i="20"/>
  <c r="BI301" i="20"/>
  <c r="BG301" i="20"/>
  <c r="AY301" i="20"/>
  <c r="BI403" i="20"/>
  <c r="BG403" i="20"/>
  <c r="AY403" i="20"/>
  <c r="BH352" i="20"/>
  <c r="AX352" i="20"/>
  <c r="BH386" i="20"/>
  <c r="AX386" i="20"/>
  <c r="BF7" i="20"/>
  <c r="BF20" i="20"/>
  <c r="BG47" i="20"/>
  <c r="BI47" i="20"/>
  <c r="AY47" i="20"/>
  <c r="BC140" i="20"/>
  <c r="BH167" i="20"/>
  <c r="AX167" i="20"/>
  <c r="BG269" i="20"/>
  <c r="BI269" i="20"/>
  <c r="AY269" i="20"/>
  <c r="BH392" i="20"/>
  <c r="AX392" i="20"/>
  <c r="BG240" i="20"/>
  <c r="BI240" i="20"/>
  <c r="AY240" i="20"/>
  <c r="BG194" i="20"/>
  <c r="BI194" i="20"/>
  <c r="AY194" i="20"/>
  <c r="BF26" i="20"/>
  <c r="BI21" i="20"/>
  <c r="BG21" i="20"/>
  <c r="AY21" i="20"/>
  <c r="BH34" i="20"/>
  <c r="AX34" i="20"/>
  <c r="BH127" i="20"/>
  <c r="AX127" i="20"/>
  <c r="BG238" i="20"/>
  <c r="BI238" i="20"/>
  <c r="AY238" i="20"/>
  <c r="BI353" i="20"/>
  <c r="BG353" i="20"/>
  <c r="AY353" i="20"/>
  <c r="BH368" i="20"/>
  <c r="AX368" i="20"/>
  <c r="BH159" i="20"/>
  <c r="AX159" i="20"/>
  <c r="BC63" i="20"/>
  <c r="AZ134" i="20"/>
  <c r="BA134" i="20"/>
  <c r="BD110" i="20"/>
  <c r="BG25" i="20"/>
  <c r="BI25" i="20"/>
  <c r="AY25" i="20"/>
  <c r="BH188" i="20"/>
  <c r="AX188" i="20"/>
  <c r="BH227" i="20"/>
  <c r="AX227" i="20"/>
  <c r="BH341" i="20"/>
  <c r="AX341" i="20"/>
  <c r="BH243" i="20"/>
  <c r="AX243" i="20"/>
  <c r="BH195" i="20"/>
  <c r="AX195" i="20"/>
  <c r="BH290" i="20"/>
  <c r="AX290" i="20"/>
  <c r="BD158" i="20"/>
  <c r="AW109" i="20"/>
  <c r="BI85" i="20"/>
  <c r="BG85" i="20"/>
  <c r="AY85" i="20"/>
  <c r="BA10" i="20"/>
  <c r="AZ10" i="20"/>
  <c r="BH41" i="20"/>
  <c r="AX41" i="20"/>
  <c r="BD41" i="20"/>
  <c r="BC55" i="20"/>
  <c r="BI89" i="20"/>
  <c r="BG89" i="20"/>
  <c r="AY89" i="20"/>
  <c r="BH103" i="20"/>
  <c r="AX103" i="20"/>
  <c r="BD162" i="20"/>
  <c r="BI204" i="20"/>
  <c r="BG204" i="20"/>
  <c r="AY204" i="20"/>
  <c r="BI309" i="20"/>
  <c r="BG309" i="20"/>
  <c r="AY309" i="20"/>
  <c r="BD87" i="20"/>
  <c r="BE132" i="20"/>
  <c r="BF11" i="20"/>
  <c r="BC56" i="20"/>
  <c r="BH177" i="20"/>
  <c r="AX177" i="20"/>
  <c r="BI273" i="20"/>
  <c r="BG273" i="20"/>
  <c r="AY273" i="20"/>
  <c r="BH400" i="20"/>
  <c r="AX400" i="20"/>
  <c r="BE77" i="20"/>
  <c r="BI17" i="20"/>
  <c r="BG17" i="20"/>
  <c r="AY17" i="20"/>
  <c r="BF105" i="20"/>
  <c r="BH210" i="20"/>
  <c r="AX210" i="20"/>
  <c r="BI234" i="20"/>
  <c r="BG234" i="20"/>
  <c r="AY234" i="20"/>
  <c r="BI247" i="20"/>
  <c r="BG247" i="20"/>
  <c r="AY247" i="20"/>
  <c r="BI344" i="20"/>
  <c r="BG344" i="20"/>
  <c r="AY344" i="20"/>
  <c r="BH358" i="20"/>
  <c r="AX358" i="20"/>
  <c r="BG220" i="20"/>
  <c r="BI220" i="20"/>
  <c r="AY220" i="20"/>
  <c r="BH175" i="20"/>
  <c r="AX175" i="20"/>
  <c r="BH278" i="20"/>
  <c r="AX278" i="20"/>
  <c r="BH267" i="20"/>
  <c r="AX267" i="20"/>
  <c r="BH336" i="20"/>
  <c r="AX336" i="20"/>
  <c r="AZ241" i="20"/>
  <c r="BA241" i="20"/>
  <c r="BA203" i="20"/>
  <c r="AZ203" i="20"/>
  <c r="BG120" i="20"/>
  <c r="BI120" i="20"/>
  <c r="AY120" i="20"/>
  <c r="BA7" i="20"/>
  <c r="AZ7" i="20"/>
  <c r="AZ20" i="20"/>
  <c r="BA20" i="20"/>
  <c r="BA200" i="20"/>
  <c r="AZ200" i="20"/>
  <c r="AZ237" i="20"/>
  <c r="BA237" i="20"/>
  <c r="BA347" i="20"/>
  <c r="AZ347" i="20"/>
  <c r="BH351" i="20"/>
  <c r="AX351" i="20"/>
  <c r="BG28" i="20"/>
  <c r="BI28" i="20"/>
  <c r="AY28" i="20"/>
  <c r="BH385" i="20"/>
  <c r="AX385" i="20"/>
  <c r="AZ26" i="20"/>
  <c r="BA26" i="20"/>
  <c r="BH281" i="20"/>
  <c r="AX281" i="20"/>
  <c r="BH393" i="20"/>
  <c r="AX393" i="20"/>
  <c r="BH299" i="20"/>
  <c r="AX299" i="20"/>
  <c r="BH168" i="20"/>
  <c r="AX168" i="20"/>
  <c r="BI54" i="20"/>
  <c r="BG54" i="20"/>
  <c r="AY54" i="20"/>
  <c r="BI128" i="20"/>
  <c r="BG128" i="20"/>
  <c r="AY128" i="20"/>
  <c r="BH257" i="20"/>
  <c r="AX257" i="20"/>
  <c r="AZ308" i="20"/>
  <c r="BA308" i="20"/>
  <c r="BI321" i="20"/>
  <c r="AY321" i="20"/>
  <c r="BG321" i="20"/>
  <c r="BH369" i="20"/>
  <c r="AX369" i="20"/>
  <c r="BA148" i="20"/>
  <c r="AZ148" i="20"/>
  <c r="BI62" i="20"/>
  <c r="BG62" i="20"/>
  <c r="AY62" i="20"/>
  <c r="AW16" i="20"/>
  <c r="BI69" i="20"/>
  <c r="BG69" i="20"/>
  <c r="AY69" i="20"/>
  <c r="AZ143" i="20"/>
  <c r="BA143" i="20"/>
  <c r="BH228" i="20"/>
  <c r="AX228" i="20"/>
  <c r="BA272" i="20"/>
  <c r="AZ272" i="20"/>
  <c r="BH342" i="20"/>
  <c r="AX342" i="20"/>
  <c r="BH232" i="20"/>
  <c r="AX232" i="20"/>
  <c r="BH147" i="20"/>
  <c r="AX147" i="20"/>
  <c r="AZ191" i="20"/>
  <c r="BA191" i="20"/>
  <c r="AZ11" i="20"/>
  <c r="BA11" i="20"/>
  <c r="BH56" i="20"/>
  <c r="AX56" i="20"/>
  <c r="BH328" i="20"/>
  <c r="AX328" i="20"/>
  <c r="BI183" i="20"/>
  <c r="BG183" i="20"/>
  <c r="AY183" i="20"/>
  <c r="BI30" i="20"/>
  <c r="BG30" i="20"/>
  <c r="AY30" i="20"/>
  <c r="BA105" i="20"/>
  <c r="AZ105" i="20"/>
  <c r="BH178" i="20"/>
  <c r="AX178" i="20"/>
  <c r="BH389" i="20"/>
  <c r="AX389" i="20"/>
  <c r="BA327" i="20"/>
  <c r="AZ327" i="20"/>
  <c r="BI136" i="20"/>
  <c r="BG136" i="20"/>
  <c r="AY136" i="20"/>
  <c r="BA75" i="20"/>
  <c r="AZ75" i="20"/>
  <c r="BH249" i="20"/>
  <c r="AX249" i="20"/>
  <c r="BG173" i="20"/>
  <c r="BI173" i="20"/>
  <c r="AY173" i="20"/>
  <c r="BG99" i="20"/>
  <c r="BI99" i="20"/>
  <c r="AY99" i="20"/>
  <c r="BA85" i="20"/>
  <c r="AZ85" i="20"/>
  <c r="BH10" i="20"/>
  <c r="AX10" i="20"/>
  <c r="AZ23" i="20"/>
  <c r="BA23" i="20"/>
  <c r="BA89" i="20"/>
  <c r="AZ89" i="20"/>
  <c r="BI258" i="20"/>
  <c r="BG258" i="20"/>
  <c r="AY258" i="20"/>
  <c r="BI84" i="20"/>
  <c r="BG84" i="20"/>
  <c r="AY84" i="20"/>
  <c r="BI90" i="20"/>
  <c r="BG90" i="20"/>
  <c r="AY90" i="20"/>
  <c r="BA273" i="20"/>
  <c r="AZ273" i="20"/>
  <c r="BI372" i="20"/>
  <c r="BG372" i="20"/>
  <c r="AY372" i="20"/>
  <c r="AZ182" i="20"/>
  <c r="BA182" i="20"/>
  <c r="BH118" i="20"/>
  <c r="AX118" i="20"/>
  <c r="BA234" i="20"/>
  <c r="AZ234" i="20"/>
  <c r="BA344" i="20"/>
  <c r="AZ344" i="20"/>
  <c r="BA220" i="20"/>
  <c r="AZ220" i="20"/>
  <c r="BA151" i="20"/>
  <c r="AZ151" i="20"/>
  <c r="AZ332" i="20"/>
  <c r="BA332" i="20"/>
  <c r="BI378" i="20"/>
  <c r="BG378" i="20"/>
  <c r="AY378" i="20"/>
  <c r="BG46" i="20"/>
  <c r="BI46" i="20"/>
  <c r="AY46" i="20"/>
  <c r="BI140" i="20"/>
  <c r="BG140" i="20"/>
  <c r="AY140" i="20"/>
  <c r="BA213" i="20"/>
  <c r="AZ213" i="20"/>
  <c r="BH269" i="20"/>
  <c r="AX269" i="20"/>
  <c r="BH293" i="20"/>
  <c r="AX293" i="20"/>
  <c r="BH240" i="20"/>
  <c r="AX240" i="20"/>
  <c r="BA173" i="20"/>
  <c r="AZ173" i="20"/>
  <c r="AZ187" i="20"/>
  <c r="BA187" i="20"/>
  <c r="BH214" i="20"/>
  <c r="AX214" i="20"/>
  <c r="BH238" i="20"/>
  <c r="AX238" i="20"/>
  <c r="BA294" i="20"/>
  <c r="AZ294" i="20"/>
  <c r="BH353" i="20"/>
  <c r="AX353" i="20"/>
  <c r="BA196" i="20"/>
  <c r="AZ196" i="20"/>
  <c r="BF100" i="20"/>
  <c r="AW68" i="20"/>
  <c r="BE101" i="20"/>
  <c r="BA99" i="20"/>
  <c r="AZ99" i="20"/>
  <c r="BA254" i="20"/>
  <c r="AZ254" i="20"/>
  <c r="BF158" i="20"/>
  <c r="BE109" i="20"/>
  <c r="BH85" i="20"/>
  <c r="AX85" i="20"/>
  <c r="BD50" i="20"/>
  <c r="BF23" i="20"/>
  <c r="BI55" i="20"/>
  <c r="BG55" i="20"/>
  <c r="AY55" i="20"/>
  <c r="BH89" i="20"/>
  <c r="AX89" i="20"/>
  <c r="BF143" i="20"/>
  <c r="BF162" i="20"/>
  <c r="BF87" i="20"/>
  <c r="BA323" i="20"/>
  <c r="AZ323" i="20"/>
  <c r="BH120" i="20"/>
  <c r="AX120" i="20"/>
  <c r="BI153" i="20"/>
  <c r="BG153" i="20"/>
  <c r="AY153" i="20"/>
  <c r="AZ334" i="20"/>
  <c r="BA334" i="20"/>
  <c r="BI380" i="20"/>
  <c r="BG380" i="20"/>
  <c r="AY380" i="20"/>
  <c r="BH28" i="20"/>
  <c r="AX28" i="20"/>
  <c r="BA326" i="20"/>
  <c r="AZ326" i="20"/>
  <c r="AZ95" i="20"/>
  <c r="BA95" i="20"/>
  <c r="BI127" i="20"/>
  <c r="BG127" i="20"/>
  <c r="AY127" i="20"/>
  <c r="BA340" i="20"/>
  <c r="AZ340" i="20"/>
  <c r="BA100" i="20"/>
  <c r="AZ100" i="20"/>
  <c r="BE110" i="20"/>
  <c r="BH128" i="20"/>
  <c r="AX128" i="20"/>
  <c r="BB148" i="20"/>
  <c r="BI350" i="20"/>
  <c r="BG350" i="20"/>
  <c r="AY350" i="20"/>
  <c r="BA158" i="20"/>
  <c r="AZ158" i="20"/>
  <c r="BE41" i="20"/>
  <c r="BF55" i="20"/>
  <c r="BC69" i="20"/>
  <c r="BA162" i="20"/>
  <c r="AZ162" i="20"/>
  <c r="BI376" i="20"/>
  <c r="BG376" i="20"/>
  <c r="AY376" i="20"/>
  <c r="AZ291" i="20"/>
  <c r="BA291" i="20"/>
  <c r="BA147" i="20"/>
  <c r="AZ147" i="20"/>
  <c r="BA87" i="20"/>
  <c r="AZ87" i="20"/>
  <c r="BI15" i="20"/>
  <c r="BG15" i="20"/>
  <c r="AY15" i="20"/>
  <c r="BA253" i="20"/>
  <c r="AZ253" i="20"/>
  <c r="BH173" i="20"/>
  <c r="AX173" i="20"/>
  <c r="BH187" i="20"/>
  <c r="AX187" i="20"/>
  <c r="BH294" i="20"/>
  <c r="AX294" i="20"/>
  <c r="BI381" i="20"/>
  <c r="BG381" i="20"/>
  <c r="AY381" i="20"/>
  <c r="BH196" i="20"/>
  <c r="AX196" i="20"/>
  <c r="BI230" i="20"/>
  <c r="BG230" i="20"/>
  <c r="AY230" i="20"/>
  <c r="BB101" i="20"/>
  <c r="AW128" i="20"/>
  <c r="BE148" i="20"/>
  <c r="BH99" i="20"/>
  <c r="AX99" i="20"/>
  <c r="BF16" i="20"/>
  <c r="BH254" i="20"/>
  <c r="AX254" i="20"/>
  <c r="BB109" i="20"/>
  <c r="BA55" i="20"/>
  <c r="AZ55" i="20"/>
  <c r="BF69" i="20"/>
  <c r="BI116" i="20"/>
  <c r="BG116" i="20"/>
  <c r="AY116" i="20"/>
  <c r="BH216" i="20"/>
  <c r="AX216" i="20"/>
  <c r="BI322" i="20"/>
  <c r="BG322" i="20"/>
  <c r="AY322" i="20"/>
  <c r="BH291" i="20"/>
  <c r="AX291" i="20"/>
  <c r="BF15" i="20"/>
  <c r="BI349" i="20"/>
  <c r="BG349" i="20"/>
  <c r="AY349" i="20"/>
  <c r="BH323" i="20"/>
  <c r="AX323" i="20"/>
  <c r="BF157" i="20"/>
  <c r="AZ108" i="20"/>
  <c r="BA108" i="20"/>
  <c r="BH84" i="20"/>
  <c r="AX84" i="20"/>
  <c r="AW42" i="20"/>
  <c r="BH326" i="20"/>
  <c r="AX326" i="20"/>
  <c r="BI270" i="20"/>
  <c r="BG270" i="20"/>
  <c r="AY270" i="20"/>
  <c r="BG335" i="20"/>
  <c r="BI335" i="20"/>
  <c r="AY335" i="20"/>
  <c r="BH340" i="20"/>
  <c r="AX340" i="20"/>
  <c r="BH100" i="20"/>
  <c r="AX100" i="20"/>
  <c r="BA321" i="20"/>
  <c r="AZ321" i="20"/>
  <c r="BA350" i="20"/>
  <c r="AZ350" i="20"/>
  <c r="AZ192" i="20"/>
  <c r="BA192" i="20"/>
  <c r="BH158" i="20"/>
  <c r="AX158" i="20"/>
  <c r="BF133" i="20"/>
  <c r="BG50" i="20"/>
  <c r="BI50" i="20"/>
  <c r="AY50" i="20"/>
  <c r="BA69" i="20"/>
  <c r="AZ69" i="20"/>
  <c r="BH162" i="20"/>
  <c r="AX162" i="20"/>
  <c r="BA376" i="20"/>
  <c r="AZ376" i="20"/>
  <c r="BD147" i="20"/>
  <c r="BH87" i="20"/>
  <c r="AX87" i="20"/>
  <c r="BC15" i="20"/>
  <c r="AZ15" i="20"/>
  <c r="BA15" i="20"/>
  <c r="BH253" i="20"/>
  <c r="AX253" i="20"/>
  <c r="BA157" i="20"/>
  <c r="AZ157" i="20"/>
  <c r="BD132" i="20"/>
  <c r="BA152" i="20"/>
  <c r="AZ152" i="20"/>
  <c r="BH333" i="20"/>
  <c r="AX333" i="20"/>
  <c r="BD107" i="20"/>
  <c r="BG171" i="20"/>
  <c r="BI171" i="20"/>
  <c r="AY171" i="20"/>
  <c r="AZ381" i="20"/>
  <c r="BA381" i="20"/>
  <c r="BG384" i="20"/>
  <c r="BI384" i="20"/>
  <c r="AY384" i="20"/>
  <c r="BA230" i="20"/>
  <c r="AZ230" i="20"/>
  <c r="BI282" i="20"/>
  <c r="BG282" i="20"/>
  <c r="AY282" i="20"/>
  <c r="BI394" i="20"/>
  <c r="BG394" i="20"/>
  <c r="AY394" i="20"/>
  <c r="AZ133" i="20"/>
  <c r="BA133" i="20"/>
  <c r="BF50" i="20"/>
  <c r="BH55" i="20"/>
  <c r="AX55" i="20"/>
  <c r="BG143" i="20"/>
  <c r="BI143" i="20"/>
  <c r="AY143" i="20"/>
  <c r="AZ283" i="20"/>
  <c r="BA283" i="20"/>
  <c r="BA322" i="20"/>
  <c r="AZ322" i="20"/>
  <c r="BI370" i="20"/>
  <c r="AY370" i="20"/>
  <c r="BG370" i="20"/>
  <c r="BA349" i="20"/>
  <c r="AZ349" i="20"/>
  <c r="AZ70" i="20"/>
  <c r="BA70" i="20"/>
  <c r="BI226" i="20"/>
  <c r="AY226" i="20"/>
  <c r="BG226" i="20"/>
  <c r="BI255" i="20"/>
  <c r="BG255" i="20"/>
  <c r="AY255" i="20"/>
  <c r="BG196" i="20"/>
  <c r="BI196" i="20"/>
  <c r="AY196" i="20"/>
  <c r="BI299" i="20"/>
  <c r="BG299" i="20"/>
  <c r="AY299" i="20"/>
  <c r="BH321" i="20"/>
  <c r="AX321" i="20"/>
  <c r="BH350" i="20"/>
  <c r="AX350" i="20"/>
  <c r="BH192" i="20"/>
  <c r="AX192" i="20"/>
  <c r="AZ50" i="20"/>
  <c r="BA50" i="20"/>
  <c r="BH69" i="20"/>
  <c r="AX69" i="20"/>
  <c r="BI395" i="20"/>
  <c r="BG395" i="20"/>
  <c r="AY395" i="20"/>
  <c r="BH376" i="20"/>
  <c r="AX376" i="20"/>
  <c r="BH15" i="20"/>
  <c r="AX15" i="20"/>
  <c r="BB157" i="20"/>
  <c r="BH157" i="20"/>
  <c r="AX157" i="20"/>
  <c r="AZ49" i="20"/>
  <c r="BA49" i="20"/>
  <c r="BB163" i="20"/>
  <c r="BA394" i="20"/>
  <c r="AZ394" i="20"/>
  <c r="BG339" i="20"/>
  <c r="BI339" i="20"/>
  <c r="AY339" i="20"/>
  <c r="AX133" i="20"/>
  <c r="BH133" i="20"/>
  <c r="BC10" i="20"/>
  <c r="BH116" i="20"/>
  <c r="AX116" i="20"/>
  <c r="BA258" i="20"/>
  <c r="AZ258" i="20"/>
  <c r="BH283" i="20"/>
  <c r="AX283" i="20"/>
  <c r="BH322" i="20"/>
  <c r="AX322" i="20"/>
  <c r="BA370" i="20"/>
  <c r="AZ370" i="20"/>
  <c r="BG147" i="20"/>
  <c r="BI147" i="20"/>
  <c r="AY147" i="20"/>
  <c r="BG52" i="20"/>
  <c r="BI52" i="20"/>
  <c r="AY52" i="20"/>
  <c r="BH349" i="20"/>
  <c r="AX349" i="20"/>
  <c r="AZ289" i="20"/>
  <c r="BA289" i="20"/>
  <c r="BA269" i="20"/>
  <c r="AZ269" i="20"/>
  <c r="BA318" i="20"/>
  <c r="AZ318" i="20"/>
  <c r="BA66" i="20"/>
  <c r="AZ66" i="20"/>
  <c r="BB166" i="20"/>
  <c r="BA366" i="20"/>
  <c r="AZ366" i="20"/>
  <c r="BA88" i="20"/>
  <c r="AZ88" i="20"/>
  <c r="BC100" i="20"/>
  <c r="BH63" i="20"/>
  <c r="AX63" i="20"/>
  <c r="BG193" i="20"/>
  <c r="BI193" i="20"/>
  <c r="AY193" i="20"/>
  <c r="BI9" i="20"/>
  <c r="BG9" i="20"/>
  <c r="AY9" i="20"/>
  <c r="BG22" i="20"/>
  <c r="BI22" i="20"/>
  <c r="AY22" i="20"/>
  <c r="BA54" i="20"/>
  <c r="AZ54" i="20"/>
  <c r="BD101" i="20"/>
  <c r="BG239" i="20"/>
  <c r="BI239" i="20"/>
  <c r="AY239" i="20"/>
  <c r="BI354" i="20"/>
  <c r="BG354" i="20"/>
  <c r="AY354" i="20"/>
  <c r="BD133" i="20"/>
  <c r="BD109" i="20"/>
  <c r="BH50" i="20"/>
  <c r="AX50" i="20"/>
  <c r="BG24" i="20"/>
  <c r="BI24" i="20"/>
  <c r="AY24" i="20"/>
  <c r="BH129" i="20"/>
  <c r="AX129" i="20"/>
  <c r="BA395" i="20"/>
  <c r="AZ395" i="20"/>
  <c r="BH152" i="20"/>
  <c r="AX152" i="20"/>
  <c r="BH199" i="20"/>
  <c r="AX199" i="20"/>
  <c r="BE114" i="20"/>
  <c r="BA32" i="20"/>
  <c r="AZ32" i="20"/>
  <c r="BA367" i="20"/>
  <c r="AZ367" i="20"/>
  <c r="BA8" i="20"/>
  <c r="AZ8" i="20"/>
  <c r="BH307" i="20"/>
  <c r="AX307" i="20"/>
  <c r="BH88" i="20"/>
  <c r="AX88" i="20"/>
  <c r="BB34" i="20"/>
  <c r="BB82" i="20"/>
  <c r="BD154" i="20"/>
  <c r="BI399" i="20"/>
  <c r="BG399" i="20"/>
  <c r="AY399" i="20"/>
  <c r="BD100" i="20"/>
  <c r="BH384" i="20"/>
  <c r="AX384" i="20"/>
  <c r="BE134" i="20"/>
  <c r="AZ115" i="20"/>
  <c r="BA115" i="20"/>
  <c r="BI174" i="20"/>
  <c r="BG174" i="20"/>
  <c r="AY174" i="20"/>
  <c r="BI271" i="20"/>
  <c r="BG271" i="20"/>
  <c r="AY271" i="20"/>
  <c r="BH282" i="20"/>
  <c r="AX282" i="20"/>
  <c r="BH394" i="20"/>
  <c r="AX394" i="20"/>
  <c r="BH139" i="20"/>
  <c r="AX139" i="20"/>
  <c r="BI404" i="20"/>
  <c r="BG404" i="20"/>
  <c r="AY404" i="20"/>
  <c r="BH207" i="20"/>
  <c r="AX207" i="20"/>
  <c r="BB88" i="20"/>
  <c r="BH82" i="20"/>
  <c r="AX82" i="20"/>
  <c r="BH39" i="20"/>
  <c r="AX39" i="20"/>
  <c r="BI305" i="20"/>
  <c r="BG305" i="20"/>
  <c r="AY305" i="20"/>
  <c r="BI225" i="20"/>
  <c r="BG225" i="20"/>
  <c r="AY225" i="20"/>
  <c r="BA171" i="20"/>
  <c r="AZ171" i="20"/>
  <c r="BA255" i="20"/>
  <c r="AZ255" i="20"/>
  <c r="BI346" i="20"/>
  <c r="BG346" i="20"/>
  <c r="AY346" i="20"/>
  <c r="BG95" i="20"/>
  <c r="BI95" i="20"/>
  <c r="AY95" i="20"/>
  <c r="BA141" i="20"/>
  <c r="AZ141" i="20"/>
  <c r="AW141" i="20"/>
  <c r="BA399" i="20"/>
  <c r="AZ399" i="20"/>
  <c r="BA27" i="20"/>
  <c r="AZ27" i="20"/>
  <c r="BI86" i="20"/>
  <c r="BG86" i="20"/>
  <c r="AY86" i="20"/>
  <c r="BC68" i="20"/>
  <c r="BG101" i="20"/>
  <c r="BI101" i="20"/>
  <c r="AY101" i="20"/>
  <c r="BH115" i="20"/>
  <c r="AX115" i="20"/>
  <c r="BI60" i="20"/>
  <c r="BG60" i="20"/>
  <c r="AY60" i="20"/>
  <c r="BI187" i="20"/>
  <c r="BG187" i="20"/>
  <c r="AY187" i="20"/>
  <c r="BA353" i="20"/>
  <c r="AZ353" i="20"/>
  <c r="BG361" i="20"/>
  <c r="BI361" i="20"/>
  <c r="AY361" i="20"/>
  <c r="BI32" i="20"/>
  <c r="BG32" i="20"/>
  <c r="AY32" i="20"/>
  <c r="BA81" i="20"/>
  <c r="AZ81" i="20"/>
  <c r="BI207" i="20"/>
  <c r="BG207" i="20"/>
  <c r="AY207" i="20"/>
  <c r="BH361" i="20"/>
  <c r="AX361" i="20"/>
  <c r="BA125" i="20"/>
  <c r="AZ125" i="20"/>
  <c r="BH225" i="20"/>
  <c r="AX225" i="20"/>
  <c r="BI185" i="20"/>
  <c r="BG185" i="20"/>
  <c r="AY185" i="20"/>
  <c r="BD36" i="20"/>
  <c r="BH404" i="20"/>
  <c r="AX404" i="20"/>
  <c r="BI64" i="20"/>
  <c r="BG64" i="20"/>
  <c r="AY64" i="20"/>
  <c r="BH169" i="20"/>
  <c r="AX169" i="20"/>
  <c r="AZ61" i="20"/>
  <c r="BA61" i="20"/>
  <c r="BB26" i="20"/>
  <c r="AW67" i="20"/>
  <c r="BD114" i="20"/>
  <c r="BI154" i="20"/>
  <c r="BG154" i="20"/>
  <c r="AY154" i="20"/>
  <c r="BI251" i="20"/>
  <c r="BG251" i="20"/>
  <c r="AY251" i="20"/>
  <c r="BH270" i="20"/>
  <c r="AX270" i="20"/>
  <c r="BG100" i="20"/>
  <c r="BI100" i="20"/>
  <c r="AY100" i="20"/>
  <c r="BG263" i="20"/>
  <c r="BI263" i="20"/>
  <c r="AY263" i="20"/>
  <c r="BH193" i="20"/>
  <c r="AX193" i="20"/>
  <c r="BF25" i="20"/>
  <c r="BB9" i="20"/>
  <c r="BH9" i="20"/>
  <c r="AX9" i="20"/>
  <c r="BH22" i="20"/>
  <c r="AX22" i="20"/>
  <c r="BH6" i="20"/>
  <c r="AX6" i="20"/>
  <c r="BH224" i="20"/>
  <c r="AX224" i="20"/>
  <c r="BH403" i="20"/>
  <c r="AX403" i="20"/>
  <c r="BA33" i="20"/>
  <c r="AZ33" i="20"/>
  <c r="BG96" i="20"/>
  <c r="BI96" i="20"/>
  <c r="AY96" i="20"/>
  <c r="BA153" i="20"/>
  <c r="AZ153" i="20"/>
  <c r="BH334" i="20"/>
  <c r="AX334" i="20"/>
  <c r="AZ361" i="20"/>
  <c r="BA361" i="20"/>
  <c r="BI39" i="20"/>
  <c r="BG39" i="20"/>
  <c r="AY39" i="20"/>
  <c r="BH153" i="20"/>
  <c r="AX153" i="20"/>
  <c r="BB120" i="20"/>
  <c r="BI250" i="20"/>
  <c r="BG250" i="20"/>
  <c r="AY250" i="20"/>
  <c r="BA256" i="20"/>
  <c r="AZ256" i="20"/>
  <c r="BH112" i="20"/>
  <c r="AX112" i="20"/>
  <c r="BH366" i="20"/>
  <c r="AX366" i="20"/>
  <c r="BD125" i="20"/>
  <c r="BI212" i="20"/>
  <c r="BG212" i="20"/>
  <c r="AY212" i="20"/>
  <c r="BI277" i="20"/>
  <c r="BG277" i="20"/>
  <c r="AY277" i="20"/>
  <c r="BA208" i="20"/>
  <c r="AZ208" i="20"/>
  <c r="BA250" i="20"/>
  <c r="AZ250" i="20"/>
  <c r="BG144" i="20"/>
  <c r="BI144" i="20"/>
  <c r="AY144" i="20"/>
  <c r="BH114" i="20"/>
  <c r="AX114" i="20"/>
  <c r="AZ335" i="20"/>
  <c r="BA335" i="20"/>
  <c r="BH399" i="20"/>
  <c r="AX399" i="20"/>
  <c r="BC159" i="20"/>
  <c r="BA325" i="20"/>
  <c r="AZ325" i="20"/>
  <c r="BH213" i="20"/>
  <c r="AX213" i="20"/>
  <c r="AZ111" i="20"/>
  <c r="BA111" i="20"/>
  <c r="AZ264" i="20"/>
  <c r="BA264" i="20"/>
  <c r="AZ112" i="20"/>
  <c r="BA112" i="20"/>
  <c r="BH21" i="20"/>
  <c r="AX21" i="20"/>
  <c r="BC34" i="20"/>
  <c r="BG53" i="20"/>
  <c r="BI53" i="20"/>
  <c r="AY53" i="20"/>
  <c r="BH141" i="20"/>
  <c r="AX141" i="20"/>
  <c r="BH287" i="20"/>
  <c r="AX287" i="20"/>
  <c r="BI304" i="20"/>
  <c r="BG304" i="20"/>
  <c r="AY304" i="20"/>
  <c r="AZ240" i="20"/>
  <c r="BA240" i="20"/>
  <c r="AZ63" i="20"/>
  <c r="BA63" i="20"/>
  <c r="BH33" i="20"/>
  <c r="AX33" i="20"/>
  <c r="AW94" i="20"/>
  <c r="AZ140" i="20"/>
  <c r="BA140" i="20"/>
  <c r="BI200" i="20"/>
  <c r="BG200" i="20"/>
  <c r="AY200" i="20"/>
  <c r="BI276" i="20"/>
  <c r="BG276" i="20"/>
  <c r="AY276" i="20"/>
  <c r="AW113" i="20"/>
  <c r="AZ380" i="20"/>
  <c r="BA380" i="20"/>
  <c r="BC19" i="20"/>
  <c r="BH46" i="20"/>
  <c r="AX46" i="20"/>
  <c r="BI93" i="20"/>
  <c r="BG93" i="20"/>
  <c r="AY93" i="20"/>
  <c r="BI366" i="20"/>
  <c r="BG366" i="20"/>
  <c r="AY366" i="20"/>
  <c r="BI302" i="20"/>
  <c r="BG302" i="20"/>
  <c r="AY302" i="20"/>
  <c r="BI88" i="20"/>
  <c r="BG88" i="20"/>
  <c r="AY88" i="20"/>
  <c r="BI391" i="20"/>
  <c r="BG391" i="20"/>
  <c r="AY391" i="20"/>
  <c r="BB71" i="20"/>
  <c r="BB113" i="20"/>
  <c r="AW26" i="20"/>
  <c r="BI8" i="20"/>
  <c r="BG8" i="20"/>
  <c r="AY8" i="20"/>
  <c r="BH60" i="20"/>
  <c r="AX60" i="20"/>
  <c r="AZ212" i="20"/>
  <c r="BA212" i="20"/>
  <c r="BI319" i="20"/>
  <c r="AY319" i="20"/>
  <c r="BG319" i="20"/>
  <c r="BA82" i="20"/>
  <c r="AZ82" i="20"/>
  <c r="AZ384" i="20"/>
  <c r="BA384" i="20"/>
  <c r="BI325" i="20"/>
  <c r="BG325" i="20"/>
  <c r="AY325" i="20"/>
  <c r="BI115" i="20"/>
  <c r="BG115" i="20"/>
  <c r="AY115" i="20"/>
  <c r="BA315" i="20"/>
  <c r="AZ315" i="20"/>
  <c r="AZ170" i="20"/>
  <c r="BA170" i="20"/>
  <c r="BA114" i="20"/>
  <c r="AZ114" i="20"/>
  <c r="BA226" i="20"/>
  <c r="AZ226" i="20"/>
  <c r="BI236" i="20"/>
  <c r="BG236" i="20"/>
  <c r="AY236" i="20"/>
  <c r="BH171" i="20"/>
  <c r="AX171" i="20"/>
  <c r="BH256" i="20"/>
  <c r="AX256" i="20"/>
  <c r="BH302" i="20"/>
  <c r="AX302" i="20"/>
  <c r="AW145" i="20"/>
  <c r="BI111" i="20"/>
  <c r="BG111" i="20"/>
  <c r="AY111" i="20"/>
  <c r="AX107" i="20"/>
  <c r="BH107" i="20"/>
  <c r="BG315" i="20"/>
  <c r="BI315" i="20"/>
  <c r="AY315" i="20"/>
  <c r="AZ47" i="20"/>
  <c r="BA47" i="20"/>
  <c r="BB19" i="20"/>
  <c r="BC80" i="20"/>
  <c r="AW166" i="20"/>
  <c r="BH301" i="20"/>
  <c r="AX301" i="20"/>
  <c r="BH346" i="20"/>
  <c r="AX346" i="20"/>
  <c r="AZ65" i="20"/>
  <c r="BA65" i="20"/>
  <c r="AZ145" i="20"/>
  <c r="BA145" i="20"/>
  <c r="AW96" i="20"/>
  <c r="AW66" i="20"/>
  <c r="AW160" i="20"/>
  <c r="AZ262" i="20"/>
  <c r="BA262" i="20"/>
  <c r="AZ333" i="20"/>
  <c r="BA333" i="20"/>
  <c r="BB153" i="20"/>
  <c r="AW34" i="20"/>
  <c r="BC46" i="20"/>
  <c r="AZ236" i="20"/>
  <c r="BA236" i="20"/>
  <c r="BC160" i="20"/>
  <c r="BB46" i="20"/>
  <c r="AZ185" i="20"/>
  <c r="BA185" i="20"/>
  <c r="BH236" i="20"/>
  <c r="AX236" i="20"/>
  <c r="BA276" i="20"/>
  <c r="AZ276" i="20"/>
  <c r="BI213" i="20"/>
  <c r="BG213" i="20"/>
  <c r="AY213" i="20"/>
  <c r="BI249" i="20"/>
  <c r="BG249" i="20"/>
  <c r="AY249" i="20"/>
  <c r="BH315" i="20"/>
  <c r="AX315" i="20"/>
  <c r="BI318" i="20"/>
  <c r="AY318" i="20"/>
  <c r="BG318" i="20"/>
  <c r="BH304" i="20"/>
  <c r="AX304" i="20"/>
  <c r="BI66" i="20"/>
  <c r="BG66" i="20"/>
  <c r="AY66" i="20"/>
  <c r="BA199" i="20"/>
  <c r="AZ199" i="20"/>
  <c r="BI139" i="20"/>
  <c r="BG139" i="20"/>
  <c r="AY139" i="20"/>
  <c r="BH140" i="20"/>
  <c r="AX140" i="20"/>
  <c r="BI82" i="20"/>
  <c r="BG82" i="20"/>
  <c r="AY82" i="20"/>
  <c r="BG287" i="20"/>
  <c r="BI287" i="20"/>
  <c r="AY287" i="20"/>
  <c r="BG170" i="20"/>
  <c r="BI170" i="20"/>
  <c r="AY170" i="20"/>
  <c r="BI367" i="20"/>
  <c r="AY367" i="20"/>
  <c r="BG367" i="20"/>
  <c r="BB67" i="20"/>
  <c r="BD93" i="20"/>
  <c r="BI65" i="20"/>
  <c r="BG65" i="20"/>
  <c r="AY65" i="20"/>
  <c r="BB96" i="20"/>
  <c r="BH81" i="20"/>
  <c r="AX81" i="20"/>
  <c r="BD126" i="20"/>
  <c r="BA225" i="20"/>
  <c r="AZ225" i="20"/>
  <c r="BB160" i="20"/>
  <c r="BA302" i="20"/>
  <c r="AZ302" i="20"/>
  <c r="BH381" i="20"/>
  <c r="AX381" i="20"/>
  <c r="BB83" i="20"/>
  <c r="BA391" i="20"/>
  <c r="AZ391" i="20"/>
  <c r="BD111" i="20"/>
  <c r="BH32" i="20"/>
  <c r="AX32" i="20"/>
  <c r="BC139" i="20"/>
  <c r="AW65" i="20"/>
  <c r="BA301" i="20"/>
  <c r="AZ301" i="20"/>
  <c r="BH145" i="20"/>
  <c r="AX145" i="20"/>
  <c r="BB20" i="20"/>
  <c r="BG293" i="20"/>
  <c r="AY293" i="20"/>
  <c r="BI293" i="20"/>
  <c r="BI80" i="20"/>
  <c r="BG80" i="20"/>
  <c r="AY80" i="20"/>
  <c r="BB139" i="20"/>
  <c r="AZ166" i="20"/>
  <c r="BA166" i="20"/>
  <c r="BI333" i="20"/>
  <c r="BG333" i="20"/>
  <c r="AY333" i="20"/>
  <c r="AZ379" i="20"/>
  <c r="BA379" i="20"/>
  <c r="BI352" i="20"/>
  <c r="BG352" i="20"/>
  <c r="AY352" i="20"/>
  <c r="BD123" i="20"/>
  <c r="BG386" i="20"/>
  <c r="BI386" i="20"/>
  <c r="AY386" i="20"/>
  <c r="BG145" i="20"/>
  <c r="BI145" i="20"/>
  <c r="AY145" i="20"/>
  <c r="AZ96" i="20"/>
  <c r="BA96" i="20"/>
  <c r="BE7" i="20"/>
  <c r="BD7" i="20"/>
  <c r="BE81" i="20"/>
  <c r="BG167" i="20"/>
  <c r="BI167" i="20"/>
  <c r="AY167" i="20"/>
  <c r="BI392" i="20"/>
  <c r="BG392" i="20"/>
  <c r="AY392" i="20"/>
  <c r="BA160" i="20"/>
  <c r="AZ160" i="20"/>
  <c r="BH144" i="20"/>
  <c r="AX144" i="20"/>
  <c r="BC21" i="20"/>
  <c r="BI34" i="20"/>
  <c r="BG34" i="20"/>
  <c r="AY34" i="20"/>
  <c r="BB53" i="20"/>
  <c r="BH53" i="20"/>
  <c r="AX53" i="20"/>
  <c r="BI141" i="20"/>
  <c r="BG141" i="20"/>
  <c r="AY141" i="20"/>
  <c r="BA320" i="20"/>
  <c r="AZ320" i="20"/>
  <c r="BI368" i="20"/>
  <c r="BG368" i="20"/>
  <c r="AY368" i="20"/>
  <c r="BI159" i="20"/>
  <c r="BG159" i="20"/>
  <c r="AY159" i="20"/>
  <c r="AZ359" i="20"/>
  <c r="BA359" i="20"/>
  <c r="BF59" i="20"/>
  <c r="BB54" i="20"/>
  <c r="BB68" i="20"/>
  <c r="AZ68" i="20"/>
  <c r="BA68" i="20"/>
  <c r="BA83" i="20"/>
  <c r="AZ83" i="20"/>
  <c r="BH142" i="20"/>
  <c r="AX142" i="20"/>
  <c r="AZ139" i="20"/>
  <c r="BA139" i="20"/>
  <c r="AZ238" i="20"/>
  <c r="BA238" i="20"/>
  <c r="BI294" i="20"/>
  <c r="BG294" i="20"/>
  <c r="AY294" i="20"/>
  <c r="BI63" i="20"/>
  <c r="BG63" i="20"/>
  <c r="AY63" i="20"/>
  <c r="BH134" i="20"/>
  <c r="AX134" i="20"/>
  <c r="BH19" i="20"/>
  <c r="AX19" i="20"/>
  <c r="BA39" i="20"/>
  <c r="AZ39" i="20"/>
  <c r="BA304" i="20"/>
  <c r="AZ304" i="20"/>
  <c r="BI199" i="20"/>
  <c r="BG199" i="20"/>
  <c r="AY199" i="20"/>
  <c r="AZ46" i="20"/>
  <c r="BA46" i="20"/>
  <c r="BI81" i="20"/>
  <c r="BG81" i="20"/>
  <c r="AY81" i="20"/>
  <c r="BH265" i="20"/>
  <c r="AX265" i="20"/>
  <c r="AW36" i="20"/>
  <c r="BA293" i="20"/>
  <c r="AZ293" i="20"/>
  <c r="AZ60" i="20"/>
  <c r="BA60" i="20"/>
  <c r="BB36" i="20"/>
  <c r="BI33" i="20"/>
  <c r="BG33" i="20"/>
  <c r="AY33" i="20"/>
  <c r="BH380" i="20"/>
  <c r="AX380" i="20"/>
  <c r="BH318" i="20"/>
  <c r="AX318" i="20"/>
  <c r="AW20" i="20"/>
  <c r="BH66" i="20"/>
  <c r="AX66" i="20"/>
  <c r="BA186" i="20"/>
  <c r="AZ186" i="20"/>
  <c r="BA207" i="20"/>
  <c r="AZ207" i="20"/>
  <c r="BG264" i="20"/>
  <c r="BI264" i="20"/>
  <c r="AY264" i="20"/>
  <c r="BH27" i="20"/>
  <c r="AX27" i="20"/>
  <c r="BH230" i="20"/>
  <c r="AX230" i="20"/>
  <c r="BI107" i="20"/>
  <c r="BG107" i="20"/>
  <c r="AY107" i="20"/>
  <c r="AZ307" i="20"/>
  <c r="BA307" i="20"/>
  <c r="BG169" i="20"/>
  <c r="BI169" i="20"/>
  <c r="AY169" i="20"/>
  <c r="BC6" i="20"/>
  <c r="BI19" i="20"/>
  <c r="BG19" i="20"/>
  <c r="AY19" i="20"/>
  <c r="BH212" i="20"/>
  <c r="AX212" i="20"/>
  <c r="BH186" i="20"/>
  <c r="AX186" i="20"/>
  <c r="BC166" i="20"/>
  <c r="BA346" i="20"/>
  <c r="AZ346" i="20"/>
  <c r="BD113" i="20"/>
  <c r="AW71" i="20"/>
  <c r="BA126" i="20"/>
  <c r="AZ126" i="20"/>
  <c r="AW153" i="20"/>
  <c r="BI186" i="20"/>
  <c r="BG186" i="20"/>
  <c r="AY186" i="20"/>
  <c r="BI6" i="20"/>
  <c r="BG6" i="20"/>
  <c r="AY6" i="20"/>
  <c r="BF80" i="20"/>
  <c r="BI224" i="20"/>
  <c r="BG224" i="20"/>
  <c r="AY224" i="20"/>
  <c r="BG267" i="20"/>
  <c r="BI267" i="20"/>
  <c r="AY267" i="20"/>
  <c r="BI208" i="20"/>
  <c r="BG208" i="20"/>
  <c r="AY208" i="20"/>
  <c r="BG336" i="20"/>
  <c r="BI336" i="20"/>
  <c r="AY336" i="20"/>
  <c r="BC120" i="20"/>
  <c r="BH71" i="20"/>
  <c r="AX71" i="20"/>
  <c r="BH36" i="20"/>
  <c r="AX36" i="20"/>
  <c r="BD47" i="20"/>
  <c r="BH94" i="20"/>
  <c r="AX94" i="20"/>
  <c r="BH113" i="20"/>
  <c r="AX113" i="20"/>
  <c r="BH319" i="20"/>
  <c r="AX319" i="20"/>
  <c r="BI351" i="20"/>
  <c r="BG351" i="20"/>
  <c r="AY351" i="20"/>
  <c r="BI307" i="20"/>
  <c r="BG307" i="20"/>
  <c r="AY307" i="20"/>
  <c r="BC28" i="20"/>
  <c r="BG385" i="20"/>
  <c r="BI385" i="20"/>
  <c r="AY385" i="20"/>
  <c r="BH360" i="20"/>
  <c r="AX360" i="20"/>
  <c r="BH194" i="20"/>
  <c r="AX194" i="20"/>
  <c r="AW144" i="20"/>
  <c r="BI112" i="20"/>
  <c r="BG112" i="20"/>
  <c r="AY112" i="20"/>
  <c r="BD21" i="20"/>
  <c r="BF34" i="20"/>
  <c r="BH67" i="20"/>
  <c r="AX67" i="20"/>
  <c r="BH95" i="20"/>
  <c r="AX95" i="20"/>
  <c r="BH201" i="20"/>
  <c r="AX201" i="20"/>
  <c r="BI281" i="20"/>
  <c r="BG281" i="20"/>
  <c r="AY281" i="20"/>
  <c r="BH306" i="20"/>
  <c r="AX306" i="20"/>
  <c r="BI393" i="20"/>
  <c r="BG393" i="20"/>
  <c r="AY393" i="20"/>
  <c r="BG27" i="20"/>
  <c r="BI27" i="20"/>
  <c r="AY27" i="20"/>
  <c r="BG168" i="20"/>
  <c r="BI168" i="20"/>
  <c r="AY168" i="20"/>
  <c r="BI91" i="20"/>
  <c r="BG91" i="20"/>
  <c r="AY91" i="20"/>
  <c r="BC118" i="20"/>
  <c r="BA210" i="20"/>
  <c r="AZ210" i="20"/>
  <c r="AZ358" i="20"/>
  <c r="BA358" i="20"/>
  <c r="BA175" i="20"/>
  <c r="AZ175" i="20"/>
  <c r="BG75" i="20"/>
  <c r="BI75" i="20"/>
  <c r="AY75" i="20"/>
  <c r="BH43" i="20"/>
  <c r="AX43" i="20"/>
  <c r="BA278" i="20"/>
  <c r="AZ278" i="20"/>
  <c r="BA18" i="20"/>
  <c r="AZ18" i="20"/>
  <c r="BH106" i="20"/>
  <c r="AX106" i="20"/>
  <c r="BA198" i="20"/>
  <c r="AZ198" i="20"/>
  <c r="AZ235" i="20"/>
  <c r="BA235" i="20"/>
  <c r="BA345" i="20"/>
  <c r="AZ345" i="20"/>
  <c r="BH355" i="20"/>
  <c r="AX355" i="20"/>
  <c r="AZ219" i="20"/>
  <c r="BA219" i="20"/>
  <c r="BH135" i="20"/>
  <c r="AX135" i="20"/>
  <c r="BF134" i="20"/>
  <c r="BH59" i="20"/>
  <c r="AX59" i="20"/>
  <c r="BE35" i="20"/>
  <c r="BA257" i="20"/>
  <c r="AZ257" i="20"/>
  <c r="BI308" i="20"/>
  <c r="BG308" i="20"/>
  <c r="AY308" i="20"/>
  <c r="BA369" i="20"/>
  <c r="AZ369" i="20"/>
  <c r="BB62" i="20"/>
  <c r="BE16" i="20"/>
  <c r="BH16" i="20"/>
  <c r="AX16" i="20"/>
  <c r="BC158" i="20"/>
  <c r="BB50" i="20"/>
  <c r="BF10" i="20"/>
  <c r="BC41" i="20"/>
  <c r="BC162" i="20"/>
  <c r="AZ216" i="20"/>
  <c r="BA216" i="20"/>
  <c r="BA228" i="20"/>
  <c r="AZ228" i="20"/>
  <c r="BA342" i="20"/>
  <c r="AZ342" i="20"/>
  <c r="BA232" i="20"/>
  <c r="AZ232" i="20"/>
  <c r="BG191" i="20"/>
  <c r="BI191" i="20"/>
  <c r="AY191" i="20"/>
  <c r="BD84" i="20"/>
  <c r="BI11" i="20"/>
  <c r="BG11" i="20"/>
  <c r="AY11" i="20"/>
  <c r="BA56" i="20"/>
  <c r="AZ56" i="20"/>
  <c r="BD90" i="20"/>
  <c r="BE104" i="20"/>
  <c r="BA328" i="20"/>
  <c r="AZ328" i="20"/>
  <c r="BE102" i="20"/>
  <c r="BH48" i="20"/>
  <c r="AX48" i="20"/>
  <c r="BE78" i="20"/>
  <c r="BI105" i="20"/>
  <c r="BG105" i="20"/>
  <c r="AY105" i="20"/>
  <c r="BA178" i="20"/>
  <c r="AZ178" i="20"/>
  <c r="BA389" i="20"/>
  <c r="AZ389" i="20"/>
  <c r="BG364" i="20"/>
  <c r="BI364" i="20"/>
  <c r="AY364" i="20"/>
  <c r="BD73" i="20"/>
  <c r="BI211" i="20"/>
  <c r="BG211" i="20"/>
  <c r="AY211" i="20"/>
  <c r="AZ261" i="20"/>
  <c r="BA261" i="20"/>
  <c r="BI396" i="20"/>
  <c r="BG396" i="20"/>
  <c r="AY396" i="20"/>
  <c r="AZ242" i="20"/>
  <c r="BA242" i="20"/>
  <c r="AW97" i="20"/>
  <c r="BH18" i="20"/>
  <c r="AX18" i="20"/>
  <c r="BI151" i="20"/>
  <c r="BG151" i="20"/>
  <c r="AY151" i="20"/>
  <c r="BH198" i="20"/>
  <c r="AX198" i="20"/>
  <c r="BH235" i="20"/>
  <c r="AX235" i="20"/>
  <c r="BI332" i="20"/>
  <c r="BG332" i="20"/>
  <c r="AY332" i="20"/>
  <c r="BH345" i="20"/>
  <c r="AX345" i="20"/>
  <c r="BH219" i="20"/>
  <c r="AX219" i="20"/>
  <c r="BA364" i="20"/>
  <c r="AZ364" i="20"/>
  <c r="AZ313" i="20"/>
  <c r="BA313" i="20"/>
  <c r="BA206" i="20"/>
  <c r="AZ206" i="20"/>
  <c r="BG73" i="20"/>
  <c r="BI73" i="20"/>
  <c r="AY73" i="20"/>
  <c r="BA106" i="20"/>
  <c r="AZ106" i="20"/>
  <c r="BI138" i="20"/>
  <c r="BG138" i="20"/>
  <c r="AY138" i="20"/>
  <c r="AZ211" i="20"/>
  <c r="BA211" i="20"/>
  <c r="BH261" i="20"/>
  <c r="AX261" i="20"/>
  <c r="BG268" i="20"/>
  <c r="BI268" i="20"/>
  <c r="AY268" i="20"/>
  <c r="BA396" i="20"/>
  <c r="AZ396" i="20"/>
  <c r="BG337" i="20"/>
  <c r="BI337" i="20"/>
  <c r="AY337" i="20"/>
  <c r="BH242" i="20"/>
  <c r="AX242" i="20"/>
  <c r="BI135" i="20"/>
  <c r="BG135" i="20"/>
  <c r="AY135" i="20"/>
  <c r="BI205" i="20"/>
  <c r="BG205" i="20"/>
  <c r="AY205" i="20"/>
  <c r="BB107" i="20"/>
  <c r="BE125" i="20"/>
  <c r="BI152" i="20"/>
  <c r="BG152" i="20"/>
  <c r="AY152" i="20"/>
  <c r="BH262" i="20"/>
  <c r="AX262" i="20"/>
  <c r="BC123" i="20"/>
  <c r="BF39" i="20"/>
  <c r="BG265" i="20"/>
  <c r="BI265" i="20"/>
  <c r="AY265" i="20"/>
  <c r="BH241" i="20"/>
  <c r="AX241" i="20"/>
  <c r="BH203" i="20"/>
  <c r="AX203" i="20"/>
  <c r="BA120" i="20"/>
  <c r="AZ120" i="20"/>
  <c r="BD96" i="20"/>
  <c r="BB7" i="20"/>
  <c r="BH7" i="20"/>
  <c r="AX7" i="20"/>
  <c r="BH20" i="20"/>
  <c r="AX20" i="20"/>
  <c r="BF33" i="20"/>
  <c r="BD66" i="20"/>
  <c r="BD81" i="20"/>
  <c r="BC113" i="20"/>
  <c r="BE126" i="20"/>
  <c r="BH200" i="20"/>
  <c r="AX200" i="20"/>
  <c r="BH237" i="20"/>
  <c r="AX237" i="20"/>
  <c r="BG334" i="20"/>
  <c r="BI334" i="20"/>
  <c r="AY334" i="20"/>
  <c r="BH347" i="20"/>
  <c r="AX347" i="20"/>
  <c r="BI256" i="20"/>
  <c r="BG256" i="20"/>
  <c r="AY256" i="20"/>
  <c r="BA28" i="20"/>
  <c r="AZ28" i="20"/>
  <c r="BI326" i="20"/>
  <c r="BG326" i="20"/>
  <c r="AY326" i="20"/>
  <c r="AW61" i="20"/>
  <c r="BE61" i="20"/>
  <c r="BH26" i="20"/>
  <c r="AX26" i="20"/>
  <c r="BE82" i="20"/>
  <c r="BG214" i="20"/>
  <c r="BI214" i="20"/>
  <c r="AY214" i="20"/>
  <c r="BG340" i="20"/>
  <c r="BI340" i="20"/>
  <c r="AY340" i="20"/>
  <c r="BI303" i="20"/>
  <c r="BG303" i="20"/>
  <c r="AY303" i="20"/>
  <c r="BB27" i="20"/>
  <c r="BI110" i="20"/>
  <c r="BG110" i="20"/>
  <c r="AY110" i="20"/>
  <c r="BB22" i="20"/>
  <c r="BA128" i="20"/>
  <c r="AZ128" i="20"/>
  <c r="AW161" i="20"/>
  <c r="BI188" i="20"/>
  <c r="BG188" i="20"/>
  <c r="AY188" i="20"/>
  <c r="BI295" i="20"/>
  <c r="BG295" i="20"/>
  <c r="AY295" i="20"/>
  <c r="BH308" i="20"/>
  <c r="AX308" i="20"/>
  <c r="BF99" i="20"/>
  <c r="BD16" i="20"/>
  <c r="BI158" i="20"/>
  <c r="BG158" i="20"/>
  <c r="AY158" i="20"/>
  <c r="BB24" i="20"/>
  <c r="BH23" i="20"/>
  <c r="AX23" i="20"/>
  <c r="BI41" i="20"/>
  <c r="BG41" i="20"/>
  <c r="AY41" i="20"/>
  <c r="AW69" i="20"/>
  <c r="BF116" i="20"/>
  <c r="BD116" i="20"/>
  <c r="BE129" i="20"/>
  <c r="BH143" i="20"/>
  <c r="AX143" i="20"/>
  <c r="BI162" i="20"/>
  <c r="BG162" i="20"/>
  <c r="AY162" i="20"/>
  <c r="BH272" i="20"/>
  <c r="AX272" i="20"/>
  <c r="BF147" i="20"/>
  <c r="BI87" i="20"/>
  <c r="BG87" i="20"/>
  <c r="AY87" i="20"/>
  <c r="BI253" i="20"/>
  <c r="BG253" i="20"/>
  <c r="AY253" i="20"/>
  <c r="BH191" i="20"/>
  <c r="AX191" i="20"/>
  <c r="BF84" i="20"/>
  <c r="BC49" i="20"/>
  <c r="BH11" i="20"/>
  <c r="AX11" i="20"/>
  <c r="BD70" i="20"/>
  <c r="BF90" i="20"/>
  <c r="BD117" i="20"/>
  <c r="BA117" i="20"/>
  <c r="AZ117" i="20"/>
  <c r="BE130" i="20"/>
  <c r="BH183" i="20"/>
  <c r="AX183" i="20"/>
  <c r="AW76" i="20"/>
  <c r="BC76" i="20"/>
  <c r="BA30" i="20"/>
  <c r="AZ30" i="20"/>
  <c r="BB44" i="20"/>
  <c r="BC57" i="20"/>
  <c r="BI78" i="20"/>
  <c r="BG78" i="20"/>
  <c r="AY78" i="20"/>
  <c r="BH105" i="20"/>
  <c r="AX105" i="20"/>
  <c r="BD164" i="20"/>
  <c r="BI210" i="20"/>
  <c r="BG210" i="20"/>
  <c r="AY210" i="20"/>
  <c r="BG311" i="20"/>
  <c r="BI311" i="20"/>
  <c r="AY311" i="20"/>
  <c r="BG363" i="20"/>
  <c r="BI363" i="20"/>
  <c r="AY363" i="20"/>
  <c r="BH327" i="20"/>
  <c r="AX327" i="20"/>
  <c r="AZ136" i="20"/>
  <c r="BA136" i="20"/>
  <c r="BE43" i="20"/>
  <c r="BI397" i="20"/>
  <c r="BG397" i="20"/>
  <c r="AY397" i="20"/>
  <c r="BH364" i="20"/>
  <c r="AX364" i="20"/>
  <c r="BH206" i="20"/>
  <c r="AX206" i="20"/>
  <c r="BE122" i="20"/>
  <c r="AW73" i="20"/>
  <c r="BC31" i="20"/>
  <c r="BE45" i="20"/>
  <c r="BI79" i="20"/>
  <c r="BG79" i="20"/>
  <c r="AY79" i="20"/>
  <c r="BA138" i="20"/>
  <c r="AZ138" i="20"/>
  <c r="AW165" i="20"/>
  <c r="BI198" i="20"/>
  <c r="AY198" i="20"/>
  <c r="BG198" i="20"/>
  <c r="BH211" i="20"/>
  <c r="AX211" i="20"/>
  <c r="BH396" i="20"/>
  <c r="AX396" i="20"/>
  <c r="BE146" i="20"/>
  <c r="BH108" i="20"/>
  <c r="AX108" i="20"/>
  <c r="BA84" i="20"/>
  <c r="AZ84" i="20"/>
  <c r="BD49" i="20"/>
  <c r="BB14" i="20"/>
  <c r="BE42" i="20"/>
  <c r="BA90" i="20"/>
  <c r="AZ90" i="20"/>
  <c r="AW117" i="20"/>
  <c r="BH273" i="20"/>
  <c r="AX273" i="20"/>
  <c r="BI343" i="20"/>
  <c r="BG343" i="20"/>
  <c r="AY343" i="20"/>
  <c r="AZ183" i="20"/>
  <c r="BA183" i="20"/>
  <c r="BA372" i="20"/>
  <c r="AZ372" i="20"/>
  <c r="BH182" i="20"/>
  <c r="AX182" i="20"/>
  <c r="BF76" i="20"/>
  <c r="BF91" i="20"/>
  <c r="AW150" i="20"/>
  <c r="BH234" i="20"/>
  <c r="AX234" i="20"/>
  <c r="BI260" i="20"/>
  <c r="BG260" i="20"/>
  <c r="AY260" i="20"/>
  <c r="BA274" i="20"/>
  <c r="AZ274" i="20"/>
  <c r="BH344" i="20"/>
  <c r="AX344" i="20"/>
  <c r="BH220" i="20"/>
  <c r="AX220" i="20"/>
  <c r="AW136" i="20"/>
  <c r="BH313" i="20"/>
  <c r="AX313" i="20"/>
  <c r="BF79" i="20"/>
  <c r="BH151" i="20"/>
  <c r="AX151" i="20"/>
  <c r="BH332" i="20"/>
  <c r="AX332" i="20"/>
  <c r="BA378" i="20"/>
  <c r="AZ378" i="20"/>
  <c r="BA205" i="20"/>
  <c r="AZ205" i="20"/>
  <c r="BE97" i="20"/>
  <c r="BI157" i="20"/>
  <c r="BG157" i="20"/>
  <c r="AY157" i="20"/>
  <c r="BF108" i="20"/>
  <c r="BH117" i="20"/>
  <c r="AX117" i="20"/>
  <c r="BI163" i="20"/>
  <c r="BG163" i="20"/>
  <c r="AY163" i="20"/>
  <c r="BI284" i="20"/>
  <c r="BG284" i="20"/>
  <c r="AY284" i="20"/>
  <c r="BA297" i="20"/>
  <c r="AZ297" i="20"/>
  <c r="BG388" i="20"/>
  <c r="BI388" i="20"/>
  <c r="AY388" i="20"/>
  <c r="BD77" i="20"/>
  <c r="BG217" i="20"/>
  <c r="BI217" i="20"/>
  <c r="AY217" i="20"/>
  <c r="BA76" i="20"/>
  <c r="AZ76" i="20"/>
  <c r="BH30" i="20"/>
  <c r="AX30" i="20"/>
  <c r="BC78" i="20"/>
  <c r="AZ91" i="20"/>
  <c r="BA91" i="20"/>
  <c r="AW118" i="20"/>
  <c r="BI150" i="20"/>
  <c r="BG150" i="20"/>
  <c r="AY150" i="20"/>
  <c r="AZ363" i="20"/>
  <c r="BA363" i="20"/>
  <c r="BH136" i="20"/>
  <c r="AX136" i="20"/>
  <c r="BA397" i="20"/>
  <c r="AZ397" i="20"/>
  <c r="BC73" i="20"/>
  <c r="BI38" i="20"/>
  <c r="BG38" i="20"/>
  <c r="AY38" i="20"/>
  <c r="BA79" i="20"/>
  <c r="AZ79" i="20"/>
  <c r="BC106" i="20"/>
  <c r="BH138" i="20"/>
  <c r="AX138" i="20"/>
  <c r="BE151" i="20"/>
  <c r="BI223" i="20"/>
  <c r="BG223" i="20"/>
  <c r="AY223" i="20"/>
  <c r="BG312" i="20"/>
  <c r="BI312" i="20"/>
  <c r="AY312" i="20"/>
  <c r="BB42" i="20"/>
  <c r="BG70" i="20"/>
  <c r="BI70" i="20"/>
  <c r="AY70" i="20"/>
  <c r="BH90" i="20"/>
  <c r="AX90" i="20"/>
  <c r="BF163" i="20"/>
  <c r="BI375" i="20"/>
  <c r="BG375" i="20"/>
  <c r="AY375" i="20"/>
  <c r="BH372" i="20"/>
  <c r="AX372" i="20"/>
  <c r="BA78" i="20"/>
  <c r="AZ78" i="20"/>
  <c r="BI164" i="20"/>
  <c r="BG164" i="20"/>
  <c r="AY164" i="20"/>
  <c r="BH274" i="20"/>
  <c r="AX274" i="20"/>
  <c r="BI377" i="20"/>
  <c r="BG377" i="20"/>
  <c r="AY377" i="20"/>
  <c r="BG244" i="20"/>
  <c r="BI244" i="20"/>
  <c r="AY244" i="20"/>
  <c r="BI206" i="20"/>
  <c r="BG206" i="20"/>
  <c r="AY206" i="20"/>
  <c r="BF73" i="20"/>
  <c r="BF38" i="20"/>
  <c r="BI31" i="20"/>
  <c r="BG31" i="20"/>
  <c r="AY31" i="20"/>
  <c r="BI58" i="20"/>
  <c r="BG58" i="20"/>
  <c r="AY58" i="20"/>
  <c r="BI248" i="20"/>
  <c r="BG248" i="20"/>
  <c r="AY248" i="20"/>
  <c r="BG365" i="20"/>
  <c r="BI365" i="20"/>
  <c r="AY365" i="20"/>
  <c r="BH378" i="20"/>
  <c r="AX378" i="20"/>
  <c r="BC135" i="20"/>
  <c r="BH205" i="20"/>
  <c r="AX205" i="20"/>
  <c r="BB97" i="20"/>
  <c r="BG49" i="20"/>
  <c r="BI49" i="20"/>
  <c r="AY49" i="20"/>
  <c r="BA29" i="20"/>
  <c r="AZ29" i="20"/>
  <c r="BF70" i="20"/>
  <c r="AZ163" i="20"/>
  <c r="BA163" i="20"/>
  <c r="AZ284" i="20"/>
  <c r="BA284" i="20"/>
  <c r="BH297" i="20"/>
  <c r="AX297" i="20"/>
  <c r="BA388" i="20"/>
  <c r="AZ388" i="20"/>
  <c r="BF137" i="20"/>
  <c r="AZ217" i="20"/>
  <c r="BA217" i="20"/>
  <c r="BH76" i="20"/>
  <c r="AX76" i="20"/>
  <c r="AW12" i="20"/>
  <c r="BI57" i="20"/>
  <c r="BG57" i="20"/>
  <c r="AY57" i="20"/>
  <c r="BH91" i="20"/>
  <c r="AX91" i="20"/>
  <c r="BF164" i="20"/>
  <c r="BH363" i="20"/>
  <c r="AX363" i="20"/>
  <c r="BH397" i="20"/>
  <c r="AX397" i="20"/>
  <c r="BF98" i="20"/>
  <c r="BA73" i="20"/>
  <c r="AZ73" i="20"/>
  <c r="BA38" i="20"/>
  <c r="AZ38" i="20"/>
  <c r="BH79" i="20"/>
  <c r="AX79" i="20"/>
  <c r="BA223" i="20"/>
  <c r="AZ223" i="20"/>
  <c r="BA268" i="20"/>
  <c r="AZ268" i="20"/>
  <c r="AW40" i="20"/>
  <c r="AZ337" i="20"/>
  <c r="BA337" i="20"/>
  <c r="AZ312" i="20"/>
  <c r="BA312" i="20"/>
  <c r="BG266" i="20"/>
  <c r="BI266" i="20"/>
  <c r="AY266" i="20"/>
  <c r="BF121" i="20"/>
  <c r="BH149" i="20"/>
  <c r="AX149" i="20"/>
  <c r="BI233" i="20"/>
  <c r="BG233" i="20"/>
  <c r="AY233" i="20"/>
  <c r="BA375" i="20"/>
  <c r="AZ375" i="20"/>
  <c r="BI231" i="20"/>
  <c r="BG231" i="20"/>
  <c r="AY231" i="20"/>
  <c r="AZ137" i="20"/>
  <c r="BA137" i="20"/>
  <c r="BG77" i="20"/>
  <c r="BI77" i="20"/>
  <c r="AY77" i="20"/>
  <c r="BG288" i="20"/>
  <c r="BI288" i="20"/>
  <c r="AY288" i="20"/>
  <c r="BH78" i="20"/>
  <c r="AX78" i="20"/>
  <c r="BB131" i="20"/>
  <c r="AZ164" i="20"/>
  <c r="BA164" i="20"/>
  <c r="BA377" i="20"/>
  <c r="AZ377" i="20"/>
  <c r="BA244" i="20"/>
  <c r="AZ244" i="20"/>
  <c r="BI155" i="20"/>
  <c r="BG155" i="20"/>
  <c r="AY155" i="20"/>
  <c r="AZ98" i="20"/>
  <c r="BA98" i="20"/>
  <c r="BH31" i="20"/>
  <c r="AX31" i="20"/>
  <c r="BB119" i="20"/>
  <c r="BI179" i="20"/>
  <c r="BG179" i="20"/>
  <c r="AY179" i="20"/>
  <c r="BA248" i="20"/>
  <c r="AZ248" i="20"/>
  <c r="BI300" i="20"/>
  <c r="BG300" i="20"/>
  <c r="AY300" i="20"/>
  <c r="BG317" i="20"/>
  <c r="BI317" i="20"/>
  <c r="AY317" i="20"/>
  <c r="BA365" i="20"/>
  <c r="AZ365" i="20"/>
  <c r="BI402" i="20"/>
  <c r="BG402" i="20"/>
  <c r="AY402" i="20"/>
  <c r="BA121" i="20"/>
  <c r="AZ121" i="20"/>
  <c r="BH163" i="20"/>
  <c r="AX163" i="20"/>
  <c r="BI259" i="20"/>
  <c r="BG259" i="20"/>
  <c r="AY259" i="20"/>
  <c r="BH284" i="20"/>
  <c r="AX284" i="20"/>
  <c r="BI371" i="20"/>
  <c r="BG371" i="20"/>
  <c r="AY371" i="20"/>
  <c r="BH388" i="20"/>
  <c r="AX388" i="20"/>
  <c r="BH217" i="20"/>
  <c r="AX217" i="20"/>
  <c r="BG76" i="20"/>
  <c r="BI76" i="20"/>
  <c r="AY76" i="20"/>
  <c r="BE13" i="20"/>
  <c r="AW44" i="20"/>
  <c r="BA57" i="20"/>
  <c r="AZ57" i="20"/>
  <c r="BG118" i="20"/>
  <c r="BI118" i="20"/>
  <c r="AY118" i="20"/>
  <c r="BI222" i="20"/>
  <c r="BG222" i="20"/>
  <c r="AY222" i="20"/>
  <c r="BI331" i="20"/>
  <c r="BG331" i="20"/>
  <c r="AY331" i="20"/>
  <c r="BI279" i="20"/>
  <c r="BG279" i="20"/>
  <c r="AY279" i="20"/>
  <c r="BG338" i="20"/>
  <c r="BI338" i="20"/>
  <c r="AY338" i="20"/>
  <c r="BG313" i="20"/>
  <c r="BI313" i="20"/>
  <c r="AY313" i="20"/>
  <c r="BH73" i="20"/>
  <c r="AX73" i="20"/>
  <c r="BH38" i="20"/>
  <c r="AX38" i="20"/>
  <c r="BI106" i="20"/>
  <c r="BG106" i="20"/>
  <c r="AY106" i="20"/>
  <c r="BH223" i="20"/>
  <c r="AX223" i="20"/>
  <c r="BG316" i="20"/>
  <c r="BI316" i="20"/>
  <c r="AY316" i="20"/>
  <c r="BH268" i="20"/>
  <c r="AX268" i="20"/>
  <c r="BB40" i="20"/>
  <c r="BH337" i="20"/>
  <c r="AX337" i="20"/>
  <c r="BH312" i="20"/>
  <c r="AX312" i="20"/>
  <c r="BI132" i="20"/>
  <c r="BG132" i="20"/>
  <c r="AY132" i="20"/>
  <c r="AW14" i="20"/>
  <c r="BH70" i="20"/>
  <c r="AX70" i="20"/>
  <c r="BD130" i="20"/>
  <c r="AZ190" i="20"/>
  <c r="BA190" i="20"/>
  <c r="BA233" i="20"/>
  <c r="AZ233" i="20"/>
  <c r="BA343" i="20"/>
  <c r="AZ343" i="20"/>
  <c r="BH375" i="20"/>
  <c r="AX375" i="20"/>
  <c r="BA231" i="20"/>
  <c r="AZ231" i="20"/>
  <c r="BH137" i="20"/>
  <c r="AX137" i="20"/>
  <c r="BH77" i="20"/>
  <c r="AX77" i="20"/>
  <c r="BG51" i="20"/>
  <c r="BI51" i="20"/>
  <c r="AY51" i="20"/>
  <c r="AZ288" i="20"/>
  <c r="BA288" i="20"/>
  <c r="BI252" i="20"/>
  <c r="BG252" i="20"/>
  <c r="AY252" i="20"/>
  <c r="BA102" i="20"/>
  <c r="AZ102" i="20"/>
  <c r="BD118" i="20"/>
  <c r="BF150" i="20"/>
  <c r="BH164" i="20"/>
  <c r="AX164" i="20"/>
  <c r="BH377" i="20"/>
  <c r="AX377" i="20"/>
  <c r="BB136" i="20"/>
  <c r="BH244" i="20"/>
  <c r="AX244" i="20"/>
  <c r="BA155" i="20"/>
  <c r="AZ155" i="20"/>
  <c r="BD122" i="20"/>
  <c r="BH98" i="20"/>
  <c r="AX98" i="20"/>
  <c r="BB138" i="20"/>
  <c r="AZ179" i="20"/>
  <c r="BA179" i="20"/>
  <c r="BH248" i="20"/>
  <c r="AX248" i="20"/>
  <c r="BA300" i="20"/>
  <c r="AZ300" i="20"/>
  <c r="BH365" i="20"/>
  <c r="AX365" i="20"/>
  <c r="BA402" i="20"/>
  <c r="AZ402" i="20"/>
  <c r="BD146" i="20"/>
  <c r="BH121" i="20"/>
  <c r="AX121" i="20"/>
  <c r="BA37" i="20"/>
  <c r="AZ37" i="20"/>
  <c r="BC108" i="20"/>
  <c r="BH49" i="20"/>
  <c r="AX49" i="20"/>
  <c r="BA104" i="20"/>
  <c r="AZ104" i="20"/>
  <c r="BI209" i="20"/>
  <c r="BG209" i="20"/>
  <c r="AY209" i="20"/>
  <c r="AZ259" i="20"/>
  <c r="BA259" i="20"/>
  <c r="BG310" i="20"/>
  <c r="BI310" i="20"/>
  <c r="AY310" i="20"/>
  <c r="BA371" i="20"/>
  <c r="AZ371" i="20"/>
  <c r="BD137" i="20"/>
  <c r="BI398" i="20"/>
  <c r="BG398" i="20"/>
  <c r="AY398" i="20"/>
  <c r="BF102" i="20"/>
  <c r="BD13" i="20"/>
  <c r="BH57" i="20"/>
  <c r="AX57" i="20"/>
  <c r="BA118" i="20"/>
  <c r="AZ118" i="20"/>
  <c r="BA222" i="20"/>
  <c r="AZ222" i="20"/>
  <c r="AZ285" i="20"/>
  <c r="BA285" i="20"/>
  <c r="BA279" i="20"/>
  <c r="AZ279" i="20"/>
  <c r="AW43" i="20"/>
  <c r="AZ338" i="20"/>
  <c r="BA338" i="20"/>
  <c r="BA58" i="20"/>
  <c r="AZ58" i="20"/>
  <c r="BA316" i="20"/>
  <c r="AZ316" i="20"/>
  <c r="BD97" i="20"/>
  <c r="BG192" i="20"/>
  <c r="BI192" i="20"/>
  <c r="AY192" i="20"/>
  <c r="BC147" i="20"/>
  <c r="AW90" i="20"/>
  <c r="BH233" i="20"/>
  <c r="AX233" i="20"/>
  <c r="BH343" i="20"/>
  <c r="AX343" i="20"/>
  <c r="BH231" i="20"/>
  <c r="AX231" i="20"/>
  <c r="BA51" i="20"/>
  <c r="AZ51" i="20"/>
  <c r="BH288" i="20"/>
  <c r="AX288" i="20"/>
  <c r="BI401" i="20"/>
  <c r="BG401" i="20"/>
  <c r="AY401" i="20"/>
  <c r="BB155" i="20"/>
  <c r="BH155" i="20"/>
  <c r="AX155" i="20"/>
  <c r="BH179" i="20"/>
  <c r="AX179" i="20"/>
  <c r="BI275" i="20"/>
  <c r="BG275" i="20"/>
  <c r="AY275" i="20"/>
  <c r="BH300" i="20"/>
  <c r="AX300" i="20"/>
  <c r="BH402" i="20"/>
  <c r="AX402" i="20"/>
  <c r="BG74" i="20"/>
  <c r="BI74" i="20"/>
  <c r="AY74" i="20"/>
  <c r="BI180" i="20"/>
  <c r="BG180" i="20"/>
  <c r="AY180" i="20"/>
  <c r="BH37" i="20"/>
  <c r="AX37" i="20"/>
  <c r="BD37" i="20"/>
  <c r="BG23" i="20"/>
  <c r="BI23" i="20"/>
  <c r="AY23" i="20"/>
  <c r="BB103" i="20"/>
  <c r="BF129" i="20"/>
  <c r="BH258" i="20"/>
  <c r="AX258" i="20"/>
  <c r="BH370" i="20"/>
  <c r="AX370" i="20"/>
  <c r="BA52" i="20"/>
  <c r="AZ52" i="20"/>
  <c r="AZ132" i="20"/>
  <c r="BA132" i="20"/>
  <c r="BD108" i="20"/>
  <c r="BH104" i="20"/>
  <c r="AX104" i="20"/>
  <c r="BH190" i="20"/>
  <c r="AX190" i="20"/>
  <c r="BB6" i="20"/>
  <c r="AW93" i="20"/>
  <c r="AZ107" i="20"/>
  <c r="BA107" i="20"/>
  <c r="BH125" i="20"/>
  <c r="AX125" i="20"/>
  <c r="BH391" i="20"/>
  <c r="AX391" i="20"/>
  <c r="BB39" i="20"/>
  <c r="BH170" i="20"/>
  <c r="AX170" i="20"/>
  <c r="BG71" i="20"/>
  <c r="BI71" i="20"/>
  <c r="AY71" i="20"/>
  <c r="BC36" i="20"/>
  <c r="BB33" i="20"/>
  <c r="BB47" i="20"/>
  <c r="BE66" i="20"/>
  <c r="BC94" i="20"/>
  <c r="BI126" i="20"/>
  <c r="BG126" i="20"/>
  <c r="AY126" i="20"/>
  <c r="BB140" i="20"/>
  <c r="BH367" i="20"/>
  <c r="AX367" i="20"/>
  <c r="AZ404" i="20"/>
  <c r="BA404" i="20"/>
  <c r="BB64" i="20"/>
  <c r="AZ169" i="20"/>
  <c r="BA169" i="20"/>
  <c r="BD144" i="20"/>
  <c r="BE112" i="20"/>
  <c r="BI61" i="20"/>
  <c r="BG61" i="20"/>
  <c r="AY61" i="20"/>
  <c r="BH8" i="20"/>
  <c r="AX8" i="20"/>
  <c r="BA21" i="20"/>
  <c r="AZ21" i="20"/>
  <c r="BD53" i="20"/>
  <c r="BI67" i="20"/>
  <c r="BG67" i="20"/>
  <c r="AY67" i="20"/>
  <c r="BF141" i="20"/>
  <c r="AW154" i="20"/>
  <c r="BH226" i="20"/>
  <c r="AX226" i="20"/>
  <c r="BA270" i="20"/>
  <c r="AZ270" i="20"/>
  <c r="BH255" i="20"/>
  <c r="AX255" i="20"/>
  <c r="BA193" i="20"/>
  <c r="AZ193" i="20"/>
  <c r="AW110" i="20"/>
  <c r="BH25" i="20"/>
  <c r="AX25" i="20"/>
  <c r="BA9" i="20"/>
  <c r="AZ9" i="20"/>
  <c r="AZ22" i="20"/>
  <c r="BA22" i="20"/>
  <c r="BH54" i="20"/>
  <c r="AX54" i="20"/>
  <c r="BD142" i="20"/>
  <c r="BC161" i="20"/>
  <c r="BA202" i="20"/>
  <c r="AZ202" i="20"/>
  <c r="AZ239" i="20"/>
  <c r="BA239" i="20"/>
  <c r="BA354" i="20"/>
  <c r="AZ354" i="20"/>
  <c r="BF62" i="20"/>
  <c r="AZ24" i="20"/>
  <c r="BA24" i="20"/>
  <c r="BB10" i="20"/>
  <c r="AW41" i="20"/>
  <c r="BA129" i="20"/>
  <c r="AZ129" i="20"/>
  <c r="BH309" i="20"/>
  <c r="AX309" i="20"/>
  <c r="BH395" i="20"/>
  <c r="AX395" i="20"/>
  <c r="BE15" i="20"/>
  <c r="BH289" i="20"/>
  <c r="AX289" i="20"/>
  <c r="BB49" i="20"/>
  <c r="AW11" i="20"/>
  <c r="BD42" i="20"/>
  <c r="BD56" i="20"/>
  <c r="BE70" i="20"/>
  <c r="BF104" i="20"/>
  <c r="BI130" i="20"/>
  <c r="BG130" i="20"/>
  <c r="AY130" i="20"/>
  <c r="BA149" i="20"/>
  <c r="AZ149" i="20"/>
  <c r="BA209" i="20"/>
  <c r="AZ209" i="20"/>
  <c r="BH259" i="20"/>
  <c r="AX259" i="20"/>
  <c r="AZ310" i="20"/>
  <c r="BA310" i="20"/>
  <c r="BI329" i="20"/>
  <c r="BG329" i="20"/>
  <c r="AY329" i="20"/>
  <c r="BH371" i="20"/>
  <c r="AX371" i="20"/>
  <c r="BI280" i="20"/>
  <c r="BG280" i="20"/>
  <c r="AY280" i="20"/>
  <c r="BA398" i="20"/>
  <c r="AZ398" i="20"/>
  <c r="BA348" i="20"/>
  <c r="AZ348" i="20"/>
  <c r="AW156" i="20"/>
  <c r="BD124" i="20"/>
  <c r="BH102" i="20"/>
  <c r="AX102" i="20"/>
  <c r="BF17" i="20"/>
  <c r="AW30" i="20"/>
  <c r="BD44" i="20"/>
  <c r="BF118" i="20"/>
  <c r="BH131" i="20"/>
  <c r="AX131" i="20"/>
  <c r="BH150" i="20"/>
  <c r="AX150" i="20"/>
  <c r="BH222" i="20"/>
  <c r="AX222" i="20"/>
  <c r="AZ260" i="20"/>
  <c r="BA260" i="20"/>
  <c r="BH285" i="20"/>
  <c r="AX285" i="20"/>
  <c r="BH279" i="20"/>
  <c r="AX279" i="20"/>
  <c r="BH338" i="20"/>
  <c r="AX338" i="20"/>
  <c r="BG122" i="20"/>
  <c r="BI122" i="20"/>
  <c r="AY122" i="20"/>
  <c r="BA31" i="20"/>
  <c r="AZ31" i="20"/>
  <c r="BH58" i="20"/>
  <c r="AX58" i="20"/>
  <c r="BE92" i="20"/>
  <c r="BB106" i="20"/>
  <c r="BF119" i="20"/>
  <c r="BC165" i="20"/>
  <c r="BH316" i="20"/>
  <c r="AX316" i="20"/>
  <c r="BF74" i="20"/>
  <c r="BC40" i="20"/>
  <c r="AZ266" i="20"/>
  <c r="BA266" i="20"/>
  <c r="BG146" i="20"/>
  <c r="BI146" i="20"/>
  <c r="AY146" i="20"/>
  <c r="BD161" i="20"/>
  <c r="BA174" i="20"/>
  <c r="AZ174" i="20"/>
  <c r="BG215" i="20"/>
  <c r="BI215" i="20"/>
  <c r="AY215" i="20"/>
  <c r="BA271" i="20"/>
  <c r="AZ271" i="20"/>
  <c r="BG292" i="20"/>
  <c r="BI292" i="20"/>
  <c r="AY292" i="20"/>
  <c r="AW99" i="20"/>
  <c r="AZ62" i="20"/>
  <c r="BA62" i="20"/>
  <c r="BI374" i="20"/>
  <c r="BG374" i="20"/>
  <c r="AY374" i="20"/>
  <c r="BI133" i="20"/>
  <c r="BG133" i="20"/>
  <c r="AY133" i="20"/>
  <c r="BI109" i="20"/>
  <c r="BG109" i="20"/>
  <c r="AY109" i="20"/>
  <c r="BD129" i="20"/>
  <c r="BI189" i="20"/>
  <c r="BG189" i="20"/>
  <c r="AY189" i="20"/>
  <c r="BI296" i="20"/>
  <c r="BG296" i="20"/>
  <c r="AY296" i="20"/>
  <c r="BH52" i="20"/>
  <c r="AX52" i="20"/>
  <c r="BH132" i="20"/>
  <c r="AX132" i="20"/>
  <c r="BD14" i="20"/>
  <c r="BI137" i="20"/>
  <c r="BG137" i="20"/>
  <c r="AY137" i="20"/>
  <c r="BC77" i="20"/>
  <c r="BH51" i="20"/>
  <c r="AX51" i="20"/>
  <c r="BI13" i="20"/>
  <c r="BG13" i="20"/>
  <c r="AY13" i="20"/>
  <c r="BI12" i="20"/>
  <c r="BG12" i="20"/>
  <c r="AY12" i="20"/>
  <c r="BA17" i="20"/>
  <c r="AZ17" i="20"/>
  <c r="AW131" i="20"/>
  <c r="BA401" i="20"/>
  <c r="AZ401" i="20"/>
  <c r="BC98" i="20"/>
  <c r="BI92" i="20"/>
  <c r="BG92" i="20"/>
  <c r="AY92" i="20"/>
  <c r="BA119" i="20"/>
  <c r="AZ119" i="20"/>
  <c r="AW119" i="20"/>
  <c r="BD165" i="20"/>
  <c r="BA275" i="20"/>
  <c r="AZ275" i="20"/>
  <c r="BB135" i="20"/>
  <c r="BA74" i="20"/>
  <c r="AZ74" i="20"/>
  <c r="BD40" i="20"/>
  <c r="BG362" i="20"/>
  <c r="BI362" i="20"/>
  <c r="AY362" i="20"/>
  <c r="AZ180" i="20"/>
  <c r="BA180" i="20"/>
  <c r="BG121" i="20"/>
  <c r="BI121" i="20"/>
  <c r="AY121" i="20"/>
  <c r="BG97" i="20"/>
  <c r="BI97" i="20"/>
  <c r="AY97" i="20"/>
  <c r="BH202" i="20"/>
  <c r="AX202" i="20"/>
  <c r="BH239" i="20"/>
  <c r="AX239" i="20"/>
  <c r="BH354" i="20"/>
  <c r="AX354" i="20"/>
  <c r="BI324" i="20"/>
  <c r="BG324" i="20"/>
  <c r="AY324" i="20"/>
  <c r="BC50" i="20"/>
  <c r="BH24" i="20"/>
  <c r="AX24" i="20"/>
  <c r="BC89" i="20"/>
  <c r="BG216" i="20"/>
  <c r="BI216" i="20"/>
  <c r="AY216" i="20"/>
  <c r="BI330" i="20"/>
  <c r="BG330" i="20"/>
  <c r="AY330" i="20"/>
  <c r="BG291" i="20"/>
  <c r="AY291" i="20"/>
  <c r="BI291" i="20"/>
  <c r="BI373" i="20"/>
  <c r="BG373" i="20"/>
  <c r="AY373" i="20"/>
  <c r="AW157" i="20"/>
  <c r="BI108" i="20"/>
  <c r="BG108" i="20"/>
  <c r="AY108" i="20"/>
  <c r="BD29" i="20"/>
  <c r="BA130" i="20"/>
  <c r="AZ130" i="20"/>
  <c r="AW163" i="20"/>
  <c r="BG190" i="20"/>
  <c r="BI190" i="20"/>
  <c r="AY190" i="20"/>
  <c r="BH209" i="20"/>
  <c r="AX209" i="20"/>
  <c r="BI297" i="20"/>
  <c r="BG297" i="20"/>
  <c r="AY297" i="20"/>
  <c r="BH310" i="20"/>
  <c r="AX310" i="20"/>
  <c r="BH398" i="20"/>
  <c r="AX398" i="20"/>
  <c r="BI182" i="20"/>
  <c r="BG182" i="20"/>
  <c r="AY182" i="20"/>
  <c r="BI156" i="20"/>
  <c r="BG156" i="20"/>
  <c r="AY156" i="20"/>
  <c r="BB105" i="20"/>
  <c r="AZ131" i="20"/>
  <c r="BA131" i="20"/>
  <c r="BH260" i="20"/>
  <c r="AX260" i="20"/>
  <c r="BA122" i="20"/>
  <c r="AZ122" i="20"/>
  <c r="BD98" i="20"/>
  <c r="BG172" i="20"/>
  <c r="BI172" i="20"/>
  <c r="AY172" i="20"/>
  <c r="BH266" i="20"/>
  <c r="AX266" i="20"/>
  <c r="AZ146" i="20"/>
  <c r="BA146" i="20"/>
  <c r="BG72" i="20"/>
  <c r="BI72" i="20"/>
  <c r="AY72" i="20"/>
  <c r="BI37" i="20"/>
  <c r="BG37" i="20"/>
  <c r="AY37" i="20"/>
  <c r="BA86" i="20"/>
  <c r="AZ86" i="20"/>
  <c r="BD59" i="20"/>
  <c r="AZ25" i="20"/>
  <c r="BA25" i="20"/>
  <c r="BA35" i="20"/>
  <c r="AZ35" i="20"/>
  <c r="AW83" i="20"/>
  <c r="BA101" i="20"/>
  <c r="AZ101" i="20"/>
  <c r="BG142" i="20"/>
  <c r="BI142" i="20"/>
  <c r="AY142" i="20"/>
  <c r="BH174" i="20"/>
  <c r="AX174" i="20"/>
  <c r="AZ215" i="20"/>
  <c r="BA215" i="20"/>
  <c r="BH271" i="20"/>
  <c r="AX271" i="20"/>
  <c r="BH295" i="20"/>
  <c r="AX295" i="20"/>
  <c r="BG341" i="20"/>
  <c r="BI341" i="20"/>
  <c r="AY341" i="20"/>
  <c r="BA339" i="20"/>
  <c r="AZ339" i="20"/>
  <c r="BA292" i="20"/>
  <c r="AZ292" i="20"/>
  <c r="BC148" i="20"/>
  <c r="BH62" i="20"/>
  <c r="AX62" i="20"/>
  <c r="BA374" i="20"/>
  <c r="AZ374" i="20"/>
  <c r="AZ109" i="20"/>
  <c r="BA109" i="20"/>
  <c r="BC85" i="20"/>
  <c r="BB85" i="20"/>
  <c r="BB23" i="20"/>
  <c r="BB89" i="20"/>
  <c r="BC103" i="20"/>
  <c r="BA189" i="20"/>
  <c r="AZ189" i="20"/>
  <c r="BA296" i="20"/>
  <c r="AZ296" i="20"/>
  <c r="AZ309" i="20"/>
  <c r="BA309" i="20"/>
  <c r="AZ184" i="20"/>
  <c r="BA184" i="20"/>
  <c r="BI42" i="20"/>
  <c r="BG42" i="20"/>
  <c r="AY42" i="20"/>
  <c r="AW70" i="20"/>
  <c r="BC117" i="20"/>
  <c r="BI348" i="20"/>
  <c r="BG348" i="20"/>
  <c r="AY348" i="20"/>
  <c r="BA252" i="20"/>
  <c r="AZ252" i="20"/>
  <c r="BG124" i="20"/>
  <c r="BI124" i="20"/>
  <c r="AY124" i="20"/>
  <c r="BA13" i="20"/>
  <c r="AZ13" i="20"/>
  <c r="AZ12" i="20"/>
  <c r="BA12" i="20"/>
  <c r="BH17" i="20"/>
  <c r="AX17" i="20"/>
  <c r="BI44" i="20"/>
  <c r="BG44" i="20"/>
  <c r="AY44" i="20"/>
  <c r="AW78" i="20"/>
  <c r="BD91" i="20"/>
  <c r="BA150" i="20"/>
  <c r="AZ150" i="20"/>
  <c r="BH247" i="20"/>
  <c r="AX247" i="20"/>
  <c r="BH311" i="20"/>
  <c r="AX311" i="20"/>
  <c r="AZ331" i="20"/>
  <c r="BA331" i="20"/>
  <c r="BH401" i="20"/>
  <c r="AX401" i="20"/>
  <c r="BI278" i="20"/>
  <c r="BG278" i="20"/>
  <c r="AY278" i="20"/>
  <c r="BC18" i="20"/>
  <c r="AZ92" i="20"/>
  <c r="BA92" i="20"/>
  <c r="BH119" i="20"/>
  <c r="AX119" i="20"/>
  <c r="BH275" i="20"/>
  <c r="AX275" i="20"/>
  <c r="BA317" i="20"/>
  <c r="AZ317" i="20"/>
  <c r="BI345" i="20"/>
  <c r="BG345" i="20"/>
  <c r="AY345" i="20"/>
  <c r="BH74" i="20"/>
  <c r="AX74" i="20"/>
  <c r="AZ362" i="20"/>
  <c r="BA362" i="20"/>
  <c r="BH180" i="20"/>
  <c r="AX180" i="20"/>
  <c r="AZ97" i="20"/>
  <c r="BA97" i="20"/>
  <c r="BB127" i="20"/>
  <c r="BI201" i="20"/>
  <c r="BG201" i="20"/>
  <c r="AY201" i="20"/>
  <c r="BI306" i="20"/>
  <c r="BG306" i="20"/>
  <c r="AY306" i="20"/>
  <c r="BA303" i="20"/>
  <c r="AZ303" i="20"/>
  <c r="BE100" i="20"/>
  <c r="BC27" i="20"/>
  <c r="AZ263" i="20"/>
  <c r="BA263" i="20"/>
  <c r="AZ110" i="20"/>
  <c r="BA110" i="20"/>
  <c r="BI161" i="20"/>
  <c r="BG161" i="20"/>
  <c r="AY161" i="20"/>
  <c r="BG382" i="20"/>
  <c r="BI382" i="20"/>
  <c r="AY382" i="20"/>
  <c r="BD148" i="20"/>
  <c r="BA324" i="20"/>
  <c r="AZ324" i="20"/>
  <c r="BI229" i="20"/>
  <c r="BG229" i="20"/>
  <c r="AY229" i="20"/>
  <c r="BE158" i="20"/>
  <c r="BD103" i="20"/>
  <c r="BI129" i="20"/>
  <c r="BG129" i="20"/>
  <c r="AY129" i="20"/>
  <c r="BE162" i="20"/>
  <c r="BG245" i="20"/>
  <c r="BI245" i="20"/>
  <c r="AY245" i="20"/>
  <c r="BI356" i="20"/>
  <c r="BG356" i="20"/>
  <c r="AY356" i="20"/>
  <c r="BA330" i="20"/>
  <c r="AZ330" i="20"/>
  <c r="BE87" i="20"/>
  <c r="BA373" i="20"/>
  <c r="AZ373" i="20"/>
  <c r="BE108" i="20"/>
  <c r="AW49" i="20"/>
  <c r="BI14" i="20"/>
  <c r="BG14" i="20"/>
  <c r="AY14" i="20"/>
  <c r="BC104" i="20"/>
  <c r="BH130" i="20"/>
  <c r="AX130" i="20"/>
  <c r="BG221" i="20"/>
  <c r="BI221" i="20"/>
  <c r="AY221" i="20"/>
  <c r="BG314" i="20"/>
  <c r="BI314" i="20"/>
  <c r="AY314" i="20"/>
  <c r="BA156" i="20"/>
  <c r="AZ156" i="20"/>
  <c r="BD78" i="20"/>
  <c r="BE91" i="20"/>
  <c r="BD131" i="20"/>
  <c r="BG197" i="20"/>
  <c r="BI197" i="20"/>
  <c r="AY197" i="20"/>
  <c r="BI298" i="20"/>
  <c r="BG298" i="20"/>
  <c r="AY298" i="20"/>
  <c r="BC43" i="20"/>
  <c r="BI181" i="20"/>
  <c r="BG181" i="20"/>
  <c r="AY181" i="20"/>
  <c r="BH122" i="20"/>
  <c r="AX122" i="20"/>
  <c r="BD18" i="20"/>
  <c r="BC45" i="20"/>
  <c r="BE79" i="20"/>
  <c r="BD119" i="20"/>
  <c r="BI165" i="20"/>
  <c r="BG165" i="20"/>
  <c r="AY165" i="20"/>
  <c r="BG286" i="20"/>
  <c r="BI286" i="20"/>
  <c r="AY286" i="20"/>
  <c r="BI390" i="20"/>
  <c r="BG390" i="20"/>
  <c r="AY390" i="20"/>
  <c r="BA172" i="20"/>
  <c r="AZ172" i="20"/>
  <c r="BI40" i="20"/>
  <c r="BG40" i="20"/>
  <c r="AY40" i="20"/>
  <c r="BH146" i="20"/>
  <c r="AX146" i="20"/>
  <c r="BA72" i="20"/>
  <c r="AZ72" i="20"/>
  <c r="BE37" i="20"/>
  <c r="BB60" i="20"/>
  <c r="BG125" i="20"/>
  <c r="BI125" i="20"/>
  <c r="AY125" i="20"/>
  <c r="BE152" i="20"/>
  <c r="BA123" i="20"/>
  <c r="AZ123" i="20"/>
  <c r="BD145" i="20"/>
  <c r="BG94" i="20"/>
  <c r="BI94" i="20"/>
  <c r="AY94" i="20"/>
  <c r="BI113" i="20"/>
  <c r="BG113" i="20"/>
  <c r="AY113" i="20"/>
  <c r="BH126" i="20"/>
  <c r="AX126" i="20"/>
  <c r="AZ64" i="20"/>
  <c r="BA64" i="20"/>
  <c r="BG360" i="20"/>
  <c r="BI360" i="20"/>
  <c r="AY360" i="20"/>
  <c r="BH61" i="20"/>
  <c r="AX61" i="20"/>
  <c r="BC67" i="20"/>
  <c r="BD141" i="20"/>
  <c r="BA154" i="20"/>
  <c r="AZ154" i="20"/>
  <c r="BD6" i="20"/>
  <c r="BE139" i="20"/>
  <c r="BG166" i="20"/>
  <c r="BI166" i="20"/>
  <c r="AY166" i="20"/>
  <c r="BH185" i="20"/>
  <c r="AX185" i="20"/>
  <c r="BH276" i="20"/>
  <c r="AX276" i="20"/>
  <c r="BI379" i="20"/>
  <c r="BG379" i="20"/>
  <c r="AY379" i="20"/>
  <c r="BH208" i="20"/>
  <c r="AX208" i="20"/>
  <c r="BH65" i="20"/>
  <c r="AX65" i="20"/>
  <c r="BF71" i="20"/>
  <c r="BF36" i="20"/>
  <c r="BH47" i="20"/>
  <c r="AX47" i="20"/>
  <c r="BB94" i="20"/>
  <c r="BF94" i="20"/>
  <c r="BF113" i="20"/>
  <c r="AW126" i="20"/>
  <c r="BE140" i="20"/>
  <c r="BH250" i="20"/>
  <c r="AX250" i="20"/>
  <c r="BI347" i="20"/>
  <c r="BG347" i="20"/>
  <c r="AY347" i="20"/>
  <c r="BI160" i="20"/>
  <c r="BG160" i="20"/>
  <c r="AY160" i="20"/>
  <c r="BH111" i="20"/>
  <c r="AX111" i="20"/>
  <c r="BH264" i="20"/>
  <c r="AX264" i="20"/>
  <c r="AZ144" i="20"/>
  <c r="BA144" i="20"/>
  <c r="BD112" i="20"/>
  <c r="AW88" i="20"/>
  <c r="BA53" i="20"/>
  <c r="AZ53" i="20"/>
  <c r="BF67" i="20"/>
  <c r="AW82" i="20"/>
  <c r="BE95" i="20"/>
  <c r="BI114" i="20"/>
  <c r="BG114" i="20"/>
  <c r="AY114" i="20"/>
  <c r="BI320" i="20"/>
  <c r="BG320" i="20"/>
  <c r="AY320" i="20"/>
  <c r="BH335" i="20"/>
  <c r="AX335" i="20"/>
  <c r="AW63" i="20"/>
  <c r="BD27" i="20"/>
  <c r="BG359" i="20"/>
  <c r="BI359" i="20"/>
  <c r="AY359" i="20"/>
  <c r="BH325" i="20"/>
  <c r="AX325" i="20"/>
  <c r="BC134" i="20"/>
  <c r="BB86" i="20"/>
  <c r="BH86" i="20"/>
  <c r="AX86" i="20"/>
  <c r="BH35" i="20"/>
  <c r="AX35" i="20"/>
  <c r="BD35" i="20"/>
  <c r="BE54" i="20"/>
  <c r="BI68" i="20"/>
  <c r="BG68" i="20"/>
  <c r="AY68" i="20"/>
  <c r="BI83" i="20"/>
  <c r="BG83" i="20"/>
  <c r="AY83" i="20"/>
  <c r="BH101" i="20"/>
  <c r="AX101" i="20"/>
  <c r="AZ142" i="20"/>
  <c r="BA142" i="20"/>
  <c r="BF161" i="20"/>
  <c r="BI202" i="20"/>
  <c r="BG202" i="20"/>
  <c r="AY202" i="20"/>
  <c r="BH215" i="20"/>
  <c r="AX215" i="20"/>
  <c r="BA282" i="20"/>
  <c r="AZ282" i="20"/>
  <c r="BA295" i="20"/>
  <c r="AZ295" i="20"/>
  <c r="BG387" i="20"/>
  <c r="BI387" i="20"/>
  <c r="AY387" i="20"/>
  <c r="BH339" i="20"/>
  <c r="AX339" i="20"/>
  <c r="BH292" i="20"/>
  <c r="AX292" i="20"/>
  <c r="BB99" i="20"/>
  <c r="BB16" i="20"/>
  <c r="BH374" i="20"/>
  <c r="AX374" i="20"/>
  <c r="BC133" i="20"/>
  <c r="AX109" i="20"/>
  <c r="BH109" i="20"/>
  <c r="AW55" i="20"/>
  <c r="BE55" i="20"/>
  <c r="BE143" i="20"/>
  <c r="BI176" i="20"/>
  <c r="BG176" i="20"/>
  <c r="AY176" i="20"/>
  <c r="BH189" i="20"/>
  <c r="AX189" i="20"/>
  <c r="BI272" i="20"/>
  <c r="BG272" i="20"/>
  <c r="AY272" i="20"/>
  <c r="BI283" i="20"/>
  <c r="BG283" i="20"/>
  <c r="AY283" i="20"/>
  <c r="BH296" i="20"/>
  <c r="AX296" i="20"/>
  <c r="BG383" i="20"/>
  <c r="BI383" i="20"/>
  <c r="AY383" i="20"/>
  <c r="BH184" i="20"/>
  <c r="AX184" i="20"/>
  <c r="BC52" i="20"/>
  <c r="BG218" i="20"/>
  <c r="BI218" i="20"/>
  <c r="AY218" i="20"/>
  <c r="BF14" i="20"/>
  <c r="BG29" i="20"/>
  <c r="BI29" i="20"/>
  <c r="AY29" i="20"/>
  <c r="BA42" i="20"/>
  <c r="AZ42" i="20"/>
  <c r="BD104" i="20"/>
  <c r="AW130" i="20"/>
  <c r="BD149" i="20"/>
  <c r="BC149" i="20"/>
  <c r="BI246" i="20"/>
  <c r="BG246" i="20"/>
  <c r="AY246" i="20"/>
  <c r="BI357" i="20"/>
  <c r="BG357" i="20"/>
  <c r="AY357" i="20"/>
  <c r="BC137" i="20"/>
  <c r="BH348" i="20"/>
  <c r="AX348" i="20"/>
  <c r="BH252" i="20"/>
  <c r="AX252" i="20"/>
  <c r="BA124" i="20"/>
  <c r="AZ124" i="20"/>
  <c r="BD102" i="20"/>
  <c r="BH13" i="20"/>
  <c r="AX13" i="20"/>
  <c r="BH12" i="20"/>
  <c r="AX12" i="20"/>
  <c r="AZ44" i="20"/>
  <c r="BA44" i="20"/>
  <c r="BB150" i="20"/>
  <c r="AZ311" i="20"/>
  <c r="BA311" i="20"/>
  <c r="BH331" i="20"/>
  <c r="AX331" i="20"/>
  <c r="BD43" i="20"/>
  <c r="AW155" i="20"/>
  <c r="BG98" i="20"/>
  <c r="BI98" i="20"/>
  <c r="AY98" i="20"/>
  <c r="BD45" i="20"/>
  <c r="BE58" i="20"/>
  <c r="BH92" i="20"/>
  <c r="AX92" i="20"/>
  <c r="BF165" i="20"/>
  <c r="BH317" i="20"/>
  <c r="AX317" i="20"/>
  <c r="BI355" i="20"/>
  <c r="BG355" i="20"/>
  <c r="AY355" i="20"/>
  <c r="BF40" i="20"/>
  <c r="BH362" i="20"/>
  <c r="AX362" i="20"/>
  <c r="AW146" i="20"/>
  <c r="BC121" i="20"/>
  <c r="BH97" i="20"/>
  <c r="AX97" i="20"/>
  <c r="BA93" i="20"/>
  <c r="AZ93" i="20"/>
  <c r="BC71" i="20"/>
  <c r="BI36" i="20"/>
  <c r="BG36" i="20"/>
  <c r="AY36" i="20"/>
  <c r="AW47" i="20"/>
  <c r="BA277" i="20"/>
  <c r="AZ277" i="20"/>
  <c r="BC112" i="20"/>
  <c r="BD34" i="20"/>
  <c r="BA251" i="20"/>
  <c r="AZ251" i="20"/>
  <c r="AW6" i="20"/>
  <c r="AW46" i="20"/>
  <c r="BH93" i="20"/>
  <c r="AX93" i="20"/>
  <c r="BB152" i="20"/>
  <c r="BF166" i="20"/>
  <c r="BG262" i="20"/>
  <c r="BI262" i="20"/>
  <c r="AY262" i="20"/>
  <c r="BH123" i="20"/>
  <c r="AX123" i="20"/>
  <c r="AW39" i="20"/>
  <c r="BF96" i="20"/>
  <c r="BA71" i="20"/>
  <c r="AZ71" i="20"/>
  <c r="BA36" i="20"/>
  <c r="AZ36" i="20"/>
  <c r="AW33" i="20"/>
  <c r="BF47" i="20"/>
  <c r="AZ94" i="20"/>
  <c r="BA94" i="20"/>
  <c r="BA113" i="20"/>
  <c r="AZ113" i="20"/>
  <c r="BH277" i="20"/>
  <c r="AX277" i="20"/>
  <c r="BA305" i="20"/>
  <c r="AZ305" i="20"/>
  <c r="BA319" i="20"/>
  <c r="AZ319" i="20"/>
  <c r="BF160" i="20"/>
  <c r="BH64" i="20"/>
  <c r="AX64" i="20"/>
  <c r="AZ360" i="20"/>
  <c r="BA360" i="20"/>
  <c r="BA194" i="20"/>
  <c r="AZ194" i="20"/>
  <c r="AZ67" i="20"/>
  <c r="BA67" i="20"/>
  <c r="BH154" i="20"/>
  <c r="AX154" i="20"/>
  <c r="BA201" i="20"/>
  <c r="AZ201" i="20"/>
  <c r="BH251" i="20"/>
  <c r="AX251" i="20"/>
  <c r="BA306" i="20"/>
  <c r="AZ306" i="20"/>
  <c r="BH303" i="20"/>
  <c r="AX303" i="20"/>
  <c r="BB100" i="20"/>
  <c r="BD63" i="20"/>
  <c r="BH263" i="20"/>
  <c r="AX263" i="20"/>
  <c r="BD134" i="20"/>
  <c r="BH110" i="20"/>
  <c r="AX110" i="20"/>
  <c r="BI59" i="20"/>
  <c r="BG59" i="20"/>
  <c r="AY59" i="20"/>
  <c r="BF68" i="20"/>
  <c r="BF83" i="20"/>
  <c r="BE115" i="20"/>
  <c r="BE161" i="20"/>
  <c r="BA161" i="20"/>
  <c r="AZ161" i="20"/>
  <c r="AZ382" i="20"/>
  <c r="BA382" i="20"/>
  <c r="BH324" i="20"/>
  <c r="AX324" i="20"/>
  <c r="BA229" i="20"/>
  <c r="AZ229" i="20"/>
  <c r="BB158" i="20"/>
  <c r="BD10" i="20"/>
  <c r="AW10" i="20"/>
  <c r="BE69" i="20"/>
  <c r="BB162" i="20"/>
  <c r="BA204" i="20"/>
  <c r="AZ204" i="20"/>
  <c r="BA245" i="20"/>
  <c r="AZ245" i="20"/>
  <c r="AZ356" i="20"/>
  <c r="BA356" i="20"/>
  <c r="BH330" i="20"/>
  <c r="AX330" i="20"/>
  <c r="BC87" i="20"/>
  <c r="BB87" i="20"/>
  <c r="BH373" i="20"/>
  <c r="AX373" i="20"/>
  <c r="BB108" i="20"/>
  <c r="AZ14" i="20"/>
  <c r="BA14" i="20"/>
  <c r="BH29" i="20"/>
  <c r="AX29" i="20"/>
  <c r="BI117" i="20"/>
  <c r="BG117" i="20"/>
  <c r="AY117" i="20"/>
  <c r="BA221" i="20"/>
  <c r="AZ221" i="20"/>
  <c r="BA329" i="20"/>
  <c r="AZ329" i="20"/>
  <c r="BA280" i="20"/>
  <c r="AZ280" i="20"/>
  <c r="AZ314" i="20"/>
  <c r="BA314" i="20"/>
  <c r="BH156" i="20"/>
  <c r="AX156" i="20"/>
  <c r="BE76" i="20"/>
  <c r="BG48" i="20"/>
  <c r="BI48" i="20"/>
  <c r="AY48" i="20"/>
  <c r="BF78" i="20"/>
  <c r="BB91" i="20"/>
  <c r="BA197" i="20"/>
  <c r="AZ197" i="20"/>
  <c r="BA298" i="20"/>
  <c r="AZ298" i="20"/>
  <c r="BI327" i="20"/>
  <c r="BG327" i="20"/>
  <c r="AY327" i="20"/>
  <c r="BF75" i="20"/>
  <c r="BE75" i="20"/>
  <c r="BF43" i="20"/>
  <c r="AZ181" i="20"/>
  <c r="BA181" i="20"/>
  <c r="BE73" i="20"/>
  <c r="BE38" i="20"/>
  <c r="BC79" i="20"/>
  <c r="BB79" i="20"/>
  <c r="AW106" i="20"/>
  <c r="BE165" i="20"/>
  <c r="BA165" i="20"/>
  <c r="AZ165" i="20"/>
  <c r="AZ286" i="20"/>
  <c r="BA286" i="20"/>
  <c r="BA390" i="20"/>
  <c r="AZ390" i="20"/>
  <c r="BH172" i="20"/>
  <c r="AX172" i="20"/>
  <c r="BF135" i="20"/>
  <c r="BA40" i="20"/>
  <c r="AZ40" i="20"/>
  <c r="BH72" i="20"/>
  <c r="AX72" i="20"/>
  <c r="BB37" i="20"/>
  <c r="BI227" i="20"/>
  <c r="BG227" i="20"/>
  <c r="AY227" i="20"/>
  <c r="BA387" i="20"/>
  <c r="AZ387" i="20"/>
  <c r="BG243" i="20"/>
  <c r="BI243" i="20"/>
  <c r="AY243" i="20"/>
  <c r="BG195" i="20"/>
  <c r="BI195" i="20"/>
  <c r="AY195" i="20"/>
  <c r="BH148" i="20"/>
  <c r="AX148" i="20"/>
  <c r="BG148" i="20"/>
  <c r="BI148" i="20"/>
  <c r="AY148" i="20"/>
  <c r="BI16" i="20"/>
  <c r="BG16" i="20"/>
  <c r="AY16" i="20"/>
  <c r="BG290" i="20"/>
  <c r="BI290" i="20"/>
  <c r="AY290" i="20"/>
  <c r="BI103" i="20"/>
  <c r="BG103" i="20"/>
  <c r="AY103" i="20"/>
  <c r="BB143" i="20"/>
  <c r="BA176" i="20"/>
  <c r="AZ176" i="20"/>
  <c r="AZ383" i="20"/>
  <c r="BA383" i="20"/>
  <c r="BE147" i="20"/>
  <c r="AZ218" i="20"/>
  <c r="BA218" i="20"/>
  <c r="BE84" i="20"/>
  <c r="BE11" i="20"/>
  <c r="BD11" i="20"/>
  <c r="BH42" i="20"/>
  <c r="AX42" i="20"/>
  <c r="BI177" i="20"/>
  <c r="BG177" i="20"/>
  <c r="AY177" i="20"/>
  <c r="BA246" i="20"/>
  <c r="AZ246" i="20"/>
  <c r="AZ357" i="20"/>
  <c r="BA357" i="20"/>
  <c r="BI400" i="20"/>
  <c r="BG400" i="20"/>
  <c r="AY400" i="20"/>
  <c r="BH124" i="20"/>
  <c r="AX124" i="20"/>
  <c r="BF48" i="20"/>
  <c r="BC17" i="20"/>
  <c r="BH44" i="20"/>
  <c r="AX44" i="20"/>
  <c r="BI131" i="20"/>
  <c r="BG131" i="20"/>
  <c r="AY131" i="20"/>
  <c r="BE164" i="20"/>
  <c r="BA247" i="20"/>
  <c r="AZ247" i="20"/>
  <c r="BI274" i="20"/>
  <c r="BG274" i="20"/>
  <c r="AY274" i="20"/>
  <c r="BG358" i="20"/>
  <c r="BI358" i="20"/>
  <c r="AY358" i="20"/>
  <c r="BI175" i="20"/>
  <c r="BG175" i="20"/>
  <c r="AY175" i="20"/>
  <c r="BH75" i="20"/>
  <c r="AX75" i="20"/>
  <c r="AZ43" i="20"/>
  <c r="BA43" i="20"/>
  <c r="AW122" i="20"/>
  <c r="BE98" i="20"/>
  <c r="BI18" i="20"/>
  <c r="BG18" i="20"/>
  <c r="AY18" i="20"/>
  <c r="BA45" i="20"/>
  <c r="AZ45" i="20"/>
  <c r="BB58" i="20"/>
  <c r="BG119" i="20"/>
  <c r="BI119" i="20"/>
  <c r="AY119" i="20"/>
  <c r="BC151" i="20"/>
  <c r="BI235" i="20"/>
  <c r="BG235" i="20"/>
  <c r="AY235" i="20"/>
  <c r="AZ355" i="20"/>
  <c r="BA355" i="20"/>
  <c r="BG219" i="20"/>
  <c r="BI219" i="20"/>
  <c r="AY219" i="20"/>
  <c r="AZ135" i="20"/>
  <c r="BA135" i="20"/>
  <c r="AW135" i="20"/>
  <c r="BE74" i="20"/>
  <c r="AZ59" i="20"/>
  <c r="BA59" i="20"/>
  <c r="BD25" i="20"/>
  <c r="AW9" i="20"/>
  <c r="BI35" i="20"/>
  <c r="BG35" i="20"/>
  <c r="AY35" i="20"/>
  <c r="BC115" i="20"/>
  <c r="BC128" i="20"/>
  <c r="AW142" i="20"/>
  <c r="BB161" i="20"/>
  <c r="BH161" i="20"/>
  <c r="AX161" i="20"/>
  <c r="BI257" i="20"/>
  <c r="BG257" i="20"/>
  <c r="AY257" i="20"/>
  <c r="BI369" i="20"/>
  <c r="BG369" i="20"/>
  <c r="AY369" i="20"/>
  <c r="BH382" i="20"/>
  <c r="AX382" i="20"/>
  <c r="BE62" i="20"/>
  <c r="BA16" i="20"/>
  <c r="AZ16" i="20"/>
  <c r="BH229" i="20"/>
  <c r="AX229" i="20"/>
  <c r="BE50" i="20"/>
  <c r="AZ116" i="20"/>
  <c r="BA116" i="20"/>
  <c r="BC129" i="20"/>
  <c r="BH204" i="20"/>
  <c r="AX204" i="20"/>
  <c r="BI228" i="20"/>
  <c r="BG228" i="20"/>
  <c r="AY228" i="20"/>
  <c r="BH245" i="20"/>
  <c r="AX245" i="20"/>
  <c r="BI342" i="20"/>
  <c r="BG342" i="20"/>
  <c r="AY342" i="20"/>
  <c r="BH356" i="20"/>
  <c r="AX356" i="20"/>
  <c r="BI232" i="20"/>
  <c r="BG232" i="20"/>
  <c r="AY232" i="20"/>
  <c r="BI184" i="20"/>
  <c r="BG184" i="20"/>
  <c r="AY184" i="20"/>
  <c r="AW15" i="20"/>
  <c r="BG289" i="20"/>
  <c r="BI289" i="20"/>
  <c r="AY289" i="20"/>
  <c r="BE49" i="20"/>
  <c r="BH14" i="20"/>
  <c r="AX14" i="20"/>
  <c r="BI56" i="20"/>
  <c r="BG56" i="20"/>
  <c r="AY56" i="20"/>
  <c r="BB90" i="20"/>
  <c r="BI104" i="20"/>
  <c r="BG104" i="20"/>
  <c r="AY104" i="20"/>
  <c r="BG149" i="20"/>
  <c r="BI149" i="20"/>
  <c r="AY149" i="20"/>
  <c r="BH221" i="20"/>
  <c r="AX221" i="20"/>
  <c r="BH329" i="20"/>
  <c r="AX329" i="20"/>
  <c r="BI328" i="20"/>
  <c r="BG328" i="20"/>
  <c r="AY328" i="20"/>
  <c r="BH280" i="20"/>
  <c r="AX280" i="20"/>
  <c r="BH314" i="20"/>
  <c r="AX314" i="20"/>
  <c r="BI102" i="20"/>
  <c r="BG102" i="20"/>
  <c r="AY102" i="20"/>
  <c r="AZ48" i="20"/>
  <c r="BA48" i="20"/>
  <c r="BD17" i="20"/>
  <c r="AW57" i="20"/>
  <c r="BC91" i="20"/>
  <c r="BI178" i="20"/>
  <c r="BG178" i="20"/>
  <c r="AY178" i="20"/>
  <c r="BH197" i="20"/>
  <c r="AX197" i="20"/>
  <c r="BI285" i="20"/>
  <c r="BG285" i="20"/>
  <c r="AY285" i="20"/>
  <c r="BH298" i="20"/>
  <c r="AX298" i="20"/>
  <c r="BG389" i="20"/>
  <c r="BI389" i="20"/>
  <c r="AY389" i="20"/>
  <c r="BC136" i="20"/>
  <c r="BI43" i="20"/>
  <c r="BG43" i="20"/>
  <c r="AY43" i="20"/>
  <c r="BH181" i="20"/>
  <c r="AX181" i="20"/>
  <c r="BH45" i="20"/>
  <c r="AX45" i="20"/>
  <c r="BI45" i="20"/>
  <c r="BG45" i="20"/>
  <c r="AY45" i="20"/>
  <c r="BC138" i="20"/>
  <c r="BD151" i="20"/>
  <c r="BB165" i="20"/>
  <c r="BH165" i="20"/>
  <c r="AX165" i="20"/>
  <c r="BI261" i="20"/>
  <c r="BG261" i="20"/>
  <c r="AY261" i="20"/>
  <c r="BH286" i="20"/>
  <c r="AX286" i="20"/>
  <c r="BH390" i="20"/>
  <c r="AX390" i="20"/>
  <c r="BH40" i="20"/>
  <c r="AX40" i="20"/>
  <c r="BG242" i="20"/>
  <c r="BI242" i="20"/>
  <c r="AY242" i="20"/>
  <c r="D5" i="20"/>
  <c r="K232" i="20"/>
  <c r="K268" i="20"/>
  <c r="K221" i="20"/>
  <c r="K118" i="20"/>
  <c r="K224" i="20"/>
  <c r="K92" i="20"/>
  <c r="K132" i="20"/>
  <c r="K213" i="20"/>
  <c r="K371" i="20"/>
  <c r="K201" i="20"/>
  <c r="K254" i="20"/>
  <c r="K143" i="20"/>
  <c r="K276" i="20"/>
  <c r="K145" i="20"/>
  <c r="K65" i="20"/>
  <c r="K212" i="20"/>
  <c r="K323" i="20"/>
  <c r="K111" i="20"/>
  <c r="K233" i="20"/>
  <c r="K390" i="20"/>
  <c r="K200" i="20"/>
  <c r="K372" i="20"/>
  <c r="K308" i="20"/>
  <c r="K247" i="20"/>
  <c r="K126" i="20"/>
  <c r="K20" i="20"/>
  <c r="K384" i="20"/>
  <c r="K138" i="20"/>
  <c r="K197" i="20"/>
  <c r="K322" i="20"/>
  <c r="K194" i="20"/>
  <c r="K106" i="20"/>
  <c r="K307" i="20"/>
  <c r="K51" i="20"/>
  <c r="K342" i="20"/>
  <c r="K215" i="20"/>
  <c r="K211" i="20"/>
  <c r="K314" i="20"/>
  <c r="K39" i="20"/>
  <c r="K182" i="20"/>
  <c r="K373" i="20"/>
  <c r="K300" i="20"/>
  <c r="K167" i="20"/>
  <c r="K83" i="20"/>
  <c r="K130" i="20"/>
  <c r="K265" i="20"/>
  <c r="K73" i="20"/>
  <c r="K112" i="20"/>
  <c r="K353" i="20"/>
  <c r="K298" i="20"/>
  <c r="K358" i="20"/>
  <c r="K89" i="20"/>
  <c r="K328" i="20"/>
  <c r="K102" i="20"/>
  <c r="K403" i="20"/>
  <c r="K76" i="20"/>
  <c r="K338" i="20"/>
  <c r="K270" i="20"/>
  <c r="K93" i="20"/>
  <c r="K367" i="20"/>
  <c r="K299" i="20"/>
  <c r="K133" i="20"/>
  <c r="K129" i="20"/>
  <c r="K131" i="20"/>
  <c r="K77" i="20"/>
  <c r="K227" i="20"/>
  <c r="K170" i="20"/>
  <c r="K22" i="20"/>
  <c r="K370" i="20"/>
  <c r="K207" i="20"/>
  <c r="K369" i="20"/>
  <c r="K121" i="20"/>
  <c r="K275" i="20"/>
  <c r="K151" i="20"/>
  <c r="K387" i="20"/>
  <c r="K277" i="20"/>
  <c r="K210" i="20"/>
  <c r="K34" i="20"/>
  <c r="K104" i="20"/>
  <c r="K305" i="20"/>
  <c r="K63" i="20"/>
  <c r="K70" i="20"/>
  <c r="K36" i="20"/>
  <c r="K257" i="20"/>
  <c r="K357" i="20"/>
  <c r="K364" i="20"/>
  <c r="K13" i="20"/>
  <c r="K105" i="20"/>
  <c r="K336" i="20"/>
  <c r="K286" i="20"/>
  <c r="K389" i="20"/>
  <c r="K324" i="20"/>
  <c r="K261" i="20"/>
  <c r="K250" i="20"/>
  <c r="K394" i="20"/>
  <c r="K345" i="20"/>
  <c r="K101" i="20"/>
  <c r="K398" i="20"/>
  <c r="K246" i="20"/>
  <c r="K218" i="20"/>
  <c r="K75" i="20"/>
  <c r="K269" i="20"/>
  <c r="K110" i="20"/>
  <c r="K217" i="20"/>
  <c r="K330" i="20"/>
  <c r="K192" i="20"/>
  <c r="K231" i="20"/>
  <c r="K12" i="20"/>
  <c r="K363" i="20"/>
  <c r="K340" i="20"/>
  <c r="K173" i="20"/>
  <c r="K264" i="20"/>
  <c r="K319" i="20"/>
  <c r="K58" i="20"/>
  <c r="K96" i="20"/>
  <c r="K380" i="20"/>
  <c r="K108" i="20"/>
  <c r="K19" i="20"/>
  <c r="K139" i="20"/>
  <c r="K350" i="20"/>
  <c r="K234" i="20"/>
  <c r="K226" i="20"/>
  <c r="K329" i="20"/>
  <c r="K169" i="20"/>
  <c r="K396" i="20"/>
  <c r="K183" i="20"/>
  <c r="K123" i="20"/>
  <c r="K69" i="20"/>
  <c r="K103" i="20"/>
  <c r="K29" i="20"/>
  <c r="K78" i="20"/>
  <c r="K391" i="20"/>
  <c r="K377" i="20"/>
  <c r="K44" i="20"/>
  <c r="K64" i="20"/>
  <c r="K79" i="20"/>
  <c r="K291" i="20"/>
  <c r="K193" i="20"/>
  <c r="K134" i="20"/>
  <c r="K147" i="20"/>
  <c r="K272" i="20"/>
  <c r="K375" i="20"/>
  <c r="K354" i="20"/>
  <c r="K158" i="20"/>
  <c r="K198" i="20"/>
  <c r="K206" i="20"/>
  <c r="K362" i="20"/>
  <c r="K45" i="20"/>
  <c r="K107" i="20"/>
  <c r="K21" i="20"/>
  <c r="K304" i="20"/>
  <c r="K203" i="20"/>
  <c r="K245" i="20"/>
  <c r="K168" i="20"/>
  <c r="K392" i="20"/>
  <c r="K32" i="20"/>
  <c r="K327" i="20"/>
  <c r="K152" i="20"/>
  <c r="K180" i="20"/>
  <c r="K91" i="20"/>
  <c r="K273" i="20"/>
  <c r="K274" i="20"/>
  <c r="K57" i="20"/>
  <c r="K178" i="20"/>
  <c r="K8" i="20"/>
  <c r="K236" i="20"/>
  <c r="K242" i="20"/>
  <c r="K120" i="20"/>
  <c r="K366" i="20"/>
  <c r="K166" i="20"/>
  <c r="K238" i="20"/>
  <c r="K262" i="20"/>
  <c r="K360" i="20"/>
  <c r="K281" i="20"/>
  <c r="K306" i="20"/>
  <c r="K267" i="20"/>
  <c r="K249" i="20"/>
  <c r="K287" i="20"/>
  <c r="K219" i="20"/>
  <c r="K149" i="20"/>
  <c r="K43" i="20"/>
  <c r="K90" i="20"/>
  <c r="K56" i="20"/>
  <c r="K343" i="20"/>
  <c r="K185" i="20"/>
  <c r="K127" i="20"/>
  <c r="K188" i="20"/>
  <c r="K74" i="20"/>
  <c r="K279" i="20"/>
  <c r="K349" i="20"/>
  <c r="K296" i="20"/>
  <c r="K352" i="20"/>
  <c r="K302" i="20"/>
  <c r="K378" i="20"/>
  <c r="K278" i="20"/>
  <c r="K318" i="20"/>
  <c r="K52" i="20"/>
  <c r="K208" i="20"/>
  <c r="K393" i="20"/>
  <c r="K82" i="20"/>
  <c r="K399" i="20"/>
  <c r="K303" i="20"/>
  <c r="K150" i="20"/>
  <c r="K259" i="20"/>
  <c r="K214" i="20"/>
  <c r="K252" i="20"/>
  <c r="K33" i="20"/>
  <c r="K271" i="20"/>
  <c r="K72" i="20"/>
  <c r="K81" i="20"/>
  <c r="K161" i="20"/>
  <c r="K260" i="20"/>
  <c r="K332" i="20"/>
  <c r="K124" i="20"/>
  <c r="K333" i="20"/>
  <c r="K71" i="20"/>
  <c r="K346" i="20"/>
  <c r="K38" i="20"/>
  <c r="K165" i="20"/>
  <c r="K42" i="20"/>
  <c r="K155" i="20"/>
  <c r="K205" i="20"/>
  <c r="K225" i="20"/>
  <c r="K289" i="20"/>
  <c r="K35" i="20"/>
  <c r="K162" i="20"/>
  <c r="K395" i="20"/>
  <c r="K386" i="20"/>
  <c r="K48" i="20"/>
  <c r="K335" i="20"/>
  <c r="K15" i="20"/>
  <c r="K310" i="20"/>
  <c r="K98" i="20"/>
  <c r="K62" i="20"/>
  <c r="K9" i="20"/>
  <c r="K240" i="20"/>
  <c r="K141" i="20"/>
  <c r="K172" i="20"/>
  <c r="K99" i="20"/>
  <c r="K374" i="20"/>
  <c r="K11" i="20"/>
  <c r="K199" i="20"/>
  <c r="K243" i="20"/>
  <c r="K365" i="20"/>
  <c r="K187" i="20"/>
  <c r="K397" i="20"/>
  <c r="K283" i="20"/>
  <c r="K26" i="20"/>
  <c r="K7" i="20"/>
  <c r="K251" i="20"/>
  <c r="K176" i="20"/>
  <c r="K196" i="20"/>
  <c r="K404" i="20"/>
  <c r="K356" i="20"/>
  <c r="K184" i="20"/>
  <c r="K156" i="20"/>
  <c r="K382" i="20"/>
  <c r="K49" i="20"/>
  <c r="K326" i="20"/>
  <c r="K383" i="20"/>
  <c r="K191" i="20"/>
  <c r="K46" i="20"/>
  <c r="K385" i="20"/>
  <c r="K41" i="20"/>
  <c r="K313" i="20"/>
  <c r="K100" i="20"/>
  <c r="K144" i="20"/>
  <c r="K297" i="20"/>
  <c r="K284" i="20"/>
  <c r="K294" i="20"/>
  <c r="K84" i="20"/>
  <c r="K195" i="20"/>
  <c r="K18" i="20"/>
  <c r="K295" i="20"/>
  <c r="K171" i="20"/>
  <c r="K109" i="20"/>
  <c r="K154" i="20"/>
  <c r="K321" i="20"/>
  <c r="K61" i="20"/>
  <c r="K181" i="20"/>
  <c r="K230" i="20"/>
  <c r="K339" i="20"/>
  <c r="K115" i="20"/>
  <c r="K119" i="20"/>
  <c r="K128" i="20"/>
  <c r="K401" i="20"/>
  <c r="K163" i="20"/>
  <c r="K368" i="20"/>
  <c r="K320" i="20"/>
  <c r="K114" i="20"/>
  <c r="K189" i="20"/>
  <c r="K6" i="20"/>
  <c r="K50" i="20"/>
  <c r="K153" i="20"/>
  <c r="K317" i="20"/>
  <c r="K59" i="20"/>
  <c r="K344" i="20"/>
  <c r="K204" i="20"/>
  <c r="K280" i="20"/>
  <c r="K202" i="20"/>
  <c r="K315" i="20"/>
  <c r="K10" i="20"/>
  <c r="K17" i="20"/>
  <c r="K67" i="20"/>
  <c r="K159" i="20"/>
  <c r="K237" i="20"/>
  <c r="K334" i="20"/>
  <c r="K256" i="20"/>
  <c r="K85" i="20"/>
  <c r="K135" i="20"/>
  <c r="K220" i="20"/>
  <c r="K137" i="20"/>
  <c r="K175" i="20"/>
  <c r="K402" i="20"/>
  <c r="K157" i="20"/>
  <c r="K241" i="20"/>
  <c r="K54" i="20"/>
  <c r="K30" i="20"/>
  <c r="K266" i="20"/>
  <c r="K148" i="20"/>
  <c r="K88" i="20"/>
  <c r="K290" i="20"/>
  <c r="K341" i="20"/>
  <c r="K146" i="20"/>
  <c r="K122" i="20"/>
  <c r="K263" i="20"/>
  <c r="K312" i="20"/>
  <c r="K86" i="20"/>
  <c r="K293" i="20"/>
  <c r="K351" i="20"/>
  <c r="K80" i="20"/>
  <c r="K190" i="20"/>
  <c r="K311" i="20"/>
  <c r="K94" i="20"/>
  <c r="K53" i="20"/>
  <c r="K229" i="20"/>
  <c r="K68" i="20"/>
  <c r="K174" i="20"/>
  <c r="K248" i="20"/>
  <c r="K292" i="20"/>
  <c r="K186" i="20"/>
  <c r="K37" i="20"/>
  <c r="K235" i="20"/>
  <c r="K16" i="20"/>
  <c r="K24" i="20"/>
  <c r="K309" i="20"/>
  <c r="K14" i="20"/>
  <c r="K23" i="20"/>
  <c r="K255" i="20"/>
  <c r="K282" i="20"/>
  <c r="K228" i="20"/>
  <c r="K244" i="20"/>
  <c r="K95" i="20"/>
  <c r="K116" i="20"/>
  <c r="K222" i="20"/>
  <c r="K379" i="20"/>
  <c r="K164" i="20"/>
  <c r="K142" i="20"/>
  <c r="K223" i="20"/>
  <c r="K400" i="20"/>
  <c r="K25" i="20"/>
  <c r="K177" i="20"/>
  <c r="K87" i="20"/>
  <c r="K28" i="20"/>
  <c r="K388" i="20"/>
  <c r="K31" i="20"/>
  <c r="K136" i="20"/>
  <c r="K216" i="20"/>
  <c r="K359" i="20"/>
  <c r="K55" i="20"/>
  <c r="K331" i="20"/>
  <c r="K361" i="20"/>
  <c r="K285" i="20"/>
  <c r="K316" i="20"/>
  <c r="K258" i="20"/>
  <c r="K381" i="20"/>
  <c r="K60" i="20"/>
  <c r="K66" i="20"/>
  <c r="K140" i="20"/>
  <c r="K47" i="20"/>
  <c r="K209" i="20"/>
  <c r="K125" i="20"/>
  <c r="K97" i="20"/>
  <c r="K301" i="20"/>
  <c r="K325" i="20"/>
  <c r="K348" i="20"/>
  <c r="K113" i="20"/>
  <c r="K376" i="20"/>
  <c r="K239" i="20"/>
  <c r="K288" i="20"/>
  <c r="K160" i="20"/>
  <c r="K40" i="20"/>
  <c r="K355" i="20"/>
  <c r="K27" i="20"/>
  <c r="K117" i="20"/>
  <c r="K337" i="20"/>
  <c r="K253" i="20"/>
  <c r="K179" i="20"/>
  <c r="K347" i="20"/>
  <c r="K5" i="20"/>
  <c r="AW5" i="20" l="1"/>
  <c r="BB5" i="20"/>
  <c r="BE5" i="20"/>
  <c r="BD5" i="20"/>
  <c r="BI5" i="20"/>
  <c r="BG5" i="20"/>
  <c r="AY5" i="20"/>
  <c r="BF5" i="20"/>
  <c r="BH5" i="20"/>
  <c r="AX5" i="20"/>
  <c r="AZ5" i="20"/>
  <c r="BA5" i="20"/>
  <c r="BC5" i="20"/>
  <c r="A401" i="21"/>
  <c r="A400" i="21"/>
  <c r="A399" i="21"/>
  <c r="A398" i="21"/>
  <c r="A397" i="21"/>
  <c r="A396" i="21"/>
  <c r="A395" i="21"/>
  <c r="A394" i="21"/>
  <c r="A393" i="21"/>
  <c r="A392" i="21"/>
  <c r="A391" i="21"/>
  <c r="A390" i="21"/>
  <c r="A389" i="21"/>
  <c r="A388" i="21"/>
  <c r="A387" i="21"/>
  <c r="A386" i="21"/>
  <c r="A385" i="21"/>
  <c r="A384" i="21"/>
  <c r="A383" i="21"/>
  <c r="A382" i="21"/>
  <c r="A381" i="21"/>
  <c r="A380" i="21"/>
  <c r="A379" i="21"/>
  <c r="A378" i="21"/>
  <c r="A377" i="21"/>
  <c r="A376" i="21"/>
  <c r="A375" i="21"/>
  <c r="A374" i="21"/>
  <c r="A373" i="21"/>
  <c r="A372" i="21"/>
  <c r="A371" i="21"/>
  <c r="A370" i="21"/>
  <c r="A369" i="21"/>
  <c r="A368" i="21"/>
  <c r="A367" i="21"/>
  <c r="A366" i="21"/>
  <c r="A365" i="21"/>
  <c r="A364" i="21"/>
  <c r="A363" i="21"/>
  <c r="A362" i="21"/>
  <c r="A361" i="21"/>
  <c r="A360" i="21"/>
  <c r="A359" i="21"/>
  <c r="A358" i="21"/>
  <c r="A357" i="21"/>
  <c r="A356" i="21"/>
  <c r="A355" i="21"/>
  <c r="A354" i="21"/>
  <c r="A353" i="21"/>
  <c r="A352" i="21"/>
  <c r="A351" i="21"/>
  <c r="A350" i="21"/>
  <c r="A349" i="21"/>
  <c r="A348" i="21"/>
  <c r="A347" i="21"/>
  <c r="A346" i="21"/>
  <c r="A345" i="21"/>
  <c r="A344" i="21"/>
  <c r="A343" i="21"/>
  <c r="A342" i="21"/>
  <c r="A341" i="21"/>
  <c r="A340" i="21"/>
  <c r="A339" i="21"/>
  <c r="A338" i="21"/>
  <c r="A337" i="21"/>
  <c r="A336" i="21"/>
  <c r="A335" i="21"/>
  <c r="A334" i="21"/>
  <c r="A333" i="21"/>
  <c r="A332" i="21"/>
  <c r="A331" i="21"/>
  <c r="A330" i="21"/>
  <c r="A329" i="21"/>
  <c r="A328" i="21"/>
  <c r="A327" i="21"/>
  <c r="A326" i="21"/>
  <c r="A325" i="21"/>
  <c r="A324" i="21"/>
  <c r="A323" i="21"/>
  <c r="A322" i="21"/>
  <c r="A321" i="21"/>
  <c r="A320" i="21"/>
  <c r="A319" i="21"/>
  <c r="A318" i="21"/>
  <c r="A317" i="21"/>
  <c r="A316" i="21"/>
  <c r="A315" i="21"/>
  <c r="A314" i="21"/>
  <c r="A313" i="21"/>
  <c r="A312" i="21"/>
  <c r="A311" i="21"/>
  <c r="A310" i="21"/>
  <c r="A309" i="21"/>
  <c r="A308" i="21"/>
  <c r="A307" i="21"/>
  <c r="A306" i="21"/>
  <c r="A305" i="21"/>
  <c r="A304" i="21"/>
  <c r="A303" i="21"/>
  <c r="A302" i="21"/>
  <c r="A301" i="21"/>
  <c r="A300" i="21"/>
  <c r="A299" i="21"/>
  <c r="A298" i="21"/>
  <c r="A297" i="21"/>
  <c r="A296" i="21"/>
  <c r="A295" i="21"/>
  <c r="A294" i="21"/>
  <c r="A293" i="21"/>
  <c r="A292" i="21"/>
  <c r="A291" i="21"/>
  <c r="A290" i="21"/>
  <c r="A289" i="21"/>
  <c r="A288" i="21"/>
  <c r="A287" i="21"/>
  <c r="A286" i="21"/>
  <c r="A285" i="21"/>
  <c r="A284" i="21"/>
  <c r="A283" i="21"/>
  <c r="A282" i="21"/>
  <c r="A281" i="21"/>
  <c r="A280" i="21"/>
  <c r="A279" i="21"/>
  <c r="A278" i="21"/>
  <c r="A277" i="21"/>
  <c r="A276" i="21"/>
  <c r="A275" i="21"/>
  <c r="A274" i="21"/>
  <c r="A273" i="21"/>
  <c r="A272" i="21"/>
  <c r="A271" i="21"/>
  <c r="A270" i="21"/>
  <c r="A269" i="21"/>
  <c r="A268" i="21"/>
  <c r="A267" i="21"/>
  <c r="A266" i="21"/>
  <c r="A265" i="21"/>
  <c r="A264" i="21"/>
  <c r="A263" i="21"/>
  <c r="A262" i="21"/>
  <c r="A261" i="21"/>
  <c r="A260" i="21"/>
  <c r="A259" i="21"/>
  <c r="A258" i="21"/>
  <c r="A257" i="21"/>
  <c r="A256" i="21"/>
  <c r="A255" i="21"/>
  <c r="A254" i="21"/>
  <c r="A253" i="21"/>
  <c r="A252" i="21"/>
  <c r="A251" i="21"/>
  <c r="A250" i="21"/>
  <c r="A249" i="21"/>
  <c r="A248" i="21"/>
  <c r="A247" i="21"/>
  <c r="A246" i="21"/>
  <c r="A245" i="21"/>
  <c r="A244" i="21"/>
  <c r="A243" i="21"/>
  <c r="A242" i="21"/>
  <c r="A241" i="21"/>
  <c r="A240" i="21"/>
  <c r="A239" i="21"/>
  <c r="A238" i="21"/>
  <c r="A237" i="21"/>
  <c r="A236" i="21"/>
  <c r="A235" i="21"/>
  <c r="A234" i="21"/>
  <c r="A233" i="21"/>
  <c r="A232" i="21"/>
  <c r="A231" i="21"/>
  <c r="A230" i="21"/>
  <c r="A229" i="21"/>
  <c r="A228" i="21"/>
  <c r="A227" i="21"/>
  <c r="A226" i="21"/>
  <c r="A225" i="21"/>
  <c r="A224" i="21"/>
  <c r="A223" i="21"/>
  <c r="A222" i="21"/>
  <c r="A221" i="21"/>
  <c r="A220" i="21"/>
  <c r="A219" i="21"/>
  <c r="A218" i="21"/>
  <c r="A217" i="21"/>
  <c r="A216" i="21"/>
  <c r="A215" i="21"/>
  <c r="A214" i="21"/>
  <c r="A213" i="21"/>
  <c r="A212" i="21"/>
  <c r="A211" i="21"/>
  <c r="A210" i="21"/>
  <c r="A209" i="21"/>
  <c r="A208" i="21"/>
  <c r="A207" i="21"/>
  <c r="A206" i="21"/>
  <c r="A205" i="21"/>
  <c r="A204" i="21"/>
  <c r="A203" i="21"/>
  <c r="A202" i="21"/>
  <c r="A201" i="21"/>
  <c r="A200" i="21"/>
  <c r="A199" i="21"/>
  <c r="A198" i="21"/>
  <c r="A197" i="21"/>
  <c r="A196" i="21"/>
  <c r="A195" i="21"/>
  <c r="A194" i="21"/>
  <c r="A193" i="21"/>
  <c r="A192" i="21"/>
  <c r="A191" i="21"/>
  <c r="A190" i="21"/>
  <c r="A189" i="21"/>
  <c r="A188" i="21"/>
  <c r="A187" i="21"/>
  <c r="A186" i="21"/>
  <c r="A185" i="21"/>
  <c r="A184" i="21"/>
  <c r="A183" i="21"/>
  <c r="A182" i="21"/>
  <c r="A181" i="21"/>
  <c r="A180" i="21"/>
  <c r="A179" i="21"/>
  <c r="A178" i="21"/>
  <c r="A177" i="21"/>
  <c r="A176" i="21"/>
  <c r="A175" i="21"/>
  <c r="A174" i="21"/>
  <c r="A173" i="21"/>
  <c r="A172" i="21"/>
  <c r="A171" i="21"/>
  <c r="A170" i="21"/>
  <c r="A169" i="21"/>
  <c r="A168" i="21"/>
  <c r="A167" i="21"/>
  <c r="A166" i="21"/>
  <c r="A165" i="21"/>
  <c r="A164" i="21"/>
  <c r="A163" i="21"/>
  <c r="A162" i="21"/>
  <c r="A161" i="21"/>
  <c r="A160" i="21"/>
  <c r="A159" i="21"/>
  <c r="A158" i="21"/>
  <c r="A157" i="21"/>
  <c r="A156" i="21"/>
  <c r="A155" i="21"/>
  <c r="A154" i="21"/>
  <c r="A153" i="21"/>
  <c r="A152" i="21"/>
  <c r="A151" i="21"/>
  <c r="A150" i="21"/>
  <c r="A149" i="21"/>
  <c r="A148" i="21"/>
  <c r="A147" i="21"/>
  <c r="A146" i="21"/>
  <c r="A145" i="21"/>
  <c r="A144" i="21"/>
  <c r="A143" i="21"/>
  <c r="A142" i="21"/>
  <c r="A141" i="21"/>
  <c r="A140" i="21"/>
  <c r="A139" i="21"/>
  <c r="A138" i="21"/>
  <c r="A137" i="21"/>
  <c r="A136" i="21"/>
  <c r="A135" i="21"/>
  <c r="A134" i="21"/>
  <c r="A133" i="21"/>
  <c r="A132" i="21"/>
  <c r="A131" i="21"/>
  <c r="A130" i="21"/>
  <c r="A129" i="21"/>
  <c r="A128" i="21"/>
  <c r="A127" i="21"/>
  <c r="A126" i="21"/>
  <c r="A125" i="21"/>
  <c r="A124" i="21"/>
  <c r="A123" i="21"/>
  <c r="A122" i="21"/>
  <c r="A121" i="21"/>
  <c r="A120" i="21"/>
  <c r="A119" i="21"/>
  <c r="A118" i="21"/>
  <c r="A117" i="21"/>
  <c r="A116" i="21"/>
  <c r="A115" i="21"/>
  <c r="A114" i="21"/>
  <c r="A113" i="21"/>
  <c r="A112" i="21"/>
  <c r="A111" i="21"/>
  <c r="A110" i="21"/>
  <c r="A109" i="21"/>
  <c r="A108" i="21"/>
  <c r="A107" i="21"/>
  <c r="A106" i="21"/>
  <c r="A105" i="21"/>
  <c r="A104" i="21"/>
  <c r="A103" i="21"/>
  <c r="A102" i="21"/>
  <c r="A101" i="21"/>
  <c r="A100" i="21"/>
  <c r="A99" i="21"/>
  <c r="A98" i="21"/>
  <c r="A97" i="21"/>
  <c r="A96" i="21"/>
  <c r="A95" i="21"/>
  <c r="A94" i="21"/>
  <c r="A93" i="21"/>
  <c r="A92" i="21"/>
  <c r="A91" i="21"/>
  <c r="A90" i="21"/>
  <c r="A89" i="21"/>
  <c r="A88" i="21"/>
  <c r="A87" i="21"/>
  <c r="A86" i="21"/>
  <c r="A85" i="21"/>
  <c r="A84" i="21"/>
  <c r="A83" i="21"/>
  <c r="A82" i="21"/>
  <c r="A81" i="21"/>
  <c r="A80" i="21"/>
  <c r="A79" i="21"/>
  <c r="A78" i="21"/>
  <c r="A77" i="21"/>
  <c r="A76" i="21"/>
  <c r="A75" i="21"/>
  <c r="A74" i="21"/>
  <c r="A73" i="21"/>
  <c r="A72" i="21"/>
  <c r="A71" i="21"/>
  <c r="A70" i="21"/>
  <c r="A69" i="21"/>
  <c r="A68" i="21"/>
  <c r="A67" i="21"/>
  <c r="A66" i="21"/>
  <c r="A65" i="21"/>
  <c r="A64" i="21"/>
  <c r="A63" i="21"/>
  <c r="A62" i="21"/>
  <c r="A61" i="21"/>
  <c r="A60" i="21"/>
  <c r="A59" i="21"/>
  <c r="A58" i="21"/>
  <c r="A57" i="21"/>
  <c r="A56" i="21"/>
  <c r="A55" i="21"/>
  <c r="A54" i="21"/>
  <c r="A53" i="21"/>
  <c r="A52" i="21"/>
  <c r="A51" i="21"/>
  <c r="A50" i="21"/>
  <c r="A49" i="21"/>
  <c r="A48" i="21"/>
  <c r="A47" i="21"/>
  <c r="A46" i="21"/>
  <c r="A45" i="21"/>
  <c r="A44" i="21"/>
  <c r="A43" i="21"/>
  <c r="A42" i="21"/>
  <c r="A41" i="21"/>
  <c r="A40" i="21"/>
  <c r="A39" i="21"/>
  <c r="A38" i="21"/>
  <c r="A37" i="21"/>
  <c r="A36" i="2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A8" i="21"/>
  <c r="A7" i="21"/>
  <c r="A6" i="21"/>
  <c r="A5" i="21"/>
  <c r="A4" i="21"/>
  <c r="A3" i="21"/>
  <c r="A2" i="21"/>
  <c r="E50" i="20" l="1"/>
  <c r="E103" i="20"/>
  <c r="E36" i="20"/>
  <c r="E37" i="20"/>
  <c r="E12" i="20"/>
  <c r="E105" i="20"/>
  <c r="E88" i="20"/>
  <c r="E82" i="20"/>
  <c r="E94" i="20"/>
  <c r="E93" i="20"/>
  <c r="E106" i="20"/>
  <c r="E48" i="20"/>
  <c r="E14" i="20"/>
  <c r="E104" i="20"/>
  <c r="E85" i="20"/>
  <c r="E89" i="20"/>
  <c r="E71" i="20"/>
  <c r="E72" i="20"/>
  <c r="E55" i="20"/>
  <c r="E98" i="20"/>
  <c r="E57" i="20"/>
  <c r="E63" i="20"/>
  <c r="E99" i="20"/>
  <c r="E28" i="20"/>
  <c r="E39" i="20"/>
  <c r="E62" i="20"/>
  <c r="E24" i="20"/>
  <c r="E20" i="20"/>
  <c r="E86" i="20"/>
  <c r="E78" i="20"/>
  <c r="E29" i="20"/>
  <c r="E73" i="20"/>
  <c r="E58" i="20"/>
  <c r="E15" i="20"/>
  <c r="E97" i="20"/>
  <c r="E46" i="20"/>
  <c r="E52" i="20"/>
  <c r="E34" i="20"/>
  <c r="E40" i="20"/>
  <c r="E22" i="20"/>
  <c r="E107" i="20"/>
  <c r="E92" i="20"/>
  <c r="E80" i="20"/>
  <c r="E9" i="20"/>
  <c r="E81" i="20"/>
  <c r="E69" i="20"/>
  <c r="E7" i="20"/>
  <c r="E54" i="20"/>
  <c r="E70" i="20"/>
  <c r="E111" i="20"/>
  <c r="E101" i="20"/>
  <c r="E16" i="20"/>
  <c r="E31" i="20"/>
  <c r="E21" i="20"/>
  <c r="E74" i="20"/>
  <c r="E90" i="20"/>
  <c r="E8" i="20"/>
  <c r="E91" i="20"/>
  <c r="E23" i="20"/>
  <c r="E110" i="20"/>
  <c r="E76" i="20"/>
  <c r="E56" i="20"/>
  <c r="E30" i="20"/>
  <c r="E109" i="20"/>
  <c r="E59" i="20"/>
  <c r="E65" i="20"/>
  <c r="E13" i="20"/>
  <c r="E49" i="20"/>
  <c r="E41" i="20"/>
  <c r="E42" i="20"/>
  <c r="E27" i="20"/>
  <c r="E35" i="20"/>
  <c r="E45" i="20"/>
  <c r="E96" i="20"/>
  <c r="E51" i="20"/>
  <c r="E47" i="20"/>
  <c r="E84" i="20"/>
  <c r="E44" i="20"/>
  <c r="E79" i="20"/>
  <c r="E68" i="20"/>
  <c r="E10" i="20"/>
  <c r="E100" i="20"/>
  <c r="E60" i="20"/>
  <c r="E64" i="20"/>
  <c r="E108" i="20"/>
  <c r="E102" i="20"/>
  <c r="E11" i="20"/>
  <c r="E38" i="20"/>
  <c r="E17" i="20"/>
  <c r="E25" i="20"/>
  <c r="E26" i="20"/>
  <c r="E95" i="20"/>
  <c r="E66" i="20"/>
  <c r="E32" i="20"/>
  <c r="E18" i="20"/>
  <c r="E61" i="20"/>
  <c r="E19" i="20"/>
  <c r="E67" i="20"/>
  <c r="E43" i="20"/>
  <c r="E77" i="20"/>
  <c r="E87" i="20"/>
  <c r="E83" i="20"/>
  <c r="E33" i="20"/>
  <c r="E6" i="20"/>
  <c r="E53" i="20"/>
  <c r="E112" i="20"/>
  <c r="E75" i="20"/>
  <c r="E5" i="20"/>
  <c r="E341" i="20"/>
  <c r="E133" i="20"/>
  <c r="E254" i="20"/>
  <c r="E374" i="20"/>
  <c r="E147" i="20"/>
  <c r="E330" i="20"/>
  <c r="E370" i="20"/>
  <c r="E309" i="20"/>
  <c r="E258" i="20"/>
  <c r="E204" i="20"/>
  <c r="E143" i="20"/>
  <c r="E369" i="20"/>
  <c r="E144" i="20"/>
  <c r="E264" i="20"/>
  <c r="E385" i="20"/>
  <c r="E159" i="20"/>
  <c r="E340" i="20"/>
  <c r="E368" i="20"/>
  <c r="E306" i="20"/>
  <c r="E251" i="20"/>
  <c r="E201" i="20"/>
  <c r="E141" i="20"/>
  <c r="E174" i="20"/>
  <c r="E203" i="20"/>
  <c r="E336" i="20"/>
  <c r="E256" i="20"/>
  <c r="E392" i="20"/>
  <c r="E334" i="20"/>
  <c r="E277" i="20"/>
  <c r="E225" i="20"/>
  <c r="E167" i="20"/>
  <c r="E113" i="20"/>
  <c r="E215" i="20"/>
  <c r="E180" i="20"/>
  <c r="E312" i="20"/>
  <c r="E208" i="20"/>
  <c r="E403" i="20"/>
  <c r="E346" i="20"/>
  <c r="E287" i="20"/>
  <c r="E236" i="20"/>
  <c r="E185" i="20"/>
  <c r="E125" i="20"/>
  <c r="E354" i="20"/>
  <c r="E122" i="20"/>
  <c r="E244" i="20"/>
  <c r="E364" i="20"/>
  <c r="E135" i="20"/>
  <c r="E316" i="20"/>
  <c r="E378" i="20"/>
  <c r="E317" i="20"/>
  <c r="E261" i="20"/>
  <c r="E211" i="20"/>
  <c r="E151" i="20"/>
  <c r="E230" i="20"/>
  <c r="E239" i="20"/>
  <c r="E158" i="20"/>
  <c r="E290" i="20"/>
  <c r="E184" i="20"/>
  <c r="E376" i="20"/>
  <c r="E356" i="20"/>
  <c r="E296" i="20"/>
  <c r="E245" i="20"/>
  <c r="E189" i="20"/>
  <c r="E129" i="20"/>
  <c r="E271" i="20"/>
  <c r="E169" i="20"/>
  <c r="E302" i="20"/>
  <c r="E196" i="20"/>
  <c r="E399" i="20"/>
  <c r="E353" i="20"/>
  <c r="E294" i="20"/>
  <c r="E238" i="20"/>
  <c r="E187" i="20"/>
  <c r="E127" i="20"/>
  <c r="E387" i="20"/>
  <c r="E120" i="20"/>
  <c r="E241" i="20"/>
  <c r="E361" i="20"/>
  <c r="E307" i="20"/>
  <c r="E380" i="20"/>
  <c r="E319" i="20"/>
  <c r="E269" i="20"/>
  <c r="E213" i="20"/>
  <c r="E153" i="20"/>
  <c r="E359" i="20"/>
  <c r="E161" i="20"/>
  <c r="E205" i="20"/>
  <c r="E337" i="20"/>
  <c r="E267" i="20"/>
  <c r="E391" i="20"/>
  <c r="E333" i="20"/>
  <c r="E276" i="20"/>
  <c r="E224" i="20"/>
  <c r="E166" i="20"/>
  <c r="E257" i="20"/>
  <c r="E155" i="20"/>
  <c r="E278" i="20"/>
  <c r="E397" i="20"/>
  <c r="E172" i="20"/>
  <c r="E355" i="20"/>
  <c r="E365" i="20"/>
  <c r="E300" i="20"/>
  <c r="E248" i="20"/>
  <c r="E198" i="20"/>
  <c r="E138" i="20"/>
  <c r="E282" i="20"/>
  <c r="E156" i="20"/>
  <c r="E288" i="20"/>
  <c r="E188" i="20"/>
  <c r="E192" i="20"/>
  <c r="E324" i="20"/>
  <c r="E232" i="20"/>
  <c r="E395" i="20"/>
  <c r="E342" i="20"/>
  <c r="E283" i="20"/>
  <c r="E228" i="20"/>
  <c r="E176" i="20"/>
  <c r="E116" i="20"/>
  <c r="E193" i="20"/>
  <c r="E115" i="20"/>
  <c r="E194" i="20"/>
  <c r="E326" i="20"/>
  <c r="E255" i="20"/>
  <c r="E393" i="20"/>
  <c r="E335" i="20"/>
  <c r="E281" i="20"/>
  <c r="E226" i="20"/>
  <c r="E173" i="20"/>
  <c r="E114" i="20"/>
  <c r="E321" i="20"/>
  <c r="E145" i="20"/>
  <c r="E265" i="20"/>
  <c r="E386" i="20"/>
  <c r="E160" i="20"/>
  <c r="E351" i="20"/>
  <c r="E367" i="20"/>
  <c r="E305" i="20"/>
  <c r="E250" i="20"/>
  <c r="E200" i="20"/>
  <c r="E140" i="20"/>
  <c r="E339" i="20"/>
  <c r="E121" i="20"/>
  <c r="E242" i="20"/>
  <c r="E362" i="20"/>
  <c r="E123" i="20"/>
  <c r="E315" i="20"/>
  <c r="E379" i="20"/>
  <c r="E318" i="20"/>
  <c r="E262" i="20"/>
  <c r="E212" i="20"/>
  <c r="E152" i="20"/>
  <c r="E325" i="20"/>
  <c r="E142" i="20"/>
  <c r="E181" i="20"/>
  <c r="E313" i="20"/>
  <c r="E219" i="20"/>
  <c r="E402" i="20"/>
  <c r="E345" i="20"/>
  <c r="E286" i="20"/>
  <c r="E235" i="20"/>
  <c r="E179" i="20"/>
  <c r="E119" i="20"/>
  <c r="E229" i="20"/>
  <c r="E272" i="20"/>
  <c r="E240" i="20"/>
  <c r="E270" i="20"/>
  <c r="E404" i="20"/>
  <c r="E266" i="20"/>
  <c r="E249" i="20"/>
  <c r="E243" i="20"/>
  <c r="E252" i="20"/>
  <c r="E150" i="20"/>
  <c r="E231" i="20"/>
  <c r="E291" i="20"/>
  <c r="E303" i="20"/>
  <c r="E126" i="20"/>
  <c r="E352" i="20"/>
  <c r="E275" i="20"/>
  <c r="E124" i="20"/>
  <c r="E398" i="20"/>
  <c r="E175" i="20"/>
  <c r="E363" i="20"/>
  <c r="E358" i="20"/>
  <c r="E298" i="20"/>
  <c r="E247" i="20"/>
  <c r="E197" i="20"/>
  <c r="E131" i="20"/>
  <c r="E384" i="20"/>
  <c r="E202" i="20"/>
  <c r="E191" i="20"/>
  <c r="E323" i="20"/>
  <c r="E280" i="20"/>
  <c r="E388" i="20"/>
  <c r="E329" i="20"/>
  <c r="E273" i="20"/>
  <c r="E221" i="20"/>
  <c r="E163" i="20"/>
  <c r="E260" i="20"/>
  <c r="E117" i="20"/>
  <c r="E162" i="20"/>
  <c r="E154" i="20"/>
  <c r="E170" i="20"/>
  <c r="E293" i="20"/>
  <c r="E139" i="20"/>
  <c r="E206" i="20"/>
  <c r="E268" i="20"/>
  <c r="E394" i="20"/>
  <c r="E284" i="20"/>
  <c r="E322" i="20"/>
  <c r="E320" i="20"/>
  <c r="E207" i="20"/>
  <c r="E146" i="20"/>
  <c r="E301" i="20"/>
  <c r="E165" i="20"/>
  <c r="E314" i="20"/>
  <c r="E220" i="20"/>
  <c r="E401" i="20"/>
  <c r="E344" i="20"/>
  <c r="E285" i="20"/>
  <c r="E234" i="20"/>
  <c r="E178" i="20"/>
  <c r="E118" i="20"/>
  <c r="E195" i="20"/>
  <c r="E218" i="20"/>
  <c r="E349" i="20"/>
  <c r="E137" i="20"/>
  <c r="E328" i="20"/>
  <c r="E371" i="20"/>
  <c r="E310" i="20"/>
  <c r="E259" i="20"/>
  <c r="E209" i="20"/>
  <c r="E149" i="20"/>
  <c r="E372" i="20"/>
  <c r="E177" i="20"/>
  <c r="E186" i="20"/>
  <c r="E171" i="20"/>
  <c r="E332" i="20"/>
  <c r="E182" i="20"/>
  <c r="E299" i="20"/>
  <c r="E237" i="20"/>
  <c r="E338" i="20"/>
  <c r="E377" i="20"/>
  <c r="E210" i="20"/>
  <c r="E157" i="20"/>
  <c r="E350" i="20"/>
  <c r="E216" i="20"/>
  <c r="E360" i="20"/>
  <c r="E214" i="20"/>
  <c r="E227" i="20"/>
  <c r="E347" i="20"/>
  <c r="E396" i="20"/>
  <c r="E199" i="20"/>
  <c r="E128" i="20"/>
  <c r="E348" i="20"/>
  <c r="E279" i="20"/>
  <c r="E389" i="20"/>
  <c r="E331" i="20"/>
  <c r="E274" i="20"/>
  <c r="E222" i="20"/>
  <c r="E164" i="20"/>
  <c r="E168" i="20"/>
  <c r="E382" i="20"/>
  <c r="E132" i="20"/>
  <c r="E253" i="20"/>
  <c r="E373" i="20"/>
  <c r="E183" i="20"/>
  <c r="E375" i="20"/>
  <c r="E357" i="20"/>
  <c r="E297" i="20"/>
  <c r="E246" i="20"/>
  <c r="E190" i="20"/>
  <c r="E130" i="20"/>
  <c r="E390" i="20"/>
  <c r="E136" i="20"/>
  <c r="E263" i="20"/>
  <c r="E400" i="20"/>
  <c r="E292" i="20"/>
  <c r="E383" i="20"/>
  <c r="E148" i="20"/>
  <c r="E381" i="20"/>
  <c r="E308" i="20"/>
  <c r="E366" i="20"/>
  <c r="E223" i="20"/>
  <c r="E134" i="20"/>
  <c r="E217" i="20"/>
  <c r="E311" i="20"/>
  <c r="E295" i="20"/>
  <c r="E343" i="20"/>
  <c r="E304" i="20"/>
  <c r="E327" i="20"/>
  <c r="E289" i="20"/>
  <c r="E233" i="20"/>
  <c r="F7" i="22"/>
  <c r="G10" i="22"/>
</calcChain>
</file>

<file path=xl/sharedStrings.xml><?xml version="1.0" encoding="utf-8"?>
<sst xmlns="http://schemas.openxmlformats.org/spreadsheetml/2006/main" count="751" uniqueCount="356">
  <si>
    <t>Sample Name</t>
  </si>
  <si>
    <t>Sample</t>
  </si>
  <si>
    <t>Sample #</t>
  </si>
  <si>
    <t>C</t>
  </si>
  <si>
    <t>T</t>
  </si>
  <si>
    <t>S</t>
  </si>
  <si>
    <t>MWPS</t>
  </si>
  <si>
    <t>Uform</t>
  </si>
  <si>
    <t>vcS</t>
  </si>
  <si>
    <t>cS</t>
  </si>
  <si>
    <t>mS</t>
  </si>
  <si>
    <t>fS</t>
  </si>
  <si>
    <t>vfS</t>
  </si>
  <si>
    <t>cC</t>
  </si>
  <si>
    <t>fT</t>
  </si>
  <si>
    <t>fT2</t>
  </si>
  <si>
    <t>mT</t>
  </si>
  <si>
    <t>mT2</t>
  </si>
  <si>
    <t>f+mT</t>
  </si>
  <si>
    <t>m+cT</t>
  </si>
  <si>
    <t>cT</t>
  </si>
  <si>
    <t>vcT</t>
  </si>
  <si>
    <t>vvfS</t>
  </si>
  <si>
    <t>fvfS</t>
  </si>
  <si>
    <t>cT-fvfS</t>
  </si>
  <si>
    <t>vcT-fvfS</t>
  </si>
  <si>
    <t>mvfS</t>
  </si>
  <si>
    <t>cvfS</t>
  </si>
  <si>
    <t>T+vfS</t>
  </si>
  <si>
    <t>mT-vfS</t>
  </si>
  <si>
    <t>cT-vfS</t>
  </si>
  <si>
    <t>vf+fS</t>
  </si>
  <si>
    <t>ffS</t>
  </si>
  <si>
    <t>cfS</t>
  </si>
  <si>
    <t>cT-fS</t>
  </si>
  <si>
    <t>vf-mS</t>
  </si>
  <si>
    <t>m+cS</t>
  </si>
  <si>
    <t>m-vcS</t>
  </si>
  <si>
    <t>mTdvfS</t>
  </si>
  <si>
    <t>mTdfS</t>
  </si>
  <si>
    <t>fTdcT</t>
  </si>
  <si>
    <t>vfSdfS</t>
  </si>
  <si>
    <t>Tdvf-mS</t>
  </si>
  <si>
    <t>TEXCLS</t>
  </si>
  <si>
    <t>Volume weighted mean particle size</t>
  </si>
  <si>
    <t>Uniformity</t>
  </si>
  <si>
    <t>Clay</t>
  </si>
  <si>
    <t>Silt</t>
  </si>
  <si>
    <t>Sand</t>
  </si>
  <si>
    <t>medium silt / very fine sand</t>
  </si>
  <si>
    <t>medium silt / fine sand</t>
  </si>
  <si>
    <t>fine silt / coarse silt</t>
  </si>
  <si>
    <t>silt / very fine thru medium sand</t>
  </si>
  <si>
    <t>Texture Class</t>
  </si>
  <si>
    <t>(Based on 0-1000 um fraction only)</t>
  </si>
  <si>
    <t>25-35 / 50-125</t>
  </si>
  <si>
    <t>25-35 / 125-250</t>
  </si>
  <si>
    <t>SAMPLE</t>
  </si>
  <si>
    <t>MWPS_um</t>
  </si>
  <si>
    <t>UFORM</t>
  </si>
  <si>
    <r>
      <rPr>
        <sz val="10"/>
        <rFont val="Calibri"/>
        <family val="2"/>
      </rPr>
      <t>Σ</t>
    </r>
    <r>
      <rPr>
        <sz val="10"/>
        <rFont val="Arial"/>
        <family val="2"/>
      </rPr>
      <t xml:space="preserve"> (vol% * bin range)</t>
    </r>
  </si>
  <si>
    <r>
      <t xml:space="preserve">CW / </t>
    </r>
    <r>
      <rPr>
        <sz val="10"/>
        <rFont val="Calibri"/>
        <family val="2"/>
      </rPr>
      <t>Σ</t>
    </r>
    <r>
      <rPr>
        <sz val="10"/>
        <rFont val="Arial"/>
        <family val="2"/>
      </rPr>
      <t xml:space="preserve"> vol%</t>
    </r>
  </si>
  <si>
    <t>Range</t>
  </si>
  <si>
    <t>Midpoint</t>
  </si>
  <si>
    <t>Header</t>
  </si>
  <si>
    <t>Row #</t>
  </si>
  <si>
    <t>Sample ID:</t>
  </si>
  <si>
    <t>vfs</t>
  </si>
  <si>
    <t>fs</t>
  </si>
  <si>
    <t>ms</t>
  </si>
  <si>
    <t>cs</t>
  </si>
  <si>
    <t>vcs</t>
  </si>
  <si>
    <t>Primary mode:</t>
  </si>
  <si>
    <t>µm</t>
  </si>
  <si>
    <t>Soil Texture Class:</t>
  </si>
  <si>
    <t>mode_1</t>
  </si>
  <si>
    <t>mode_2</t>
  </si>
  <si>
    <t>row</t>
  </si>
  <si>
    <t>primary mode</t>
  </si>
  <si>
    <t>prim_mode</t>
  </si>
  <si>
    <t>smallest</t>
  </si>
  <si>
    <t>particle size</t>
  </si>
  <si>
    <t>mode</t>
  </si>
  <si>
    <t>(greatest % vol)</t>
  </si>
  <si>
    <t>largest</t>
  </si>
  <si>
    <t>First mode:</t>
  </si>
  <si>
    <t>Second mode:</t>
  </si>
  <si>
    <t>sort_coeff</t>
  </si>
  <si>
    <t>sorting coefficient</t>
  </si>
  <si>
    <t>fTdmT</t>
  </si>
  <si>
    <t>6-25 / 25-35</t>
  </si>
  <si>
    <t>6-50 / 50-125</t>
  </si>
  <si>
    <t>6-25 / 35-50</t>
  </si>
  <si>
    <t>6-35 / 35-50</t>
  </si>
  <si>
    <t>50-125 / 250-500</t>
  </si>
  <si>
    <t>TdS</t>
  </si>
  <si>
    <t>TdfS</t>
  </si>
  <si>
    <t>6-50 / 50-2000</t>
  </si>
  <si>
    <t>6-35 / 50-250</t>
  </si>
  <si>
    <t>6-50 / 125-250</t>
  </si>
  <si>
    <t>silt / sand</t>
  </si>
  <si>
    <t>silt / fine sand</t>
  </si>
  <si>
    <t>T-vvfS</t>
  </si>
  <si>
    <t>mT-vvfS</t>
  </si>
  <si>
    <t>f+mS</t>
  </si>
  <si>
    <t>f+mTdcT</t>
  </si>
  <si>
    <t>vf+mTdvcT-fvfS</t>
  </si>
  <si>
    <t>f+mTdvf+fS</t>
  </si>
  <si>
    <t>f-mTdfS</t>
  </si>
  <si>
    <t>TdvfS</t>
  </si>
  <si>
    <t>fine silt / medium silt</t>
  </si>
  <si>
    <t>fine and medium silt / coarse silt</t>
  </si>
  <si>
    <t>very fine and medium silt / very coarse silt thru fine very fine sand</t>
  </si>
  <si>
    <t>very fine sand / fine sand</t>
  </si>
  <si>
    <t>fine and medium silt / very fine and fine sand</t>
  </si>
  <si>
    <t>fine and medium silt / fine sand</t>
  </si>
  <si>
    <t>silt / very fine sand</t>
  </si>
  <si>
    <t>6-25 / 40-75</t>
  </si>
  <si>
    <t>6-50 / 50-500</t>
  </si>
  <si>
    <t>6-35 / 125-250</t>
  </si>
  <si>
    <t>Primary Mode</t>
  </si>
  <si>
    <t>Mode 1</t>
  </si>
  <si>
    <t>Mode 2</t>
  </si>
  <si>
    <t>Dx (15)</t>
  </si>
  <si>
    <t>Dx (85)</t>
  </si>
  <si>
    <t>Kurtosis</t>
  </si>
  <si>
    <t>ASD</t>
  </si>
  <si>
    <t>GSD</t>
  </si>
  <si>
    <t>Kurtosis [3]</t>
  </si>
  <si>
    <t>ASD [3]</t>
  </si>
  <si>
    <t>GSD [3]</t>
  </si>
  <si>
    <t>Result In Range  (0.1,6) μm</t>
  </si>
  <si>
    <t>Result In Range  (6,50) μm</t>
  </si>
  <si>
    <t>Result In Range  (50,2000) μm</t>
  </si>
  <si>
    <t>Result In Range  (2000,3000) μm</t>
  </si>
  <si>
    <t>Result In Range  (1000,2000) μm</t>
  </si>
  <si>
    <t>Result In Range  (500,1000) μm</t>
  </si>
  <si>
    <t>Result In Range  (250,500) μm</t>
  </si>
  <si>
    <t>Result In Range  (125,250) μm</t>
  </si>
  <si>
    <t>Result In Range  (50,125) μm</t>
  </si>
  <si>
    <t>Result In Range  (1,6) μm</t>
  </si>
  <si>
    <t>Result In Range  (6,25) μm</t>
  </si>
  <si>
    <t>Result In Range  (6,20) μm</t>
  </si>
  <si>
    <t>Result In Range  (25,35) μm</t>
  </si>
  <si>
    <t>Result In Range  (20,40) μm</t>
  </si>
  <si>
    <t>Result In Range  (6,35) μm</t>
  </si>
  <si>
    <t>Result In Range  (25,50) μm</t>
  </si>
  <si>
    <t>Result In Range  (35,50) μm</t>
  </si>
  <si>
    <t>Result In Range  (40,50) μm</t>
  </si>
  <si>
    <t>Result In Range  (6,60) μm</t>
  </si>
  <si>
    <t>Result In Range  (25,60) μm</t>
  </si>
  <si>
    <t>Result In Range  (35,75) μm</t>
  </si>
  <si>
    <t>Result In Range  (40,75) μm</t>
  </si>
  <si>
    <t>Result In Range  (50,60) μm</t>
  </si>
  <si>
    <t>Result In Range  (60,75) μm</t>
  </si>
  <si>
    <t>Result In Range  (50,75) μm</t>
  </si>
  <si>
    <t>Result In Range  (75,125) μm</t>
  </si>
  <si>
    <t>Result In Range  (6,125) μm</t>
  </si>
  <si>
    <t>Result In Range  (25,125) μm</t>
  </si>
  <si>
    <t>Result In Range  (35,125) μm</t>
  </si>
  <si>
    <t>Result In Range  (50,250) μm</t>
  </si>
  <si>
    <t>Result In Range  (125,175) μm</t>
  </si>
  <si>
    <t>Result In Range  (175,250) μm</t>
  </si>
  <si>
    <t>Result In Range  (35,250) μm</t>
  </si>
  <si>
    <t>Result In Range  (50,500) μm</t>
  </si>
  <si>
    <t>Result In Range  (125,500) μm</t>
  </si>
  <si>
    <t>Result In Range  (250,1000) μm</t>
  </si>
  <si>
    <t>Result In Range  (250,2000) μm</t>
  </si>
  <si>
    <t>Pebbles</t>
  </si>
  <si>
    <t>Very Fine Sand</t>
  </si>
  <si>
    <t>Fine Sand</t>
  </si>
  <si>
    <t>Medium Sand</t>
  </si>
  <si>
    <t>Coarse Sand</t>
  </si>
  <si>
    <t>Very Coarse Sand</t>
  </si>
  <si>
    <t>Coarse Clay</t>
  </si>
  <si>
    <t>Fine Silt 2</t>
  </si>
  <si>
    <t>Fine Silt</t>
  </si>
  <si>
    <t>Fine and Medium Silt</t>
  </si>
  <si>
    <t>Silt thru Very Very Fine Sand</t>
  </si>
  <si>
    <t>Silt and Very Fine Sand</t>
  </si>
  <si>
    <t>Medium Silt 2</t>
  </si>
  <si>
    <t>Medium Silt</t>
  </si>
  <si>
    <t>Medium and Coarse Silt</t>
  </si>
  <si>
    <t>Med Silt thru Very Very Fine Sand</t>
  </si>
  <si>
    <t>Med Silt thru Very Fine Sand</t>
  </si>
  <si>
    <t>Coarse Silt</t>
  </si>
  <si>
    <t>Coarse Silt thru Fine Very Fine Sand</t>
  </si>
  <si>
    <t>Coarse Silt thru Very Fine Sand</t>
  </si>
  <si>
    <t>Very Coarse Silt</t>
  </si>
  <si>
    <t>Very Coarse Silt thru Fine Very Fine Sand</t>
  </si>
  <si>
    <t>Very Very Fine Sand</t>
  </si>
  <si>
    <t>Fine Very Fine Sand</t>
  </si>
  <si>
    <t>Very Fine and Fine Sand</t>
  </si>
  <si>
    <t>Very fine thru Medium Sand</t>
  </si>
  <si>
    <t>Med Very Fine Sand</t>
  </si>
  <si>
    <t>Coarse Very Fine Sand</t>
  </si>
  <si>
    <t>Fine Fine Sand</t>
  </si>
  <si>
    <t>Fine and Medium Sand</t>
  </si>
  <si>
    <t>Coarse Fine Sand</t>
  </si>
  <si>
    <t>Med thru Very Coarse Sand</t>
  </si>
  <si>
    <t>Med and Coarse Sand</t>
  </si>
  <si>
    <t>Secondary Mode</t>
  </si>
  <si>
    <t>Result 0µm-0.011µm</t>
  </si>
  <si>
    <t>Result 0.011µm-0.012µm</t>
  </si>
  <si>
    <t>Result 0.012µm-0.014µm</t>
  </si>
  <si>
    <t>Result 0.014µm-0.016µm</t>
  </si>
  <si>
    <t>Result 0.016µm-0.018µm</t>
  </si>
  <si>
    <t>Result 0.018µm-0.020µm</t>
  </si>
  <si>
    <t>Result 0.020µm-0.023µm</t>
  </si>
  <si>
    <t>Result 0.023µm-0.026µm</t>
  </si>
  <si>
    <t>Result 0.026µm-0.030µm</t>
  </si>
  <si>
    <t>Result 0.030µm-0.0.034µm</t>
  </si>
  <si>
    <t>Result 0.034µm-0.038µm</t>
  </si>
  <si>
    <t>Result 0.038µm-0.044µm</t>
  </si>
  <si>
    <t>Result 0.044µm-0.049µm</t>
  </si>
  <si>
    <t>Result 0.049µm-0.056µm</t>
  </si>
  <si>
    <t>Result 0.056µm-0.064µm</t>
  </si>
  <si>
    <t>Result 0.064µm-0.073µm</t>
  </si>
  <si>
    <t>Result 0.073µm-0.082µm</t>
  </si>
  <si>
    <t>Result 0.082µm-0.094µm</t>
  </si>
  <si>
    <t>Result 0.094µm-0.106µm</t>
  </si>
  <si>
    <t>Result 0.106µm-0.121µm</t>
  </si>
  <si>
    <t>Result 0.121µm-0.137µm</t>
  </si>
  <si>
    <t>Result 0.137µm-0.156µm</t>
  </si>
  <si>
    <t>Result 0.156µm-0.177µm</t>
  </si>
  <si>
    <t>Result 0.177µm-0.201µm</t>
  </si>
  <si>
    <t>Result 0.201µm-0.23µm</t>
  </si>
  <si>
    <t>Result 0.23µm-0.26µm</t>
  </si>
  <si>
    <t>Result 0.26µm-0.30µm</t>
  </si>
  <si>
    <t>Result 0.30µm-0.34µm</t>
  </si>
  <si>
    <t>Result 0.34µm-0.38µm</t>
  </si>
  <si>
    <t>Result 0.38µm-0.43µm</t>
  </si>
  <si>
    <t>Result 0.43µm-0.49µm</t>
  </si>
  <si>
    <t>Result 0.49µm-0.56µm</t>
  </si>
  <si>
    <t>Result 0.56µm-0.63µm</t>
  </si>
  <si>
    <t>Result 0.63µm-0.72µm</t>
  </si>
  <si>
    <t>Result 0.72µm-0.82µm</t>
  </si>
  <si>
    <t>Result 0.82µm-0.93µm</t>
  </si>
  <si>
    <t>Result 0.93µm-1.06µm</t>
  </si>
  <si>
    <t>Result 1.06µm-1.21µm</t>
  </si>
  <si>
    <t>Result 1.21µm-1.37µm</t>
  </si>
  <si>
    <t>Result 1.37µm-1.55µm</t>
  </si>
  <si>
    <t>Result 1.55µm-1.77µm</t>
  </si>
  <si>
    <t>Result 1.77µm-2.01µm</t>
  </si>
  <si>
    <t>Result 2.01µm-2.28µm</t>
  </si>
  <si>
    <t>Result 2.28µm-2.59µm</t>
  </si>
  <si>
    <t>Result 2.59µm-2.94µm</t>
  </si>
  <si>
    <t>Result 2.94µm-3.34µm</t>
  </si>
  <si>
    <t>Result 3.34µm-3.79µm</t>
  </si>
  <si>
    <t>Result 3.79µm-4.31µm</t>
  </si>
  <si>
    <t>Result 4.31µm-4.90µm</t>
  </si>
  <si>
    <t>Result 4.90µm-5.57µm</t>
  </si>
  <si>
    <t>Result 5.57µm-6.32µm</t>
  </si>
  <si>
    <t>Result 6.32µm-7.18µm</t>
  </si>
  <si>
    <t>Result 7.18µm-8.16µm</t>
  </si>
  <si>
    <t>Result 8.16µm-9.27µm</t>
  </si>
  <si>
    <t>Result 9.27µm-10.53µm</t>
  </si>
  <si>
    <t>Result 10.53µm-11.95µm</t>
  </si>
  <si>
    <t>Result 11.95µm-13.60µm</t>
  </si>
  <si>
    <t>Result 13.60µm-15.45µm</t>
  </si>
  <si>
    <t>Result 15.45µm-17.55µm</t>
  </si>
  <si>
    <t>Result 17.55µm-19.95µm</t>
  </si>
  <si>
    <t>Result 19.95µm-22.65µm</t>
  </si>
  <si>
    <t>Result 22.650µm-25.75µm</t>
  </si>
  <si>
    <t>Result 25.75µm-29.25µm</t>
  </si>
  <si>
    <t>Result 29.25µm-33.20µm</t>
  </si>
  <si>
    <t>Result 33.20µm-37.70µm</t>
  </si>
  <si>
    <t>Result 37.70µm-42.85µm</t>
  </si>
  <si>
    <t>Result 42.85µm-48.70µm</t>
  </si>
  <si>
    <t>Result 48.70µm-55.35µm</t>
  </si>
  <si>
    <t>Result 55.35µm-62.90µm</t>
  </si>
  <si>
    <t>Result 62.90µm-71.45µm</t>
  </si>
  <si>
    <t>Result 71.45µm-81.20µm</t>
  </si>
  <si>
    <t>Result 81.20µm-92.25µm</t>
  </si>
  <si>
    <t>Result 92.25µm-104.55µm</t>
  </si>
  <si>
    <t>Result 104.55µm-119.0µm</t>
  </si>
  <si>
    <t>Result 119.0µm-135.5µm</t>
  </si>
  <si>
    <t>Result 135.5µm-153.5µm</t>
  </si>
  <si>
    <t>Result 153.5µm-174.5µm</t>
  </si>
  <si>
    <t>Result 174.5µm-198.5µm</t>
  </si>
  <si>
    <t>Result 198.5µm-225.5µm</t>
  </si>
  <si>
    <t>Result 225.5µm-256.0µm</t>
  </si>
  <si>
    <t>Result 256.0µm-291.0µm</t>
  </si>
  <si>
    <t>Result 291.0µm-331.0µm</t>
  </si>
  <si>
    <t>Result 331.0µm-376.0µm</t>
  </si>
  <si>
    <t>Result 376.0µm-427.0µm</t>
  </si>
  <si>
    <t>Result 427.0µm-485.0µm</t>
  </si>
  <si>
    <t>Result 485.0µm-551.0µm</t>
  </si>
  <si>
    <t>Result 551.0µm-626.0µm</t>
  </si>
  <si>
    <t>Result 626.0µm-711.0µm</t>
  </si>
  <si>
    <t>Result 711.0µm-807.5µm</t>
  </si>
  <si>
    <t>Result 807.5µm-917.5µm</t>
  </si>
  <si>
    <t>Result 917.5µm-1043.0µm</t>
  </si>
  <si>
    <t>Result 1043µm-1185µm</t>
  </si>
  <si>
    <t>Result 1185µm-1345µm</t>
  </si>
  <si>
    <t>Result 1530µm-1740µm</t>
  </si>
  <si>
    <t>Result 1740µm-1975µm</t>
  </si>
  <si>
    <t>Result 1975µm-2245µm</t>
  </si>
  <si>
    <t>Result 2245µm-2550µm</t>
  </si>
  <si>
    <t>Result 2550µm-2895µm</t>
  </si>
  <si>
    <t>Result 2895µm-3290µm</t>
  </si>
  <si>
    <t>Result 3290µm-3500µm</t>
  </si>
  <si>
    <t>Result 1345µm-1530µm</t>
  </si>
  <si>
    <t>0.1 - 6 μm</t>
  </si>
  <si>
    <t>6 - 50 μm</t>
  </si>
  <si>
    <t>50 - 2000 μm</t>
  </si>
  <si>
    <t>2000 - 3000 μm</t>
  </si>
  <si>
    <t>50 - 125 μm</t>
  </si>
  <si>
    <t>125 - 250 μm</t>
  </si>
  <si>
    <t>250 - 500 μm</t>
  </si>
  <si>
    <t>500 - 1000 μm</t>
  </si>
  <si>
    <t>1000 - 2000 μm</t>
  </si>
  <si>
    <t>1 - 6 μm</t>
  </si>
  <si>
    <t>6 - 20 μm</t>
  </si>
  <si>
    <t>6 - 25 μm</t>
  </si>
  <si>
    <t>6 - 35 μm</t>
  </si>
  <si>
    <t>6 - 60 μm</t>
  </si>
  <si>
    <t>6 - 125 μm</t>
  </si>
  <si>
    <t>20 - 40 μm</t>
  </si>
  <si>
    <t>25 - 35 μm</t>
  </si>
  <si>
    <t>25 - 50 μm</t>
  </si>
  <si>
    <t>25 - 60 μm</t>
  </si>
  <si>
    <t>25 - 125 μm</t>
  </si>
  <si>
    <t>35 - 50 μm</t>
  </si>
  <si>
    <t>35 - 75 μm</t>
  </si>
  <si>
    <t>35 - 125 μm</t>
  </si>
  <si>
    <t>35 - 250 μm</t>
  </si>
  <si>
    <t>40 - 50 μm</t>
  </si>
  <si>
    <t>40 - 75 μm</t>
  </si>
  <si>
    <t>50 - 60 μm</t>
  </si>
  <si>
    <t>50 - 75 μm</t>
  </si>
  <si>
    <t>50 - 250 μm</t>
  </si>
  <si>
    <t>50 - 500 μm</t>
  </si>
  <si>
    <t>60 - 75 μm</t>
  </si>
  <si>
    <t>75 - 125 μm</t>
  </si>
  <si>
    <t>125 - 175 μm</t>
  </si>
  <si>
    <t>125 - 500 μm</t>
  </si>
  <si>
    <t>175 - 250 μm</t>
  </si>
  <si>
    <t>250 - 1000 μm</t>
  </si>
  <si>
    <t>250 - 2000 μm</t>
  </si>
  <si>
    <t>P</t>
  </si>
  <si>
    <t>So</t>
  </si>
  <si>
    <t>So=(Dp15/Dp85)</t>
  </si>
  <si>
    <t>Runs</t>
  </si>
  <si>
    <t>Sample Number</t>
  </si>
  <si>
    <t>Mode_1</t>
  </si>
  <si>
    <t>Mode_2</t>
  </si>
  <si>
    <t>Prim_mode</t>
  </si>
  <si>
    <t>Result In Range  (20,50) μm</t>
  </si>
  <si>
    <t>1 &amp; 2</t>
  </si>
  <si>
    <t/>
  </si>
  <si>
    <t>2 &amp; 3</t>
  </si>
  <si>
    <t>051E</t>
  </si>
  <si>
    <t>1 &amp; 4</t>
  </si>
  <si>
    <t>1 &amp; 3</t>
  </si>
  <si>
    <t>2 &amp;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</si>
</sst>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000"/>
    <numFmt numFmtId="166" formatCode="0.0"/>
  </numFmts>
  <fonts count="2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sz val="11"/>
      <name val="Calibri"/>
      <family val="2"/>
      <scheme val="minor"/>
    </font>
    <font>
      <b/>
      <sz val="10"/>
      <name val="Arial"/>
      <family val="2"/>
    </font>
    <font>
      <sz val="11"/>
      <color theme="0" tint="-0.14999847407452621"/>
      <name val="Calibri"/>
      <family val="2"/>
      <scheme val="minor"/>
    </font>
    <font>
      <i/>
      <sz val="11"/>
      <name val="Calibri"/>
      <family val="2"/>
      <scheme val="minor"/>
    </font>
    <font>
      <sz val="10"/>
      <name val="Calibri"/>
      <family val="2"/>
    </font>
    <font>
      <sz val="11"/>
      <color theme="0" tint="-0.499984740745262"/>
      <name val="Calibri"/>
      <family val="2"/>
      <scheme val="minor"/>
    </font>
    <font>
      <b/>
      <u/>
      <sz val="14"/>
      <name val="Times New Roman"/>
      <family val="1"/>
    </font>
    <font>
      <sz val="11"/>
      <name val="Times New Roman"/>
      <family val="1"/>
    </font>
    <font>
      <sz val="11"/>
      <name val="Calibri"/>
      <family val="2"/>
    </font>
    <font>
      <b/>
      <sz val="14"/>
      <name val="Times New Roman"/>
      <family val="1"/>
    </font>
    <font>
      <i/>
      <sz val="11"/>
      <name val="Times New Roman"/>
      <family val="1"/>
    </font>
    <font>
      <sz val="7"/>
      <name val="Times New Roman"/>
      <family val="1"/>
    </font>
    <font>
      <sz val="11"/>
      <name val="Symbol"/>
      <family val="1"/>
      <charset val="2"/>
    </font>
  </fonts>
  <fills count="10">
    <fill>
      <patternFill patternType="none"/>
    </fill>
    <fill>
      <patternFill patternType="gray125"/>
    </fill>
    <fill>
      <patternFill patternType="solid">
        <fgColor theme="3" tint="0.79998168889431442"/>
        <bgColor indexed="64"/>
      </patternFill>
    </fill>
    <fill>
      <patternFill patternType="solid">
        <fgColor theme="6" tint="0.59999389629810485"/>
        <bgColor indexed="64"/>
      </patternFill>
    </fill>
    <fill>
      <patternFill patternType="solid">
        <fgColor rgb="FFFFFF99"/>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5" tint="0.39994506668294322"/>
        <bgColor indexed="64"/>
      </patternFill>
    </fill>
    <fill>
      <patternFill patternType="solid">
        <fgColor theme="0" tint="-0.34998626667073579"/>
        <bgColor indexed="64"/>
      </patternFill>
    </fill>
    <fill>
      <patternFill patternType="solid">
        <fgColor rgb="FF00B050"/>
        <bgColor indexed="64"/>
      </patternFill>
    </fill>
  </fills>
  <borders count="19">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5">
    <xf numFmtId="0" fontId="0" fillId="0" borderId="0"/>
    <xf numFmtId="0" fontId="10" fillId="0" borderId="0"/>
    <xf numFmtId="0" fontId="9" fillId="0" borderId="0"/>
    <xf numFmtId="0" fontId="8" fillId="0" borderId="0"/>
    <xf numFmtId="0" fontId="6" fillId="0" borderId="0"/>
  </cellStyleXfs>
  <cellXfs count="98">
    <xf numFmtId="0" fontId="0" fillId="0" borderId="0" xfId="0"/>
    <xf numFmtId="0" fontId="10" fillId="0" borderId="0" xfId="1"/>
    <xf numFmtId="0" fontId="8" fillId="0" borderId="0" xfId="3"/>
    <xf numFmtId="0" fontId="13" fillId="0" borderId="0" xfId="3" applyFont="1" applyFill="1" applyAlignment="1">
      <alignment horizontal="center"/>
    </xf>
    <xf numFmtId="165" fontId="13" fillId="0" borderId="0" xfId="3" applyNumberFormat="1" applyFont="1" applyFill="1" applyAlignment="1">
      <alignment horizontal="center"/>
    </xf>
    <xf numFmtId="0" fontId="10" fillId="0" borderId="0" xfId="3" applyFont="1" applyFill="1" applyBorder="1" applyAlignment="1">
      <alignment horizontal="center"/>
    </xf>
    <xf numFmtId="165" fontId="10" fillId="0" borderId="0" xfId="3" applyNumberFormat="1" applyFont="1" applyFill="1" applyBorder="1" applyAlignment="1">
      <alignment horizontal="center"/>
    </xf>
    <xf numFmtId="0" fontId="10" fillId="0" borderId="0" xfId="3" applyNumberFormat="1" applyFont="1" applyFill="1" applyBorder="1" applyAlignment="1">
      <alignment horizontal="center"/>
    </xf>
    <xf numFmtId="49" fontId="10" fillId="0" borderId="0" xfId="3" applyNumberFormat="1" applyFont="1" applyFill="1" applyBorder="1" applyAlignment="1">
      <alignment horizontal="center"/>
    </xf>
    <xf numFmtId="2" fontId="10" fillId="0" borderId="0" xfId="1" applyNumberFormat="1" applyBorder="1"/>
    <xf numFmtId="0" fontId="8" fillId="0" borderId="1" xfId="3" applyBorder="1"/>
    <xf numFmtId="0" fontId="10" fillId="0" borderId="1" xfId="1" applyBorder="1"/>
    <xf numFmtId="0" fontId="11" fillId="0" borderId="8" xfId="3" applyFont="1" applyBorder="1"/>
    <xf numFmtId="1" fontId="11" fillId="0" borderId="9" xfId="3" applyNumberFormat="1" applyFont="1" applyBorder="1"/>
    <xf numFmtId="0" fontId="11" fillId="0" borderId="0" xfId="3" applyFont="1"/>
    <xf numFmtId="0" fontId="8" fillId="0" borderId="4" xfId="3" applyBorder="1"/>
    <xf numFmtId="1" fontId="8" fillId="0" borderId="3" xfId="3" applyNumberFormat="1" applyBorder="1"/>
    <xf numFmtId="164" fontId="8" fillId="0" borderId="3" xfId="3" applyNumberFormat="1" applyBorder="1"/>
    <xf numFmtId="0" fontId="12" fillId="0" borderId="0" xfId="3" applyFont="1" applyAlignment="1">
      <alignment horizontal="right"/>
    </xf>
    <xf numFmtId="0" fontId="12" fillId="7" borderId="0" xfId="3" applyFont="1" applyFill="1" applyAlignment="1">
      <alignment horizontal="center"/>
    </xf>
    <xf numFmtId="0" fontId="14" fillId="0" borderId="0" xfId="3" applyFont="1" applyAlignment="1">
      <alignment horizontal="center"/>
    </xf>
    <xf numFmtId="0" fontId="10" fillId="0" borderId="11" xfId="1" applyBorder="1" applyAlignment="1" applyProtection="1">
      <alignment vertical="center"/>
      <protection locked="0"/>
    </xf>
    <xf numFmtId="0" fontId="10" fillId="0" borderId="12" xfId="1" applyBorder="1" applyAlignment="1">
      <alignment vertical="center"/>
    </xf>
    <xf numFmtId="0" fontId="10" fillId="0" borderId="13" xfId="1" applyBorder="1" applyAlignment="1">
      <alignment vertical="center"/>
    </xf>
    <xf numFmtId="0" fontId="15" fillId="2" borderId="5" xfId="1" applyFont="1" applyFill="1" applyBorder="1" applyAlignment="1">
      <alignment vertical="center"/>
    </xf>
    <xf numFmtId="0" fontId="15" fillId="3" borderId="2" xfId="1" applyFont="1" applyFill="1" applyBorder="1" applyAlignment="1">
      <alignment vertical="center"/>
    </xf>
    <xf numFmtId="0" fontId="15" fillId="4" borderId="2" xfId="1" applyFont="1" applyFill="1" applyBorder="1" applyAlignment="1">
      <alignment vertical="center"/>
    </xf>
    <xf numFmtId="0" fontId="15" fillId="5" borderId="2" xfId="1" applyFont="1" applyFill="1" applyBorder="1" applyAlignment="1">
      <alignment vertical="center"/>
    </xf>
    <xf numFmtId="0" fontId="15" fillId="5" borderId="6" xfId="1" applyFont="1" applyFill="1" applyBorder="1" applyAlignment="1">
      <alignment vertical="center"/>
    </xf>
    <xf numFmtId="0" fontId="10" fillId="0" borderId="0" xfId="1" applyBorder="1" applyAlignment="1">
      <alignment horizontal="right"/>
    </xf>
    <xf numFmtId="0" fontId="10" fillId="0" borderId="0" xfId="1" applyBorder="1"/>
    <xf numFmtId="0" fontId="17" fillId="0" borderId="0" xfId="3" applyFont="1" applyAlignment="1">
      <alignment horizontal="right"/>
    </xf>
    <xf numFmtId="1" fontId="10" fillId="0" borderId="12" xfId="1" applyNumberFormat="1" applyBorder="1" applyAlignment="1">
      <alignment horizontal="left" vertical="center"/>
    </xf>
    <xf numFmtId="0" fontId="10" fillId="0" borderId="7" xfId="1" applyBorder="1" applyAlignment="1">
      <alignment vertical="center"/>
    </xf>
    <xf numFmtId="164" fontId="8" fillId="0" borderId="0" xfId="3" applyNumberFormat="1"/>
    <xf numFmtId="166" fontId="8" fillId="0" borderId="0" xfId="3" applyNumberFormat="1"/>
    <xf numFmtId="2" fontId="10" fillId="0" borderId="0" xfId="3" applyNumberFormat="1" applyFont="1" applyFill="1" applyBorder="1" applyAlignment="1">
      <alignment horizontal="right"/>
    </xf>
    <xf numFmtId="0" fontId="10" fillId="0" borderId="0" xfId="1" applyBorder="1" applyAlignment="1">
      <alignment horizontal="right" vertical="center"/>
    </xf>
    <xf numFmtId="0" fontId="10" fillId="0" borderId="10" xfId="1" applyBorder="1" applyAlignment="1">
      <alignment horizontal="right" vertical="center"/>
    </xf>
    <xf numFmtId="0" fontId="13" fillId="0" borderId="10" xfId="1" applyFont="1" applyBorder="1" applyAlignment="1">
      <alignment vertical="center"/>
    </xf>
    <xf numFmtId="0" fontId="10" fillId="0" borderId="14" xfId="1" applyBorder="1" applyAlignment="1">
      <alignment vertical="center"/>
    </xf>
    <xf numFmtId="0" fontId="10" fillId="0" borderId="15" xfId="1" applyFont="1" applyBorder="1"/>
    <xf numFmtId="0" fontId="10" fillId="0" borderId="16" xfId="1" applyBorder="1"/>
    <xf numFmtId="2" fontId="10" fillId="0" borderId="17" xfId="1" applyNumberFormat="1" applyBorder="1" applyAlignment="1">
      <alignment horizontal="right"/>
    </xf>
    <xf numFmtId="166" fontId="10" fillId="0" borderId="17" xfId="1" applyNumberFormat="1" applyFont="1" applyBorder="1" applyAlignment="1">
      <alignment vertical="center"/>
    </xf>
    <xf numFmtId="0" fontId="10" fillId="0" borderId="17" xfId="1" applyBorder="1" applyAlignment="1">
      <alignment vertical="center"/>
    </xf>
    <xf numFmtId="0" fontId="10" fillId="0" borderId="17" xfId="1" applyBorder="1"/>
    <xf numFmtId="0" fontId="10" fillId="0" borderId="17" xfId="1" applyBorder="1" applyAlignment="1">
      <alignment horizontal="right" vertical="center"/>
    </xf>
    <xf numFmtId="166" fontId="10" fillId="0" borderId="17" xfId="1" applyNumberFormat="1" applyBorder="1" applyAlignment="1">
      <alignment vertical="center"/>
    </xf>
    <xf numFmtId="0" fontId="10" fillId="0" borderId="18" xfId="1" applyBorder="1" applyAlignment="1">
      <alignment vertical="center"/>
    </xf>
    <xf numFmtId="0" fontId="13" fillId="0" borderId="0" xfId="3" applyFont="1" applyFill="1" applyBorder="1" applyAlignment="1">
      <alignment horizontal="center"/>
    </xf>
    <xf numFmtId="166" fontId="12" fillId="2" borderId="5" xfId="1" applyNumberFormat="1" applyFont="1" applyFill="1" applyBorder="1" applyAlignment="1">
      <alignment horizontal="center" vertical="center"/>
    </xf>
    <xf numFmtId="166" fontId="12" fillId="3" borderId="2" xfId="1" applyNumberFormat="1" applyFont="1" applyFill="1" applyBorder="1" applyAlignment="1">
      <alignment horizontal="center" vertical="center"/>
    </xf>
    <xf numFmtId="166" fontId="12" fillId="4" borderId="2" xfId="1" applyNumberFormat="1" applyFont="1" applyFill="1" applyBorder="1" applyAlignment="1">
      <alignment horizontal="center" vertical="center"/>
    </xf>
    <xf numFmtId="166" fontId="12" fillId="6" borderId="2" xfId="1" applyNumberFormat="1" applyFont="1" applyFill="1" applyBorder="1" applyAlignment="1">
      <alignment horizontal="center" vertical="center"/>
    </xf>
    <xf numFmtId="166" fontId="12" fillId="6" borderId="6" xfId="1" applyNumberFormat="1" applyFont="1" applyFill="1" applyBorder="1" applyAlignment="1">
      <alignment horizontal="center" vertical="center"/>
    </xf>
    <xf numFmtId="166" fontId="10" fillId="0" borderId="0" xfId="1" applyNumberFormat="1" applyBorder="1" applyAlignment="1">
      <alignment vertical="center"/>
    </xf>
    <xf numFmtId="0" fontId="18" fillId="0" borderId="0" xfId="0" applyFont="1" applyAlignment="1">
      <alignment wrapText="1"/>
    </xf>
    <xf numFmtId="0" fontId="19" fillId="0" borderId="0" xfId="0" applyFont="1" applyAlignment="1">
      <alignment horizontal="left" wrapText="1"/>
    </xf>
    <xf numFmtId="0" fontId="20" fillId="0" borderId="0" xfId="0" applyFont="1" applyAlignment="1">
      <alignment wrapText="1"/>
    </xf>
    <xf numFmtId="0" fontId="21" fillId="0" borderId="0" xfId="0" applyFont="1" applyAlignment="1">
      <alignment wrapText="1"/>
    </xf>
    <xf numFmtId="0" fontId="18" fillId="0" borderId="0" xfId="0" applyFont="1" applyAlignment="1">
      <alignment horizontal="left" wrapText="1"/>
    </xf>
    <xf numFmtId="0" fontId="19" fillId="0" borderId="0" xfId="0" applyFont="1" applyAlignment="1">
      <alignment wrapText="1"/>
    </xf>
    <xf numFmtId="0" fontId="22" fillId="0" borderId="0" xfId="0" applyFont="1" applyAlignment="1">
      <alignment horizontal="left" wrapText="1"/>
    </xf>
    <xf numFmtId="0" fontId="23" fillId="0" borderId="0" xfId="0" applyFont="1" applyAlignment="1">
      <alignment horizontal="left" wrapText="1"/>
    </xf>
    <xf numFmtId="0" fontId="24" fillId="0" borderId="0" xfId="0" applyFont="1" applyAlignment="1">
      <alignment horizontal="left" wrapText="1"/>
    </xf>
    <xf numFmtId="0" fontId="0" fillId="0" borderId="0" xfId="0" applyAlignment="1">
      <alignment wrapText="1"/>
    </xf>
    <xf numFmtId="0" fontId="13" fillId="0" borderId="0" xfId="3" applyFont="1" applyFill="1"/>
    <xf numFmtId="0" fontId="5" fillId="0" borderId="0" xfId="3" applyFont="1" applyFill="1" applyAlignment="1">
      <alignment horizontal="center"/>
    </xf>
    <xf numFmtId="0" fontId="5" fillId="0" borderId="0" xfId="3" applyFont="1" applyFill="1"/>
    <xf numFmtId="49" fontId="12" fillId="0" borderId="0" xfId="3" applyNumberFormat="1" applyFont="1" applyFill="1" applyAlignment="1">
      <alignment horizontal="center"/>
    </xf>
    <xf numFmtId="49" fontId="5" fillId="0" borderId="0" xfId="3" applyNumberFormat="1" applyFont="1" applyFill="1" applyAlignment="1">
      <alignment horizontal="center"/>
    </xf>
    <xf numFmtId="0" fontId="0" fillId="0" borderId="0" xfId="0" applyFill="1" applyAlignment="1">
      <alignment horizontal="center"/>
    </xf>
    <xf numFmtId="0" fontId="10" fillId="0" borderId="0" xfId="0" applyFont="1" applyFill="1" applyAlignment="1">
      <alignment horizontal="center"/>
    </xf>
    <xf numFmtId="2" fontId="10" fillId="0" borderId="0" xfId="1" applyNumberFormat="1" applyFill="1" applyBorder="1"/>
    <xf numFmtId="2" fontId="5" fillId="0" borderId="0" xfId="3" applyNumberFormat="1" applyFont="1" applyFill="1"/>
    <xf numFmtId="165" fontId="5" fillId="0" borderId="0" xfId="3" applyNumberFormat="1" applyFont="1" applyFill="1"/>
    <xf numFmtId="0" fontId="5" fillId="0" borderId="0" xfId="3" applyFont="1"/>
    <xf numFmtId="164" fontId="5" fillId="0" borderId="0" xfId="3" applyNumberFormat="1" applyFont="1" applyAlignment="1">
      <alignment horizontal="right"/>
    </xf>
    <xf numFmtId="2" fontId="5" fillId="0" borderId="0" xfId="3" applyNumberFormat="1" applyFont="1"/>
    <xf numFmtId="0" fontId="13" fillId="8" borderId="0" xfId="0" applyFont="1" applyFill="1" applyAlignment="1">
      <alignment horizontal="left"/>
    </xf>
    <xf numFmtId="0" fontId="0" fillId="8" borderId="0" xfId="0" applyFill="1" applyAlignment="1">
      <alignment horizontal="left"/>
    </xf>
    <xf numFmtId="0" fontId="7" fillId="8" borderId="1" xfId="3" applyFont="1" applyFill="1" applyBorder="1"/>
    <xf numFmtId="0" fontId="8" fillId="8" borderId="0" xfId="3" applyFill="1"/>
    <xf numFmtId="0" fontId="0" fillId="6" borderId="0" xfId="0" applyFill="1" applyAlignment="1">
      <alignment horizontal="left"/>
    </xf>
    <xf numFmtId="0" fontId="4" fillId="0" borderId="9" xfId="3" applyFont="1" applyBorder="1"/>
    <xf numFmtId="0" fontId="11" fillId="0" borderId="0" xfId="3" applyFont="1" applyFill="1" applyAlignment="1">
      <alignment horizontal="center"/>
    </xf>
    <xf numFmtId="0" fontId="13" fillId="0" borderId="0" xfId="3" applyFont="1" applyFill="1" applyAlignment="1">
      <alignment horizontal="right"/>
    </xf>
    <xf numFmtId="0" fontId="10" fillId="0" borderId="0" xfId="3" applyFont="1" applyFill="1" applyBorder="1" applyAlignment="1">
      <alignment horizontal="right"/>
    </xf>
    <xf numFmtId="2" fontId="10" fillId="0" borderId="0" xfId="1" applyNumberFormat="1" applyFill="1" applyBorder="1" applyAlignment="1">
      <alignment horizontal="right"/>
    </xf>
    <xf numFmtId="0" fontId="5" fillId="0" borderId="0" xfId="3" applyFont="1" applyFill="1" applyAlignment="1">
      <alignment horizontal="right"/>
    </xf>
    <xf numFmtId="0" fontId="3" fillId="0" borderId="0" xfId="3" applyFont="1"/>
    <xf numFmtId="0" fontId="3" fillId="0" borderId="9" xfId="3" applyFont="1" applyBorder="1"/>
    <xf numFmtId="2" fontId="8" fillId="0" borderId="3" xfId="3" applyNumberFormat="1" applyBorder="1"/>
    <xf numFmtId="0" fontId="2" fillId="0" borderId="9" xfId="3" applyFont="1" applyBorder="1"/>
    <xf numFmtId="2" fontId="1" fillId="0" borderId="1" xfId="3" applyNumberFormat="1" applyFont="1" applyBorder="1"/>
    <xf numFmtId="0" fontId="1" fillId="9" borderId="1" xfId="3" applyFont="1" applyFill="1" applyBorder="1"/>
    <xf numFmtId="0" fontId="8" fillId="6" borderId="0" xfId="3" applyFill="1"/>
  </cellXfs>
  <cellStyles count="5">
    <cellStyle name="Normal" xfId="0" builtinId="0"/>
    <cellStyle name="Normal 2" xfId="2"/>
    <cellStyle name="Normal 2 2" xfId="1"/>
    <cellStyle name="Normal 3" xfId="3"/>
    <cellStyle name="Normal 3 2" xfId="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smoothMarker"/>
        <c:varyColors val="0"/>
        <c:ser>
          <c:idx val="0"/>
          <c:order val="0"/>
          <c:tx>
            <c:strRef>
              <c:f>'Soil Texture Report'!$B$4</c:f>
              <c:strCache>
                <c:ptCount val="1"/>
                <c:pt idx="0">
                  <c:v>1100</c:v>
                </c:pt>
              </c:strCache>
            </c:strRef>
          </c:tx>
          <c:spPr>
            <a:ln>
              <a:solidFill>
                <a:schemeClr val="tx1"/>
              </a:solidFill>
            </a:ln>
          </c:spPr>
          <c:marker>
            <c:symbol val="none"/>
          </c:marker>
          <c:xVal>
            <c:numRef>
              <c:f>'Soil Texture Report'!$F$2:$DB$2</c:f>
              <c:numCache>
                <c:formatCode>General</c:formatCode>
                <c:ptCount val="101"/>
                <c:pt idx="0">
                  <c:v>0.01</c:v>
                </c:pt>
                <c:pt idx="1">
                  <c:v>1.14E-2</c:v>
                </c:pt>
                <c:pt idx="2">
                  <c:v>1.29E-2</c:v>
                </c:pt>
                <c:pt idx="3">
                  <c:v>1.47E-2</c:v>
                </c:pt>
                <c:pt idx="4">
                  <c:v>1.67E-2</c:v>
                </c:pt>
                <c:pt idx="5">
                  <c:v>1.89E-2</c:v>
                </c:pt>
                <c:pt idx="6">
                  <c:v>2.1499999999999998E-2</c:v>
                </c:pt>
                <c:pt idx="7">
                  <c:v>2.4400000000000002E-2</c:v>
                </c:pt>
                <c:pt idx="8">
                  <c:v>2.7799999999999998E-2</c:v>
                </c:pt>
                <c:pt idx="9">
                  <c:v>3.15E-2</c:v>
                </c:pt>
                <c:pt idx="10">
                  <c:v>3.5799999999999998E-2</c:v>
                </c:pt>
                <c:pt idx="11">
                  <c:v>4.07E-2</c:v>
                </c:pt>
                <c:pt idx="12">
                  <c:v>4.6300000000000001E-2</c:v>
                </c:pt>
                <c:pt idx="13">
                  <c:v>5.2600000000000001E-2</c:v>
                </c:pt>
                <c:pt idx="14">
                  <c:v>5.9700000000000003E-2</c:v>
                </c:pt>
                <c:pt idx="15">
                  <c:v>6.7900000000000002E-2</c:v>
                </c:pt>
                <c:pt idx="16">
                  <c:v>7.7100000000000002E-2</c:v>
                </c:pt>
                <c:pt idx="17">
                  <c:v>8.7599999999999997E-2</c:v>
                </c:pt>
                <c:pt idx="18">
                  <c:v>9.9500000000000005E-2</c:v>
                </c:pt>
                <c:pt idx="19">
                  <c:v>0.113</c:v>
                </c:pt>
                <c:pt idx="20">
                  <c:v>0.128</c:v>
                </c:pt>
                <c:pt idx="21">
                  <c:v>0.14599999999999999</c:v>
                </c:pt>
                <c:pt idx="22">
                  <c:v>0.16600000000000001</c:v>
                </c:pt>
                <c:pt idx="23">
                  <c:v>0.188</c:v>
                </c:pt>
                <c:pt idx="24">
                  <c:v>0.214</c:v>
                </c:pt>
                <c:pt idx="25">
                  <c:v>0.24299999999999999</c:v>
                </c:pt>
                <c:pt idx="26">
                  <c:v>0.27600000000000002</c:v>
                </c:pt>
                <c:pt idx="27">
                  <c:v>0.314</c:v>
                </c:pt>
                <c:pt idx="28">
                  <c:v>0.35699999999999998</c:v>
                </c:pt>
                <c:pt idx="29">
                  <c:v>0.40500000000000003</c:v>
                </c:pt>
                <c:pt idx="30">
                  <c:v>0.46</c:v>
                </c:pt>
                <c:pt idx="31">
                  <c:v>0.52300000000000002</c:v>
                </c:pt>
                <c:pt idx="32">
                  <c:v>0.59399999999999997</c:v>
                </c:pt>
                <c:pt idx="33">
                  <c:v>0.67500000000000004</c:v>
                </c:pt>
                <c:pt idx="34">
                  <c:v>0.76700000000000002</c:v>
                </c:pt>
                <c:pt idx="35">
                  <c:v>0.872</c:v>
                </c:pt>
                <c:pt idx="36">
                  <c:v>0.99099999999999999</c:v>
                </c:pt>
                <c:pt idx="37">
                  <c:v>1.1299999999999999</c:v>
                </c:pt>
                <c:pt idx="38">
                  <c:v>1.28</c:v>
                </c:pt>
                <c:pt idx="39">
                  <c:v>1.45</c:v>
                </c:pt>
                <c:pt idx="40">
                  <c:v>1.65</c:v>
                </c:pt>
                <c:pt idx="41">
                  <c:v>1.88</c:v>
                </c:pt>
                <c:pt idx="42">
                  <c:v>2.13</c:v>
                </c:pt>
                <c:pt idx="43">
                  <c:v>2.42</c:v>
                </c:pt>
                <c:pt idx="44">
                  <c:v>2.75</c:v>
                </c:pt>
                <c:pt idx="45">
                  <c:v>3.12</c:v>
                </c:pt>
                <c:pt idx="46">
                  <c:v>3.55</c:v>
                </c:pt>
                <c:pt idx="47">
                  <c:v>4.03</c:v>
                </c:pt>
                <c:pt idx="48">
                  <c:v>4.58</c:v>
                </c:pt>
                <c:pt idx="49">
                  <c:v>5.21</c:v>
                </c:pt>
                <c:pt idx="50">
                  <c:v>5.92</c:v>
                </c:pt>
                <c:pt idx="51">
                  <c:v>6.72</c:v>
                </c:pt>
                <c:pt idx="52">
                  <c:v>7.64</c:v>
                </c:pt>
                <c:pt idx="53">
                  <c:v>8.68</c:v>
                </c:pt>
                <c:pt idx="54">
                  <c:v>9.86</c:v>
                </c:pt>
                <c:pt idx="55">
                  <c:v>11.2</c:v>
                </c:pt>
                <c:pt idx="56">
                  <c:v>12.7</c:v>
                </c:pt>
                <c:pt idx="57">
                  <c:v>14.5</c:v>
                </c:pt>
                <c:pt idx="58">
                  <c:v>16.399999999999999</c:v>
                </c:pt>
                <c:pt idx="59">
                  <c:v>18.7</c:v>
                </c:pt>
                <c:pt idx="60">
                  <c:v>21.2</c:v>
                </c:pt>
                <c:pt idx="61">
                  <c:v>24.1</c:v>
                </c:pt>
                <c:pt idx="62">
                  <c:v>27.4</c:v>
                </c:pt>
                <c:pt idx="63">
                  <c:v>31.1</c:v>
                </c:pt>
                <c:pt idx="64">
                  <c:v>35.299999999999997</c:v>
                </c:pt>
                <c:pt idx="65">
                  <c:v>40.1</c:v>
                </c:pt>
                <c:pt idx="66">
                  <c:v>45.6</c:v>
                </c:pt>
                <c:pt idx="67">
                  <c:v>51.8</c:v>
                </c:pt>
                <c:pt idx="68">
                  <c:v>58.9</c:v>
                </c:pt>
                <c:pt idx="69">
                  <c:v>66.900000000000006</c:v>
                </c:pt>
                <c:pt idx="70">
                  <c:v>76</c:v>
                </c:pt>
                <c:pt idx="71">
                  <c:v>86.4</c:v>
                </c:pt>
                <c:pt idx="72">
                  <c:v>98.1</c:v>
                </c:pt>
                <c:pt idx="73">
                  <c:v>111</c:v>
                </c:pt>
                <c:pt idx="74">
                  <c:v>127</c:v>
                </c:pt>
                <c:pt idx="75">
                  <c:v>144</c:v>
                </c:pt>
                <c:pt idx="76">
                  <c:v>163</c:v>
                </c:pt>
                <c:pt idx="77">
                  <c:v>186</c:v>
                </c:pt>
                <c:pt idx="78">
                  <c:v>211</c:v>
                </c:pt>
                <c:pt idx="79">
                  <c:v>240</c:v>
                </c:pt>
                <c:pt idx="80">
                  <c:v>272</c:v>
                </c:pt>
                <c:pt idx="81">
                  <c:v>310</c:v>
                </c:pt>
                <c:pt idx="82">
                  <c:v>352</c:v>
                </c:pt>
                <c:pt idx="83">
                  <c:v>400</c:v>
                </c:pt>
                <c:pt idx="84">
                  <c:v>454</c:v>
                </c:pt>
                <c:pt idx="85">
                  <c:v>516</c:v>
                </c:pt>
                <c:pt idx="86">
                  <c:v>586</c:v>
                </c:pt>
                <c:pt idx="87">
                  <c:v>666</c:v>
                </c:pt>
                <c:pt idx="88">
                  <c:v>756</c:v>
                </c:pt>
                <c:pt idx="89">
                  <c:v>859</c:v>
                </c:pt>
                <c:pt idx="90">
                  <c:v>976</c:v>
                </c:pt>
                <c:pt idx="91">
                  <c:v>1110</c:v>
                </c:pt>
                <c:pt idx="92">
                  <c:v>1260</c:v>
                </c:pt>
                <c:pt idx="93">
                  <c:v>1430</c:v>
                </c:pt>
                <c:pt idx="94">
                  <c:v>1630</c:v>
                </c:pt>
                <c:pt idx="95">
                  <c:v>1850</c:v>
                </c:pt>
                <c:pt idx="96">
                  <c:v>2100</c:v>
                </c:pt>
                <c:pt idx="97">
                  <c:v>2390</c:v>
                </c:pt>
                <c:pt idx="98">
                  <c:v>2710</c:v>
                </c:pt>
                <c:pt idx="99">
                  <c:v>3080</c:v>
                </c:pt>
                <c:pt idx="100">
                  <c:v>3500</c:v>
                </c:pt>
              </c:numCache>
            </c:numRef>
          </c:xVal>
          <c:yVal>
            <c:numRef>
              <c:f>'Soil Texture Report'!$F$4:$DB$4</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8.4999999999999992E-2</c:v>
                </c:pt>
                <c:pt idx="31">
                  <c:v>0.125</c:v>
                </c:pt>
                <c:pt idx="32">
                  <c:v>0.15</c:v>
                </c:pt>
                <c:pt idx="33">
                  <c:v>0.15</c:v>
                </c:pt>
                <c:pt idx="34">
                  <c:v>0.13500000000000001</c:v>
                </c:pt>
                <c:pt idx="35">
                  <c:v>0.12</c:v>
                </c:pt>
                <c:pt idx="36">
                  <c:v>0.12</c:v>
                </c:pt>
                <c:pt idx="37">
                  <c:v>0.16</c:v>
                </c:pt>
                <c:pt idx="38">
                  <c:v>0.25</c:v>
                </c:pt>
                <c:pt idx="39">
                  <c:v>0.39</c:v>
                </c:pt>
                <c:pt idx="40">
                  <c:v>0.56999999999999995</c:v>
                </c:pt>
                <c:pt idx="41">
                  <c:v>0.77</c:v>
                </c:pt>
                <c:pt idx="42">
                  <c:v>0.97</c:v>
                </c:pt>
                <c:pt idx="43">
                  <c:v>1.17</c:v>
                </c:pt>
                <c:pt idx="44">
                  <c:v>1.3650000000000002</c:v>
                </c:pt>
                <c:pt idx="45">
                  <c:v>1.56</c:v>
                </c:pt>
                <c:pt idx="46">
                  <c:v>1.75</c:v>
                </c:pt>
                <c:pt idx="47">
                  <c:v>1.94</c:v>
                </c:pt>
                <c:pt idx="48">
                  <c:v>2.0999999999999996</c:v>
                </c:pt>
                <c:pt idx="49">
                  <c:v>2.2300000000000004</c:v>
                </c:pt>
                <c:pt idx="50">
                  <c:v>2.3200000000000003</c:v>
                </c:pt>
                <c:pt idx="51">
                  <c:v>2.395</c:v>
                </c:pt>
                <c:pt idx="52">
                  <c:v>2.4750000000000001</c:v>
                </c:pt>
                <c:pt idx="53">
                  <c:v>2.57</c:v>
                </c:pt>
                <c:pt idx="54">
                  <c:v>2.71</c:v>
                </c:pt>
                <c:pt idx="55">
                  <c:v>2.91</c:v>
                </c:pt>
                <c:pt idx="56">
                  <c:v>3.1850000000000001</c:v>
                </c:pt>
                <c:pt idx="57">
                  <c:v>3.52</c:v>
                </c:pt>
                <c:pt idx="58">
                  <c:v>3.895</c:v>
                </c:pt>
                <c:pt idx="59">
                  <c:v>4.2850000000000001</c:v>
                </c:pt>
                <c:pt idx="60">
                  <c:v>4.6400000000000006</c:v>
                </c:pt>
                <c:pt idx="61">
                  <c:v>4.9050000000000002</c:v>
                </c:pt>
                <c:pt idx="62">
                  <c:v>5.0350000000000001</c:v>
                </c:pt>
                <c:pt idx="63">
                  <c:v>5</c:v>
                </c:pt>
                <c:pt idx="64">
                  <c:v>4.7799999999999994</c:v>
                </c:pt>
                <c:pt idx="65">
                  <c:v>4.4000000000000004</c:v>
                </c:pt>
                <c:pt idx="66">
                  <c:v>3.895</c:v>
                </c:pt>
                <c:pt idx="67">
                  <c:v>3.3250000000000002</c:v>
                </c:pt>
                <c:pt idx="68">
                  <c:v>2.7450000000000001</c:v>
                </c:pt>
                <c:pt idx="69">
                  <c:v>2.2050000000000001</c:v>
                </c:pt>
                <c:pt idx="70">
                  <c:v>1.7549999999999999</c:v>
                </c:pt>
                <c:pt idx="71">
                  <c:v>1.405</c:v>
                </c:pt>
                <c:pt idx="72">
                  <c:v>1.165</c:v>
                </c:pt>
                <c:pt idx="73">
                  <c:v>1.0150000000000001</c:v>
                </c:pt>
                <c:pt idx="74">
                  <c:v>0.91999999999999993</c:v>
                </c:pt>
                <c:pt idx="75">
                  <c:v>0.86499999999999999</c:v>
                </c:pt>
                <c:pt idx="76">
                  <c:v>0.81499999999999995</c:v>
                </c:pt>
                <c:pt idx="77">
                  <c:v>0.7649999999999999</c:v>
                </c:pt>
                <c:pt idx="78">
                  <c:v>0.71</c:v>
                </c:pt>
                <c:pt idx="79">
                  <c:v>0.6399999999999999</c:v>
                </c:pt>
                <c:pt idx="80">
                  <c:v>0.55499999999999994</c:v>
                </c:pt>
                <c:pt idx="81">
                  <c:v>0.47</c:v>
                </c:pt>
                <c:pt idx="82">
                  <c:v>0.38</c:v>
                </c:pt>
                <c:pt idx="83">
                  <c:v>0.3</c:v>
                </c:pt>
                <c:pt idx="84">
                  <c:v>0.23</c:v>
                </c:pt>
                <c:pt idx="85">
                  <c:v>0.16500000000000001</c:v>
                </c:pt>
                <c:pt idx="86">
                  <c:v>0.16</c:v>
                </c:pt>
                <c:pt idx="87">
                  <c:v>0.14000000000000001</c:v>
                </c:pt>
                <c:pt idx="88">
                  <c:v>0.115</c:v>
                </c:pt>
                <c:pt idx="89">
                  <c:v>0.08</c:v>
                </c:pt>
                <c:pt idx="90">
                  <c:v>0.04</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4BBE-4F6E-A4F6-F763575854CA}"/>
            </c:ext>
          </c:extLst>
        </c:ser>
        <c:dLbls>
          <c:showLegendKey val="0"/>
          <c:showVal val="0"/>
          <c:showCatName val="0"/>
          <c:showSerName val="0"/>
          <c:showPercent val="0"/>
          <c:showBubbleSize val="0"/>
        </c:dLbls>
        <c:axId val="149314944"/>
        <c:axId val="184271232"/>
      </c:scatterChart>
      <c:valAx>
        <c:axId val="149314944"/>
        <c:scaling>
          <c:logBase val="10"/>
          <c:orientation val="minMax"/>
          <c:max val="3000"/>
        </c:scaling>
        <c:delete val="0"/>
        <c:axPos val="b"/>
        <c:minorGridlines/>
        <c:title>
          <c:tx>
            <c:rich>
              <a:bodyPr/>
              <a:lstStyle/>
              <a:p>
                <a:pPr>
                  <a:defRPr/>
                </a:pPr>
                <a:r>
                  <a:rPr lang="en-US"/>
                  <a:t>Particle Size (µm)</a:t>
                </a:r>
              </a:p>
            </c:rich>
          </c:tx>
          <c:layout/>
          <c:overlay val="0"/>
        </c:title>
        <c:numFmt formatCode="General" sourceLinked="1"/>
        <c:majorTickMark val="out"/>
        <c:minorTickMark val="none"/>
        <c:tickLblPos val="nextTo"/>
        <c:crossAx val="184271232"/>
        <c:crossesAt val="0"/>
        <c:crossBetween val="midCat"/>
      </c:valAx>
      <c:valAx>
        <c:axId val="184271232"/>
        <c:scaling>
          <c:orientation val="minMax"/>
          <c:max val="10"/>
          <c:min val="0"/>
        </c:scaling>
        <c:delete val="0"/>
        <c:axPos val="l"/>
        <c:majorGridlines/>
        <c:title>
          <c:tx>
            <c:rich>
              <a:bodyPr rot="-5400000" vert="horz"/>
              <a:lstStyle/>
              <a:p>
                <a:pPr>
                  <a:defRPr/>
                </a:pPr>
                <a:r>
                  <a:rPr lang="en-US"/>
                  <a:t>Volume Percent</a:t>
                </a:r>
              </a:p>
            </c:rich>
          </c:tx>
          <c:layout/>
          <c:overlay val="0"/>
        </c:title>
        <c:numFmt formatCode="#,##0" sourceLinked="0"/>
        <c:majorTickMark val="out"/>
        <c:minorTickMark val="none"/>
        <c:tickLblPos val="nextTo"/>
        <c:crossAx val="149314944"/>
        <c:crossesAt val="1.0000000000000002E-2"/>
        <c:crossBetween val="midCat"/>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userShapes r:id="rId1"/>
</c:chartSpace>
</file>

<file path=xl/ctrlProps/ctrlProp1.xml><?xml version="1.0" encoding="utf-8"?>
<formControlPr xmlns="http://schemas.microsoft.com/office/spreadsheetml/2009/9/main" objectType="Spin" dx="16" fmlaLink="$B$7" max="3000" min="1" page="1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190500</xdr:colOff>
      <xdr:row>4</xdr:row>
      <xdr:rowOff>190498</xdr:rowOff>
    </xdr:from>
    <xdr:to>
      <xdr:col>2</xdr:col>
      <xdr:colOff>0</xdr:colOff>
      <xdr:row>63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90500" y="971548"/>
          <a:ext cx="8801100" cy="11096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chemeClr val="dk1"/>
              </a:solidFill>
              <a:latin typeface="+mn-lt"/>
              <a:ea typeface="+mn-ea"/>
              <a:cs typeface="+mn-cs"/>
            </a:rPr>
            <a:t>Formatting data using this 'PSA Report' Excel file</a:t>
          </a:r>
          <a:endParaRPr lang="en-US" sz="10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 This PSA report template was primarily designed for formatting the results from the GLSI export template</a:t>
          </a:r>
          <a:r>
            <a:rPr lang="en-US" sz="1100" baseline="0">
              <a:solidFill>
                <a:schemeClr val="dk1"/>
              </a:solidFill>
              <a:latin typeface="+mn-lt"/>
              <a:ea typeface="+mn-ea"/>
              <a:cs typeface="+mn-cs"/>
            </a:rPr>
            <a:t> for a Malvern Mastersizer 3000</a:t>
          </a:r>
          <a:r>
            <a:rPr lang="en-US" sz="1100">
              <a:solidFill>
                <a:schemeClr val="dk1"/>
              </a:solidFill>
              <a:latin typeface="+mn-lt"/>
              <a:ea typeface="+mn-ea"/>
              <a:cs typeface="+mn-cs"/>
            </a:rPr>
            <a:t>.  However, it can be used with any 101 bin formatted particle size data.</a:t>
          </a:r>
          <a:r>
            <a:rPr lang="en-US" sz="1100" baseline="0">
              <a:solidFill>
                <a:schemeClr val="dk1"/>
              </a:solidFill>
              <a:latin typeface="+mn-lt"/>
              <a:ea typeface="+mn-ea"/>
              <a:cs typeface="+mn-cs"/>
            </a:rPr>
            <a:t> </a:t>
          </a:r>
          <a:r>
            <a:rPr lang="en-US" sz="1100">
              <a:solidFill>
                <a:schemeClr val="dk1"/>
              </a:solidFill>
              <a:latin typeface="+mn-lt"/>
              <a:ea typeface="+mn-ea"/>
              <a:cs typeface="+mn-cs"/>
            </a:rPr>
            <a:t>In all cases, be careful that data being entered into the "MAL Data Export"</a:t>
          </a:r>
          <a:r>
            <a:rPr lang="en-US" sz="1100" baseline="0">
              <a:solidFill>
                <a:schemeClr val="dk1"/>
              </a:solidFill>
              <a:latin typeface="+mn-lt"/>
              <a:ea typeface="+mn-ea"/>
              <a:cs typeface="+mn-cs"/>
            </a:rPr>
            <a:t> </a:t>
          </a:r>
          <a:r>
            <a:rPr lang="en-US" sz="1100">
              <a:solidFill>
                <a:schemeClr val="dk1"/>
              </a:solidFill>
              <a:latin typeface="+mn-lt"/>
              <a:ea typeface="+mn-ea"/>
              <a:cs typeface="+mn-cs"/>
            </a:rPr>
            <a:t>Excel file match column headings.</a:t>
          </a:r>
        </a:p>
        <a:p>
          <a:pPr lvl="0"/>
          <a:endParaRPr lang="en-US" sz="110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2. From your file exported from the Malvern software, copy the contents and paste (values</a:t>
          </a:r>
          <a:r>
            <a:rPr lang="en-US" sz="1100" baseline="0">
              <a:solidFill>
                <a:schemeClr val="dk1"/>
              </a:solidFill>
              <a:latin typeface="+mn-lt"/>
              <a:ea typeface="+mn-ea"/>
              <a:cs typeface="+mn-cs"/>
            </a:rPr>
            <a:t> only) on cell B2 (highlighted in dark green within the "MAL Data Export" sheet of this file.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3. The 'Soil Texture Report' can now be used to quickly make a summary table and graph for individual samples. Samples can be navigated to by manually entering the row # or scrolling through sample #'s.  With the formatted graph is a summary table with the seven particle size fraction volume percentages, USDA soil texture class, the primary mode (maximum volume percent), the first mode (smallest particle size), and the second mode (next larger particle size mode).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4. The 'Main Data File format' sheet provides full calculations for comparing different particle size fractions, including clay free calculations.  In addition, it also provides a sorting coefficient based on the 15th and 85th percentiles of the particle size curve.  This sheet contains the data that one will typically want to join with a shapefile.</a:t>
          </a:r>
        </a:p>
        <a:p>
          <a:r>
            <a:rPr lang="en-US" sz="1100" b="1" u="sng">
              <a:solidFill>
                <a:schemeClr val="dk1"/>
              </a:solidFill>
              <a:latin typeface="+mn-lt"/>
              <a:ea typeface="+mn-ea"/>
              <a:cs typeface="+mn-cs"/>
            </a:rPr>
            <a:t/>
          </a:r>
          <a:br>
            <a:rPr lang="en-US" sz="1100" b="1" u="sng">
              <a:solidFill>
                <a:schemeClr val="dk1"/>
              </a:solidFill>
              <a:latin typeface="+mn-lt"/>
              <a:ea typeface="+mn-ea"/>
              <a:cs typeface="+mn-cs"/>
            </a:rPr>
          </a:br>
          <a:r>
            <a:rPr lang="en-US" sz="1100" b="1" u="sng">
              <a:solidFill>
                <a:schemeClr val="dk1"/>
              </a:solidFill>
              <a:latin typeface="+mn-lt"/>
              <a:ea typeface="+mn-ea"/>
              <a:cs typeface="+mn-cs"/>
            </a:rPr>
            <a:t>Joining the Main Data File format output to points in GIS</a:t>
          </a:r>
          <a:endParaRPr lang="en-US" sz="10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 Copy the contents of the "Main Data File format" tab, starting with row 4.  The first three rows are for documentation/explaination purposes only and are not compatible with GIS tables. Selecting only the needed content of the sheet is done easiest by clicking on cell A4 and holding the left-mouse button down while moving</a:t>
          </a:r>
          <a:r>
            <a:rPr lang="en-US" sz="1100" baseline="0">
              <a:solidFill>
                <a:schemeClr val="dk1"/>
              </a:solidFill>
              <a:latin typeface="+mn-lt"/>
              <a:ea typeface="+mn-ea"/>
              <a:cs typeface="+mn-cs"/>
            </a:rPr>
            <a:t> the cursor down the A column until all of the rows containing your data are selected. T</a:t>
          </a:r>
          <a:r>
            <a:rPr lang="en-US" sz="1100">
              <a:solidFill>
                <a:schemeClr val="dk1"/>
              </a:solidFill>
              <a:latin typeface="+mn-lt"/>
              <a:ea typeface="+mn-ea"/>
              <a:cs typeface="+mn-cs"/>
            </a:rPr>
            <a:t>hen push ctrl-shift-right</a:t>
          </a:r>
          <a:r>
            <a:rPr lang="en-US" sz="1100" baseline="0">
              <a:solidFill>
                <a:schemeClr val="dk1"/>
              </a:solidFill>
              <a:latin typeface="+mn-lt"/>
              <a:ea typeface="+mn-ea"/>
              <a:cs typeface="+mn-cs"/>
            </a:rPr>
            <a:t> to select all of the content of those rows. With the needed content selected, push ctrl-v.</a:t>
          </a:r>
          <a:endParaRPr lang="en-US" sz="11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2. Open a new Excel spreadsheet file.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3. Right-click in cell A1 of your new Excel file and select "Paste Special..."</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4. Choose "Values" and click "OK"</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5. Save new Excel file with an appropriate name and in an appropriate location. Then close.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6. Open your point file in ArcMap.</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7. If your point file has old/outdated PSA data that needs removed before adding the new PSA data:</a:t>
          </a:r>
        </a:p>
        <a:p>
          <a:pPr lvl="1"/>
          <a:r>
            <a:rPr lang="en-US" sz="1100">
              <a:solidFill>
                <a:schemeClr val="dk1"/>
              </a:solidFill>
              <a:latin typeface="+mn-lt"/>
              <a:ea typeface="+mn-ea"/>
              <a:cs typeface="+mn-cs"/>
            </a:rPr>
            <a:t>a) In ArcMap, open the search window (icon looks like a blue window with a small globe on its bottom border)</a:t>
          </a:r>
        </a:p>
        <a:p>
          <a:pPr lvl="1"/>
          <a:r>
            <a:rPr lang="en-US" sz="1100">
              <a:solidFill>
                <a:schemeClr val="dk1"/>
              </a:solidFill>
              <a:latin typeface="+mn-lt"/>
              <a:ea typeface="+mn-ea"/>
              <a:cs typeface="+mn-cs"/>
            </a:rPr>
            <a:t>b) Search for "Delete Field" and click on "Delete Field (Data Management)" in the results.</a:t>
          </a:r>
        </a:p>
        <a:p>
          <a:pPr lvl="1"/>
          <a:r>
            <a:rPr lang="en-US" sz="1100">
              <a:solidFill>
                <a:schemeClr val="dk1"/>
              </a:solidFill>
              <a:latin typeface="+mn-lt"/>
              <a:ea typeface="+mn-ea"/>
              <a:cs typeface="+mn-cs"/>
            </a:rPr>
            <a:t>c) In the window that pops up, drag your point file from the ArcMap Table of Contents to the "Input Table" entry box.  All of the fields of your point file should now appear in the "Drop Field" box below.</a:t>
          </a:r>
        </a:p>
        <a:p>
          <a:pPr lvl="1"/>
          <a:r>
            <a:rPr lang="en-US" sz="1100">
              <a:solidFill>
                <a:schemeClr val="dk1"/>
              </a:solidFill>
              <a:latin typeface="+mn-lt"/>
              <a:ea typeface="+mn-ea"/>
              <a:cs typeface="+mn-cs"/>
            </a:rPr>
            <a:t>d) Select the fields that need removed.  This CANNOT be undone, so be sure you only select the fields that you want deleted.  Watch for needed rows at the end of your list.  For example, if you've been linking html (images) to your point file, you will want to preserve the "Link" and "Attachments" fields that may be at the bottom of the list.</a:t>
          </a:r>
        </a:p>
        <a:p>
          <a:pPr lvl="1"/>
          <a:r>
            <a:rPr lang="en-US" sz="1100">
              <a:solidFill>
                <a:schemeClr val="dk1"/>
              </a:solidFill>
              <a:latin typeface="+mn-lt"/>
              <a:ea typeface="+mn-ea"/>
              <a:cs typeface="+mn-cs"/>
            </a:rPr>
            <a:t>e) When you are certain you have the correct fields selected for deletion, click "OK".</a:t>
          </a:r>
        </a:p>
        <a:p>
          <a:pPr lvl="1"/>
          <a:endParaRPr lang="en-US" sz="1100">
            <a:solidFill>
              <a:schemeClr val="dk1"/>
            </a:solidFill>
            <a:latin typeface="+mn-lt"/>
            <a:ea typeface="+mn-ea"/>
            <a:cs typeface="+mn-cs"/>
          </a:endParaRPr>
        </a:p>
        <a:p>
          <a:pPr lvl="0"/>
          <a:r>
            <a:rPr lang="en-US" sz="1100">
              <a:solidFill>
                <a:schemeClr val="dk1"/>
              </a:solidFill>
              <a:latin typeface="+mn-lt"/>
              <a:ea typeface="+mn-ea"/>
              <a:cs typeface="+mn-cs"/>
            </a:rPr>
            <a:t>8. Right-click on your point file and select "Joins and Relates" -&gt; "Join..."</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9. In the window that pops up, go to number 2 and click the folder icon to the right.</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10. Navigate to the Excel file and sheet that your Main Data File format data is in.</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11. Go to number 1 and select your point data's join field from the drop down menu.</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12. Number 3 will likely automatically guess the field you want to join to in your Excel sheet, but verify that it is.  If not, change the drop down menu in number 3 to the field you want to join with.</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13. Click "OK"</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14. Right-click on your point file in the ArcMap Table of Contents and select "Data" -&gt; "Export Data..."</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15. You can then select where and how the merged file should be saved.  If you want to later attach images to the points, your merged file must be saved as a File Geodatabase feature class.  To select this option, click the folder icon to the right of "Output feature class:" and specify the "Save as type:" as "File and Personal Geodatabase feature classes".  You will also have to navigate to the existing geodatabase that you want the point file to be saved into.</a:t>
          </a:r>
        </a:p>
      </xdr:txBody>
    </xdr:sp>
    <xdr:clientData/>
  </xdr:twoCellAnchor>
  <xdr:twoCellAnchor>
    <xdr:from>
      <xdr:col>0</xdr:col>
      <xdr:colOff>200025</xdr:colOff>
      <xdr:row>1</xdr:row>
      <xdr:rowOff>85725</xdr:rowOff>
    </xdr:from>
    <xdr:to>
      <xdr:col>2</xdr:col>
      <xdr:colOff>0</xdr:colOff>
      <xdr:row>4</xdr:row>
      <xdr:rowOff>85725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00025" y="247650"/>
          <a:ext cx="8791575" cy="619125"/>
        </a:xfrm>
        <a:prstGeom prst="rect">
          <a:avLst/>
        </a:prstGeom>
        <a:ln>
          <a:solidFill>
            <a:schemeClr val="accent3">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wrap="square" rtlCol="0" anchor="t"/>
        <a:lstStyle/>
        <a:p>
          <a:r>
            <a:rPr lang="en-US" sz="1100"/>
            <a:t>This spreadsheet calculates</a:t>
          </a:r>
          <a:r>
            <a:rPr lang="en-US" sz="1100" baseline="0"/>
            <a:t> descriptive statics for particle size analysis data in a 101 bin format.  This spreadsheet has been designed in support of results exported with the GLSI export template for a Malvern Mastersizer 3000.</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9525</xdr:colOff>
      <xdr:row>12</xdr:row>
      <xdr:rowOff>9526</xdr:rowOff>
    </xdr:from>
    <xdr:to>
      <xdr:col>11</xdr:col>
      <xdr:colOff>723900</xdr:colOff>
      <xdr:row>30</xdr:row>
      <xdr:rowOff>142875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228600</xdr:colOff>
      <xdr:row>10</xdr:row>
      <xdr:rowOff>95250</xdr:rowOff>
    </xdr:from>
    <xdr:to>
      <xdr:col>2</xdr:col>
      <xdr:colOff>495300</xdr:colOff>
      <xdr:row>28</xdr:row>
      <xdr:rowOff>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228600" y="1809750"/>
          <a:ext cx="2543175" cy="2714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INSTRUCTIONS:  Use the scroll arrows to flip through</a:t>
          </a:r>
          <a:r>
            <a:rPr lang="en-US" sz="1100" baseline="0">
              <a:solidFill>
                <a:schemeClr val="dk1"/>
              </a:solidFill>
              <a:latin typeface="+mn-lt"/>
              <a:ea typeface="+mn-ea"/>
              <a:cs typeface="+mn-cs"/>
            </a:rPr>
            <a:t> the samples by row </a:t>
          </a:r>
          <a:r>
            <a:rPr lang="en-US" sz="1100">
              <a:solidFill>
                <a:schemeClr val="dk1"/>
              </a:solidFill>
              <a:latin typeface="+mn-lt"/>
              <a:ea typeface="+mn-ea"/>
              <a:cs typeface="+mn-cs"/>
            </a:rPr>
            <a:t>(row</a:t>
          </a:r>
          <a:r>
            <a:rPr lang="en-US" sz="1100" baseline="0">
              <a:solidFill>
                <a:schemeClr val="dk1"/>
              </a:solidFill>
              <a:latin typeface="+mn-lt"/>
              <a:ea typeface="+mn-ea"/>
              <a:cs typeface="+mn-cs"/>
            </a:rPr>
            <a:t> number is shown faded in cell B7</a:t>
          </a:r>
          <a:r>
            <a:rPr lang="en-US" sz="1100">
              <a:solidFill>
                <a:schemeClr val="dk1"/>
              </a:solidFill>
              <a:latin typeface="+mn-lt"/>
              <a:ea typeface="+mn-ea"/>
              <a:cs typeface="+mn-cs"/>
            </a:rPr>
            <a:t>).</a:t>
          </a:r>
          <a:r>
            <a:rPr lang="en-US" sz="1100" baseline="0">
              <a:solidFill>
                <a:schemeClr val="dk1"/>
              </a:solidFill>
              <a:latin typeface="+mn-lt"/>
              <a:ea typeface="+mn-ea"/>
              <a:cs typeface="+mn-cs"/>
            </a:rPr>
            <a:t>  A</a:t>
          </a:r>
          <a:r>
            <a:rPr lang="en-US" sz="1100">
              <a:solidFill>
                <a:schemeClr val="dk1"/>
              </a:solidFill>
              <a:latin typeface="+mn-lt"/>
              <a:ea typeface="+mn-ea"/>
              <a:cs typeface="+mn-cs"/>
            </a:rPr>
            <a:t>ll are automatically updated based on the data in the 'Processed Data Export</a:t>
          </a:r>
          <a:r>
            <a:rPr lang="en-US" sz="1100" baseline="0">
              <a:solidFill>
                <a:schemeClr val="dk1"/>
              </a:solidFill>
              <a:latin typeface="+mn-lt"/>
              <a:ea typeface="+mn-ea"/>
              <a:cs typeface="+mn-cs"/>
            </a:rPr>
            <a:t>' sheet. </a:t>
          </a:r>
          <a:endParaRPr lang="en-US" sz="110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You can jump to a sample by editing the  row value (B7), but editing the sample value will cause the scroll arrows to no longer work.</a:t>
          </a:r>
          <a:endParaRPr lang="en-US" sz="110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This bin formating is based on the 101 bin "GLSI2" export template from the Malvern Mastersizer software.</a:t>
          </a:r>
          <a:endParaRPr lang="en-US"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xdr:col>
          <xdr:colOff>127000</xdr:colOff>
          <xdr:row>5</xdr:row>
          <xdr:rowOff>0</xdr:rowOff>
        </xdr:from>
        <xdr:to>
          <xdr:col>2</xdr:col>
          <xdr:colOff>781050</xdr:colOff>
          <xdr:row>9</xdr:row>
          <xdr:rowOff>12700</xdr:rowOff>
        </xdr:to>
        <xdr:sp macro="" textlink="">
          <xdr:nvSpPr>
            <xdr:cNvPr id="5121" name="Spinner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0.67857</cdr:x>
      <cdr:y>0.17529</cdr:y>
    </cdr:from>
    <cdr:to>
      <cdr:x>0.94587</cdr:x>
      <cdr:y>0.80727</cdr:y>
    </cdr:to>
    <cdr:sp macro="" textlink="">
      <cdr:nvSpPr>
        <cdr:cNvPr id="2" name="Rectangle 1"/>
        <cdr:cNvSpPr/>
      </cdr:nvSpPr>
      <cdr:spPr>
        <a:xfrm xmlns:a="http://schemas.openxmlformats.org/drawingml/2006/main">
          <a:off x="3438525" y="534284"/>
          <a:ext cx="1354482" cy="1926274"/>
        </a:xfrm>
        <a:prstGeom xmlns:a="http://schemas.openxmlformats.org/drawingml/2006/main" prst="rect">
          <a:avLst/>
        </a:prstGeom>
        <a:solidFill xmlns:a="http://schemas.openxmlformats.org/drawingml/2006/main">
          <a:srgbClr val="FFFF00">
            <a:alpha val="3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0.53947</cdr:x>
      <cdr:y>0.17529</cdr:y>
    </cdr:from>
    <cdr:to>
      <cdr:x>0.67857</cdr:x>
      <cdr:y>0.80727</cdr:y>
    </cdr:to>
    <cdr:sp macro="" textlink="">
      <cdr:nvSpPr>
        <cdr:cNvPr id="3" name="Rectangle 2"/>
        <cdr:cNvSpPr/>
      </cdr:nvSpPr>
      <cdr:spPr>
        <a:xfrm xmlns:a="http://schemas.openxmlformats.org/drawingml/2006/main">
          <a:off x="2733675" y="534284"/>
          <a:ext cx="704850" cy="1926274"/>
        </a:xfrm>
        <a:prstGeom xmlns:a="http://schemas.openxmlformats.org/drawingml/2006/main" prst="rect">
          <a:avLst/>
        </a:prstGeom>
        <a:solidFill xmlns:a="http://schemas.openxmlformats.org/drawingml/2006/main">
          <a:schemeClr val="accent3">
            <a:alpha val="3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0.11284</cdr:x>
      <cdr:y>0.17529</cdr:y>
    </cdr:from>
    <cdr:to>
      <cdr:x>0.53947</cdr:x>
      <cdr:y>0.80727</cdr:y>
    </cdr:to>
    <cdr:sp macro="" textlink="">
      <cdr:nvSpPr>
        <cdr:cNvPr id="5" name="Rectangle 4"/>
        <cdr:cNvSpPr/>
      </cdr:nvSpPr>
      <cdr:spPr>
        <a:xfrm xmlns:a="http://schemas.openxmlformats.org/drawingml/2006/main">
          <a:off x="600075" y="524266"/>
          <a:ext cx="2268894" cy="1890157"/>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B66"/>
  <sheetViews>
    <sheetView workbookViewId="0"/>
  </sheetViews>
  <sheetFormatPr defaultRowHeight="12.5" x14ac:dyDescent="0.25"/>
  <cols>
    <col min="2" max="2" width="125.7265625" style="66" customWidth="1"/>
  </cols>
  <sheetData>
    <row r="2" spans="2:2" ht="17.5" x14ac:dyDescent="0.35">
      <c r="B2" s="57"/>
    </row>
    <row r="3" spans="2:2" ht="14" x14ac:dyDescent="0.3">
      <c r="B3" s="58"/>
    </row>
    <row r="4" spans="2:2" ht="14" x14ac:dyDescent="0.3">
      <c r="B4" s="58"/>
    </row>
    <row r="5" spans="2:2" ht="14" x14ac:dyDescent="0.3">
      <c r="B5" s="58"/>
    </row>
    <row r="6" spans="2:2" ht="14" x14ac:dyDescent="0.3">
      <c r="B6" s="58"/>
    </row>
    <row r="7" spans="2:2" ht="14" x14ac:dyDescent="0.3">
      <c r="B7" s="58"/>
    </row>
    <row r="8" spans="2:2" ht="14" x14ac:dyDescent="0.3">
      <c r="B8" s="58"/>
    </row>
    <row r="9" spans="2:2" ht="14" x14ac:dyDescent="0.3">
      <c r="B9" s="58"/>
    </row>
    <row r="10" spans="2:2" ht="14" x14ac:dyDescent="0.3">
      <c r="B10" s="58"/>
    </row>
    <row r="11" spans="2:2" ht="14" x14ac:dyDescent="0.3">
      <c r="B11" s="58"/>
    </row>
    <row r="12" spans="2:2" ht="14" x14ac:dyDescent="0.3">
      <c r="B12" s="58"/>
    </row>
    <row r="13" spans="2:2" ht="14.5" x14ac:dyDescent="0.35">
      <c r="B13" s="59"/>
    </row>
    <row r="15" spans="2:2" ht="17.5" x14ac:dyDescent="0.35">
      <c r="B15" s="60"/>
    </row>
    <row r="17" spans="2:2" ht="17.5" x14ac:dyDescent="0.35">
      <c r="B17" s="61"/>
    </row>
    <row r="18" spans="2:2" ht="14" x14ac:dyDescent="0.3">
      <c r="B18" s="62"/>
    </row>
    <row r="19" spans="2:2" ht="14" x14ac:dyDescent="0.3">
      <c r="B19" s="63"/>
    </row>
    <row r="20" spans="2:2" ht="14" x14ac:dyDescent="0.3">
      <c r="B20" s="58"/>
    </row>
    <row r="21" spans="2:2" ht="14" x14ac:dyDescent="0.3">
      <c r="B21" s="58"/>
    </row>
    <row r="22" spans="2:2" ht="14" x14ac:dyDescent="0.3">
      <c r="B22" s="58"/>
    </row>
    <row r="23" spans="2:2" ht="14" x14ac:dyDescent="0.3">
      <c r="B23" s="58"/>
    </row>
    <row r="24" spans="2:2" ht="14" x14ac:dyDescent="0.3">
      <c r="B24" s="58"/>
    </row>
    <row r="25" spans="2:2" ht="14" x14ac:dyDescent="0.3">
      <c r="B25" s="58"/>
    </row>
    <row r="26" spans="2:2" ht="14" x14ac:dyDescent="0.3">
      <c r="B26" s="58"/>
    </row>
    <row r="27" spans="2:2" ht="14" x14ac:dyDescent="0.3">
      <c r="B27" s="58"/>
    </row>
    <row r="28" spans="2:2" ht="14" x14ac:dyDescent="0.3">
      <c r="B28" s="58"/>
    </row>
    <row r="29" spans="2:2" x14ac:dyDescent="0.25">
      <c r="B29" s="64"/>
    </row>
    <row r="30" spans="2:2" x14ac:dyDescent="0.25">
      <c r="B30" s="64"/>
    </row>
    <row r="31" spans="2:2" ht="14" x14ac:dyDescent="0.3">
      <c r="B31" s="58"/>
    </row>
    <row r="32" spans="2:2" ht="14" x14ac:dyDescent="0.3">
      <c r="B32" s="58"/>
    </row>
    <row r="33" spans="2:2" ht="14" x14ac:dyDescent="0.3">
      <c r="B33" s="58"/>
    </row>
    <row r="34" spans="2:2" ht="14" x14ac:dyDescent="0.3">
      <c r="B34" s="58"/>
    </row>
    <row r="35" spans="2:2" ht="14" x14ac:dyDescent="0.3">
      <c r="B35" s="58"/>
    </row>
    <row r="36" spans="2:2" ht="14" x14ac:dyDescent="0.3">
      <c r="B36" s="58"/>
    </row>
    <row r="37" spans="2:2" ht="14" x14ac:dyDescent="0.3">
      <c r="B37" s="58"/>
    </row>
    <row r="38" spans="2:2" ht="14" x14ac:dyDescent="0.3">
      <c r="B38" s="58"/>
    </row>
    <row r="39" spans="2:2" ht="14" x14ac:dyDescent="0.3">
      <c r="B39" s="58"/>
    </row>
    <row r="40" spans="2:2" ht="14" x14ac:dyDescent="0.3">
      <c r="B40" s="58"/>
    </row>
    <row r="41" spans="2:2" ht="17.5" x14ac:dyDescent="0.35">
      <c r="B41" s="57"/>
    </row>
    <row r="42" spans="2:2" ht="14" x14ac:dyDescent="0.3">
      <c r="B42" s="65"/>
    </row>
    <row r="43" spans="2:2" ht="14" x14ac:dyDescent="0.3">
      <c r="B43" s="65"/>
    </row>
    <row r="44" spans="2:2" ht="14" x14ac:dyDescent="0.3">
      <c r="B44" s="65"/>
    </row>
    <row r="46" spans="2:2" ht="17.5" x14ac:dyDescent="0.35">
      <c r="B46" s="57"/>
    </row>
    <row r="47" spans="2:2" ht="14" x14ac:dyDescent="0.3">
      <c r="B47" s="58"/>
    </row>
    <row r="48" spans="2:2" ht="14" x14ac:dyDescent="0.3">
      <c r="B48" s="58"/>
    </row>
    <row r="49" spans="2:2" ht="14" x14ac:dyDescent="0.3">
      <c r="B49" s="58"/>
    </row>
    <row r="50" spans="2:2" ht="14" x14ac:dyDescent="0.3">
      <c r="B50" s="58"/>
    </row>
    <row r="51" spans="2:2" ht="14" x14ac:dyDescent="0.3">
      <c r="B51" s="58"/>
    </row>
    <row r="52" spans="2:2" ht="14" x14ac:dyDescent="0.3">
      <c r="B52" s="58"/>
    </row>
    <row r="53" spans="2:2" ht="14" x14ac:dyDescent="0.3">
      <c r="B53" s="58"/>
    </row>
    <row r="54" spans="2:2" ht="14" x14ac:dyDescent="0.3">
      <c r="B54" s="58"/>
    </row>
    <row r="55" spans="2:2" ht="14" x14ac:dyDescent="0.3">
      <c r="B55" s="58"/>
    </row>
    <row r="56" spans="2:2" ht="14" x14ac:dyDescent="0.3">
      <c r="B56" s="58"/>
    </row>
    <row r="57" spans="2:2" ht="14" x14ac:dyDescent="0.3">
      <c r="B57" s="58"/>
    </row>
    <row r="58" spans="2:2" ht="14" x14ac:dyDescent="0.3">
      <c r="B58" s="58"/>
    </row>
    <row r="59" spans="2:2" ht="14" x14ac:dyDescent="0.3">
      <c r="B59" s="58"/>
    </row>
    <row r="60" spans="2:2" ht="14" x14ac:dyDescent="0.3">
      <c r="B60" s="58"/>
    </row>
    <row r="61" spans="2:2" ht="14" x14ac:dyDescent="0.3">
      <c r="B61" s="58"/>
    </row>
    <row r="62" spans="2:2" ht="14" x14ac:dyDescent="0.3">
      <c r="B62" s="58"/>
    </row>
    <row r="63" spans="2:2" ht="14" x14ac:dyDescent="0.3">
      <c r="B63" s="58"/>
    </row>
    <row r="64" spans="2:2" ht="14" x14ac:dyDescent="0.3">
      <c r="B64" s="58"/>
    </row>
    <row r="65" spans="2:2" ht="14" x14ac:dyDescent="0.3">
      <c r="B65" s="58"/>
    </row>
    <row r="66" spans="2:2" ht="14" x14ac:dyDescent="0.3">
      <c r="B66" s="58"/>
    </row>
  </sheetData>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U1002"/>
  <sheetViews>
    <sheetView workbookViewId="0">
      <pane ySplit="2" topLeftCell="A3" activePane="bottomLeft" state="frozen"/>
      <selection pane="bottomLeft" activeCell="A2" sqref="A2"/>
    </sheetView>
  </sheetViews>
  <sheetFormatPr defaultColWidth="9.1796875" defaultRowHeight="14.5" x14ac:dyDescent="0.35"/>
  <cols>
    <col min="1" max="1" width="4.453125" style="2" bestFit="1" customWidth="1"/>
    <col min="2" max="2" width="32" style="2" bestFit="1" customWidth="1"/>
    <col min="3" max="3" width="16.453125" style="2" customWidth="1"/>
    <col min="4" max="4" width="12.54296875" style="34" bestFit="1" customWidth="1"/>
    <col min="5" max="6" width="9" style="35" bestFit="1" customWidth="1"/>
    <col min="7" max="8" width="7" style="2" bestFit="1" customWidth="1"/>
    <col min="9" max="9" width="9.26953125" style="2" bestFit="1" customWidth="1"/>
    <col min="10" max="10" width="10.54296875" style="2" bestFit="1" customWidth="1"/>
    <col min="11" max="11" width="7.54296875" style="2" bestFit="1" customWidth="1"/>
    <col min="12" max="12" width="7.7265625" style="2" bestFit="1" customWidth="1"/>
    <col min="13" max="13" width="24.1796875" style="2" bestFit="1" customWidth="1"/>
    <col min="14" max="14" width="23.54296875" style="2" bestFit="1" customWidth="1"/>
    <col min="15" max="15" width="26.7265625" style="2" bestFit="1" customWidth="1"/>
    <col min="16" max="17" width="28.7265625" style="2" bestFit="1" customWidth="1"/>
    <col min="18" max="18" width="27.7265625" style="2" bestFit="1" customWidth="1"/>
    <col min="19" max="20" width="26.7265625" style="2" bestFit="1" customWidth="1"/>
    <col min="21" max="21" width="25.7265625" style="2" bestFit="1" customWidth="1"/>
    <col min="22" max="22" width="22.54296875" style="2" bestFit="1" customWidth="1"/>
    <col min="23" max="24" width="23.54296875" style="2" bestFit="1" customWidth="1"/>
    <col min="25" max="26" width="24.54296875" style="2" bestFit="1" customWidth="1"/>
    <col min="27" max="27" width="23.54296875" style="2" bestFit="1" customWidth="1"/>
    <col min="28" max="30" width="24.54296875" style="2" bestFit="1" customWidth="1"/>
    <col min="31" max="31" width="23.54296875" style="2" bestFit="1" customWidth="1"/>
    <col min="32" max="37" width="24.54296875" style="2" bestFit="1" customWidth="1"/>
    <col min="38" max="38" width="25.7265625" style="2" bestFit="1" customWidth="1"/>
    <col min="39" max="39" width="24.54296875" style="2" bestFit="1" customWidth="1"/>
    <col min="40" max="42" width="25.7265625" style="2" bestFit="1" customWidth="1"/>
    <col min="43" max="44" width="26.7265625" style="2" bestFit="1" customWidth="1"/>
    <col min="45" max="46" width="25.7265625" style="2" bestFit="1" customWidth="1"/>
    <col min="47" max="47" width="26.7265625" style="2" bestFit="1" customWidth="1"/>
    <col min="48" max="49" width="27.7265625" style="2" bestFit="1" customWidth="1"/>
    <col min="50" max="50" width="26.6328125" style="2" customWidth="1"/>
    <col min="51" max="97" width="20" style="2" bestFit="1" customWidth="1"/>
    <col min="98" max="98" width="21" style="2" bestFit="1" customWidth="1"/>
    <col min="99" max="122" width="22.1796875" style="2" bestFit="1" customWidth="1"/>
    <col min="123" max="123" width="23.1796875" style="2" bestFit="1" customWidth="1"/>
    <col min="124" max="147" width="24.1796875" style="2" bestFit="1" customWidth="1"/>
    <col min="148" max="148" width="25.1796875" style="2" bestFit="1" customWidth="1"/>
    <col min="149" max="149" width="26.26953125" style="2" bestFit="1" customWidth="1"/>
    <col min="150" max="150" width="20.81640625" style="2" bestFit="1" customWidth="1"/>
    <col min="151" max="16384" width="9.1796875" style="2"/>
  </cols>
  <sheetData>
    <row r="1" spans="1:151" s="83" customFormat="1" x14ac:dyDescent="0.35">
      <c r="A1" s="82" t="s">
        <v>77</v>
      </c>
      <c r="B1" s="81" t="s">
        <v>1</v>
      </c>
      <c r="C1" s="81" t="s">
        <v>343</v>
      </c>
      <c r="D1" s="81" t="s">
        <v>120</v>
      </c>
      <c r="E1" s="81" t="s">
        <v>121</v>
      </c>
      <c r="F1" s="81" t="s">
        <v>122</v>
      </c>
      <c r="G1" s="81" t="s">
        <v>123</v>
      </c>
      <c r="H1" s="81" t="s">
        <v>124</v>
      </c>
      <c r="I1" s="81" t="s">
        <v>45</v>
      </c>
      <c r="J1" s="81" t="s">
        <v>125</v>
      </c>
      <c r="K1" s="81" t="s">
        <v>126</v>
      </c>
      <c r="L1" s="81" t="s">
        <v>127</v>
      </c>
      <c r="M1" s="80" t="s">
        <v>46</v>
      </c>
      <c r="N1" s="80" t="s">
        <v>47</v>
      </c>
      <c r="O1" s="80" t="s">
        <v>48</v>
      </c>
      <c r="P1" s="80" t="s">
        <v>168</v>
      </c>
      <c r="Q1" s="80" t="s">
        <v>169</v>
      </c>
      <c r="R1" s="80" t="s">
        <v>170</v>
      </c>
      <c r="S1" s="80" t="s">
        <v>171</v>
      </c>
      <c r="T1" s="80" t="s">
        <v>172</v>
      </c>
      <c r="U1" s="80" t="s">
        <v>173</v>
      </c>
      <c r="V1" s="80" t="s">
        <v>174</v>
      </c>
      <c r="W1" s="80" t="s">
        <v>175</v>
      </c>
      <c r="X1" s="80" t="s">
        <v>176</v>
      </c>
      <c r="Y1" s="80" t="s">
        <v>177</v>
      </c>
      <c r="Z1" s="80" t="s">
        <v>178</v>
      </c>
      <c r="AA1" s="80" t="s">
        <v>179</v>
      </c>
      <c r="AB1" s="80" t="s">
        <v>180</v>
      </c>
      <c r="AC1" s="80" t="s">
        <v>181</v>
      </c>
      <c r="AD1" s="80" t="s">
        <v>182</v>
      </c>
      <c r="AE1" s="80" t="s">
        <v>183</v>
      </c>
      <c r="AF1" s="80" t="s">
        <v>184</v>
      </c>
      <c r="AG1" s="80" t="s">
        <v>185</v>
      </c>
      <c r="AH1" s="80" t="s">
        <v>186</v>
      </c>
      <c r="AI1" s="80" t="s">
        <v>187</v>
      </c>
      <c r="AJ1" s="80" t="s">
        <v>187</v>
      </c>
      <c r="AK1" s="80" t="s">
        <v>188</v>
      </c>
      <c r="AL1" s="80" t="s">
        <v>189</v>
      </c>
      <c r="AM1" s="80" t="s">
        <v>190</v>
      </c>
      <c r="AN1" s="80" t="s">
        <v>191</v>
      </c>
      <c r="AO1" s="80" t="s">
        <v>192</v>
      </c>
      <c r="AP1" s="80" t="s">
        <v>193</v>
      </c>
      <c r="AQ1" s="80" t="s">
        <v>194</v>
      </c>
      <c r="AR1" s="80" t="s">
        <v>195</v>
      </c>
      <c r="AS1" s="80" t="s">
        <v>196</v>
      </c>
      <c r="AT1" s="80" t="s">
        <v>197</v>
      </c>
      <c r="AU1" s="80" t="s">
        <v>198</v>
      </c>
      <c r="AV1" s="80" t="s">
        <v>200</v>
      </c>
      <c r="AW1" s="80" t="s">
        <v>199</v>
      </c>
      <c r="AX1" s="81"/>
      <c r="AY1" s="84">
        <v>0.01</v>
      </c>
      <c r="AZ1" s="84">
        <v>1.14E-2</v>
      </c>
      <c r="BA1" s="84">
        <v>1.29E-2</v>
      </c>
      <c r="BB1" s="84">
        <v>1.47E-2</v>
      </c>
      <c r="BC1" s="84">
        <v>1.67E-2</v>
      </c>
      <c r="BD1" s="84">
        <v>1.89E-2</v>
      </c>
      <c r="BE1" s="84">
        <v>2.1499999999999998E-2</v>
      </c>
      <c r="BF1" s="84">
        <v>2.4400000000000002E-2</v>
      </c>
      <c r="BG1" s="84">
        <v>2.7799999999999998E-2</v>
      </c>
      <c r="BH1" s="84">
        <v>3.15E-2</v>
      </c>
      <c r="BI1" s="84">
        <v>3.5799999999999998E-2</v>
      </c>
      <c r="BJ1" s="84">
        <v>4.07E-2</v>
      </c>
      <c r="BK1" s="84">
        <v>4.6300000000000001E-2</v>
      </c>
      <c r="BL1" s="84">
        <v>5.2600000000000001E-2</v>
      </c>
      <c r="BM1" s="84">
        <v>5.9700000000000003E-2</v>
      </c>
      <c r="BN1" s="84">
        <v>6.7900000000000002E-2</v>
      </c>
      <c r="BO1" s="84">
        <v>7.7100000000000002E-2</v>
      </c>
      <c r="BP1" s="84">
        <v>8.7599999999999997E-2</v>
      </c>
      <c r="BQ1" s="84">
        <v>9.9500000000000005E-2</v>
      </c>
      <c r="BR1" s="84">
        <v>0.113</v>
      </c>
      <c r="BS1" s="84">
        <v>0.128</v>
      </c>
      <c r="BT1" s="84">
        <v>0.14599999999999999</v>
      </c>
      <c r="BU1" s="84">
        <v>0.16600000000000001</v>
      </c>
      <c r="BV1" s="84">
        <v>0.188</v>
      </c>
      <c r="BW1" s="84">
        <v>0.214</v>
      </c>
      <c r="BX1" s="84">
        <v>0.24299999999999999</v>
      </c>
      <c r="BY1" s="84">
        <v>0.27600000000000002</v>
      </c>
      <c r="BZ1" s="84">
        <v>0.314</v>
      </c>
      <c r="CA1" s="84">
        <v>0.35699999999999998</v>
      </c>
      <c r="CB1" s="84">
        <v>0.40500000000000003</v>
      </c>
      <c r="CC1" s="84">
        <v>0.46</v>
      </c>
      <c r="CD1" s="84">
        <v>0.52300000000000002</v>
      </c>
      <c r="CE1" s="84">
        <v>0.59399999999999997</v>
      </c>
      <c r="CF1" s="84">
        <v>0.67500000000000004</v>
      </c>
      <c r="CG1" s="84">
        <v>0.76700000000000002</v>
      </c>
      <c r="CH1" s="84">
        <v>0.872</v>
      </c>
      <c r="CI1" s="84">
        <v>0.99099999999999999</v>
      </c>
      <c r="CJ1" s="84">
        <v>1.1299999999999999</v>
      </c>
      <c r="CK1" s="84">
        <v>1.28</v>
      </c>
      <c r="CL1" s="84">
        <v>1.45</v>
      </c>
      <c r="CM1" s="84">
        <v>1.65</v>
      </c>
      <c r="CN1" s="84">
        <v>1.88</v>
      </c>
      <c r="CO1" s="84">
        <v>2.13</v>
      </c>
      <c r="CP1" s="84">
        <v>2.42</v>
      </c>
      <c r="CQ1" s="84">
        <v>2.75</v>
      </c>
      <c r="CR1" s="84">
        <v>3.12</v>
      </c>
      <c r="CS1" s="84">
        <v>3.55</v>
      </c>
      <c r="CT1" s="84">
        <v>4.03</v>
      </c>
      <c r="CU1" s="84">
        <v>4.58</v>
      </c>
      <c r="CV1" s="84">
        <v>5.21</v>
      </c>
      <c r="CW1" s="84">
        <v>5.92</v>
      </c>
      <c r="CX1" s="84">
        <v>6.72</v>
      </c>
      <c r="CY1" s="84">
        <v>7.64</v>
      </c>
      <c r="CZ1" s="84">
        <v>8.68</v>
      </c>
      <c r="DA1" s="84">
        <v>9.86</v>
      </c>
      <c r="DB1" s="84">
        <v>11.2</v>
      </c>
      <c r="DC1" s="84">
        <v>12.7</v>
      </c>
      <c r="DD1" s="84">
        <v>14.5</v>
      </c>
      <c r="DE1" s="84">
        <v>16.399999999999999</v>
      </c>
      <c r="DF1" s="84">
        <v>18.7</v>
      </c>
      <c r="DG1" s="84">
        <v>21.2</v>
      </c>
      <c r="DH1" s="84">
        <v>24.1</v>
      </c>
      <c r="DI1" s="84">
        <v>27.4</v>
      </c>
      <c r="DJ1" s="84">
        <v>31.1</v>
      </c>
      <c r="DK1" s="84">
        <v>35.299999999999997</v>
      </c>
      <c r="DL1" s="84">
        <v>40.1</v>
      </c>
      <c r="DM1" s="84">
        <v>45.6</v>
      </c>
      <c r="DN1" s="84">
        <v>51.8</v>
      </c>
      <c r="DO1" s="84">
        <v>58.9</v>
      </c>
      <c r="DP1" s="84">
        <v>66.900000000000006</v>
      </c>
      <c r="DQ1" s="84">
        <v>76</v>
      </c>
      <c r="DR1" s="84">
        <v>86.4</v>
      </c>
      <c r="DS1" s="84">
        <v>98.1</v>
      </c>
      <c r="DT1" s="84">
        <v>111</v>
      </c>
      <c r="DU1" s="84">
        <v>127</v>
      </c>
      <c r="DV1" s="84">
        <v>144</v>
      </c>
      <c r="DW1" s="84">
        <v>163</v>
      </c>
      <c r="DX1" s="84">
        <v>186</v>
      </c>
      <c r="DY1" s="84">
        <v>211</v>
      </c>
      <c r="DZ1" s="84">
        <v>240</v>
      </c>
      <c r="EA1" s="84">
        <v>272</v>
      </c>
      <c r="EB1" s="84">
        <v>310</v>
      </c>
      <c r="EC1" s="84">
        <v>352</v>
      </c>
      <c r="ED1" s="84">
        <v>400</v>
      </c>
      <c r="EE1" s="84">
        <v>454</v>
      </c>
      <c r="EF1" s="84">
        <v>516</v>
      </c>
      <c r="EG1" s="84">
        <v>586</v>
      </c>
      <c r="EH1" s="84">
        <v>666</v>
      </c>
      <c r="EI1" s="84">
        <v>756</v>
      </c>
      <c r="EJ1" s="84">
        <v>859</v>
      </c>
      <c r="EK1" s="84">
        <v>976</v>
      </c>
      <c r="EL1" s="84">
        <v>1110</v>
      </c>
      <c r="EM1" s="84">
        <v>1260</v>
      </c>
      <c r="EN1" s="84">
        <v>1430</v>
      </c>
      <c r="EO1" s="84">
        <v>1630</v>
      </c>
      <c r="EP1" s="84">
        <v>1850</v>
      </c>
      <c r="EQ1" s="84">
        <v>2100</v>
      </c>
      <c r="ER1" s="84">
        <v>2390</v>
      </c>
      <c r="ES1" s="84">
        <v>2710</v>
      </c>
      <c r="ET1" s="84">
        <v>3080</v>
      </c>
      <c r="EU1" s="97">
        <v>3500</v>
      </c>
    </row>
    <row r="2" spans="1:151" x14ac:dyDescent="0.35">
      <c r="A2" s="96" t="s">
        <v>77</v>
      </c>
      <c r="B2" s="10" t="s">
        <v>344</v>
      </c>
      <c r="C2" s="10" t="s">
        <v>343</v>
      </c>
      <c r="D2" s="95" t="s">
        <v>347</v>
      </c>
      <c r="E2" s="95" t="s">
        <v>345</v>
      </c>
      <c r="F2" s="95" t="s">
        <v>346</v>
      </c>
      <c r="G2" t="s">
        <v>123</v>
      </c>
      <c r="H2" t="s">
        <v>124</v>
      </c>
      <c r="I2" t="s">
        <v>45</v>
      </c>
      <c r="J2" t="s">
        <v>128</v>
      </c>
      <c r="K2" t="s">
        <v>129</v>
      </c>
      <c r="L2" t="s">
        <v>130</v>
      </c>
      <c r="M2" t="s">
        <v>131</v>
      </c>
      <c r="N2" t="s">
        <v>132</v>
      </c>
      <c r="O2" t="s">
        <v>133</v>
      </c>
      <c r="P2" t="s">
        <v>134</v>
      </c>
      <c r="Q2" t="s">
        <v>139</v>
      </c>
      <c r="R2" t="s">
        <v>138</v>
      </c>
      <c r="S2" t="s">
        <v>137</v>
      </c>
      <c r="T2" t="s">
        <v>136</v>
      </c>
      <c r="U2" t="s">
        <v>135</v>
      </c>
      <c r="V2" t="s">
        <v>140</v>
      </c>
      <c r="W2" t="s">
        <v>142</v>
      </c>
      <c r="X2" t="s">
        <v>141</v>
      </c>
      <c r="Y2" t="s">
        <v>145</v>
      </c>
      <c r="Z2" t="s">
        <v>149</v>
      </c>
      <c r="AA2" t="s">
        <v>157</v>
      </c>
      <c r="AB2" t="s">
        <v>144</v>
      </c>
      <c r="AC2" t="s">
        <v>348</v>
      </c>
      <c r="AD2" t="s">
        <v>143</v>
      </c>
      <c r="AE2" t="s">
        <v>146</v>
      </c>
      <c r="AF2" t="s">
        <v>150</v>
      </c>
      <c r="AG2" t="s">
        <v>158</v>
      </c>
      <c r="AH2" t="s">
        <v>147</v>
      </c>
      <c r="AI2" t="s">
        <v>151</v>
      </c>
      <c r="AJ2" t="s">
        <v>159</v>
      </c>
      <c r="AK2" t="s">
        <v>163</v>
      </c>
      <c r="AL2" t="s">
        <v>148</v>
      </c>
      <c r="AM2" t="s">
        <v>152</v>
      </c>
      <c r="AN2" t="s">
        <v>153</v>
      </c>
      <c r="AO2" t="s">
        <v>155</v>
      </c>
      <c r="AP2" t="s">
        <v>160</v>
      </c>
      <c r="AQ2" t="s">
        <v>164</v>
      </c>
      <c r="AR2" t="s">
        <v>154</v>
      </c>
      <c r="AS2" t="s">
        <v>156</v>
      </c>
      <c r="AT2" t="s">
        <v>161</v>
      </c>
      <c r="AU2" t="s">
        <v>165</v>
      </c>
      <c r="AV2" t="s">
        <v>162</v>
      </c>
      <c r="AW2" t="s">
        <v>166</v>
      </c>
      <c r="AX2" t="s">
        <v>167</v>
      </c>
      <c r="AY2">
        <v>0.01</v>
      </c>
      <c r="AZ2">
        <v>1.14E-2</v>
      </c>
      <c r="BA2">
        <v>1.29E-2</v>
      </c>
      <c r="BB2">
        <v>1.47E-2</v>
      </c>
      <c r="BC2">
        <v>1.67E-2</v>
      </c>
      <c r="BD2">
        <v>1.89E-2</v>
      </c>
      <c r="BE2">
        <v>2.1499999999999998E-2</v>
      </c>
      <c r="BF2">
        <v>2.4400000000000002E-2</v>
      </c>
      <c r="BG2">
        <v>2.7799999999999998E-2</v>
      </c>
      <c r="BH2">
        <v>3.15E-2</v>
      </c>
      <c r="BI2">
        <v>3.5799999999999998E-2</v>
      </c>
      <c r="BJ2">
        <v>4.07E-2</v>
      </c>
      <c r="BK2">
        <v>4.6300000000000001E-2</v>
      </c>
      <c r="BL2">
        <v>5.2600000000000001E-2</v>
      </c>
      <c r="BM2">
        <v>5.9700000000000003E-2</v>
      </c>
      <c r="BN2">
        <v>6.7900000000000002E-2</v>
      </c>
      <c r="BO2">
        <v>7.7100000000000002E-2</v>
      </c>
      <c r="BP2">
        <v>8.7599999999999997E-2</v>
      </c>
      <c r="BQ2">
        <v>9.9500000000000005E-2</v>
      </c>
      <c r="BR2">
        <v>0.113</v>
      </c>
      <c r="BS2">
        <v>0.128</v>
      </c>
      <c r="BT2">
        <v>0.14599999999999999</v>
      </c>
      <c r="BU2">
        <v>0.16600000000000001</v>
      </c>
      <c r="BV2">
        <v>0.188</v>
      </c>
      <c r="BW2">
        <v>0.214</v>
      </c>
      <c r="BX2">
        <v>0.24299999999999999</v>
      </c>
      <c r="BY2">
        <v>0.27600000000000002</v>
      </c>
      <c r="BZ2">
        <v>0.314</v>
      </c>
      <c r="CA2">
        <v>0.35699999999999998</v>
      </c>
      <c r="CB2">
        <v>0.40500000000000003</v>
      </c>
      <c r="CC2">
        <v>0.46</v>
      </c>
      <c r="CD2">
        <v>0.52300000000000002</v>
      </c>
      <c r="CE2">
        <v>0.59399999999999997</v>
      </c>
      <c r="CF2">
        <v>0.67500000000000004</v>
      </c>
      <c r="CG2">
        <v>0.76700000000000002</v>
      </c>
      <c r="CH2">
        <v>0.872</v>
      </c>
      <c r="CI2">
        <v>0.99099999999999999</v>
      </c>
      <c r="CJ2">
        <v>1.1299999999999999</v>
      </c>
      <c r="CK2">
        <v>1.28</v>
      </c>
      <c r="CL2">
        <v>1.45</v>
      </c>
      <c r="CM2">
        <v>1.65</v>
      </c>
      <c r="CN2">
        <v>1.88</v>
      </c>
      <c r="CO2">
        <v>2.13</v>
      </c>
      <c r="CP2">
        <v>2.42</v>
      </c>
      <c r="CQ2">
        <v>2.75</v>
      </c>
      <c r="CR2">
        <v>3.12</v>
      </c>
      <c r="CS2">
        <v>3.55</v>
      </c>
      <c r="CT2">
        <v>4.03</v>
      </c>
      <c r="CU2">
        <v>4.58</v>
      </c>
      <c r="CV2">
        <v>5.21</v>
      </c>
      <c r="CW2">
        <v>5.92</v>
      </c>
      <c r="CX2">
        <v>6.72</v>
      </c>
      <c r="CY2">
        <v>7.64</v>
      </c>
      <c r="CZ2">
        <v>8.68</v>
      </c>
      <c r="DA2">
        <v>9.86</v>
      </c>
      <c r="DB2">
        <v>11.2</v>
      </c>
      <c r="DC2">
        <v>12.7</v>
      </c>
      <c r="DD2">
        <v>14.5</v>
      </c>
      <c r="DE2">
        <v>16.399999999999999</v>
      </c>
      <c r="DF2">
        <v>18.7</v>
      </c>
      <c r="DG2">
        <v>21.2</v>
      </c>
      <c r="DH2">
        <v>24.1</v>
      </c>
      <c r="DI2">
        <v>27.4</v>
      </c>
      <c r="DJ2">
        <v>31.1</v>
      </c>
      <c r="DK2">
        <v>35.299999999999997</v>
      </c>
      <c r="DL2">
        <v>40.1</v>
      </c>
      <c r="DM2">
        <v>45.6</v>
      </c>
      <c r="DN2">
        <v>51.8</v>
      </c>
      <c r="DO2">
        <v>58.9</v>
      </c>
      <c r="DP2">
        <v>66.900000000000006</v>
      </c>
      <c r="DQ2">
        <v>76</v>
      </c>
      <c r="DR2">
        <v>86.4</v>
      </c>
      <c r="DS2">
        <v>98.1</v>
      </c>
      <c r="DT2">
        <v>111</v>
      </c>
      <c r="DU2">
        <v>127</v>
      </c>
      <c r="DV2">
        <v>144</v>
      </c>
      <c r="DW2">
        <v>163</v>
      </c>
      <c r="DX2">
        <v>186</v>
      </c>
      <c r="DY2">
        <v>211</v>
      </c>
      <c r="DZ2">
        <v>240</v>
      </c>
      <c r="EA2">
        <v>272</v>
      </c>
      <c r="EB2">
        <v>310</v>
      </c>
      <c r="EC2">
        <v>352</v>
      </c>
      <c r="ED2">
        <v>400</v>
      </c>
      <c r="EE2">
        <v>454</v>
      </c>
      <c r="EF2">
        <v>516</v>
      </c>
      <c r="EG2">
        <v>586</v>
      </c>
      <c r="EH2">
        <v>666</v>
      </c>
      <c r="EI2">
        <v>756</v>
      </c>
      <c r="EJ2">
        <v>859</v>
      </c>
      <c r="EK2">
        <v>976</v>
      </c>
      <c r="EL2">
        <v>1110</v>
      </c>
      <c r="EM2">
        <v>1260</v>
      </c>
      <c r="EN2">
        <v>1430</v>
      </c>
      <c r="EO2">
        <v>1630</v>
      </c>
      <c r="EP2">
        <v>1850</v>
      </c>
      <c r="EQ2">
        <v>2100</v>
      </c>
      <c r="ER2">
        <v>2390</v>
      </c>
      <c r="ES2">
        <v>2710</v>
      </c>
      <c r="ET2">
        <v>3080</v>
      </c>
      <c r="EU2" s="2">
        <v>3500</v>
      </c>
    </row>
    <row r="3" spans="1:151" x14ac:dyDescent="0.35">
      <c r="A3" s="2">
        <v>1</v>
      </c>
      <c r="B3" s="77">
        <v>1100</v>
      </c>
      <c r="C3" s="77" t="s">
        <v>349</v>
      </c>
      <c r="D3" s="78">
        <v>30.25</v>
      </c>
      <c r="E3" s="78">
        <v>30.25</v>
      </c>
      <c r="F3" s="78" t="s">
        <v>350</v>
      </c>
      <c r="G3" s="79">
        <v>5.5449999999999999</v>
      </c>
      <c r="H3" s="79">
        <v>66.650000000000006</v>
      </c>
      <c r="I3" s="79">
        <v>1.534</v>
      </c>
      <c r="J3" s="79">
        <v>23.155000000000001</v>
      </c>
      <c r="K3" s="79">
        <v>81.900000000000006</v>
      </c>
      <c r="L3" s="79">
        <v>3.4415</v>
      </c>
      <c r="M3" s="79">
        <v>16.380000000000003</v>
      </c>
      <c r="N3" s="79">
        <v>61.564999999999998</v>
      </c>
      <c r="O3" s="79">
        <v>22.060000000000002</v>
      </c>
      <c r="P3" s="79">
        <v>0</v>
      </c>
      <c r="Q3" s="79">
        <v>14.6</v>
      </c>
      <c r="R3" s="79">
        <v>4.3849999999999998</v>
      </c>
      <c r="S3" s="79">
        <v>2.31</v>
      </c>
      <c r="T3" s="79">
        <v>0.72499999999999998</v>
      </c>
      <c r="U3" s="79">
        <v>3.5000000000000003E-2</v>
      </c>
      <c r="V3" s="79">
        <v>15.605</v>
      </c>
      <c r="W3" s="79">
        <v>28.04</v>
      </c>
      <c r="X3" s="79">
        <v>36.064999999999998</v>
      </c>
      <c r="Y3" s="79">
        <v>49.2</v>
      </c>
      <c r="Z3" s="79">
        <v>66.384999999999991</v>
      </c>
      <c r="AA3" s="79">
        <v>76.16</v>
      </c>
      <c r="AB3" s="79">
        <v>26.185000000000002</v>
      </c>
      <c r="AC3" s="79">
        <v>33.524999999999999</v>
      </c>
      <c r="AD3" s="79">
        <v>13.145</v>
      </c>
      <c r="AE3" s="79">
        <v>25.5</v>
      </c>
      <c r="AF3" s="79">
        <v>30.32</v>
      </c>
      <c r="AG3" s="79">
        <v>40.099999999999994</v>
      </c>
      <c r="AH3" s="79">
        <v>12.355</v>
      </c>
      <c r="AI3" s="79">
        <v>21.490000000000002</v>
      </c>
      <c r="AJ3" s="79">
        <v>26.954999999999998</v>
      </c>
      <c r="AK3" s="79">
        <v>31.344999999999999</v>
      </c>
      <c r="AL3" s="79">
        <v>7.34</v>
      </c>
      <c r="AM3" s="79">
        <v>16.475000000000001</v>
      </c>
      <c r="AN3" s="79">
        <v>4.82</v>
      </c>
      <c r="AO3" s="79">
        <v>9.1349999999999998</v>
      </c>
      <c r="AP3" s="79">
        <v>18.984999999999999</v>
      </c>
      <c r="AQ3" s="79">
        <v>21.299999999999997</v>
      </c>
      <c r="AR3" s="79">
        <v>4.3149999999999995</v>
      </c>
      <c r="AS3" s="79">
        <v>5.4649999999999999</v>
      </c>
      <c r="AT3" s="79">
        <v>2.3200000000000003</v>
      </c>
      <c r="AU3" s="79">
        <v>6.7</v>
      </c>
      <c r="AV3" s="79">
        <v>2.0699999999999998</v>
      </c>
      <c r="AW3" s="79">
        <v>3.0350000000000001</v>
      </c>
      <c r="AX3" s="79">
        <v>3.07</v>
      </c>
      <c r="AY3" s="79">
        <v>0</v>
      </c>
      <c r="AZ3" s="79">
        <v>0</v>
      </c>
      <c r="BA3" s="79">
        <v>0</v>
      </c>
      <c r="BB3" s="79">
        <v>0</v>
      </c>
      <c r="BC3" s="79">
        <v>0</v>
      </c>
      <c r="BD3" s="79">
        <v>0</v>
      </c>
      <c r="BE3" s="79">
        <v>0</v>
      </c>
      <c r="BF3" s="79">
        <v>0</v>
      </c>
      <c r="BG3" s="79">
        <v>0</v>
      </c>
      <c r="BH3" s="79">
        <v>0</v>
      </c>
      <c r="BI3" s="79">
        <v>0</v>
      </c>
      <c r="BJ3" s="79">
        <v>0</v>
      </c>
      <c r="BK3" s="79">
        <v>0</v>
      </c>
      <c r="BL3" s="79">
        <v>0</v>
      </c>
      <c r="BM3" s="79">
        <v>0</v>
      </c>
      <c r="BN3" s="79">
        <v>0</v>
      </c>
      <c r="BO3" s="79">
        <v>0</v>
      </c>
      <c r="BP3" s="79">
        <v>0</v>
      </c>
      <c r="BQ3" s="79">
        <v>0</v>
      </c>
      <c r="BR3" s="79">
        <v>0</v>
      </c>
      <c r="BS3" s="79">
        <v>0</v>
      </c>
      <c r="BT3" s="79">
        <v>0</v>
      </c>
      <c r="BU3" s="79">
        <v>0</v>
      </c>
      <c r="BV3" s="79">
        <v>0</v>
      </c>
      <c r="BW3" s="79">
        <v>0</v>
      </c>
      <c r="BX3" s="79">
        <v>0</v>
      </c>
      <c r="BY3" s="79">
        <v>0</v>
      </c>
      <c r="BZ3" s="79">
        <v>0</v>
      </c>
      <c r="CA3" s="79">
        <v>0</v>
      </c>
      <c r="CB3" s="79">
        <v>0</v>
      </c>
      <c r="CC3" s="79">
        <v>8.4999999999999992E-2</v>
      </c>
      <c r="CD3" s="79">
        <v>0.125</v>
      </c>
      <c r="CE3" s="79">
        <v>0.15</v>
      </c>
      <c r="CF3" s="79">
        <v>0.15</v>
      </c>
      <c r="CG3" s="79">
        <v>0.13500000000000001</v>
      </c>
      <c r="CH3" s="79">
        <v>0.12</v>
      </c>
      <c r="CI3" s="79">
        <v>0.12</v>
      </c>
      <c r="CJ3" s="79">
        <v>0.16</v>
      </c>
      <c r="CK3" s="79">
        <v>0.25</v>
      </c>
      <c r="CL3" s="79">
        <v>0.39</v>
      </c>
      <c r="CM3" s="79">
        <v>0.56999999999999995</v>
      </c>
      <c r="CN3" s="79">
        <v>0.77</v>
      </c>
      <c r="CO3" s="79">
        <v>0.97</v>
      </c>
      <c r="CP3" s="79">
        <v>1.17</v>
      </c>
      <c r="CQ3" s="79">
        <v>1.3650000000000002</v>
      </c>
      <c r="CR3" s="79">
        <v>1.56</v>
      </c>
      <c r="CS3" s="79">
        <v>1.75</v>
      </c>
      <c r="CT3" s="79">
        <v>1.94</v>
      </c>
      <c r="CU3" s="79">
        <v>2.0999999999999996</v>
      </c>
      <c r="CV3" s="79">
        <v>2.2300000000000004</v>
      </c>
      <c r="CW3" s="79">
        <v>2.3200000000000003</v>
      </c>
      <c r="CX3" s="79">
        <v>2.395</v>
      </c>
      <c r="CY3" s="79">
        <v>2.4750000000000001</v>
      </c>
      <c r="CZ3" s="79">
        <v>2.57</v>
      </c>
      <c r="DA3" s="79">
        <v>2.71</v>
      </c>
      <c r="DB3" s="2">
        <v>2.91</v>
      </c>
      <c r="DC3" s="2">
        <v>3.1850000000000001</v>
      </c>
      <c r="DD3" s="2">
        <v>3.52</v>
      </c>
      <c r="DE3" s="2">
        <v>3.895</v>
      </c>
      <c r="DF3" s="2">
        <v>4.2850000000000001</v>
      </c>
      <c r="DG3" s="2">
        <v>4.6400000000000006</v>
      </c>
      <c r="DH3" s="2">
        <v>4.9050000000000002</v>
      </c>
      <c r="DI3" s="2">
        <v>5.0350000000000001</v>
      </c>
      <c r="DJ3" s="2">
        <v>5</v>
      </c>
      <c r="DK3" s="2">
        <v>4.7799999999999994</v>
      </c>
      <c r="DL3" s="2">
        <v>4.4000000000000004</v>
      </c>
      <c r="DM3" s="2">
        <v>3.895</v>
      </c>
      <c r="DN3" s="2">
        <v>3.3250000000000002</v>
      </c>
      <c r="DO3" s="2">
        <v>2.7450000000000001</v>
      </c>
      <c r="DP3" s="2">
        <v>2.2050000000000001</v>
      </c>
      <c r="DQ3" s="2">
        <v>1.7549999999999999</v>
      </c>
      <c r="DR3" s="2">
        <v>1.405</v>
      </c>
      <c r="DS3" s="2">
        <v>1.165</v>
      </c>
      <c r="DT3" s="2">
        <v>1.0150000000000001</v>
      </c>
      <c r="DU3" s="2">
        <v>0.91999999999999993</v>
      </c>
      <c r="DV3" s="2">
        <v>0.86499999999999999</v>
      </c>
      <c r="DW3" s="2">
        <v>0.81499999999999995</v>
      </c>
      <c r="DX3" s="2">
        <v>0.7649999999999999</v>
      </c>
      <c r="DY3" s="2">
        <v>0.71</v>
      </c>
      <c r="DZ3" s="2">
        <v>0.6399999999999999</v>
      </c>
      <c r="EA3" s="2">
        <v>0.55499999999999994</v>
      </c>
      <c r="EB3" s="2">
        <v>0.47</v>
      </c>
      <c r="EC3" s="2">
        <v>0.38</v>
      </c>
      <c r="ED3" s="2">
        <v>0.3</v>
      </c>
      <c r="EE3" s="2">
        <v>0.23</v>
      </c>
      <c r="EF3" s="2">
        <v>0.16500000000000001</v>
      </c>
      <c r="EG3" s="2">
        <v>0.16</v>
      </c>
      <c r="EH3" s="2">
        <v>0.14000000000000001</v>
      </c>
      <c r="EI3" s="2">
        <v>0.115</v>
      </c>
      <c r="EJ3" s="2">
        <v>0.08</v>
      </c>
      <c r="EK3" s="2">
        <v>0.04</v>
      </c>
      <c r="EL3" s="2">
        <v>0</v>
      </c>
      <c r="EM3" s="2">
        <v>0</v>
      </c>
      <c r="EN3" s="2">
        <v>0</v>
      </c>
      <c r="EO3" s="2">
        <v>0</v>
      </c>
      <c r="EP3" s="2">
        <v>0</v>
      </c>
      <c r="EQ3" s="2">
        <v>0</v>
      </c>
      <c r="ER3" s="2">
        <v>0</v>
      </c>
      <c r="ES3" s="2">
        <v>0</v>
      </c>
      <c r="ET3" s="2">
        <v>0</v>
      </c>
      <c r="EU3" s="2">
        <v>0</v>
      </c>
    </row>
    <row r="4" spans="1:151" x14ac:dyDescent="0.35">
      <c r="A4" s="2">
        <v>2</v>
      </c>
      <c r="B4" s="77">
        <v>1102</v>
      </c>
      <c r="C4" s="77" t="s">
        <v>349</v>
      </c>
      <c r="D4" s="78">
        <v>13.488</v>
      </c>
      <c r="E4" s="78">
        <v>13.488</v>
      </c>
      <c r="F4" s="78">
        <v>285.85000000000002</v>
      </c>
      <c r="G4" s="79">
        <v>4.66</v>
      </c>
      <c r="H4" s="79">
        <v>46.4</v>
      </c>
      <c r="I4" s="79">
        <v>1.1985000000000001</v>
      </c>
      <c r="J4" s="79">
        <v>39.07</v>
      </c>
      <c r="K4" s="79">
        <v>52.2</v>
      </c>
      <c r="L4" s="79">
        <v>3.1544999999999996</v>
      </c>
      <c r="M4" s="79">
        <v>19.98</v>
      </c>
      <c r="N4" s="79">
        <v>67.074999999999989</v>
      </c>
      <c r="O4" s="79">
        <v>12.945</v>
      </c>
      <c r="P4" s="79">
        <v>0</v>
      </c>
      <c r="Q4" s="79">
        <v>10.585000000000001</v>
      </c>
      <c r="R4" s="79">
        <v>1.29</v>
      </c>
      <c r="S4" s="79">
        <v>0.625</v>
      </c>
      <c r="T4" s="79">
        <v>0.45</v>
      </c>
      <c r="U4" s="79">
        <v>0</v>
      </c>
      <c r="V4" s="79">
        <v>18.314999999999998</v>
      </c>
      <c r="W4" s="79">
        <v>33.480000000000004</v>
      </c>
      <c r="X4" s="79">
        <v>42.245000000000005</v>
      </c>
      <c r="Y4" s="79">
        <v>55.615000000000002</v>
      </c>
      <c r="Z4" s="79">
        <v>71.175000000000011</v>
      </c>
      <c r="AA4" s="79">
        <v>77.66</v>
      </c>
      <c r="AB4" s="79">
        <v>26.934999999999999</v>
      </c>
      <c r="AC4" s="79">
        <v>33.594999999999999</v>
      </c>
      <c r="AD4" s="79">
        <v>13.370000000000001</v>
      </c>
      <c r="AE4" s="79">
        <v>24.83</v>
      </c>
      <c r="AF4" s="79">
        <v>28.93</v>
      </c>
      <c r="AG4" s="79">
        <v>35.414999999999999</v>
      </c>
      <c r="AH4" s="79">
        <v>11.455</v>
      </c>
      <c r="AI4" s="79">
        <v>18.895</v>
      </c>
      <c r="AJ4" s="79">
        <v>22.04</v>
      </c>
      <c r="AK4" s="79">
        <v>23.33</v>
      </c>
      <c r="AL4" s="79">
        <v>6.665</v>
      </c>
      <c r="AM4" s="79">
        <v>14.1</v>
      </c>
      <c r="AN4" s="79">
        <v>4.0999999999999996</v>
      </c>
      <c r="AO4" s="79">
        <v>7.4450000000000003</v>
      </c>
      <c r="AP4" s="79">
        <v>11.875</v>
      </c>
      <c r="AQ4" s="79">
        <v>12.5</v>
      </c>
      <c r="AR4" s="79">
        <v>3.335</v>
      </c>
      <c r="AS4" s="79">
        <v>3.145</v>
      </c>
      <c r="AT4" s="79">
        <v>0.76</v>
      </c>
      <c r="AU4" s="79">
        <v>1.915</v>
      </c>
      <c r="AV4" s="79">
        <v>0.53</v>
      </c>
      <c r="AW4" s="79">
        <v>1.07</v>
      </c>
      <c r="AX4" s="79">
        <v>1.07</v>
      </c>
      <c r="AY4" s="79">
        <v>0</v>
      </c>
      <c r="AZ4" s="79">
        <v>0</v>
      </c>
      <c r="BA4" s="79">
        <v>0</v>
      </c>
      <c r="BB4" s="79">
        <v>0</v>
      </c>
      <c r="BC4" s="79">
        <v>0</v>
      </c>
      <c r="BD4" s="79">
        <v>0</v>
      </c>
      <c r="BE4" s="79">
        <v>0</v>
      </c>
      <c r="BF4" s="79">
        <v>0</v>
      </c>
      <c r="BG4" s="79">
        <v>0</v>
      </c>
      <c r="BH4" s="79">
        <v>0</v>
      </c>
      <c r="BI4" s="79">
        <v>0</v>
      </c>
      <c r="BJ4" s="79">
        <v>0</v>
      </c>
      <c r="BK4" s="79">
        <v>0</v>
      </c>
      <c r="BL4" s="79">
        <v>0</v>
      </c>
      <c r="BM4" s="79">
        <v>0</v>
      </c>
      <c r="BN4" s="79">
        <v>0</v>
      </c>
      <c r="BO4" s="79">
        <v>0</v>
      </c>
      <c r="BP4" s="79">
        <v>0</v>
      </c>
      <c r="BQ4" s="79">
        <v>0</v>
      </c>
      <c r="BR4" s="79">
        <v>0</v>
      </c>
      <c r="BS4" s="79">
        <v>0</v>
      </c>
      <c r="BT4" s="79">
        <v>0</v>
      </c>
      <c r="BU4" s="79">
        <v>0</v>
      </c>
      <c r="BV4" s="79">
        <v>0</v>
      </c>
      <c r="BW4" s="79">
        <v>0</v>
      </c>
      <c r="BX4" s="79">
        <v>0</v>
      </c>
      <c r="BY4" s="79">
        <v>0.03</v>
      </c>
      <c r="BZ4" s="79">
        <v>8.5000000000000006E-2</v>
      </c>
      <c r="CA4" s="79">
        <v>0.13</v>
      </c>
      <c r="CB4" s="79">
        <v>0.17499999999999999</v>
      </c>
      <c r="CC4" s="79">
        <v>0.21000000000000002</v>
      </c>
      <c r="CD4" s="79">
        <v>0.22999999999999998</v>
      </c>
      <c r="CE4" s="79">
        <v>0.22500000000000001</v>
      </c>
      <c r="CF4" s="79">
        <v>0.21</v>
      </c>
      <c r="CG4" s="79">
        <v>0.185</v>
      </c>
      <c r="CH4" s="79">
        <v>0.17499999999999999</v>
      </c>
      <c r="CI4" s="79">
        <v>0.19</v>
      </c>
      <c r="CJ4" s="79">
        <v>0.25</v>
      </c>
      <c r="CK4" s="79">
        <v>0.36499999999999999</v>
      </c>
      <c r="CL4" s="79">
        <v>0.52500000000000002</v>
      </c>
      <c r="CM4" s="79">
        <v>0.71499999999999997</v>
      </c>
      <c r="CN4" s="79">
        <v>0.92500000000000004</v>
      </c>
      <c r="CO4" s="79">
        <v>1.1399999999999999</v>
      </c>
      <c r="CP4" s="79">
        <v>1.355</v>
      </c>
      <c r="CQ4" s="79">
        <v>1.5649999999999999</v>
      </c>
      <c r="CR4" s="79">
        <v>1.78</v>
      </c>
      <c r="CS4" s="79">
        <v>2.0049999999999999</v>
      </c>
      <c r="CT4" s="79">
        <v>2.2199999999999998</v>
      </c>
      <c r="CU4" s="79">
        <v>2.41</v>
      </c>
      <c r="CV4" s="79">
        <v>2.58</v>
      </c>
      <c r="CW4" s="79">
        <v>2.7199999999999998</v>
      </c>
      <c r="CX4" s="79">
        <v>2.8449999999999998</v>
      </c>
      <c r="CY4" s="79">
        <v>2.9750000000000001</v>
      </c>
      <c r="CZ4" s="79">
        <v>3.1349999999999998</v>
      </c>
      <c r="DA4" s="79">
        <v>3.33</v>
      </c>
      <c r="DB4" s="2">
        <v>3.5750000000000002</v>
      </c>
      <c r="DC4" s="2">
        <v>3.8650000000000002</v>
      </c>
      <c r="DD4" s="2">
        <v>4.1899999999999995</v>
      </c>
      <c r="DE4" s="2">
        <v>4.5199999999999996</v>
      </c>
      <c r="DF4" s="2">
        <v>4.8249999999999993</v>
      </c>
      <c r="DG4" s="2">
        <v>5.0549999999999997</v>
      </c>
      <c r="DH4" s="2">
        <v>5.1749999999999998</v>
      </c>
      <c r="DI4" s="2">
        <v>5.1349999999999998</v>
      </c>
      <c r="DJ4" s="2">
        <v>4.93</v>
      </c>
      <c r="DK4" s="2">
        <v>4.5600000000000005</v>
      </c>
      <c r="DL4" s="2">
        <v>4.05</v>
      </c>
      <c r="DM4" s="2">
        <v>3.45</v>
      </c>
      <c r="DN4" s="2">
        <v>2.8149999999999999</v>
      </c>
      <c r="DO4" s="2">
        <v>2.1950000000000003</v>
      </c>
      <c r="DP4" s="2">
        <v>1.6400000000000001</v>
      </c>
      <c r="DQ4" s="2">
        <v>1.18</v>
      </c>
      <c r="DR4" s="2">
        <v>0.83000000000000007</v>
      </c>
      <c r="DS4" s="2">
        <v>0.58000000000000007</v>
      </c>
      <c r="DT4" s="2">
        <v>0.42499999999999999</v>
      </c>
      <c r="DU4" s="2">
        <v>0.33</v>
      </c>
      <c r="DV4" s="2">
        <v>0.27</v>
      </c>
      <c r="DW4" s="2">
        <v>0.23</v>
      </c>
      <c r="DX4" s="2">
        <v>0.2</v>
      </c>
      <c r="DY4" s="2">
        <v>0.17499999999999999</v>
      </c>
      <c r="DZ4" s="2">
        <v>0.14500000000000002</v>
      </c>
      <c r="EA4" s="2">
        <v>0.125</v>
      </c>
      <c r="EB4" s="2">
        <v>0.11</v>
      </c>
      <c r="EC4" s="2">
        <v>8.5000000000000006E-2</v>
      </c>
      <c r="ED4" s="2">
        <v>0.105</v>
      </c>
      <c r="EE4" s="2">
        <v>0.125</v>
      </c>
      <c r="EF4" s="2">
        <v>0.13500000000000001</v>
      </c>
      <c r="EG4" s="2">
        <v>0.125</v>
      </c>
      <c r="EH4" s="2">
        <v>0.1</v>
      </c>
      <c r="EI4" s="2">
        <v>0.06</v>
      </c>
      <c r="EJ4" s="2">
        <v>0</v>
      </c>
      <c r="EK4" s="2">
        <v>0</v>
      </c>
      <c r="EL4" s="2">
        <v>0</v>
      </c>
      <c r="EM4" s="2">
        <v>0</v>
      </c>
      <c r="EN4" s="2">
        <v>0</v>
      </c>
      <c r="EO4" s="2">
        <v>0</v>
      </c>
      <c r="EP4" s="2">
        <v>0</v>
      </c>
      <c r="EQ4" s="2">
        <v>0</v>
      </c>
      <c r="ER4" s="2">
        <v>0</v>
      </c>
      <c r="ES4" s="2">
        <v>0</v>
      </c>
      <c r="ET4" s="2">
        <v>0</v>
      </c>
      <c r="EU4" s="2">
        <v>0</v>
      </c>
    </row>
    <row r="5" spans="1:151" x14ac:dyDescent="0.35">
      <c r="A5" s="2">
        <v>3</v>
      </c>
      <c r="B5" s="77">
        <v>1200</v>
      </c>
      <c r="C5" s="77" t="s">
        <v>349</v>
      </c>
      <c r="D5" s="78">
        <v>24.1</v>
      </c>
      <c r="E5" s="78">
        <v>24.1</v>
      </c>
      <c r="F5" s="78" t="s">
        <v>350</v>
      </c>
      <c r="G5" s="79">
        <v>5.93</v>
      </c>
      <c r="H5" s="79">
        <v>42.75</v>
      </c>
      <c r="I5" s="79">
        <v>0.872</v>
      </c>
      <c r="J5" s="79">
        <v>25.154499999999999</v>
      </c>
      <c r="K5" s="79">
        <v>26.05</v>
      </c>
      <c r="L5" s="79">
        <v>2.5335000000000001</v>
      </c>
      <c r="M5" s="79">
        <v>15.265000000000001</v>
      </c>
      <c r="N5" s="79">
        <v>74.199999999999989</v>
      </c>
      <c r="O5" s="79">
        <v>10.535</v>
      </c>
      <c r="P5" s="79">
        <v>0</v>
      </c>
      <c r="Q5" s="79">
        <v>9.504999999999999</v>
      </c>
      <c r="R5" s="79">
        <v>0.8899999999999999</v>
      </c>
      <c r="S5" s="79">
        <v>0.14000000000000001</v>
      </c>
      <c r="T5" s="79">
        <v>0</v>
      </c>
      <c r="U5" s="79">
        <v>0</v>
      </c>
      <c r="V5" s="79">
        <v>15.265000000000001</v>
      </c>
      <c r="W5" s="79">
        <v>39.134999999999998</v>
      </c>
      <c r="X5" s="79">
        <v>48.744999999999997</v>
      </c>
      <c r="Y5" s="79">
        <v>62.76</v>
      </c>
      <c r="Z5" s="79">
        <v>78.135000000000005</v>
      </c>
      <c r="AA5" s="79">
        <v>83.705000000000013</v>
      </c>
      <c r="AB5" s="79">
        <v>28.479999999999997</v>
      </c>
      <c r="AC5" s="79">
        <v>35.064999999999998</v>
      </c>
      <c r="AD5" s="79">
        <v>14.010000000000002</v>
      </c>
      <c r="AE5" s="79">
        <v>25.454999999999998</v>
      </c>
      <c r="AF5" s="79">
        <v>29.39</v>
      </c>
      <c r="AG5" s="79">
        <v>34.96</v>
      </c>
      <c r="AH5" s="79">
        <v>11.445</v>
      </c>
      <c r="AI5" s="79">
        <v>18.434999999999999</v>
      </c>
      <c r="AJ5" s="79">
        <v>20.945</v>
      </c>
      <c r="AK5" s="79">
        <v>21.84</v>
      </c>
      <c r="AL5" s="79">
        <v>6.585</v>
      </c>
      <c r="AM5" s="79">
        <v>13.574999999999999</v>
      </c>
      <c r="AN5" s="79">
        <v>3.9350000000000001</v>
      </c>
      <c r="AO5" s="79">
        <v>6.99</v>
      </c>
      <c r="AP5" s="79">
        <v>10.395</v>
      </c>
      <c r="AQ5" s="79">
        <v>10.535</v>
      </c>
      <c r="AR5" s="79">
        <v>3.06</v>
      </c>
      <c r="AS5" s="79">
        <v>2.5099999999999998</v>
      </c>
      <c r="AT5" s="79">
        <v>0.51</v>
      </c>
      <c r="AU5" s="79">
        <v>1.0350000000000001</v>
      </c>
      <c r="AV5" s="79">
        <v>0.375</v>
      </c>
      <c r="AW5" s="79">
        <v>0.14000000000000001</v>
      </c>
      <c r="AX5" s="79">
        <v>0.14000000000000001</v>
      </c>
      <c r="AY5" s="79">
        <v>0</v>
      </c>
      <c r="AZ5" s="79">
        <v>0</v>
      </c>
      <c r="BA5" s="79">
        <v>0</v>
      </c>
      <c r="BB5" s="79">
        <v>0</v>
      </c>
      <c r="BC5" s="79">
        <v>0</v>
      </c>
      <c r="BD5" s="79">
        <v>0</v>
      </c>
      <c r="BE5" s="79">
        <v>0</v>
      </c>
      <c r="BF5" s="79">
        <v>0</v>
      </c>
      <c r="BG5" s="79">
        <v>0</v>
      </c>
      <c r="BH5" s="79">
        <v>0</v>
      </c>
      <c r="BI5" s="79">
        <v>0</v>
      </c>
      <c r="BJ5" s="79">
        <v>0</v>
      </c>
      <c r="BK5" s="79">
        <v>0</v>
      </c>
      <c r="BL5" s="79">
        <v>0</v>
      </c>
      <c r="BM5" s="79">
        <v>0</v>
      </c>
      <c r="BN5" s="79">
        <v>0</v>
      </c>
      <c r="BO5" s="79">
        <v>0</v>
      </c>
      <c r="BP5" s="79">
        <v>0</v>
      </c>
      <c r="BQ5" s="79">
        <v>0</v>
      </c>
      <c r="BR5" s="79">
        <v>0</v>
      </c>
      <c r="BS5" s="79">
        <v>0</v>
      </c>
      <c r="BT5" s="79">
        <v>0</v>
      </c>
      <c r="BU5" s="79">
        <v>0</v>
      </c>
      <c r="BV5" s="79">
        <v>0</v>
      </c>
      <c r="BW5" s="79">
        <v>0</v>
      </c>
      <c r="BX5" s="79">
        <v>0</v>
      </c>
      <c r="BY5" s="79">
        <v>0</v>
      </c>
      <c r="BZ5" s="79">
        <v>0</v>
      </c>
      <c r="CA5" s="79">
        <v>0</v>
      </c>
      <c r="CB5" s="79">
        <v>0</v>
      </c>
      <c r="CC5" s="79">
        <v>0</v>
      </c>
      <c r="CD5" s="79">
        <v>0</v>
      </c>
      <c r="CE5" s="79">
        <v>0</v>
      </c>
      <c r="CF5" s="79">
        <v>0</v>
      </c>
      <c r="CG5" s="79">
        <v>0</v>
      </c>
      <c r="CH5" s="79">
        <v>0</v>
      </c>
      <c r="CI5" s="79">
        <v>0</v>
      </c>
      <c r="CJ5" s="79">
        <v>0.08</v>
      </c>
      <c r="CK5" s="79">
        <v>0.16</v>
      </c>
      <c r="CL5" s="79">
        <v>0.28500000000000003</v>
      </c>
      <c r="CM5" s="79">
        <v>0.44500000000000001</v>
      </c>
      <c r="CN5" s="79">
        <v>0.63</v>
      </c>
      <c r="CO5" s="79">
        <v>0.82</v>
      </c>
      <c r="CP5" s="79">
        <v>1.02</v>
      </c>
      <c r="CQ5" s="79">
        <v>1.23</v>
      </c>
      <c r="CR5" s="79">
        <v>1.47</v>
      </c>
      <c r="CS5" s="79">
        <v>1.7450000000000001</v>
      </c>
      <c r="CT5" s="79">
        <v>2.0449999999999999</v>
      </c>
      <c r="CU5" s="79">
        <v>2.355</v>
      </c>
      <c r="CV5" s="79">
        <v>2.6550000000000002</v>
      </c>
      <c r="CW5" s="79">
        <v>2.9450000000000003</v>
      </c>
      <c r="CX5" s="79">
        <v>3.22</v>
      </c>
      <c r="CY5" s="79">
        <v>3.49</v>
      </c>
      <c r="CZ5" s="79">
        <v>3.7650000000000001</v>
      </c>
      <c r="DA5" s="79">
        <v>4.0449999999999999</v>
      </c>
      <c r="DB5" s="2">
        <v>4.335</v>
      </c>
      <c r="DC5" s="2">
        <v>4.6300000000000008</v>
      </c>
      <c r="DD5" s="2">
        <v>4.92</v>
      </c>
      <c r="DE5" s="2">
        <v>5.1950000000000003</v>
      </c>
      <c r="DF5" s="2">
        <v>5.4050000000000002</v>
      </c>
      <c r="DG5" s="2">
        <v>5.53</v>
      </c>
      <c r="DH5" s="2">
        <v>5.5299999999999994</v>
      </c>
      <c r="DI5" s="2">
        <v>5.3849999999999998</v>
      </c>
      <c r="DJ5" s="2">
        <v>5.0749999999999993</v>
      </c>
      <c r="DK5" s="2">
        <v>4.6099999999999994</v>
      </c>
      <c r="DL5" s="2">
        <v>4.0299999999999994</v>
      </c>
      <c r="DM5" s="2">
        <v>3.3650000000000002</v>
      </c>
      <c r="DN5" s="2">
        <v>2.69</v>
      </c>
      <c r="DO5" s="2">
        <v>2.04</v>
      </c>
      <c r="DP5" s="2">
        <v>1.47</v>
      </c>
      <c r="DQ5" s="2">
        <v>1.0049999999999999</v>
      </c>
      <c r="DR5" s="2">
        <v>0.66</v>
      </c>
      <c r="DS5" s="2">
        <v>0.43</v>
      </c>
      <c r="DT5" s="2">
        <v>0.29000000000000004</v>
      </c>
      <c r="DU5" s="2">
        <v>0.22</v>
      </c>
      <c r="DV5" s="2">
        <v>0.18</v>
      </c>
      <c r="DW5" s="2">
        <v>0.16</v>
      </c>
      <c r="DX5" s="2">
        <v>0.14500000000000002</v>
      </c>
      <c r="DY5" s="2">
        <v>0.125</v>
      </c>
      <c r="DZ5" s="2">
        <v>9.5000000000000001E-2</v>
      </c>
      <c r="EA5" s="2">
        <v>4.4999999999999998E-2</v>
      </c>
      <c r="EB5" s="2">
        <v>0.03</v>
      </c>
      <c r="EC5" s="2">
        <v>0</v>
      </c>
      <c r="ED5" s="2">
        <v>0</v>
      </c>
      <c r="EE5" s="2">
        <v>0</v>
      </c>
      <c r="EF5" s="2">
        <v>0</v>
      </c>
      <c r="EG5" s="2">
        <v>0</v>
      </c>
      <c r="EH5" s="2">
        <v>0</v>
      </c>
      <c r="EI5" s="2">
        <v>0</v>
      </c>
      <c r="EJ5" s="2">
        <v>0</v>
      </c>
      <c r="EK5" s="2">
        <v>0</v>
      </c>
      <c r="EL5" s="2">
        <v>0</v>
      </c>
      <c r="EM5" s="2">
        <v>0</v>
      </c>
      <c r="EN5" s="2">
        <v>0</v>
      </c>
      <c r="EO5" s="2">
        <v>0</v>
      </c>
      <c r="EP5" s="2">
        <v>0</v>
      </c>
      <c r="EQ5" s="2">
        <v>0</v>
      </c>
      <c r="ER5" s="2">
        <v>0</v>
      </c>
      <c r="ES5" s="2">
        <v>0</v>
      </c>
      <c r="ET5" s="2">
        <v>0</v>
      </c>
      <c r="EU5" s="2">
        <v>0</v>
      </c>
    </row>
    <row r="6" spans="1:151" x14ac:dyDescent="0.35">
      <c r="A6" s="2">
        <v>4</v>
      </c>
      <c r="B6" s="77">
        <v>1205</v>
      </c>
      <c r="C6" s="77" t="s">
        <v>349</v>
      </c>
      <c r="D6" s="78">
        <v>13.955499999999999</v>
      </c>
      <c r="E6" s="78">
        <v>13.955499999999999</v>
      </c>
      <c r="F6" s="78">
        <v>127.55</v>
      </c>
      <c r="G6" s="79">
        <v>5.2750000000000004</v>
      </c>
      <c r="H6" s="79">
        <v>44.3</v>
      </c>
      <c r="I6" s="79">
        <v>0.873</v>
      </c>
      <c r="J6" s="79">
        <v>30.495000000000001</v>
      </c>
      <c r="K6" s="79">
        <v>29.6</v>
      </c>
      <c r="L6" s="79">
        <v>2.831</v>
      </c>
      <c r="M6" s="79">
        <v>17.350000000000001</v>
      </c>
      <c r="N6" s="79">
        <v>71.38</v>
      </c>
      <c r="O6" s="79">
        <v>11.265000000000001</v>
      </c>
      <c r="P6" s="79">
        <v>0</v>
      </c>
      <c r="Q6" s="79">
        <v>9.9600000000000009</v>
      </c>
      <c r="R6" s="79">
        <v>0.96</v>
      </c>
      <c r="S6" s="79">
        <v>0.34499999999999997</v>
      </c>
      <c r="T6" s="79">
        <v>0</v>
      </c>
      <c r="U6" s="79">
        <v>0</v>
      </c>
      <c r="V6" s="79">
        <v>16.134999999999998</v>
      </c>
      <c r="W6" s="79">
        <v>33.85</v>
      </c>
      <c r="X6" s="79">
        <v>43.59</v>
      </c>
      <c r="Y6" s="79">
        <v>58.64</v>
      </c>
      <c r="Z6" s="79">
        <v>75.75</v>
      </c>
      <c r="AA6" s="79">
        <v>81.34</v>
      </c>
      <c r="AB6" s="79">
        <v>30.18</v>
      </c>
      <c r="AC6" s="79">
        <v>37.534999999999997</v>
      </c>
      <c r="AD6" s="79">
        <v>15.055</v>
      </c>
      <c r="AE6" s="79">
        <v>27.795000000000002</v>
      </c>
      <c r="AF6" s="79">
        <v>32.159999999999997</v>
      </c>
      <c r="AG6" s="79">
        <v>37.754999999999995</v>
      </c>
      <c r="AH6" s="79">
        <v>12.739999999999998</v>
      </c>
      <c r="AI6" s="79">
        <v>20.39</v>
      </c>
      <c r="AJ6" s="79">
        <v>22.704999999999998</v>
      </c>
      <c r="AK6" s="79">
        <v>23.664999999999999</v>
      </c>
      <c r="AL6" s="79">
        <v>7.3550000000000004</v>
      </c>
      <c r="AM6" s="79">
        <v>15.004999999999999</v>
      </c>
      <c r="AN6" s="79">
        <v>4.3650000000000002</v>
      </c>
      <c r="AO6" s="79">
        <v>7.6449999999999996</v>
      </c>
      <c r="AP6" s="79">
        <v>10.92</v>
      </c>
      <c r="AQ6" s="79">
        <v>11.265000000000001</v>
      </c>
      <c r="AR6" s="79">
        <v>3.28</v>
      </c>
      <c r="AS6" s="79">
        <v>2.3149999999999999</v>
      </c>
      <c r="AT6" s="79">
        <v>0.43</v>
      </c>
      <c r="AU6" s="79">
        <v>1.3050000000000002</v>
      </c>
      <c r="AV6" s="79">
        <v>0.53</v>
      </c>
      <c r="AW6" s="79">
        <v>0.34499999999999997</v>
      </c>
      <c r="AX6" s="79">
        <v>0.34499999999999997</v>
      </c>
      <c r="AY6" s="79">
        <v>0</v>
      </c>
      <c r="AZ6" s="79">
        <v>0</v>
      </c>
      <c r="BA6" s="79">
        <v>0</v>
      </c>
      <c r="BB6" s="79">
        <v>0</v>
      </c>
      <c r="BC6" s="79">
        <v>0</v>
      </c>
      <c r="BD6" s="79">
        <v>0</v>
      </c>
      <c r="BE6" s="79">
        <v>0</v>
      </c>
      <c r="BF6" s="79">
        <v>0</v>
      </c>
      <c r="BG6" s="79">
        <v>0</v>
      </c>
      <c r="BH6" s="79">
        <v>0</v>
      </c>
      <c r="BI6" s="79">
        <v>0</v>
      </c>
      <c r="BJ6" s="79">
        <v>0</v>
      </c>
      <c r="BK6" s="79">
        <v>0</v>
      </c>
      <c r="BL6" s="79">
        <v>0</v>
      </c>
      <c r="BM6" s="79">
        <v>0</v>
      </c>
      <c r="BN6" s="79">
        <v>0</v>
      </c>
      <c r="BO6" s="79">
        <v>0</v>
      </c>
      <c r="BP6" s="79">
        <v>0</v>
      </c>
      <c r="BQ6" s="79">
        <v>0</v>
      </c>
      <c r="BR6" s="79">
        <v>0</v>
      </c>
      <c r="BS6" s="79">
        <v>0</v>
      </c>
      <c r="BT6" s="79">
        <v>0</v>
      </c>
      <c r="BU6" s="79">
        <v>0</v>
      </c>
      <c r="BV6" s="79">
        <v>0</v>
      </c>
      <c r="BW6" s="79">
        <v>0</v>
      </c>
      <c r="BX6" s="79">
        <v>0</v>
      </c>
      <c r="BY6" s="79">
        <v>0</v>
      </c>
      <c r="BZ6" s="79">
        <v>0</v>
      </c>
      <c r="CA6" s="79">
        <v>0</v>
      </c>
      <c r="CB6" s="79">
        <v>6.5000000000000002E-2</v>
      </c>
      <c r="CC6" s="79">
        <v>0.125</v>
      </c>
      <c r="CD6" s="79">
        <v>0.18</v>
      </c>
      <c r="CE6" s="79">
        <v>0.21</v>
      </c>
      <c r="CF6" s="79">
        <v>0.22</v>
      </c>
      <c r="CG6" s="79">
        <v>0.21</v>
      </c>
      <c r="CH6" s="79">
        <v>0.185</v>
      </c>
      <c r="CI6" s="79">
        <v>0.18</v>
      </c>
      <c r="CJ6" s="79">
        <v>0.215</v>
      </c>
      <c r="CK6" s="79">
        <v>0.30499999999999999</v>
      </c>
      <c r="CL6" s="79">
        <v>0.45</v>
      </c>
      <c r="CM6" s="79">
        <v>0.625</v>
      </c>
      <c r="CN6" s="79">
        <v>0.81499999999999995</v>
      </c>
      <c r="CO6" s="79">
        <v>1.01</v>
      </c>
      <c r="CP6" s="79">
        <v>1.1949999999999998</v>
      </c>
      <c r="CQ6" s="79">
        <v>1.37</v>
      </c>
      <c r="CR6" s="79">
        <v>1.5550000000000002</v>
      </c>
      <c r="CS6" s="79">
        <v>1.7450000000000001</v>
      </c>
      <c r="CT6" s="79">
        <v>1.95</v>
      </c>
      <c r="CU6" s="79">
        <v>2.1399999999999997</v>
      </c>
      <c r="CV6" s="79">
        <v>2.3149999999999999</v>
      </c>
      <c r="CW6" s="79">
        <v>2.4750000000000001</v>
      </c>
      <c r="CX6" s="79">
        <v>2.6349999999999998</v>
      </c>
      <c r="CY6" s="79">
        <v>2.8149999999999999</v>
      </c>
      <c r="CZ6" s="79">
        <v>3.0350000000000001</v>
      </c>
      <c r="DA6" s="79">
        <v>3.3</v>
      </c>
      <c r="DB6" s="2">
        <v>3.63</v>
      </c>
      <c r="DC6" s="2">
        <v>4.0149999999999997</v>
      </c>
      <c r="DD6" s="2">
        <v>4.45</v>
      </c>
      <c r="DE6" s="2">
        <v>4.8949999999999996</v>
      </c>
      <c r="DF6" s="2">
        <v>5.3049999999999997</v>
      </c>
      <c r="DG6" s="2">
        <v>5.63</v>
      </c>
      <c r="DH6" s="2">
        <v>5.8049999999999997</v>
      </c>
      <c r="DI6" s="2">
        <v>5.7850000000000001</v>
      </c>
      <c r="DJ6" s="2">
        <v>5.5600000000000005</v>
      </c>
      <c r="DK6" s="2">
        <v>5.12</v>
      </c>
      <c r="DL6" s="2">
        <v>4.5049999999999999</v>
      </c>
      <c r="DM6" s="2">
        <v>3.7649999999999997</v>
      </c>
      <c r="DN6" s="2">
        <v>2.9850000000000003</v>
      </c>
      <c r="DO6" s="2">
        <v>2.2199999999999998</v>
      </c>
      <c r="DP6" s="2">
        <v>1.55</v>
      </c>
      <c r="DQ6" s="2">
        <v>1.0049999999999999</v>
      </c>
      <c r="DR6" s="2">
        <v>0.61</v>
      </c>
      <c r="DS6" s="2">
        <v>0.35</v>
      </c>
      <c r="DT6" s="2">
        <v>0.215</v>
      </c>
      <c r="DU6" s="2">
        <v>0.16</v>
      </c>
      <c r="DV6" s="2">
        <v>0.155</v>
      </c>
      <c r="DW6" s="2">
        <v>0.17499999999999999</v>
      </c>
      <c r="DX6" s="2">
        <v>0.19500000000000001</v>
      </c>
      <c r="DY6" s="2">
        <v>0.19500000000000001</v>
      </c>
      <c r="DZ6" s="2">
        <v>0.17499999999999999</v>
      </c>
      <c r="EA6" s="2">
        <v>0.13500000000000001</v>
      </c>
      <c r="EB6" s="2">
        <v>0.06</v>
      </c>
      <c r="EC6" s="2">
        <v>0.03</v>
      </c>
      <c r="ED6" s="2">
        <v>0</v>
      </c>
      <c r="EE6" s="2">
        <v>0</v>
      </c>
      <c r="EF6" s="2">
        <v>0</v>
      </c>
      <c r="EG6" s="2">
        <v>0</v>
      </c>
      <c r="EH6" s="2">
        <v>0</v>
      </c>
      <c r="EI6" s="2">
        <v>0</v>
      </c>
      <c r="EJ6" s="2">
        <v>0</v>
      </c>
      <c r="EK6" s="2">
        <v>0</v>
      </c>
      <c r="EL6" s="2">
        <v>0</v>
      </c>
      <c r="EM6" s="2">
        <v>0</v>
      </c>
      <c r="EN6" s="2">
        <v>0</v>
      </c>
      <c r="EO6" s="2">
        <v>0</v>
      </c>
      <c r="EP6" s="2">
        <v>0</v>
      </c>
      <c r="EQ6" s="2">
        <v>0</v>
      </c>
      <c r="ER6" s="2">
        <v>0</v>
      </c>
      <c r="ES6" s="2">
        <v>0</v>
      </c>
      <c r="ET6" s="2">
        <v>0</v>
      </c>
      <c r="EU6" s="2">
        <v>0</v>
      </c>
    </row>
    <row r="7" spans="1:151" x14ac:dyDescent="0.35">
      <c r="A7" s="2">
        <v>5</v>
      </c>
      <c r="B7" s="77">
        <v>1210</v>
      </c>
      <c r="C7" s="77" t="s">
        <v>349</v>
      </c>
      <c r="D7" s="78">
        <v>25.6</v>
      </c>
      <c r="E7" s="78">
        <v>0.69299999999999995</v>
      </c>
      <c r="F7" s="78">
        <v>25.6</v>
      </c>
      <c r="G7" s="79">
        <v>4.7899999999999991</v>
      </c>
      <c r="H7" s="79">
        <v>41.9</v>
      </c>
      <c r="I7" s="79">
        <v>0.88</v>
      </c>
      <c r="J7" s="79">
        <v>30.992000000000001</v>
      </c>
      <c r="K7" s="79">
        <v>27.15</v>
      </c>
      <c r="L7" s="79">
        <v>2.9039999999999999</v>
      </c>
      <c r="M7" s="79">
        <v>19.100000000000001</v>
      </c>
      <c r="N7" s="79">
        <v>71.14</v>
      </c>
      <c r="O7" s="79">
        <v>9.76</v>
      </c>
      <c r="P7" s="79">
        <v>0</v>
      </c>
      <c r="Q7" s="79">
        <v>8.68</v>
      </c>
      <c r="R7" s="79">
        <v>0.84000000000000008</v>
      </c>
      <c r="S7" s="79">
        <v>0.24</v>
      </c>
      <c r="T7" s="79">
        <v>0</v>
      </c>
      <c r="U7" s="79">
        <v>0</v>
      </c>
      <c r="V7" s="79">
        <v>17.295000000000002</v>
      </c>
      <c r="W7" s="79">
        <v>35.090000000000003</v>
      </c>
      <c r="X7" s="79">
        <v>44.795000000000002</v>
      </c>
      <c r="Y7" s="79">
        <v>59.32</v>
      </c>
      <c r="Z7" s="79">
        <v>75.055000000000007</v>
      </c>
      <c r="AA7" s="79">
        <v>79.819999999999993</v>
      </c>
      <c r="AB7" s="79">
        <v>29.29</v>
      </c>
      <c r="AC7" s="79">
        <v>36.045000000000002</v>
      </c>
      <c r="AD7" s="79">
        <v>14.524999999999999</v>
      </c>
      <c r="AE7" s="79">
        <v>26.344999999999999</v>
      </c>
      <c r="AF7" s="79">
        <v>30.265000000000001</v>
      </c>
      <c r="AG7" s="79">
        <v>35.024999999999999</v>
      </c>
      <c r="AH7" s="79">
        <v>11.82</v>
      </c>
      <c r="AI7" s="79">
        <v>18.594999999999999</v>
      </c>
      <c r="AJ7" s="79">
        <v>20.5</v>
      </c>
      <c r="AK7" s="79">
        <v>21.34</v>
      </c>
      <c r="AL7" s="79">
        <v>6.76</v>
      </c>
      <c r="AM7" s="79">
        <v>13.54</v>
      </c>
      <c r="AN7" s="79">
        <v>3.915</v>
      </c>
      <c r="AO7" s="79">
        <v>6.7750000000000004</v>
      </c>
      <c r="AP7" s="79">
        <v>9.52</v>
      </c>
      <c r="AQ7" s="79">
        <v>9.76</v>
      </c>
      <c r="AR7" s="79">
        <v>2.8600000000000003</v>
      </c>
      <c r="AS7" s="79">
        <v>1.905</v>
      </c>
      <c r="AT7" s="79">
        <v>0.375</v>
      </c>
      <c r="AU7" s="79">
        <v>1.08</v>
      </c>
      <c r="AV7" s="79">
        <v>0.46499999999999997</v>
      </c>
      <c r="AW7" s="79">
        <v>0.24</v>
      </c>
      <c r="AX7" s="79">
        <v>0.24</v>
      </c>
      <c r="AY7" s="79">
        <v>0</v>
      </c>
      <c r="AZ7" s="79">
        <v>0</v>
      </c>
      <c r="BA7" s="79">
        <v>0</v>
      </c>
      <c r="BB7" s="79">
        <v>0</v>
      </c>
      <c r="BC7" s="79">
        <v>0</v>
      </c>
      <c r="BD7" s="79">
        <v>0</v>
      </c>
      <c r="BE7" s="79">
        <v>0</v>
      </c>
      <c r="BF7" s="79">
        <v>0</v>
      </c>
      <c r="BG7" s="79">
        <v>0</v>
      </c>
      <c r="BH7" s="79">
        <v>0</v>
      </c>
      <c r="BI7" s="79">
        <v>0</v>
      </c>
      <c r="BJ7" s="79">
        <v>0</v>
      </c>
      <c r="BK7" s="79">
        <v>0</v>
      </c>
      <c r="BL7" s="79">
        <v>0</v>
      </c>
      <c r="BM7" s="79">
        <v>0</v>
      </c>
      <c r="BN7" s="79">
        <v>0</v>
      </c>
      <c r="BO7" s="79">
        <v>0</v>
      </c>
      <c r="BP7" s="79">
        <v>0</v>
      </c>
      <c r="BQ7" s="79">
        <v>0</v>
      </c>
      <c r="BR7" s="79">
        <v>0</v>
      </c>
      <c r="BS7" s="79">
        <v>0</v>
      </c>
      <c r="BT7" s="79">
        <v>0</v>
      </c>
      <c r="BU7" s="79">
        <v>0</v>
      </c>
      <c r="BV7" s="79">
        <v>0</v>
      </c>
      <c r="BW7" s="79">
        <v>0</v>
      </c>
      <c r="BX7" s="79">
        <v>0</v>
      </c>
      <c r="BY7" s="79">
        <v>0</v>
      </c>
      <c r="BZ7" s="79">
        <v>0</v>
      </c>
      <c r="CA7" s="79">
        <v>0.06</v>
      </c>
      <c r="CB7" s="79">
        <v>0.13</v>
      </c>
      <c r="CC7" s="79">
        <v>0.2</v>
      </c>
      <c r="CD7" s="79">
        <v>0.26</v>
      </c>
      <c r="CE7" s="79">
        <v>0.3</v>
      </c>
      <c r="CF7" s="79">
        <v>0.30499999999999999</v>
      </c>
      <c r="CG7" s="79">
        <v>0.28000000000000003</v>
      </c>
      <c r="CH7" s="79">
        <v>0.255</v>
      </c>
      <c r="CI7" s="79">
        <v>0.25</v>
      </c>
      <c r="CJ7" s="79">
        <v>0.28999999999999998</v>
      </c>
      <c r="CK7" s="79">
        <v>0.39</v>
      </c>
      <c r="CL7" s="79">
        <v>0.54</v>
      </c>
      <c r="CM7" s="79">
        <v>0.72499999999999998</v>
      </c>
      <c r="CN7" s="79">
        <v>0.92500000000000004</v>
      </c>
      <c r="CO7" s="79">
        <v>1.1150000000000002</v>
      </c>
      <c r="CP7" s="79">
        <v>1.29</v>
      </c>
      <c r="CQ7" s="79">
        <v>1.46</v>
      </c>
      <c r="CR7" s="79">
        <v>1.635</v>
      </c>
      <c r="CS7" s="79">
        <v>1.82</v>
      </c>
      <c r="CT7" s="79">
        <v>2.0099999999999998</v>
      </c>
      <c r="CU7" s="79">
        <v>2.2050000000000001</v>
      </c>
      <c r="CV7" s="79">
        <v>2.3849999999999998</v>
      </c>
      <c r="CW7" s="79">
        <v>2.5549999999999997</v>
      </c>
      <c r="CX7" s="79">
        <v>2.7350000000000003</v>
      </c>
      <c r="CY7" s="79">
        <v>2.9350000000000001</v>
      </c>
      <c r="CZ7" s="79">
        <v>3.1749999999999998</v>
      </c>
      <c r="DA7" s="79">
        <v>3.4649999999999999</v>
      </c>
      <c r="DB7" s="2">
        <v>3.8049999999999997</v>
      </c>
      <c r="DC7" s="2">
        <v>4.1899999999999995</v>
      </c>
      <c r="DD7" s="2">
        <v>4.6050000000000004</v>
      </c>
      <c r="DE7" s="2">
        <v>5.0049999999999999</v>
      </c>
      <c r="DF7" s="2">
        <v>5.3599999999999994</v>
      </c>
      <c r="DG7" s="2">
        <v>5.6</v>
      </c>
      <c r="DH7" s="2">
        <v>5.69</v>
      </c>
      <c r="DI7" s="2">
        <v>5.59</v>
      </c>
      <c r="DJ7" s="2">
        <v>5.2949999999999999</v>
      </c>
      <c r="DK7" s="2">
        <v>4.8</v>
      </c>
      <c r="DL7" s="2">
        <v>4.16</v>
      </c>
      <c r="DM7" s="2">
        <v>3.4249999999999998</v>
      </c>
      <c r="DN7" s="2">
        <v>2.67</v>
      </c>
      <c r="DO7" s="2">
        <v>1.9550000000000001</v>
      </c>
      <c r="DP7" s="2">
        <v>1.335</v>
      </c>
      <c r="DQ7" s="2">
        <v>0.84</v>
      </c>
      <c r="DR7" s="2">
        <v>0.495</v>
      </c>
      <c r="DS7" s="2">
        <v>0.28000000000000003</v>
      </c>
      <c r="DT7" s="2">
        <v>0.16999999999999998</v>
      </c>
      <c r="DU7" s="2">
        <v>0.13</v>
      </c>
      <c r="DV7" s="2">
        <v>0.14000000000000001</v>
      </c>
      <c r="DW7" s="2">
        <v>0.16</v>
      </c>
      <c r="DX7" s="2">
        <v>0.17499999999999999</v>
      </c>
      <c r="DY7" s="2">
        <v>0.16999999999999998</v>
      </c>
      <c r="DZ7" s="2">
        <v>0.14500000000000002</v>
      </c>
      <c r="EA7" s="2">
        <v>0.10500000000000001</v>
      </c>
      <c r="EB7" s="2">
        <v>3.5000000000000003E-2</v>
      </c>
      <c r="EC7" s="2">
        <v>0</v>
      </c>
      <c r="ED7" s="2">
        <v>0</v>
      </c>
      <c r="EE7" s="2">
        <v>0</v>
      </c>
      <c r="EF7" s="2">
        <v>0</v>
      </c>
      <c r="EG7" s="2">
        <v>0</v>
      </c>
      <c r="EH7" s="2">
        <v>0</v>
      </c>
      <c r="EI7" s="2">
        <v>0</v>
      </c>
      <c r="EJ7" s="2">
        <v>0</v>
      </c>
      <c r="EK7" s="2">
        <v>0</v>
      </c>
      <c r="EL7" s="2">
        <v>0</v>
      </c>
      <c r="EM7" s="2">
        <v>0</v>
      </c>
      <c r="EN7" s="2">
        <v>0</v>
      </c>
      <c r="EO7" s="2">
        <v>0</v>
      </c>
      <c r="EP7" s="2">
        <v>0</v>
      </c>
      <c r="EQ7" s="2">
        <v>0</v>
      </c>
      <c r="ER7" s="2">
        <v>0</v>
      </c>
      <c r="ES7" s="2">
        <v>0</v>
      </c>
      <c r="ET7" s="2">
        <v>0</v>
      </c>
      <c r="EU7" s="2">
        <v>0</v>
      </c>
    </row>
    <row r="8" spans="1:151" x14ac:dyDescent="0.35">
      <c r="A8" s="2">
        <v>6</v>
      </c>
      <c r="B8" s="77">
        <v>1305</v>
      </c>
      <c r="C8" s="77" t="s">
        <v>349</v>
      </c>
      <c r="D8" s="78">
        <v>27.2</v>
      </c>
      <c r="E8" s="78">
        <v>0.73599999999999999</v>
      </c>
      <c r="F8" s="78">
        <v>27.2</v>
      </c>
      <c r="G8" s="79">
        <v>5.7</v>
      </c>
      <c r="H8" s="79">
        <v>43.95</v>
      </c>
      <c r="I8" s="79">
        <v>0.754</v>
      </c>
      <c r="J8" s="79">
        <v>28.997</v>
      </c>
      <c r="K8" s="79">
        <v>25.9</v>
      </c>
      <c r="L8" s="79">
        <v>2.8224999999999998</v>
      </c>
      <c r="M8" s="79">
        <v>15.725</v>
      </c>
      <c r="N8" s="79">
        <v>73.62</v>
      </c>
      <c r="O8" s="79">
        <v>10.655000000000001</v>
      </c>
      <c r="P8" s="79">
        <v>0</v>
      </c>
      <c r="Q8" s="79">
        <v>9.84</v>
      </c>
      <c r="R8" s="79">
        <v>0.59</v>
      </c>
      <c r="S8" s="79">
        <v>0.2205</v>
      </c>
      <c r="T8" s="79">
        <v>0</v>
      </c>
      <c r="U8" s="79">
        <v>0</v>
      </c>
      <c r="V8" s="79">
        <v>13.91</v>
      </c>
      <c r="W8" s="79">
        <v>32.159999999999997</v>
      </c>
      <c r="X8" s="79">
        <v>42.93</v>
      </c>
      <c r="Y8" s="79">
        <v>59.704999999999998</v>
      </c>
      <c r="Z8" s="79">
        <v>78.210000000000008</v>
      </c>
      <c r="AA8" s="79">
        <v>83.454999999999998</v>
      </c>
      <c r="AB8" s="79">
        <v>33.489999999999995</v>
      </c>
      <c r="AC8" s="79">
        <v>41.454999999999998</v>
      </c>
      <c r="AD8" s="79">
        <v>16.774999999999999</v>
      </c>
      <c r="AE8" s="79">
        <v>30.689999999999998</v>
      </c>
      <c r="AF8" s="79">
        <v>35.28</v>
      </c>
      <c r="AG8" s="79">
        <v>40.53</v>
      </c>
      <c r="AH8" s="79">
        <v>13.914999999999999</v>
      </c>
      <c r="AI8" s="79">
        <v>21.78</v>
      </c>
      <c r="AJ8" s="79">
        <v>23.755000000000003</v>
      </c>
      <c r="AK8" s="79">
        <v>24.35</v>
      </c>
      <c r="AL8" s="79">
        <v>7.9649999999999999</v>
      </c>
      <c r="AM8" s="79">
        <v>15.835000000000001</v>
      </c>
      <c r="AN8" s="79">
        <v>4.59</v>
      </c>
      <c r="AO8" s="79">
        <v>7.8650000000000002</v>
      </c>
      <c r="AP8" s="79">
        <v>10.434999999999999</v>
      </c>
      <c r="AQ8" s="79">
        <v>10.655000000000001</v>
      </c>
      <c r="AR8" s="79">
        <v>3.2749999999999999</v>
      </c>
      <c r="AS8" s="79">
        <v>1.9749999999999999</v>
      </c>
      <c r="AT8" s="79">
        <v>0.25</v>
      </c>
      <c r="AU8" s="79">
        <v>0.81499999999999995</v>
      </c>
      <c r="AV8" s="79">
        <v>0.33999999999999997</v>
      </c>
      <c r="AW8" s="79">
        <v>0.2205</v>
      </c>
      <c r="AX8" s="79">
        <v>0.2205</v>
      </c>
      <c r="AY8" s="79">
        <v>0</v>
      </c>
      <c r="AZ8" s="79">
        <v>0</v>
      </c>
      <c r="BA8" s="79">
        <v>0</v>
      </c>
      <c r="BB8" s="79">
        <v>0</v>
      </c>
      <c r="BC8" s="79">
        <v>0</v>
      </c>
      <c r="BD8" s="79">
        <v>0</v>
      </c>
      <c r="BE8" s="79">
        <v>0</v>
      </c>
      <c r="BF8" s="79">
        <v>0</v>
      </c>
      <c r="BG8" s="79">
        <v>0</v>
      </c>
      <c r="BH8" s="79">
        <v>0</v>
      </c>
      <c r="BI8" s="79">
        <v>0</v>
      </c>
      <c r="BJ8" s="79">
        <v>0</v>
      </c>
      <c r="BK8" s="79">
        <v>0</v>
      </c>
      <c r="BL8" s="79">
        <v>0</v>
      </c>
      <c r="BM8" s="79">
        <v>0</v>
      </c>
      <c r="BN8" s="79">
        <v>0</v>
      </c>
      <c r="BO8" s="79">
        <v>0</v>
      </c>
      <c r="BP8" s="79">
        <v>0</v>
      </c>
      <c r="BQ8" s="79">
        <v>0</v>
      </c>
      <c r="BR8" s="79">
        <v>0</v>
      </c>
      <c r="BS8" s="79">
        <v>0</v>
      </c>
      <c r="BT8" s="79">
        <v>0</v>
      </c>
      <c r="BU8" s="79">
        <v>0</v>
      </c>
      <c r="BV8" s="79">
        <v>0</v>
      </c>
      <c r="BW8" s="79">
        <v>0</v>
      </c>
      <c r="BX8" s="79">
        <v>0</v>
      </c>
      <c r="BY8" s="79">
        <v>0</v>
      </c>
      <c r="BZ8" s="79">
        <v>0</v>
      </c>
      <c r="CA8" s="79">
        <v>0</v>
      </c>
      <c r="CB8" s="79">
        <v>0.09</v>
      </c>
      <c r="CC8" s="79">
        <v>0.17</v>
      </c>
      <c r="CD8" s="79">
        <v>0.25</v>
      </c>
      <c r="CE8" s="79">
        <v>0.32</v>
      </c>
      <c r="CF8" s="79">
        <v>0.34</v>
      </c>
      <c r="CG8" s="79">
        <v>0.33</v>
      </c>
      <c r="CH8" s="79">
        <v>0.3</v>
      </c>
      <c r="CI8" s="79">
        <v>0.27</v>
      </c>
      <c r="CJ8" s="79">
        <v>0.28999999999999998</v>
      </c>
      <c r="CK8" s="79">
        <v>0.36</v>
      </c>
      <c r="CL8" s="79">
        <v>0.48499999999999999</v>
      </c>
      <c r="CM8" s="79">
        <v>0.64</v>
      </c>
      <c r="CN8" s="79">
        <v>0.81</v>
      </c>
      <c r="CO8" s="79">
        <v>0.96</v>
      </c>
      <c r="CP8" s="79">
        <v>1.085</v>
      </c>
      <c r="CQ8" s="79">
        <v>1.19</v>
      </c>
      <c r="CR8" s="79">
        <v>1.29</v>
      </c>
      <c r="CS8" s="79">
        <v>1.4</v>
      </c>
      <c r="CT8" s="79">
        <v>1.52</v>
      </c>
      <c r="CU8" s="79">
        <v>1.645</v>
      </c>
      <c r="CV8" s="79">
        <v>1.7749999999999999</v>
      </c>
      <c r="CW8" s="79">
        <v>1.91</v>
      </c>
      <c r="CX8" s="79">
        <v>2.08</v>
      </c>
      <c r="CY8" s="79">
        <v>2.3049999999999997</v>
      </c>
      <c r="CZ8" s="79">
        <v>2.5949999999999998</v>
      </c>
      <c r="DA8" s="79">
        <v>2.9850000000000003</v>
      </c>
      <c r="DB8" s="2">
        <v>3.46</v>
      </c>
      <c r="DC8" s="2">
        <v>4.0199999999999996</v>
      </c>
      <c r="DD8" s="2">
        <v>4.63</v>
      </c>
      <c r="DE8" s="2">
        <v>5.2450000000000001</v>
      </c>
      <c r="DF8" s="2">
        <v>5.8049999999999997</v>
      </c>
      <c r="DG8" s="2">
        <v>6.2349999999999994</v>
      </c>
      <c r="DH8" s="2">
        <v>6.4700000000000006</v>
      </c>
      <c r="DI8" s="2">
        <v>6.46</v>
      </c>
      <c r="DJ8" s="2">
        <v>6.18</v>
      </c>
      <c r="DK8" s="2">
        <v>5.65</v>
      </c>
      <c r="DL8" s="2">
        <v>4.9050000000000002</v>
      </c>
      <c r="DM8" s="2">
        <v>4.0350000000000001</v>
      </c>
      <c r="DN8" s="2">
        <v>3.125</v>
      </c>
      <c r="DO8" s="2">
        <v>2.2599999999999998</v>
      </c>
      <c r="DP8" s="2">
        <v>1.5150000000000001</v>
      </c>
      <c r="DQ8" s="2">
        <v>0.92500000000000004</v>
      </c>
      <c r="DR8" s="2">
        <v>0.51</v>
      </c>
      <c r="DS8" s="2">
        <v>0.26</v>
      </c>
      <c r="DT8" s="2">
        <v>0.14000000000000001</v>
      </c>
      <c r="DU8" s="2">
        <v>7.0000000000000007E-2</v>
      </c>
      <c r="DV8" s="2">
        <v>0.1</v>
      </c>
      <c r="DW8" s="2">
        <v>0.12</v>
      </c>
      <c r="DX8" s="2">
        <v>0.13</v>
      </c>
      <c r="DY8" s="2">
        <v>0.125</v>
      </c>
      <c r="DZ8" s="2">
        <v>8.5000000000000006E-2</v>
      </c>
      <c r="EA8" s="2">
        <v>7.4999999999999997E-2</v>
      </c>
      <c r="EB8" s="2">
        <v>5.5E-2</v>
      </c>
      <c r="EC8" s="2">
        <v>0.03</v>
      </c>
      <c r="ED8" s="2">
        <v>0</v>
      </c>
      <c r="EE8" s="2">
        <v>0</v>
      </c>
      <c r="EF8" s="2">
        <v>0</v>
      </c>
      <c r="EG8" s="2">
        <v>0</v>
      </c>
      <c r="EH8" s="2">
        <v>0</v>
      </c>
      <c r="EI8" s="2">
        <v>0</v>
      </c>
      <c r="EJ8" s="2">
        <v>0</v>
      </c>
      <c r="EK8" s="2">
        <v>0</v>
      </c>
      <c r="EL8" s="2">
        <v>0</v>
      </c>
      <c r="EM8" s="2">
        <v>0</v>
      </c>
      <c r="EN8" s="2">
        <v>0</v>
      </c>
      <c r="EO8" s="2">
        <v>0</v>
      </c>
      <c r="EP8" s="2">
        <v>0</v>
      </c>
      <c r="EQ8" s="2">
        <v>0</v>
      </c>
      <c r="ER8" s="2">
        <v>0</v>
      </c>
      <c r="ES8" s="2">
        <v>0</v>
      </c>
      <c r="ET8" s="2">
        <v>0</v>
      </c>
      <c r="EU8" s="2">
        <v>0</v>
      </c>
    </row>
    <row r="9" spans="1:151" x14ac:dyDescent="0.35">
      <c r="A9" s="2">
        <v>7</v>
      </c>
      <c r="B9" s="77">
        <v>1310</v>
      </c>
      <c r="C9" s="77" t="s">
        <v>349</v>
      </c>
      <c r="D9" s="78">
        <v>32.299999999999997</v>
      </c>
      <c r="E9" s="78">
        <v>0.748</v>
      </c>
      <c r="F9" s="78">
        <v>32.299999999999997</v>
      </c>
      <c r="G9" s="79">
        <v>6.62</v>
      </c>
      <c r="H9" s="79">
        <v>55</v>
      </c>
      <c r="I9" s="79">
        <v>0.755</v>
      </c>
      <c r="J9" s="79">
        <v>8.86</v>
      </c>
      <c r="K9" s="79">
        <v>28.8</v>
      </c>
      <c r="L9" s="79">
        <v>2.9255</v>
      </c>
      <c r="M9" s="79">
        <v>13.79</v>
      </c>
      <c r="N9" s="79">
        <v>67.715000000000003</v>
      </c>
      <c r="O9" s="79">
        <v>18.494999999999997</v>
      </c>
      <c r="P9" s="79">
        <v>0</v>
      </c>
      <c r="Q9" s="79">
        <v>16.91</v>
      </c>
      <c r="R9" s="79">
        <v>1.5550000000000002</v>
      </c>
      <c r="S9" s="79">
        <v>3.1E-2</v>
      </c>
      <c r="T9" s="79">
        <v>0</v>
      </c>
      <c r="U9" s="79">
        <v>0</v>
      </c>
      <c r="V9" s="79">
        <v>12.24</v>
      </c>
      <c r="W9" s="79">
        <v>24.990000000000002</v>
      </c>
      <c r="X9" s="79">
        <v>34.575000000000003</v>
      </c>
      <c r="Y9" s="79">
        <v>51.344999999999999</v>
      </c>
      <c r="Z9" s="79">
        <v>74.045000000000002</v>
      </c>
      <c r="AA9" s="79">
        <v>84.625</v>
      </c>
      <c r="AB9" s="79">
        <v>32.97</v>
      </c>
      <c r="AC9" s="79">
        <v>42.724999999999994</v>
      </c>
      <c r="AD9" s="79">
        <v>16.765000000000001</v>
      </c>
      <c r="AE9" s="79">
        <v>33.135000000000005</v>
      </c>
      <c r="AF9" s="79">
        <v>39.47</v>
      </c>
      <c r="AG9" s="79">
        <v>50.045000000000002</v>
      </c>
      <c r="AH9" s="79">
        <v>16.369999999999997</v>
      </c>
      <c r="AI9" s="79">
        <v>28.085000000000001</v>
      </c>
      <c r="AJ9" s="79">
        <v>33.28</v>
      </c>
      <c r="AK9" s="79">
        <v>34.835000000000001</v>
      </c>
      <c r="AL9" s="79">
        <v>9.754999999999999</v>
      </c>
      <c r="AM9" s="79">
        <v>21.475000000000001</v>
      </c>
      <c r="AN9" s="79">
        <v>6.335</v>
      </c>
      <c r="AO9" s="79">
        <v>11.715</v>
      </c>
      <c r="AP9" s="79">
        <v>18.46</v>
      </c>
      <c r="AQ9" s="79">
        <v>18.494999999999997</v>
      </c>
      <c r="AR9" s="79">
        <v>5.3849999999999998</v>
      </c>
      <c r="AS9" s="79">
        <v>5.1950000000000003</v>
      </c>
      <c r="AT9" s="79">
        <v>1.07</v>
      </c>
      <c r="AU9" s="79">
        <v>1.585</v>
      </c>
      <c r="AV9" s="79">
        <v>0.48</v>
      </c>
      <c r="AW9" s="79">
        <v>3.1E-2</v>
      </c>
      <c r="AX9" s="79">
        <v>3.1E-2</v>
      </c>
      <c r="AY9" s="79">
        <v>0</v>
      </c>
      <c r="AZ9" s="79">
        <v>0</v>
      </c>
      <c r="BA9" s="79">
        <v>0</v>
      </c>
      <c r="BB9" s="79">
        <v>0</v>
      </c>
      <c r="BC9" s="79">
        <v>0</v>
      </c>
      <c r="BD9" s="79">
        <v>0</v>
      </c>
      <c r="BE9" s="79">
        <v>0</v>
      </c>
      <c r="BF9" s="79">
        <v>0</v>
      </c>
      <c r="BG9" s="79">
        <v>0</v>
      </c>
      <c r="BH9" s="79">
        <v>0</v>
      </c>
      <c r="BI9" s="79">
        <v>0</v>
      </c>
      <c r="BJ9" s="79">
        <v>0</v>
      </c>
      <c r="BK9" s="79">
        <v>0</v>
      </c>
      <c r="BL9" s="79">
        <v>0</v>
      </c>
      <c r="BM9" s="79">
        <v>0</v>
      </c>
      <c r="BN9" s="79">
        <v>0</v>
      </c>
      <c r="BO9" s="79">
        <v>0</v>
      </c>
      <c r="BP9" s="79">
        <v>0</v>
      </c>
      <c r="BQ9" s="79">
        <v>0</v>
      </c>
      <c r="BR9" s="79">
        <v>0</v>
      </c>
      <c r="BS9" s="79">
        <v>0</v>
      </c>
      <c r="BT9" s="79">
        <v>0</v>
      </c>
      <c r="BU9" s="79">
        <v>0</v>
      </c>
      <c r="BV9" s="79">
        <v>0</v>
      </c>
      <c r="BW9" s="79">
        <v>0</v>
      </c>
      <c r="BX9" s="79">
        <v>0</v>
      </c>
      <c r="BY9" s="79">
        <v>0</v>
      </c>
      <c r="BZ9" s="79">
        <v>0</v>
      </c>
      <c r="CA9" s="79">
        <v>0</v>
      </c>
      <c r="CB9" s="79">
        <v>7.0000000000000007E-2</v>
      </c>
      <c r="CC9" s="79">
        <v>0.14000000000000001</v>
      </c>
      <c r="CD9" s="79">
        <v>0.215</v>
      </c>
      <c r="CE9" s="79">
        <v>0.27</v>
      </c>
      <c r="CF9" s="79">
        <v>0.29499999999999998</v>
      </c>
      <c r="CG9" s="79">
        <v>0.28999999999999998</v>
      </c>
      <c r="CH9" s="79">
        <v>0.26</v>
      </c>
      <c r="CI9" s="79">
        <v>0.245</v>
      </c>
      <c r="CJ9" s="79">
        <v>0.26</v>
      </c>
      <c r="CK9" s="79">
        <v>0.32500000000000001</v>
      </c>
      <c r="CL9" s="79">
        <v>0.43</v>
      </c>
      <c r="CM9" s="79">
        <v>0.56999999999999995</v>
      </c>
      <c r="CN9" s="79">
        <v>0.71499999999999997</v>
      </c>
      <c r="CO9" s="79">
        <v>0.85</v>
      </c>
      <c r="CP9" s="79">
        <v>0.96499999999999997</v>
      </c>
      <c r="CQ9" s="79">
        <v>1.06</v>
      </c>
      <c r="CR9" s="79">
        <v>1.1549999999999998</v>
      </c>
      <c r="CS9" s="79">
        <v>1.2450000000000001</v>
      </c>
      <c r="CT9" s="79">
        <v>1.34</v>
      </c>
      <c r="CU9" s="79">
        <v>1.43</v>
      </c>
      <c r="CV9" s="79">
        <v>1.5</v>
      </c>
      <c r="CW9" s="79">
        <v>1.57</v>
      </c>
      <c r="CX9" s="79">
        <v>1.65</v>
      </c>
      <c r="CY9" s="79">
        <v>1.76</v>
      </c>
      <c r="CZ9" s="79">
        <v>1.93</v>
      </c>
      <c r="DA9" s="79">
        <v>2.1850000000000001</v>
      </c>
      <c r="DB9" s="2">
        <v>2.5449999999999999</v>
      </c>
      <c r="DC9" s="2">
        <v>3.0149999999999997</v>
      </c>
      <c r="DD9" s="2">
        <v>3.5949999999999998</v>
      </c>
      <c r="DE9" s="2">
        <v>4.2450000000000001</v>
      </c>
      <c r="DF9" s="2">
        <v>4.9249999999999998</v>
      </c>
      <c r="DG9" s="2">
        <v>5.5649999999999995</v>
      </c>
      <c r="DH9" s="2">
        <v>6.09</v>
      </c>
      <c r="DI9" s="2">
        <v>6.42</v>
      </c>
      <c r="DJ9" s="2">
        <v>6.5049999999999999</v>
      </c>
      <c r="DK9" s="2">
        <v>6.3100000000000005</v>
      </c>
      <c r="DL9" s="2">
        <v>5.8550000000000004</v>
      </c>
      <c r="DM9" s="2">
        <v>5.1750000000000007</v>
      </c>
      <c r="DN9" s="2">
        <v>4.3650000000000002</v>
      </c>
      <c r="DO9" s="2">
        <v>3.5049999999999999</v>
      </c>
      <c r="DP9" s="2">
        <v>2.6799999999999997</v>
      </c>
      <c r="DQ9" s="2">
        <v>1.96</v>
      </c>
      <c r="DR9" s="2">
        <v>1.3849999999999998</v>
      </c>
      <c r="DS9" s="2">
        <v>0.96499999999999997</v>
      </c>
      <c r="DT9" s="2">
        <v>0.67500000000000004</v>
      </c>
      <c r="DU9" s="2">
        <v>0.49</v>
      </c>
      <c r="DV9" s="2">
        <v>0.36499999999999999</v>
      </c>
      <c r="DW9" s="2">
        <v>0.28000000000000003</v>
      </c>
      <c r="DX9" s="2">
        <v>0.2</v>
      </c>
      <c r="DY9" s="2">
        <v>0.13500000000000001</v>
      </c>
      <c r="DZ9" s="2">
        <v>4.4999999999999998E-2</v>
      </c>
      <c r="EA9" s="2">
        <v>0</v>
      </c>
      <c r="EB9" s="2">
        <v>0</v>
      </c>
      <c r="EC9" s="2">
        <v>0</v>
      </c>
      <c r="ED9" s="2">
        <v>0</v>
      </c>
      <c r="EE9" s="2">
        <v>0</v>
      </c>
      <c r="EF9" s="2">
        <v>0</v>
      </c>
      <c r="EG9" s="2">
        <v>0</v>
      </c>
      <c r="EH9" s="2">
        <v>0</v>
      </c>
      <c r="EI9" s="2">
        <v>0</v>
      </c>
      <c r="EJ9" s="2">
        <v>0</v>
      </c>
      <c r="EK9" s="2">
        <v>0</v>
      </c>
      <c r="EL9" s="2">
        <v>0</v>
      </c>
      <c r="EM9" s="2">
        <v>0</v>
      </c>
      <c r="EN9" s="2">
        <v>0</v>
      </c>
      <c r="EO9" s="2">
        <v>0</v>
      </c>
      <c r="EP9" s="2">
        <v>0</v>
      </c>
      <c r="EQ9" s="2">
        <v>0</v>
      </c>
      <c r="ER9" s="2">
        <v>0</v>
      </c>
      <c r="ES9" s="2">
        <v>0</v>
      </c>
      <c r="ET9" s="2">
        <v>0</v>
      </c>
      <c r="EU9" s="2">
        <v>0</v>
      </c>
    </row>
    <row r="10" spans="1:151" x14ac:dyDescent="0.35">
      <c r="A10" s="2">
        <v>8</v>
      </c>
      <c r="B10" s="77">
        <v>1315</v>
      </c>
      <c r="C10" s="77" t="s">
        <v>349</v>
      </c>
      <c r="D10" s="78">
        <v>29.45</v>
      </c>
      <c r="E10" s="78">
        <v>0.73399999999999999</v>
      </c>
      <c r="F10" s="78">
        <v>29.45</v>
      </c>
      <c r="G10" s="79">
        <v>5.4249999999999998</v>
      </c>
      <c r="H10" s="79">
        <v>48.7</v>
      </c>
      <c r="I10" s="79">
        <v>0.78849999999999998</v>
      </c>
      <c r="J10" s="79">
        <v>12.1035</v>
      </c>
      <c r="K10" s="79">
        <v>26.3</v>
      </c>
      <c r="L10" s="79">
        <v>2.9319999999999999</v>
      </c>
      <c r="M10" s="79">
        <v>16.454999999999998</v>
      </c>
      <c r="N10" s="79">
        <v>69.460000000000008</v>
      </c>
      <c r="O10" s="79">
        <v>14.085000000000001</v>
      </c>
      <c r="P10" s="79">
        <v>0</v>
      </c>
      <c r="Q10" s="79">
        <v>12.965</v>
      </c>
      <c r="R10" s="79">
        <v>1.085</v>
      </c>
      <c r="S10" s="79">
        <v>4.0500000000000001E-2</v>
      </c>
      <c r="T10" s="79">
        <v>0</v>
      </c>
      <c r="U10" s="79">
        <v>0</v>
      </c>
      <c r="V10" s="79">
        <v>14.85</v>
      </c>
      <c r="W10" s="79">
        <v>28.88</v>
      </c>
      <c r="X10" s="79">
        <v>38.734999999999999</v>
      </c>
      <c r="Y10" s="79">
        <v>54.884999999999998</v>
      </c>
      <c r="Z10" s="79">
        <v>74.734999999999999</v>
      </c>
      <c r="AA10" s="79">
        <v>82.425000000000011</v>
      </c>
      <c r="AB10" s="79">
        <v>32.045000000000002</v>
      </c>
      <c r="AC10" s="79">
        <v>40.584999999999994</v>
      </c>
      <c r="AD10" s="79">
        <v>16.155000000000001</v>
      </c>
      <c r="AE10" s="79">
        <v>30.73</v>
      </c>
      <c r="AF10" s="79">
        <v>36</v>
      </c>
      <c r="AG10" s="79">
        <v>43.69</v>
      </c>
      <c r="AH10" s="79">
        <v>14.574999999999999</v>
      </c>
      <c r="AI10" s="79">
        <v>24.05</v>
      </c>
      <c r="AJ10" s="79">
        <v>27.54</v>
      </c>
      <c r="AK10" s="79">
        <v>28.619999999999997</v>
      </c>
      <c r="AL10" s="79">
        <v>8.5350000000000001</v>
      </c>
      <c r="AM10" s="79">
        <v>18.005000000000003</v>
      </c>
      <c r="AN10" s="79">
        <v>5.2750000000000004</v>
      </c>
      <c r="AO10" s="79">
        <v>9.4699999999999989</v>
      </c>
      <c r="AP10" s="79">
        <v>14.04</v>
      </c>
      <c r="AQ10" s="79">
        <v>14.085000000000001</v>
      </c>
      <c r="AR10" s="79">
        <v>4.2</v>
      </c>
      <c r="AS10" s="79">
        <v>3.4950000000000001</v>
      </c>
      <c r="AT10" s="79">
        <v>0.67999999999999994</v>
      </c>
      <c r="AU10" s="79">
        <v>1.1200000000000001</v>
      </c>
      <c r="AV10" s="79">
        <v>0.40500000000000003</v>
      </c>
      <c r="AW10" s="79">
        <v>4.0500000000000001E-2</v>
      </c>
      <c r="AX10" s="79">
        <v>4.0500000000000001E-2</v>
      </c>
      <c r="AY10" s="79">
        <v>0</v>
      </c>
      <c r="AZ10" s="79">
        <v>0</v>
      </c>
      <c r="BA10" s="79">
        <v>0</v>
      </c>
      <c r="BB10" s="79">
        <v>0</v>
      </c>
      <c r="BC10" s="79">
        <v>0</v>
      </c>
      <c r="BD10" s="79">
        <v>0</v>
      </c>
      <c r="BE10" s="79">
        <v>0</v>
      </c>
      <c r="BF10" s="79">
        <v>0</v>
      </c>
      <c r="BG10" s="79">
        <v>0</v>
      </c>
      <c r="BH10" s="79">
        <v>0</v>
      </c>
      <c r="BI10" s="79">
        <v>0</v>
      </c>
      <c r="BJ10" s="79">
        <v>0</v>
      </c>
      <c r="BK10" s="79">
        <v>0</v>
      </c>
      <c r="BL10" s="79">
        <v>0</v>
      </c>
      <c r="BM10" s="79">
        <v>0</v>
      </c>
      <c r="BN10" s="79">
        <v>0</v>
      </c>
      <c r="BO10" s="79">
        <v>0</v>
      </c>
      <c r="BP10" s="79">
        <v>0</v>
      </c>
      <c r="BQ10" s="79">
        <v>0</v>
      </c>
      <c r="BR10" s="79">
        <v>0</v>
      </c>
      <c r="BS10" s="79">
        <v>0</v>
      </c>
      <c r="BT10" s="79">
        <v>0</v>
      </c>
      <c r="BU10" s="79">
        <v>0</v>
      </c>
      <c r="BV10" s="79">
        <v>0</v>
      </c>
      <c r="BW10" s="79">
        <v>0</v>
      </c>
      <c r="BX10" s="79">
        <v>0</v>
      </c>
      <c r="BY10" s="79">
        <v>0</v>
      </c>
      <c r="BZ10" s="79">
        <v>0</v>
      </c>
      <c r="CA10" s="79">
        <v>0</v>
      </c>
      <c r="CB10" s="79">
        <v>8.4999999999999992E-2</v>
      </c>
      <c r="CC10" s="79">
        <v>0.155</v>
      </c>
      <c r="CD10" s="79">
        <v>0.22500000000000001</v>
      </c>
      <c r="CE10" s="79">
        <v>0.27500000000000002</v>
      </c>
      <c r="CF10" s="79">
        <v>0.29499999999999998</v>
      </c>
      <c r="CG10" s="79">
        <v>0.28500000000000003</v>
      </c>
      <c r="CH10" s="79">
        <v>0.26500000000000001</v>
      </c>
      <c r="CI10" s="79">
        <v>0.255</v>
      </c>
      <c r="CJ10" s="79">
        <v>0.28500000000000003</v>
      </c>
      <c r="CK10" s="79">
        <v>0.375</v>
      </c>
      <c r="CL10" s="79">
        <v>0.51500000000000001</v>
      </c>
      <c r="CM10" s="79">
        <v>0.69</v>
      </c>
      <c r="CN10" s="79">
        <v>0.86499999999999999</v>
      </c>
      <c r="CO10" s="79">
        <v>1.04</v>
      </c>
      <c r="CP10" s="79">
        <v>1.18</v>
      </c>
      <c r="CQ10" s="79">
        <v>1.3</v>
      </c>
      <c r="CR10" s="79">
        <v>1.415</v>
      </c>
      <c r="CS10" s="79">
        <v>1.5249999999999999</v>
      </c>
      <c r="CT10" s="79">
        <v>1.6400000000000001</v>
      </c>
      <c r="CU10" s="79">
        <v>1.7450000000000001</v>
      </c>
      <c r="CV10" s="79">
        <v>1.83</v>
      </c>
      <c r="CW10" s="79">
        <v>1.915</v>
      </c>
      <c r="CX10" s="79">
        <v>2.0099999999999998</v>
      </c>
      <c r="CY10" s="79">
        <v>2.1550000000000002</v>
      </c>
      <c r="CZ10" s="79">
        <v>2.35</v>
      </c>
      <c r="DA10" s="79">
        <v>2.6399999999999997</v>
      </c>
      <c r="DB10" s="2">
        <v>3.02</v>
      </c>
      <c r="DC10" s="2">
        <v>3.4950000000000001</v>
      </c>
      <c r="DD10" s="2">
        <v>4.0449999999999999</v>
      </c>
      <c r="DE10" s="2">
        <v>4.6400000000000006</v>
      </c>
      <c r="DF10" s="2">
        <v>5.2149999999999999</v>
      </c>
      <c r="DG10" s="2">
        <v>5.71</v>
      </c>
      <c r="DH10" s="2">
        <v>6.0600000000000005</v>
      </c>
      <c r="DI10" s="2">
        <v>6.2</v>
      </c>
      <c r="DJ10" s="2">
        <v>6.1050000000000004</v>
      </c>
      <c r="DK10" s="2">
        <v>5.75</v>
      </c>
      <c r="DL10" s="2">
        <v>5.1750000000000007</v>
      </c>
      <c r="DM10" s="2">
        <v>4.4399999999999995</v>
      </c>
      <c r="DN10" s="2">
        <v>3.6150000000000002</v>
      </c>
      <c r="DO10" s="2">
        <v>2.79</v>
      </c>
      <c r="DP10" s="2">
        <v>2.0350000000000001</v>
      </c>
      <c r="DQ10" s="2">
        <v>1.4</v>
      </c>
      <c r="DR10" s="2">
        <v>0.92500000000000004</v>
      </c>
      <c r="DS10" s="2">
        <v>0.59499999999999997</v>
      </c>
      <c r="DT10" s="2">
        <v>0.4</v>
      </c>
      <c r="DU10" s="2">
        <v>0.29000000000000004</v>
      </c>
      <c r="DV10" s="2">
        <v>0.24</v>
      </c>
      <c r="DW10" s="2">
        <v>0.2</v>
      </c>
      <c r="DX10" s="2">
        <v>0.16999999999999998</v>
      </c>
      <c r="DY10" s="2">
        <v>0.125</v>
      </c>
      <c r="DZ10" s="2">
        <v>5.5E-2</v>
      </c>
      <c r="EA10" s="2">
        <v>0</v>
      </c>
      <c r="EB10" s="2">
        <v>0</v>
      </c>
      <c r="EC10" s="2">
        <v>0</v>
      </c>
      <c r="ED10" s="2">
        <v>0</v>
      </c>
      <c r="EE10" s="2">
        <v>0</v>
      </c>
      <c r="EF10" s="2">
        <v>0</v>
      </c>
      <c r="EG10" s="2">
        <v>0</v>
      </c>
      <c r="EH10" s="2">
        <v>0</v>
      </c>
      <c r="EI10" s="2">
        <v>0</v>
      </c>
      <c r="EJ10" s="2">
        <v>0</v>
      </c>
      <c r="EK10" s="2">
        <v>0</v>
      </c>
      <c r="EL10" s="2">
        <v>0</v>
      </c>
      <c r="EM10" s="2">
        <v>0</v>
      </c>
      <c r="EN10" s="2">
        <v>0</v>
      </c>
      <c r="EO10" s="2">
        <v>0</v>
      </c>
      <c r="EP10" s="2">
        <v>0</v>
      </c>
      <c r="EQ10" s="2">
        <v>0</v>
      </c>
      <c r="ER10" s="2">
        <v>0</v>
      </c>
      <c r="ES10" s="2">
        <v>0</v>
      </c>
      <c r="ET10" s="2">
        <v>0</v>
      </c>
      <c r="EU10" s="2">
        <v>0</v>
      </c>
    </row>
    <row r="11" spans="1:151" x14ac:dyDescent="0.35">
      <c r="A11" s="2">
        <v>9</v>
      </c>
      <c r="B11" s="77">
        <v>1325</v>
      </c>
      <c r="C11" s="77" t="s">
        <v>349</v>
      </c>
      <c r="D11" s="78">
        <v>32</v>
      </c>
      <c r="E11" s="78">
        <v>0.75449999999999995</v>
      </c>
      <c r="F11" s="78">
        <v>32</v>
      </c>
      <c r="G11" s="79">
        <v>5.92</v>
      </c>
      <c r="H11" s="79">
        <v>51.099999999999994</v>
      </c>
      <c r="I11" s="79">
        <v>0.70950000000000002</v>
      </c>
      <c r="J11" s="79">
        <v>4.2560000000000002</v>
      </c>
      <c r="K11" s="79">
        <v>23.6</v>
      </c>
      <c r="L11" s="79">
        <v>2.8645</v>
      </c>
      <c r="M11" s="79">
        <v>15.175000000000001</v>
      </c>
      <c r="N11" s="79">
        <v>68.935000000000002</v>
      </c>
      <c r="O11" s="79">
        <v>15.89</v>
      </c>
      <c r="P11" s="79">
        <v>0</v>
      </c>
      <c r="Q11" s="79">
        <v>15.39</v>
      </c>
      <c r="R11" s="79">
        <v>0.5</v>
      </c>
      <c r="S11" s="79">
        <v>0</v>
      </c>
      <c r="T11" s="79">
        <v>0</v>
      </c>
      <c r="U11" s="79">
        <v>0</v>
      </c>
      <c r="V11" s="79">
        <v>13.775</v>
      </c>
      <c r="W11" s="79">
        <v>25.939999999999998</v>
      </c>
      <c r="X11" s="79">
        <v>35.67</v>
      </c>
      <c r="Y11" s="79">
        <v>52.59</v>
      </c>
      <c r="Z11" s="79">
        <v>75.14</v>
      </c>
      <c r="AA11" s="79">
        <v>84.325000000000003</v>
      </c>
      <c r="AB11" s="79">
        <v>33.290000000000006</v>
      </c>
      <c r="AC11" s="79">
        <v>42.995000000000005</v>
      </c>
      <c r="AD11" s="79">
        <v>16.924999999999997</v>
      </c>
      <c r="AE11" s="79">
        <v>33.265000000000001</v>
      </c>
      <c r="AF11" s="79">
        <v>39.465000000000003</v>
      </c>
      <c r="AG11" s="79">
        <v>48.655000000000001</v>
      </c>
      <c r="AH11" s="79">
        <v>16.34</v>
      </c>
      <c r="AI11" s="79">
        <v>27.630000000000003</v>
      </c>
      <c r="AJ11" s="79">
        <v>31.729999999999997</v>
      </c>
      <c r="AK11" s="79">
        <v>32.234999999999999</v>
      </c>
      <c r="AL11" s="79">
        <v>9.7050000000000001</v>
      </c>
      <c r="AM11" s="79">
        <v>20.995000000000001</v>
      </c>
      <c r="AN11" s="79">
        <v>6.1999999999999993</v>
      </c>
      <c r="AO11" s="79">
        <v>11.29</v>
      </c>
      <c r="AP11" s="79">
        <v>15.89</v>
      </c>
      <c r="AQ11" s="79">
        <v>15.89</v>
      </c>
      <c r="AR11" s="79">
        <v>5.085</v>
      </c>
      <c r="AS11" s="79">
        <v>4.0999999999999996</v>
      </c>
      <c r="AT11" s="79">
        <v>0.42000000000000004</v>
      </c>
      <c r="AU11" s="79">
        <v>0.5</v>
      </c>
      <c r="AV11" s="79">
        <v>0.08</v>
      </c>
      <c r="AW11" s="79">
        <v>0</v>
      </c>
      <c r="AX11" s="79">
        <v>0</v>
      </c>
      <c r="AY11" s="79">
        <v>0</v>
      </c>
      <c r="AZ11" s="79">
        <v>0</v>
      </c>
      <c r="BA11" s="79">
        <v>0</v>
      </c>
      <c r="BB11" s="79">
        <v>0</v>
      </c>
      <c r="BC11" s="79">
        <v>0</v>
      </c>
      <c r="BD11" s="79">
        <v>0</v>
      </c>
      <c r="BE11" s="79">
        <v>0</v>
      </c>
      <c r="BF11" s="79">
        <v>0</v>
      </c>
      <c r="BG11" s="79">
        <v>0</v>
      </c>
      <c r="BH11" s="79">
        <v>0</v>
      </c>
      <c r="BI11" s="79">
        <v>0</v>
      </c>
      <c r="BJ11" s="79">
        <v>0</v>
      </c>
      <c r="BK11" s="79">
        <v>0</v>
      </c>
      <c r="BL11" s="79">
        <v>0</v>
      </c>
      <c r="BM11" s="79">
        <v>0</v>
      </c>
      <c r="BN11" s="79">
        <v>0</v>
      </c>
      <c r="BO11" s="79">
        <v>0</v>
      </c>
      <c r="BP11" s="79">
        <v>0</v>
      </c>
      <c r="BQ11" s="79">
        <v>0</v>
      </c>
      <c r="BR11" s="79">
        <v>0</v>
      </c>
      <c r="BS11" s="79">
        <v>0</v>
      </c>
      <c r="BT11" s="79">
        <v>0</v>
      </c>
      <c r="BU11" s="79">
        <v>0</v>
      </c>
      <c r="BV11" s="79">
        <v>0</v>
      </c>
      <c r="BW11" s="79">
        <v>0</v>
      </c>
      <c r="BX11" s="79">
        <v>0</v>
      </c>
      <c r="BY11" s="79">
        <v>0</v>
      </c>
      <c r="BZ11" s="79">
        <v>0</v>
      </c>
      <c r="CA11" s="79">
        <v>0</v>
      </c>
      <c r="CB11" s="79">
        <v>3.5000000000000003E-2</v>
      </c>
      <c r="CC11" s="79">
        <v>0.12</v>
      </c>
      <c r="CD11" s="79">
        <v>0.19</v>
      </c>
      <c r="CE11" s="79">
        <v>0.25</v>
      </c>
      <c r="CF11" s="79">
        <v>0.27</v>
      </c>
      <c r="CG11" s="79">
        <v>0.27</v>
      </c>
      <c r="CH11" s="79">
        <v>0.25</v>
      </c>
      <c r="CI11" s="79">
        <v>0.24</v>
      </c>
      <c r="CJ11" s="79">
        <v>0.26</v>
      </c>
      <c r="CK11" s="79">
        <v>0.33999999999999997</v>
      </c>
      <c r="CL11" s="79">
        <v>0.47</v>
      </c>
      <c r="CM11" s="79">
        <v>0.63</v>
      </c>
      <c r="CN11" s="79">
        <v>0.80500000000000005</v>
      </c>
      <c r="CO11" s="79">
        <v>0.96499999999999997</v>
      </c>
      <c r="CP11" s="79">
        <v>1.105</v>
      </c>
      <c r="CQ11" s="79">
        <v>1.2149999999999999</v>
      </c>
      <c r="CR11" s="79">
        <v>1.3250000000000002</v>
      </c>
      <c r="CS11" s="79">
        <v>1.4249999999999998</v>
      </c>
      <c r="CT11" s="79">
        <v>1.5249999999999999</v>
      </c>
      <c r="CU11" s="79">
        <v>1.61</v>
      </c>
      <c r="CV11" s="79">
        <v>1.6749999999999998</v>
      </c>
      <c r="CW11" s="79">
        <v>1.73</v>
      </c>
      <c r="CX11" s="79">
        <v>1.79</v>
      </c>
      <c r="CY11" s="79">
        <v>1.885</v>
      </c>
      <c r="CZ11" s="79">
        <v>2.0299999999999998</v>
      </c>
      <c r="DA11" s="79">
        <v>2.2749999999999999</v>
      </c>
      <c r="DB11" s="2">
        <v>2.62</v>
      </c>
      <c r="DC11" s="2">
        <v>3.09</v>
      </c>
      <c r="DD11" s="2">
        <v>3.67</v>
      </c>
      <c r="DE11" s="2">
        <v>4.3250000000000002</v>
      </c>
      <c r="DF11" s="2">
        <v>5.01</v>
      </c>
      <c r="DG11" s="2">
        <v>5.65</v>
      </c>
      <c r="DH11" s="2">
        <v>6.165</v>
      </c>
      <c r="DI11" s="2">
        <v>6.4849999999999994</v>
      </c>
      <c r="DJ11" s="2">
        <v>6.5449999999999999</v>
      </c>
      <c r="DK11" s="2">
        <v>6.3249999999999993</v>
      </c>
      <c r="DL11" s="2">
        <v>5.835</v>
      </c>
      <c r="DM11" s="2">
        <v>5.125</v>
      </c>
      <c r="DN11" s="2">
        <v>4.2650000000000006</v>
      </c>
      <c r="DO11" s="2">
        <v>3.3600000000000003</v>
      </c>
      <c r="DP11" s="2">
        <v>2.48</v>
      </c>
      <c r="DQ11" s="2">
        <v>1.72</v>
      </c>
      <c r="DR11" s="2">
        <v>1.1099999999999999</v>
      </c>
      <c r="DS11" s="2">
        <v>0.66999999999999993</v>
      </c>
      <c r="DT11" s="2">
        <v>0.38500000000000001</v>
      </c>
      <c r="DU11" s="2">
        <v>0.215</v>
      </c>
      <c r="DV11" s="2">
        <v>0.13</v>
      </c>
      <c r="DW11" s="2">
        <v>8.5000000000000006E-2</v>
      </c>
      <c r="DX11" s="2">
        <v>3.5000000000000003E-2</v>
      </c>
      <c r="DY11" s="2">
        <v>0</v>
      </c>
      <c r="DZ11" s="2">
        <v>0</v>
      </c>
      <c r="EA11" s="2">
        <v>0</v>
      </c>
      <c r="EB11" s="2">
        <v>0</v>
      </c>
      <c r="EC11" s="2">
        <v>0</v>
      </c>
      <c r="ED11" s="2">
        <v>0</v>
      </c>
      <c r="EE11" s="2">
        <v>0</v>
      </c>
      <c r="EF11" s="2">
        <v>0</v>
      </c>
      <c r="EG11" s="2">
        <v>0</v>
      </c>
      <c r="EH11" s="2">
        <v>0</v>
      </c>
      <c r="EI11" s="2">
        <v>0</v>
      </c>
      <c r="EJ11" s="2">
        <v>0</v>
      </c>
      <c r="EK11" s="2">
        <v>0</v>
      </c>
      <c r="EL11" s="2">
        <v>0</v>
      </c>
      <c r="EM11" s="2">
        <v>0</v>
      </c>
      <c r="EN11" s="2">
        <v>0</v>
      </c>
      <c r="EO11" s="2">
        <v>0</v>
      </c>
      <c r="EP11" s="2">
        <v>0</v>
      </c>
      <c r="EQ11" s="2">
        <v>0</v>
      </c>
      <c r="ER11" s="2">
        <v>0</v>
      </c>
      <c r="ES11" s="2">
        <v>0</v>
      </c>
      <c r="ET11" s="2">
        <v>0</v>
      </c>
      <c r="EU11" s="2">
        <v>0</v>
      </c>
    </row>
    <row r="12" spans="1:151" x14ac:dyDescent="0.35">
      <c r="A12" s="2">
        <v>10</v>
      </c>
      <c r="B12" s="77">
        <v>1330</v>
      </c>
      <c r="C12" s="77" t="s">
        <v>349</v>
      </c>
      <c r="D12" s="78">
        <v>21.8</v>
      </c>
      <c r="E12" s="78">
        <v>0.6765000000000001</v>
      </c>
      <c r="F12" s="78">
        <v>21.8</v>
      </c>
      <c r="G12" s="79">
        <v>3.8600000000000003</v>
      </c>
      <c r="H12" s="79">
        <v>36.200000000000003</v>
      </c>
      <c r="I12" s="79">
        <v>1.0805</v>
      </c>
      <c r="J12" s="79">
        <v>49.572000000000003</v>
      </c>
      <c r="K12" s="79">
        <v>37.15</v>
      </c>
      <c r="L12" s="79">
        <v>3.0555000000000003</v>
      </c>
      <c r="M12" s="79">
        <v>23.630000000000003</v>
      </c>
      <c r="N12" s="79">
        <v>69.245000000000005</v>
      </c>
      <c r="O12" s="79">
        <v>7.125</v>
      </c>
      <c r="P12" s="79">
        <v>0</v>
      </c>
      <c r="Q12" s="79">
        <v>5.1749999999999998</v>
      </c>
      <c r="R12" s="79">
        <v>1.18</v>
      </c>
      <c r="S12" s="79">
        <v>0.76500000000000001</v>
      </c>
      <c r="T12" s="79">
        <v>1.0150000000000001E-2</v>
      </c>
      <c r="U12" s="79">
        <v>0</v>
      </c>
      <c r="V12" s="79">
        <v>21.380000000000003</v>
      </c>
      <c r="W12" s="79">
        <v>37.844999999999999</v>
      </c>
      <c r="X12" s="79">
        <v>47.385000000000005</v>
      </c>
      <c r="Y12" s="79">
        <v>60.314999999999998</v>
      </c>
      <c r="Z12" s="79">
        <v>71.759999999999991</v>
      </c>
      <c r="AA12" s="79">
        <v>74.42</v>
      </c>
      <c r="AB12" s="79">
        <v>26.505000000000003</v>
      </c>
      <c r="AC12" s="79">
        <v>31.395</v>
      </c>
      <c r="AD12" s="79">
        <v>12.934999999999999</v>
      </c>
      <c r="AE12" s="79">
        <v>21.86</v>
      </c>
      <c r="AF12" s="79">
        <v>24.375</v>
      </c>
      <c r="AG12" s="79">
        <v>27.035</v>
      </c>
      <c r="AH12" s="79">
        <v>8.93</v>
      </c>
      <c r="AI12" s="79">
        <v>13.030000000000001</v>
      </c>
      <c r="AJ12" s="79">
        <v>14.1</v>
      </c>
      <c r="AK12" s="79">
        <v>15.280000000000001</v>
      </c>
      <c r="AL12" s="79">
        <v>4.8900000000000006</v>
      </c>
      <c r="AM12" s="79">
        <v>8.99</v>
      </c>
      <c r="AN12" s="79">
        <v>2.5150000000000001</v>
      </c>
      <c r="AO12" s="79">
        <v>4.0999999999999996</v>
      </c>
      <c r="AP12" s="79">
        <v>6.35</v>
      </c>
      <c r="AQ12" s="79">
        <v>7.1150000000000002</v>
      </c>
      <c r="AR12" s="79">
        <v>1.59</v>
      </c>
      <c r="AS12" s="79">
        <v>1.075</v>
      </c>
      <c r="AT12" s="79">
        <v>0.54499999999999993</v>
      </c>
      <c r="AU12" s="79">
        <v>1.9450000000000001</v>
      </c>
      <c r="AV12" s="79">
        <v>0.63500000000000001</v>
      </c>
      <c r="AW12" s="79">
        <v>0.77500000000000002</v>
      </c>
      <c r="AX12" s="79">
        <v>0.77500000000000002</v>
      </c>
      <c r="AY12" s="79">
        <v>0</v>
      </c>
      <c r="AZ12" s="79">
        <v>0</v>
      </c>
      <c r="BA12" s="79">
        <v>0</v>
      </c>
      <c r="BB12" s="79">
        <v>0</v>
      </c>
      <c r="BC12" s="79">
        <v>0</v>
      </c>
      <c r="BD12" s="79">
        <v>0</v>
      </c>
      <c r="BE12" s="79">
        <v>0</v>
      </c>
      <c r="BF12" s="79">
        <v>0</v>
      </c>
      <c r="BG12" s="79">
        <v>0</v>
      </c>
      <c r="BH12" s="79">
        <v>0</v>
      </c>
      <c r="BI12" s="79">
        <v>0</v>
      </c>
      <c r="BJ12" s="79">
        <v>0</v>
      </c>
      <c r="BK12" s="79">
        <v>0</v>
      </c>
      <c r="BL12" s="79">
        <v>0</v>
      </c>
      <c r="BM12" s="79">
        <v>0</v>
      </c>
      <c r="BN12" s="79">
        <v>0</v>
      </c>
      <c r="BO12" s="79">
        <v>0</v>
      </c>
      <c r="BP12" s="79">
        <v>0</v>
      </c>
      <c r="BQ12" s="79">
        <v>0</v>
      </c>
      <c r="BR12" s="79">
        <v>0</v>
      </c>
      <c r="BS12" s="79">
        <v>0</v>
      </c>
      <c r="BT12" s="79">
        <v>0</v>
      </c>
      <c r="BU12" s="79">
        <v>0</v>
      </c>
      <c r="BV12" s="79">
        <v>0</v>
      </c>
      <c r="BW12" s="79">
        <v>0</v>
      </c>
      <c r="BX12" s="79">
        <v>0</v>
      </c>
      <c r="BY12" s="79">
        <v>0</v>
      </c>
      <c r="BZ12" s="79">
        <v>0</v>
      </c>
      <c r="CA12" s="79">
        <v>0.1</v>
      </c>
      <c r="CB12" s="79">
        <v>0.18</v>
      </c>
      <c r="CC12" s="79">
        <v>0.26</v>
      </c>
      <c r="CD12" s="79">
        <v>0.32500000000000001</v>
      </c>
      <c r="CE12" s="79">
        <v>0.35499999999999998</v>
      </c>
      <c r="CF12" s="79">
        <v>0.35499999999999998</v>
      </c>
      <c r="CG12" s="79">
        <v>0.33499999999999996</v>
      </c>
      <c r="CH12" s="79">
        <v>0.315</v>
      </c>
      <c r="CI12" s="79">
        <v>0.32500000000000001</v>
      </c>
      <c r="CJ12" s="79">
        <v>0.4</v>
      </c>
      <c r="CK12" s="79">
        <v>0.54500000000000004</v>
      </c>
      <c r="CL12" s="79">
        <v>0.755</v>
      </c>
      <c r="CM12" s="79">
        <v>1.0049999999999999</v>
      </c>
      <c r="CN12" s="79">
        <v>1.2549999999999999</v>
      </c>
      <c r="CO12" s="79">
        <v>1.4849999999999999</v>
      </c>
      <c r="CP12" s="79">
        <v>1.6850000000000001</v>
      </c>
      <c r="CQ12" s="79">
        <v>1.8599999999999999</v>
      </c>
      <c r="CR12" s="79">
        <v>2.0249999999999999</v>
      </c>
      <c r="CS12" s="79">
        <v>2.19</v>
      </c>
      <c r="CT12" s="79">
        <v>2.36</v>
      </c>
      <c r="CU12" s="79">
        <v>2.5250000000000004</v>
      </c>
      <c r="CV12" s="79">
        <v>2.67</v>
      </c>
      <c r="CW12" s="79">
        <v>2.82</v>
      </c>
      <c r="CX12" s="79">
        <v>2.9950000000000001</v>
      </c>
      <c r="CY12" s="79">
        <v>3.2050000000000001</v>
      </c>
      <c r="CZ12" s="79">
        <v>3.47</v>
      </c>
      <c r="DA12" s="79">
        <v>3.7949999999999999</v>
      </c>
      <c r="DB12" s="2">
        <v>4.165</v>
      </c>
      <c r="DC12" s="2">
        <v>4.5600000000000005</v>
      </c>
      <c r="DD12" s="2">
        <v>4.9400000000000004</v>
      </c>
      <c r="DE12" s="2">
        <v>5.25</v>
      </c>
      <c r="DF12" s="2">
        <v>5.45</v>
      </c>
      <c r="DG12" s="2">
        <v>5.49</v>
      </c>
      <c r="DH12" s="2">
        <v>5.3449999999999998</v>
      </c>
      <c r="DI12" s="2">
        <v>5</v>
      </c>
      <c r="DJ12" s="2">
        <v>4.4749999999999996</v>
      </c>
      <c r="DK12" s="2">
        <v>3.8149999999999999</v>
      </c>
      <c r="DL12" s="2">
        <v>3.085</v>
      </c>
      <c r="DM12" s="2">
        <v>2.355</v>
      </c>
      <c r="DN12" s="2">
        <v>1.6850000000000001</v>
      </c>
      <c r="DO12" s="2">
        <v>1.125</v>
      </c>
      <c r="DP12" s="2">
        <v>0.7</v>
      </c>
      <c r="DQ12" s="2">
        <v>0.41500000000000004</v>
      </c>
      <c r="DR12" s="2">
        <v>0.25</v>
      </c>
      <c r="DS12" s="2">
        <v>0.185</v>
      </c>
      <c r="DT12" s="2">
        <v>0.17499999999999999</v>
      </c>
      <c r="DU12" s="2">
        <v>0.19</v>
      </c>
      <c r="DV12" s="2">
        <v>0.21000000000000002</v>
      </c>
      <c r="DW12" s="2">
        <v>0.22500000000000001</v>
      </c>
      <c r="DX12" s="2">
        <v>0.23499999999999999</v>
      </c>
      <c r="DY12" s="2">
        <v>0.23</v>
      </c>
      <c r="DZ12" s="2">
        <v>0.215</v>
      </c>
      <c r="EA12" s="2">
        <v>0.19</v>
      </c>
      <c r="EB12" s="2">
        <v>0.16499999999999998</v>
      </c>
      <c r="EC12" s="2">
        <v>0.13500000000000001</v>
      </c>
      <c r="ED12" s="2">
        <v>9.5000000000000001E-2</v>
      </c>
      <c r="EE12" s="2">
        <v>0.04</v>
      </c>
      <c r="EF12" s="2">
        <v>0</v>
      </c>
      <c r="EG12" s="2">
        <v>0</v>
      </c>
      <c r="EH12" s="2">
        <v>0</v>
      </c>
      <c r="EI12" s="2">
        <v>0</v>
      </c>
      <c r="EJ12" s="2">
        <v>0</v>
      </c>
      <c r="EK12" s="2">
        <v>0</v>
      </c>
      <c r="EL12" s="2">
        <v>0</v>
      </c>
      <c r="EM12" s="2">
        <v>0</v>
      </c>
      <c r="EN12" s="2">
        <v>0</v>
      </c>
      <c r="EO12" s="2">
        <v>0</v>
      </c>
      <c r="EP12" s="2">
        <v>0</v>
      </c>
      <c r="EQ12" s="2">
        <v>0</v>
      </c>
      <c r="ER12" s="2">
        <v>0</v>
      </c>
      <c r="ES12" s="2">
        <v>0</v>
      </c>
      <c r="ET12" s="2">
        <v>0</v>
      </c>
      <c r="EU12" s="2">
        <v>0</v>
      </c>
    </row>
    <row r="13" spans="1:151" x14ac:dyDescent="0.35">
      <c r="A13" s="2">
        <v>11</v>
      </c>
      <c r="B13" s="77">
        <v>1335</v>
      </c>
      <c r="C13" s="77" t="s">
        <v>349</v>
      </c>
      <c r="D13" s="78">
        <v>28.7</v>
      </c>
      <c r="E13" s="78">
        <v>0.73550000000000004</v>
      </c>
      <c r="F13" s="78">
        <v>28.7</v>
      </c>
      <c r="G13" s="79">
        <v>5.59</v>
      </c>
      <c r="H13" s="79">
        <v>44.15</v>
      </c>
      <c r="I13" s="79">
        <v>0.67300000000000004</v>
      </c>
      <c r="J13" s="79">
        <v>1.3785000000000001</v>
      </c>
      <c r="K13" s="79">
        <v>18.850000000000001</v>
      </c>
      <c r="L13" s="79">
        <v>2.6950000000000003</v>
      </c>
      <c r="M13" s="79">
        <v>16.184999999999999</v>
      </c>
      <c r="N13" s="79">
        <v>73.34</v>
      </c>
      <c r="O13" s="79">
        <v>10.475</v>
      </c>
      <c r="P13" s="79">
        <v>0</v>
      </c>
      <c r="Q13" s="79">
        <v>10.465</v>
      </c>
      <c r="R13" s="79">
        <v>8.0000000000000002E-3</v>
      </c>
      <c r="S13" s="79">
        <v>0</v>
      </c>
      <c r="T13" s="79">
        <v>0</v>
      </c>
      <c r="U13" s="79">
        <v>0</v>
      </c>
      <c r="V13" s="79">
        <v>15.074999999999999</v>
      </c>
      <c r="W13" s="79">
        <v>30.195</v>
      </c>
      <c r="X13" s="79">
        <v>40.915000000000006</v>
      </c>
      <c r="Y13" s="79">
        <v>58.34</v>
      </c>
      <c r="Z13" s="79">
        <v>78.36</v>
      </c>
      <c r="AA13" s="79">
        <v>83.805000000000007</v>
      </c>
      <c r="AB13" s="79">
        <v>34.5</v>
      </c>
      <c r="AC13" s="79">
        <v>43.144999999999996</v>
      </c>
      <c r="AD13" s="79">
        <v>17.425000000000001</v>
      </c>
      <c r="AE13" s="79">
        <v>32.424999999999997</v>
      </c>
      <c r="AF13" s="79">
        <v>37.445</v>
      </c>
      <c r="AG13" s="79">
        <v>42.89</v>
      </c>
      <c r="AH13" s="79">
        <v>15</v>
      </c>
      <c r="AI13" s="79">
        <v>23.58</v>
      </c>
      <c r="AJ13" s="79">
        <v>25.465</v>
      </c>
      <c r="AK13" s="79">
        <v>25.475000000000001</v>
      </c>
      <c r="AL13" s="79">
        <v>8.6449999999999996</v>
      </c>
      <c r="AM13" s="79">
        <v>17.225000000000001</v>
      </c>
      <c r="AN13" s="79">
        <v>5.0199999999999996</v>
      </c>
      <c r="AO13" s="79">
        <v>8.58</v>
      </c>
      <c r="AP13" s="79">
        <v>10.475</v>
      </c>
      <c r="AQ13" s="79">
        <v>10.475</v>
      </c>
      <c r="AR13" s="79">
        <v>3.56</v>
      </c>
      <c r="AS13" s="79">
        <v>1.885</v>
      </c>
      <c r="AT13" s="79">
        <v>8.0000000000000002E-3</v>
      </c>
      <c r="AU13" s="79">
        <v>8.0000000000000002E-3</v>
      </c>
      <c r="AV13" s="79">
        <v>0</v>
      </c>
      <c r="AW13" s="79">
        <v>0</v>
      </c>
      <c r="AX13" s="79">
        <v>0</v>
      </c>
      <c r="AY13" s="79">
        <v>0</v>
      </c>
      <c r="AZ13" s="79">
        <v>0</v>
      </c>
      <c r="BA13" s="79">
        <v>0</v>
      </c>
      <c r="BB13" s="79">
        <v>0</v>
      </c>
      <c r="BC13" s="79">
        <v>0</v>
      </c>
      <c r="BD13" s="79">
        <v>0</v>
      </c>
      <c r="BE13" s="79">
        <v>0</v>
      </c>
      <c r="BF13" s="79">
        <v>0</v>
      </c>
      <c r="BG13" s="79">
        <v>0</v>
      </c>
      <c r="BH13" s="79">
        <v>0</v>
      </c>
      <c r="BI13" s="79">
        <v>0</v>
      </c>
      <c r="BJ13" s="79">
        <v>0</v>
      </c>
      <c r="BK13" s="79">
        <v>0</v>
      </c>
      <c r="BL13" s="79">
        <v>0</v>
      </c>
      <c r="BM13" s="79">
        <v>0</v>
      </c>
      <c r="BN13" s="79">
        <v>0</v>
      </c>
      <c r="BO13" s="79">
        <v>0</v>
      </c>
      <c r="BP13" s="79">
        <v>0</v>
      </c>
      <c r="BQ13" s="79">
        <v>0</v>
      </c>
      <c r="BR13" s="79">
        <v>0</v>
      </c>
      <c r="BS13" s="79">
        <v>0</v>
      </c>
      <c r="BT13" s="79">
        <v>0</v>
      </c>
      <c r="BU13" s="79">
        <v>0</v>
      </c>
      <c r="BV13" s="79">
        <v>0</v>
      </c>
      <c r="BW13" s="79">
        <v>0</v>
      </c>
      <c r="BX13" s="79">
        <v>0</v>
      </c>
      <c r="BY13" s="79">
        <v>0</v>
      </c>
      <c r="BZ13" s="79">
        <v>0</v>
      </c>
      <c r="CA13" s="79">
        <v>0</v>
      </c>
      <c r="CB13" s="79">
        <v>0</v>
      </c>
      <c r="CC13" s="79">
        <v>0.1</v>
      </c>
      <c r="CD13" s="79">
        <v>0.16</v>
      </c>
      <c r="CE13" s="79">
        <v>0.20500000000000002</v>
      </c>
      <c r="CF13" s="79">
        <v>0.22</v>
      </c>
      <c r="CG13" s="79">
        <v>0.215</v>
      </c>
      <c r="CH13" s="79">
        <v>0.19</v>
      </c>
      <c r="CI13" s="79">
        <v>0.185</v>
      </c>
      <c r="CJ13" s="79">
        <v>0.215</v>
      </c>
      <c r="CK13" s="79">
        <v>0.30499999999999999</v>
      </c>
      <c r="CL13" s="79">
        <v>0.45500000000000002</v>
      </c>
      <c r="CM13" s="79">
        <v>0.64500000000000002</v>
      </c>
      <c r="CN13" s="79">
        <v>0.84499999999999997</v>
      </c>
      <c r="CO13" s="79">
        <v>1.04</v>
      </c>
      <c r="CP13" s="79">
        <v>1.21</v>
      </c>
      <c r="CQ13" s="79">
        <v>1.355</v>
      </c>
      <c r="CR13" s="79">
        <v>1.4950000000000001</v>
      </c>
      <c r="CS13" s="79">
        <v>1.62</v>
      </c>
      <c r="CT13" s="79">
        <v>1.74</v>
      </c>
      <c r="CU13" s="79">
        <v>1.8399999999999999</v>
      </c>
      <c r="CV13" s="79">
        <v>1.915</v>
      </c>
      <c r="CW13" s="79">
        <v>1.9750000000000001</v>
      </c>
      <c r="CX13" s="79">
        <v>2.06</v>
      </c>
      <c r="CY13" s="79">
        <v>2.1799999999999997</v>
      </c>
      <c r="CZ13" s="79">
        <v>2.38</v>
      </c>
      <c r="DA13" s="79">
        <v>2.6850000000000001</v>
      </c>
      <c r="DB13" s="2">
        <v>3.1150000000000002</v>
      </c>
      <c r="DC13" s="2">
        <v>3.66</v>
      </c>
      <c r="DD13" s="2">
        <v>4.3049999999999997</v>
      </c>
      <c r="DE13" s="2">
        <v>4.99</v>
      </c>
      <c r="DF13" s="2">
        <v>5.6549999999999994</v>
      </c>
      <c r="DG13" s="2">
        <v>6.22</v>
      </c>
      <c r="DH13" s="2">
        <v>6.5950000000000006</v>
      </c>
      <c r="DI13" s="2">
        <v>6.7050000000000001</v>
      </c>
      <c r="DJ13" s="2">
        <v>6.52</v>
      </c>
      <c r="DK13" s="2">
        <v>6.04</v>
      </c>
      <c r="DL13" s="2">
        <v>5.3049999999999997</v>
      </c>
      <c r="DM13" s="2">
        <v>4.4049999999999994</v>
      </c>
      <c r="DN13" s="2">
        <v>3.42</v>
      </c>
      <c r="DO13" s="2">
        <v>2.4649999999999999</v>
      </c>
      <c r="DP13" s="2">
        <v>1.625</v>
      </c>
      <c r="DQ13" s="2">
        <v>0.96</v>
      </c>
      <c r="DR13" s="2">
        <v>0.49</v>
      </c>
      <c r="DS13" s="2">
        <v>0.20500000000000002</v>
      </c>
      <c r="DT13" s="2">
        <v>6.5000000000000002E-2</v>
      </c>
      <c r="DU13" s="2">
        <v>0</v>
      </c>
      <c r="DV13" s="2">
        <v>0</v>
      </c>
      <c r="DW13" s="2">
        <v>0</v>
      </c>
      <c r="DX13" s="2">
        <v>0</v>
      </c>
      <c r="DY13" s="2">
        <v>0</v>
      </c>
      <c r="DZ13" s="2">
        <v>0</v>
      </c>
      <c r="EA13" s="2">
        <v>0</v>
      </c>
      <c r="EB13" s="2">
        <v>0</v>
      </c>
      <c r="EC13" s="2">
        <v>0</v>
      </c>
      <c r="ED13" s="2">
        <v>0</v>
      </c>
      <c r="EE13" s="2">
        <v>0</v>
      </c>
      <c r="EF13" s="2">
        <v>0</v>
      </c>
      <c r="EG13" s="2">
        <v>0</v>
      </c>
      <c r="EH13" s="2">
        <v>0</v>
      </c>
      <c r="EI13" s="2">
        <v>0</v>
      </c>
      <c r="EJ13" s="2">
        <v>0</v>
      </c>
      <c r="EK13" s="2">
        <v>0</v>
      </c>
      <c r="EL13" s="2">
        <v>0</v>
      </c>
      <c r="EM13" s="2">
        <v>0</v>
      </c>
      <c r="EN13" s="2">
        <v>0</v>
      </c>
      <c r="EO13" s="2">
        <v>0</v>
      </c>
      <c r="EP13" s="2">
        <v>0</v>
      </c>
      <c r="EQ13" s="2">
        <v>0</v>
      </c>
      <c r="ER13" s="2">
        <v>0</v>
      </c>
      <c r="ES13" s="2">
        <v>0</v>
      </c>
      <c r="ET13" s="2">
        <v>0</v>
      </c>
      <c r="EU13" s="2">
        <v>0</v>
      </c>
    </row>
    <row r="14" spans="1:151" x14ac:dyDescent="0.35">
      <c r="A14" s="2">
        <v>12</v>
      </c>
      <c r="B14" s="77">
        <v>3100</v>
      </c>
      <c r="C14" s="77" t="s">
        <v>349</v>
      </c>
      <c r="D14" s="78">
        <v>36.15</v>
      </c>
      <c r="E14" s="78">
        <v>36.15</v>
      </c>
      <c r="F14" s="78" t="s">
        <v>350</v>
      </c>
      <c r="G14" s="79">
        <v>8.0500000000000007</v>
      </c>
      <c r="H14" s="79">
        <v>72.2</v>
      </c>
      <c r="I14" s="79">
        <v>1.0775000000000001</v>
      </c>
      <c r="J14" s="79">
        <v>19.271999999999998</v>
      </c>
      <c r="K14" s="79">
        <v>60.25</v>
      </c>
      <c r="L14" s="79">
        <v>2.9394999999999998</v>
      </c>
      <c r="M14" s="79">
        <v>10.379999999999999</v>
      </c>
      <c r="N14" s="79">
        <v>62.64</v>
      </c>
      <c r="O14" s="79">
        <v>26.984999999999999</v>
      </c>
      <c r="P14" s="79">
        <v>0</v>
      </c>
      <c r="Q14" s="79">
        <v>20.835000000000001</v>
      </c>
      <c r="R14" s="79">
        <v>3.96</v>
      </c>
      <c r="S14" s="79">
        <v>2.0499999999999998</v>
      </c>
      <c r="T14" s="79">
        <v>0.13500000000000001</v>
      </c>
      <c r="U14" s="79">
        <v>0</v>
      </c>
      <c r="V14" s="79">
        <v>10.24</v>
      </c>
      <c r="W14" s="79">
        <v>25.35</v>
      </c>
      <c r="X14" s="79">
        <v>33.265000000000001</v>
      </c>
      <c r="Y14" s="79">
        <v>47.41</v>
      </c>
      <c r="Z14" s="79">
        <v>69.259999999999991</v>
      </c>
      <c r="AA14" s="79">
        <v>83.474999999999994</v>
      </c>
      <c r="AB14" s="79">
        <v>27.965</v>
      </c>
      <c r="AC14" s="79">
        <v>37.29</v>
      </c>
      <c r="AD14" s="79">
        <v>14.149999999999999</v>
      </c>
      <c r="AE14" s="79">
        <v>29.37</v>
      </c>
      <c r="AF14" s="79">
        <v>35.995000000000005</v>
      </c>
      <c r="AG14" s="79">
        <v>50.209999999999994</v>
      </c>
      <c r="AH14" s="79">
        <v>15.225</v>
      </c>
      <c r="AI14" s="79">
        <v>28.2</v>
      </c>
      <c r="AJ14" s="79">
        <v>36.06</v>
      </c>
      <c r="AK14" s="79">
        <v>40.025000000000006</v>
      </c>
      <c r="AL14" s="79">
        <v>9.3249999999999993</v>
      </c>
      <c r="AM14" s="79">
        <v>22.295000000000002</v>
      </c>
      <c r="AN14" s="79">
        <v>6.62</v>
      </c>
      <c r="AO14" s="79">
        <v>12.969999999999999</v>
      </c>
      <c r="AP14" s="79">
        <v>24.795000000000002</v>
      </c>
      <c r="AQ14" s="79">
        <v>26.855</v>
      </c>
      <c r="AR14" s="79">
        <v>6.35</v>
      </c>
      <c r="AS14" s="79">
        <v>7.87</v>
      </c>
      <c r="AT14" s="79">
        <v>2.2999999999999998</v>
      </c>
      <c r="AU14" s="79">
        <v>6.01</v>
      </c>
      <c r="AV14" s="79">
        <v>1.665</v>
      </c>
      <c r="AW14" s="79">
        <v>2.1850000000000001</v>
      </c>
      <c r="AX14" s="79">
        <v>2.1850000000000001</v>
      </c>
      <c r="AY14" s="79">
        <v>0</v>
      </c>
      <c r="AZ14" s="79">
        <v>0</v>
      </c>
      <c r="BA14" s="79">
        <v>0</v>
      </c>
      <c r="BB14" s="79">
        <v>0</v>
      </c>
      <c r="BC14" s="79">
        <v>0</v>
      </c>
      <c r="BD14" s="79">
        <v>0</v>
      </c>
      <c r="BE14" s="79">
        <v>0</v>
      </c>
      <c r="BF14" s="79">
        <v>0</v>
      </c>
      <c r="BG14" s="79">
        <v>0</v>
      </c>
      <c r="BH14" s="79">
        <v>0</v>
      </c>
      <c r="BI14" s="79">
        <v>0</v>
      </c>
      <c r="BJ14" s="79">
        <v>0</v>
      </c>
      <c r="BK14" s="79">
        <v>0</v>
      </c>
      <c r="BL14" s="79">
        <v>0</v>
      </c>
      <c r="BM14" s="79">
        <v>0</v>
      </c>
      <c r="BN14" s="79">
        <v>0</v>
      </c>
      <c r="BO14" s="79">
        <v>0</v>
      </c>
      <c r="BP14" s="79">
        <v>0</v>
      </c>
      <c r="BQ14" s="79">
        <v>0</v>
      </c>
      <c r="BR14" s="79">
        <v>0</v>
      </c>
      <c r="BS14" s="79">
        <v>0</v>
      </c>
      <c r="BT14" s="79">
        <v>0</v>
      </c>
      <c r="BU14" s="79">
        <v>0</v>
      </c>
      <c r="BV14" s="79">
        <v>0</v>
      </c>
      <c r="BW14" s="79">
        <v>0</v>
      </c>
      <c r="BX14" s="79">
        <v>0</v>
      </c>
      <c r="BY14" s="79">
        <v>0</v>
      </c>
      <c r="BZ14" s="79">
        <v>0</v>
      </c>
      <c r="CA14" s="79">
        <v>0</v>
      </c>
      <c r="CB14" s="79">
        <v>0</v>
      </c>
      <c r="CC14" s="79">
        <v>0</v>
      </c>
      <c r="CD14" s="79">
        <v>0</v>
      </c>
      <c r="CE14" s="79">
        <v>0.03</v>
      </c>
      <c r="CF14" s="79">
        <v>0.04</v>
      </c>
      <c r="CG14" s="79">
        <v>3.5000000000000003E-2</v>
      </c>
      <c r="CH14" s="79">
        <v>0.03</v>
      </c>
      <c r="CI14" s="79">
        <v>0</v>
      </c>
      <c r="CJ14" s="79">
        <v>0.03</v>
      </c>
      <c r="CK14" s="79">
        <v>0.1</v>
      </c>
      <c r="CL14" s="79">
        <v>0.19</v>
      </c>
      <c r="CM14" s="79">
        <v>0.3</v>
      </c>
      <c r="CN14" s="79">
        <v>0.435</v>
      </c>
      <c r="CO14" s="79">
        <v>0.56999999999999995</v>
      </c>
      <c r="CP14" s="79">
        <v>0.70499999999999996</v>
      </c>
      <c r="CQ14" s="79">
        <v>0.84499999999999997</v>
      </c>
      <c r="CR14" s="79">
        <v>1</v>
      </c>
      <c r="CS14" s="79">
        <v>1.18</v>
      </c>
      <c r="CT14" s="79">
        <v>1.37</v>
      </c>
      <c r="CU14" s="79">
        <v>1.5649999999999999</v>
      </c>
      <c r="CV14" s="79">
        <v>1.7450000000000001</v>
      </c>
      <c r="CW14" s="79">
        <v>1.9</v>
      </c>
      <c r="CX14" s="79">
        <v>2.04</v>
      </c>
      <c r="CY14" s="79">
        <v>2.17</v>
      </c>
      <c r="CZ14" s="79">
        <v>2.2999999999999998</v>
      </c>
      <c r="DA14" s="79">
        <v>2.4550000000000001</v>
      </c>
      <c r="DB14" s="2">
        <v>2.6550000000000002</v>
      </c>
      <c r="DC14" s="2">
        <v>2.915</v>
      </c>
      <c r="DD14" s="2">
        <v>3.2450000000000001</v>
      </c>
      <c r="DE14" s="2">
        <v>3.645</v>
      </c>
      <c r="DF14" s="2">
        <v>4.1050000000000004</v>
      </c>
      <c r="DG14" s="2">
        <v>4.58</v>
      </c>
      <c r="DH14" s="2">
        <v>5.03</v>
      </c>
      <c r="DI14" s="2">
        <v>5.3849999999999998</v>
      </c>
      <c r="DJ14" s="2">
        <v>5.6050000000000004</v>
      </c>
      <c r="DK14" s="2">
        <v>5.6449999999999996</v>
      </c>
      <c r="DL14" s="2">
        <v>5.48</v>
      </c>
      <c r="DM14" s="2">
        <v>5.12</v>
      </c>
      <c r="DN14" s="2">
        <v>4.5999999999999996</v>
      </c>
      <c r="DO14" s="2">
        <v>3.9749999999999996</v>
      </c>
      <c r="DP14" s="2">
        <v>3.3049999999999997</v>
      </c>
      <c r="DQ14" s="2">
        <v>2.665</v>
      </c>
      <c r="DR14" s="2">
        <v>2.0949999999999998</v>
      </c>
      <c r="DS14" s="2">
        <v>1.625</v>
      </c>
      <c r="DT14" s="2">
        <v>1.26</v>
      </c>
      <c r="DU14" s="2">
        <v>0.995</v>
      </c>
      <c r="DV14" s="2">
        <v>0.80499999999999994</v>
      </c>
      <c r="DW14" s="2">
        <v>0.68500000000000005</v>
      </c>
      <c r="DX14" s="2">
        <v>0.61</v>
      </c>
      <c r="DY14" s="2">
        <v>0.56000000000000005</v>
      </c>
      <c r="DZ14" s="2">
        <v>0.53</v>
      </c>
      <c r="EA14" s="2">
        <v>0.49</v>
      </c>
      <c r="EB14" s="2">
        <v>0.435</v>
      </c>
      <c r="EC14" s="2">
        <v>0.36</v>
      </c>
      <c r="ED14" s="2">
        <v>0.27500000000000002</v>
      </c>
      <c r="EE14" s="2">
        <v>0.17499999999999999</v>
      </c>
      <c r="EF14" s="2">
        <v>8.4999999999999992E-2</v>
      </c>
      <c r="EG14" s="2">
        <v>0</v>
      </c>
      <c r="EH14" s="2">
        <v>0</v>
      </c>
      <c r="EI14" s="2">
        <v>0</v>
      </c>
      <c r="EJ14" s="2">
        <v>0</v>
      </c>
      <c r="EK14" s="2">
        <v>0</v>
      </c>
      <c r="EL14" s="2">
        <v>0</v>
      </c>
      <c r="EM14" s="2">
        <v>0</v>
      </c>
      <c r="EN14" s="2">
        <v>0</v>
      </c>
      <c r="EO14" s="2">
        <v>0</v>
      </c>
      <c r="EP14" s="2">
        <v>0</v>
      </c>
      <c r="EQ14" s="2">
        <v>0</v>
      </c>
      <c r="ER14" s="2">
        <v>0</v>
      </c>
      <c r="ES14" s="2">
        <v>0</v>
      </c>
      <c r="ET14" s="2">
        <v>0</v>
      </c>
      <c r="EU14" s="2">
        <v>0</v>
      </c>
    </row>
    <row r="15" spans="1:151" x14ac:dyDescent="0.35">
      <c r="A15" s="2">
        <v>13</v>
      </c>
      <c r="B15" s="77">
        <v>3105</v>
      </c>
      <c r="C15" s="77" t="s">
        <v>349</v>
      </c>
      <c r="D15" s="78">
        <v>26.65</v>
      </c>
      <c r="E15" s="78">
        <v>26.65</v>
      </c>
      <c r="F15" s="78" t="s">
        <v>350</v>
      </c>
      <c r="G15" s="79">
        <v>6.25</v>
      </c>
      <c r="H15" s="79">
        <v>48.55</v>
      </c>
      <c r="I15" s="79">
        <v>0.879</v>
      </c>
      <c r="J15" s="79">
        <v>13.2035</v>
      </c>
      <c r="K15" s="79">
        <v>28.95</v>
      </c>
      <c r="L15" s="79">
        <v>2.6929999999999996</v>
      </c>
      <c r="M15" s="79">
        <v>14.225000000000001</v>
      </c>
      <c r="N15" s="79">
        <v>71.655000000000001</v>
      </c>
      <c r="O15" s="79">
        <v>14.120000000000001</v>
      </c>
      <c r="P15" s="79">
        <v>0</v>
      </c>
      <c r="Q15" s="79">
        <v>12.414999999999999</v>
      </c>
      <c r="R15" s="79">
        <v>1.635</v>
      </c>
      <c r="S15" s="79">
        <v>7.5000000000000011E-2</v>
      </c>
      <c r="T15" s="79">
        <v>0</v>
      </c>
      <c r="U15" s="79">
        <v>0</v>
      </c>
      <c r="V15" s="79">
        <v>13.684999999999999</v>
      </c>
      <c r="W15" s="79">
        <v>34.5</v>
      </c>
      <c r="X15" s="79">
        <v>44.16</v>
      </c>
      <c r="Y15" s="79">
        <v>58.93</v>
      </c>
      <c r="Z15" s="79">
        <v>76.27000000000001</v>
      </c>
      <c r="AA15" s="79">
        <v>84.064999999999998</v>
      </c>
      <c r="AB15" s="79">
        <v>29.744999999999997</v>
      </c>
      <c r="AC15" s="79">
        <v>37.159999999999997</v>
      </c>
      <c r="AD15" s="79">
        <v>14.77</v>
      </c>
      <c r="AE15" s="79">
        <v>27.494999999999997</v>
      </c>
      <c r="AF15" s="79">
        <v>32.115000000000002</v>
      </c>
      <c r="AG15" s="79">
        <v>39.909999999999997</v>
      </c>
      <c r="AH15" s="79">
        <v>12.719999999999999</v>
      </c>
      <c r="AI15" s="79">
        <v>21.185000000000002</v>
      </c>
      <c r="AJ15" s="79">
        <v>25.134999999999998</v>
      </c>
      <c r="AK15" s="79">
        <v>26.77</v>
      </c>
      <c r="AL15" s="79">
        <v>7.41</v>
      </c>
      <c r="AM15" s="79">
        <v>15.870000000000001</v>
      </c>
      <c r="AN15" s="79">
        <v>4.6150000000000002</v>
      </c>
      <c r="AO15" s="79">
        <v>8.4550000000000001</v>
      </c>
      <c r="AP15" s="79">
        <v>14.05</v>
      </c>
      <c r="AQ15" s="79">
        <v>14.120000000000001</v>
      </c>
      <c r="AR15" s="79">
        <v>3.84</v>
      </c>
      <c r="AS15" s="79">
        <v>3.9550000000000001</v>
      </c>
      <c r="AT15" s="79">
        <v>1.0549999999999999</v>
      </c>
      <c r="AU15" s="79">
        <v>1.71</v>
      </c>
      <c r="AV15" s="79">
        <v>0.58000000000000007</v>
      </c>
      <c r="AW15" s="79">
        <v>7.5000000000000011E-2</v>
      </c>
      <c r="AX15" s="79">
        <v>7.5000000000000011E-2</v>
      </c>
      <c r="AY15" s="79">
        <v>0</v>
      </c>
      <c r="AZ15" s="79">
        <v>0</v>
      </c>
      <c r="BA15" s="79">
        <v>0</v>
      </c>
      <c r="BB15" s="79">
        <v>0</v>
      </c>
      <c r="BC15" s="79">
        <v>0</v>
      </c>
      <c r="BD15" s="79">
        <v>0</v>
      </c>
      <c r="BE15" s="79">
        <v>0</v>
      </c>
      <c r="BF15" s="79">
        <v>0</v>
      </c>
      <c r="BG15" s="79">
        <v>0</v>
      </c>
      <c r="BH15" s="79">
        <v>0</v>
      </c>
      <c r="BI15" s="79">
        <v>0</v>
      </c>
      <c r="BJ15" s="79">
        <v>0</v>
      </c>
      <c r="BK15" s="79">
        <v>0</v>
      </c>
      <c r="BL15" s="79">
        <v>0</v>
      </c>
      <c r="BM15" s="79">
        <v>0</v>
      </c>
      <c r="BN15" s="79">
        <v>0</v>
      </c>
      <c r="BO15" s="79">
        <v>0</v>
      </c>
      <c r="BP15" s="79">
        <v>0</v>
      </c>
      <c r="BQ15" s="79">
        <v>0</v>
      </c>
      <c r="BR15" s="79">
        <v>0</v>
      </c>
      <c r="BS15" s="79">
        <v>0</v>
      </c>
      <c r="BT15" s="79">
        <v>0</v>
      </c>
      <c r="BU15" s="79">
        <v>0</v>
      </c>
      <c r="BV15" s="79">
        <v>0</v>
      </c>
      <c r="BW15" s="79">
        <v>0</v>
      </c>
      <c r="BX15" s="79">
        <v>0</v>
      </c>
      <c r="BY15" s="79">
        <v>0</v>
      </c>
      <c r="BZ15" s="79">
        <v>0</v>
      </c>
      <c r="CA15" s="79">
        <v>0</v>
      </c>
      <c r="CB15" s="79">
        <v>0</v>
      </c>
      <c r="CC15" s="79">
        <v>0</v>
      </c>
      <c r="CD15" s="79">
        <v>0.08</v>
      </c>
      <c r="CE15" s="79">
        <v>0.11</v>
      </c>
      <c r="CF15" s="79">
        <v>0.13</v>
      </c>
      <c r="CG15" s="79">
        <v>0.12</v>
      </c>
      <c r="CH15" s="79">
        <v>0.09</v>
      </c>
      <c r="CI15" s="79">
        <v>0.08</v>
      </c>
      <c r="CJ15" s="79">
        <v>0.09</v>
      </c>
      <c r="CK15" s="79">
        <v>0.16</v>
      </c>
      <c r="CL15" s="79">
        <v>0.28000000000000003</v>
      </c>
      <c r="CM15" s="79">
        <v>0.44</v>
      </c>
      <c r="CN15" s="79">
        <v>0.62</v>
      </c>
      <c r="CO15" s="79">
        <v>0.8</v>
      </c>
      <c r="CP15" s="79">
        <v>0.97</v>
      </c>
      <c r="CQ15" s="79">
        <v>1.145</v>
      </c>
      <c r="CR15" s="79">
        <v>1.335</v>
      </c>
      <c r="CS15" s="79">
        <v>1.5350000000000001</v>
      </c>
      <c r="CT15" s="79">
        <v>1.7650000000000001</v>
      </c>
      <c r="CU15" s="79">
        <v>1.99</v>
      </c>
      <c r="CV15" s="79">
        <v>2.2149999999999999</v>
      </c>
      <c r="CW15" s="79">
        <v>2.4249999999999998</v>
      </c>
      <c r="CX15" s="79">
        <v>2.64</v>
      </c>
      <c r="CY15" s="79">
        <v>2.87</v>
      </c>
      <c r="CZ15" s="79">
        <v>3.125</v>
      </c>
      <c r="DA15" s="79">
        <v>3.42</v>
      </c>
      <c r="DB15" s="2">
        <v>3.76</v>
      </c>
      <c r="DC15" s="2">
        <v>4.1449999999999996</v>
      </c>
      <c r="DD15" s="2">
        <v>4.5449999999999999</v>
      </c>
      <c r="DE15" s="2">
        <v>4.9450000000000003</v>
      </c>
      <c r="DF15" s="2">
        <v>5.3049999999999997</v>
      </c>
      <c r="DG15" s="2">
        <v>5.5750000000000002</v>
      </c>
      <c r="DH15" s="2">
        <v>5.71</v>
      </c>
      <c r="DI15" s="2">
        <v>5.6749999999999998</v>
      </c>
      <c r="DJ15" s="2">
        <v>5.45</v>
      </c>
      <c r="DK15" s="2">
        <v>5.05</v>
      </c>
      <c r="DL15" s="2">
        <v>4.5</v>
      </c>
      <c r="DM15" s="2">
        <v>3.8499999999999996</v>
      </c>
      <c r="DN15" s="2">
        <v>3.165</v>
      </c>
      <c r="DO15" s="2">
        <v>2.5049999999999999</v>
      </c>
      <c r="DP15" s="2">
        <v>1.9049999999999998</v>
      </c>
      <c r="DQ15" s="2">
        <v>1.42</v>
      </c>
      <c r="DR15" s="2">
        <v>1.04</v>
      </c>
      <c r="DS15" s="2">
        <v>0.77</v>
      </c>
      <c r="DT15" s="2">
        <v>0.58499999999999996</v>
      </c>
      <c r="DU15" s="2">
        <v>0.46499999999999997</v>
      </c>
      <c r="DV15" s="2">
        <v>0.37</v>
      </c>
      <c r="DW15" s="2">
        <v>0.30000000000000004</v>
      </c>
      <c r="DX15" s="2">
        <v>0.23499999999999999</v>
      </c>
      <c r="DY15" s="2">
        <v>0.17</v>
      </c>
      <c r="DZ15" s="2">
        <v>0.10500000000000001</v>
      </c>
      <c r="EA15" s="2">
        <v>0</v>
      </c>
      <c r="EB15" s="2">
        <v>0</v>
      </c>
      <c r="EC15" s="2">
        <v>0</v>
      </c>
      <c r="ED15" s="2">
        <v>0</v>
      </c>
      <c r="EE15" s="2">
        <v>0</v>
      </c>
      <c r="EF15" s="2">
        <v>0</v>
      </c>
      <c r="EG15" s="2">
        <v>0</v>
      </c>
      <c r="EH15" s="2">
        <v>0</v>
      </c>
      <c r="EI15" s="2">
        <v>0</v>
      </c>
      <c r="EJ15" s="2">
        <v>0</v>
      </c>
      <c r="EK15" s="2">
        <v>0</v>
      </c>
      <c r="EL15" s="2">
        <v>0</v>
      </c>
      <c r="EM15" s="2">
        <v>0</v>
      </c>
      <c r="EN15" s="2">
        <v>0</v>
      </c>
      <c r="EO15" s="2">
        <v>0</v>
      </c>
      <c r="EP15" s="2">
        <v>0</v>
      </c>
      <c r="EQ15" s="2">
        <v>0</v>
      </c>
      <c r="ER15" s="2">
        <v>0</v>
      </c>
      <c r="ES15" s="2">
        <v>0</v>
      </c>
      <c r="ET15" s="2">
        <v>0</v>
      </c>
      <c r="EU15" s="2">
        <v>0</v>
      </c>
    </row>
    <row r="16" spans="1:151" x14ac:dyDescent="0.35">
      <c r="A16" s="2">
        <v>14</v>
      </c>
      <c r="B16" s="77">
        <v>3110</v>
      </c>
      <c r="C16" s="77" t="s">
        <v>349</v>
      </c>
      <c r="D16" s="78">
        <v>28.9</v>
      </c>
      <c r="E16" s="78">
        <v>28.9</v>
      </c>
      <c r="F16" s="78" t="s">
        <v>350</v>
      </c>
      <c r="G16" s="79">
        <v>6.24</v>
      </c>
      <c r="H16" s="79">
        <v>45.4</v>
      </c>
      <c r="I16" s="79">
        <v>0.70750000000000002</v>
      </c>
      <c r="J16" s="79">
        <v>4.0415000000000001</v>
      </c>
      <c r="K16" s="79">
        <v>20.55</v>
      </c>
      <c r="L16" s="79">
        <v>2.5665</v>
      </c>
      <c r="M16" s="79">
        <v>14.3</v>
      </c>
      <c r="N16" s="79">
        <v>74.014999999999986</v>
      </c>
      <c r="O16" s="79">
        <v>11.684999999999999</v>
      </c>
      <c r="P16" s="79">
        <v>0</v>
      </c>
      <c r="Q16" s="79">
        <v>11.440000000000001</v>
      </c>
      <c r="R16" s="79">
        <v>0.23500000000000001</v>
      </c>
      <c r="S16" s="79">
        <v>0</v>
      </c>
      <c r="T16" s="79">
        <v>0</v>
      </c>
      <c r="U16" s="79">
        <v>0</v>
      </c>
      <c r="V16" s="79">
        <v>13.744999999999999</v>
      </c>
      <c r="W16" s="79">
        <v>32.42</v>
      </c>
      <c r="X16" s="79">
        <v>42.72</v>
      </c>
      <c r="Y16" s="79">
        <v>59.375</v>
      </c>
      <c r="Z16" s="79">
        <v>79.099999999999994</v>
      </c>
      <c r="AA16" s="79">
        <v>85.460000000000008</v>
      </c>
      <c r="AB16" s="79">
        <v>33.094999999999999</v>
      </c>
      <c r="AC16" s="79">
        <v>41.594999999999999</v>
      </c>
      <c r="AD16" s="79">
        <v>16.655000000000001</v>
      </c>
      <c r="AE16" s="79">
        <v>31.295000000000002</v>
      </c>
      <c r="AF16" s="79">
        <v>36.379999999999995</v>
      </c>
      <c r="AG16" s="79">
        <v>42.734999999999999</v>
      </c>
      <c r="AH16" s="79">
        <v>14.64</v>
      </c>
      <c r="AI16" s="79">
        <v>23.535</v>
      </c>
      <c r="AJ16" s="79">
        <v>26.085000000000001</v>
      </c>
      <c r="AK16" s="79">
        <v>26.32</v>
      </c>
      <c r="AL16" s="79">
        <v>8.5</v>
      </c>
      <c r="AM16" s="79">
        <v>17.399999999999999</v>
      </c>
      <c r="AN16" s="79">
        <v>5.085</v>
      </c>
      <c r="AO16" s="79">
        <v>8.8949999999999996</v>
      </c>
      <c r="AP16" s="79">
        <v>11.684999999999999</v>
      </c>
      <c r="AQ16" s="79">
        <v>11.684999999999999</v>
      </c>
      <c r="AR16" s="79">
        <v>3.8099999999999996</v>
      </c>
      <c r="AS16" s="79">
        <v>2.5449999999999999</v>
      </c>
      <c r="AT16" s="79">
        <v>0.22</v>
      </c>
      <c r="AU16" s="79">
        <v>0.23500000000000001</v>
      </c>
      <c r="AV16" s="79">
        <v>1.525E-2</v>
      </c>
      <c r="AW16" s="79">
        <v>0</v>
      </c>
      <c r="AX16" s="79">
        <v>0</v>
      </c>
      <c r="AY16" s="79">
        <v>0</v>
      </c>
      <c r="AZ16" s="79">
        <v>0</v>
      </c>
      <c r="BA16" s="79">
        <v>0</v>
      </c>
      <c r="BB16" s="79">
        <v>0</v>
      </c>
      <c r="BC16" s="79">
        <v>0</v>
      </c>
      <c r="BD16" s="79">
        <v>0</v>
      </c>
      <c r="BE16" s="79">
        <v>0</v>
      </c>
      <c r="BF16" s="79">
        <v>0</v>
      </c>
      <c r="BG16" s="79">
        <v>0</v>
      </c>
      <c r="BH16" s="79">
        <v>0</v>
      </c>
      <c r="BI16" s="79">
        <v>0</v>
      </c>
      <c r="BJ16" s="79">
        <v>0</v>
      </c>
      <c r="BK16" s="79">
        <v>0</v>
      </c>
      <c r="BL16" s="79">
        <v>0</v>
      </c>
      <c r="BM16" s="79">
        <v>0</v>
      </c>
      <c r="BN16" s="79">
        <v>0</v>
      </c>
      <c r="BO16" s="79">
        <v>0</v>
      </c>
      <c r="BP16" s="79">
        <v>0</v>
      </c>
      <c r="BQ16" s="79">
        <v>0</v>
      </c>
      <c r="BR16" s="79">
        <v>0</v>
      </c>
      <c r="BS16" s="79">
        <v>0</v>
      </c>
      <c r="BT16" s="79">
        <v>0</v>
      </c>
      <c r="BU16" s="79">
        <v>0</v>
      </c>
      <c r="BV16" s="79">
        <v>0</v>
      </c>
      <c r="BW16" s="79">
        <v>0</v>
      </c>
      <c r="BX16" s="79">
        <v>0</v>
      </c>
      <c r="BY16" s="79">
        <v>0</v>
      </c>
      <c r="BZ16" s="79">
        <v>0</v>
      </c>
      <c r="CA16" s="79">
        <v>0</v>
      </c>
      <c r="CB16" s="79">
        <v>0</v>
      </c>
      <c r="CC16" s="79">
        <v>0</v>
      </c>
      <c r="CD16" s="79">
        <v>8.4999999999999992E-2</v>
      </c>
      <c r="CE16" s="79">
        <v>0.11499999999999999</v>
      </c>
      <c r="CF16" s="79">
        <v>0.13500000000000001</v>
      </c>
      <c r="CG16" s="79">
        <v>0.125</v>
      </c>
      <c r="CH16" s="79">
        <v>9.5000000000000001E-2</v>
      </c>
      <c r="CI16" s="79">
        <v>8.4999999999999992E-2</v>
      </c>
      <c r="CJ16" s="79">
        <v>0.1</v>
      </c>
      <c r="CK16" s="79">
        <v>0.16500000000000001</v>
      </c>
      <c r="CL16" s="79">
        <v>0.28500000000000003</v>
      </c>
      <c r="CM16" s="79">
        <v>0.45</v>
      </c>
      <c r="CN16" s="79">
        <v>0.63</v>
      </c>
      <c r="CO16" s="79">
        <v>0.81499999999999995</v>
      </c>
      <c r="CP16" s="79">
        <v>1.0049999999999999</v>
      </c>
      <c r="CQ16" s="79">
        <v>1.18</v>
      </c>
      <c r="CR16" s="79">
        <v>1.3650000000000002</v>
      </c>
      <c r="CS16" s="79">
        <v>1.56</v>
      </c>
      <c r="CT16" s="79">
        <v>1.7650000000000001</v>
      </c>
      <c r="CU16" s="79">
        <v>1.96</v>
      </c>
      <c r="CV16" s="79">
        <v>2.13</v>
      </c>
      <c r="CW16" s="79">
        <v>2.2800000000000002</v>
      </c>
      <c r="CX16" s="79">
        <v>2.42</v>
      </c>
      <c r="CY16" s="79">
        <v>2.59</v>
      </c>
      <c r="CZ16" s="79">
        <v>2.79</v>
      </c>
      <c r="DA16" s="79">
        <v>3.0599999999999996</v>
      </c>
      <c r="DB16" s="2">
        <v>3.41</v>
      </c>
      <c r="DC16" s="2">
        <v>3.855</v>
      </c>
      <c r="DD16" s="2">
        <v>4.37</v>
      </c>
      <c r="DE16" s="2">
        <v>4.93</v>
      </c>
      <c r="DF16" s="2">
        <v>5.49</v>
      </c>
      <c r="DG16" s="2">
        <v>5.9649999999999999</v>
      </c>
      <c r="DH16" s="2">
        <v>6.29</v>
      </c>
      <c r="DI16" s="2">
        <v>6.4</v>
      </c>
      <c r="DJ16" s="2">
        <v>6.2549999999999999</v>
      </c>
      <c r="DK16" s="2">
        <v>5.835</v>
      </c>
      <c r="DL16" s="2">
        <v>5.1899999999999995</v>
      </c>
      <c r="DM16" s="2">
        <v>4.375</v>
      </c>
      <c r="DN16" s="2">
        <v>3.4750000000000001</v>
      </c>
      <c r="DO16" s="2">
        <v>2.59</v>
      </c>
      <c r="DP16" s="2">
        <v>1.7949999999999999</v>
      </c>
      <c r="DQ16" s="2">
        <v>1.1499999999999999</v>
      </c>
      <c r="DR16" s="2">
        <v>0.67</v>
      </c>
      <c r="DS16" s="2">
        <v>0.36499999999999999</v>
      </c>
      <c r="DT16" s="2">
        <v>0.19</v>
      </c>
      <c r="DU16" s="2">
        <v>0.10500000000000001</v>
      </c>
      <c r="DV16" s="2">
        <v>7.5000000000000011E-2</v>
      </c>
      <c r="DW16" s="2">
        <v>3.5000000000000003E-2</v>
      </c>
      <c r="DX16" s="2">
        <v>0</v>
      </c>
      <c r="DY16" s="2">
        <v>0</v>
      </c>
      <c r="DZ16" s="2">
        <v>0</v>
      </c>
      <c r="EA16" s="2">
        <v>0</v>
      </c>
      <c r="EB16" s="2">
        <v>0</v>
      </c>
      <c r="EC16" s="2">
        <v>0</v>
      </c>
      <c r="ED16" s="2">
        <v>0</v>
      </c>
      <c r="EE16" s="2">
        <v>0</v>
      </c>
      <c r="EF16" s="2">
        <v>0</v>
      </c>
      <c r="EG16" s="2">
        <v>0</v>
      </c>
      <c r="EH16" s="2">
        <v>0</v>
      </c>
      <c r="EI16" s="2">
        <v>0</v>
      </c>
      <c r="EJ16" s="2">
        <v>0</v>
      </c>
      <c r="EK16" s="2">
        <v>0</v>
      </c>
      <c r="EL16" s="2">
        <v>0</v>
      </c>
      <c r="EM16" s="2">
        <v>0</v>
      </c>
      <c r="EN16" s="2">
        <v>0</v>
      </c>
      <c r="EO16" s="2">
        <v>0</v>
      </c>
      <c r="EP16" s="2">
        <v>0</v>
      </c>
      <c r="EQ16" s="2">
        <v>0</v>
      </c>
      <c r="ER16" s="2">
        <v>0</v>
      </c>
      <c r="ES16" s="2">
        <v>0</v>
      </c>
      <c r="ET16" s="2">
        <v>0</v>
      </c>
      <c r="EU16" s="2">
        <v>0</v>
      </c>
    </row>
    <row r="17" spans="1:151" x14ac:dyDescent="0.35">
      <c r="A17" s="2">
        <v>15</v>
      </c>
      <c r="B17" s="77">
        <v>3113</v>
      </c>
      <c r="C17" s="77" t="s">
        <v>349</v>
      </c>
      <c r="D17" s="78">
        <v>39.950000000000003</v>
      </c>
      <c r="E17" s="78">
        <v>7.43</v>
      </c>
      <c r="F17" s="78">
        <v>39.950000000000003</v>
      </c>
      <c r="G17" s="79">
        <v>8.8550000000000004</v>
      </c>
      <c r="H17" s="79">
        <v>59.95</v>
      </c>
      <c r="I17" s="79">
        <v>0.58399999999999996</v>
      </c>
      <c r="J17" s="79">
        <v>0.505</v>
      </c>
      <c r="K17" s="79">
        <v>23.8</v>
      </c>
      <c r="L17" s="79">
        <v>2.5065</v>
      </c>
      <c r="M17" s="79">
        <v>9.9550000000000001</v>
      </c>
      <c r="N17" s="79">
        <v>65.89</v>
      </c>
      <c r="O17" s="79">
        <v>24.164999999999999</v>
      </c>
      <c r="P17" s="79">
        <v>0</v>
      </c>
      <c r="Q17" s="79">
        <v>24.04</v>
      </c>
      <c r="R17" s="79">
        <v>0.125</v>
      </c>
      <c r="S17" s="79">
        <v>0</v>
      </c>
      <c r="T17" s="79">
        <v>0</v>
      </c>
      <c r="U17" s="79">
        <v>0</v>
      </c>
      <c r="V17" s="79">
        <v>9.7750000000000004</v>
      </c>
      <c r="W17" s="79">
        <v>19.445</v>
      </c>
      <c r="X17" s="79">
        <v>27.564999999999998</v>
      </c>
      <c r="Y17" s="79">
        <v>44.9</v>
      </c>
      <c r="Z17" s="79">
        <v>75.085000000000008</v>
      </c>
      <c r="AA17" s="79">
        <v>89.93</v>
      </c>
      <c r="AB17" s="79">
        <v>33.42</v>
      </c>
      <c r="AC17" s="79">
        <v>46.445</v>
      </c>
      <c r="AD17" s="79">
        <v>17.335000000000001</v>
      </c>
      <c r="AE17" s="79">
        <v>38.325000000000003</v>
      </c>
      <c r="AF17" s="79">
        <v>47.524999999999999</v>
      </c>
      <c r="AG17" s="79">
        <v>62.364999999999995</v>
      </c>
      <c r="AH17" s="79">
        <v>20.990000000000002</v>
      </c>
      <c r="AI17" s="79">
        <v>38.405000000000001</v>
      </c>
      <c r="AJ17" s="79">
        <v>45.03</v>
      </c>
      <c r="AK17" s="79">
        <v>45.150000000000006</v>
      </c>
      <c r="AL17" s="79">
        <v>13.02</v>
      </c>
      <c r="AM17" s="79">
        <v>30.435000000000002</v>
      </c>
      <c r="AN17" s="79">
        <v>9.1999999999999993</v>
      </c>
      <c r="AO17" s="79">
        <v>17.414999999999999</v>
      </c>
      <c r="AP17" s="79">
        <v>24.164999999999999</v>
      </c>
      <c r="AQ17" s="79">
        <v>24.164999999999999</v>
      </c>
      <c r="AR17" s="79">
        <v>8.2149999999999999</v>
      </c>
      <c r="AS17" s="79">
        <v>6.625</v>
      </c>
      <c r="AT17" s="79">
        <v>0.125</v>
      </c>
      <c r="AU17" s="79">
        <v>0.125</v>
      </c>
      <c r="AV17" s="79">
        <v>0</v>
      </c>
      <c r="AW17" s="79">
        <v>0</v>
      </c>
      <c r="AX17" s="79">
        <v>0</v>
      </c>
      <c r="AY17" s="79">
        <v>0</v>
      </c>
      <c r="AZ17" s="79">
        <v>0</v>
      </c>
      <c r="BA17" s="79">
        <v>0</v>
      </c>
      <c r="BB17" s="79">
        <v>0</v>
      </c>
      <c r="BC17" s="79">
        <v>0</v>
      </c>
      <c r="BD17" s="79">
        <v>0</v>
      </c>
      <c r="BE17" s="79">
        <v>0</v>
      </c>
      <c r="BF17" s="79">
        <v>0</v>
      </c>
      <c r="BG17" s="79">
        <v>0</v>
      </c>
      <c r="BH17" s="79">
        <v>0</v>
      </c>
      <c r="BI17" s="79">
        <v>0</v>
      </c>
      <c r="BJ17" s="79">
        <v>0</v>
      </c>
      <c r="BK17" s="79">
        <v>0</v>
      </c>
      <c r="BL17" s="79">
        <v>0</v>
      </c>
      <c r="BM17" s="79">
        <v>0</v>
      </c>
      <c r="BN17" s="79">
        <v>0</v>
      </c>
      <c r="BO17" s="79">
        <v>0</v>
      </c>
      <c r="BP17" s="79">
        <v>0</v>
      </c>
      <c r="BQ17" s="79">
        <v>0</v>
      </c>
      <c r="BR17" s="79">
        <v>0</v>
      </c>
      <c r="BS17" s="79">
        <v>0</v>
      </c>
      <c r="BT17" s="79">
        <v>0</v>
      </c>
      <c r="BU17" s="79">
        <v>0</v>
      </c>
      <c r="BV17" s="79">
        <v>0</v>
      </c>
      <c r="BW17" s="79">
        <v>0</v>
      </c>
      <c r="BX17" s="79">
        <v>0</v>
      </c>
      <c r="BY17" s="79">
        <v>0</v>
      </c>
      <c r="BZ17" s="79">
        <v>0</v>
      </c>
      <c r="CA17" s="79">
        <v>0</v>
      </c>
      <c r="CB17" s="79">
        <v>0</v>
      </c>
      <c r="CC17" s="79">
        <v>0</v>
      </c>
      <c r="CD17" s="79">
        <v>0</v>
      </c>
      <c r="CE17" s="79">
        <v>3.5000000000000003E-2</v>
      </c>
      <c r="CF17" s="79">
        <v>4.4999999999999998E-2</v>
      </c>
      <c r="CG17" s="79">
        <v>0.05</v>
      </c>
      <c r="CH17" s="79">
        <v>0.04</v>
      </c>
      <c r="CI17" s="79">
        <v>3.5000000000000003E-2</v>
      </c>
      <c r="CJ17" s="79">
        <v>0.04</v>
      </c>
      <c r="CK17" s="79">
        <v>0.105</v>
      </c>
      <c r="CL17" s="79">
        <v>0.18</v>
      </c>
      <c r="CM17" s="79">
        <v>0.29000000000000004</v>
      </c>
      <c r="CN17" s="79">
        <v>0.41499999999999998</v>
      </c>
      <c r="CO17" s="79">
        <v>0.54500000000000004</v>
      </c>
      <c r="CP17" s="79">
        <v>0.68500000000000005</v>
      </c>
      <c r="CQ17" s="79">
        <v>0.82</v>
      </c>
      <c r="CR17" s="79">
        <v>0.97499999999999998</v>
      </c>
      <c r="CS17" s="79">
        <v>1.1399999999999999</v>
      </c>
      <c r="CT17" s="79">
        <v>1.3149999999999999</v>
      </c>
      <c r="CU17" s="79">
        <v>1.4649999999999999</v>
      </c>
      <c r="CV17" s="79">
        <v>1.5750000000000002</v>
      </c>
      <c r="CW17" s="79">
        <v>1.645</v>
      </c>
      <c r="CX17" s="79">
        <v>1.67</v>
      </c>
      <c r="CY17" s="79">
        <v>1.66</v>
      </c>
      <c r="CZ17" s="79">
        <v>1.65</v>
      </c>
      <c r="DA17" s="79">
        <v>1.6749999999999998</v>
      </c>
      <c r="DB17" s="2">
        <v>1.7850000000000001</v>
      </c>
      <c r="DC17" s="2">
        <v>2.02</v>
      </c>
      <c r="DD17" s="2">
        <v>2.4299999999999997</v>
      </c>
      <c r="DE17" s="2">
        <v>3.0300000000000002</v>
      </c>
      <c r="DF17" s="2">
        <v>3.8099999999999996</v>
      </c>
      <c r="DG17" s="2">
        <v>4.72</v>
      </c>
      <c r="DH17" s="2">
        <v>5.6850000000000005</v>
      </c>
      <c r="DI17" s="2">
        <v>6.5750000000000002</v>
      </c>
      <c r="DJ17" s="2">
        <v>7.2650000000000006</v>
      </c>
      <c r="DK17" s="2">
        <v>7.6400000000000006</v>
      </c>
      <c r="DL17" s="2">
        <v>7.625</v>
      </c>
      <c r="DM17" s="2">
        <v>7.2</v>
      </c>
      <c r="DN17" s="2">
        <v>6.3900000000000006</v>
      </c>
      <c r="DO17" s="2">
        <v>5.32</v>
      </c>
      <c r="DP17" s="2">
        <v>4.1100000000000003</v>
      </c>
      <c r="DQ17" s="2">
        <v>2.915</v>
      </c>
      <c r="DR17" s="2">
        <v>1.85</v>
      </c>
      <c r="DS17" s="2">
        <v>1.0249999999999999</v>
      </c>
      <c r="DT17" s="2">
        <v>0.44999999999999996</v>
      </c>
      <c r="DU17" s="2">
        <v>7.4999999999999997E-2</v>
      </c>
      <c r="DV17" s="2">
        <v>0</v>
      </c>
      <c r="DW17" s="2">
        <v>0</v>
      </c>
      <c r="DX17" s="2">
        <v>0</v>
      </c>
      <c r="DY17" s="2">
        <v>0</v>
      </c>
      <c r="DZ17" s="2">
        <v>0</v>
      </c>
      <c r="EA17" s="2">
        <v>0</v>
      </c>
      <c r="EB17" s="2">
        <v>0</v>
      </c>
      <c r="EC17" s="2">
        <v>0</v>
      </c>
      <c r="ED17" s="2">
        <v>0</v>
      </c>
      <c r="EE17" s="2">
        <v>0</v>
      </c>
      <c r="EF17" s="2">
        <v>0</v>
      </c>
      <c r="EG17" s="2">
        <v>0</v>
      </c>
      <c r="EH17" s="2">
        <v>0</v>
      </c>
      <c r="EI17" s="2">
        <v>0</v>
      </c>
      <c r="EJ17" s="2">
        <v>0</v>
      </c>
      <c r="EK17" s="2">
        <v>0</v>
      </c>
      <c r="EL17" s="2">
        <v>0</v>
      </c>
      <c r="EM17" s="2">
        <v>0</v>
      </c>
      <c r="EN17" s="2">
        <v>0</v>
      </c>
      <c r="EO17" s="2">
        <v>0</v>
      </c>
      <c r="EP17" s="2">
        <v>0</v>
      </c>
      <c r="EQ17" s="2">
        <v>0</v>
      </c>
      <c r="ER17" s="2">
        <v>0</v>
      </c>
      <c r="ES17" s="2">
        <v>0</v>
      </c>
      <c r="ET17" s="2">
        <v>0</v>
      </c>
      <c r="EU17" s="2">
        <v>0</v>
      </c>
    </row>
    <row r="18" spans="1:151" x14ac:dyDescent="0.35">
      <c r="A18" s="2">
        <v>16</v>
      </c>
      <c r="B18" s="77">
        <v>3200</v>
      </c>
      <c r="C18" s="77" t="s">
        <v>349</v>
      </c>
      <c r="D18" s="78">
        <v>33.700000000000003</v>
      </c>
      <c r="E18" s="78">
        <v>33.700000000000003</v>
      </c>
      <c r="F18" s="78" t="s">
        <v>350</v>
      </c>
      <c r="G18" s="79">
        <v>6.335</v>
      </c>
      <c r="H18" s="79">
        <v>53.5</v>
      </c>
      <c r="I18" s="79">
        <v>0.81899999999999995</v>
      </c>
      <c r="J18" s="79">
        <v>18.424999999999997</v>
      </c>
      <c r="K18" s="79">
        <v>29.25</v>
      </c>
      <c r="L18" s="79">
        <v>2.6669999999999998</v>
      </c>
      <c r="M18" s="79">
        <v>13.945</v>
      </c>
      <c r="N18" s="79">
        <v>68.60499999999999</v>
      </c>
      <c r="O18" s="79">
        <v>17.450000000000003</v>
      </c>
      <c r="P18" s="79">
        <v>0</v>
      </c>
      <c r="Q18" s="79">
        <v>16.295000000000002</v>
      </c>
      <c r="R18" s="79">
        <v>0.94</v>
      </c>
      <c r="S18" s="79">
        <v>0.21500000000000002</v>
      </c>
      <c r="T18" s="79">
        <v>0</v>
      </c>
      <c r="U18" s="79">
        <v>0</v>
      </c>
      <c r="V18" s="79">
        <v>13.945</v>
      </c>
      <c r="W18" s="79">
        <v>29.855</v>
      </c>
      <c r="X18" s="79">
        <v>38.459999999999994</v>
      </c>
      <c r="Y18" s="79">
        <v>53.405000000000001</v>
      </c>
      <c r="Z18" s="79">
        <v>74.745000000000005</v>
      </c>
      <c r="AA18" s="79">
        <v>84.9</v>
      </c>
      <c r="AB18" s="79">
        <v>29.59</v>
      </c>
      <c r="AC18" s="79">
        <v>38.754999999999995</v>
      </c>
      <c r="AD18" s="79">
        <v>14.945</v>
      </c>
      <c r="AE18" s="79">
        <v>30.145</v>
      </c>
      <c r="AF18" s="79">
        <v>36.284999999999997</v>
      </c>
      <c r="AG18" s="79">
        <v>46.44</v>
      </c>
      <c r="AH18" s="79">
        <v>15.2</v>
      </c>
      <c r="AI18" s="79">
        <v>26.685000000000002</v>
      </c>
      <c r="AJ18" s="79">
        <v>31.495000000000001</v>
      </c>
      <c r="AK18" s="79">
        <v>32.435000000000002</v>
      </c>
      <c r="AL18" s="79">
        <v>9.1649999999999991</v>
      </c>
      <c r="AM18" s="79">
        <v>20.65</v>
      </c>
      <c r="AN18" s="79">
        <v>6.1400000000000006</v>
      </c>
      <c r="AO18" s="79">
        <v>11.484999999999999</v>
      </c>
      <c r="AP18" s="79">
        <v>17.234999999999999</v>
      </c>
      <c r="AQ18" s="79">
        <v>17.450000000000003</v>
      </c>
      <c r="AR18" s="79">
        <v>5.3449999999999998</v>
      </c>
      <c r="AS18" s="79">
        <v>4.8100000000000005</v>
      </c>
      <c r="AT18" s="79">
        <v>0.59499999999999997</v>
      </c>
      <c r="AU18" s="79">
        <v>1.1549999999999998</v>
      </c>
      <c r="AV18" s="79">
        <v>0.34499999999999997</v>
      </c>
      <c r="AW18" s="79">
        <v>0.21500000000000002</v>
      </c>
      <c r="AX18" s="79">
        <v>0.21500000000000002</v>
      </c>
      <c r="AY18" s="79">
        <v>0</v>
      </c>
      <c r="AZ18" s="79">
        <v>0</v>
      </c>
      <c r="BA18" s="79">
        <v>0</v>
      </c>
      <c r="BB18" s="79">
        <v>0</v>
      </c>
      <c r="BC18" s="79">
        <v>0</v>
      </c>
      <c r="BD18" s="79">
        <v>0</v>
      </c>
      <c r="BE18" s="79">
        <v>0</v>
      </c>
      <c r="BF18" s="79">
        <v>0</v>
      </c>
      <c r="BG18" s="79">
        <v>0</v>
      </c>
      <c r="BH18" s="79">
        <v>0</v>
      </c>
      <c r="BI18" s="79">
        <v>0</v>
      </c>
      <c r="BJ18" s="79">
        <v>0</v>
      </c>
      <c r="BK18" s="79">
        <v>0</v>
      </c>
      <c r="BL18" s="79">
        <v>0</v>
      </c>
      <c r="BM18" s="79">
        <v>0</v>
      </c>
      <c r="BN18" s="79">
        <v>0</v>
      </c>
      <c r="BO18" s="79">
        <v>0</v>
      </c>
      <c r="BP18" s="79">
        <v>0</v>
      </c>
      <c r="BQ18" s="79">
        <v>0</v>
      </c>
      <c r="BR18" s="79">
        <v>0</v>
      </c>
      <c r="BS18" s="79">
        <v>0</v>
      </c>
      <c r="BT18" s="79">
        <v>0</v>
      </c>
      <c r="BU18" s="79">
        <v>0</v>
      </c>
      <c r="BV18" s="79">
        <v>0</v>
      </c>
      <c r="BW18" s="79">
        <v>0</v>
      </c>
      <c r="BX18" s="79">
        <v>0</v>
      </c>
      <c r="BY18" s="79">
        <v>0</v>
      </c>
      <c r="BZ18" s="79">
        <v>0</v>
      </c>
      <c r="CA18" s="79">
        <v>0</v>
      </c>
      <c r="CB18" s="79">
        <v>0</v>
      </c>
      <c r="CC18" s="79">
        <v>0</v>
      </c>
      <c r="CD18" s="79">
        <v>0</v>
      </c>
      <c r="CE18" s="79">
        <v>0</v>
      </c>
      <c r="CF18" s="79">
        <v>0</v>
      </c>
      <c r="CG18" s="79">
        <v>0</v>
      </c>
      <c r="CH18" s="79">
        <v>0</v>
      </c>
      <c r="CI18" s="79">
        <v>0</v>
      </c>
      <c r="CJ18" s="79">
        <v>3.5000000000000003E-2</v>
      </c>
      <c r="CK18" s="79">
        <v>0.125</v>
      </c>
      <c r="CL18" s="79">
        <v>0.245</v>
      </c>
      <c r="CM18" s="79">
        <v>0.4</v>
      </c>
      <c r="CN18" s="79">
        <v>0.58499999999999996</v>
      </c>
      <c r="CO18" s="79">
        <v>0.77500000000000002</v>
      </c>
      <c r="CP18" s="79">
        <v>0.97</v>
      </c>
      <c r="CQ18" s="79">
        <v>1.1749999999999998</v>
      </c>
      <c r="CR18" s="79">
        <v>1.395</v>
      </c>
      <c r="CS18" s="79">
        <v>1.635</v>
      </c>
      <c r="CT18" s="79">
        <v>1.88</v>
      </c>
      <c r="CU18" s="79">
        <v>2.1150000000000002</v>
      </c>
      <c r="CV18" s="79">
        <v>2.3149999999999999</v>
      </c>
      <c r="CW18" s="79">
        <v>2.48</v>
      </c>
      <c r="CX18" s="79">
        <v>2.6</v>
      </c>
      <c r="CY18" s="79">
        <v>2.7050000000000001</v>
      </c>
      <c r="CZ18" s="79">
        <v>2.8049999999999997</v>
      </c>
      <c r="DA18" s="79">
        <v>2.9299999999999997</v>
      </c>
      <c r="DB18" s="2">
        <v>3.1</v>
      </c>
      <c r="DC18" s="2">
        <v>3.34</v>
      </c>
      <c r="DD18" s="2">
        <v>3.66</v>
      </c>
      <c r="DE18" s="2">
        <v>4.0600000000000005</v>
      </c>
      <c r="DF18" s="2">
        <v>4.51</v>
      </c>
      <c r="DG18" s="2">
        <v>4.9800000000000004</v>
      </c>
      <c r="DH18" s="2">
        <v>5.3949999999999996</v>
      </c>
      <c r="DI18" s="2">
        <v>5.7050000000000001</v>
      </c>
      <c r="DJ18" s="2">
        <v>5.8450000000000006</v>
      </c>
      <c r="DK18" s="2">
        <v>5.7650000000000006</v>
      </c>
      <c r="DL18" s="2">
        <v>5.4499999999999993</v>
      </c>
      <c r="DM18" s="2">
        <v>4.93</v>
      </c>
      <c r="DN18" s="2">
        <v>4.24</v>
      </c>
      <c r="DO18" s="2">
        <v>3.4649999999999999</v>
      </c>
      <c r="DP18" s="2">
        <v>2.67</v>
      </c>
      <c r="DQ18" s="2">
        <v>1.9350000000000001</v>
      </c>
      <c r="DR18" s="2">
        <v>1.3149999999999999</v>
      </c>
      <c r="DS18" s="2">
        <v>0.83499999999999996</v>
      </c>
      <c r="DT18" s="2">
        <v>0.5</v>
      </c>
      <c r="DU18" s="2">
        <v>0.29499999999999998</v>
      </c>
      <c r="DV18" s="2">
        <v>0.18</v>
      </c>
      <c r="DW18" s="2">
        <v>0.13500000000000001</v>
      </c>
      <c r="DX18" s="2">
        <v>0.12</v>
      </c>
      <c r="DY18" s="2">
        <v>0.125</v>
      </c>
      <c r="DZ18" s="2">
        <v>0.11499999999999999</v>
      </c>
      <c r="EA18" s="2">
        <v>9.5000000000000001E-2</v>
      </c>
      <c r="EB18" s="2">
        <v>0.04</v>
      </c>
      <c r="EC18" s="2">
        <v>0</v>
      </c>
      <c r="ED18" s="2">
        <v>0</v>
      </c>
      <c r="EE18" s="2">
        <v>0</v>
      </c>
      <c r="EF18" s="2">
        <v>0</v>
      </c>
      <c r="EG18" s="2">
        <v>0</v>
      </c>
      <c r="EH18" s="2">
        <v>0</v>
      </c>
      <c r="EI18" s="2">
        <v>0</v>
      </c>
      <c r="EJ18" s="2">
        <v>0</v>
      </c>
      <c r="EK18" s="2">
        <v>0</v>
      </c>
      <c r="EL18" s="2">
        <v>0</v>
      </c>
      <c r="EM18" s="2">
        <v>0</v>
      </c>
      <c r="EN18" s="2">
        <v>0</v>
      </c>
      <c r="EO18" s="2">
        <v>0</v>
      </c>
      <c r="EP18" s="2">
        <v>0</v>
      </c>
      <c r="EQ18" s="2">
        <v>0</v>
      </c>
      <c r="ER18" s="2">
        <v>0</v>
      </c>
      <c r="ES18" s="2">
        <v>0</v>
      </c>
      <c r="ET18" s="2">
        <v>0</v>
      </c>
      <c r="EU18" s="2">
        <v>0</v>
      </c>
    </row>
    <row r="19" spans="1:151" x14ac:dyDescent="0.35">
      <c r="A19" s="2">
        <v>17</v>
      </c>
      <c r="B19" s="77">
        <v>3205</v>
      </c>
      <c r="C19" s="77" t="s">
        <v>349</v>
      </c>
      <c r="D19" s="78">
        <v>30.35</v>
      </c>
      <c r="E19" s="78">
        <v>30.35</v>
      </c>
      <c r="F19" s="78" t="s">
        <v>350</v>
      </c>
      <c r="G19" s="79">
        <v>6.59</v>
      </c>
      <c r="H19" s="79">
        <v>56.75</v>
      </c>
      <c r="I19" s="79">
        <v>1.05</v>
      </c>
      <c r="J19" s="79">
        <v>26.9955</v>
      </c>
      <c r="K19" s="79">
        <v>44.8</v>
      </c>
      <c r="L19" s="79">
        <v>2.7845</v>
      </c>
      <c r="M19" s="79">
        <v>13.15</v>
      </c>
      <c r="N19" s="79">
        <v>68</v>
      </c>
      <c r="O19" s="79">
        <v>18.850000000000001</v>
      </c>
      <c r="P19" s="79">
        <v>0</v>
      </c>
      <c r="Q19" s="79">
        <v>15.739999999999998</v>
      </c>
      <c r="R19" s="79">
        <v>2.1799999999999997</v>
      </c>
      <c r="S19" s="79">
        <v>0.81499999999999995</v>
      </c>
      <c r="T19" s="79">
        <v>0.11</v>
      </c>
      <c r="U19" s="79">
        <v>0</v>
      </c>
      <c r="V19" s="79">
        <v>13.15</v>
      </c>
      <c r="W19" s="79">
        <v>32.78</v>
      </c>
      <c r="X19" s="79">
        <v>41.28</v>
      </c>
      <c r="Y19" s="79">
        <v>54.88</v>
      </c>
      <c r="Z19" s="79">
        <v>73.349999999999994</v>
      </c>
      <c r="AA19" s="79">
        <v>83.74</v>
      </c>
      <c r="AB19" s="79">
        <v>27.34</v>
      </c>
      <c r="AC19" s="79">
        <v>35.224999999999994</v>
      </c>
      <c r="AD19" s="79">
        <v>13.6</v>
      </c>
      <c r="AE19" s="79">
        <v>26.725000000000001</v>
      </c>
      <c r="AF19" s="79">
        <v>32.075000000000003</v>
      </c>
      <c r="AG19" s="79">
        <v>42.465000000000003</v>
      </c>
      <c r="AH19" s="79">
        <v>13.125</v>
      </c>
      <c r="AI19" s="79">
        <v>23.37</v>
      </c>
      <c r="AJ19" s="79">
        <v>28.865000000000002</v>
      </c>
      <c r="AK19" s="79">
        <v>31.045000000000002</v>
      </c>
      <c r="AL19" s="79">
        <v>7.8800000000000008</v>
      </c>
      <c r="AM19" s="79">
        <v>18.12</v>
      </c>
      <c r="AN19" s="79">
        <v>5.35</v>
      </c>
      <c r="AO19" s="79">
        <v>10.245000000000001</v>
      </c>
      <c r="AP19" s="79">
        <v>17.920000000000002</v>
      </c>
      <c r="AQ19" s="79">
        <v>18.740000000000002</v>
      </c>
      <c r="AR19" s="79">
        <v>4.8949999999999996</v>
      </c>
      <c r="AS19" s="79">
        <v>5.5</v>
      </c>
      <c r="AT19" s="79">
        <v>1.335</v>
      </c>
      <c r="AU19" s="79">
        <v>3</v>
      </c>
      <c r="AV19" s="79">
        <v>0.84499999999999997</v>
      </c>
      <c r="AW19" s="79">
        <v>0.92499999999999993</v>
      </c>
      <c r="AX19" s="79">
        <v>0.92499999999999993</v>
      </c>
      <c r="AY19" s="79">
        <v>0</v>
      </c>
      <c r="AZ19" s="79">
        <v>0</v>
      </c>
      <c r="BA19" s="79">
        <v>0</v>
      </c>
      <c r="BB19" s="79">
        <v>0</v>
      </c>
      <c r="BC19" s="79">
        <v>0</v>
      </c>
      <c r="BD19" s="79">
        <v>0</v>
      </c>
      <c r="BE19" s="79">
        <v>0</v>
      </c>
      <c r="BF19" s="79">
        <v>0</v>
      </c>
      <c r="BG19" s="79">
        <v>0</v>
      </c>
      <c r="BH19" s="79">
        <v>0</v>
      </c>
      <c r="BI19" s="79">
        <v>0</v>
      </c>
      <c r="BJ19" s="79">
        <v>0</v>
      </c>
      <c r="BK19" s="79">
        <v>0</v>
      </c>
      <c r="BL19" s="79">
        <v>0</v>
      </c>
      <c r="BM19" s="79">
        <v>0</v>
      </c>
      <c r="BN19" s="79">
        <v>0</v>
      </c>
      <c r="BO19" s="79">
        <v>0</v>
      </c>
      <c r="BP19" s="79">
        <v>0</v>
      </c>
      <c r="BQ19" s="79">
        <v>0</v>
      </c>
      <c r="BR19" s="79">
        <v>0</v>
      </c>
      <c r="BS19" s="79">
        <v>0</v>
      </c>
      <c r="BT19" s="79">
        <v>0</v>
      </c>
      <c r="BU19" s="79">
        <v>0</v>
      </c>
      <c r="BV19" s="79">
        <v>0</v>
      </c>
      <c r="BW19" s="79">
        <v>0</v>
      </c>
      <c r="BX19" s="79">
        <v>0</v>
      </c>
      <c r="BY19" s="79">
        <v>0</v>
      </c>
      <c r="BZ19" s="79">
        <v>0</v>
      </c>
      <c r="CA19" s="79">
        <v>0</v>
      </c>
      <c r="CB19" s="79">
        <v>0</v>
      </c>
      <c r="CC19" s="79">
        <v>0</v>
      </c>
      <c r="CD19" s="79">
        <v>0</v>
      </c>
      <c r="CE19" s="79">
        <v>0</v>
      </c>
      <c r="CF19" s="79">
        <v>0</v>
      </c>
      <c r="CG19" s="79">
        <v>0</v>
      </c>
      <c r="CH19" s="79">
        <v>0</v>
      </c>
      <c r="CI19" s="79">
        <v>0</v>
      </c>
      <c r="CJ19" s="79">
        <v>0</v>
      </c>
      <c r="CK19" s="79">
        <v>0.11</v>
      </c>
      <c r="CL19" s="79">
        <v>0.22499999999999998</v>
      </c>
      <c r="CM19" s="79">
        <v>0.37</v>
      </c>
      <c r="CN19" s="79">
        <v>0.54499999999999993</v>
      </c>
      <c r="CO19" s="79">
        <v>0.72</v>
      </c>
      <c r="CP19" s="79">
        <v>0.89500000000000002</v>
      </c>
      <c r="CQ19" s="79">
        <v>1.08</v>
      </c>
      <c r="CR19" s="79">
        <v>1.2850000000000001</v>
      </c>
      <c r="CS19" s="79">
        <v>1.52</v>
      </c>
      <c r="CT19" s="79">
        <v>1.78</v>
      </c>
      <c r="CU19" s="79">
        <v>2.0449999999999999</v>
      </c>
      <c r="CV19" s="79">
        <v>2.2949999999999999</v>
      </c>
      <c r="CW19" s="79">
        <v>2.5300000000000002</v>
      </c>
      <c r="CX19" s="79">
        <v>2.7450000000000001</v>
      </c>
      <c r="CY19" s="79">
        <v>2.95</v>
      </c>
      <c r="CZ19" s="79">
        <v>3.145</v>
      </c>
      <c r="DA19" s="79">
        <v>3.35</v>
      </c>
      <c r="DB19" s="2">
        <v>3.5700000000000003</v>
      </c>
      <c r="DC19" s="2">
        <v>3.8150000000000004</v>
      </c>
      <c r="DD19" s="2">
        <v>4.08</v>
      </c>
      <c r="DE19" s="2">
        <v>4.3650000000000002</v>
      </c>
      <c r="DF19" s="2">
        <v>4.6400000000000006</v>
      </c>
      <c r="DG19" s="2">
        <v>4.9000000000000004</v>
      </c>
      <c r="DH19" s="2">
        <v>5.0950000000000006</v>
      </c>
      <c r="DI19" s="2">
        <v>5.1950000000000003</v>
      </c>
      <c r="DJ19" s="2">
        <v>5.17</v>
      </c>
      <c r="DK19" s="2">
        <v>5</v>
      </c>
      <c r="DL19" s="2">
        <v>4.6850000000000005</v>
      </c>
      <c r="DM19" s="2">
        <v>4.24</v>
      </c>
      <c r="DN19" s="2">
        <v>3.7</v>
      </c>
      <c r="DO19" s="2">
        <v>3.1050000000000004</v>
      </c>
      <c r="DP19" s="2">
        <v>2.5099999999999998</v>
      </c>
      <c r="DQ19" s="2">
        <v>1.9550000000000001</v>
      </c>
      <c r="DR19" s="2">
        <v>1.4750000000000001</v>
      </c>
      <c r="DS19" s="2">
        <v>1.0899999999999999</v>
      </c>
      <c r="DT19" s="2">
        <v>0.8</v>
      </c>
      <c r="DU19" s="2">
        <v>0.6</v>
      </c>
      <c r="DV19" s="2">
        <v>0.45499999999999996</v>
      </c>
      <c r="DW19" s="2">
        <v>0.37</v>
      </c>
      <c r="DX19" s="2">
        <v>0.31999999999999995</v>
      </c>
      <c r="DY19" s="2">
        <v>0.27500000000000002</v>
      </c>
      <c r="DZ19" s="2">
        <v>0.24</v>
      </c>
      <c r="EA19" s="2">
        <v>0.20500000000000002</v>
      </c>
      <c r="EB19" s="2">
        <v>0.16999999999999998</v>
      </c>
      <c r="EC19" s="2">
        <v>0.115</v>
      </c>
      <c r="ED19" s="2">
        <v>0.1</v>
      </c>
      <c r="EE19" s="2">
        <v>0.08</v>
      </c>
      <c r="EF19" s="2">
        <v>5.5E-2</v>
      </c>
      <c r="EG19" s="2">
        <v>0.03</v>
      </c>
      <c r="EH19" s="2">
        <v>0</v>
      </c>
      <c r="EI19" s="2">
        <v>0</v>
      </c>
      <c r="EJ19" s="2">
        <v>0</v>
      </c>
      <c r="EK19" s="2">
        <v>0</v>
      </c>
      <c r="EL19" s="2">
        <v>0</v>
      </c>
      <c r="EM19" s="2">
        <v>0</v>
      </c>
      <c r="EN19" s="2">
        <v>0</v>
      </c>
      <c r="EO19" s="2">
        <v>0</v>
      </c>
      <c r="EP19" s="2">
        <v>0</v>
      </c>
      <c r="EQ19" s="2">
        <v>0</v>
      </c>
      <c r="ER19" s="2">
        <v>0</v>
      </c>
      <c r="ES19" s="2">
        <v>0</v>
      </c>
      <c r="ET19" s="2">
        <v>0</v>
      </c>
      <c r="EU19" s="2">
        <v>0</v>
      </c>
    </row>
    <row r="20" spans="1:151" x14ac:dyDescent="0.35">
      <c r="A20" s="2">
        <v>18</v>
      </c>
      <c r="B20" s="77">
        <v>3300</v>
      </c>
      <c r="C20" s="77" t="s">
        <v>349</v>
      </c>
      <c r="D20" s="78">
        <v>30</v>
      </c>
      <c r="E20" s="78">
        <v>30</v>
      </c>
      <c r="F20" s="78">
        <v>274.5</v>
      </c>
      <c r="G20" s="79">
        <v>7.27</v>
      </c>
      <c r="H20" s="79">
        <v>63.6</v>
      </c>
      <c r="I20" s="79">
        <v>1.3155000000000001</v>
      </c>
      <c r="J20" s="79">
        <v>17.168999999999997</v>
      </c>
      <c r="K20" s="79">
        <v>66.45</v>
      </c>
      <c r="L20" s="79">
        <v>2.9794999999999998</v>
      </c>
      <c r="M20" s="79">
        <v>11.46</v>
      </c>
      <c r="N20" s="79">
        <v>66.83</v>
      </c>
      <c r="O20" s="79">
        <v>21.715</v>
      </c>
      <c r="P20" s="79">
        <v>0</v>
      </c>
      <c r="Q20" s="79">
        <v>15.484999999999999</v>
      </c>
      <c r="R20" s="79">
        <v>3.165</v>
      </c>
      <c r="S20" s="79">
        <v>2.8600000000000003</v>
      </c>
      <c r="T20" s="79">
        <v>0.2</v>
      </c>
      <c r="U20" s="79">
        <v>0</v>
      </c>
      <c r="V20" s="79">
        <v>11.46</v>
      </c>
      <c r="W20" s="79">
        <v>31.634999999999998</v>
      </c>
      <c r="X20" s="79">
        <v>40.159999999999997</v>
      </c>
      <c r="Y20" s="79">
        <v>53.755000000000003</v>
      </c>
      <c r="Z20" s="79">
        <v>72.14</v>
      </c>
      <c r="AA20" s="79">
        <v>82.31</v>
      </c>
      <c r="AB20" s="79">
        <v>27.354999999999997</v>
      </c>
      <c r="AC20" s="79">
        <v>35.195</v>
      </c>
      <c r="AD20" s="79">
        <v>13.6</v>
      </c>
      <c r="AE20" s="79">
        <v>26.664999999999999</v>
      </c>
      <c r="AF20" s="79">
        <v>31.98</v>
      </c>
      <c r="AG20" s="79">
        <v>42.150000000000006</v>
      </c>
      <c r="AH20" s="79">
        <v>13.065000000000001</v>
      </c>
      <c r="AI20" s="79">
        <v>23.225000000000001</v>
      </c>
      <c r="AJ20" s="79">
        <v>28.555</v>
      </c>
      <c r="AK20" s="79">
        <v>31.72</v>
      </c>
      <c r="AL20" s="79">
        <v>7.84</v>
      </c>
      <c r="AM20" s="79">
        <v>17.994999999999997</v>
      </c>
      <c r="AN20" s="79">
        <v>5.3149999999999995</v>
      </c>
      <c r="AO20" s="79">
        <v>10.155000000000001</v>
      </c>
      <c r="AP20" s="79">
        <v>18.655000000000001</v>
      </c>
      <c r="AQ20" s="79">
        <v>21.515000000000001</v>
      </c>
      <c r="AR20" s="79">
        <v>4.8450000000000006</v>
      </c>
      <c r="AS20" s="79">
        <v>5.3250000000000002</v>
      </c>
      <c r="AT20" s="79">
        <v>1.4849999999999999</v>
      </c>
      <c r="AU20" s="79">
        <v>6.0299999999999994</v>
      </c>
      <c r="AV20" s="79">
        <v>1.68</v>
      </c>
      <c r="AW20" s="79">
        <v>3.0649999999999999</v>
      </c>
      <c r="AX20" s="79">
        <v>3.0649999999999999</v>
      </c>
      <c r="AY20" s="79">
        <v>0</v>
      </c>
      <c r="AZ20" s="79">
        <v>0</v>
      </c>
      <c r="BA20" s="79">
        <v>0</v>
      </c>
      <c r="BB20" s="79">
        <v>0</v>
      </c>
      <c r="BC20" s="79">
        <v>0</v>
      </c>
      <c r="BD20" s="79">
        <v>0</v>
      </c>
      <c r="BE20" s="79">
        <v>0</v>
      </c>
      <c r="BF20" s="79">
        <v>0</v>
      </c>
      <c r="BG20" s="79">
        <v>0</v>
      </c>
      <c r="BH20" s="79">
        <v>0</v>
      </c>
      <c r="BI20" s="79">
        <v>0</v>
      </c>
      <c r="BJ20" s="79">
        <v>0</v>
      </c>
      <c r="BK20" s="79">
        <v>0</v>
      </c>
      <c r="BL20" s="79">
        <v>0</v>
      </c>
      <c r="BM20" s="79">
        <v>0</v>
      </c>
      <c r="BN20" s="79">
        <v>0</v>
      </c>
      <c r="BO20" s="79">
        <v>0</v>
      </c>
      <c r="BP20" s="79">
        <v>0</v>
      </c>
      <c r="BQ20" s="79">
        <v>0</v>
      </c>
      <c r="BR20" s="79">
        <v>0</v>
      </c>
      <c r="BS20" s="79">
        <v>0</v>
      </c>
      <c r="BT20" s="79">
        <v>0</v>
      </c>
      <c r="BU20" s="79">
        <v>0</v>
      </c>
      <c r="BV20" s="79">
        <v>0</v>
      </c>
      <c r="BW20" s="79">
        <v>0</v>
      </c>
      <c r="BX20" s="79">
        <v>0</v>
      </c>
      <c r="BY20" s="79">
        <v>0</v>
      </c>
      <c r="BZ20" s="79">
        <v>0</v>
      </c>
      <c r="CA20" s="79">
        <v>0</v>
      </c>
      <c r="CB20" s="79">
        <v>0</v>
      </c>
      <c r="CC20" s="79">
        <v>0</v>
      </c>
      <c r="CD20" s="79">
        <v>0</v>
      </c>
      <c r="CE20" s="79">
        <v>0</v>
      </c>
      <c r="CF20" s="79">
        <v>0</v>
      </c>
      <c r="CG20" s="79">
        <v>0</v>
      </c>
      <c r="CH20" s="79">
        <v>0</v>
      </c>
      <c r="CI20" s="79">
        <v>0</v>
      </c>
      <c r="CJ20" s="79">
        <v>0.03</v>
      </c>
      <c r="CK20" s="79">
        <v>0.11499999999999999</v>
      </c>
      <c r="CL20" s="79">
        <v>0.21000000000000002</v>
      </c>
      <c r="CM20" s="79">
        <v>0.33499999999999996</v>
      </c>
      <c r="CN20" s="79">
        <v>0.47</v>
      </c>
      <c r="CO20" s="79">
        <v>0.61</v>
      </c>
      <c r="CP20" s="79">
        <v>0.76</v>
      </c>
      <c r="CQ20" s="79">
        <v>0.91500000000000004</v>
      </c>
      <c r="CR20" s="79">
        <v>1.095</v>
      </c>
      <c r="CS20" s="79">
        <v>1.3050000000000002</v>
      </c>
      <c r="CT20" s="79">
        <v>1.54</v>
      </c>
      <c r="CU20" s="79">
        <v>1.7850000000000001</v>
      </c>
      <c r="CV20" s="79">
        <v>2.0350000000000001</v>
      </c>
      <c r="CW20" s="79">
        <v>2.27</v>
      </c>
      <c r="CX20" s="79">
        <v>2.5</v>
      </c>
      <c r="CY20" s="79">
        <v>2.7350000000000003</v>
      </c>
      <c r="CZ20" s="79">
        <v>2.9699999999999998</v>
      </c>
      <c r="DA20" s="79">
        <v>3.2199999999999998</v>
      </c>
      <c r="DB20" s="2">
        <v>3.48</v>
      </c>
      <c r="DC20" s="2">
        <v>3.76</v>
      </c>
      <c r="DD20" s="2">
        <v>4.0600000000000005</v>
      </c>
      <c r="DE20" s="2">
        <v>4.3650000000000002</v>
      </c>
      <c r="DF20" s="2">
        <v>4.66</v>
      </c>
      <c r="DG20" s="2">
        <v>4.915</v>
      </c>
      <c r="DH20" s="2">
        <v>5.1050000000000004</v>
      </c>
      <c r="DI20" s="2">
        <v>5.1950000000000003</v>
      </c>
      <c r="DJ20" s="2">
        <v>5.16</v>
      </c>
      <c r="DK20" s="2">
        <v>4.9849999999999994</v>
      </c>
      <c r="DL20" s="2">
        <v>4.665</v>
      </c>
      <c r="DM20" s="2">
        <v>4.2200000000000006</v>
      </c>
      <c r="DN20" s="2">
        <v>3.68</v>
      </c>
      <c r="DO20" s="2">
        <v>3.08</v>
      </c>
      <c r="DP20" s="2">
        <v>2.4749999999999996</v>
      </c>
      <c r="DQ20" s="2">
        <v>1.915</v>
      </c>
      <c r="DR20" s="2">
        <v>1.4249999999999998</v>
      </c>
      <c r="DS20" s="2">
        <v>1.04</v>
      </c>
      <c r="DT20" s="2">
        <v>0.76500000000000001</v>
      </c>
      <c r="DU20" s="2">
        <v>0.6</v>
      </c>
      <c r="DV20" s="2">
        <v>0.52500000000000002</v>
      </c>
      <c r="DW20" s="2">
        <v>0.53</v>
      </c>
      <c r="DX20" s="2">
        <v>0.57499999999999996</v>
      </c>
      <c r="DY20" s="2">
        <v>0.63500000000000001</v>
      </c>
      <c r="DZ20" s="2">
        <v>0.67999999999999994</v>
      </c>
      <c r="EA20" s="2">
        <v>0.68500000000000005</v>
      </c>
      <c r="EB20" s="2">
        <v>0.63</v>
      </c>
      <c r="EC20" s="2">
        <v>0.52499999999999991</v>
      </c>
      <c r="ED20" s="2">
        <v>0.38</v>
      </c>
      <c r="EE20" s="2">
        <v>0.23499999999999999</v>
      </c>
      <c r="EF20" s="2">
        <v>0.105</v>
      </c>
      <c r="EG20" s="2">
        <v>0.04</v>
      </c>
      <c r="EH20" s="2">
        <v>0</v>
      </c>
      <c r="EI20" s="2">
        <v>0</v>
      </c>
      <c r="EJ20" s="2">
        <v>0</v>
      </c>
      <c r="EK20" s="2">
        <v>0</v>
      </c>
      <c r="EL20" s="2">
        <v>0</v>
      </c>
      <c r="EM20" s="2">
        <v>0</v>
      </c>
      <c r="EN20" s="2">
        <v>0</v>
      </c>
      <c r="EO20" s="2">
        <v>0</v>
      </c>
      <c r="EP20" s="2">
        <v>0</v>
      </c>
      <c r="EQ20" s="2">
        <v>0</v>
      </c>
      <c r="ER20" s="2">
        <v>0</v>
      </c>
      <c r="ES20" s="2">
        <v>0</v>
      </c>
      <c r="ET20" s="2">
        <v>0</v>
      </c>
      <c r="EU20" s="2">
        <v>0</v>
      </c>
    </row>
    <row r="21" spans="1:151" x14ac:dyDescent="0.35">
      <c r="A21" s="2">
        <v>19</v>
      </c>
      <c r="B21" s="77">
        <v>3305</v>
      </c>
      <c r="C21" s="77" t="s">
        <v>349</v>
      </c>
      <c r="D21" s="78">
        <v>27.8</v>
      </c>
      <c r="E21" s="78">
        <v>27.8</v>
      </c>
      <c r="F21" s="78">
        <v>298</v>
      </c>
      <c r="G21" s="79">
        <v>6.1550000000000002</v>
      </c>
      <c r="H21" s="79">
        <v>49.95</v>
      </c>
      <c r="I21" s="79">
        <v>1.0934999999999999</v>
      </c>
      <c r="J21" s="79">
        <v>40.859000000000002</v>
      </c>
      <c r="K21" s="79">
        <v>48.400000000000006</v>
      </c>
      <c r="L21" s="79">
        <v>2.7605000000000004</v>
      </c>
      <c r="M21" s="79">
        <v>14.469999999999999</v>
      </c>
      <c r="N21" s="79">
        <v>70.545000000000002</v>
      </c>
      <c r="O21" s="79">
        <v>14.98</v>
      </c>
      <c r="P21" s="79">
        <v>0</v>
      </c>
      <c r="Q21" s="79">
        <v>12.36</v>
      </c>
      <c r="R21" s="79">
        <v>1.29</v>
      </c>
      <c r="S21" s="79">
        <v>1.22</v>
      </c>
      <c r="T21" s="79">
        <v>0.11499999999999999</v>
      </c>
      <c r="U21" s="79">
        <v>0</v>
      </c>
      <c r="V21" s="79">
        <v>14.469999999999999</v>
      </c>
      <c r="W21" s="79">
        <v>35.25</v>
      </c>
      <c r="X21" s="79">
        <v>44.174999999999997</v>
      </c>
      <c r="Y21" s="79">
        <v>58.019999999999996</v>
      </c>
      <c r="Z21" s="79">
        <v>75.28</v>
      </c>
      <c r="AA21" s="79">
        <v>82.91</v>
      </c>
      <c r="AB21" s="79">
        <v>27.905000000000001</v>
      </c>
      <c r="AC21" s="79">
        <v>35.295000000000002</v>
      </c>
      <c r="AD21" s="79">
        <v>13.84</v>
      </c>
      <c r="AE21" s="79">
        <v>26.365000000000002</v>
      </c>
      <c r="AF21" s="79">
        <v>31.1</v>
      </c>
      <c r="AG21" s="79">
        <v>38.725000000000001</v>
      </c>
      <c r="AH21" s="79">
        <v>12.525</v>
      </c>
      <c r="AI21" s="79">
        <v>21.25</v>
      </c>
      <c r="AJ21" s="79">
        <v>24.884999999999998</v>
      </c>
      <c r="AK21" s="79">
        <v>26.174999999999997</v>
      </c>
      <c r="AL21" s="79">
        <v>7.3900000000000006</v>
      </c>
      <c r="AM21" s="79">
        <v>16.12</v>
      </c>
      <c r="AN21" s="79">
        <v>4.7349999999999994</v>
      </c>
      <c r="AO21" s="79">
        <v>8.7199999999999989</v>
      </c>
      <c r="AP21" s="79">
        <v>13.65</v>
      </c>
      <c r="AQ21" s="79">
        <v>14.870000000000001</v>
      </c>
      <c r="AR21" s="79">
        <v>3.9899999999999998</v>
      </c>
      <c r="AS21" s="79">
        <v>3.6349999999999998</v>
      </c>
      <c r="AT21" s="79">
        <v>0.66999999999999993</v>
      </c>
      <c r="AU21" s="79">
        <v>2.5099999999999998</v>
      </c>
      <c r="AV21" s="79">
        <v>0.62</v>
      </c>
      <c r="AW21" s="79">
        <v>1.33</v>
      </c>
      <c r="AX21" s="79">
        <v>1.33</v>
      </c>
      <c r="AY21" s="79">
        <v>0</v>
      </c>
      <c r="AZ21" s="79">
        <v>0</v>
      </c>
      <c r="BA21" s="79">
        <v>0</v>
      </c>
      <c r="BB21" s="79">
        <v>0</v>
      </c>
      <c r="BC21" s="79">
        <v>0</v>
      </c>
      <c r="BD21" s="79">
        <v>0</v>
      </c>
      <c r="BE21" s="79">
        <v>0</v>
      </c>
      <c r="BF21" s="79">
        <v>0</v>
      </c>
      <c r="BG21" s="79">
        <v>0</v>
      </c>
      <c r="BH21" s="79">
        <v>0</v>
      </c>
      <c r="BI21" s="79">
        <v>0</v>
      </c>
      <c r="BJ21" s="79">
        <v>0</v>
      </c>
      <c r="BK21" s="79">
        <v>0</v>
      </c>
      <c r="BL21" s="79">
        <v>0</v>
      </c>
      <c r="BM21" s="79">
        <v>0</v>
      </c>
      <c r="BN21" s="79">
        <v>0</v>
      </c>
      <c r="BO21" s="79">
        <v>0</v>
      </c>
      <c r="BP21" s="79">
        <v>0</v>
      </c>
      <c r="BQ21" s="79">
        <v>0</v>
      </c>
      <c r="BR21" s="79">
        <v>0</v>
      </c>
      <c r="BS21" s="79">
        <v>0</v>
      </c>
      <c r="BT21" s="79">
        <v>0</v>
      </c>
      <c r="BU21" s="79">
        <v>0</v>
      </c>
      <c r="BV21" s="79">
        <v>0</v>
      </c>
      <c r="BW21" s="79">
        <v>0</v>
      </c>
      <c r="BX21" s="79">
        <v>0</v>
      </c>
      <c r="BY21" s="79">
        <v>0</v>
      </c>
      <c r="BZ21" s="79">
        <v>0</v>
      </c>
      <c r="CA21" s="79">
        <v>0</v>
      </c>
      <c r="CB21" s="79">
        <v>0</v>
      </c>
      <c r="CC21" s="79">
        <v>0</v>
      </c>
      <c r="CD21" s="79">
        <v>0</v>
      </c>
      <c r="CE21" s="79">
        <v>0</v>
      </c>
      <c r="CF21" s="79">
        <v>0</v>
      </c>
      <c r="CG21" s="79">
        <v>0</v>
      </c>
      <c r="CH21" s="79">
        <v>0</v>
      </c>
      <c r="CI21" s="79">
        <v>0</v>
      </c>
      <c r="CJ21" s="79">
        <v>7.5000000000000011E-2</v>
      </c>
      <c r="CK21" s="79">
        <v>0.15</v>
      </c>
      <c r="CL21" s="79">
        <v>0.26500000000000001</v>
      </c>
      <c r="CM21" s="79">
        <v>0.42</v>
      </c>
      <c r="CN21" s="79">
        <v>0.59</v>
      </c>
      <c r="CO21" s="79">
        <v>0.77500000000000002</v>
      </c>
      <c r="CP21" s="79">
        <v>0.97</v>
      </c>
      <c r="CQ21" s="79">
        <v>1.17</v>
      </c>
      <c r="CR21" s="79">
        <v>1.405</v>
      </c>
      <c r="CS21" s="79">
        <v>1.665</v>
      </c>
      <c r="CT21" s="79">
        <v>1.9449999999999998</v>
      </c>
      <c r="CU21" s="79">
        <v>2.23</v>
      </c>
      <c r="CV21" s="79">
        <v>2.5</v>
      </c>
      <c r="CW21" s="79">
        <v>2.7450000000000001</v>
      </c>
      <c r="CX21" s="79">
        <v>2.9699999999999998</v>
      </c>
      <c r="CY21" s="79">
        <v>3.1849999999999996</v>
      </c>
      <c r="CZ21" s="79">
        <v>3.395</v>
      </c>
      <c r="DA21" s="79">
        <v>3.6100000000000003</v>
      </c>
      <c r="DB21" s="2">
        <v>3.8449999999999998</v>
      </c>
      <c r="DC21" s="2">
        <v>4.0999999999999996</v>
      </c>
      <c r="DD21" s="2">
        <v>4.375</v>
      </c>
      <c r="DE21" s="2">
        <v>4.6550000000000002</v>
      </c>
      <c r="DF21" s="2">
        <v>4.9250000000000007</v>
      </c>
      <c r="DG21" s="2">
        <v>5.1449999999999996</v>
      </c>
      <c r="DH21" s="2">
        <v>5.2799999999999994</v>
      </c>
      <c r="DI21" s="2">
        <v>5.3049999999999997</v>
      </c>
      <c r="DJ21" s="2">
        <v>5.17</v>
      </c>
      <c r="DK21" s="2">
        <v>4.8899999999999997</v>
      </c>
      <c r="DL21" s="2">
        <v>4.4499999999999993</v>
      </c>
      <c r="DM21" s="2">
        <v>3.895</v>
      </c>
      <c r="DN21" s="2">
        <v>3.26</v>
      </c>
      <c r="DO21" s="2">
        <v>2.5999999999999996</v>
      </c>
      <c r="DP21" s="2">
        <v>1.98</v>
      </c>
      <c r="DQ21" s="2">
        <v>1.4249999999999998</v>
      </c>
      <c r="DR21" s="2">
        <v>0.98</v>
      </c>
      <c r="DS21" s="2">
        <v>0.65</v>
      </c>
      <c r="DT21" s="2">
        <v>0.42499999999999999</v>
      </c>
      <c r="DU21" s="2">
        <v>0.29000000000000004</v>
      </c>
      <c r="DV21" s="2">
        <v>0.22500000000000001</v>
      </c>
      <c r="DW21" s="2">
        <v>0.20500000000000002</v>
      </c>
      <c r="DX21" s="2">
        <v>0.21</v>
      </c>
      <c r="DY21" s="2">
        <v>0.23</v>
      </c>
      <c r="DZ21" s="2">
        <v>0.25</v>
      </c>
      <c r="EA21" s="2">
        <v>0.26</v>
      </c>
      <c r="EB21" s="2">
        <v>0.255</v>
      </c>
      <c r="EC21" s="2">
        <v>0.23499999999999999</v>
      </c>
      <c r="ED21" s="2">
        <v>0.19</v>
      </c>
      <c r="EE21" s="2">
        <v>0.13500000000000001</v>
      </c>
      <c r="EF21" s="2">
        <v>0.08</v>
      </c>
      <c r="EG21" s="2">
        <v>0</v>
      </c>
      <c r="EH21" s="2">
        <v>0</v>
      </c>
      <c r="EI21" s="2">
        <v>0</v>
      </c>
      <c r="EJ21" s="2">
        <v>0</v>
      </c>
      <c r="EK21" s="2">
        <v>0</v>
      </c>
      <c r="EL21" s="2">
        <v>0</v>
      </c>
      <c r="EM21" s="2">
        <v>0</v>
      </c>
      <c r="EN21" s="2">
        <v>0</v>
      </c>
      <c r="EO21" s="2">
        <v>0</v>
      </c>
      <c r="EP21" s="2">
        <v>0</v>
      </c>
      <c r="EQ21" s="2">
        <v>0</v>
      </c>
      <c r="ER21" s="2">
        <v>0</v>
      </c>
      <c r="ES21" s="2">
        <v>0</v>
      </c>
      <c r="ET21" s="2">
        <v>0</v>
      </c>
      <c r="EU21" s="2">
        <v>0</v>
      </c>
    </row>
    <row r="22" spans="1:151" x14ac:dyDescent="0.35">
      <c r="A22" s="2">
        <v>20</v>
      </c>
      <c r="B22" s="77">
        <v>3310</v>
      </c>
      <c r="C22" s="77" t="s">
        <v>349</v>
      </c>
      <c r="D22" s="78">
        <v>29.1</v>
      </c>
      <c r="E22" s="78">
        <v>29.1</v>
      </c>
      <c r="F22" s="78">
        <v>188.5</v>
      </c>
      <c r="G22" s="79">
        <v>5.33</v>
      </c>
      <c r="H22" s="79">
        <v>48.15</v>
      </c>
      <c r="I22" s="79">
        <v>0.97399999999999998</v>
      </c>
      <c r="J22" s="79">
        <v>23.994</v>
      </c>
      <c r="K22" s="79">
        <v>32.200000000000003</v>
      </c>
      <c r="L22" s="79">
        <v>2.8325</v>
      </c>
      <c r="M22" s="79">
        <v>17.52</v>
      </c>
      <c r="N22" s="79">
        <v>68.625</v>
      </c>
      <c r="O22" s="79">
        <v>13.855</v>
      </c>
      <c r="P22" s="79">
        <v>0</v>
      </c>
      <c r="Q22" s="79">
        <v>12.15</v>
      </c>
      <c r="R22" s="79">
        <v>1.3250000000000002</v>
      </c>
      <c r="S22" s="79">
        <v>0.38</v>
      </c>
      <c r="T22" s="79">
        <v>0</v>
      </c>
      <c r="U22" s="79">
        <v>0</v>
      </c>
      <c r="V22" s="79">
        <v>16.920000000000002</v>
      </c>
      <c r="W22" s="79">
        <v>33.805</v>
      </c>
      <c r="X22" s="79">
        <v>42.415000000000006</v>
      </c>
      <c r="Y22" s="79">
        <v>56.069999999999993</v>
      </c>
      <c r="Z22" s="79">
        <v>73.37</v>
      </c>
      <c r="AA22" s="79">
        <v>80.775000000000006</v>
      </c>
      <c r="AB22" s="79">
        <v>27.395</v>
      </c>
      <c r="AC22" s="79">
        <v>34.82</v>
      </c>
      <c r="AD22" s="79">
        <v>13.655000000000001</v>
      </c>
      <c r="AE22" s="79">
        <v>26.22</v>
      </c>
      <c r="AF22" s="79">
        <v>30.954999999999998</v>
      </c>
      <c r="AG22" s="79">
        <v>38.365000000000002</v>
      </c>
      <c r="AH22" s="79">
        <v>12.565</v>
      </c>
      <c r="AI22" s="79">
        <v>21.244999999999997</v>
      </c>
      <c r="AJ22" s="79">
        <v>24.71</v>
      </c>
      <c r="AK22" s="79">
        <v>26.035</v>
      </c>
      <c r="AL22" s="79">
        <v>7.4250000000000007</v>
      </c>
      <c r="AM22" s="79">
        <v>16.105</v>
      </c>
      <c r="AN22" s="79">
        <v>4.7449999999999992</v>
      </c>
      <c r="AO22" s="79">
        <v>8.68</v>
      </c>
      <c r="AP22" s="79">
        <v>13.475000000000001</v>
      </c>
      <c r="AQ22" s="79">
        <v>13.855</v>
      </c>
      <c r="AR22" s="79">
        <v>3.9400000000000004</v>
      </c>
      <c r="AS22" s="79">
        <v>3.47</v>
      </c>
      <c r="AT22" s="79">
        <v>0.69</v>
      </c>
      <c r="AU22" s="79">
        <v>1.7050000000000001</v>
      </c>
      <c r="AV22" s="79">
        <v>0.63</v>
      </c>
      <c r="AW22" s="79">
        <v>0.38</v>
      </c>
      <c r="AX22" s="79">
        <v>0.38</v>
      </c>
      <c r="AY22" s="79">
        <v>0</v>
      </c>
      <c r="AZ22" s="79">
        <v>0</v>
      </c>
      <c r="BA22" s="79">
        <v>0</v>
      </c>
      <c r="BB22" s="79">
        <v>0</v>
      </c>
      <c r="BC22" s="79">
        <v>0</v>
      </c>
      <c r="BD22" s="79">
        <v>0</v>
      </c>
      <c r="BE22" s="79">
        <v>0</v>
      </c>
      <c r="BF22" s="79">
        <v>0</v>
      </c>
      <c r="BG22" s="79">
        <v>0</v>
      </c>
      <c r="BH22" s="79">
        <v>0</v>
      </c>
      <c r="BI22" s="79">
        <v>0</v>
      </c>
      <c r="BJ22" s="79">
        <v>0</v>
      </c>
      <c r="BK22" s="79">
        <v>0</v>
      </c>
      <c r="BL22" s="79">
        <v>0</v>
      </c>
      <c r="BM22" s="79">
        <v>0</v>
      </c>
      <c r="BN22" s="79">
        <v>0</v>
      </c>
      <c r="BO22" s="79">
        <v>0</v>
      </c>
      <c r="BP22" s="79">
        <v>0</v>
      </c>
      <c r="BQ22" s="79">
        <v>0</v>
      </c>
      <c r="BR22" s="79">
        <v>0</v>
      </c>
      <c r="BS22" s="79">
        <v>0</v>
      </c>
      <c r="BT22" s="79">
        <v>0</v>
      </c>
      <c r="BU22" s="79">
        <v>0</v>
      </c>
      <c r="BV22" s="79">
        <v>0</v>
      </c>
      <c r="BW22" s="79">
        <v>0</v>
      </c>
      <c r="BX22" s="79">
        <v>0</v>
      </c>
      <c r="BY22" s="79">
        <v>0</v>
      </c>
      <c r="BZ22" s="79">
        <v>0</v>
      </c>
      <c r="CA22" s="79">
        <v>0</v>
      </c>
      <c r="CB22" s="79">
        <v>0</v>
      </c>
      <c r="CC22" s="79">
        <v>0.08</v>
      </c>
      <c r="CD22" s="79">
        <v>0.10500000000000001</v>
      </c>
      <c r="CE22" s="79">
        <v>0.12</v>
      </c>
      <c r="CF22" s="79">
        <v>0.11</v>
      </c>
      <c r="CG22" s="79">
        <v>0.09</v>
      </c>
      <c r="CH22" s="79">
        <v>7.0000000000000007E-2</v>
      </c>
      <c r="CI22" s="79">
        <v>7.5000000000000011E-2</v>
      </c>
      <c r="CJ22" s="79">
        <v>0.11499999999999999</v>
      </c>
      <c r="CK22" s="79">
        <v>0.215</v>
      </c>
      <c r="CL22" s="79">
        <v>0.36</v>
      </c>
      <c r="CM22" s="79">
        <v>0.54</v>
      </c>
      <c r="CN22" s="79">
        <v>0.745</v>
      </c>
      <c r="CO22" s="79">
        <v>0.96499999999999997</v>
      </c>
      <c r="CP22" s="79">
        <v>1.19</v>
      </c>
      <c r="CQ22" s="79">
        <v>1.4249999999999998</v>
      </c>
      <c r="CR22" s="79">
        <v>1.68</v>
      </c>
      <c r="CS22" s="79">
        <v>1.9449999999999998</v>
      </c>
      <c r="CT22" s="79">
        <v>2.2149999999999999</v>
      </c>
      <c r="CU22" s="79">
        <v>2.4649999999999999</v>
      </c>
      <c r="CV22" s="79">
        <v>2.6799999999999997</v>
      </c>
      <c r="CW22" s="79">
        <v>2.8650000000000002</v>
      </c>
      <c r="CX22" s="79">
        <v>3.01</v>
      </c>
      <c r="CY22" s="79">
        <v>3.1349999999999998</v>
      </c>
      <c r="CZ22" s="79">
        <v>3.2699999999999996</v>
      </c>
      <c r="DA22" s="79">
        <v>3.42</v>
      </c>
      <c r="DB22" s="2">
        <v>3.5999999999999996</v>
      </c>
      <c r="DC22" s="2">
        <v>3.8200000000000003</v>
      </c>
      <c r="DD22" s="2">
        <v>4.09</v>
      </c>
      <c r="DE22" s="2">
        <v>4.3849999999999998</v>
      </c>
      <c r="DF22" s="2">
        <v>4.6899999999999995</v>
      </c>
      <c r="DG22" s="2">
        <v>4.96</v>
      </c>
      <c r="DH22" s="2">
        <v>5.1550000000000002</v>
      </c>
      <c r="DI22" s="2">
        <v>5.2249999999999996</v>
      </c>
      <c r="DJ22" s="2">
        <v>5.1449999999999996</v>
      </c>
      <c r="DK22" s="2">
        <v>4.8900000000000006</v>
      </c>
      <c r="DL22" s="2">
        <v>4.4700000000000006</v>
      </c>
      <c r="DM22" s="2">
        <v>3.91</v>
      </c>
      <c r="DN22" s="2">
        <v>3.26</v>
      </c>
      <c r="DO22" s="2">
        <v>2.585</v>
      </c>
      <c r="DP22" s="2">
        <v>1.9350000000000001</v>
      </c>
      <c r="DQ22" s="2">
        <v>1.375</v>
      </c>
      <c r="DR22" s="2">
        <v>0.92500000000000004</v>
      </c>
      <c r="DS22" s="2">
        <v>0.60499999999999998</v>
      </c>
      <c r="DT22" s="2">
        <v>0.4</v>
      </c>
      <c r="DU22" s="2">
        <v>0.28999999999999998</v>
      </c>
      <c r="DV22" s="2">
        <v>0.245</v>
      </c>
      <c r="DW22" s="2">
        <v>0.22999999999999998</v>
      </c>
      <c r="DX22" s="2">
        <v>0.23499999999999999</v>
      </c>
      <c r="DY22" s="2">
        <v>0.22500000000000001</v>
      </c>
      <c r="DZ22" s="2">
        <v>0.2</v>
      </c>
      <c r="EA22" s="2">
        <v>0.15000000000000002</v>
      </c>
      <c r="EB22" s="2">
        <v>0.09</v>
      </c>
      <c r="EC22" s="2">
        <v>0</v>
      </c>
      <c r="ED22" s="2">
        <v>0</v>
      </c>
      <c r="EE22" s="2">
        <v>0</v>
      </c>
      <c r="EF22" s="2">
        <v>0</v>
      </c>
      <c r="EG22" s="2">
        <v>0</v>
      </c>
      <c r="EH22" s="2">
        <v>0</v>
      </c>
      <c r="EI22" s="2">
        <v>0</v>
      </c>
      <c r="EJ22" s="2">
        <v>0</v>
      </c>
      <c r="EK22" s="2">
        <v>0</v>
      </c>
      <c r="EL22" s="2">
        <v>0</v>
      </c>
      <c r="EM22" s="2">
        <v>0</v>
      </c>
      <c r="EN22" s="2">
        <v>0</v>
      </c>
      <c r="EO22" s="2">
        <v>0</v>
      </c>
      <c r="EP22" s="2">
        <v>0</v>
      </c>
      <c r="EQ22" s="2">
        <v>0</v>
      </c>
      <c r="ER22" s="2">
        <v>0</v>
      </c>
      <c r="ES22" s="2">
        <v>0</v>
      </c>
      <c r="ET22" s="2">
        <v>0</v>
      </c>
      <c r="EU22" s="2">
        <v>0</v>
      </c>
    </row>
    <row r="23" spans="1:151" x14ac:dyDescent="0.35">
      <c r="A23" s="2">
        <v>21</v>
      </c>
      <c r="B23" s="77">
        <v>3315</v>
      </c>
      <c r="C23" s="77" t="s">
        <v>349</v>
      </c>
      <c r="D23" s="78">
        <v>28.95</v>
      </c>
      <c r="E23" s="78">
        <v>28.95</v>
      </c>
      <c r="F23" s="78">
        <v>224</v>
      </c>
      <c r="G23" s="79">
        <v>4.8149999999999995</v>
      </c>
      <c r="H23" s="79">
        <v>48.9</v>
      </c>
      <c r="I23" s="79">
        <v>1.1515</v>
      </c>
      <c r="J23" s="79">
        <v>26.250500000000002</v>
      </c>
      <c r="K23" s="79">
        <v>40.450000000000003</v>
      </c>
      <c r="L23" s="79">
        <v>3.0430000000000001</v>
      </c>
      <c r="M23" s="79">
        <v>19.835000000000001</v>
      </c>
      <c r="N23" s="79">
        <v>65.81</v>
      </c>
      <c r="O23" s="79">
        <v>14.355</v>
      </c>
      <c r="P23" s="79">
        <v>0</v>
      </c>
      <c r="Q23" s="79">
        <v>11.7</v>
      </c>
      <c r="R23" s="79">
        <v>1.77</v>
      </c>
      <c r="S23" s="79">
        <v>0.88500000000000001</v>
      </c>
      <c r="T23" s="79">
        <v>2.0000000000000001E-4</v>
      </c>
      <c r="U23" s="79">
        <v>0</v>
      </c>
      <c r="V23" s="79">
        <v>18.924999999999997</v>
      </c>
      <c r="W23" s="79">
        <v>33.260000000000005</v>
      </c>
      <c r="X23" s="79">
        <v>41.32</v>
      </c>
      <c r="Y23" s="79">
        <v>54.07</v>
      </c>
      <c r="Z23" s="79">
        <v>70.27</v>
      </c>
      <c r="AA23" s="79">
        <v>77.504999999999995</v>
      </c>
      <c r="AB23" s="79">
        <v>25.605</v>
      </c>
      <c r="AC23" s="79">
        <v>32.549999999999997</v>
      </c>
      <c r="AD23" s="79">
        <v>12.75</v>
      </c>
      <c r="AE23" s="79">
        <v>24.484999999999999</v>
      </c>
      <c r="AF23" s="79">
        <v>28.945</v>
      </c>
      <c r="AG23" s="79">
        <v>36.185000000000002</v>
      </c>
      <c r="AH23" s="79">
        <v>11.74</v>
      </c>
      <c r="AI23" s="79">
        <v>19.954999999999998</v>
      </c>
      <c r="AJ23" s="79">
        <v>23.439999999999998</v>
      </c>
      <c r="AK23" s="79">
        <v>25.21</v>
      </c>
      <c r="AL23" s="79">
        <v>6.9450000000000003</v>
      </c>
      <c r="AM23" s="79">
        <v>15.164999999999999</v>
      </c>
      <c r="AN23" s="79">
        <v>4.4649999999999999</v>
      </c>
      <c r="AO23" s="79">
        <v>8.2200000000000006</v>
      </c>
      <c r="AP23" s="79">
        <v>13.469999999999999</v>
      </c>
      <c r="AQ23" s="79">
        <v>14.355</v>
      </c>
      <c r="AR23" s="79">
        <v>3.7549999999999999</v>
      </c>
      <c r="AS23" s="79">
        <v>3.48</v>
      </c>
      <c r="AT23" s="79">
        <v>0.85499999999999998</v>
      </c>
      <c r="AU23" s="79">
        <v>2.66</v>
      </c>
      <c r="AV23" s="79">
        <v>0.91</v>
      </c>
      <c r="AW23" s="79">
        <v>0.88500000000000001</v>
      </c>
      <c r="AX23" s="79">
        <v>0.88500000000000001</v>
      </c>
      <c r="AY23" s="79">
        <v>0</v>
      </c>
      <c r="AZ23" s="79">
        <v>0</v>
      </c>
      <c r="BA23" s="79">
        <v>0</v>
      </c>
      <c r="BB23" s="79">
        <v>0</v>
      </c>
      <c r="BC23" s="79">
        <v>0</v>
      </c>
      <c r="BD23" s="79">
        <v>0</v>
      </c>
      <c r="BE23" s="79">
        <v>0</v>
      </c>
      <c r="BF23" s="79">
        <v>0</v>
      </c>
      <c r="BG23" s="79">
        <v>0</v>
      </c>
      <c r="BH23" s="79">
        <v>0</v>
      </c>
      <c r="BI23" s="79">
        <v>0</v>
      </c>
      <c r="BJ23" s="79">
        <v>0</v>
      </c>
      <c r="BK23" s="79">
        <v>0</v>
      </c>
      <c r="BL23" s="79">
        <v>0</v>
      </c>
      <c r="BM23" s="79">
        <v>0</v>
      </c>
      <c r="BN23" s="79">
        <v>0</v>
      </c>
      <c r="BO23" s="79">
        <v>0</v>
      </c>
      <c r="BP23" s="79">
        <v>0</v>
      </c>
      <c r="BQ23" s="79">
        <v>0</v>
      </c>
      <c r="BR23" s="79">
        <v>0</v>
      </c>
      <c r="BS23" s="79">
        <v>0</v>
      </c>
      <c r="BT23" s="79">
        <v>0</v>
      </c>
      <c r="BU23" s="79">
        <v>0</v>
      </c>
      <c r="BV23" s="79">
        <v>0</v>
      </c>
      <c r="BW23" s="79">
        <v>0</v>
      </c>
      <c r="BX23" s="79">
        <v>0</v>
      </c>
      <c r="BY23" s="79">
        <v>0</v>
      </c>
      <c r="BZ23" s="79">
        <v>0</v>
      </c>
      <c r="CA23" s="79">
        <v>3.5000000000000003E-2</v>
      </c>
      <c r="CB23" s="79">
        <v>9.5000000000000001E-2</v>
      </c>
      <c r="CC23" s="79">
        <v>0.13</v>
      </c>
      <c r="CD23" s="79">
        <v>0.15000000000000002</v>
      </c>
      <c r="CE23" s="79">
        <v>0.15000000000000002</v>
      </c>
      <c r="CF23" s="79">
        <v>0.13500000000000001</v>
      </c>
      <c r="CG23" s="79">
        <v>0.11</v>
      </c>
      <c r="CH23" s="79">
        <v>0.09</v>
      </c>
      <c r="CI23" s="79">
        <v>0.1</v>
      </c>
      <c r="CJ23" s="79">
        <v>0.15500000000000003</v>
      </c>
      <c r="CK23" s="79">
        <v>0.26500000000000001</v>
      </c>
      <c r="CL23" s="79">
        <v>0.43</v>
      </c>
      <c r="CM23" s="79">
        <v>0.63500000000000001</v>
      </c>
      <c r="CN23" s="79">
        <v>0.875</v>
      </c>
      <c r="CO23" s="79">
        <v>1.115</v>
      </c>
      <c r="CP23" s="79">
        <v>1.3650000000000002</v>
      </c>
      <c r="CQ23" s="79">
        <v>1.62</v>
      </c>
      <c r="CR23" s="79">
        <v>1.89</v>
      </c>
      <c r="CS23" s="79">
        <v>2.165</v>
      </c>
      <c r="CT23" s="79">
        <v>2.44</v>
      </c>
      <c r="CU23" s="79">
        <v>2.6749999999999998</v>
      </c>
      <c r="CV23" s="79">
        <v>2.87</v>
      </c>
      <c r="CW23" s="79">
        <v>3.01</v>
      </c>
      <c r="CX23" s="79">
        <v>3.1150000000000002</v>
      </c>
      <c r="CY23" s="79">
        <v>3.2</v>
      </c>
      <c r="CZ23" s="79">
        <v>3.2749999999999999</v>
      </c>
      <c r="DA23" s="79">
        <v>3.375</v>
      </c>
      <c r="DB23" s="2">
        <v>3.5049999999999999</v>
      </c>
      <c r="DC23" s="2">
        <v>3.6799999999999997</v>
      </c>
      <c r="DD23" s="2">
        <v>3.9000000000000004</v>
      </c>
      <c r="DE23" s="2">
        <v>4.1500000000000004</v>
      </c>
      <c r="DF23" s="2">
        <v>4.41</v>
      </c>
      <c r="DG23" s="2">
        <v>4.6449999999999996</v>
      </c>
      <c r="DH23" s="2">
        <v>4.82</v>
      </c>
      <c r="DI23" s="2">
        <v>4.88</v>
      </c>
      <c r="DJ23" s="2">
        <v>4.8000000000000007</v>
      </c>
      <c r="DK23" s="2">
        <v>4.5649999999999995</v>
      </c>
      <c r="DL23" s="2">
        <v>4.18</v>
      </c>
      <c r="DM23" s="2">
        <v>3.67</v>
      </c>
      <c r="DN23" s="2">
        <v>3.0750000000000002</v>
      </c>
      <c r="DO23" s="2">
        <v>2.4500000000000002</v>
      </c>
      <c r="DP23" s="2">
        <v>1.8599999999999999</v>
      </c>
      <c r="DQ23" s="2">
        <v>1.335</v>
      </c>
      <c r="DR23" s="2">
        <v>0.92500000000000004</v>
      </c>
      <c r="DS23" s="2">
        <v>0.625</v>
      </c>
      <c r="DT23" s="2">
        <v>0.44</v>
      </c>
      <c r="DU23" s="2">
        <v>0.33999999999999997</v>
      </c>
      <c r="DV23" s="2">
        <v>0.30499999999999999</v>
      </c>
      <c r="DW23" s="2">
        <v>0.31</v>
      </c>
      <c r="DX23" s="2">
        <v>0.32500000000000001</v>
      </c>
      <c r="DY23" s="2">
        <v>0.34</v>
      </c>
      <c r="DZ23" s="2">
        <v>0.32</v>
      </c>
      <c r="EA23" s="2">
        <v>0.28000000000000003</v>
      </c>
      <c r="EB23" s="2">
        <v>0.215</v>
      </c>
      <c r="EC23" s="2">
        <v>0.13500000000000001</v>
      </c>
      <c r="ED23" s="2">
        <v>0.04</v>
      </c>
      <c r="EE23" s="2">
        <v>0</v>
      </c>
      <c r="EF23" s="2">
        <v>0</v>
      </c>
      <c r="EG23" s="2">
        <v>0</v>
      </c>
      <c r="EH23" s="2">
        <v>0</v>
      </c>
      <c r="EI23" s="2">
        <v>0</v>
      </c>
      <c r="EJ23" s="2">
        <v>0</v>
      </c>
      <c r="EK23" s="2">
        <v>0</v>
      </c>
      <c r="EL23" s="2">
        <v>0</v>
      </c>
      <c r="EM23" s="2">
        <v>0</v>
      </c>
      <c r="EN23" s="2">
        <v>0</v>
      </c>
      <c r="EO23" s="2">
        <v>0</v>
      </c>
      <c r="EP23" s="2">
        <v>0</v>
      </c>
      <c r="EQ23" s="2">
        <v>0</v>
      </c>
      <c r="ER23" s="2">
        <v>0</v>
      </c>
      <c r="ES23" s="2">
        <v>0</v>
      </c>
      <c r="ET23" s="2">
        <v>0</v>
      </c>
      <c r="EU23" s="2">
        <v>0</v>
      </c>
    </row>
    <row r="24" spans="1:151" x14ac:dyDescent="0.35">
      <c r="A24" s="2">
        <v>22</v>
      </c>
      <c r="B24" s="77">
        <v>3320</v>
      </c>
      <c r="C24" s="77" t="s">
        <v>349</v>
      </c>
      <c r="D24" s="78">
        <v>32.049999999999997</v>
      </c>
      <c r="E24" s="78">
        <v>32.049999999999997</v>
      </c>
      <c r="F24" s="78">
        <v>232</v>
      </c>
      <c r="G24" s="79">
        <v>5.0599999999999996</v>
      </c>
      <c r="H24" s="79">
        <v>52.6</v>
      </c>
      <c r="I24" s="79">
        <v>1.1014999999999999</v>
      </c>
      <c r="J24" s="79">
        <v>22.373999999999999</v>
      </c>
      <c r="K24" s="79">
        <v>43.5</v>
      </c>
      <c r="L24" s="79">
        <v>3.0680000000000001</v>
      </c>
      <c r="M24" s="79">
        <v>18.5</v>
      </c>
      <c r="N24" s="79">
        <v>64.91</v>
      </c>
      <c r="O24" s="79">
        <v>16.59</v>
      </c>
      <c r="P24" s="79">
        <v>0</v>
      </c>
      <c r="Q24" s="79">
        <v>13.435</v>
      </c>
      <c r="R24" s="79">
        <v>2.0350000000000001</v>
      </c>
      <c r="S24" s="79">
        <v>1.125</v>
      </c>
      <c r="T24" s="79">
        <v>2.0000000000000001E-4</v>
      </c>
      <c r="U24" s="79">
        <v>0</v>
      </c>
      <c r="V24" s="79">
        <v>17.774999999999999</v>
      </c>
      <c r="W24" s="79">
        <v>30.085000000000001</v>
      </c>
      <c r="X24" s="79">
        <v>38.135000000000005</v>
      </c>
      <c r="Y24" s="79">
        <v>51.68</v>
      </c>
      <c r="Z24" s="79">
        <v>70.085000000000008</v>
      </c>
      <c r="AA24" s="79">
        <v>78.344999999999999</v>
      </c>
      <c r="AB24" s="79">
        <v>26.914999999999999</v>
      </c>
      <c r="AC24" s="79">
        <v>34.825000000000003</v>
      </c>
      <c r="AD24" s="79">
        <v>13.545</v>
      </c>
      <c r="AE24" s="79">
        <v>26.774999999999999</v>
      </c>
      <c r="AF24" s="79">
        <v>31.95</v>
      </c>
      <c r="AG24" s="79">
        <v>40.21</v>
      </c>
      <c r="AH24" s="79">
        <v>13.234999999999999</v>
      </c>
      <c r="AI24" s="79">
        <v>22.79</v>
      </c>
      <c r="AJ24" s="79">
        <v>26.664999999999999</v>
      </c>
      <c r="AK24" s="79">
        <v>28.7</v>
      </c>
      <c r="AL24" s="79">
        <v>7.91</v>
      </c>
      <c r="AM24" s="79">
        <v>17.465</v>
      </c>
      <c r="AN24" s="79">
        <v>5.1749999999999998</v>
      </c>
      <c r="AO24" s="79">
        <v>9.5549999999999997</v>
      </c>
      <c r="AP24" s="79">
        <v>15.465</v>
      </c>
      <c r="AQ24" s="79">
        <v>16.59</v>
      </c>
      <c r="AR24" s="79">
        <v>4.38</v>
      </c>
      <c r="AS24" s="79">
        <v>3.88</v>
      </c>
      <c r="AT24" s="79">
        <v>0.90500000000000003</v>
      </c>
      <c r="AU24" s="79">
        <v>3.1550000000000002</v>
      </c>
      <c r="AV24" s="79">
        <v>1.125</v>
      </c>
      <c r="AW24" s="79">
        <v>1.125</v>
      </c>
      <c r="AX24" s="79">
        <v>1.125</v>
      </c>
      <c r="AY24" s="79">
        <v>0</v>
      </c>
      <c r="AZ24" s="79">
        <v>0</v>
      </c>
      <c r="BA24" s="79">
        <v>0</v>
      </c>
      <c r="BB24" s="79">
        <v>0</v>
      </c>
      <c r="BC24" s="79">
        <v>0</v>
      </c>
      <c r="BD24" s="79">
        <v>0</v>
      </c>
      <c r="BE24" s="79">
        <v>0</v>
      </c>
      <c r="BF24" s="79">
        <v>0</v>
      </c>
      <c r="BG24" s="79">
        <v>0</v>
      </c>
      <c r="BH24" s="79">
        <v>0</v>
      </c>
      <c r="BI24" s="79">
        <v>0</v>
      </c>
      <c r="BJ24" s="79">
        <v>0</v>
      </c>
      <c r="BK24" s="79">
        <v>0</v>
      </c>
      <c r="BL24" s="79">
        <v>0</v>
      </c>
      <c r="BM24" s="79">
        <v>0</v>
      </c>
      <c r="BN24" s="79">
        <v>0</v>
      </c>
      <c r="BO24" s="79">
        <v>0</v>
      </c>
      <c r="BP24" s="79">
        <v>0</v>
      </c>
      <c r="BQ24" s="79">
        <v>0</v>
      </c>
      <c r="BR24" s="79">
        <v>0</v>
      </c>
      <c r="BS24" s="79">
        <v>0</v>
      </c>
      <c r="BT24" s="79">
        <v>0</v>
      </c>
      <c r="BU24" s="79">
        <v>0</v>
      </c>
      <c r="BV24" s="79">
        <v>0</v>
      </c>
      <c r="BW24" s="79">
        <v>0</v>
      </c>
      <c r="BX24" s="79">
        <v>0</v>
      </c>
      <c r="BY24" s="79">
        <v>0</v>
      </c>
      <c r="BZ24" s="79">
        <v>0</v>
      </c>
      <c r="CA24" s="79">
        <v>0</v>
      </c>
      <c r="CB24" s="79">
        <v>0</v>
      </c>
      <c r="CC24" s="79">
        <v>8.4999999999999992E-2</v>
      </c>
      <c r="CD24" s="79">
        <v>0.125</v>
      </c>
      <c r="CE24" s="79">
        <v>0.14500000000000002</v>
      </c>
      <c r="CF24" s="79">
        <v>0.14000000000000001</v>
      </c>
      <c r="CG24" s="79">
        <v>0.12</v>
      </c>
      <c r="CH24" s="79">
        <v>0.1</v>
      </c>
      <c r="CI24" s="79">
        <v>0.1</v>
      </c>
      <c r="CJ24" s="79">
        <v>0.14000000000000001</v>
      </c>
      <c r="CK24" s="79">
        <v>0.245</v>
      </c>
      <c r="CL24" s="79">
        <v>0.40500000000000003</v>
      </c>
      <c r="CM24" s="79">
        <v>0.60499999999999998</v>
      </c>
      <c r="CN24" s="79">
        <v>0.84</v>
      </c>
      <c r="CO24" s="79">
        <v>1.0750000000000002</v>
      </c>
      <c r="CP24" s="79">
        <v>1.3050000000000002</v>
      </c>
      <c r="CQ24" s="79">
        <v>1.5449999999999999</v>
      </c>
      <c r="CR24" s="79">
        <v>1.79</v>
      </c>
      <c r="CS24" s="79">
        <v>2.0350000000000001</v>
      </c>
      <c r="CT24" s="79">
        <v>2.2749999999999999</v>
      </c>
      <c r="CU24" s="79">
        <v>2.48</v>
      </c>
      <c r="CV24" s="79">
        <v>2.6349999999999998</v>
      </c>
      <c r="CW24" s="79">
        <v>2.74</v>
      </c>
      <c r="CX24" s="79">
        <v>2.7949999999999999</v>
      </c>
      <c r="CY24" s="79">
        <v>2.8450000000000002</v>
      </c>
      <c r="CZ24" s="79">
        <v>2.89</v>
      </c>
      <c r="DA24" s="79">
        <v>2.96</v>
      </c>
      <c r="DB24" s="2">
        <v>3.0949999999999998</v>
      </c>
      <c r="DC24" s="2">
        <v>3.2850000000000001</v>
      </c>
      <c r="DD24" s="2">
        <v>3.5599999999999996</v>
      </c>
      <c r="DE24" s="2">
        <v>3.9</v>
      </c>
      <c r="DF24" s="2">
        <v>4.2750000000000004</v>
      </c>
      <c r="DG24" s="2">
        <v>4.6549999999999994</v>
      </c>
      <c r="DH24" s="2">
        <v>4.97</v>
      </c>
      <c r="DI24" s="2">
        <v>5.18</v>
      </c>
      <c r="DJ24" s="2">
        <v>5.2249999999999996</v>
      </c>
      <c r="DK24" s="2">
        <v>5.08</v>
      </c>
      <c r="DL24" s="2">
        <v>4.7349999999999994</v>
      </c>
      <c r="DM24" s="2">
        <v>4.2149999999999999</v>
      </c>
      <c r="DN24" s="2">
        <v>3.5650000000000004</v>
      </c>
      <c r="DO24" s="2">
        <v>2.86</v>
      </c>
      <c r="DP24" s="2">
        <v>2.165</v>
      </c>
      <c r="DQ24" s="2">
        <v>1.54</v>
      </c>
      <c r="DR24" s="2">
        <v>1.0350000000000001</v>
      </c>
      <c r="DS24" s="2">
        <v>0.66999999999999993</v>
      </c>
      <c r="DT24" s="2">
        <v>0.44499999999999995</v>
      </c>
      <c r="DU24" s="2">
        <v>0.34499999999999997</v>
      </c>
      <c r="DV24" s="2">
        <v>0.32500000000000001</v>
      </c>
      <c r="DW24" s="2">
        <v>0.35499999999999998</v>
      </c>
      <c r="DX24" s="2">
        <v>0.4</v>
      </c>
      <c r="DY24" s="2">
        <v>0.43000000000000005</v>
      </c>
      <c r="DZ24" s="2">
        <v>0.42000000000000004</v>
      </c>
      <c r="EA24" s="2">
        <v>0.36499999999999999</v>
      </c>
      <c r="EB24" s="2">
        <v>0.27</v>
      </c>
      <c r="EC24" s="2">
        <v>0.16</v>
      </c>
      <c r="ED24" s="2">
        <v>4.4999999999999998E-2</v>
      </c>
      <c r="EE24" s="2">
        <v>0</v>
      </c>
      <c r="EF24" s="2">
        <v>0</v>
      </c>
      <c r="EG24" s="2">
        <v>0</v>
      </c>
      <c r="EH24" s="2">
        <v>0</v>
      </c>
      <c r="EI24" s="2">
        <v>0</v>
      </c>
      <c r="EJ24" s="2">
        <v>0</v>
      </c>
      <c r="EK24" s="2">
        <v>0</v>
      </c>
      <c r="EL24" s="2">
        <v>0</v>
      </c>
      <c r="EM24" s="2">
        <v>0</v>
      </c>
      <c r="EN24" s="2">
        <v>0</v>
      </c>
      <c r="EO24" s="2">
        <v>0</v>
      </c>
      <c r="EP24" s="2">
        <v>0</v>
      </c>
      <c r="EQ24" s="2">
        <v>0</v>
      </c>
      <c r="ER24" s="2">
        <v>0</v>
      </c>
      <c r="ES24" s="2">
        <v>0</v>
      </c>
      <c r="ET24" s="2">
        <v>0</v>
      </c>
      <c r="EU24" s="2">
        <v>0</v>
      </c>
    </row>
    <row r="25" spans="1:151" x14ac:dyDescent="0.35">
      <c r="A25" s="2">
        <v>23</v>
      </c>
      <c r="B25" s="77">
        <v>3325</v>
      </c>
      <c r="C25" s="77" t="s">
        <v>349</v>
      </c>
      <c r="D25" s="78">
        <v>33.1</v>
      </c>
      <c r="E25" s="78">
        <v>33.1</v>
      </c>
      <c r="F25" s="78">
        <v>225.5</v>
      </c>
      <c r="G25" s="79">
        <v>5.12</v>
      </c>
      <c r="H25" s="79">
        <v>54.5</v>
      </c>
      <c r="I25" s="79">
        <v>1.01</v>
      </c>
      <c r="J25" s="79">
        <v>23.164000000000001</v>
      </c>
      <c r="K25" s="79">
        <v>41.650000000000006</v>
      </c>
      <c r="L25" s="79">
        <v>3.1305000000000001</v>
      </c>
      <c r="M25" s="79">
        <v>17.914999999999999</v>
      </c>
      <c r="N25" s="79">
        <v>64.28</v>
      </c>
      <c r="O25" s="79">
        <v>17.799999999999997</v>
      </c>
      <c r="P25" s="79">
        <v>0</v>
      </c>
      <c r="Q25" s="79">
        <v>14.93</v>
      </c>
      <c r="R25" s="79">
        <v>1.92</v>
      </c>
      <c r="S25" s="79">
        <v>0.95000000000000007</v>
      </c>
      <c r="T25" s="79">
        <v>2.0000000000000001E-4</v>
      </c>
      <c r="U25" s="79">
        <v>0</v>
      </c>
      <c r="V25" s="79">
        <v>16.785</v>
      </c>
      <c r="W25" s="79">
        <v>27.715</v>
      </c>
      <c r="X25" s="79">
        <v>35.9</v>
      </c>
      <c r="Y25" s="79">
        <v>50.085000000000001</v>
      </c>
      <c r="Z25" s="79">
        <v>69.919999999999987</v>
      </c>
      <c r="AA25" s="79">
        <v>79.210000000000008</v>
      </c>
      <c r="AB25" s="79">
        <v>28.045000000000002</v>
      </c>
      <c r="AC25" s="79">
        <v>36.564999999999998</v>
      </c>
      <c r="AD25" s="79">
        <v>14.185</v>
      </c>
      <c r="AE25" s="79">
        <v>28.380000000000003</v>
      </c>
      <c r="AF25" s="79">
        <v>34.019999999999996</v>
      </c>
      <c r="AG25" s="79">
        <v>43.31</v>
      </c>
      <c r="AH25" s="79">
        <v>14.195</v>
      </c>
      <c r="AI25" s="79">
        <v>24.675000000000001</v>
      </c>
      <c r="AJ25" s="79">
        <v>29.125</v>
      </c>
      <c r="AK25" s="79">
        <v>31.045000000000002</v>
      </c>
      <c r="AL25" s="79">
        <v>8.5249999999999986</v>
      </c>
      <c r="AM25" s="79">
        <v>19</v>
      </c>
      <c r="AN25" s="79">
        <v>5.6400000000000006</v>
      </c>
      <c r="AO25" s="79">
        <v>10.48</v>
      </c>
      <c r="AP25" s="79">
        <v>16.844999999999999</v>
      </c>
      <c r="AQ25" s="79">
        <v>17.799999999999997</v>
      </c>
      <c r="AR25" s="79">
        <v>4.84</v>
      </c>
      <c r="AS25" s="79">
        <v>4.45</v>
      </c>
      <c r="AT25" s="79">
        <v>0.94500000000000006</v>
      </c>
      <c r="AU25" s="79">
        <v>2.87</v>
      </c>
      <c r="AV25" s="79">
        <v>0.97500000000000009</v>
      </c>
      <c r="AW25" s="79">
        <v>0.95000000000000007</v>
      </c>
      <c r="AX25" s="79">
        <v>0.95000000000000007</v>
      </c>
      <c r="AY25" s="79">
        <v>0</v>
      </c>
      <c r="AZ25" s="79">
        <v>0</v>
      </c>
      <c r="BA25" s="79">
        <v>0</v>
      </c>
      <c r="BB25" s="79">
        <v>0</v>
      </c>
      <c r="BC25" s="79">
        <v>0</v>
      </c>
      <c r="BD25" s="79">
        <v>0</v>
      </c>
      <c r="BE25" s="79">
        <v>0</v>
      </c>
      <c r="BF25" s="79">
        <v>0</v>
      </c>
      <c r="BG25" s="79">
        <v>0</v>
      </c>
      <c r="BH25" s="79">
        <v>0</v>
      </c>
      <c r="BI25" s="79">
        <v>0</v>
      </c>
      <c r="BJ25" s="79">
        <v>0</v>
      </c>
      <c r="BK25" s="79">
        <v>0</v>
      </c>
      <c r="BL25" s="79">
        <v>0</v>
      </c>
      <c r="BM25" s="79">
        <v>0</v>
      </c>
      <c r="BN25" s="79">
        <v>0</v>
      </c>
      <c r="BO25" s="79">
        <v>0</v>
      </c>
      <c r="BP25" s="79">
        <v>0</v>
      </c>
      <c r="BQ25" s="79">
        <v>0</v>
      </c>
      <c r="BR25" s="79">
        <v>0</v>
      </c>
      <c r="BS25" s="79">
        <v>0</v>
      </c>
      <c r="BT25" s="79">
        <v>0</v>
      </c>
      <c r="BU25" s="79">
        <v>0</v>
      </c>
      <c r="BV25" s="79">
        <v>0</v>
      </c>
      <c r="BW25" s="79">
        <v>0</v>
      </c>
      <c r="BX25" s="79">
        <v>0</v>
      </c>
      <c r="BY25" s="79">
        <v>0</v>
      </c>
      <c r="BZ25" s="79">
        <v>3.5000000000000003E-2</v>
      </c>
      <c r="CA25" s="79">
        <v>0.09</v>
      </c>
      <c r="CB25" s="79">
        <v>0.12000000000000001</v>
      </c>
      <c r="CC25" s="79">
        <v>0.15000000000000002</v>
      </c>
      <c r="CD25" s="79">
        <v>0.16999999999999998</v>
      </c>
      <c r="CE25" s="79">
        <v>0.16500000000000001</v>
      </c>
      <c r="CF25" s="79">
        <v>0.15</v>
      </c>
      <c r="CG25" s="79">
        <v>0.125</v>
      </c>
      <c r="CH25" s="79">
        <v>0.11499999999999999</v>
      </c>
      <c r="CI25" s="79">
        <v>0.13</v>
      </c>
      <c r="CJ25" s="79">
        <v>0.185</v>
      </c>
      <c r="CK25" s="79">
        <v>0.29500000000000004</v>
      </c>
      <c r="CL25" s="79">
        <v>0.44500000000000001</v>
      </c>
      <c r="CM25" s="79">
        <v>0.63</v>
      </c>
      <c r="CN25" s="79">
        <v>0.83499999999999996</v>
      </c>
      <c r="CO25" s="79">
        <v>1.0449999999999999</v>
      </c>
      <c r="CP25" s="79">
        <v>1.26</v>
      </c>
      <c r="CQ25" s="79">
        <v>1.47</v>
      </c>
      <c r="CR25" s="79">
        <v>1.68</v>
      </c>
      <c r="CS25" s="79">
        <v>1.885</v>
      </c>
      <c r="CT25" s="79">
        <v>2.08</v>
      </c>
      <c r="CU25" s="79">
        <v>2.2400000000000002</v>
      </c>
      <c r="CV25" s="79">
        <v>2.35</v>
      </c>
      <c r="CW25" s="79">
        <v>2.42</v>
      </c>
      <c r="CX25" s="79">
        <v>2.4649999999999999</v>
      </c>
      <c r="CY25" s="79">
        <v>2.4950000000000001</v>
      </c>
      <c r="CZ25" s="79">
        <v>2.5499999999999998</v>
      </c>
      <c r="DA25" s="79">
        <v>2.6500000000000004</v>
      </c>
      <c r="DB25" s="2">
        <v>2.8150000000000004</v>
      </c>
      <c r="DC25" s="2">
        <v>3.0649999999999999</v>
      </c>
      <c r="DD25" s="2">
        <v>3.4000000000000004</v>
      </c>
      <c r="DE25" s="2">
        <v>3.8149999999999999</v>
      </c>
      <c r="DF25" s="2">
        <v>4.2750000000000004</v>
      </c>
      <c r="DG25" s="2">
        <v>4.7349999999999994</v>
      </c>
      <c r="DH25" s="2">
        <v>5.1400000000000006</v>
      </c>
      <c r="DI25" s="2">
        <v>5.42</v>
      </c>
      <c r="DJ25" s="2">
        <v>5.5250000000000004</v>
      </c>
      <c r="DK25" s="2">
        <v>5.415</v>
      </c>
      <c r="DL25" s="2">
        <v>5.09</v>
      </c>
      <c r="DM25" s="2">
        <v>4.5600000000000005</v>
      </c>
      <c r="DN25" s="2">
        <v>3.89</v>
      </c>
      <c r="DO25" s="2">
        <v>3.1500000000000004</v>
      </c>
      <c r="DP25" s="2">
        <v>2.41</v>
      </c>
      <c r="DQ25" s="2">
        <v>1.74</v>
      </c>
      <c r="DR25" s="2">
        <v>1.1949999999999998</v>
      </c>
      <c r="DS25" s="2">
        <v>0.79</v>
      </c>
      <c r="DT25" s="2">
        <v>0.53</v>
      </c>
      <c r="DU25" s="2">
        <v>0.38500000000000001</v>
      </c>
      <c r="DV25" s="2">
        <v>0.32999999999999996</v>
      </c>
      <c r="DW25" s="2">
        <v>0.32999999999999996</v>
      </c>
      <c r="DX25" s="2">
        <v>0.34499999999999997</v>
      </c>
      <c r="DY25" s="2">
        <v>0.36</v>
      </c>
      <c r="DZ25" s="2">
        <v>0.35</v>
      </c>
      <c r="EA25" s="2">
        <v>0.30000000000000004</v>
      </c>
      <c r="EB25" s="2">
        <v>0.23500000000000001</v>
      </c>
      <c r="EC25" s="2">
        <v>0.14000000000000001</v>
      </c>
      <c r="ED25" s="2">
        <v>0.04</v>
      </c>
      <c r="EE25" s="2">
        <v>0</v>
      </c>
      <c r="EF25" s="2">
        <v>0</v>
      </c>
      <c r="EG25" s="2">
        <v>0</v>
      </c>
      <c r="EH25" s="2">
        <v>0</v>
      </c>
      <c r="EI25" s="2">
        <v>0</v>
      </c>
      <c r="EJ25" s="2">
        <v>0</v>
      </c>
      <c r="EK25" s="2">
        <v>0</v>
      </c>
      <c r="EL25" s="2">
        <v>0</v>
      </c>
      <c r="EM25" s="2">
        <v>0</v>
      </c>
      <c r="EN25" s="2">
        <v>0</v>
      </c>
      <c r="EO25" s="2">
        <v>0</v>
      </c>
      <c r="EP25" s="2">
        <v>0</v>
      </c>
      <c r="EQ25" s="2">
        <v>0</v>
      </c>
      <c r="ER25" s="2">
        <v>0</v>
      </c>
      <c r="ES25" s="2">
        <v>0</v>
      </c>
      <c r="ET25" s="2">
        <v>0</v>
      </c>
      <c r="EU25" s="2">
        <v>0</v>
      </c>
    </row>
    <row r="26" spans="1:151" x14ac:dyDescent="0.35">
      <c r="A26" s="2">
        <v>24</v>
      </c>
      <c r="B26" s="77">
        <v>3330</v>
      </c>
      <c r="C26" s="77" t="s">
        <v>349</v>
      </c>
      <c r="D26" s="78">
        <v>32.25</v>
      </c>
      <c r="E26" s="78">
        <v>32.25</v>
      </c>
      <c r="F26" s="78">
        <v>234</v>
      </c>
      <c r="G26" s="79">
        <v>5.07</v>
      </c>
      <c r="H26" s="79">
        <v>58.55</v>
      </c>
      <c r="I26" s="79">
        <v>1.2774999999999999</v>
      </c>
      <c r="J26" s="79">
        <v>16.555500000000002</v>
      </c>
      <c r="K26" s="79">
        <v>56.45</v>
      </c>
      <c r="L26" s="79">
        <v>3.3354999999999997</v>
      </c>
      <c r="M26" s="79">
        <v>18.185000000000002</v>
      </c>
      <c r="N26" s="79">
        <v>62.245000000000005</v>
      </c>
      <c r="O26" s="79">
        <v>19.57</v>
      </c>
      <c r="P26" s="79">
        <v>0</v>
      </c>
      <c r="Q26" s="79">
        <v>14.120000000000001</v>
      </c>
      <c r="R26" s="79">
        <v>3.3049999999999997</v>
      </c>
      <c r="S26" s="79">
        <v>2.13</v>
      </c>
      <c r="T26" s="79">
        <v>1.5349999999999999E-2</v>
      </c>
      <c r="U26" s="79">
        <v>0</v>
      </c>
      <c r="V26" s="79">
        <v>17.149999999999999</v>
      </c>
      <c r="W26" s="79">
        <v>28.175000000000001</v>
      </c>
      <c r="X26" s="79">
        <v>36.005000000000003</v>
      </c>
      <c r="Y26" s="79">
        <v>49.234999999999999</v>
      </c>
      <c r="Z26" s="79">
        <v>67.39500000000001</v>
      </c>
      <c r="AA26" s="79">
        <v>76.365000000000009</v>
      </c>
      <c r="AB26" s="79">
        <v>26.28</v>
      </c>
      <c r="AC26" s="79">
        <v>34.07</v>
      </c>
      <c r="AD26" s="79">
        <v>13.23</v>
      </c>
      <c r="AE26" s="79">
        <v>26.240000000000002</v>
      </c>
      <c r="AF26" s="79">
        <v>31.39</v>
      </c>
      <c r="AG26" s="79">
        <v>40.36</v>
      </c>
      <c r="AH26" s="79">
        <v>13.010000000000002</v>
      </c>
      <c r="AI26" s="79">
        <v>22.630000000000003</v>
      </c>
      <c r="AJ26" s="79">
        <v>27.134999999999998</v>
      </c>
      <c r="AK26" s="79">
        <v>30.434999999999999</v>
      </c>
      <c r="AL26" s="79">
        <v>7.7949999999999999</v>
      </c>
      <c r="AM26" s="79">
        <v>17.41</v>
      </c>
      <c r="AN26" s="79">
        <v>5.15</v>
      </c>
      <c r="AO26" s="79">
        <v>9.620000000000001</v>
      </c>
      <c r="AP26" s="79">
        <v>17.425000000000001</v>
      </c>
      <c r="AQ26" s="79">
        <v>19.559999999999999</v>
      </c>
      <c r="AR26" s="79">
        <v>4.47</v>
      </c>
      <c r="AS26" s="79">
        <v>4.5</v>
      </c>
      <c r="AT26" s="79">
        <v>1.5</v>
      </c>
      <c r="AU26" s="79">
        <v>5.4350000000000005</v>
      </c>
      <c r="AV26" s="79">
        <v>1.81</v>
      </c>
      <c r="AW26" s="79">
        <v>2.145</v>
      </c>
      <c r="AX26" s="79">
        <v>2.145</v>
      </c>
      <c r="AY26" s="79">
        <v>0</v>
      </c>
      <c r="AZ26" s="79">
        <v>0</v>
      </c>
      <c r="BA26" s="79">
        <v>0</v>
      </c>
      <c r="BB26" s="79">
        <v>0</v>
      </c>
      <c r="BC26" s="79">
        <v>0</v>
      </c>
      <c r="BD26" s="79">
        <v>0</v>
      </c>
      <c r="BE26" s="79">
        <v>0</v>
      </c>
      <c r="BF26" s="79">
        <v>0</v>
      </c>
      <c r="BG26" s="79">
        <v>0</v>
      </c>
      <c r="BH26" s="79">
        <v>0</v>
      </c>
      <c r="BI26" s="79">
        <v>0</v>
      </c>
      <c r="BJ26" s="79">
        <v>0</v>
      </c>
      <c r="BK26" s="79">
        <v>0</v>
      </c>
      <c r="BL26" s="79">
        <v>0</v>
      </c>
      <c r="BM26" s="79">
        <v>0</v>
      </c>
      <c r="BN26" s="79">
        <v>0</v>
      </c>
      <c r="BO26" s="79">
        <v>0</v>
      </c>
      <c r="BP26" s="79">
        <v>0</v>
      </c>
      <c r="BQ26" s="79">
        <v>0</v>
      </c>
      <c r="BR26" s="79">
        <v>0</v>
      </c>
      <c r="BS26" s="79">
        <v>0</v>
      </c>
      <c r="BT26" s="79">
        <v>0</v>
      </c>
      <c r="BU26" s="79">
        <v>0</v>
      </c>
      <c r="BV26" s="79">
        <v>0</v>
      </c>
      <c r="BW26" s="79">
        <v>0</v>
      </c>
      <c r="BX26" s="79">
        <v>0</v>
      </c>
      <c r="BY26" s="79">
        <v>0</v>
      </c>
      <c r="BZ26" s="79">
        <v>0</v>
      </c>
      <c r="CA26" s="79">
        <v>0.04</v>
      </c>
      <c r="CB26" s="79">
        <v>0.105</v>
      </c>
      <c r="CC26" s="79">
        <v>0.14000000000000001</v>
      </c>
      <c r="CD26" s="79">
        <v>0.16</v>
      </c>
      <c r="CE26" s="79">
        <v>0.16500000000000001</v>
      </c>
      <c r="CF26" s="79">
        <v>0.155</v>
      </c>
      <c r="CG26" s="79">
        <v>0.13500000000000001</v>
      </c>
      <c r="CH26" s="79">
        <v>0.11499999999999999</v>
      </c>
      <c r="CI26" s="79">
        <v>0.13</v>
      </c>
      <c r="CJ26" s="79">
        <v>0.185</v>
      </c>
      <c r="CK26" s="79">
        <v>0.29000000000000004</v>
      </c>
      <c r="CL26" s="79">
        <v>0.45</v>
      </c>
      <c r="CM26" s="79">
        <v>0.63500000000000001</v>
      </c>
      <c r="CN26" s="79">
        <v>0.84499999999999997</v>
      </c>
      <c r="CO26" s="79">
        <v>1.0649999999999999</v>
      </c>
      <c r="CP26" s="79">
        <v>1.28</v>
      </c>
      <c r="CQ26" s="79">
        <v>1.5</v>
      </c>
      <c r="CR26" s="79">
        <v>1.7149999999999999</v>
      </c>
      <c r="CS26" s="79">
        <v>1.93</v>
      </c>
      <c r="CT26" s="79">
        <v>2.13</v>
      </c>
      <c r="CU26" s="79">
        <v>2.3049999999999997</v>
      </c>
      <c r="CV26" s="79">
        <v>2.4249999999999998</v>
      </c>
      <c r="CW26" s="79">
        <v>2.5049999999999999</v>
      </c>
      <c r="CX26" s="79">
        <v>2.5549999999999997</v>
      </c>
      <c r="CY26" s="79">
        <v>2.5949999999999998</v>
      </c>
      <c r="CZ26" s="79">
        <v>2.645</v>
      </c>
      <c r="DA26" s="79">
        <v>2.74</v>
      </c>
      <c r="DB26" s="2">
        <v>2.89</v>
      </c>
      <c r="DC26" s="2">
        <v>3.1100000000000003</v>
      </c>
      <c r="DD26" s="2">
        <v>3.4050000000000002</v>
      </c>
      <c r="DE26" s="2">
        <v>3.76</v>
      </c>
      <c r="DF26" s="2">
        <v>4.1449999999999996</v>
      </c>
      <c r="DG26" s="2">
        <v>4.5250000000000004</v>
      </c>
      <c r="DH26" s="2">
        <v>4.8499999999999996</v>
      </c>
      <c r="DI26" s="2">
        <v>5.0600000000000005</v>
      </c>
      <c r="DJ26" s="2">
        <v>5.1100000000000003</v>
      </c>
      <c r="DK26" s="2">
        <v>4.9749999999999996</v>
      </c>
      <c r="DL26" s="2">
        <v>4.6550000000000002</v>
      </c>
      <c r="DM26" s="2">
        <v>4.17</v>
      </c>
      <c r="DN26" s="2">
        <v>3.5549999999999997</v>
      </c>
      <c r="DO26" s="2">
        <v>2.895</v>
      </c>
      <c r="DP26" s="2">
        <v>2.2350000000000003</v>
      </c>
      <c r="DQ26" s="2">
        <v>1.65</v>
      </c>
      <c r="DR26" s="2">
        <v>1.1850000000000001</v>
      </c>
      <c r="DS26" s="2">
        <v>0.85</v>
      </c>
      <c r="DT26" s="2">
        <v>0.65</v>
      </c>
      <c r="DU26" s="2">
        <v>0.56000000000000005</v>
      </c>
      <c r="DV26" s="2">
        <v>0.55000000000000004</v>
      </c>
      <c r="DW26" s="2">
        <v>0.59</v>
      </c>
      <c r="DX26" s="2">
        <v>0.64500000000000002</v>
      </c>
      <c r="DY26" s="2">
        <v>0.67500000000000004</v>
      </c>
      <c r="DZ26" s="2">
        <v>0.66500000000000004</v>
      </c>
      <c r="EA26" s="2">
        <v>0.60499999999999998</v>
      </c>
      <c r="EB26" s="2">
        <v>0.495</v>
      </c>
      <c r="EC26" s="2">
        <v>0.35</v>
      </c>
      <c r="ED26" s="2">
        <v>0.2</v>
      </c>
      <c r="EE26" s="2">
        <v>0.05</v>
      </c>
      <c r="EF26" s="2">
        <v>0</v>
      </c>
      <c r="EG26" s="2">
        <v>0</v>
      </c>
      <c r="EH26" s="2">
        <v>0</v>
      </c>
      <c r="EI26" s="2">
        <v>0</v>
      </c>
      <c r="EJ26" s="2">
        <v>0</v>
      </c>
      <c r="EK26" s="2">
        <v>0</v>
      </c>
      <c r="EL26" s="2">
        <v>0</v>
      </c>
      <c r="EM26" s="2">
        <v>0</v>
      </c>
      <c r="EN26" s="2">
        <v>0</v>
      </c>
      <c r="EO26" s="2">
        <v>0</v>
      </c>
      <c r="EP26" s="2">
        <v>0</v>
      </c>
      <c r="EQ26" s="2">
        <v>0</v>
      </c>
      <c r="ER26" s="2">
        <v>0</v>
      </c>
      <c r="ES26" s="2">
        <v>0</v>
      </c>
      <c r="ET26" s="2">
        <v>0</v>
      </c>
      <c r="EU26" s="2">
        <v>0</v>
      </c>
    </row>
    <row r="27" spans="1:151" x14ac:dyDescent="0.35">
      <c r="A27" s="2">
        <v>25</v>
      </c>
      <c r="B27" s="77">
        <v>3333</v>
      </c>
      <c r="C27" s="77" t="s">
        <v>349</v>
      </c>
      <c r="D27" s="78">
        <v>16.798999999999999</v>
      </c>
      <c r="E27" s="78">
        <v>16.798999999999999</v>
      </c>
      <c r="F27" s="78">
        <v>130.9</v>
      </c>
      <c r="G27" s="79">
        <v>5.23</v>
      </c>
      <c r="H27" s="79">
        <v>53.5</v>
      </c>
      <c r="I27" s="79">
        <v>0.89850000000000008</v>
      </c>
      <c r="J27" s="79">
        <v>19.3705</v>
      </c>
      <c r="K27" s="79">
        <v>35.450000000000003</v>
      </c>
      <c r="L27" s="79">
        <v>3.0795000000000003</v>
      </c>
      <c r="M27" s="79">
        <v>17.285</v>
      </c>
      <c r="N27" s="79">
        <v>65.38</v>
      </c>
      <c r="O27" s="79">
        <v>17.329999999999998</v>
      </c>
      <c r="P27" s="79">
        <v>0</v>
      </c>
      <c r="Q27" s="79">
        <v>15.15</v>
      </c>
      <c r="R27" s="79">
        <v>1.65</v>
      </c>
      <c r="S27" s="79">
        <v>0.53</v>
      </c>
      <c r="T27" s="79">
        <v>0</v>
      </c>
      <c r="U27" s="79">
        <v>0</v>
      </c>
      <c r="V27" s="79">
        <v>15.925000000000001</v>
      </c>
      <c r="W27" s="79">
        <v>26.68</v>
      </c>
      <c r="X27" s="79">
        <v>35.32</v>
      </c>
      <c r="Y27" s="79">
        <v>50.400000000000006</v>
      </c>
      <c r="Z27" s="79">
        <v>71.25</v>
      </c>
      <c r="AA27" s="79">
        <v>80.534999999999997</v>
      </c>
      <c r="AB27" s="79">
        <v>29.725000000000001</v>
      </c>
      <c r="AC27" s="79">
        <v>38.700000000000003</v>
      </c>
      <c r="AD27" s="79">
        <v>15.08</v>
      </c>
      <c r="AE27" s="79">
        <v>30.064999999999998</v>
      </c>
      <c r="AF27" s="79">
        <v>35.924999999999997</v>
      </c>
      <c r="AG27" s="79">
        <v>45.215000000000003</v>
      </c>
      <c r="AH27" s="79">
        <v>14.984999999999999</v>
      </c>
      <c r="AI27" s="79">
        <v>25.799999999999997</v>
      </c>
      <c r="AJ27" s="79">
        <v>30.134999999999998</v>
      </c>
      <c r="AK27" s="79">
        <v>31.785</v>
      </c>
      <c r="AL27" s="79">
        <v>8.9700000000000006</v>
      </c>
      <c r="AM27" s="79">
        <v>19.79</v>
      </c>
      <c r="AN27" s="79">
        <v>5.87</v>
      </c>
      <c r="AO27" s="79">
        <v>10.82</v>
      </c>
      <c r="AP27" s="79">
        <v>16.805</v>
      </c>
      <c r="AQ27" s="79">
        <v>17.329999999999998</v>
      </c>
      <c r="AR27" s="79">
        <v>4.95</v>
      </c>
      <c r="AS27" s="79">
        <v>4.335</v>
      </c>
      <c r="AT27" s="79">
        <v>0.84499999999999997</v>
      </c>
      <c r="AU27" s="79">
        <v>2.1799999999999997</v>
      </c>
      <c r="AV27" s="79">
        <v>0.80499999999999994</v>
      </c>
      <c r="AW27" s="79">
        <v>0.53</v>
      </c>
      <c r="AX27" s="79">
        <v>0.53</v>
      </c>
      <c r="AY27" s="79">
        <v>0</v>
      </c>
      <c r="AZ27" s="79">
        <v>0</v>
      </c>
      <c r="BA27" s="79">
        <v>0</v>
      </c>
      <c r="BB27" s="79">
        <v>0</v>
      </c>
      <c r="BC27" s="79">
        <v>0</v>
      </c>
      <c r="BD27" s="79">
        <v>0</v>
      </c>
      <c r="BE27" s="79">
        <v>0</v>
      </c>
      <c r="BF27" s="79">
        <v>0</v>
      </c>
      <c r="BG27" s="79">
        <v>0</v>
      </c>
      <c r="BH27" s="79">
        <v>0</v>
      </c>
      <c r="BI27" s="79">
        <v>0</v>
      </c>
      <c r="BJ27" s="79">
        <v>0</v>
      </c>
      <c r="BK27" s="79">
        <v>0</v>
      </c>
      <c r="BL27" s="79">
        <v>0</v>
      </c>
      <c r="BM27" s="79">
        <v>0</v>
      </c>
      <c r="BN27" s="79">
        <v>0</v>
      </c>
      <c r="BO27" s="79">
        <v>0</v>
      </c>
      <c r="BP27" s="79">
        <v>0</v>
      </c>
      <c r="BQ27" s="79">
        <v>0</v>
      </c>
      <c r="BR27" s="79">
        <v>0</v>
      </c>
      <c r="BS27" s="79">
        <v>0</v>
      </c>
      <c r="BT27" s="79">
        <v>0</v>
      </c>
      <c r="BU27" s="79">
        <v>0</v>
      </c>
      <c r="BV27" s="79">
        <v>0</v>
      </c>
      <c r="BW27" s="79">
        <v>0</v>
      </c>
      <c r="BX27" s="79">
        <v>0</v>
      </c>
      <c r="BY27" s="79">
        <v>0</v>
      </c>
      <c r="BZ27" s="79">
        <v>3.5000000000000003E-2</v>
      </c>
      <c r="CA27" s="79">
        <v>0.09</v>
      </c>
      <c r="CB27" s="79">
        <v>0.13500000000000001</v>
      </c>
      <c r="CC27" s="79">
        <v>0.16999999999999998</v>
      </c>
      <c r="CD27" s="79">
        <v>0.19500000000000001</v>
      </c>
      <c r="CE27" s="79">
        <v>0.2</v>
      </c>
      <c r="CF27" s="79">
        <v>0.19</v>
      </c>
      <c r="CG27" s="79">
        <v>0.17</v>
      </c>
      <c r="CH27" s="79">
        <v>0.155</v>
      </c>
      <c r="CI27" s="79">
        <v>0.16999999999999998</v>
      </c>
      <c r="CJ27" s="79">
        <v>0.22</v>
      </c>
      <c r="CK27" s="79">
        <v>0.32</v>
      </c>
      <c r="CL27" s="79">
        <v>0.47</v>
      </c>
      <c r="CM27" s="79">
        <v>0.64500000000000002</v>
      </c>
      <c r="CN27" s="79">
        <v>0.83499999999999996</v>
      </c>
      <c r="CO27" s="79">
        <v>1.03</v>
      </c>
      <c r="CP27" s="79">
        <v>1.22</v>
      </c>
      <c r="CQ27" s="79">
        <v>1.4</v>
      </c>
      <c r="CR27" s="79">
        <v>1.58</v>
      </c>
      <c r="CS27" s="79">
        <v>1.75</v>
      </c>
      <c r="CT27" s="79">
        <v>1.9049999999999998</v>
      </c>
      <c r="CU27" s="79">
        <v>2.0350000000000001</v>
      </c>
      <c r="CV27" s="79">
        <v>2.12</v>
      </c>
      <c r="CW27" s="79">
        <v>2.1749999999999998</v>
      </c>
      <c r="CX27" s="79">
        <v>2.2050000000000001</v>
      </c>
      <c r="CY27" s="79">
        <v>2.25</v>
      </c>
      <c r="CZ27" s="79">
        <v>2.33</v>
      </c>
      <c r="DA27" s="79">
        <v>2.4700000000000002</v>
      </c>
      <c r="DB27" s="2">
        <v>2.6950000000000003</v>
      </c>
      <c r="DC27" s="2">
        <v>3.01</v>
      </c>
      <c r="DD27" s="2">
        <v>3.4350000000000001</v>
      </c>
      <c r="DE27" s="2">
        <v>3.9350000000000001</v>
      </c>
      <c r="DF27" s="2">
        <v>4.4749999999999996</v>
      </c>
      <c r="DG27" s="2">
        <v>5.0049999999999999</v>
      </c>
      <c r="DH27" s="2">
        <v>5.46</v>
      </c>
      <c r="DI27" s="2">
        <v>5.77</v>
      </c>
      <c r="DJ27" s="2">
        <v>5.87</v>
      </c>
      <c r="DK27" s="2">
        <v>5.74</v>
      </c>
      <c r="DL27" s="2">
        <v>5.3650000000000002</v>
      </c>
      <c r="DM27" s="2">
        <v>4.7799999999999994</v>
      </c>
      <c r="DN27" s="2">
        <v>4.05</v>
      </c>
      <c r="DO27" s="2">
        <v>3.2450000000000001</v>
      </c>
      <c r="DP27" s="2">
        <v>2.4450000000000003</v>
      </c>
      <c r="DQ27" s="2">
        <v>1.7349999999999999</v>
      </c>
      <c r="DR27" s="2">
        <v>1.1599999999999999</v>
      </c>
      <c r="DS27" s="2">
        <v>0.745</v>
      </c>
      <c r="DT27" s="2">
        <v>0.48</v>
      </c>
      <c r="DU27" s="2">
        <v>0.34499999999999997</v>
      </c>
      <c r="DV27" s="2">
        <v>0.29500000000000004</v>
      </c>
      <c r="DW27" s="2">
        <v>0.28999999999999998</v>
      </c>
      <c r="DX27" s="2">
        <v>0.30000000000000004</v>
      </c>
      <c r="DY27" s="2">
        <v>0.28999999999999998</v>
      </c>
      <c r="DZ27" s="2">
        <v>0.26</v>
      </c>
      <c r="EA27" s="2">
        <v>0.19999999999999998</v>
      </c>
      <c r="EB27" s="2">
        <v>0.1</v>
      </c>
      <c r="EC27" s="2">
        <v>5.5E-2</v>
      </c>
      <c r="ED27" s="2">
        <v>0</v>
      </c>
      <c r="EE27" s="2">
        <v>0</v>
      </c>
      <c r="EF27" s="2">
        <v>0</v>
      </c>
      <c r="EG27" s="2">
        <v>0</v>
      </c>
      <c r="EH27" s="2">
        <v>0</v>
      </c>
      <c r="EI27" s="2">
        <v>0</v>
      </c>
      <c r="EJ27" s="2">
        <v>0</v>
      </c>
      <c r="EK27" s="2">
        <v>0</v>
      </c>
      <c r="EL27" s="2">
        <v>0</v>
      </c>
      <c r="EM27" s="2">
        <v>0</v>
      </c>
      <c r="EN27" s="2">
        <v>0</v>
      </c>
      <c r="EO27" s="2">
        <v>0</v>
      </c>
      <c r="EP27" s="2">
        <v>0</v>
      </c>
      <c r="EQ27" s="2">
        <v>0</v>
      </c>
      <c r="ER27" s="2">
        <v>0</v>
      </c>
      <c r="ES27" s="2">
        <v>0</v>
      </c>
      <c r="ET27" s="2">
        <v>0</v>
      </c>
      <c r="EU27" s="2">
        <v>0</v>
      </c>
    </row>
    <row r="28" spans="1:151" x14ac:dyDescent="0.35">
      <c r="A28" s="2">
        <v>26</v>
      </c>
      <c r="B28" s="77">
        <v>4100</v>
      </c>
      <c r="C28" s="77" t="s">
        <v>349</v>
      </c>
      <c r="D28" s="78">
        <v>25</v>
      </c>
      <c r="E28" s="78">
        <v>25</v>
      </c>
      <c r="F28" s="78" t="s">
        <v>350</v>
      </c>
      <c r="G28" s="79">
        <v>7.2949999999999999</v>
      </c>
      <c r="H28" s="79">
        <v>85.8</v>
      </c>
      <c r="I28" s="79">
        <v>1.5945</v>
      </c>
      <c r="J28" s="79">
        <v>14.688499999999999</v>
      </c>
      <c r="K28" s="79">
        <v>75.900000000000006</v>
      </c>
      <c r="L28" s="79">
        <v>3.2160000000000002</v>
      </c>
      <c r="M28" s="79">
        <v>11.32</v>
      </c>
      <c r="N28" s="79">
        <v>62.32</v>
      </c>
      <c r="O28" s="79">
        <v>26.355</v>
      </c>
      <c r="P28" s="79">
        <v>0</v>
      </c>
      <c r="Q28" s="79">
        <v>16.695</v>
      </c>
      <c r="R28" s="79">
        <v>6.2899999999999991</v>
      </c>
      <c r="S28" s="79">
        <v>2.9649999999999999</v>
      </c>
      <c r="T28" s="79">
        <v>0.39500000000000002</v>
      </c>
      <c r="U28" s="79">
        <v>0</v>
      </c>
      <c r="V28" s="79">
        <v>11.32</v>
      </c>
      <c r="W28" s="79">
        <v>31.97</v>
      </c>
      <c r="X28" s="79">
        <v>39.864999999999995</v>
      </c>
      <c r="Y28" s="79">
        <v>51.620000000000005</v>
      </c>
      <c r="Z28" s="79">
        <v>66.795000000000002</v>
      </c>
      <c r="AA28" s="79">
        <v>79.02</v>
      </c>
      <c r="AB28" s="79">
        <v>23.96</v>
      </c>
      <c r="AC28" s="79">
        <v>30.35</v>
      </c>
      <c r="AD28" s="79">
        <v>11.76</v>
      </c>
      <c r="AE28" s="79">
        <v>22.454999999999998</v>
      </c>
      <c r="AF28" s="79">
        <v>26.93</v>
      </c>
      <c r="AG28" s="79">
        <v>39.155000000000001</v>
      </c>
      <c r="AH28" s="79">
        <v>10.7</v>
      </c>
      <c r="AI28" s="79">
        <v>19.72</v>
      </c>
      <c r="AJ28" s="79">
        <v>27.4</v>
      </c>
      <c r="AK28" s="79">
        <v>33.69</v>
      </c>
      <c r="AL28" s="79">
        <v>6.3949999999999996</v>
      </c>
      <c r="AM28" s="79">
        <v>15.414999999999999</v>
      </c>
      <c r="AN28" s="79">
        <v>4.4700000000000006</v>
      </c>
      <c r="AO28" s="79">
        <v>9.02</v>
      </c>
      <c r="AP28" s="79">
        <v>22.990000000000002</v>
      </c>
      <c r="AQ28" s="79">
        <v>25.96</v>
      </c>
      <c r="AR28" s="79">
        <v>4.5449999999999999</v>
      </c>
      <c r="AS28" s="79">
        <v>7.68</v>
      </c>
      <c r="AT28" s="79">
        <v>3.5700000000000003</v>
      </c>
      <c r="AU28" s="79">
        <v>9.2650000000000006</v>
      </c>
      <c r="AV28" s="79">
        <v>2.7199999999999998</v>
      </c>
      <c r="AW28" s="79">
        <v>3.37</v>
      </c>
      <c r="AX28" s="79">
        <v>3.37</v>
      </c>
      <c r="AY28" s="79">
        <v>0</v>
      </c>
      <c r="AZ28" s="79">
        <v>0</v>
      </c>
      <c r="BA28" s="79">
        <v>0</v>
      </c>
      <c r="BB28" s="79">
        <v>0</v>
      </c>
      <c r="BC28" s="79">
        <v>0</v>
      </c>
      <c r="BD28" s="79">
        <v>0</v>
      </c>
      <c r="BE28" s="79">
        <v>0</v>
      </c>
      <c r="BF28" s="79">
        <v>0</v>
      </c>
      <c r="BG28" s="79">
        <v>0</v>
      </c>
      <c r="BH28" s="79">
        <v>0</v>
      </c>
      <c r="BI28" s="79">
        <v>0</v>
      </c>
      <c r="BJ28" s="79">
        <v>0</v>
      </c>
      <c r="BK28" s="79">
        <v>0</v>
      </c>
      <c r="BL28" s="79">
        <v>0</v>
      </c>
      <c r="BM28" s="79">
        <v>0</v>
      </c>
      <c r="BN28" s="79">
        <v>0</v>
      </c>
      <c r="BO28" s="79">
        <v>0</v>
      </c>
      <c r="BP28" s="79">
        <v>0</v>
      </c>
      <c r="BQ28" s="79">
        <v>0</v>
      </c>
      <c r="BR28" s="79">
        <v>0</v>
      </c>
      <c r="BS28" s="79">
        <v>0</v>
      </c>
      <c r="BT28" s="79">
        <v>0</v>
      </c>
      <c r="BU28" s="79">
        <v>0</v>
      </c>
      <c r="BV28" s="79">
        <v>0</v>
      </c>
      <c r="BW28" s="79">
        <v>0</v>
      </c>
      <c r="BX28" s="79">
        <v>0</v>
      </c>
      <c r="BY28" s="79">
        <v>0</v>
      </c>
      <c r="BZ28" s="79">
        <v>0</v>
      </c>
      <c r="CA28" s="79">
        <v>0</v>
      </c>
      <c r="CB28" s="79">
        <v>0</v>
      </c>
      <c r="CC28" s="79">
        <v>0</v>
      </c>
      <c r="CD28" s="79">
        <v>0</v>
      </c>
      <c r="CE28" s="79">
        <v>0</v>
      </c>
      <c r="CF28" s="79">
        <v>0</v>
      </c>
      <c r="CG28" s="79">
        <v>0</v>
      </c>
      <c r="CH28" s="79">
        <v>0</v>
      </c>
      <c r="CI28" s="79">
        <v>0</v>
      </c>
      <c r="CJ28" s="79">
        <v>0</v>
      </c>
      <c r="CK28" s="79">
        <v>0.09</v>
      </c>
      <c r="CL28" s="79">
        <v>0.19</v>
      </c>
      <c r="CM28" s="79">
        <v>0.32</v>
      </c>
      <c r="CN28" s="79">
        <v>0.46499999999999997</v>
      </c>
      <c r="CO28" s="79">
        <v>0.61</v>
      </c>
      <c r="CP28" s="79">
        <v>0.755</v>
      </c>
      <c r="CQ28" s="79">
        <v>0.90500000000000003</v>
      </c>
      <c r="CR28" s="79">
        <v>1.08</v>
      </c>
      <c r="CS28" s="79">
        <v>1.2850000000000001</v>
      </c>
      <c r="CT28" s="79">
        <v>1.5249999999999999</v>
      </c>
      <c r="CU28" s="79">
        <v>1.7850000000000001</v>
      </c>
      <c r="CV28" s="79">
        <v>2.0499999999999998</v>
      </c>
      <c r="CW28" s="79">
        <v>2.3099999999999996</v>
      </c>
      <c r="CX28" s="79">
        <v>2.5599999999999996</v>
      </c>
      <c r="CY28" s="79">
        <v>2.8200000000000003</v>
      </c>
      <c r="CZ28" s="79">
        <v>3.0700000000000003</v>
      </c>
      <c r="DA28" s="79">
        <v>3.3250000000000002</v>
      </c>
      <c r="DB28" s="2">
        <v>3.58</v>
      </c>
      <c r="DC28" s="2">
        <v>3.83</v>
      </c>
      <c r="DD28" s="2">
        <v>4.0649999999999995</v>
      </c>
      <c r="DE28" s="2">
        <v>4.2699999999999996</v>
      </c>
      <c r="DF28" s="2">
        <v>4.4350000000000005</v>
      </c>
      <c r="DG28" s="2">
        <v>4.5399999999999991</v>
      </c>
      <c r="DH28" s="2">
        <v>4.5649999999999995</v>
      </c>
      <c r="DI28" s="2">
        <v>4.4950000000000001</v>
      </c>
      <c r="DJ28" s="2">
        <v>4.3449999999999998</v>
      </c>
      <c r="DK28" s="2">
        <v>4.0999999999999996</v>
      </c>
      <c r="DL28" s="2">
        <v>3.7949999999999999</v>
      </c>
      <c r="DM28" s="2">
        <v>3.45</v>
      </c>
      <c r="DN28" s="2">
        <v>3.0949999999999998</v>
      </c>
      <c r="DO28" s="2">
        <v>2.7549999999999999</v>
      </c>
      <c r="DP28" s="2">
        <v>2.4550000000000001</v>
      </c>
      <c r="DQ28" s="2">
        <v>2.19</v>
      </c>
      <c r="DR28" s="2">
        <v>1.9749999999999999</v>
      </c>
      <c r="DS28" s="2">
        <v>1.79</v>
      </c>
      <c r="DT28" s="2">
        <v>1.625</v>
      </c>
      <c r="DU28" s="2">
        <v>1.4700000000000002</v>
      </c>
      <c r="DV28" s="2">
        <v>1.3149999999999999</v>
      </c>
      <c r="DW28" s="2">
        <v>1.165</v>
      </c>
      <c r="DX28" s="2">
        <v>1.0249999999999999</v>
      </c>
      <c r="DY28" s="2">
        <v>0.89500000000000002</v>
      </c>
      <c r="DZ28" s="2">
        <v>0.79</v>
      </c>
      <c r="EA28" s="2">
        <v>0.69500000000000006</v>
      </c>
      <c r="EB28" s="2">
        <v>0.60499999999999998</v>
      </c>
      <c r="EC28" s="2">
        <v>0.51</v>
      </c>
      <c r="ED28" s="2">
        <v>0.40500000000000003</v>
      </c>
      <c r="EE28" s="2">
        <v>0.3</v>
      </c>
      <c r="EF28" s="2">
        <v>0.19500000000000001</v>
      </c>
      <c r="EG28" s="2">
        <v>0.09</v>
      </c>
      <c r="EH28" s="2">
        <v>0.04</v>
      </c>
      <c r="EI28" s="2">
        <v>0</v>
      </c>
      <c r="EJ28" s="2">
        <v>0</v>
      </c>
      <c r="EK28" s="2">
        <v>0</v>
      </c>
      <c r="EL28" s="2">
        <v>0</v>
      </c>
      <c r="EM28" s="2">
        <v>0</v>
      </c>
      <c r="EN28" s="2">
        <v>0</v>
      </c>
      <c r="EO28" s="2">
        <v>0</v>
      </c>
      <c r="EP28" s="2">
        <v>0</v>
      </c>
      <c r="EQ28" s="2">
        <v>0</v>
      </c>
      <c r="ER28" s="2">
        <v>0</v>
      </c>
      <c r="ES28" s="2">
        <v>0</v>
      </c>
      <c r="ET28" s="2">
        <v>0</v>
      </c>
      <c r="EU28" s="2">
        <v>0</v>
      </c>
    </row>
    <row r="29" spans="1:151" x14ac:dyDescent="0.35">
      <c r="A29" s="2">
        <v>27</v>
      </c>
      <c r="B29" s="77">
        <v>4103</v>
      </c>
      <c r="C29" s="77" t="s">
        <v>349</v>
      </c>
      <c r="D29" s="78">
        <v>23.700000000000003</v>
      </c>
      <c r="E29" s="78">
        <v>0.62549999999999994</v>
      </c>
      <c r="F29" s="78">
        <v>23.700000000000003</v>
      </c>
      <c r="G29" s="79">
        <v>4.9849999999999994</v>
      </c>
      <c r="H29" s="79">
        <v>46.15</v>
      </c>
      <c r="I29" s="79">
        <v>1.246</v>
      </c>
      <c r="J29" s="79">
        <v>32.172499999999999</v>
      </c>
      <c r="K29" s="79">
        <v>47.35</v>
      </c>
      <c r="L29" s="79">
        <v>3.05</v>
      </c>
      <c r="M29" s="79">
        <v>18.895000000000003</v>
      </c>
      <c r="N29" s="79">
        <v>68.045000000000002</v>
      </c>
      <c r="O29" s="79">
        <v>13.06</v>
      </c>
      <c r="P29" s="79">
        <v>0</v>
      </c>
      <c r="Q29" s="79">
        <v>9.879999999999999</v>
      </c>
      <c r="R29" s="79">
        <v>1.9249999999999998</v>
      </c>
      <c r="S29" s="79">
        <v>1.165</v>
      </c>
      <c r="T29" s="79">
        <v>8.5200000000000012E-2</v>
      </c>
      <c r="U29" s="79">
        <v>0</v>
      </c>
      <c r="V29" s="79">
        <v>17.734999999999999</v>
      </c>
      <c r="W29" s="79">
        <v>36.504999999999995</v>
      </c>
      <c r="X29" s="79">
        <v>45.185000000000002</v>
      </c>
      <c r="Y29" s="79">
        <v>57.755000000000003</v>
      </c>
      <c r="Z29" s="79">
        <v>71.685000000000002</v>
      </c>
      <c r="AA29" s="79">
        <v>77.930000000000007</v>
      </c>
      <c r="AB29" s="79">
        <v>25.6</v>
      </c>
      <c r="AC29" s="79">
        <v>31.545000000000002</v>
      </c>
      <c r="AD29" s="79">
        <v>12.574999999999999</v>
      </c>
      <c r="AE29" s="79">
        <v>22.865000000000002</v>
      </c>
      <c r="AF29" s="79">
        <v>26.5</v>
      </c>
      <c r="AG29" s="79">
        <v>32.75</v>
      </c>
      <c r="AH29" s="79">
        <v>10.29</v>
      </c>
      <c r="AI29" s="79">
        <v>16.93</v>
      </c>
      <c r="AJ29" s="79">
        <v>20.174999999999997</v>
      </c>
      <c r="AK29" s="79">
        <v>22.1</v>
      </c>
      <c r="AL29" s="79">
        <v>5.9399999999999995</v>
      </c>
      <c r="AM29" s="79">
        <v>12.58</v>
      </c>
      <c r="AN29" s="79">
        <v>3.6349999999999998</v>
      </c>
      <c r="AO29" s="79">
        <v>6.64</v>
      </c>
      <c r="AP29" s="79">
        <v>11.809999999999999</v>
      </c>
      <c r="AQ29" s="79">
        <v>12.975000000000001</v>
      </c>
      <c r="AR29" s="79">
        <v>3.0049999999999999</v>
      </c>
      <c r="AS29" s="79">
        <v>3.24</v>
      </c>
      <c r="AT29" s="79">
        <v>1.0550000000000002</v>
      </c>
      <c r="AU29" s="79">
        <v>3.0949999999999998</v>
      </c>
      <c r="AV29" s="79">
        <v>0.875</v>
      </c>
      <c r="AW29" s="79">
        <v>1.25</v>
      </c>
      <c r="AX29" s="79">
        <v>1.25</v>
      </c>
      <c r="AY29" s="79">
        <v>0</v>
      </c>
      <c r="AZ29" s="79">
        <v>0</v>
      </c>
      <c r="BA29" s="79">
        <v>0</v>
      </c>
      <c r="BB29" s="79">
        <v>0</v>
      </c>
      <c r="BC29" s="79">
        <v>0</v>
      </c>
      <c r="BD29" s="79">
        <v>0</v>
      </c>
      <c r="BE29" s="79">
        <v>0</v>
      </c>
      <c r="BF29" s="79">
        <v>0</v>
      </c>
      <c r="BG29" s="79">
        <v>0</v>
      </c>
      <c r="BH29" s="79">
        <v>0</v>
      </c>
      <c r="BI29" s="79">
        <v>0</v>
      </c>
      <c r="BJ29" s="79">
        <v>0</v>
      </c>
      <c r="BK29" s="79">
        <v>0</v>
      </c>
      <c r="BL29" s="79">
        <v>0</v>
      </c>
      <c r="BM29" s="79">
        <v>0</v>
      </c>
      <c r="BN29" s="79">
        <v>0</v>
      </c>
      <c r="BO29" s="79">
        <v>0</v>
      </c>
      <c r="BP29" s="79">
        <v>0</v>
      </c>
      <c r="BQ29" s="79">
        <v>0</v>
      </c>
      <c r="BR29" s="79">
        <v>0</v>
      </c>
      <c r="BS29" s="79">
        <v>0</v>
      </c>
      <c r="BT29" s="79">
        <v>0</v>
      </c>
      <c r="BU29" s="79">
        <v>0</v>
      </c>
      <c r="BV29" s="79">
        <v>0</v>
      </c>
      <c r="BW29" s="79">
        <v>0</v>
      </c>
      <c r="BX29" s="79">
        <v>0</v>
      </c>
      <c r="BY29" s="79">
        <v>0</v>
      </c>
      <c r="BZ29" s="79">
        <v>0</v>
      </c>
      <c r="CA29" s="79">
        <v>3.5000000000000003E-2</v>
      </c>
      <c r="CB29" s="79">
        <v>0.11</v>
      </c>
      <c r="CC29" s="79">
        <v>0.15000000000000002</v>
      </c>
      <c r="CD29" s="79">
        <v>0.185</v>
      </c>
      <c r="CE29" s="79">
        <v>0.19500000000000001</v>
      </c>
      <c r="CF29" s="79">
        <v>0.18</v>
      </c>
      <c r="CG29" s="79">
        <v>0.155</v>
      </c>
      <c r="CH29" s="79">
        <v>0.13500000000000001</v>
      </c>
      <c r="CI29" s="79">
        <v>0.13500000000000001</v>
      </c>
      <c r="CJ29" s="79">
        <v>0.185</v>
      </c>
      <c r="CK29" s="79">
        <v>0.29000000000000004</v>
      </c>
      <c r="CL29" s="79">
        <v>0.44</v>
      </c>
      <c r="CM29" s="79">
        <v>0.63</v>
      </c>
      <c r="CN29" s="79">
        <v>0.83</v>
      </c>
      <c r="CO29" s="79">
        <v>1.0449999999999999</v>
      </c>
      <c r="CP29" s="79">
        <v>1.2549999999999999</v>
      </c>
      <c r="CQ29" s="79">
        <v>1.48</v>
      </c>
      <c r="CR29" s="79">
        <v>1.7149999999999999</v>
      </c>
      <c r="CS29" s="79">
        <v>1.97</v>
      </c>
      <c r="CT29" s="79">
        <v>2.23</v>
      </c>
      <c r="CU29" s="79">
        <v>2.4900000000000002</v>
      </c>
      <c r="CV29" s="79">
        <v>2.7249999999999996</v>
      </c>
      <c r="CW29" s="79">
        <v>2.9400000000000004</v>
      </c>
      <c r="CX29" s="79">
        <v>3.145</v>
      </c>
      <c r="CY29" s="79">
        <v>3.34</v>
      </c>
      <c r="CZ29" s="79">
        <v>3.5449999999999999</v>
      </c>
      <c r="DA29" s="79">
        <v>3.76</v>
      </c>
      <c r="DB29" s="2">
        <v>3.9950000000000001</v>
      </c>
      <c r="DC29" s="2">
        <v>4.2450000000000001</v>
      </c>
      <c r="DD29" s="2">
        <v>4.4950000000000001</v>
      </c>
      <c r="DE29" s="2">
        <v>4.7200000000000006</v>
      </c>
      <c r="DF29" s="2">
        <v>4.8949999999999996</v>
      </c>
      <c r="DG29" s="2">
        <v>4.99</v>
      </c>
      <c r="DH29" s="2">
        <v>4.9800000000000004</v>
      </c>
      <c r="DI29" s="2">
        <v>4.83</v>
      </c>
      <c r="DJ29" s="2">
        <v>4.5449999999999999</v>
      </c>
      <c r="DK29" s="2">
        <v>4.13</v>
      </c>
      <c r="DL29" s="2">
        <v>3.62</v>
      </c>
      <c r="DM29" s="2">
        <v>3.0599999999999996</v>
      </c>
      <c r="DN29" s="2">
        <v>2.4850000000000003</v>
      </c>
      <c r="DO29" s="2">
        <v>1.9550000000000001</v>
      </c>
      <c r="DP29" s="2">
        <v>1.4950000000000001</v>
      </c>
      <c r="DQ29" s="2">
        <v>1.1200000000000001</v>
      </c>
      <c r="DR29" s="2">
        <v>0.84</v>
      </c>
      <c r="DS29" s="2">
        <v>0.65</v>
      </c>
      <c r="DT29" s="2">
        <v>0.52</v>
      </c>
      <c r="DU29" s="2">
        <v>0.435</v>
      </c>
      <c r="DV29" s="2">
        <v>0.38</v>
      </c>
      <c r="DW29" s="2">
        <v>0.34499999999999997</v>
      </c>
      <c r="DX29" s="2">
        <v>0.32</v>
      </c>
      <c r="DY29" s="2">
        <v>0.30499999999999999</v>
      </c>
      <c r="DZ29" s="2">
        <v>0.28500000000000003</v>
      </c>
      <c r="EA29" s="2">
        <v>0.27</v>
      </c>
      <c r="EB29" s="2">
        <v>0.25</v>
      </c>
      <c r="EC29" s="2">
        <v>0.21500000000000002</v>
      </c>
      <c r="ED29" s="2">
        <v>0.16499999999999998</v>
      </c>
      <c r="EE29" s="2">
        <v>9.5000000000000001E-2</v>
      </c>
      <c r="EF29" s="2">
        <v>0.06</v>
      </c>
      <c r="EG29" s="2">
        <v>0</v>
      </c>
      <c r="EH29" s="2">
        <v>0</v>
      </c>
      <c r="EI29" s="2">
        <v>0</v>
      </c>
      <c r="EJ29" s="2">
        <v>0</v>
      </c>
      <c r="EK29" s="2">
        <v>0</v>
      </c>
      <c r="EL29" s="2">
        <v>0</v>
      </c>
      <c r="EM29" s="2">
        <v>0</v>
      </c>
      <c r="EN29" s="2">
        <v>0</v>
      </c>
      <c r="EO29" s="2">
        <v>0</v>
      </c>
      <c r="EP29" s="2">
        <v>0</v>
      </c>
      <c r="EQ29" s="2">
        <v>0</v>
      </c>
      <c r="ER29" s="2">
        <v>0</v>
      </c>
      <c r="ES29" s="2">
        <v>0</v>
      </c>
      <c r="ET29" s="2">
        <v>0</v>
      </c>
      <c r="EU29" s="2">
        <v>0</v>
      </c>
    </row>
    <row r="30" spans="1:151" x14ac:dyDescent="0.35">
      <c r="A30" s="2">
        <v>28</v>
      </c>
      <c r="B30" s="77">
        <v>4200</v>
      </c>
      <c r="C30" s="77" t="s">
        <v>349</v>
      </c>
      <c r="D30" s="78">
        <v>24.2</v>
      </c>
      <c r="E30" s="78">
        <v>24.2</v>
      </c>
      <c r="F30" s="78">
        <v>202.5</v>
      </c>
      <c r="G30" s="79">
        <v>5.5399999999999991</v>
      </c>
      <c r="H30" s="79">
        <v>45.85</v>
      </c>
      <c r="I30" s="79">
        <v>1.0910000000000002</v>
      </c>
      <c r="J30" s="79">
        <v>25.584499999999998</v>
      </c>
      <c r="K30" s="79">
        <v>38.6</v>
      </c>
      <c r="L30" s="79">
        <v>2.8265000000000002</v>
      </c>
      <c r="M30" s="79">
        <v>16.695</v>
      </c>
      <c r="N30" s="79">
        <v>70.550000000000011</v>
      </c>
      <c r="O30" s="79">
        <v>12.755000000000001</v>
      </c>
      <c r="P30" s="79">
        <v>0</v>
      </c>
      <c r="Q30" s="79">
        <v>10.065</v>
      </c>
      <c r="R30" s="79">
        <v>1.915</v>
      </c>
      <c r="S30" s="79">
        <v>0.77500000000000002</v>
      </c>
      <c r="T30" s="79">
        <v>0</v>
      </c>
      <c r="U30" s="79">
        <v>0</v>
      </c>
      <c r="V30" s="79">
        <v>16.09</v>
      </c>
      <c r="W30" s="79">
        <v>37.47</v>
      </c>
      <c r="X30" s="79">
        <v>46.44</v>
      </c>
      <c r="Y30" s="79">
        <v>59.575000000000003</v>
      </c>
      <c r="Z30" s="79">
        <v>74.460000000000008</v>
      </c>
      <c r="AA30" s="79">
        <v>80.615000000000009</v>
      </c>
      <c r="AB30" s="79">
        <v>26.72</v>
      </c>
      <c r="AC30" s="79">
        <v>33.08</v>
      </c>
      <c r="AD30" s="79">
        <v>13.135</v>
      </c>
      <c r="AE30" s="79">
        <v>24.11</v>
      </c>
      <c r="AF30" s="79">
        <v>28.020000000000003</v>
      </c>
      <c r="AG30" s="79">
        <v>34.174999999999997</v>
      </c>
      <c r="AH30" s="79">
        <v>10.98</v>
      </c>
      <c r="AI30" s="79">
        <v>18.055</v>
      </c>
      <c r="AJ30" s="79">
        <v>21.045000000000002</v>
      </c>
      <c r="AK30" s="79">
        <v>22.96</v>
      </c>
      <c r="AL30" s="79">
        <v>6.3650000000000002</v>
      </c>
      <c r="AM30" s="79">
        <v>13.44</v>
      </c>
      <c r="AN30" s="79">
        <v>3.91</v>
      </c>
      <c r="AO30" s="79">
        <v>7.0749999999999993</v>
      </c>
      <c r="AP30" s="79">
        <v>11.98</v>
      </c>
      <c r="AQ30" s="79">
        <v>12.755000000000001</v>
      </c>
      <c r="AR30" s="79">
        <v>3.17</v>
      </c>
      <c r="AS30" s="79">
        <v>2.9849999999999999</v>
      </c>
      <c r="AT30" s="79">
        <v>0.92999999999999994</v>
      </c>
      <c r="AU30" s="79">
        <v>2.6900000000000004</v>
      </c>
      <c r="AV30" s="79">
        <v>0.98499999999999999</v>
      </c>
      <c r="AW30" s="79">
        <v>0.77500000000000002</v>
      </c>
      <c r="AX30" s="79">
        <v>0.77500000000000002</v>
      </c>
      <c r="AY30" s="79">
        <v>0</v>
      </c>
      <c r="AZ30" s="79">
        <v>0</v>
      </c>
      <c r="BA30" s="79">
        <v>0</v>
      </c>
      <c r="BB30" s="79">
        <v>0</v>
      </c>
      <c r="BC30" s="79">
        <v>0</v>
      </c>
      <c r="BD30" s="79">
        <v>0</v>
      </c>
      <c r="BE30" s="79">
        <v>0</v>
      </c>
      <c r="BF30" s="79">
        <v>0</v>
      </c>
      <c r="BG30" s="79">
        <v>0</v>
      </c>
      <c r="BH30" s="79">
        <v>0</v>
      </c>
      <c r="BI30" s="79">
        <v>0</v>
      </c>
      <c r="BJ30" s="79">
        <v>0</v>
      </c>
      <c r="BK30" s="79">
        <v>0</v>
      </c>
      <c r="BL30" s="79">
        <v>0</v>
      </c>
      <c r="BM30" s="79">
        <v>0</v>
      </c>
      <c r="BN30" s="79">
        <v>0</v>
      </c>
      <c r="BO30" s="79">
        <v>0</v>
      </c>
      <c r="BP30" s="79">
        <v>0</v>
      </c>
      <c r="BQ30" s="79">
        <v>0</v>
      </c>
      <c r="BR30" s="79">
        <v>0</v>
      </c>
      <c r="BS30" s="79">
        <v>0</v>
      </c>
      <c r="BT30" s="79">
        <v>0</v>
      </c>
      <c r="BU30" s="79">
        <v>0</v>
      </c>
      <c r="BV30" s="79">
        <v>0</v>
      </c>
      <c r="BW30" s="79">
        <v>0</v>
      </c>
      <c r="BX30" s="79">
        <v>0</v>
      </c>
      <c r="BY30" s="79">
        <v>0</v>
      </c>
      <c r="BZ30" s="79">
        <v>0</v>
      </c>
      <c r="CA30" s="79">
        <v>0</v>
      </c>
      <c r="CB30" s="79">
        <v>0</v>
      </c>
      <c r="CC30" s="79">
        <v>7.0000000000000007E-2</v>
      </c>
      <c r="CD30" s="79">
        <v>0.10500000000000001</v>
      </c>
      <c r="CE30" s="79">
        <v>0.12</v>
      </c>
      <c r="CF30" s="79">
        <v>0.12</v>
      </c>
      <c r="CG30" s="79">
        <v>0.1</v>
      </c>
      <c r="CH30" s="79">
        <v>0.08</v>
      </c>
      <c r="CI30" s="79">
        <v>0.08</v>
      </c>
      <c r="CJ30" s="79">
        <v>0.12</v>
      </c>
      <c r="CK30" s="79">
        <v>0.20500000000000002</v>
      </c>
      <c r="CL30" s="79">
        <v>0.33999999999999997</v>
      </c>
      <c r="CM30" s="79">
        <v>0.505</v>
      </c>
      <c r="CN30" s="79">
        <v>0.69</v>
      </c>
      <c r="CO30" s="79">
        <v>0.88500000000000001</v>
      </c>
      <c r="CP30" s="79">
        <v>1.0900000000000001</v>
      </c>
      <c r="CQ30" s="79">
        <v>1.3050000000000002</v>
      </c>
      <c r="CR30" s="79">
        <v>1.55</v>
      </c>
      <c r="CS30" s="79">
        <v>1.82</v>
      </c>
      <c r="CT30" s="79">
        <v>2.11</v>
      </c>
      <c r="CU30" s="79">
        <v>2.4000000000000004</v>
      </c>
      <c r="CV30" s="79">
        <v>2.6749999999999998</v>
      </c>
      <c r="CW30" s="79">
        <v>2.9350000000000001</v>
      </c>
      <c r="CX30" s="79">
        <v>3.1749999999999998</v>
      </c>
      <c r="CY30" s="79">
        <v>3.41</v>
      </c>
      <c r="CZ30" s="79">
        <v>3.645</v>
      </c>
      <c r="DA30" s="79">
        <v>3.88</v>
      </c>
      <c r="DB30" s="2">
        <v>4.13</v>
      </c>
      <c r="DC30" s="2">
        <v>4.3849999999999998</v>
      </c>
      <c r="DD30" s="2">
        <v>4.63</v>
      </c>
      <c r="DE30" s="2">
        <v>4.8650000000000002</v>
      </c>
      <c r="DF30" s="2">
        <v>5.05</v>
      </c>
      <c r="DG30" s="2">
        <v>5.16</v>
      </c>
      <c r="DH30" s="2">
        <v>5.165</v>
      </c>
      <c r="DI30" s="2">
        <v>5.0449999999999999</v>
      </c>
      <c r="DJ30" s="2">
        <v>4.7799999999999994</v>
      </c>
      <c r="DK30" s="2">
        <v>4.3849999999999998</v>
      </c>
      <c r="DL30" s="2">
        <v>3.87</v>
      </c>
      <c r="DM30" s="2">
        <v>3.29</v>
      </c>
      <c r="DN30" s="2">
        <v>2.6749999999999998</v>
      </c>
      <c r="DO30" s="2">
        <v>2.085</v>
      </c>
      <c r="DP30" s="2">
        <v>1.5550000000000002</v>
      </c>
      <c r="DQ30" s="2">
        <v>1.1099999999999999</v>
      </c>
      <c r="DR30" s="2">
        <v>0.78</v>
      </c>
      <c r="DS30" s="2">
        <v>0.55000000000000004</v>
      </c>
      <c r="DT30" s="2">
        <v>0.42499999999999999</v>
      </c>
      <c r="DU30" s="2">
        <v>0.36</v>
      </c>
      <c r="DV30" s="2">
        <v>0.34499999999999997</v>
      </c>
      <c r="DW30" s="2">
        <v>0.35</v>
      </c>
      <c r="DX30" s="2">
        <v>0.36</v>
      </c>
      <c r="DY30" s="2">
        <v>0.35499999999999998</v>
      </c>
      <c r="DZ30" s="2">
        <v>0.32500000000000001</v>
      </c>
      <c r="EA30" s="2">
        <v>0.26500000000000001</v>
      </c>
      <c r="EB30" s="2">
        <v>0.185</v>
      </c>
      <c r="EC30" s="2">
        <v>0.1</v>
      </c>
      <c r="ED30" s="2">
        <v>0</v>
      </c>
      <c r="EE30" s="2">
        <v>0</v>
      </c>
      <c r="EF30" s="2">
        <v>0</v>
      </c>
      <c r="EG30" s="2">
        <v>0</v>
      </c>
      <c r="EH30" s="2">
        <v>0</v>
      </c>
      <c r="EI30" s="2">
        <v>0</v>
      </c>
      <c r="EJ30" s="2">
        <v>0</v>
      </c>
      <c r="EK30" s="2">
        <v>0</v>
      </c>
      <c r="EL30" s="2">
        <v>0</v>
      </c>
      <c r="EM30" s="2">
        <v>0</v>
      </c>
      <c r="EN30" s="2">
        <v>0</v>
      </c>
      <c r="EO30" s="2">
        <v>0</v>
      </c>
      <c r="EP30" s="2">
        <v>0</v>
      </c>
      <c r="EQ30" s="2">
        <v>0</v>
      </c>
      <c r="ER30" s="2">
        <v>0</v>
      </c>
      <c r="ES30" s="2">
        <v>0</v>
      </c>
      <c r="ET30" s="2">
        <v>0</v>
      </c>
      <c r="EU30" s="2">
        <v>0</v>
      </c>
    </row>
    <row r="31" spans="1:151" x14ac:dyDescent="0.35">
      <c r="A31" s="2">
        <v>29</v>
      </c>
      <c r="B31" s="77">
        <v>4205</v>
      </c>
      <c r="C31" s="77" t="s">
        <v>349</v>
      </c>
      <c r="D31" s="78">
        <v>21.45</v>
      </c>
      <c r="E31" s="78">
        <v>0.52249999999999996</v>
      </c>
      <c r="F31" s="78">
        <v>21.45</v>
      </c>
      <c r="G31" s="79">
        <v>3.96</v>
      </c>
      <c r="H31" s="79">
        <v>36.349999999999994</v>
      </c>
      <c r="I31" s="79">
        <v>1.0505</v>
      </c>
      <c r="J31" s="79">
        <v>40.262500000000003</v>
      </c>
      <c r="K31" s="79">
        <v>26.549999999999997</v>
      </c>
      <c r="L31" s="79">
        <v>2.8904999999999998</v>
      </c>
      <c r="M31" s="79">
        <v>25.33</v>
      </c>
      <c r="N31" s="79">
        <v>67.180000000000007</v>
      </c>
      <c r="O31" s="79">
        <v>7.5</v>
      </c>
      <c r="P31" s="79">
        <v>0</v>
      </c>
      <c r="Q31" s="79">
        <v>6.76</v>
      </c>
      <c r="R31" s="79">
        <v>0.47499999999999998</v>
      </c>
      <c r="S31" s="79">
        <v>0.25</v>
      </c>
      <c r="T31" s="79">
        <v>0.01</v>
      </c>
      <c r="U31" s="79">
        <v>0</v>
      </c>
      <c r="V31" s="79">
        <v>23.895000000000003</v>
      </c>
      <c r="W31" s="79">
        <v>38.534999999999997</v>
      </c>
      <c r="X31" s="79">
        <v>46.965000000000003</v>
      </c>
      <c r="Y31" s="79">
        <v>58.564999999999998</v>
      </c>
      <c r="Z31" s="79">
        <v>69.935000000000002</v>
      </c>
      <c r="AA31" s="79">
        <v>73.94</v>
      </c>
      <c r="AB31" s="79">
        <v>23.799999999999997</v>
      </c>
      <c r="AC31" s="79">
        <v>28.64</v>
      </c>
      <c r="AD31" s="79">
        <v>11.595000000000001</v>
      </c>
      <c r="AE31" s="79">
        <v>20.21</v>
      </c>
      <c r="AF31" s="79">
        <v>22.97</v>
      </c>
      <c r="AG31" s="79">
        <v>26.97</v>
      </c>
      <c r="AH31" s="79">
        <v>8.6150000000000002</v>
      </c>
      <c r="AI31" s="79">
        <v>13.475</v>
      </c>
      <c r="AJ31" s="79">
        <v>15.375</v>
      </c>
      <c r="AK31" s="79">
        <v>15.850000000000001</v>
      </c>
      <c r="AL31" s="79">
        <v>4.8449999999999998</v>
      </c>
      <c r="AM31" s="79">
        <v>9.6999999999999993</v>
      </c>
      <c r="AN31" s="79">
        <v>2.76</v>
      </c>
      <c r="AO31" s="79">
        <v>4.8599999999999994</v>
      </c>
      <c r="AP31" s="79">
        <v>7.24</v>
      </c>
      <c r="AQ31" s="79">
        <v>7.49</v>
      </c>
      <c r="AR31" s="79">
        <v>2.0999999999999996</v>
      </c>
      <c r="AS31" s="79">
        <v>1.9</v>
      </c>
      <c r="AT31" s="79">
        <v>0.31999999999999995</v>
      </c>
      <c r="AU31" s="79">
        <v>0.72499999999999998</v>
      </c>
      <c r="AV31" s="79">
        <v>0.15529999999999999</v>
      </c>
      <c r="AW31" s="79">
        <v>0.26</v>
      </c>
      <c r="AX31" s="79">
        <v>0.26</v>
      </c>
      <c r="AY31" s="79">
        <v>0</v>
      </c>
      <c r="AZ31" s="79">
        <v>0</v>
      </c>
      <c r="BA31" s="79">
        <v>0</v>
      </c>
      <c r="BB31" s="79">
        <v>0</v>
      </c>
      <c r="BC31" s="79">
        <v>0</v>
      </c>
      <c r="BD31" s="79">
        <v>0</v>
      </c>
      <c r="BE31" s="79">
        <v>0</v>
      </c>
      <c r="BF31" s="79">
        <v>0</v>
      </c>
      <c r="BG31" s="79">
        <v>0</v>
      </c>
      <c r="BH31" s="79">
        <v>0</v>
      </c>
      <c r="BI31" s="79">
        <v>0</v>
      </c>
      <c r="BJ31" s="79">
        <v>0</v>
      </c>
      <c r="BK31" s="79">
        <v>0</v>
      </c>
      <c r="BL31" s="79">
        <v>0</v>
      </c>
      <c r="BM31" s="79">
        <v>0</v>
      </c>
      <c r="BN31" s="79">
        <v>0</v>
      </c>
      <c r="BO31" s="79">
        <v>0</v>
      </c>
      <c r="BP31" s="79">
        <v>0</v>
      </c>
      <c r="BQ31" s="79">
        <v>0</v>
      </c>
      <c r="BR31" s="79">
        <v>0</v>
      </c>
      <c r="BS31" s="79">
        <v>0</v>
      </c>
      <c r="BT31" s="79">
        <v>0</v>
      </c>
      <c r="BU31" s="79">
        <v>0</v>
      </c>
      <c r="BV31" s="79">
        <v>0</v>
      </c>
      <c r="BW31" s="79">
        <v>0</v>
      </c>
      <c r="BX31" s="79">
        <v>0</v>
      </c>
      <c r="BY31" s="79">
        <v>7.0000000000000007E-2</v>
      </c>
      <c r="BZ31" s="79">
        <v>0.11</v>
      </c>
      <c r="CA31" s="79">
        <v>0.14000000000000001</v>
      </c>
      <c r="CB31" s="79">
        <v>0.17499999999999999</v>
      </c>
      <c r="CC31" s="79">
        <v>0.19</v>
      </c>
      <c r="CD31" s="79">
        <v>0.19</v>
      </c>
      <c r="CE31" s="79">
        <v>0.17499999999999999</v>
      </c>
      <c r="CF31" s="79">
        <v>0.14500000000000002</v>
      </c>
      <c r="CG31" s="79">
        <v>0.11499999999999999</v>
      </c>
      <c r="CH31" s="79">
        <v>0.11</v>
      </c>
      <c r="CI31" s="79">
        <v>0.14000000000000001</v>
      </c>
      <c r="CJ31" s="79">
        <v>0.23499999999999999</v>
      </c>
      <c r="CK31" s="79">
        <v>0.39500000000000002</v>
      </c>
      <c r="CL31" s="79">
        <v>0.62</v>
      </c>
      <c r="CM31" s="79">
        <v>0.89</v>
      </c>
      <c r="CN31" s="79">
        <v>1.19</v>
      </c>
      <c r="CO31" s="79">
        <v>1.5</v>
      </c>
      <c r="CP31" s="79">
        <v>1.8050000000000002</v>
      </c>
      <c r="CQ31" s="79">
        <v>2.105</v>
      </c>
      <c r="CR31" s="79">
        <v>2.4</v>
      </c>
      <c r="CS31" s="79">
        <v>2.7</v>
      </c>
      <c r="CT31" s="79">
        <v>2.9649999999999999</v>
      </c>
      <c r="CU31" s="79">
        <v>3.1950000000000003</v>
      </c>
      <c r="CV31" s="79">
        <v>3.375</v>
      </c>
      <c r="CW31" s="79">
        <v>3.5049999999999999</v>
      </c>
      <c r="CX31" s="79">
        <v>3.605</v>
      </c>
      <c r="CY31" s="79">
        <v>3.7</v>
      </c>
      <c r="CZ31" s="79">
        <v>3.81</v>
      </c>
      <c r="DA31" s="79">
        <v>3.9550000000000001</v>
      </c>
      <c r="DB31" s="2">
        <v>4.13</v>
      </c>
      <c r="DC31" s="2">
        <v>4.34</v>
      </c>
      <c r="DD31" s="2">
        <v>4.5449999999999999</v>
      </c>
      <c r="DE31" s="2">
        <v>4.7249999999999996</v>
      </c>
      <c r="DF31" s="2">
        <v>4.835</v>
      </c>
      <c r="DG31" s="2">
        <v>4.8499999999999996</v>
      </c>
      <c r="DH31" s="2">
        <v>4.7300000000000004</v>
      </c>
      <c r="DI31" s="2">
        <v>4.4649999999999999</v>
      </c>
      <c r="DJ31" s="2">
        <v>4.07</v>
      </c>
      <c r="DK31" s="2">
        <v>3.57</v>
      </c>
      <c r="DL31" s="2">
        <v>3</v>
      </c>
      <c r="DM31" s="2">
        <v>2.42</v>
      </c>
      <c r="DN31" s="2">
        <v>1.875</v>
      </c>
      <c r="DO31" s="2">
        <v>1.4</v>
      </c>
      <c r="DP31" s="2">
        <v>1.01</v>
      </c>
      <c r="DQ31" s="2">
        <v>0.72</v>
      </c>
      <c r="DR31" s="2">
        <v>0.505</v>
      </c>
      <c r="DS31" s="2">
        <v>0.35</v>
      </c>
      <c r="DT31" s="2">
        <v>0.245</v>
      </c>
      <c r="DU31" s="2">
        <v>0.16</v>
      </c>
      <c r="DV31" s="2">
        <v>0.1</v>
      </c>
      <c r="DW31" s="2">
        <v>0.06</v>
      </c>
      <c r="DX31" s="2">
        <v>5.5E-2</v>
      </c>
      <c r="DY31" s="2">
        <v>5.5E-2</v>
      </c>
      <c r="DZ31" s="2">
        <v>0.05</v>
      </c>
      <c r="EA31" s="2">
        <v>0.05</v>
      </c>
      <c r="EB31" s="2">
        <v>0.05</v>
      </c>
      <c r="EC31" s="2">
        <v>0.05</v>
      </c>
      <c r="ED31" s="2">
        <v>0.04</v>
      </c>
      <c r="EE31" s="2">
        <v>0.03</v>
      </c>
      <c r="EF31" s="2">
        <v>0</v>
      </c>
      <c r="EG31" s="2">
        <v>0</v>
      </c>
      <c r="EH31" s="2">
        <v>0</v>
      </c>
      <c r="EI31" s="2">
        <v>0</v>
      </c>
      <c r="EJ31" s="2">
        <v>0</v>
      </c>
      <c r="EK31" s="2">
        <v>0</v>
      </c>
      <c r="EL31" s="2">
        <v>0</v>
      </c>
      <c r="EM31" s="2">
        <v>0</v>
      </c>
      <c r="EN31" s="2">
        <v>0</v>
      </c>
      <c r="EO31" s="2">
        <v>0</v>
      </c>
      <c r="EP31" s="2">
        <v>0</v>
      </c>
      <c r="EQ31" s="2">
        <v>0</v>
      </c>
      <c r="ER31" s="2">
        <v>0</v>
      </c>
      <c r="ES31" s="2">
        <v>0</v>
      </c>
      <c r="ET31" s="2">
        <v>0</v>
      </c>
      <c r="EU31" s="2">
        <v>0</v>
      </c>
    </row>
    <row r="32" spans="1:151" x14ac:dyDescent="0.35">
      <c r="A32" s="2">
        <v>30</v>
      </c>
      <c r="B32" s="77">
        <v>4300</v>
      </c>
      <c r="C32" s="77" t="s">
        <v>351</v>
      </c>
      <c r="D32" s="78">
        <v>11.282999999999999</v>
      </c>
      <c r="E32" s="78">
        <v>11.282999999999999</v>
      </c>
      <c r="F32" s="78">
        <v>102.05</v>
      </c>
      <c r="G32" s="79">
        <v>3.84</v>
      </c>
      <c r="H32" s="79">
        <v>35.200000000000003</v>
      </c>
      <c r="I32" s="79">
        <v>1.0475000000000001</v>
      </c>
      <c r="J32" s="79">
        <v>20.481999999999999</v>
      </c>
      <c r="K32" s="79">
        <v>26.25</v>
      </c>
      <c r="L32" s="79">
        <v>2.8795000000000002</v>
      </c>
      <c r="M32" s="79">
        <v>26.09</v>
      </c>
      <c r="N32" s="79">
        <v>67.534999999999997</v>
      </c>
      <c r="O32" s="79">
        <v>6.375</v>
      </c>
      <c r="P32" s="79">
        <v>0</v>
      </c>
      <c r="Q32" s="79">
        <v>5.27</v>
      </c>
      <c r="R32" s="79">
        <v>0.71499999999999997</v>
      </c>
      <c r="S32" s="79">
        <v>0.39</v>
      </c>
      <c r="T32" s="79">
        <v>2.0000000000000001E-4</v>
      </c>
      <c r="U32" s="79">
        <v>0</v>
      </c>
      <c r="V32" s="79">
        <v>24.64</v>
      </c>
      <c r="W32" s="79">
        <v>38.695</v>
      </c>
      <c r="X32" s="79">
        <v>47.225000000000001</v>
      </c>
      <c r="Y32" s="79">
        <v>58.96</v>
      </c>
      <c r="Z32" s="79">
        <v>70.125</v>
      </c>
      <c r="AA32" s="79">
        <v>72.805000000000007</v>
      </c>
      <c r="AB32" s="79">
        <v>24.064999999999998</v>
      </c>
      <c r="AC32" s="79">
        <v>28.844999999999999</v>
      </c>
      <c r="AD32" s="79">
        <v>11.734999999999999</v>
      </c>
      <c r="AE32" s="79">
        <v>20.310000000000002</v>
      </c>
      <c r="AF32" s="79">
        <v>22.9</v>
      </c>
      <c r="AG32" s="79">
        <v>25.58</v>
      </c>
      <c r="AH32" s="79">
        <v>8.5749999999999993</v>
      </c>
      <c r="AI32" s="79">
        <v>12.875</v>
      </c>
      <c r="AJ32" s="79">
        <v>13.845000000000001</v>
      </c>
      <c r="AK32" s="79">
        <v>14.56</v>
      </c>
      <c r="AL32" s="79">
        <v>4.7799999999999994</v>
      </c>
      <c r="AM32" s="79">
        <v>9.0799999999999983</v>
      </c>
      <c r="AN32" s="79">
        <v>2.585</v>
      </c>
      <c r="AO32" s="79">
        <v>4.3</v>
      </c>
      <c r="AP32" s="79">
        <v>5.9850000000000003</v>
      </c>
      <c r="AQ32" s="79">
        <v>6.375</v>
      </c>
      <c r="AR32" s="79">
        <v>1.7149999999999999</v>
      </c>
      <c r="AS32" s="79">
        <v>0.96499999999999997</v>
      </c>
      <c r="AT32" s="79">
        <v>0.35</v>
      </c>
      <c r="AU32" s="79">
        <v>1.105</v>
      </c>
      <c r="AV32" s="79">
        <v>0.36499999999999999</v>
      </c>
      <c r="AW32" s="79">
        <v>0.39</v>
      </c>
      <c r="AX32" s="79">
        <v>0.39</v>
      </c>
      <c r="AY32" s="79">
        <v>0</v>
      </c>
      <c r="AZ32" s="79">
        <v>0</v>
      </c>
      <c r="BA32" s="79">
        <v>0</v>
      </c>
      <c r="BB32" s="79">
        <v>0</v>
      </c>
      <c r="BC32" s="79">
        <v>0</v>
      </c>
      <c r="BD32" s="79">
        <v>0</v>
      </c>
      <c r="BE32" s="79">
        <v>0</v>
      </c>
      <c r="BF32" s="79">
        <v>0</v>
      </c>
      <c r="BG32" s="79">
        <v>0</v>
      </c>
      <c r="BH32" s="79">
        <v>0</v>
      </c>
      <c r="BI32" s="79">
        <v>0</v>
      </c>
      <c r="BJ32" s="79">
        <v>0</v>
      </c>
      <c r="BK32" s="79">
        <v>0</v>
      </c>
      <c r="BL32" s="79">
        <v>0</v>
      </c>
      <c r="BM32" s="79">
        <v>0</v>
      </c>
      <c r="BN32" s="79">
        <v>0</v>
      </c>
      <c r="BO32" s="79">
        <v>0</v>
      </c>
      <c r="BP32" s="79">
        <v>0</v>
      </c>
      <c r="BQ32" s="79">
        <v>0</v>
      </c>
      <c r="BR32" s="79">
        <v>0</v>
      </c>
      <c r="BS32" s="79">
        <v>0</v>
      </c>
      <c r="BT32" s="79">
        <v>0</v>
      </c>
      <c r="BU32" s="79">
        <v>0</v>
      </c>
      <c r="BV32" s="79">
        <v>0</v>
      </c>
      <c r="BW32" s="79">
        <v>0</v>
      </c>
      <c r="BX32" s="79">
        <v>0</v>
      </c>
      <c r="BY32" s="79">
        <v>0.04</v>
      </c>
      <c r="BZ32" s="79">
        <v>0.06</v>
      </c>
      <c r="CA32" s="79">
        <v>0.125</v>
      </c>
      <c r="CB32" s="79">
        <v>0.17</v>
      </c>
      <c r="CC32" s="79">
        <v>0.19500000000000001</v>
      </c>
      <c r="CD32" s="79">
        <v>0.21000000000000002</v>
      </c>
      <c r="CE32" s="79">
        <v>0.2</v>
      </c>
      <c r="CF32" s="79">
        <v>0.16999999999999998</v>
      </c>
      <c r="CG32" s="79">
        <v>0.14000000000000001</v>
      </c>
      <c r="CH32" s="79">
        <v>0.13</v>
      </c>
      <c r="CI32" s="79">
        <v>0.16500000000000001</v>
      </c>
      <c r="CJ32" s="79">
        <v>0.26500000000000001</v>
      </c>
      <c r="CK32" s="79">
        <v>0.435</v>
      </c>
      <c r="CL32" s="79">
        <v>0.67999999999999994</v>
      </c>
      <c r="CM32" s="79">
        <v>0.96499999999999997</v>
      </c>
      <c r="CN32" s="79">
        <v>1.27</v>
      </c>
      <c r="CO32" s="79">
        <v>1.585</v>
      </c>
      <c r="CP32" s="79">
        <v>1.8900000000000001</v>
      </c>
      <c r="CQ32" s="79">
        <v>2.1799999999999997</v>
      </c>
      <c r="CR32" s="79">
        <v>2.4649999999999999</v>
      </c>
      <c r="CS32" s="79">
        <v>2.75</v>
      </c>
      <c r="CT32" s="79">
        <v>3.0049999999999999</v>
      </c>
      <c r="CU32" s="79">
        <v>3.2249999999999996</v>
      </c>
      <c r="CV32" s="79">
        <v>3.3899999999999997</v>
      </c>
      <c r="CW32" s="79">
        <v>3.51</v>
      </c>
      <c r="CX32" s="79">
        <v>3.605</v>
      </c>
      <c r="CY32" s="79">
        <v>3.6950000000000003</v>
      </c>
      <c r="CZ32" s="79">
        <v>3.81</v>
      </c>
      <c r="DA32" s="79">
        <v>3.96</v>
      </c>
      <c r="DB32" s="2">
        <v>4.1449999999999996</v>
      </c>
      <c r="DC32" s="2">
        <v>4.3599999999999994</v>
      </c>
      <c r="DD32" s="2">
        <v>4.5749999999999993</v>
      </c>
      <c r="DE32" s="2">
        <v>4.7650000000000006</v>
      </c>
      <c r="DF32" s="2">
        <v>4.8900000000000006</v>
      </c>
      <c r="DG32" s="2">
        <v>4.9049999999999994</v>
      </c>
      <c r="DH32" s="2">
        <v>4.79</v>
      </c>
      <c r="DI32" s="2">
        <v>4.5250000000000004</v>
      </c>
      <c r="DJ32" s="2">
        <v>4.1150000000000002</v>
      </c>
      <c r="DK32" s="2">
        <v>3.59</v>
      </c>
      <c r="DL32" s="2">
        <v>2.9850000000000003</v>
      </c>
      <c r="DM32" s="2">
        <v>2.355</v>
      </c>
      <c r="DN32" s="2">
        <v>1.7450000000000001</v>
      </c>
      <c r="DO32" s="2">
        <v>1.21</v>
      </c>
      <c r="DP32" s="2">
        <v>0.76500000000000001</v>
      </c>
      <c r="DQ32" s="2">
        <v>0.38500000000000001</v>
      </c>
      <c r="DR32" s="2">
        <v>0.215</v>
      </c>
      <c r="DS32" s="2">
        <v>0.16</v>
      </c>
      <c r="DT32" s="2">
        <v>0.14000000000000001</v>
      </c>
      <c r="DU32" s="2">
        <v>0.13</v>
      </c>
      <c r="DV32" s="2">
        <v>0.13</v>
      </c>
      <c r="DW32" s="2">
        <v>0.13500000000000001</v>
      </c>
      <c r="DX32" s="2">
        <v>0.13500000000000001</v>
      </c>
      <c r="DY32" s="2">
        <v>0.13</v>
      </c>
      <c r="DZ32" s="2">
        <v>0.125</v>
      </c>
      <c r="EA32" s="2">
        <v>0.11</v>
      </c>
      <c r="EB32" s="2">
        <v>0.09</v>
      </c>
      <c r="EC32" s="2">
        <v>6.5000000000000002E-2</v>
      </c>
      <c r="ED32" s="2">
        <v>0.04</v>
      </c>
      <c r="EE32" s="2">
        <v>0</v>
      </c>
      <c r="EF32" s="2">
        <v>0</v>
      </c>
      <c r="EG32" s="2">
        <v>0</v>
      </c>
      <c r="EH32" s="2">
        <v>0</v>
      </c>
      <c r="EI32" s="2">
        <v>0</v>
      </c>
      <c r="EJ32" s="2">
        <v>0</v>
      </c>
      <c r="EK32" s="2">
        <v>0</v>
      </c>
      <c r="EL32" s="2">
        <v>0</v>
      </c>
      <c r="EM32" s="2">
        <v>0</v>
      </c>
      <c r="EN32" s="2">
        <v>0</v>
      </c>
      <c r="EO32" s="2">
        <v>0</v>
      </c>
      <c r="EP32" s="2">
        <v>0</v>
      </c>
      <c r="EQ32" s="2">
        <v>0</v>
      </c>
      <c r="ER32" s="2">
        <v>0</v>
      </c>
      <c r="ES32" s="2">
        <v>0</v>
      </c>
      <c r="ET32" s="2">
        <v>0</v>
      </c>
      <c r="EU32" s="2">
        <v>0</v>
      </c>
    </row>
    <row r="33" spans="1:151" x14ac:dyDescent="0.35">
      <c r="A33" s="2">
        <v>31</v>
      </c>
      <c r="B33" s="77">
        <v>4305</v>
      </c>
      <c r="C33" s="77" t="s">
        <v>349</v>
      </c>
      <c r="D33" s="78">
        <v>22.8</v>
      </c>
      <c r="E33" s="78">
        <v>0.49450000000000005</v>
      </c>
      <c r="F33" s="78">
        <v>22.8</v>
      </c>
      <c r="G33" s="79">
        <v>3.66</v>
      </c>
      <c r="H33" s="79">
        <v>38.4</v>
      </c>
      <c r="I33" s="79">
        <v>1.222</v>
      </c>
      <c r="J33" s="79">
        <v>49.813500000000005</v>
      </c>
      <c r="K33" s="79">
        <v>44.45</v>
      </c>
      <c r="L33" s="79">
        <v>3.2484999999999999</v>
      </c>
      <c r="M33" s="79">
        <v>25.41</v>
      </c>
      <c r="N33" s="79">
        <v>66.05</v>
      </c>
      <c r="O33" s="79">
        <v>8.5399999999999991</v>
      </c>
      <c r="P33" s="79">
        <v>0</v>
      </c>
      <c r="Q33" s="79">
        <v>6.8100000000000005</v>
      </c>
      <c r="R33" s="79">
        <v>0.8899999999999999</v>
      </c>
      <c r="S33" s="79">
        <v>0.55000000000000004</v>
      </c>
      <c r="T33" s="79">
        <v>0.29499999999999998</v>
      </c>
      <c r="U33" s="79">
        <v>0</v>
      </c>
      <c r="V33" s="79">
        <v>22.84</v>
      </c>
      <c r="W33" s="79">
        <v>35.81</v>
      </c>
      <c r="X33" s="79">
        <v>44.524999999999999</v>
      </c>
      <c r="Y33" s="79">
        <v>56.795000000000002</v>
      </c>
      <c r="Z33" s="79">
        <v>68.990000000000009</v>
      </c>
      <c r="AA33" s="79">
        <v>72.86</v>
      </c>
      <c r="AB33" s="79">
        <v>25.024999999999999</v>
      </c>
      <c r="AC33" s="79">
        <v>30.240000000000002</v>
      </c>
      <c r="AD33" s="79">
        <v>12.265000000000001</v>
      </c>
      <c r="AE33" s="79">
        <v>21.524999999999999</v>
      </c>
      <c r="AF33" s="79">
        <v>24.46</v>
      </c>
      <c r="AG33" s="79">
        <v>28.335000000000001</v>
      </c>
      <c r="AH33" s="79">
        <v>9.26</v>
      </c>
      <c r="AI33" s="79">
        <v>14.335000000000001</v>
      </c>
      <c r="AJ33" s="79">
        <v>16.064999999999998</v>
      </c>
      <c r="AK33" s="79">
        <v>16.96</v>
      </c>
      <c r="AL33" s="79">
        <v>5.2149999999999999</v>
      </c>
      <c r="AM33" s="79">
        <v>10.29</v>
      </c>
      <c r="AN33" s="79">
        <v>2.9400000000000004</v>
      </c>
      <c r="AO33" s="79">
        <v>5.0749999999999993</v>
      </c>
      <c r="AP33" s="79">
        <v>7.6950000000000003</v>
      </c>
      <c r="AQ33" s="79">
        <v>8.245000000000001</v>
      </c>
      <c r="AR33" s="79">
        <v>2.1349999999999998</v>
      </c>
      <c r="AS33" s="79">
        <v>1.7349999999999999</v>
      </c>
      <c r="AT33" s="79">
        <v>0.49</v>
      </c>
      <c r="AU33" s="79">
        <v>1.44</v>
      </c>
      <c r="AV33" s="79">
        <v>0.39999999999999997</v>
      </c>
      <c r="AW33" s="79">
        <v>0.84500000000000008</v>
      </c>
      <c r="AX33" s="79">
        <v>0.84500000000000008</v>
      </c>
      <c r="AY33" s="79">
        <v>0</v>
      </c>
      <c r="AZ33" s="79">
        <v>0</v>
      </c>
      <c r="BA33" s="79">
        <v>0</v>
      </c>
      <c r="BB33" s="79">
        <v>0</v>
      </c>
      <c r="BC33" s="79">
        <v>0</v>
      </c>
      <c r="BD33" s="79">
        <v>0</v>
      </c>
      <c r="BE33" s="79">
        <v>0</v>
      </c>
      <c r="BF33" s="79">
        <v>0</v>
      </c>
      <c r="BG33" s="79">
        <v>0</v>
      </c>
      <c r="BH33" s="79">
        <v>0</v>
      </c>
      <c r="BI33" s="79">
        <v>0</v>
      </c>
      <c r="BJ33" s="79">
        <v>0</v>
      </c>
      <c r="BK33" s="79">
        <v>0</v>
      </c>
      <c r="BL33" s="79">
        <v>0</v>
      </c>
      <c r="BM33" s="79">
        <v>0</v>
      </c>
      <c r="BN33" s="79">
        <v>0</v>
      </c>
      <c r="BO33" s="79">
        <v>0</v>
      </c>
      <c r="BP33" s="79">
        <v>0</v>
      </c>
      <c r="BQ33" s="79">
        <v>0</v>
      </c>
      <c r="BR33" s="79">
        <v>0</v>
      </c>
      <c r="BS33" s="79">
        <v>0</v>
      </c>
      <c r="BT33" s="79">
        <v>0</v>
      </c>
      <c r="BU33" s="79">
        <v>0</v>
      </c>
      <c r="BV33" s="79">
        <v>0.04</v>
      </c>
      <c r="BW33" s="79">
        <v>0.06</v>
      </c>
      <c r="BX33" s="79">
        <v>0.12</v>
      </c>
      <c r="BY33" s="79">
        <v>0.16500000000000001</v>
      </c>
      <c r="BZ33" s="79">
        <v>0.20500000000000002</v>
      </c>
      <c r="CA33" s="79">
        <v>0.245</v>
      </c>
      <c r="CB33" s="79">
        <v>0.26500000000000001</v>
      </c>
      <c r="CC33" s="79">
        <v>0.27500000000000002</v>
      </c>
      <c r="CD33" s="79">
        <v>0.27</v>
      </c>
      <c r="CE33" s="79">
        <v>0.25</v>
      </c>
      <c r="CF33" s="79">
        <v>0.23</v>
      </c>
      <c r="CG33" s="79">
        <v>0.21</v>
      </c>
      <c r="CH33" s="79">
        <v>0.22</v>
      </c>
      <c r="CI33" s="79">
        <v>0.27500000000000002</v>
      </c>
      <c r="CJ33" s="79">
        <v>0.38</v>
      </c>
      <c r="CK33" s="79">
        <v>0.55000000000000004</v>
      </c>
      <c r="CL33" s="79">
        <v>0.77</v>
      </c>
      <c r="CM33" s="79">
        <v>1.0249999999999999</v>
      </c>
      <c r="CN33" s="79">
        <v>1.29</v>
      </c>
      <c r="CO33" s="79">
        <v>1.5550000000000002</v>
      </c>
      <c r="CP33" s="79">
        <v>1.79</v>
      </c>
      <c r="CQ33" s="79">
        <v>2.0099999999999998</v>
      </c>
      <c r="CR33" s="79">
        <v>2.2149999999999999</v>
      </c>
      <c r="CS33" s="79">
        <v>2.42</v>
      </c>
      <c r="CT33" s="79">
        <v>2.5999999999999996</v>
      </c>
      <c r="CU33" s="79">
        <v>2.76</v>
      </c>
      <c r="CV33" s="79">
        <v>2.88</v>
      </c>
      <c r="CW33" s="79">
        <v>2.98</v>
      </c>
      <c r="CX33" s="79">
        <v>3.085</v>
      </c>
      <c r="CY33" s="79">
        <v>3.21</v>
      </c>
      <c r="CZ33" s="79">
        <v>3.38</v>
      </c>
      <c r="DA33" s="79">
        <v>3.5949999999999998</v>
      </c>
      <c r="DB33" s="2">
        <v>3.8600000000000003</v>
      </c>
      <c r="DC33" s="2">
        <v>4.165</v>
      </c>
      <c r="DD33" s="2">
        <v>4.4649999999999999</v>
      </c>
      <c r="DE33" s="2">
        <v>4.7349999999999994</v>
      </c>
      <c r="DF33" s="2">
        <v>4.9350000000000005</v>
      </c>
      <c r="DG33" s="2">
        <v>5.0199999999999996</v>
      </c>
      <c r="DH33" s="2">
        <v>4.9550000000000001</v>
      </c>
      <c r="DI33" s="2">
        <v>4.7249999999999996</v>
      </c>
      <c r="DJ33" s="2">
        <v>4.3450000000000006</v>
      </c>
      <c r="DK33" s="2">
        <v>3.83</v>
      </c>
      <c r="DL33" s="2">
        <v>3.2350000000000003</v>
      </c>
      <c r="DM33" s="2">
        <v>2.6</v>
      </c>
      <c r="DN33" s="2">
        <v>1.9950000000000001</v>
      </c>
      <c r="DO33" s="2">
        <v>1.45</v>
      </c>
      <c r="DP33" s="2">
        <v>1.01</v>
      </c>
      <c r="DQ33" s="2">
        <v>0.66999999999999993</v>
      </c>
      <c r="DR33" s="2">
        <v>0.44499999999999995</v>
      </c>
      <c r="DS33" s="2">
        <v>0.30500000000000005</v>
      </c>
      <c r="DT33" s="2">
        <v>0.23499999999999999</v>
      </c>
      <c r="DU33" s="2">
        <v>0.19500000000000001</v>
      </c>
      <c r="DV33" s="2">
        <v>0.18</v>
      </c>
      <c r="DW33" s="2">
        <v>0.16500000000000001</v>
      </c>
      <c r="DX33" s="2">
        <v>0.15</v>
      </c>
      <c r="DY33" s="2">
        <v>0.13</v>
      </c>
      <c r="DZ33" s="2">
        <v>0.115</v>
      </c>
      <c r="EA33" s="2">
        <v>0.10500000000000001</v>
      </c>
      <c r="EB33" s="2">
        <v>0.1</v>
      </c>
      <c r="EC33" s="2">
        <v>0.08</v>
      </c>
      <c r="ED33" s="2">
        <v>0.1</v>
      </c>
      <c r="EE33" s="2">
        <v>0.115</v>
      </c>
      <c r="EF33" s="2">
        <v>0.11</v>
      </c>
      <c r="EG33" s="2">
        <v>0.09</v>
      </c>
      <c r="EH33" s="2">
        <v>0.06</v>
      </c>
      <c r="EI33" s="2">
        <v>0</v>
      </c>
      <c r="EJ33" s="2">
        <v>0</v>
      </c>
      <c r="EK33" s="2">
        <v>0</v>
      </c>
      <c r="EL33" s="2">
        <v>0</v>
      </c>
      <c r="EM33" s="2">
        <v>0</v>
      </c>
      <c r="EN33" s="2">
        <v>0</v>
      </c>
      <c r="EO33" s="2">
        <v>0</v>
      </c>
      <c r="EP33" s="2">
        <v>0</v>
      </c>
      <c r="EQ33" s="2">
        <v>0</v>
      </c>
      <c r="ER33" s="2">
        <v>0</v>
      </c>
      <c r="ES33" s="2">
        <v>0</v>
      </c>
      <c r="ET33" s="2">
        <v>0</v>
      </c>
      <c r="EU33" s="2">
        <v>0</v>
      </c>
    </row>
    <row r="34" spans="1:151" x14ac:dyDescent="0.35">
      <c r="A34" s="2">
        <v>32</v>
      </c>
      <c r="B34" s="77">
        <v>4310</v>
      </c>
      <c r="C34" s="77" t="s">
        <v>349</v>
      </c>
      <c r="D34" s="78">
        <v>23.9</v>
      </c>
      <c r="E34" s="78">
        <v>0.61149999999999993</v>
      </c>
      <c r="F34" s="78">
        <v>23.9</v>
      </c>
      <c r="G34" s="79">
        <v>3.5949999999999998</v>
      </c>
      <c r="H34" s="79">
        <v>36.700000000000003</v>
      </c>
      <c r="I34" s="79">
        <v>0.97299999999999998</v>
      </c>
      <c r="J34" s="79">
        <v>17.730499999999999</v>
      </c>
      <c r="K34" s="79">
        <v>20.65</v>
      </c>
      <c r="L34" s="79">
        <v>2.9859999999999998</v>
      </c>
      <c r="M34" s="79">
        <v>26.795000000000002</v>
      </c>
      <c r="N34" s="79">
        <v>66.204999999999998</v>
      </c>
      <c r="O34" s="79">
        <v>7</v>
      </c>
      <c r="P34" s="79">
        <v>0</v>
      </c>
      <c r="Q34" s="79">
        <v>6.52</v>
      </c>
      <c r="R34" s="79">
        <v>0.48</v>
      </c>
      <c r="S34" s="79">
        <v>7.9999999999999993E-4</v>
      </c>
      <c r="T34" s="79">
        <v>0</v>
      </c>
      <c r="U34" s="79">
        <v>0</v>
      </c>
      <c r="V34" s="79">
        <v>24.704999999999998</v>
      </c>
      <c r="W34" s="79">
        <v>35.69</v>
      </c>
      <c r="X34" s="79">
        <v>44.284999999999997</v>
      </c>
      <c r="Y34" s="79">
        <v>56.67</v>
      </c>
      <c r="Z34" s="79">
        <v>69.22</v>
      </c>
      <c r="AA34" s="79">
        <v>72.724999999999994</v>
      </c>
      <c r="AB34" s="79">
        <v>25.134999999999998</v>
      </c>
      <c r="AC34" s="79">
        <v>30.52</v>
      </c>
      <c r="AD34" s="79">
        <v>12.385</v>
      </c>
      <c r="AE34" s="79">
        <v>21.92</v>
      </c>
      <c r="AF34" s="79">
        <v>24.934999999999999</v>
      </c>
      <c r="AG34" s="79">
        <v>28.439999999999998</v>
      </c>
      <c r="AH34" s="79">
        <v>9.5350000000000001</v>
      </c>
      <c r="AI34" s="79">
        <v>14.664999999999999</v>
      </c>
      <c r="AJ34" s="79">
        <v>16.055</v>
      </c>
      <c r="AK34" s="79">
        <v>16.535</v>
      </c>
      <c r="AL34" s="79">
        <v>5.3849999999999998</v>
      </c>
      <c r="AM34" s="79">
        <v>10.51</v>
      </c>
      <c r="AN34" s="79">
        <v>3.01</v>
      </c>
      <c r="AO34" s="79">
        <v>5.125</v>
      </c>
      <c r="AP34" s="79">
        <v>7</v>
      </c>
      <c r="AQ34" s="79">
        <v>7</v>
      </c>
      <c r="AR34" s="79">
        <v>2.1150000000000002</v>
      </c>
      <c r="AS34" s="79">
        <v>1.395</v>
      </c>
      <c r="AT34" s="79">
        <v>0.28000000000000003</v>
      </c>
      <c r="AU34" s="79">
        <v>0.48</v>
      </c>
      <c r="AV34" s="79">
        <v>0.2</v>
      </c>
      <c r="AW34" s="79">
        <v>7.9999999999999993E-4</v>
      </c>
      <c r="AX34" s="79">
        <v>7.9999999999999993E-4</v>
      </c>
      <c r="AY34" s="79">
        <v>0</v>
      </c>
      <c r="AZ34" s="79">
        <v>0</v>
      </c>
      <c r="BA34" s="79">
        <v>0</v>
      </c>
      <c r="BB34" s="79">
        <v>0</v>
      </c>
      <c r="BC34" s="79">
        <v>0</v>
      </c>
      <c r="BD34" s="79">
        <v>0</v>
      </c>
      <c r="BE34" s="79">
        <v>0</v>
      </c>
      <c r="BF34" s="79">
        <v>0</v>
      </c>
      <c r="BG34" s="79">
        <v>0</v>
      </c>
      <c r="BH34" s="79">
        <v>0</v>
      </c>
      <c r="BI34" s="79">
        <v>0</v>
      </c>
      <c r="BJ34" s="79">
        <v>0</v>
      </c>
      <c r="BK34" s="79">
        <v>0</v>
      </c>
      <c r="BL34" s="79">
        <v>0</v>
      </c>
      <c r="BM34" s="79">
        <v>0</v>
      </c>
      <c r="BN34" s="79">
        <v>0</v>
      </c>
      <c r="BO34" s="79">
        <v>0</v>
      </c>
      <c r="BP34" s="79">
        <v>0</v>
      </c>
      <c r="BQ34" s="79">
        <v>0</v>
      </c>
      <c r="BR34" s="79">
        <v>0</v>
      </c>
      <c r="BS34" s="79">
        <v>0</v>
      </c>
      <c r="BT34" s="79">
        <v>0</v>
      </c>
      <c r="BU34" s="79">
        <v>0</v>
      </c>
      <c r="BV34" s="79">
        <v>0</v>
      </c>
      <c r="BW34" s="79">
        <v>0</v>
      </c>
      <c r="BX34" s="79">
        <v>0</v>
      </c>
      <c r="BY34" s="79">
        <v>0</v>
      </c>
      <c r="BZ34" s="79">
        <v>8.5000000000000006E-2</v>
      </c>
      <c r="CA34" s="79">
        <v>0.14500000000000002</v>
      </c>
      <c r="CB34" s="79">
        <v>0.21000000000000002</v>
      </c>
      <c r="CC34" s="79">
        <v>0.26</v>
      </c>
      <c r="CD34" s="79">
        <v>0.29499999999999998</v>
      </c>
      <c r="CE34" s="79">
        <v>0.3</v>
      </c>
      <c r="CF34" s="79">
        <v>0.28500000000000003</v>
      </c>
      <c r="CG34" s="79">
        <v>0.255</v>
      </c>
      <c r="CH34" s="79">
        <v>0.24</v>
      </c>
      <c r="CI34" s="79">
        <v>0.26500000000000001</v>
      </c>
      <c r="CJ34" s="79">
        <v>0.36</v>
      </c>
      <c r="CK34" s="79">
        <v>0.53500000000000003</v>
      </c>
      <c r="CL34" s="79">
        <v>0.77500000000000002</v>
      </c>
      <c r="CM34" s="79">
        <v>1.0649999999999999</v>
      </c>
      <c r="CN34" s="79">
        <v>1.375</v>
      </c>
      <c r="CO34" s="79">
        <v>1.6749999999999998</v>
      </c>
      <c r="CP34" s="79">
        <v>1.9550000000000001</v>
      </c>
      <c r="CQ34" s="79">
        <v>2.2050000000000001</v>
      </c>
      <c r="CR34" s="79">
        <v>2.4450000000000003</v>
      </c>
      <c r="CS34" s="79">
        <v>2.67</v>
      </c>
      <c r="CT34" s="79">
        <v>2.87</v>
      </c>
      <c r="CU34" s="79">
        <v>3.0300000000000002</v>
      </c>
      <c r="CV34" s="79">
        <v>3.1349999999999998</v>
      </c>
      <c r="CW34" s="79">
        <v>3.2050000000000001</v>
      </c>
      <c r="CX34" s="79">
        <v>3.25</v>
      </c>
      <c r="CY34" s="79">
        <v>3.31</v>
      </c>
      <c r="CZ34" s="79">
        <v>3.4050000000000002</v>
      </c>
      <c r="DA34" s="79">
        <v>3.5549999999999997</v>
      </c>
      <c r="DB34" s="2">
        <v>3.7649999999999997</v>
      </c>
      <c r="DC34" s="2">
        <v>4.0250000000000004</v>
      </c>
      <c r="DD34" s="2">
        <v>4.3149999999999995</v>
      </c>
      <c r="DE34" s="2">
        <v>4.5949999999999998</v>
      </c>
      <c r="DF34" s="2">
        <v>4.8250000000000002</v>
      </c>
      <c r="DG34" s="2">
        <v>4.9550000000000001</v>
      </c>
      <c r="DH34" s="2">
        <v>4.9450000000000003</v>
      </c>
      <c r="DI34" s="2">
        <v>4.7750000000000004</v>
      </c>
      <c r="DJ34" s="2">
        <v>4.43</v>
      </c>
      <c r="DK34" s="2">
        <v>3.9400000000000004</v>
      </c>
      <c r="DL34" s="2">
        <v>3.34</v>
      </c>
      <c r="DM34" s="2">
        <v>2.6850000000000001</v>
      </c>
      <c r="DN34" s="2">
        <v>2.04</v>
      </c>
      <c r="DO34" s="2">
        <v>1.46</v>
      </c>
      <c r="DP34" s="2">
        <v>0.97</v>
      </c>
      <c r="DQ34" s="2">
        <v>0.6</v>
      </c>
      <c r="DR34" s="2">
        <v>0.35499999999999998</v>
      </c>
      <c r="DS34" s="2">
        <v>0.21000000000000002</v>
      </c>
      <c r="DT34" s="2">
        <v>0.13500000000000001</v>
      </c>
      <c r="DU34" s="2">
        <v>0.11</v>
      </c>
      <c r="DV34" s="2">
        <v>0.105</v>
      </c>
      <c r="DW34" s="2">
        <v>0.1</v>
      </c>
      <c r="DX34" s="2">
        <v>8.4999999999999992E-2</v>
      </c>
      <c r="DY34" s="2">
        <v>6.5000000000000002E-2</v>
      </c>
      <c r="DZ34" s="2">
        <v>0</v>
      </c>
      <c r="EA34" s="2">
        <v>0</v>
      </c>
      <c r="EB34" s="2">
        <v>0</v>
      </c>
      <c r="EC34" s="2">
        <v>0</v>
      </c>
      <c r="ED34" s="2">
        <v>0</v>
      </c>
      <c r="EE34" s="2">
        <v>0</v>
      </c>
      <c r="EF34" s="2">
        <v>0</v>
      </c>
      <c r="EG34" s="2">
        <v>0</v>
      </c>
      <c r="EH34" s="2">
        <v>0</v>
      </c>
      <c r="EI34" s="2">
        <v>0</v>
      </c>
      <c r="EJ34" s="2">
        <v>0</v>
      </c>
      <c r="EK34" s="2">
        <v>0</v>
      </c>
      <c r="EL34" s="2">
        <v>0</v>
      </c>
      <c r="EM34" s="2">
        <v>0</v>
      </c>
      <c r="EN34" s="2">
        <v>0</v>
      </c>
      <c r="EO34" s="2">
        <v>0</v>
      </c>
      <c r="EP34" s="2">
        <v>0</v>
      </c>
      <c r="EQ34" s="2">
        <v>0</v>
      </c>
      <c r="ER34" s="2">
        <v>0</v>
      </c>
      <c r="ES34" s="2">
        <v>0</v>
      </c>
      <c r="ET34" s="2">
        <v>0</v>
      </c>
      <c r="EU34" s="2">
        <v>0</v>
      </c>
    </row>
    <row r="35" spans="1:151" x14ac:dyDescent="0.35">
      <c r="A35" s="2">
        <v>33</v>
      </c>
      <c r="B35" s="77">
        <v>4315</v>
      </c>
      <c r="C35" s="77" t="s">
        <v>349</v>
      </c>
      <c r="D35" s="78">
        <v>21</v>
      </c>
      <c r="E35" s="78">
        <v>7.53</v>
      </c>
      <c r="F35" s="78">
        <v>21</v>
      </c>
      <c r="G35" s="79">
        <v>3.7250000000000001</v>
      </c>
      <c r="H35" s="79">
        <v>41.1</v>
      </c>
      <c r="I35" s="79">
        <v>1.877</v>
      </c>
      <c r="J35" s="79">
        <v>32.402500000000003</v>
      </c>
      <c r="K35" s="79">
        <v>60.4</v>
      </c>
      <c r="L35" s="79">
        <v>3.3054999999999999</v>
      </c>
      <c r="M35" s="79">
        <v>27.96</v>
      </c>
      <c r="N35" s="79">
        <v>60.870000000000005</v>
      </c>
      <c r="O35" s="79">
        <v>11.17</v>
      </c>
      <c r="P35" s="79">
        <v>0</v>
      </c>
      <c r="Q35" s="79">
        <v>7.1850000000000005</v>
      </c>
      <c r="R35" s="79">
        <v>1.9249999999999998</v>
      </c>
      <c r="S35" s="79">
        <v>1.7749999999999999</v>
      </c>
      <c r="T35" s="79">
        <v>0.29000000000000004</v>
      </c>
      <c r="U35" s="79">
        <v>0</v>
      </c>
      <c r="V35" s="79">
        <v>26.945</v>
      </c>
      <c r="W35" s="79">
        <v>36.43</v>
      </c>
      <c r="X35" s="79">
        <v>43.4</v>
      </c>
      <c r="Y35" s="79">
        <v>53.16</v>
      </c>
      <c r="Z35" s="79">
        <v>63.519999999999996</v>
      </c>
      <c r="AA35" s="79">
        <v>68.055000000000007</v>
      </c>
      <c r="AB35" s="79">
        <v>20.024999999999999</v>
      </c>
      <c r="AC35" s="79">
        <v>24.439999999999998</v>
      </c>
      <c r="AD35" s="79">
        <v>9.7600000000000016</v>
      </c>
      <c r="AE35" s="79">
        <v>17.47</v>
      </c>
      <c r="AF35" s="79">
        <v>20.125</v>
      </c>
      <c r="AG35" s="79">
        <v>24.66</v>
      </c>
      <c r="AH35" s="79">
        <v>7.71</v>
      </c>
      <c r="AI35" s="79">
        <v>12.504999999999999</v>
      </c>
      <c r="AJ35" s="79">
        <v>14.895</v>
      </c>
      <c r="AK35" s="79">
        <v>16.82</v>
      </c>
      <c r="AL35" s="79">
        <v>4.415</v>
      </c>
      <c r="AM35" s="79">
        <v>9.2100000000000009</v>
      </c>
      <c r="AN35" s="79">
        <v>2.645</v>
      </c>
      <c r="AO35" s="79">
        <v>4.7949999999999999</v>
      </c>
      <c r="AP35" s="79">
        <v>9.1050000000000004</v>
      </c>
      <c r="AQ35" s="79">
        <v>10.879999999999999</v>
      </c>
      <c r="AR35" s="79">
        <v>2.1500000000000004</v>
      </c>
      <c r="AS35" s="79">
        <v>2.39</v>
      </c>
      <c r="AT35" s="79">
        <v>0.96500000000000008</v>
      </c>
      <c r="AU35" s="79">
        <v>3.6900000000000004</v>
      </c>
      <c r="AV35" s="79">
        <v>0.95500000000000007</v>
      </c>
      <c r="AW35" s="79">
        <v>2.0649999999999999</v>
      </c>
      <c r="AX35" s="79">
        <v>2.0649999999999999</v>
      </c>
      <c r="AY35" s="79">
        <v>0</v>
      </c>
      <c r="AZ35" s="79">
        <v>0</v>
      </c>
      <c r="BA35" s="79">
        <v>0</v>
      </c>
      <c r="BB35" s="79">
        <v>0</v>
      </c>
      <c r="BC35" s="79">
        <v>0</v>
      </c>
      <c r="BD35" s="79">
        <v>0</v>
      </c>
      <c r="BE35" s="79">
        <v>0</v>
      </c>
      <c r="BF35" s="79">
        <v>0</v>
      </c>
      <c r="BG35" s="79">
        <v>0</v>
      </c>
      <c r="BH35" s="79">
        <v>0</v>
      </c>
      <c r="BI35" s="79">
        <v>0</v>
      </c>
      <c r="BJ35" s="79">
        <v>0</v>
      </c>
      <c r="BK35" s="79">
        <v>0</v>
      </c>
      <c r="BL35" s="79">
        <v>0</v>
      </c>
      <c r="BM35" s="79">
        <v>0</v>
      </c>
      <c r="BN35" s="79">
        <v>0</v>
      </c>
      <c r="BO35" s="79">
        <v>0</v>
      </c>
      <c r="BP35" s="79">
        <v>0</v>
      </c>
      <c r="BQ35" s="79">
        <v>0</v>
      </c>
      <c r="BR35" s="79">
        <v>0</v>
      </c>
      <c r="BS35" s="79">
        <v>0</v>
      </c>
      <c r="BT35" s="79">
        <v>0</v>
      </c>
      <c r="BU35" s="79">
        <v>0</v>
      </c>
      <c r="BV35" s="79">
        <v>0</v>
      </c>
      <c r="BW35" s="79">
        <v>0</v>
      </c>
      <c r="BX35" s="79">
        <v>0</v>
      </c>
      <c r="BY35" s="79">
        <v>0</v>
      </c>
      <c r="BZ35" s="79">
        <v>0</v>
      </c>
      <c r="CA35" s="79">
        <v>0</v>
      </c>
      <c r="CB35" s="79">
        <v>0.03</v>
      </c>
      <c r="CC35" s="79">
        <v>0.11</v>
      </c>
      <c r="CD35" s="79">
        <v>0.16</v>
      </c>
      <c r="CE35" s="79">
        <v>0.19</v>
      </c>
      <c r="CF35" s="79">
        <v>0.19500000000000001</v>
      </c>
      <c r="CG35" s="79">
        <v>0.16999999999999998</v>
      </c>
      <c r="CH35" s="79">
        <v>0.15000000000000002</v>
      </c>
      <c r="CI35" s="79">
        <v>0.16500000000000001</v>
      </c>
      <c r="CJ35" s="79">
        <v>0.245</v>
      </c>
      <c r="CK35" s="79">
        <v>0.42499999999999999</v>
      </c>
      <c r="CL35" s="79">
        <v>0.69</v>
      </c>
      <c r="CM35" s="79">
        <v>1.02</v>
      </c>
      <c r="CN35" s="79">
        <v>1.38</v>
      </c>
      <c r="CO35" s="79">
        <v>1.74</v>
      </c>
      <c r="CP35" s="79">
        <v>2.0750000000000002</v>
      </c>
      <c r="CQ35" s="79">
        <v>2.4000000000000004</v>
      </c>
      <c r="CR35" s="79">
        <v>2.7149999999999999</v>
      </c>
      <c r="CS35" s="79">
        <v>3.0300000000000002</v>
      </c>
      <c r="CT35" s="79">
        <v>3.33</v>
      </c>
      <c r="CU35" s="79">
        <v>3.5700000000000003</v>
      </c>
      <c r="CV35" s="79">
        <v>3.74</v>
      </c>
      <c r="CW35" s="79">
        <v>3.83</v>
      </c>
      <c r="CX35" s="79">
        <v>3.8600000000000003</v>
      </c>
      <c r="CY35" s="79">
        <v>3.8499999999999996</v>
      </c>
      <c r="CZ35" s="79">
        <v>3.8250000000000002</v>
      </c>
      <c r="DA35" s="79">
        <v>3.8049999999999997</v>
      </c>
      <c r="DB35" s="2">
        <v>3.8149999999999999</v>
      </c>
      <c r="DC35" s="2">
        <v>3.8449999999999998</v>
      </c>
      <c r="DD35" s="2">
        <v>3.9000000000000004</v>
      </c>
      <c r="DE35" s="2">
        <v>3.96</v>
      </c>
      <c r="DF35" s="2">
        <v>4</v>
      </c>
      <c r="DG35" s="2">
        <v>4</v>
      </c>
      <c r="DH35" s="2">
        <v>3.92</v>
      </c>
      <c r="DI35" s="2">
        <v>3.7549999999999999</v>
      </c>
      <c r="DJ35" s="2">
        <v>3.4849999999999999</v>
      </c>
      <c r="DK35" s="2">
        <v>3.125</v>
      </c>
      <c r="DL35" s="2">
        <v>2.7050000000000001</v>
      </c>
      <c r="DM35" s="2">
        <v>2.2549999999999999</v>
      </c>
      <c r="DN35" s="2">
        <v>1.81</v>
      </c>
      <c r="DO35" s="2">
        <v>1.405</v>
      </c>
      <c r="DP35" s="2">
        <v>1.06</v>
      </c>
      <c r="DQ35" s="2">
        <v>0.8</v>
      </c>
      <c r="DR35" s="2">
        <v>0.61499999999999999</v>
      </c>
      <c r="DS35" s="2">
        <v>0.49</v>
      </c>
      <c r="DT35" s="2">
        <v>0.42</v>
      </c>
      <c r="DU35" s="2">
        <v>0.38</v>
      </c>
      <c r="DV35" s="2">
        <v>0.36</v>
      </c>
      <c r="DW35" s="2">
        <v>0.34499999999999997</v>
      </c>
      <c r="DX35" s="2">
        <v>0.33999999999999997</v>
      </c>
      <c r="DY35" s="2">
        <v>0.33999999999999997</v>
      </c>
      <c r="DZ35" s="2">
        <v>0.34499999999999997</v>
      </c>
      <c r="EA35" s="2">
        <v>0.35499999999999998</v>
      </c>
      <c r="EB35" s="2">
        <v>0.35499999999999998</v>
      </c>
      <c r="EC35" s="2">
        <v>0.33999999999999997</v>
      </c>
      <c r="ED35" s="2">
        <v>0.30499999999999999</v>
      </c>
      <c r="EE35" s="2">
        <v>0.24</v>
      </c>
      <c r="EF35" s="2">
        <v>0.16500000000000001</v>
      </c>
      <c r="EG35" s="2">
        <v>6.5000000000000002E-2</v>
      </c>
      <c r="EH35" s="2">
        <v>0</v>
      </c>
      <c r="EI35" s="2">
        <v>0</v>
      </c>
      <c r="EJ35" s="2">
        <v>0</v>
      </c>
      <c r="EK35" s="2">
        <v>0</v>
      </c>
      <c r="EL35" s="2">
        <v>0</v>
      </c>
      <c r="EM35" s="2">
        <v>0</v>
      </c>
      <c r="EN35" s="2">
        <v>0</v>
      </c>
      <c r="EO35" s="2">
        <v>0</v>
      </c>
      <c r="EP35" s="2">
        <v>0</v>
      </c>
      <c r="EQ35" s="2">
        <v>0</v>
      </c>
      <c r="ER35" s="2">
        <v>0</v>
      </c>
      <c r="ES35" s="2">
        <v>0</v>
      </c>
      <c r="ET35" s="2">
        <v>0</v>
      </c>
      <c r="EU35" s="2">
        <v>0</v>
      </c>
    </row>
    <row r="36" spans="1:151" x14ac:dyDescent="0.35">
      <c r="A36" s="2">
        <v>34</v>
      </c>
      <c r="B36" s="77">
        <v>4320</v>
      </c>
      <c r="C36" s="77" t="s">
        <v>349</v>
      </c>
      <c r="D36" s="78">
        <v>32.349999999999994</v>
      </c>
      <c r="E36" s="78">
        <v>6.75</v>
      </c>
      <c r="F36" s="78">
        <v>32.349999999999994</v>
      </c>
      <c r="G36" s="79">
        <v>5.0199999999999996</v>
      </c>
      <c r="H36" s="79">
        <v>47.25</v>
      </c>
      <c r="I36" s="79">
        <v>0.754</v>
      </c>
      <c r="J36" s="79">
        <v>1.0375000000000001</v>
      </c>
      <c r="K36" s="79">
        <v>20.65</v>
      </c>
      <c r="L36" s="79">
        <v>2.7614999999999998</v>
      </c>
      <c r="M36" s="79">
        <v>18.600000000000001</v>
      </c>
      <c r="N36" s="79">
        <v>68.510000000000005</v>
      </c>
      <c r="O36" s="79">
        <v>12.89</v>
      </c>
      <c r="P36" s="79">
        <v>0</v>
      </c>
      <c r="Q36" s="79">
        <v>12.885</v>
      </c>
      <c r="R36" s="79">
        <v>1.01E-2</v>
      </c>
      <c r="S36" s="79">
        <v>0</v>
      </c>
      <c r="T36" s="79">
        <v>0</v>
      </c>
      <c r="U36" s="79">
        <v>0</v>
      </c>
      <c r="V36" s="79">
        <v>17.989999999999998</v>
      </c>
      <c r="W36" s="79">
        <v>28.855</v>
      </c>
      <c r="X36" s="79">
        <v>37.765000000000001</v>
      </c>
      <c r="Y36" s="79">
        <v>53.364999999999995</v>
      </c>
      <c r="Z36" s="79">
        <v>74.164999999999992</v>
      </c>
      <c r="AA36" s="79">
        <v>81.39</v>
      </c>
      <c r="AB36" s="79">
        <v>30.664999999999999</v>
      </c>
      <c r="AC36" s="79">
        <v>39.655000000000001</v>
      </c>
      <c r="AD36" s="79">
        <v>15.605</v>
      </c>
      <c r="AE36" s="79">
        <v>30.744999999999997</v>
      </c>
      <c r="AF36" s="79">
        <v>36.4</v>
      </c>
      <c r="AG36" s="79">
        <v>43.629999999999995</v>
      </c>
      <c r="AH36" s="79">
        <v>15.145</v>
      </c>
      <c r="AI36" s="79">
        <v>25.240000000000002</v>
      </c>
      <c r="AJ36" s="79">
        <v>28.03</v>
      </c>
      <c r="AK36" s="79">
        <v>28.04</v>
      </c>
      <c r="AL36" s="79">
        <v>8.9849999999999994</v>
      </c>
      <c r="AM36" s="79">
        <v>19.074999999999999</v>
      </c>
      <c r="AN36" s="79">
        <v>5.6550000000000002</v>
      </c>
      <c r="AO36" s="79">
        <v>10.095000000000001</v>
      </c>
      <c r="AP36" s="79">
        <v>12.89</v>
      </c>
      <c r="AQ36" s="79">
        <v>12.89</v>
      </c>
      <c r="AR36" s="79">
        <v>4.4400000000000004</v>
      </c>
      <c r="AS36" s="79">
        <v>2.79</v>
      </c>
      <c r="AT36" s="79">
        <v>1.01E-2</v>
      </c>
      <c r="AU36" s="79">
        <v>1.01E-2</v>
      </c>
      <c r="AV36" s="79">
        <v>0</v>
      </c>
      <c r="AW36" s="79">
        <v>0</v>
      </c>
      <c r="AX36" s="79">
        <v>0</v>
      </c>
      <c r="AY36" s="79">
        <v>0</v>
      </c>
      <c r="AZ36" s="79">
        <v>0</v>
      </c>
      <c r="BA36" s="79">
        <v>0</v>
      </c>
      <c r="BB36" s="79">
        <v>0</v>
      </c>
      <c r="BC36" s="79">
        <v>0</v>
      </c>
      <c r="BD36" s="79">
        <v>0</v>
      </c>
      <c r="BE36" s="79">
        <v>0</v>
      </c>
      <c r="BF36" s="79">
        <v>0</v>
      </c>
      <c r="BG36" s="79">
        <v>0</v>
      </c>
      <c r="BH36" s="79">
        <v>0</v>
      </c>
      <c r="BI36" s="79">
        <v>0</v>
      </c>
      <c r="BJ36" s="79">
        <v>0</v>
      </c>
      <c r="BK36" s="79">
        <v>0</v>
      </c>
      <c r="BL36" s="79">
        <v>0</v>
      </c>
      <c r="BM36" s="79">
        <v>0</v>
      </c>
      <c r="BN36" s="79">
        <v>0</v>
      </c>
      <c r="BO36" s="79">
        <v>0</v>
      </c>
      <c r="BP36" s="79">
        <v>0</v>
      </c>
      <c r="BQ36" s="79">
        <v>0</v>
      </c>
      <c r="BR36" s="79">
        <v>0</v>
      </c>
      <c r="BS36" s="79">
        <v>0</v>
      </c>
      <c r="BT36" s="79">
        <v>0</v>
      </c>
      <c r="BU36" s="79">
        <v>0</v>
      </c>
      <c r="BV36" s="79">
        <v>0</v>
      </c>
      <c r="BW36" s="79">
        <v>0</v>
      </c>
      <c r="BX36" s="79">
        <v>0</v>
      </c>
      <c r="BY36" s="79">
        <v>0</v>
      </c>
      <c r="BZ36" s="79">
        <v>0</v>
      </c>
      <c r="CA36" s="79">
        <v>0</v>
      </c>
      <c r="CB36" s="79">
        <v>0</v>
      </c>
      <c r="CC36" s="79">
        <v>0</v>
      </c>
      <c r="CD36" s="79">
        <v>9.5000000000000001E-2</v>
      </c>
      <c r="CE36" s="79">
        <v>0.13</v>
      </c>
      <c r="CF36" s="79">
        <v>0.14500000000000002</v>
      </c>
      <c r="CG36" s="79">
        <v>0.13500000000000001</v>
      </c>
      <c r="CH36" s="79">
        <v>0.105</v>
      </c>
      <c r="CI36" s="79">
        <v>8.5000000000000006E-2</v>
      </c>
      <c r="CJ36" s="79">
        <v>0.115</v>
      </c>
      <c r="CK36" s="79">
        <v>0.21000000000000002</v>
      </c>
      <c r="CL36" s="79">
        <v>0.38</v>
      </c>
      <c r="CM36" s="79">
        <v>0.61</v>
      </c>
      <c r="CN36" s="79">
        <v>0.86499999999999999</v>
      </c>
      <c r="CO36" s="79">
        <v>1.1299999999999999</v>
      </c>
      <c r="CP36" s="79">
        <v>1.375</v>
      </c>
      <c r="CQ36" s="79">
        <v>1.61</v>
      </c>
      <c r="CR36" s="79">
        <v>1.85</v>
      </c>
      <c r="CS36" s="79">
        <v>2.085</v>
      </c>
      <c r="CT36" s="79">
        <v>2.31</v>
      </c>
      <c r="CU36" s="79">
        <v>2.4850000000000003</v>
      </c>
      <c r="CV36" s="79">
        <v>2.5999999999999996</v>
      </c>
      <c r="CW36" s="79">
        <v>2.64</v>
      </c>
      <c r="CX36" s="79">
        <v>2.6399999999999997</v>
      </c>
      <c r="CY36" s="79">
        <v>2.62</v>
      </c>
      <c r="CZ36" s="79">
        <v>2.62</v>
      </c>
      <c r="DA36" s="79">
        <v>2.6799999999999997</v>
      </c>
      <c r="DB36" s="2">
        <v>2.83</v>
      </c>
      <c r="DC36" s="2">
        <v>3.11</v>
      </c>
      <c r="DD36" s="2">
        <v>3.5049999999999999</v>
      </c>
      <c r="DE36" s="2">
        <v>4.0149999999999997</v>
      </c>
      <c r="DF36" s="2">
        <v>4.59</v>
      </c>
      <c r="DG36" s="2">
        <v>5.165</v>
      </c>
      <c r="DH36" s="2">
        <v>5.6549999999999994</v>
      </c>
      <c r="DI36" s="2">
        <v>5.98</v>
      </c>
      <c r="DJ36" s="2">
        <v>6.0650000000000004</v>
      </c>
      <c r="DK36" s="2">
        <v>5.875</v>
      </c>
      <c r="DL36" s="2">
        <v>5.415</v>
      </c>
      <c r="DM36" s="2">
        <v>4.7249999999999996</v>
      </c>
      <c r="DN36" s="2">
        <v>3.8899999999999997</v>
      </c>
      <c r="DO36" s="2">
        <v>2.9850000000000003</v>
      </c>
      <c r="DP36" s="2">
        <v>2.1150000000000002</v>
      </c>
      <c r="DQ36" s="2">
        <v>1.36</v>
      </c>
      <c r="DR36" s="2">
        <v>0.77500000000000002</v>
      </c>
      <c r="DS36" s="2">
        <v>0.36499999999999999</v>
      </c>
      <c r="DT36" s="2">
        <v>7.0000000000000007E-2</v>
      </c>
      <c r="DU36" s="2">
        <v>0</v>
      </c>
      <c r="DV36" s="2">
        <v>0</v>
      </c>
      <c r="DW36" s="2">
        <v>0</v>
      </c>
      <c r="DX36" s="2">
        <v>0</v>
      </c>
      <c r="DY36" s="2">
        <v>0</v>
      </c>
      <c r="DZ36" s="2">
        <v>0</v>
      </c>
      <c r="EA36" s="2">
        <v>0</v>
      </c>
      <c r="EB36" s="2">
        <v>0</v>
      </c>
      <c r="EC36" s="2">
        <v>0</v>
      </c>
      <c r="ED36" s="2">
        <v>0</v>
      </c>
      <c r="EE36" s="2">
        <v>0</v>
      </c>
      <c r="EF36" s="2">
        <v>0</v>
      </c>
      <c r="EG36" s="2">
        <v>0</v>
      </c>
      <c r="EH36" s="2">
        <v>0</v>
      </c>
      <c r="EI36" s="2">
        <v>0</v>
      </c>
      <c r="EJ36" s="2">
        <v>0</v>
      </c>
      <c r="EK36" s="2">
        <v>0</v>
      </c>
      <c r="EL36" s="2">
        <v>0</v>
      </c>
      <c r="EM36" s="2">
        <v>0</v>
      </c>
      <c r="EN36" s="2">
        <v>0</v>
      </c>
      <c r="EO36" s="2">
        <v>0</v>
      </c>
      <c r="EP36" s="2">
        <v>0</v>
      </c>
      <c r="EQ36" s="2">
        <v>0</v>
      </c>
      <c r="ER36" s="2">
        <v>0</v>
      </c>
      <c r="ES36" s="2">
        <v>0</v>
      </c>
      <c r="ET36" s="2">
        <v>0</v>
      </c>
      <c r="EU36" s="2">
        <v>0</v>
      </c>
    </row>
    <row r="37" spans="1:151" x14ac:dyDescent="0.35">
      <c r="A37" s="2">
        <v>35</v>
      </c>
      <c r="B37" s="77">
        <v>4325</v>
      </c>
      <c r="C37" s="77" t="s">
        <v>349</v>
      </c>
      <c r="D37" s="78">
        <v>22.35</v>
      </c>
      <c r="E37" s="78">
        <v>0.71849999999999992</v>
      </c>
      <c r="F37" s="78">
        <v>22.35</v>
      </c>
      <c r="G37" s="79">
        <v>4.2549999999999999</v>
      </c>
      <c r="H37" s="79">
        <v>34.900000000000006</v>
      </c>
      <c r="I37" s="79">
        <v>0.873</v>
      </c>
      <c r="J37" s="79">
        <v>45.3645</v>
      </c>
      <c r="K37" s="79">
        <v>33</v>
      </c>
      <c r="L37" s="79">
        <v>2.79</v>
      </c>
      <c r="M37" s="79">
        <v>21.265000000000001</v>
      </c>
      <c r="N37" s="79">
        <v>73.584999999999994</v>
      </c>
      <c r="O37" s="79">
        <v>5.15</v>
      </c>
      <c r="P37" s="79">
        <v>0</v>
      </c>
      <c r="Q37" s="79">
        <v>4.4350000000000005</v>
      </c>
      <c r="R37" s="79">
        <v>0.21</v>
      </c>
      <c r="S37" s="79">
        <v>0.28999999999999998</v>
      </c>
      <c r="T37" s="79">
        <v>0.215</v>
      </c>
      <c r="U37" s="79">
        <v>0</v>
      </c>
      <c r="V37" s="79">
        <v>19.615000000000002</v>
      </c>
      <c r="W37" s="79">
        <v>38.445</v>
      </c>
      <c r="X37" s="79">
        <v>49.25</v>
      </c>
      <c r="Y37" s="79">
        <v>63.88</v>
      </c>
      <c r="Z37" s="79">
        <v>76.12</v>
      </c>
      <c r="AA37" s="79">
        <v>78.02000000000001</v>
      </c>
      <c r="AB37" s="79">
        <v>29.91</v>
      </c>
      <c r="AC37" s="79">
        <v>35.14</v>
      </c>
      <c r="AD37" s="79">
        <v>14.635000000000002</v>
      </c>
      <c r="AE37" s="79">
        <v>24.34</v>
      </c>
      <c r="AF37" s="79">
        <v>26.869999999999997</v>
      </c>
      <c r="AG37" s="79">
        <v>28.77</v>
      </c>
      <c r="AH37" s="79">
        <v>9.7050000000000001</v>
      </c>
      <c r="AI37" s="79">
        <v>13.645</v>
      </c>
      <c r="AJ37" s="79">
        <v>14.14</v>
      </c>
      <c r="AK37" s="79">
        <v>14.35</v>
      </c>
      <c r="AL37" s="79">
        <v>5.23</v>
      </c>
      <c r="AM37" s="79">
        <v>9.17</v>
      </c>
      <c r="AN37" s="79">
        <v>2.5299999999999998</v>
      </c>
      <c r="AO37" s="79">
        <v>3.94</v>
      </c>
      <c r="AP37" s="79">
        <v>4.6449999999999996</v>
      </c>
      <c r="AQ37" s="79">
        <v>4.9350000000000005</v>
      </c>
      <c r="AR37" s="79">
        <v>1.4100000000000001</v>
      </c>
      <c r="AS37" s="79">
        <v>0.49</v>
      </c>
      <c r="AT37" s="79">
        <v>0.12</v>
      </c>
      <c r="AU37" s="79">
        <v>0.5</v>
      </c>
      <c r="AV37" s="79">
        <v>0.09</v>
      </c>
      <c r="AW37" s="79">
        <v>0.505</v>
      </c>
      <c r="AX37" s="79">
        <v>0.505</v>
      </c>
      <c r="AY37" s="79">
        <v>0</v>
      </c>
      <c r="AZ37" s="79">
        <v>0</v>
      </c>
      <c r="BA37" s="79">
        <v>0</v>
      </c>
      <c r="BB37" s="79">
        <v>0</v>
      </c>
      <c r="BC37" s="79">
        <v>0</v>
      </c>
      <c r="BD37" s="79">
        <v>0</v>
      </c>
      <c r="BE37" s="79">
        <v>0</v>
      </c>
      <c r="BF37" s="79">
        <v>0</v>
      </c>
      <c r="BG37" s="79">
        <v>0</v>
      </c>
      <c r="BH37" s="79">
        <v>0</v>
      </c>
      <c r="BI37" s="79">
        <v>0</v>
      </c>
      <c r="BJ37" s="79">
        <v>0</v>
      </c>
      <c r="BK37" s="79">
        <v>0</v>
      </c>
      <c r="BL37" s="79">
        <v>0</v>
      </c>
      <c r="BM37" s="79">
        <v>0</v>
      </c>
      <c r="BN37" s="79">
        <v>0</v>
      </c>
      <c r="BO37" s="79">
        <v>0</v>
      </c>
      <c r="BP37" s="79">
        <v>0</v>
      </c>
      <c r="BQ37" s="79">
        <v>0</v>
      </c>
      <c r="BR37" s="79">
        <v>0</v>
      </c>
      <c r="BS37" s="79">
        <v>0</v>
      </c>
      <c r="BT37" s="79">
        <v>0</v>
      </c>
      <c r="BU37" s="79">
        <v>0</v>
      </c>
      <c r="BV37" s="79">
        <v>0</v>
      </c>
      <c r="BW37" s="79">
        <v>0</v>
      </c>
      <c r="BX37" s="79">
        <v>0</v>
      </c>
      <c r="BY37" s="79">
        <v>0</v>
      </c>
      <c r="BZ37" s="79">
        <v>0</v>
      </c>
      <c r="CA37" s="79">
        <v>0</v>
      </c>
      <c r="CB37" s="79">
        <v>0.08</v>
      </c>
      <c r="CC37" s="79">
        <v>0.16</v>
      </c>
      <c r="CD37" s="79">
        <v>0.23499999999999999</v>
      </c>
      <c r="CE37" s="79">
        <v>0.29500000000000004</v>
      </c>
      <c r="CF37" s="79">
        <v>0.31</v>
      </c>
      <c r="CG37" s="79">
        <v>0.29000000000000004</v>
      </c>
      <c r="CH37" s="79">
        <v>0.26</v>
      </c>
      <c r="CI37" s="79">
        <v>0.25</v>
      </c>
      <c r="CJ37" s="79">
        <v>0.3</v>
      </c>
      <c r="CK37" s="79">
        <v>0.43</v>
      </c>
      <c r="CL37" s="79">
        <v>0.63500000000000001</v>
      </c>
      <c r="CM37" s="79">
        <v>0.9</v>
      </c>
      <c r="CN37" s="79">
        <v>1.165</v>
      </c>
      <c r="CO37" s="79">
        <v>1.415</v>
      </c>
      <c r="CP37" s="79">
        <v>1.615</v>
      </c>
      <c r="CQ37" s="79">
        <v>1.77</v>
      </c>
      <c r="CR37" s="79">
        <v>1.91</v>
      </c>
      <c r="CS37" s="79">
        <v>2.0449999999999999</v>
      </c>
      <c r="CT37" s="79">
        <v>2.1800000000000002</v>
      </c>
      <c r="CU37" s="79">
        <v>2.3049999999999997</v>
      </c>
      <c r="CV37" s="79">
        <v>2.42</v>
      </c>
      <c r="CW37" s="79">
        <v>2.5499999999999998</v>
      </c>
      <c r="CX37" s="79">
        <v>2.7199999999999998</v>
      </c>
      <c r="CY37" s="79">
        <v>2.96</v>
      </c>
      <c r="CZ37" s="79">
        <v>3.29</v>
      </c>
      <c r="DA37" s="79">
        <v>3.7149999999999999</v>
      </c>
      <c r="DB37" s="2">
        <v>4.2349999999999994</v>
      </c>
      <c r="DC37" s="2">
        <v>4.79</v>
      </c>
      <c r="DD37" s="2">
        <v>5.34</v>
      </c>
      <c r="DE37" s="2">
        <v>5.8100000000000005</v>
      </c>
      <c r="DF37" s="2">
        <v>6.125</v>
      </c>
      <c r="DG37" s="2">
        <v>6.23</v>
      </c>
      <c r="DH37" s="2">
        <v>6.08</v>
      </c>
      <c r="DI37" s="2">
        <v>5.665</v>
      </c>
      <c r="DJ37" s="2">
        <v>5.0250000000000004</v>
      </c>
      <c r="DK37" s="2">
        <v>4.2200000000000006</v>
      </c>
      <c r="DL37" s="2">
        <v>3.335</v>
      </c>
      <c r="DM37" s="2">
        <v>2.4700000000000002</v>
      </c>
      <c r="DN37" s="2">
        <v>1.6850000000000001</v>
      </c>
      <c r="DO37" s="2">
        <v>1.0449999999999999</v>
      </c>
      <c r="DP37" s="2">
        <v>0.58000000000000007</v>
      </c>
      <c r="DQ37" s="2">
        <v>0.27</v>
      </c>
      <c r="DR37" s="2">
        <v>0.08</v>
      </c>
      <c r="DS37" s="2">
        <v>4.4999999999999998E-2</v>
      </c>
      <c r="DT37" s="2">
        <v>0.04</v>
      </c>
      <c r="DU37" s="2">
        <v>4.4999999999999998E-2</v>
      </c>
      <c r="DV37" s="2">
        <v>0.05</v>
      </c>
      <c r="DW37" s="2">
        <v>4.4999999999999998E-2</v>
      </c>
      <c r="DX37" s="2">
        <v>0.04</v>
      </c>
      <c r="DY37" s="2">
        <v>0.03</v>
      </c>
      <c r="DZ37" s="2">
        <v>0</v>
      </c>
      <c r="EA37" s="2">
        <v>0.03</v>
      </c>
      <c r="EB37" s="2">
        <v>4.4999999999999998E-2</v>
      </c>
      <c r="EC37" s="2">
        <v>6.5000000000000002E-2</v>
      </c>
      <c r="ED37" s="2">
        <v>0.08</v>
      </c>
      <c r="EE37" s="2">
        <v>0.09</v>
      </c>
      <c r="EF37" s="2">
        <v>8.5000000000000006E-2</v>
      </c>
      <c r="EG37" s="2">
        <v>6.5000000000000002E-2</v>
      </c>
      <c r="EH37" s="2">
        <v>0.04</v>
      </c>
      <c r="EI37" s="2">
        <v>0</v>
      </c>
      <c r="EJ37" s="2">
        <v>0</v>
      </c>
      <c r="EK37" s="2">
        <v>0</v>
      </c>
      <c r="EL37" s="2">
        <v>0</v>
      </c>
      <c r="EM37" s="2">
        <v>0</v>
      </c>
      <c r="EN37" s="2">
        <v>0</v>
      </c>
      <c r="EO37" s="2">
        <v>0</v>
      </c>
      <c r="EP37" s="2">
        <v>0</v>
      </c>
      <c r="EQ37" s="2">
        <v>0</v>
      </c>
      <c r="ER37" s="2">
        <v>0</v>
      </c>
      <c r="ES37" s="2">
        <v>0</v>
      </c>
      <c r="ET37" s="2">
        <v>0</v>
      </c>
      <c r="EU37" s="2">
        <v>0</v>
      </c>
    </row>
    <row r="38" spans="1:151" x14ac:dyDescent="0.35">
      <c r="A38" s="2">
        <v>36</v>
      </c>
      <c r="B38" s="77">
        <v>4330</v>
      </c>
      <c r="C38" s="77" t="s">
        <v>349</v>
      </c>
      <c r="D38" s="78">
        <v>28.9</v>
      </c>
      <c r="E38" s="78">
        <v>0.74849999999999994</v>
      </c>
      <c r="F38" s="78">
        <v>28.9</v>
      </c>
      <c r="G38" s="79">
        <v>5.62</v>
      </c>
      <c r="H38" s="79">
        <v>45.35</v>
      </c>
      <c r="I38" s="79">
        <v>0.6875</v>
      </c>
      <c r="J38" s="79">
        <v>8.9320000000000004</v>
      </c>
      <c r="K38" s="79">
        <v>21</v>
      </c>
      <c r="L38" s="79">
        <v>2.7640000000000002</v>
      </c>
      <c r="M38" s="79">
        <v>15.914999999999999</v>
      </c>
      <c r="N38" s="79">
        <v>72.585000000000008</v>
      </c>
      <c r="O38" s="79">
        <v>11.5</v>
      </c>
      <c r="P38" s="79">
        <v>0</v>
      </c>
      <c r="Q38" s="79">
        <v>11.225000000000001</v>
      </c>
      <c r="R38" s="79">
        <v>0.25505</v>
      </c>
      <c r="S38" s="79">
        <v>0.02</v>
      </c>
      <c r="T38" s="79">
        <v>0</v>
      </c>
      <c r="U38" s="79">
        <v>0</v>
      </c>
      <c r="V38" s="79">
        <v>14.57</v>
      </c>
      <c r="W38" s="79">
        <v>29.234999999999999</v>
      </c>
      <c r="X38" s="79">
        <v>39.950000000000003</v>
      </c>
      <c r="Y38" s="79">
        <v>57.384999999999998</v>
      </c>
      <c r="Z38" s="79">
        <v>77.805000000000007</v>
      </c>
      <c r="AA38" s="79">
        <v>83.81</v>
      </c>
      <c r="AB38" s="79">
        <v>34.549999999999997</v>
      </c>
      <c r="AC38" s="79">
        <v>43.354999999999997</v>
      </c>
      <c r="AD38" s="79">
        <v>17.435000000000002</v>
      </c>
      <c r="AE38" s="79">
        <v>32.64</v>
      </c>
      <c r="AF38" s="79">
        <v>37.855000000000004</v>
      </c>
      <c r="AG38" s="79">
        <v>43.86</v>
      </c>
      <c r="AH38" s="79">
        <v>15.205</v>
      </c>
      <c r="AI38" s="79">
        <v>24.24</v>
      </c>
      <c r="AJ38" s="79">
        <v>26.43</v>
      </c>
      <c r="AK38" s="79">
        <v>26.68</v>
      </c>
      <c r="AL38" s="79">
        <v>8.8049999999999997</v>
      </c>
      <c r="AM38" s="79">
        <v>17.844999999999999</v>
      </c>
      <c r="AN38" s="79">
        <v>5.2149999999999999</v>
      </c>
      <c r="AO38" s="79">
        <v>9.0350000000000001</v>
      </c>
      <c r="AP38" s="79">
        <v>11.48</v>
      </c>
      <c r="AQ38" s="79">
        <v>11.5</v>
      </c>
      <c r="AR38" s="79">
        <v>3.8250000000000002</v>
      </c>
      <c r="AS38" s="79">
        <v>2.1850000000000001</v>
      </c>
      <c r="AT38" s="79">
        <v>0.12004999999999999</v>
      </c>
      <c r="AU38" s="79">
        <v>0.27505000000000002</v>
      </c>
      <c r="AV38" s="79">
        <v>0.13500000000000001</v>
      </c>
      <c r="AW38" s="79">
        <v>0.02</v>
      </c>
      <c r="AX38" s="79">
        <v>0.02</v>
      </c>
      <c r="AY38" s="79">
        <v>0</v>
      </c>
      <c r="AZ38" s="79">
        <v>0</v>
      </c>
      <c r="BA38" s="79">
        <v>0</v>
      </c>
      <c r="BB38" s="79">
        <v>0</v>
      </c>
      <c r="BC38" s="79">
        <v>0</v>
      </c>
      <c r="BD38" s="79">
        <v>0</v>
      </c>
      <c r="BE38" s="79">
        <v>0</v>
      </c>
      <c r="BF38" s="79">
        <v>0</v>
      </c>
      <c r="BG38" s="79">
        <v>0</v>
      </c>
      <c r="BH38" s="79">
        <v>0</v>
      </c>
      <c r="BI38" s="79">
        <v>0</v>
      </c>
      <c r="BJ38" s="79">
        <v>0</v>
      </c>
      <c r="BK38" s="79">
        <v>0</v>
      </c>
      <c r="BL38" s="79">
        <v>0</v>
      </c>
      <c r="BM38" s="79">
        <v>0</v>
      </c>
      <c r="BN38" s="79">
        <v>0</v>
      </c>
      <c r="BO38" s="79">
        <v>0</v>
      </c>
      <c r="BP38" s="79">
        <v>0</v>
      </c>
      <c r="BQ38" s="79">
        <v>0</v>
      </c>
      <c r="BR38" s="79">
        <v>0</v>
      </c>
      <c r="BS38" s="79">
        <v>0</v>
      </c>
      <c r="BT38" s="79">
        <v>0</v>
      </c>
      <c r="BU38" s="79">
        <v>0</v>
      </c>
      <c r="BV38" s="79">
        <v>0</v>
      </c>
      <c r="BW38" s="79">
        <v>0</v>
      </c>
      <c r="BX38" s="79">
        <v>0</v>
      </c>
      <c r="BY38" s="79">
        <v>0</v>
      </c>
      <c r="BZ38" s="79">
        <v>0</v>
      </c>
      <c r="CA38" s="79">
        <v>0</v>
      </c>
      <c r="CB38" s="79">
        <v>0</v>
      </c>
      <c r="CC38" s="79">
        <v>0.11499999999999999</v>
      </c>
      <c r="CD38" s="79">
        <v>0.19</v>
      </c>
      <c r="CE38" s="79">
        <v>0.245</v>
      </c>
      <c r="CF38" s="79">
        <v>0.27</v>
      </c>
      <c r="CG38" s="79">
        <v>0.26500000000000001</v>
      </c>
      <c r="CH38" s="79">
        <v>0.24</v>
      </c>
      <c r="CI38" s="79">
        <v>0.22999999999999998</v>
      </c>
      <c r="CJ38" s="79">
        <v>0.255</v>
      </c>
      <c r="CK38" s="79">
        <v>0.34</v>
      </c>
      <c r="CL38" s="79">
        <v>0.48499999999999999</v>
      </c>
      <c r="CM38" s="79">
        <v>0.67500000000000004</v>
      </c>
      <c r="CN38" s="79">
        <v>0.875</v>
      </c>
      <c r="CO38" s="79">
        <v>1.06</v>
      </c>
      <c r="CP38" s="79">
        <v>1.21</v>
      </c>
      <c r="CQ38" s="79">
        <v>1.325</v>
      </c>
      <c r="CR38" s="79">
        <v>1.425</v>
      </c>
      <c r="CS38" s="79">
        <v>1.5150000000000001</v>
      </c>
      <c r="CT38" s="79">
        <v>1.6</v>
      </c>
      <c r="CU38" s="79">
        <v>1.675</v>
      </c>
      <c r="CV38" s="79">
        <v>1.73</v>
      </c>
      <c r="CW38" s="79">
        <v>1.78</v>
      </c>
      <c r="CX38" s="79">
        <v>1.87</v>
      </c>
      <c r="CY38" s="79">
        <v>2.0049999999999999</v>
      </c>
      <c r="CZ38" s="79">
        <v>2.2350000000000003</v>
      </c>
      <c r="DA38" s="79">
        <v>2.5750000000000002</v>
      </c>
      <c r="DB38" s="2">
        <v>3.0300000000000002</v>
      </c>
      <c r="DC38" s="2">
        <v>3.6150000000000002</v>
      </c>
      <c r="DD38" s="2">
        <v>4.28</v>
      </c>
      <c r="DE38" s="2">
        <v>4.9849999999999994</v>
      </c>
      <c r="DF38" s="2">
        <v>5.6549999999999994</v>
      </c>
      <c r="DG38" s="2">
        <v>6.2149999999999999</v>
      </c>
      <c r="DH38" s="2">
        <v>6.585</v>
      </c>
      <c r="DI38" s="2">
        <v>6.7050000000000001</v>
      </c>
      <c r="DJ38" s="2">
        <v>6.54</v>
      </c>
      <c r="DK38" s="2">
        <v>6.0850000000000009</v>
      </c>
      <c r="DL38" s="2">
        <v>5.3900000000000006</v>
      </c>
      <c r="DM38" s="2">
        <v>4.5149999999999997</v>
      </c>
      <c r="DN38" s="2">
        <v>3.56</v>
      </c>
      <c r="DO38" s="2">
        <v>2.62</v>
      </c>
      <c r="DP38" s="2">
        <v>1.7749999999999999</v>
      </c>
      <c r="DQ38" s="2">
        <v>1.0900000000000001</v>
      </c>
      <c r="DR38" s="2">
        <v>0.58499999999999996</v>
      </c>
      <c r="DS38" s="2">
        <v>0.26</v>
      </c>
      <c r="DT38" s="2">
        <v>7.0000000000000007E-2</v>
      </c>
      <c r="DU38" s="2">
        <v>4.4999999999999998E-2</v>
      </c>
      <c r="DV38" s="2">
        <v>4.4999999999999998E-2</v>
      </c>
      <c r="DW38" s="2">
        <v>0.05</v>
      </c>
      <c r="DX38" s="2">
        <v>5.5E-2</v>
      </c>
      <c r="DY38" s="2">
        <v>4.4999999999999998E-2</v>
      </c>
      <c r="DZ38" s="2">
        <v>0.03</v>
      </c>
      <c r="EA38" s="2">
        <v>0</v>
      </c>
      <c r="EB38" s="2">
        <v>0</v>
      </c>
      <c r="EC38" s="2">
        <v>0</v>
      </c>
      <c r="ED38" s="2">
        <v>0</v>
      </c>
      <c r="EE38" s="2">
        <v>0</v>
      </c>
      <c r="EF38" s="2">
        <v>0</v>
      </c>
      <c r="EG38" s="2">
        <v>0</v>
      </c>
      <c r="EH38" s="2">
        <v>0</v>
      </c>
      <c r="EI38" s="2">
        <v>0</v>
      </c>
      <c r="EJ38" s="2">
        <v>0</v>
      </c>
      <c r="EK38" s="2">
        <v>0</v>
      </c>
      <c r="EL38" s="2">
        <v>0</v>
      </c>
      <c r="EM38" s="2">
        <v>0</v>
      </c>
      <c r="EN38" s="2">
        <v>0</v>
      </c>
      <c r="EO38" s="2">
        <v>0</v>
      </c>
      <c r="EP38" s="2">
        <v>0</v>
      </c>
      <c r="EQ38" s="2">
        <v>0</v>
      </c>
      <c r="ER38" s="2">
        <v>0</v>
      </c>
      <c r="ES38" s="2">
        <v>0</v>
      </c>
      <c r="ET38" s="2">
        <v>0</v>
      </c>
      <c r="EU38" s="2">
        <v>0</v>
      </c>
    </row>
    <row r="39" spans="1:151" x14ac:dyDescent="0.35">
      <c r="A39" s="2">
        <v>37</v>
      </c>
      <c r="B39" s="77">
        <v>4335</v>
      </c>
      <c r="C39" s="77" t="s">
        <v>349</v>
      </c>
      <c r="D39" s="78">
        <v>31.35</v>
      </c>
      <c r="E39" s="78">
        <v>0.752</v>
      </c>
      <c r="F39" s="78">
        <v>31.35</v>
      </c>
      <c r="G39" s="79">
        <v>5.625</v>
      </c>
      <c r="H39" s="79">
        <v>48.4</v>
      </c>
      <c r="I39" s="79">
        <v>0.75150000000000006</v>
      </c>
      <c r="J39" s="79">
        <v>52.015499999999996</v>
      </c>
      <c r="K39" s="79">
        <v>32.25</v>
      </c>
      <c r="L39" s="79">
        <v>2.8109999999999999</v>
      </c>
      <c r="M39" s="79">
        <v>15.969999999999999</v>
      </c>
      <c r="N39" s="79">
        <v>70.27000000000001</v>
      </c>
      <c r="O39" s="79">
        <v>13.76</v>
      </c>
      <c r="P39" s="79">
        <v>0</v>
      </c>
      <c r="Q39" s="79">
        <v>13.274999999999999</v>
      </c>
      <c r="R39" s="79">
        <v>0.1</v>
      </c>
      <c r="S39" s="79">
        <v>0.26</v>
      </c>
      <c r="T39" s="79">
        <v>0.125</v>
      </c>
      <c r="U39" s="79">
        <v>0</v>
      </c>
      <c r="V39" s="79">
        <v>14.92</v>
      </c>
      <c r="W39" s="79">
        <v>27.14</v>
      </c>
      <c r="X39" s="79">
        <v>37.055</v>
      </c>
      <c r="Y39" s="79">
        <v>54.174999999999997</v>
      </c>
      <c r="Z39" s="79">
        <v>76.12</v>
      </c>
      <c r="AA39" s="79">
        <v>83.539999999999992</v>
      </c>
      <c r="AB39" s="79">
        <v>33.65</v>
      </c>
      <c r="AC39" s="79">
        <v>43.13</v>
      </c>
      <c r="AD39" s="79">
        <v>17.125</v>
      </c>
      <c r="AE39" s="79">
        <v>33.21</v>
      </c>
      <c r="AF39" s="79">
        <v>39.064999999999998</v>
      </c>
      <c r="AG39" s="79">
        <v>46.484999999999999</v>
      </c>
      <c r="AH39" s="79">
        <v>16.094999999999999</v>
      </c>
      <c r="AI39" s="79">
        <v>26.46</v>
      </c>
      <c r="AJ39" s="79">
        <v>29.36</v>
      </c>
      <c r="AK39" s="79">
        <v>29.465</v>
      </c>
      <c r="AL39" s="79">
        <v>9.48</v>
      </c>
      <c r="AM39" s="79">
        <v>19.844999999999999</v>
      </c>
      <c r="AN39" s="79">
        <v>5.8550000000000004</v>
      </c>
      <c r="AO39" s="79">
        <v>10.365</v>
      </c>
      <c r="AP39" s="79">
        <v>13.375</v>
      </c>
      <c r="AQ39" s="79">
        <v>13.635</v>
      </c>
      <c r="AR39" s="79">
        <v>4.5150000000000006</v>
      </c>
      <c r="AS39" s="79">
        <v>2.9050000000000002</v>
      </c>
      <c r="AT39" s="79">
        <v>5.5E-2</v>
      </c>
      <c r="AU39" s="79">
        <v>0.36</v>
      </c>
      <c r="AV39" s="79">
        <v>0.05</v>
      </c>
      <c r="AW39" s="79">
        <v>0.38500000000000001</v>
      </c>
      <c r="AX39" s="79">
        <v>0.38500000000000001</v>
      </c>
      <c r="AY39" s="79">
        <v>0</v>
      </c>
      <c r="AZ39" s="79">
        <v>0</v>
      </c>
      <c r="BA39" s="79">
        <v>0</v>
      </c>
      <c r="BB39" s="79">
        <v>0</v>
      </c>
      <c r="BC39" s="79">
        <v>0</v>
      </c>
      <c r="BD39" s="79">
        <v>0</v>
      </c>
      <c r="BE39" s="79">
        <v>0</v>
      </c>
      <c r="BF39" s="79">
        <v>0</v>
      </c>
      <c r="BG39" s="79">
        <v>0</v>
      </c>
      <c r="BH39" s="79">
        <v>0</v>
      </c>
      <c r="BI39" s="79">
        <v>0</v>
      </c>
      <c r="BJ39" s="79">
        <v>0</v>
      </c>
      <c r="BK39" s="79">
        <v>0</v>
      </c>
      <c r="BL39" s="79">
        <v>0</v>
      </c>
      <c r="BM39" s="79">
        <v>0</v>
      </c>
      <c r="BN39" s="79">
        <v>0</v>
      </c>
      <c r="BO39" s="79">
        <v>0</v>
      </c>
      <c r="BP39" s="79">
        <v>0</v>
      </c>
      <c r="BQ39" s="79">
        <v>0</v>
      </c>
      <c r="BR39" s="79">
        <v>0</v>
      </c>
      <c r="BS39" s="79">
        <v>0</v>
      </c>
      <c r="BT39" s="79">
        <v>0</v>
      </c>
      <c r="BU39" s="79">
        <v>0</v>
      </c>
      <c r="BV39" s="79">
        <v>0</v>
      </c>
      <c r="BW39" s="79">
        <v>0</v>
      </c>
      <c r="BX39" s="79">
        <v>0</v>
      </c>
      <c r="BY39" s="79">
        <v>0</v>
      </c>
      <c r="BZ39" s="79">
        <v>0</v>
      </c>
      <c r="CA39" s="79">
        <v>0</v>
      </c>
      <c r="CB39" s="79">
        <v>0</v>
      </c>
      <c r="CC39" s="79">
        <v>7.5000000000000011E-2</v>
      </c>
      <c r="CD39" s="79">
        <v>0.14000000000000001</v>
      </c>
      <c r="CE39" s="79">
        <v>0.19500000000000001</v>
      </c>
      <c r="CF39" s="79">
        <v>0.22</v>
      </c>
      <c r="CG39" s="79">
        <v>0.215</v>
      </c>
      <c r="CH39" s="79">
        <v>0.19500000000000001</v>
      </c>
      <c r="CI39" s="79">
        <v>0.17499999999999999</v>
      </c>
      <c r="CJ39" s="79">
        <v>0.2</v>
      </c>
      <c r="CK39" s="79">
        <v>0.28000000000000003</v>
      </c>
      <c r="CL39" s="79">
        <v>0.42499999999999999</v>
      </c>
      <c r="CM39" s="79">
        <v>0.61499999999999999</v>
      </c>
      <c r="CN39" s="79">
        <v>0.82000000000000006</v>
      </c>
      <c r="CO39" s="79">
        <v>1.02</v>
      </c>
      <c r="CP39" s="79">
        <v>1.1949999999999998</v>
      </c>
      <c r="CQ39" s="79">
        <v>1.3450000000000002</v>
      </c>
      <c r="CR39" s="79">
        <v>1.4849999999999999</v>
      </c>
      <c r="CS39" s="79">
        <v>1.62</v>
      </c>
      <c r="CT39" s="79">
        <v>1.75</v>
      </c>
      <c r="CU39" s="79">
        <v>1.855</v>
      </c>
      <c r="CV39" s="79">
        <v>1.92</v>
      </c>
      <c r="CW39" s="79">
        <v>1.96</v>
      </c>
      <c r="CX39" s="79">
        <v>1.9949999999999999</v>
      </c>
      <c r="CY39" s="79">
        <v>2.0549999999999997</v>
      </c>
      <c r="CZ39" s="79">
        <v>2.17</v>
      </c>
      <c r="DA39" s="79">
        <v>2.38</v>
      </c>
      <c r="DB39" s="2">
        <v>2.71</v>
      </c>
      <c r="DC39" s="2">
        <v>3.165</v>
      </c>
      <c r="DD39" s="2">
        <v>3.7450000000000001</v>
      </c>
      <c r="DE39" s="2">
        <v>4.41</v>
      </c>
      <c r="DF39" s="2">
        <v>5.1050000000000004</v>
      </c>
      <c r="DG39" s="2">
        <v>5.7549999999999999</v>
      </c>
      <c r="DH39" s="2">
        <v>6.2750000000000004</v>
      </c>
      <c r="DI39" s="2">
        <v>6.5649999999999995</v>
      </c>
      <c r="DJ39" s="2">
        <v>6.585</v>
      </c>
      <c r="DK39" s="2">
        <v>6.3049999999999997</v>
      </c>
      <c r="DL39" s="2">
        <v>5.74</v>
      </c>
      <c r="DM39" s="2">
        <v>4.9450000000000003</v>
      </c>
      <c r="DN39" s="2">
        <v>4.0150000000000006</v>
      </c>
      <c r="DO39" s="2">
        <v>3.0449999999999999</v>
      </c>
      <c r="DP39" s="2">
        <v>2.14</v>
      </c>
      <c r="DQ39" s="2">
        <v>1.37</v>
      </c>
      <c r="DR39" s="2">
        <v>0.78500000000000003</v>
      </c>
      <c r="DS39" s="2">
        <v>0.38500000000000001</v>
      </c>
      <c r="DT39" s="2">
        <v>0.155</v>
      </c>
      <c r="DU39" s="2">
        <v>3.5000000000000003E-2</v>
      </c>
      <c r="DV39" s="2">
        <v>0</v>
      </c>
      <c r="DW39" s="2">
        <v>0</v>
      </c>
      <c r="DX39" s="2">
        <v>0</v>
      </c>
      <c r="DY39" s="2">
        <v>3.5000000000000003E-2</v>
      </c>
      <c r="DZ39" s="2">
        <v>4.4999999999999998E-2</v>
      </c>
      <c r="EA39" s="2">
        <v>0.05</v>
      </c>
      <c r="EB39" s="2">
        <v>0.05</v>
      </c>
      <c r="EC39" s="2">
        <v>0.05</v>
      </c>
      <c r="ED39" s="2">
        <v>0.05</v>
      </c>
      <c r="EE39" s="2">
        <v>0.05</v>
      </c>
      <c r="EF39" s="2">
        <v>4.4999999999999998E-2</v>
      </c>
      <c r="EG39" s="2">
        <v>0.04</v>
      </c>
      <c r="EH39" s="2">
        <v>0.03</v>
      </c>
      <c r="EI39" s="2">
        <v>0</v>
      </c>
      <c r="EJ39" s="2">
        <v>0</v>
      </c>
      <c r="EK39" s="2">
        <v>0</v>
      </c>
      <c r="EL39" s="2">
        <v>0</v>
      </c>
      <c r="EM39" s="2">
        <v>0</v>
      </c>
      <c r="EN39" s="2">
        <v>0</v>
      </c>
      <c r="EO39" s="2">
        <v>0</v>
      </c>
      <c r="EP39" s="2">
        <v>0</v>
      </c>
      <c r="EQ39" s="2">
        <v>0</v>
      </c>
      <c r="ER39" s="2">
        <v>0</v>
      </c>
      <c r="ES39" s="2">
        <v>0</v>
      </c>
      <c r="ET39" s="2">
        <v>0</v>
      </c>
      <c r="EU39" s="2">
        <v>0</v>
      </c>
    </row>
    <row r="40" spans="1:151" x14ac:dyDescent="0.35">
      <c r="A40" s="2">
        <v>38</v>
      </c>
      <c r="B40" s="77">
        <v>4340</v>
      </c>
      <c r="C40" s="77" t="s">
        <v>349</v>
      </c>
      <c r="D40" s="78">
        <v>32.85</v>
      </c>
      <c r="E40" s="78">
        <v>3.4955000000000003</v>
      </c>
      <c r="F40" s="78">
        <v>32.85</v>
      </c>
      <c r="G40" s="79">
        <v>6.0949999999999998</v>
      </c>
      <c r="H40" s="79">
        <v>52.2</v>
      </c>
      <c r="I40" s="79">
        <v>0.89250000000000007</v>
      </c>
      <c r="J40" s="79">
        <v>67.4405</v>
      </c>
      <c r="K40" s="79">
        <v>58.4</v>
      </c>
      <c r="L40" s="79">
        <v>2.95</v>
      </c>
      <c r="M40" s="79">
        <v>14.79</v>
      </c>
      <c r="N40" s="79">
        <v>68.44</v>
      </c>
      <c r="O40" s="79">
        <v>16.77</v>
      </c>
      <c r="P40" s="79">
        <v>0</v>
      </c>
      <c r="Q40" s="79">
        <v>14.92</v>
      </c>
      <c r="R40" s="79">
        <v>0.44</v>
      </c>
      <c r="S40" s="79">
        <v>1</v>
      </c>
      <c r="T40" s="79">
        <v>0.38500000000000001</v>
      </c>
      <c r="U40" s="79">
        <v>0.03</v>
      </c>
      <c r="V40" s="79">
        <v>13.734999999999999</v>
      </c>
      <c r="W40" s="79">
        <v>23.990000000000002</v>
      </c>
      <c r="X40" s="79">
        <v>33.685000000000002</v>
      </c>
      <c r="Y40" s="79">
        <v>51.225000000000001</v>
      </c>
      <c r="Z40" s="79">
        <v>74.88</v>
      </c>
      <c r="AA40" s="79">
        <v>83.36</v>
      </c>
      <c r="AB40" s="79">
        <v>34.234999999999999</v>
      </c>
      <c r="AC40" s="79">
        <v>44.454999999999998</v>
      </c>
      <c r="AD40" s="79">
        <v>17.54</v>
      </c>
      <c r="AE40" s="79">
        <v>34.76</v>
      </c>
      <c r="AF40" s="79">
        <v>41.195</v>
      </c>
      <c r="AG40" s="79">
        <v>49.674999999999997</v>
      </c>
      <c r="AH40" s="79">
        <v>17.215</v>
      </c>
      <c r="AI40" s="79">
        <v>28.725000000000001</v>
      </c>
      <c r="AJ40" s="79">
        <v>32.134999999999998</v>
      </c>
      <c r="AK40" s="79">
        <v>32.57</v>
      </c>
      <c r="AL40" s="79">
        <v>10.219999999999999</v>
      </c>
      <c r="AM40" s="79">
        <v>21.734999999999999</v>
      </c>
      <c r="AN40" s="79">
        <v>6.4350000000000005</v>
      </c>
      <c r="AO40" s="79">
        <v>11.51</v>
      </c>
      <c r="AP40" s="79">
        <v>15.355</v>
      </c>
      <c r="AQ40" s="79">
        <v>16.355</v>
      </c>
      <c r="AR40" s="79">
        <v>5.0749999999999993</v>
      </c>
      <c r="AS40" s="79">
        <v>3.4050000000000002</v>
      </c>
      <c r="AT40" s="79">
        <v>0.10500000000000001</v>
      </c>
      <c r="AU40" s="79">
        <v>1.4350000000000001</v>
      </c>
      <c r="AV40" s="79">
        <v>0.33499999999999996</v>
      </c>
      <c r="AW40" s="79">
        <v>1.38</v>
      </c>
      <c r="AX40" s="79">
        <v>1.41</v>
      </c>
      <c r="AY40" s="79">
        <v>0</v>
      </c>
      <c r="AZ40" s="79">
        <v>0</v>
      </c>
      <c r="BA40" s="79">
        <v>0</v>
      </c>
      <c r="BB40" s="79">
        <v>0</v>
      </c>
      <c r="BC40" s="79">
        <v>0</v>
      </c>
      <c r="BD40" s="79">
        <v>0</v>
      </c>
      <c r="BE40" s="79">
        <v>0</v>
      </c>
      <c r="BF40" s="79">
        <v>0</v>
      </c>
      <c r="BG40" s="79">
        <v>0</v>
      </c>
      <c r="BH40" s="79">
        <v>0</v>
      </c>
      <c r="BI40" s="79">
        <v>0</v>
      </c>
      <c r="BJ40" s="79">
        <v>0</v>
      </c>
      <c r="BK40" s="79">
        <v>0</v>
      </c>
      <c r="BL40" s="79">
        <v>0</v>
      </c>
      <c r="BM40" s="79">
        <v>0</v>
      </c>
      <c r="BN40" s="79">
        <v>0</v>
      </c>
      <c r="BO40" s="79">
        <v>0</v>
      </c>
      <c r="BP40" s="79">
        <v>0</v>
      </c>
      <c r="BQ40" s="79">
        <v>0</v>
      </c>
      <c r="BR40" s="79">
        <v>0</v>
      </c>
      <c r="BS40" s="79">
        <v>0</v>
      </c>
      <c r="BT40" s="79">
        <v>0</v>
      </c>
      <c r="BU40" s="79">
        <v>0</v>
      </c>
      <c r="BV40" s="79">
        <v>0</v>
      </c>
      <c r="BW40" s="79">
        <v>0</v>
      </c>
      <c r="BX40" s="79">
        <v>0</v>
      </c>
      <c r="BY40" s="79">
        <v>0</v>
      </c>
      <c r="BZ40" s="79">
        <v>0</v>
      </c>
      <c r="CA40" s="79">
        <v>0</v>
      </c>
      <c r="CB40" s="79">
        <v>0</v>
      </c>
      <c r="CC40" s="79">
        <v>7.5000000000000011E-2</v>
      </c>
      <c r="CD40" s="79">
        <v>0.13500000000000001</v>
      </c>
      <c r="CE40" s="79">
        <v>0.19500000000000001</v>
      </c>
      <c r="CF40" s="79">
        <v>0.22</v>
      </c>
      <c r="CG40" s="79">
        <v>0.215</v>
      </c>
      <c r="CH40" s="79">
        <v>0.19500000000000001</v>
      </c>
      <c r="CI40" s="79">
        <v>0.185</v>
      </c>
      <c r="CJ40" s="79">
        <v>0.20500000000000002</v>
      </c>
      <c r="CK40" s="79">
        <v>0.27500000000000002</v>
      </c>
      <c r="CL40" s="79">
        <v>0.40500000000000003</v>
      </c>
      <c r="CM40" s="79">
        <v>0.57999999999999996</v>
      </c>
      <c r="CN40" s="79">
        <v>0.76500000000000001</v>
      </c>
      <c r="CO40" s="79">
        <v>0.94499999999999995</v>
      </c>
      <c r="CP40" s="79">
        <v>1.105</v>
      </c>
      <c r="CQ40" s="79">
        <v>1.24</v>
      </c>
      <c r="CR40" s="79">
        <v>1.37</v>
      </c>
      <c r="CS40" s="79">
        <v>1.49</v>
      </c>
      <c r="CT40" s="79">
        <v>1.6</v>
      </c>
      <c r="CU40" s="79">
        <v>1.68</v>
      </c>
      <c r="CV40" s="79">
        <v>1.7250000000000001</v>
      </c>
      <c r="CW40" s="79">
        <v>1.73</v>
      </c>
      <c r="CX40" s="79">
        <v>1.73</v>
      </c>
      <c r="CY40" s="79">
        <v>1.7450000000000001</v>
      </c>
      <c r="CZ40" s="79">
        <v>1.8250000000000002</v>
      </c>
      <c r="DA40" s="79">
        <v>2</v>
      </c>
      <c r="DB40" s="2">
        <v>2.3049999999999997</v>
      </c>
      <c r="DC40" s="2">
        <v>2.76</v>
      </c>
      <c r="DD40" s="2">
        <v>3.3600000000000003</v>
      </c>
      <c r="DE40" s="2">
        <v>4.09</v>
      </c>
      <c r="DF40" s="2">
        <v>4.875</v>
      </c>
      <c r="DG40" s="2">
        <v>5.6400000000000006</v>
      </c>
      <c r="DH40" s="2">
        <v>6.29</v>
      </c>
      <c r="DI40" s="2">
        <v>6.7249999999999996</v>
      </c>
      <c r="DJ40" s="2">
        <v>6.8650000000000002</v>
      </c>
      <c r="DK40" s="2">
        <v>6.6749999999999998</v>
      </c>
      <c r="DL40" s="2">
        <v>6.16</v>
      </c>
      <c r="DM40" s="2">
        <v>5.38</v>
      </c>
      <c r="DN40" s="2">
        <v>4.4249999999999998</v>
      </c>
      <c r="DO40" s="2">
        <v>3.4050000000000002</v>
      </c>
      <c r="DP40" s="2">
        <v>2.4249999999999998</v>
      </c>
      <c r="DQ40" s="2">
        <v>1.58</v>
      </c>
      <c r="DR40" s="2">
        <v>0.92500000000000004</v>
      </c>
      <c r="DS40" s="2">
        <v>0.46499999999999997</v>
      </c>
      <c r="DT40" s="2">
        <v>0.19500000000000001</v>
      </c>
      <c r="DU40" s="2">
        <v>6.5000000000000002E-2</v>
      </c>
      <c r="DV40" s="2">
        <v>0</v>
      </c>
      <c r="DW40" s="2">
        <v>3.5000000000000003E-2</v>
      </c>
      <c r="DX40" s="2">
        <v>0.1</v>
      </c>
      <c r="DY40" s="2">
        <v>0.15</v>
      </c>
      <c r="DZ40" s="2">
        <v>0.185</v>
      </c>
      <c r="EA40" s="2">
        <v>0.2</v>
      </c>
      <c r="EB40" s="2">
        <v>0.20500000000000002</v>
      </c>
      <c r="EC40" s="2">
        <v>0.19</v>
      </c>
      <c r="ED40" s="2">
        <v>0.17</v>
      </c>
      <c r="EE40" s="2">
        <v>0.14000000000000001</v>
      </c>
      <c r="EF40" s="2">
        <v>0.11000000000000001</v>
      </c>
      <c r="EG40" s="2">
        <v>6.5000000000000002E-2</v>
      </c>
      <c r="EH40" s="2">
        <v>0.06</v>
      </c>
      <c r="EI40" s="2">
        <v>5.5E-2</v>
      </c>
      <c r="EJ40" s="2">
        <v>4.4999999999999998E-2</v>
      </c>
      <c r="EK40" s="2">
        <v>3.5000000000000003E-2</v>
      </c>
      <c r="EL40" s="2">
        <v>0</v>
      </c>
      <c r="EM40" s="2">
        <v>0</v>
      </c>
      <c r="EN40" s="2">
        <v>0</v>
      </c>
      <c r="EO40" s="2">
        <v>0</v>
      </c>
      <c r="EP40" s="2">
        <v>0</v>
      </c>
      <c r="EQ40" s="2">
        <v>0</v>
      </c>
      <c r="ER40" s="2">
        <v>0</v>
      </c>
      <c r="ES40" s="2">
        <v>0</v>
      </c>
      <c r="ET40" s="2">
        <v>0</v>
      </c>
      <c r="EU40" s="2">
        <v>0</v>
      </c>
    </row>
    <row r="41" spans="1:151" x14ac:dyDescent="0.35">
      <c r="A41" s="2">
        <v>39</v>
      </c>
      <c r="B41" s="77">
        <v>4343</v>
      </c>
      <c r="C41" s="77" t="s">
        <v>349</v>
      </c>
      <c r="D41" s="78">
        <v>31.55</v>
      </c>
      <c r="E41" s="78">
        <v>5.8149999999999995</v>
      </c>
      <c r="F41" s="78">
        <v>31.55</v>
      </c>
      <c r="G41" s="79">
        <v>5.74</v>
      </c>
      <c r="H41" s="79">
        <v>47.099999999999994</v>
      </c>
      <c r="I41" s="79">
        <v>0.63200000000000001</v>
      </c>
      <c r="J41" s="79">
        <v>0.47950000000000004</v>
      </c>
      <c r="K41" s="79">
        <v>19.25</v>
      </c>
      <c r="L41" s="79">
        <v>2.7170000000000001</v>
      </c>
      <c r="M41" s="79">
        <v>15.625</v>
      </c>
      <c r="N41" s="79">
        <v>71.844999999999999</v>
      </c>
      <c r="O41" s="79">
        <v>12.535</v>
      </c>
      <c r="P41" s="79">
        <v>0</v>
      </c>
      <c r="Q41" s="79">
        <v>12.535</v>
      </c>
      <c r="R41" s="79">
        <v>5.0000000000000002E-5</v>
      </c>
      <c r="S41" s="79">
        <v>0</v>
      </c>
      <c r="T41" s="79">
        <v>0</v>
      </c>
      <c r="U41" s="79">
        <v>0</v>
      </c>
      <c r="V41" s="79">
        <v>14.535</v>
      </c>
      <c r="W41" s="79">
        <v>25.7</v>
      </c>
      <c r="X41" s="79">
        <v>36.144999999999996</v>
      </c>
      <c r="Y41" s="79">
        <v>54.584999999999994</v>
      </c>
      <c r="Z41" s="79">
        <v>77.914999999999992</v>
      </c>
      <c r="AA41" s="79">
        <v>84.375</v>
      </c>
      <c r="AB41" s="79">
        <v>36.03</v>
      </c>
      <c r="AC41" s="79">
        <v>46.14</v>
      </c>
      <c r="AD41" s="79">
        <v>18.445</v>
      </c>
      <c r="AE41" s="79">
        <v>35.700000000000003</v>
      </c>
      <c r="AF41" s="79">
        <v>41.765000000000001</v>
      </c>
      <c r="AG41" s="79">
        <v>48.234999999999999</v>
      </c>
      <c r="AH41" s="79">
        <v>17.25</v>
      </c>
      <c r="AI41" s="79">
        <v>27.72</v>
      </c>
      <c r="AJ41" s="79">
        <v>29.79</v>
      </c>
      <c r="AK41" s="79">
        <v>29.79</v>
      </c>
      <c r="AL41" s="79">
        <v>10.11</v>
      </c>
      <c r="AM41" s="79">
        <v>20.575000000000003</v>
      </c>
      <c r="AN41" s="79">
        <v>6.07</v>
      </c>
      <c r="AO41" s="79">
        <v>10.465</v>
      </c>
      <c r="AP41" s="79">
        <v>12.535</v>
      </c>
      <c r="AQ41" s="79">
        <v>12.535</v>
      </c>
      <c r="AR41" s="79">
        <v>4.4000000000000004</v>
      </c>
      <c r="AS41" s="79">
        <v>2.0700000000000003</v>
      </c>
      <c r="AT41" s="79">
        <v>5.0000000000000002E-5</v>
      </c>
      <c r="AU41" s="79">
        <v>5.0000000000000002E-5</v>
      </c>
      <c r="AV41" s="79">
        <v>0</v>
      </c>
      <c r="AW41" s="79">
        <v>0</v>
      </c>
      <c r="AX41" s="79">
        <v>0</v>
      </c>
      <c r="AY41" s="79">
        <v>0</v>
      </c>
      <c r="AZ41" s="79">
        <v>0</v>
      </c>
      <c r="BA41" s="79">
        <v>0</v>
      </c>
      <c r="BB41" s="79">
        <v>0</v>
      </c>
      <c r="BC41" s="79">
        <v>0</v>
      </c>
      <c r="BD41" s="79">
        <v>0</v>
      </c>
      <c r="BE41" s="79">
        <v>0</v>
      </c>
      <c r="BF41" s="79">
        <v>0</v>
      </c>
      <c r="BG41" s="79">
        <v>0</v>
      </c>
      <c r="BH41" s="79">
        <v>0</v>
      </c>
      <c r="BI41" s="79">
        <v>0</v>
      </c>
      <c r="BJ41" s="79">
        <v>0</v>
      </c>
      <c r="BK41" s="79">
        <v>0</v>
      </c>
      <c r="BL41" s="79">
        <v>0</v>
      </c>
      <c r="BM41" s="79">
        <v>0</v>
      </c>
      <c r="BN41" s="79">
        <v>0</v>
      </c>
      <c r="BO41" s="79">
        <v>0</v>
      </c>
      <c r="BP41" s="79">
        <v>0</v>
      </c>
      <c r="BQ41" s="79">
        <v>0</v>
      </c>
      <c r="BR41" s="79">
        <v>0</v>
      </c>
      <c r="BS41" s="79">
        <v>0</v>
      </c>
      <c r="BT41" s="79">
        <v>0</v>
      </c>
      <c r="BU41" s="79">
        <v>0</v>
      </c>
      <c r="BV41" s="79">
        <v>0</v>
      </c>
      <c r="BW41" s="79">
        <v>0</v>
      </c>
      <c r="BX41" s="79">
        <v>0</v>
      </c>
      <c r="BY41" s="79">
        <v>0</v>
      </c>
      <c r="BZ41" s="79">
        <v>0</v>
      </c>
      <c r="CA41" s="79">
        <v>0</v>
      </c>
      <c r="CB41" s="79">
        <v>0</v>
      </c>
      <c r="CC41" s="79">
        <v>0.09</v>
      </c>
      <c r="CD41" s="79">
        <v>0.15000000000000002</v>
      </c>
      <c r="CE41" s="79">
        <v>0.20500000000000002</v>
      </c>
      <c r="CF41" s="79">
        <v>0.22499999999999998</v>
      </c>
      <c r="CG41" s="79">
        <v>0.21500000000000002</v>
      </c>
      <c r="CH41" s="79">
        <v>0.19</v>
      </c>
      <c r="CI41" s="79">
        <v>0.17499999999999999</v>
      </c>
      <c r="CJ41" s="79">
        <v>0.19500000000000001</v>
      </c>
      <c r="CK41" s="79">
        <v>0.27500000000000002</v>
      </c>
      <c r="CL41" s="79">
        <v>0.41500000000000004</v>
      </c>
      <c r="CM41" s="79">
        <v>0.6</v>
      </c>
      <c r="CN41" s="79">
        <v>0.80500000000000005</v>
      </c>
      <c r="CO41" s="79">
        <v>1</v>
      </c>
      <c r="CP41" s="79">
        <v>1.18</v>
      </c>
      <c r="CQ41" s="79">
        <v>1.33</v>
      </c>
      <c r="CR41" s="79">
        <v>1.4750000000000001</v>
      </c>
      <c r="CS41" s="79">
        <v>1.6</v>
      </c>
      <c r="CT41" s="79">
        <v>1.71</v>
      </c>
      <c r="CU41" s="79">
        <v>1.7850000000000001</v>
      </c>
      <c r="CV41" s="79">
        <v>1.8149999999999999</v>
      </c>
      <c r="CW41" s="79">
        <v>1.8050000000000002</v>
      </c>
      <c r="CX41" s="79">
        <v>1.7949999999999999</v>
      </c>
      <c r="CY41" s="79">
        <v>1.82</v>
      </c>
      <c r="CZ41" s="79">
        <v>1.9100000000000001</v>
      </c>
      <c r="DA41" s="79">
        <v>2.12</v>
      </c>
      <c r="DB41" s="2">
        <v>2.4700000000000002</v>
      </c>
      <c r="DC41" s="2">
        <v>2.99</v>
      </c>
      <c r="DD41" s="2">
        <v>3.665</v>
      </c>
      <c r="DE41" s="2">
        <v>4.4550000000000001</v>
      </c>
      <c r="DF41" s="2">
        <v>5.29</v>
      </c>
      <c r="DG41" s="2">
        <v>6.08</v>
      </c>
      <c r="DH41" s="2">
        <v>6.71</v>
      </c>
      <c r="DI41" s="2">
        <v>7.085</v>
      </c>
      <c r="DJ41" s="2">
        <v>7.125</v>
      </c>
      <c r="DK41" s="2">
        <v>6.8049999999999997</v>
      </c>
      <c r="DL41" s="2">
        <v>6.15</v>
      </c>
      <c r="DM41" s="2">
        <v>5.23</v>
      </c>
      <c r="DN41" s="2">
        <v>4.1500000000000004</v>
      </c>
      <c r="DO41" s="2">
        <v>3.04</v>
      </c>
      <c r="DP41" s="2">
        <v>2.02</v>
      </c>
      <c r="DQ41" s="2">
        <v>1.1749999999999998</v>
      </c>
      <c r="DR41" s="2">
        <v>0.56499999999999995</v>
      </c>
      <c r="DS41" s="2">
        <v>0.115</v>
      </c>
      <c r="DT41" s="2">
        <v>0</v>
      </c>
      <c r="DU41" s="2">
        <v>0</v>
      </c>
      <c r="DV41" s="2">
        <v>0</v>
      </c>
      <c r="DW41" s="2">
        <v>0</v>
      </c>
      <c r="DX41" s="2">
        <v>0</v>
      </c>
      <c r="DY41" s="2">
        <v>0</v>
      </c>
      <c r="DZ41" s="2">
        <v>0</v>
      </c>
      <c r="EA41" s="2">
        <v>0</v>
      </c>
      <c r="EB41" s="2">
        <v>0</v>
      </c>
      <c r="EC41" s="2">
        <v>0</v>
      </c>
      <c r="ED41" s="2">
        <v>0</v>
      </c>
      <c r="EE41" s="2">
        <v>0</v>
      </c>
      <c r="EF41" s="2">
        <v>0</v>
      </c>
      <c r="EG41" s="2">
        <v>0</v>
      </c>
      <c r="EH41" s="2">
        <v>0</v>
      </c>
      <c r="EI41" s="2">
        <v>0</v>
      </c>
      <c r="EJ41" s="2">
        <v>0</v>
      </c>
      <c r="EK41" s="2">
        <v>0</v>
      </c>
      <c r="EL41" s="2">
        <v>0</v>
      </c>
      <c r="EM41" s="2">
        <v>0</v>
      </c>
      <c r="EN41" s="2">
        <v>0</v>
      </c>
      <c r="EO41" s="2">
        <v>0</v>
      </c>
      <c r="EP41" s="2">
        <v>0</v>
      </c>
      <c r="EQ41" s="2">
        <v>0</v>
      </c>
      <c r="ER41" s="2">
        <v>0</v>
      </c>
      <c r="ES41" s="2">
        <v>0</v>
      </c>
      <c r="ET41" s="2">
        <v>0</v>
      </c>
      <c r="EU41" s="2">
        <v>0</v>
      </c>
    </row>
    <row r="42" spans="1:151" x14ac:dyDescent="0.35">
      <c r="A42" s="2">
        <v>40</v>
      </c>
      <c r="B42" s="77" t="s">
        <v>352</v>
      </c>
      <c r="C42" s="77" t="s">
        <v>349</v>
      </c>
      <c r="D42" s="78">
        <v>34.349999999999994</v>
      </c>
      <c r="E42" s="78">
        <v>34.349999999999994</v>
      </c>
      <c r="F42" s="78" t="s">
        <v>350</v>
      </c>
      <c r="G42" s="79">
        <v>6.54</v>
      </c>
      <c r="H42" s="79">
        <v>69.300000000000011</v>
      </c>
      <c r="I42" s="79">
        <v>1.1859999999999999</v>
      </c>
      <c r="J42" s="79">
        <v>17.184999999999999</v>
      </c>
      <c r="K42" s="79">
        <v>63.95</v>
      </c>
      <c r="L42" s="79">
        <v>3.2125000000000004</v>
      </c>
      <c r="M42" s="79">
        <v>13.664999999999999</v>
      </c>
      <c r="N42" s="79">
        <v>61.855000000000004</v>
      </c>
      <c r="O42" s="79">
        <v>24.475000000000001</v>
      </c>
      <c r="P42" s="79">
        <v>0</v>
      </c>
      <c r="Q42" s="79">
        <v>17.734999999999999</v>
      </c>
      <c r="R42" s="79">
        <v>4.51</v>
      </c>
      <c r="S42" s="79">
        <v>1.835</v>
      </c>
      <c r="T42" s="79">
        <v>0.4</v>
      </c>
      <c r="U42" s="79">
        <v>0</v>
      </c>
      <c r="V42" s="79">
        <v>12.965</v>
      </c>
      <c r="W42" s="79">
        <v>24.990000000000002</v>
      </c>
      <c r="X42" s="79">
        <v>32.965000000000003</v>
      </c>
      <c r="Y42" s="79">
        <v>47.174999999999997</v>
      </c>
      <c r="Z42" s="79">
        <v>67.875</v>
      </c>
      <c r="AA42" s="79">
        <v>79.594999999999999</v>
      </c>
      <c r="AB42" s="79">
        <v>27.990000000000002</v>
      </c>
      <c r="AC42" s="79">
        <v>36.870000000000005</v>
      </c>
      <c r="AD42" s="79">
        <v>14.21</v>
      </c>
      <c r="AE42" s="79">
        <v>28.89</v>
      </c>
      <c r="AF42" s="79">
        <v>34.909999999999997</v>
      </c>
      <c r="AG42" s="79">
        <v>46.625</v>
      </c>
      <c r="AH42" s="79">
        <v>14.68</v>
      </c>
      <c r="AI42" s="79">
        <v>26.119999999999997</v>
      </c>
      <c r="AJ42" s="79">
        <v>32.414999999999999</v>
      </c>
      <c r="AK42" s="79">
        <v>36.924999999999997</v>
      </c>
      <c r="AL42" s="79">
        <v>8.875</v>
      </c>
      <c r="AM42" s="79">
        <v>20.32</v>
      </c>
      <c r="AN42" s="79">
        <v>6.02</v>
      </c>
      <c r="AO42" s="79">
        <v>11.445</v>
      </c>
      <c r="AP42" s="79">
        <v>22.244999999999997</v>
      </c>
      <c r="AQ42" s="79">
        <v>24.075000000000003</v>
      </c>
      <c r="AR42" s="79">
        <v>5.42</v>
      </c>
      <c r="AS42" s="79">
        <v>6.3</v>
      </c>
      <c r="AT42" s="79">
        <v>2.39</v>
      </c>
      <c r="AU42" s="79">
        <v>6.34</v>
      </c>
      <c r="AV42" s="79">
        <v>2.12</v>
      </c>
      <c r="AW42" s="79">
        <v>2.2349999999999999</v>
      </c>
      <c r="AX42" s="79">
        <v>2.2349999999999999</v>
      </c>
      <c r="AY42" s="79">
        <v>0</v>
      </c>
      <c r="AZ42" s="79">
        <v>0</v>
      </c>
      <c r="BA42" s="79">
        <v>0</v>
      </c>
      <c r="BB42" s="79">
        <v>0</v>
      </c>
      <c r="BC42" s="79">
        <v>0</v>
      </c>
      <c r="BD42" s="79">
        <v>0</v>
      </c>
      <c r="BE42" s="79">
        <v>0</v>
      </c>
      <c r="BF42" s="79">
        <v>0</v>
      </c>
      <c r="BG42" s="79">
        <v>0</v>
      </c>
      <c r="BH42" s="79">
        <v>0</v>
      </c>
      <c r="BI42" s="79">
        <v>0</v>
      </c>
      <c r="BJ42" s="79">
        <v>0</v>
      </c>
      <c r="BK42" s="79">
        <v>0</v>
      </c>
      <c r="BL42" s="79">
        <v>0</v>
      </c>
      <c r="BM42" s="79">
        <v>0</v>
      </c>
      <c r="BN42" s="79">
        <v>0</v>
      </c>
      <c r="BO42" s="79">
        <v>0</v>
      </c>
      <c r="BP42" s="79">
        <v>0</v>
      </c>
      <c r="BQ42" s="79">
        <v>0</v>
      </c>
      <c r="BR42" s="79">
        <v>0</v>
      </c>
      <c r="BS42" s="79">
        <v>0</v>
      </c>
      <c r="BT42" s="79">
        <v>0</v>
      </c>
      <c r="BU42" s="79">
        <v>0</v>
      </c>
      <c r="BV42" s="79">
        <v>0</v>
      </c>
      <c r="BW42" s="79">
        <v>0</v>
      </c>
      <c r="BX42" s="79">
        <v>0</v>
      </c>
      <c r="BY42" s="79">
        <v>0</v>
      </c>
      <c r="BZ42" s="79">
        <v>0</v>
      </c>
      <c r="CA42" s="79">
        <v>0</v>
      </c>
      <c r="CB42" s="79">
        <v>0</v>
      </c>
      <c r="CC42" s="79">
        <v>6.5000000000000002E-2</v>
      </c>
      <c r="CD42" s="79">
        <v>0.10500000000000001</v>
      </c>
      <c r="CE42" s="79">
        <v>0.13</v>
      </c>
      <c r="CF42" s="79">
        <v>0.14000000000000001</v>
      </c>
      <c r="CG42" s="79">
        <v>0.13</v>
      </c>
      <c r="CH42" s="79">
        <v>0.11</v>
      </c>
      <c r="CI42" s="79">
        <v>0.11</v>
      </c>
      <c r="CJ42" s="79">
        <v>0.13</v>
      </c>
      <c r="CK42" s="79">
        <v>0.2</v>
      </c>
      <c r="CL42" s="79">
        <v>0.31</v>
      </c>
      <c r="CM42" s="79">
        <v>0.45500000000000002</v>
      </c>
      <c r="CN42" s="79">
        <v>0.61499999999999999</v>
      </c>
      <c r="CO42" s="79">
        <v>0.78500000000000003</v>
      </c>
      <c r="CP42" s="79">
        <v>0.95</v>
      </c>
      <c r="CQ42" s="79">
        <v>1.1099999999999999</v>
      </c>
      <c r="CR42" s="79">
        <v>1.28</v>
      </c>
      <c r="CS42" s="79">
        <v>1.4550000000000001</v>
      </c>
      <c r="CT42" s="79">
        <v>1.635</v>
      </c>
      <c r="CU42" s="79">
        <v>1.7949999999999999</v>
      </c>
      <c r="CV42" s="79">
        <v>1.92</v>
      </c>
      <c r="CW42" s="79">
        <v>2.0150000000000001</v>
      </c>
      <c r="CX42" s="79">
        <v>2.09</v>
      </c>
      <c r="CY42" s="79">
        <v>2.1550000000000002</v>
      </c>
      <c r="CZ42" s="79">
        <v>2.2349999999999999</v>
      </c>
      <c r="DA42" s="79">
        <v>2.355</v>
      </c>
      <c r="DB42" s="2">
        <v>2.5449999999999999</v>
      </c>
      <c r="DC42" s="2">
        <v>2.81</v>
      </c>
      <c r="DD42" s="2">
        <v>3.165</v>
      </c>
      <c r="DE42" s="2">
        <v>3.6150000000000002</v>
      </c>
      <c r="DF42" s="2">
        <v>4.1099999999999994</v>
      </c>
      <c r="DG42" s="2">
        <v>4.625</v>
      </c>
      <c r="DH42" s="2">
        <v>5.08</v>
      </c>
      <c r="DI42" s="2">
        <v>5.4250000000000007</v>
      </c>
      <c r="DJ42" s="2">
        <v>5.5950000000000006</v>
      </c>
      <c r="DK42" s="2">
        <v>5.5449999999999999</v>
      </c>
      <c r="DL42" s="2">
        <v>5.27</v>
      </c>
      <c r="DM42" s="2">
        <v>4.7949999999999999</v>
      </c>
      <c r="DN42" s="2">
        <v>4.165</v>
      </c>
      <c r="DO42" s="2">
        <v>3.46</v>
      </c>
      <c r="DP42" s="2">
        <v>2.76</v>
      </c>
      <c r="DQ42" s="2">
        <v>2.1349999999999998</v>
      </c>
      <c r="DR42" s="2">
        <v>1.635</v>
      </c>
      <c r="DS42" s="2">
        <v>1.2850000000000001</v>
      </c>
      <c r="DT42" s="2">
        <v>1.06</v>
      </c>
      <c r="DU42" s="2">
        <v>0.94</v>
      </c>
      <c r="DV42" s="2">
        <v>0.88500000000000001</v>
      </c>
      <c r="DW42" s="2">
        <v>0.85</v>
      </c>
      <c r="DX42" s="2">
        <v>0.8</v>
      </c>
      <c r="DY42" s="2">
        <v>0.72</v>
      </c>
      <c r="DZ42" s="2">
        <v>0.62</v>
      </c>
      <c r="EA42" s="2">
        <v>0.495</v>
      </c>
      <c r="EB42" s="2">
        <v>0.36500000000000005</v>
      </c>
      <c r="EC42" s="2">
        <v>0.23499999999999999</v>
      </c>
      <c r="ED42" s="2">
        <v>0.19500000000000001</v>
      </c>
      <c r="EE42" s="2">
        <v>0.16500000000000001</v>
      </c>
      <c r="EF42" s="2">
        <v>0.13500000000000001</v>
      </c>
      <c r="EG42" s="2">
        <v>0.105</v>
      </c>
      <c r="EH42" s="2">
        <v>7.4999999999999997E-2</v>
      </c>
      <c r="EI42" s="2">
        <v>4.4999999999999998E-2</v>
      </c>
      <c r="EJ42" s="2">
        <v>0</v>
      </c>
      <c r="EK42" s="2">
        <v>0</v>
      </c>
      <c r="EL42" s="2">
        <v>0</v>
      </c>
      <c r="EM42" s="2">
        <v>0</v>
      </c>
      <c r="EN42" s="2">
        <v>0</v>
      </c>
      <c r="EO42" s="2">
        <v>0</v>
      </c>
      <c r="EP42" s="2">
        <v>0</v>
      </c>
      <c r="EQ42" s="2">
        <v>0</v>
      </c>
      <c r="ER42" s="2">
        <v>0</v>
      </c>
      <c r="ES42" s="2">
        <v>0</v>
      </c>
      <c r="ET42" s="2">
        <v>0</v>
      </c>
      <c r="EU42" s="2">
        <v>0</v>
      </c>
    </row>
    <row r="43" spans="1:151" x14ac:dyDescent="0.35">
      <c r="A43" s="2">
        <v>41</v>
      </c>
      <c r="B43" s="77">
        <v>5100</v>
      </c>
      <c r="C43" s="77" t="s">
        <v>349</v>
      </c>
      <c r="D43" s="78">
        <v>23.2</v>
      </c>
      <c r="E43" s="78">
        <v>23.2</v>
      </c>
      <c r="F43" s="78" t="s">
        <v>350</v>
      </c>
      <c r="G43" s="79">
        <v>5.64</v>
      </c>
      <c r="H43" s="79">
        <v>64.150000000000006</v>
      </c>
      <c r="I43" s="79">
        <v>1.5895000000000001</v>
      </c>
      <c r="J43" s="79">
        <v>19.1355</v>
      </c>
      <c r="K43" s="79">
        <v>64.800000000000011</v>
      </c>
      <c r="L43" s="79">
        <v>3.2069999999999999</v>
      </c>
      <c r="M43" s="79">
        <v>16.335000000000001</v>
      </c>
      <c r="N43" s="79">
        <v>63.27</v>
      </c>
      <c r="O43" s="79">
        <v>20.399999999999999</v>
      </c>
      <c r="P43" s="79">
        <v>0</v>
      </c>
      <c r="Q43" s="79">
        <v>14.24</v>
      </c>
      <c r="R43" s="79">
        <v>4.1449999999999996</v>
      </c>
      <c r="S43" s="79">
        <v>1.5599999999999998</v>
      </c>
      <c r="T43" s="79">
        <v>0.46</v>
      </c>
      <c r="U43" s="79">
        <v>0</v>
      </c>
      <c r="V43" s="79">
        <v>16.125</v>
      </c>
      <c r="W43" s="79">
        <v>34.78</v>
      </c>
      <c r="X43" s="79">
        <v>42.28</v>
      </c>
      <c r="Y43" s="79">
        <v>53.269999999999996</v>
      </c>
      <c r="Z43" s="79">
        <v>67.400000000000006</v>
      </c>
      <c r="AA43" s="79">
        <v>77.504999999999995</v>
      </c>
      <c r="AB43" s="79">
        <v>22.515000000000001</v>
      </c>
      <c r="AC43" s="79">
        <v>28.484999999999999</v>
      </c>
      <c r="AD43" s="79">
        <v>11</v>
      </c>
      <c r="AE43" s="79">
        <v>20.990000000000002</v>
      </c>
      <c r="AF43" s="79">
        <v>25.125</v>
      </c>
      <c r="AG43" s="79">
        <v>35.229999999999997</v>
      </c>
      <c r="AH43" s="79">
        <v>9.995000000000001</v>
      </c>
      <c r="AI43" s="79">
        <v>18.184999999999999</v>
      </c>
      <c r="AJ43" s="79">
        <v>24.23</v>
      </c>
      <c r="AK43" s="79">
        <v>28.375</v>
      </c>
      <c r="AL43" s="79">
        <v>5.97</v>
      </c>
      <c r="AM43" s="79">
        <v>14.164999999999999</v>
      </c>
      <c r="AN43" s="79">
        <v>4.1349999999999998</v>
      </c>
      <c r="AO43" s="79">
        <v>8.1900000000000013</v>
      </c>
      <c r="AP43" s="79">
        <v>18.380000000000003</v>
      </c>
      <c r="AQ43" s="79">
        <v>19.939999999999998</v>
      </c>
      <c r="AR43" s="79">
        <v>4.0600000000000005</v>
      </c>
      <c r="AS43" s="79">
        <v>6.0449999999999999</v>
      </c>
      <c r="AT43" s="79">
        <v>2.4350000000000001</v>
      </c>
      <c r="AU43" s="79">
        <v>5.7050000000000001</v>
      </c>
      <c r="AV43" s="79">
        <v>1.7050000000000001</v>
      </c>
      <c r="AW43" s="79">
        <v>2.02</v>
      </c>
      <c r="AX43" s="79">
        <v>2.02</v>
      </c>
      <c r="AY43" s="79">
        <v>0</v>
      </c>
      <c r="AZ43" s="79">
        <v>0</v>
      </c>
      <c r="BA43" s="79">
        <v>0</v>
      </c>
      <c r="BB43" s="79">
        <v>0</v>
      </c>
      <c r="BC43" s="79">
        <v>0</v>
      </c>
      <c r="BD43" s="79">
        <v>0</v>
      </c>
      <c r="BE43" s="79">
        <v>0</v>
      </c>
      <c r="BF43" s="79">
        <v>0</v>
      </c>
      <c r="BG43" s="79">
        <v>0</v>
      </c>
      <c r="BH43" s="79">
        <v>0</v>
      </c>
      <c r="BI43" s="79">
        <v>0</v>
      </c>
      <c r="BJ43" s="79">
        <v>0</v>
      </c>
      <c r="BK43" s="79">
        <v>0</v>
      </c>
      <c r="BL43" s="79">
        <v>0</v>
      </c>
      <c r="BM43" s="79">
        <v>0</v>
      </c>
      <c r="BN43" s="79">
        <v>0</v>
      </c>
      <c r="BO43" s="79">
        <v>0</v>
      </c>
      <c r="BP43" s="79">
        <v>0</v>
      </c>
      <c r="BQ43" s="79">
        <v>0</v>
      </c>
      <c r="BR43" s="79">
        <v>0</v>
      </c>
      <c r="BS43" s="79">
        <v>0</v>
      </c>
      <c r="BT43" s="79">
        <v>0</v>
      </c>
      <c r="BU43" s="79">
        <v>0</v>
      </c>
      <c r="BV43" s="79">
        <v>0</v>
      </c>
      <c r="BW43" s="79">
        <v>0</v>
      </c>
      <c r="BX43" s="79">
        <v>0</v>
      </c>
      <c r="BY43" s="79">
        <v>0</v>
      </c>
      <c r="BZ43" s="79">
        <v>0</v>
      </c>
      <c r="CA43" s="79">
        <v>0</v>
      </c>
      <c r="CB43" s="79">
        <v>0</v>
      </c>
      <c r="CC43" s="79">
        <v>0</v>
      </c>
      <c r="CD43" s="79">
        <v>3.5000000000000003E-2</v>
      </c>
      <c r="CE43" s="79">
        <v>4.4999999999999998E-2</v>
      </c>
      <c r="CF43" s="79">
        <v>0.05</v>
      </c>
      <c r="CG43" s="79">
        <v>4.4999999999999998E-2</v>
      </c>
      <c r="CH43" s="79">
        <v>3.5000000000000003E-2</v>
      </c>
      <c r="CI43" s="79">
        <v>0.03</v>
      </c>
      <c r="CJ43" s="79">
        <v>0.09</v>
      </c>
      <c r="CK43" s="79">
        <v>0.16999999999999998</v>
      </c>
      <c r="CL43" s="79">
        <v>0.31</v>
      </c>
      <c r="CM43" s="79">
        <v>0.49</v>
      </c>
      <c r="CN43" s="79">
        <v>0.69500000000000006</v>
      </c>
      <c r="CO43" s="79">
        <v>0.90500000000000003</v>
      </c>
      <c r="CP43" s="79">
        <v>1.1099999999999999</v>
      </c>
      <c r="CQ43" s="79">
        <v>1.33</v>
      </c>
      <c r="CR43" s="79">
        <v>1.57</v>
      </c>
      <c r="CS43" s="79">
        <v>1.835</v>
      </c>
      <c r="CT43" s="79">
        <v>2.13</v>
      </c>
      <c r="CU43" s="79">
        <v>2.4299999999999997</v>
      </c>
      <c r="CV43" s="79">
        <v>2.7050000000000001</v>
      </c>
      <c r="CW43" s="79">
        <v>2.9550000000000001</v>
      </c>
      <c r="CX43" s="79">
        <v>3.1749999999999998</v>
      </c>
      <c r="CY43" s="79">
        <v>3.37</v>
      </c>
      <c r="CZ43" s="79">
        <v>3.54</v>
      </c>
      <c r="DA43" s="79">
        <v>3.6950000000000003</v>
      </c>
      <c r="DB43" s="2">
        <v>3.835</v>
      </c>
      <c r="DC43" s="2">
        <v>3.9649999999999999</v>
      </c>
      <c r="DD43" s="2">
        <v>4.085</v>
      </c>
      <c r="DE43" s="2">
        <v>4.1850000000000005</v>
      </c>
      <c r="DF43" s="2">
        <v>4.26</v>
      </c>
      <c r="DG43" s="2">
        <v>4.3</v>
      </c>
      <c r="DH43" s="2">
        <v>4.28</v>
      </c>
      <c r="DI43" s="2">
        <v>4.2050000000000001</v>
      </c>
      <c r="DJ43" s="2">
        <v>4.0500000000000007</v>
      </c>
      <c r="DK43" s="2">
        <v>3.83</v>
      </c>
      <c r="DL43" s="2">
        <v>3.5449999999999999</v>
      </c>
      <c r="DM43" s="2">
        <v>3.2149999999999999</v>
      </c>
      <c r="DN43" s="2">
        <v>2.8600000000000003</v>
      </c>
      <c r="DO43" s="2">
        <v>2.5</v>
      </c>
      <c r="DP43" s="2">
        <v>2.1550000000000002</v>
      </c>
      <c r="DQ43" s="2">
        <v>1.8399999999999999</v>
      </c>
      <c r="DR43" s="2">
        <v>1.575</v>
      </c>
      <c r="DS43" s="2">
        <v>1.355</v>
      </c>
      <c r="DT43" s="2">
        <v>1.175</v>
      </c>
      <c r="DU43" s="2">
        <v>1.02</v>
      </c>
      <c r="DV43" s="2">
        <v>0.88500000000000001</v>
      </c>
      <c r="DW43" s="2">
        <v>0.76500000000000001</v>
      </c>
      <c r="DX43" s="2">
        <v>0.65500000000000003</v>
      </c>
      <c r="DY43" s="2">
        <v>0.55000000000000004</v>
      </c>
      <c r="DZ43" s="2">
        <v>0.44999999999999996</v>
      </c>
      <c r="EA43" s="2">
        <v>0.37</v>
      </c>
      <c r="EB43" s="2">
        <v>0.3</v>
      </c>
      <c r="EC43" s="2">
        <v>0.245</v>
      </c>
      <c r="ED43" s="2">
        <v>0.2</v>
      </c>
      <c r="EE43" s="2">
        <v>0.185</v>
      </c>
      <c r="EF43" s="2">
        <v>0.16</v>
      </c>
      <c r="EG43" s="2">
        <v>0.125</v>
      </c>
      <c r="EH43" s="2">
        <v>8.5000000000000006E-2</v>
      </c>
      <c r="EI43" s="2">
        <v>0.04</v>
      </c>
      <c r="EJ43" s="2">
        <v>0</v>
      </c>
      <c r="EK43" s="2">
        <v>0</v>
      </c>
      <c r="EL43" s="2">
        <v>0</v>
      </c>
      <c r="EM43" s="2">
        <v>0</v>
      </c>
      <c r="EN43" s="2">
        <v>0</v>
      </c>
      <c r="EO43" s="2">
        <v>0</v>
      </c>
      <c r="EP43" s="2">
        <v>0</v>
      </c>
      <c r="EQ43" s="2">
        <v>0</v>
      </c>
      <c r="ER43" s="2">
        <v>0</v>
      </c>
      <c r="ES43" s="2">
        <v>0</v>
      </c>
      <c r="ET43" s="2">
        <v>0</v>
      </c>
      <c r="EU43" s="2">
        <v>0</v>
      </c>
    </row>
    <row r="44" spans="1:151" x14ac:dyDescent="0.35">
      <c r="A44" s="2">
        <v>42</v>
      </c>
      <c r="B44" s="77">
        <v>5200</v>
      </c>
      <c r="C44" s="77" t="s">
        <v>349</v>
      </c>
      <c r="D44" s="78">
        <v>36.5</v>
      </c>
      <c r="E44" s="78">
        <v>36.5</v>
      </c>
      <c r="F44" s="78" t="s">
        <v>350</v>
      </c>
      <c r="G44" s="79">
        <v>7.3699999999999992</v>
      </c>
      <c r="H44" s="79">
        <v>74.800000000000011</v>
      </c>
      <c r="I44" s="79">
        <v>1.0349999999999999</v>
      </c>
      <c r="J44" s="79">
        <v>9.8425000000000011</v>
      </c>
      <c r="K44" s="79">
        <v>54.650000000000006</v>
      </c>
      <c r="L44" s="79">
        <v>3.1360000000000001</v>
      </c>
      <c r="M44" s="79">
        <v>12.19</v>
      </c>
      <c r="N44" s="79">
        <v>59.894999999999996</v>
      </c>
      <c r="O44" s="79">
        <v>27.914999999999999</v>
      </c>
      <c r="P44" s="79">
        <v>0</v>
      </c>
      <c r="Q44" s="79">
        <v>20.545000000000002</v>
      </c>
      <c r="R44" s="79">
        <v>5.63</v>
      </c>
      <c r="S44" s="79">
        <v>1.7450000000000001</v>
      </c>
      <c r="T44" s="79">
        <v>2.0000000000000001E-4</v>
      </c>
      <c r="U44" s="79">
        <v>0</v>
      </c>
      <c r="V44" s="79">
        <v>11.535</v>
      </c>
      <c r="W44" s="79">
        <v>21.68</v>
      </c>
      <c r="X44" s="79">
        <v>29.42</v>
      </c>
      <c r="Y44" s="79">
        <v>44</v>
      </c>
      <c r="Z44" s="79">
        <v>66.64500000000001</v>
      </c>
      <c r="AA44" s="79">
        <v>80.44</v>
      </c>
      <c r="AB44" s="79">
        <v>28.505000000000003</v>
      </c>
      <c r="AC44" s="79">
        <v>38.215000000000003</v>
      </c>
      <c r="AD44" s="79">
        <v>14.58</v>
      </c>
      <c r="AE44" s="79">
        <v>30.475000000000001</v>
      </c>
      <c r="AF44" s="79">
        <v>37.225000000000001</v>
      </c>
      <c r="AG44" s="79">
        <v>51.015000000000001</v>
      </c>
      <c r="AH44" s="79">
        <v>15.9</v>
      </c>
      <c r="AI44" s="79">
        <v>28.884999999999998</v>
      </c>
      <c r="AJ44" s="79">
        <v>36.44</v>
      </c>
      <c r="AK44" s="79">
        <v>42.064999999999998</v>
      </c>
      <c r="AL44" s="79">
        <v>9.7100000000000009</v>
      </c>
      <c r="AM44" s="79">
        <v>22.695</v>
      </c>
      <c r="AN44" s="79">
        <v>6.75</v>
      </c>
      <c r="AO44" s="79">
        <v>12.984999999999999</v>
      </c>
      <c r="AP44" s="79">
        <v>26.164999999999999</v>
      </c>
      <c r="AQ44" s="79">
        <v>27.914999999999999</v>
      </c>
      <c r="AR44" s="79">
        <v>6.2349999999999994</v>
      </c>
      <c r="AS44" s="79">
        <v>7.5549999999999997</v>
      </c>
      <c r="AT44" s="79">
        <v>2.9649999999999999</v>
      </c>
      <c r="AU44" s="79">
        <v>7.3699999999999992</v>
      </c>
      <c r="AV44" s="79">
        <v>2.6550000000000002</v>
      </c>
      <c r="AW44" s="79">
        <v>1.7450000000000001</v>
      </c>
      <c r="AX44" s="79">
        <v>1.7450000000000001</v>
      </c>
      <c r="AY44" s="79">
        <v>0</v>
      </c>
      <c r="AZ44" s="79">
        <v>0</v>
      </c>
      <c r="BA44" s="79">
        <v>0</v>
      </c>
      <c r="BB44" s="79">
        <v>0</v>
      </c>
      <c r="BC44" s="79">
        <v>0</v>
      </c>
      <c r="BD44" s="79">
        <v>0</v>
      </c>
      <c r="BE44" s="79">
        <v>0</v>
      </c>
      <c r="BF44" s="79">
        <v>0</v>
      </c>
      <c r="BG44" s="79">
        <v>0</v>
      </c>
      <c r="BH44" s="79">
        <v>0</v>
      </c>
      <c r="BI44" s="79">
        <v>0</v>
      </c>
      <c r="BJ44" s="79">
        <v>0</v>
      </c>
      <c r="BK44" s="79">
        <v>0</v>
      </c>
      <c r="BL44" s="79">
        <v>0</v>
      </c>
      <c r="BM44" s="79">
        <v>0</v>
      </c>
      <c r="BN44" s="79">
        <v>0</v>
      </c>
      <c r="BO44" s="79">
        <v>0</v>
      </c>
      <c r="BP44" s="79">
        <v>0</v>
      </c>
      <c r="BQ44" s="79">
        <v>0</v>
      </c>
      <c r="BR44" s="79">
        <v>0</v>
      </c>
      <c r="BS44" s="79">
        <v>0</v>
      </c>
      <c r="BT44" s="79">
        <v>0</v>
      </c>
      <c r="BU44" s="79">
        <v>0</v>
      </c>
      <c r="BV44" s="79">
        <v>0</v>
      </c>
      <c r="BW44" s="79">
        <v>0</v>
      </c>
      <c r="BX44" s="79">
        <v>0</v>
      </c>
      <c r="BY44" s="79">
        <v>0</v>
      </c>
      <c r="BZ44" s="79">
        <v>0</v>
      </c>
      <c r="CA44" s="79">
        <v>0</v>
      </c>
      <c r="CB44" s="79">
        <v>0</v>
      </c>
      <c r="CC44" s="79">
        <v>3.5000000000000003E-2</v>
      </c>
      <c r="CD44" s="79">
        <v>9.5000000000000001E-2</v>
      </c>
      <c r="CE44" s="79">
        <v>0.125</v>
      </c>
      <c r="CF44" s="79">
        <v>0.14000000000000001</v>
      </c>
      <c r="CG44" s="79">
        <v>0.13500000000000001</v>
      </c>
      <c r="CH44" s="79">
        <v>0.11499999999999999</v>
      </c>
      <c r="CI44" s="79">
        <v>0.10500000000000001</v>
      </c>
      <c r="CJ44" s="79">
        <v>0.13</v>
      </c>
      <c r="CK44" s="79">
        <v>0.19</v>
      </c>
      <c r="CL44" s="79">
        <v>0.29000000000000004</v>
      </c>
      <c r="CM44" s="79">
        <v>0.42</v>
      </c>
      <c r="CN44" s="79">
        <v>0.56499999999999995</v>
      </c>
      <c r="CO44" s="79">
        <v>0.71499999999999997</v>
      </c>
      <c r="CP44" s="79">
        <v>0.85499999999999998</v>
      </c>
      <c r="CQ44" s="79">
        <v>1</v>
      </c>
      <c r="CR44" s="79">
        <v>1.1399999999999999</v>
      </c>
      <c r="CS44" s="79">
        <v>1.29</v>
      </c>
      <c r="CT44" s="79">
        <v>1.4350000000000001</v>
      </c>
      <c r="CU44" s="79">
        <v>1.5649999999999999</v>
      </c>
      <c r="CV44" s="79">
        <v>1.665</v>
      </c>
      <c r="CW44" s="79">
        <v>1.73</v>
      </c>
      <c r="CX44" s="79">
        <v>1.77</v>
      </c>
      <c r="CY44" s="79">
        <v>1.8050000000000002</v>
      </c>
      <c r="CZ44" s="79">
        <v>1.8599999999999999</v>
      </c>
      <c r="DA44" s="79">
        <v>1.96</v>
      </c>
      <c r="DB44" s="2">
        <v>2.14</v>
      </c>
      <c r="DC44" s="2">
        <v>2.415</v>
      </c>
      <c r="DD44" s="2">
        <v>2.8049999999999997</v>
      </c>
      <c r="DE44" s="2">
        <v>3.2949999999999999</v>
      </c>
      <c r="DF44" s="2">
        <v>3.88</v>
      </c>
      <c r="DG44" s="2">
        <v>4.49</v>
      </c>
      <c r="DH44" s="2">
        <v>5.08</v>
      </c>
      <c r="DI44" s="2">
        <v>5.5549999999999997</v>
      </c>
      <c r="DJ44" s="2">
        <v>5.8550000000000004</v>
      </c>
      <c r="DK44" s="2">
        <v>5.915</v>
      </c>
      <c r="DL44" s="2">
        <v>5.73</v>
      </c>
      <c r="DM44" s="2">
        <v>5.3</v>
      </c>
      <c r="DN44" s="2">
        <v>4.68</v>
      </c>
      <c r="DO44" s="2">
        <v>3.9550000000000001</v>
      </c>
      <c r="DP44" s="2">
        <v>3.2050000000000001</v>
      </c>
      <c r="DQ44" s="2">
        <v>2.5199999999999996</v>
      </c>
      <c r="DR44" s="2">
        <v>1.9649999999999999</v>
      </c>
      <c r="DS44" s="2">
        <v>1.56</v>
      </c>
      <c r="DT44" s="2">
        <v>1.3050000000000002</v>
      </c>
      <c r="DU44" s="2">
        <v>1.165</v>
      </c>
      <c r="DV44" s="2">
        <v>1.1000000000000001</v>
      </c>
      <c r="DW44" s="2">
        <v>1.06</v>
      </c>
      <c r="DX44" s="2">
        <v>1</v>
      </c>
      <c r="DY44" s="2">
        <v>0.91</v>
      </c>
      <c r="DZ44" s="2">
        <v>0.77</v>
      </c>
      <c r="EA44" s="2">
        <v>0.59</v>
      </c>
      <c r="EB44" s="2">
        <v>0.39500000000000002</v>
      </c>
      <c r="EC44" s="2">
        <v>0.2</v>
      </c>
      <c r="ED44" s="2">
        <v>0.04</v>
      </c>
      <c r="EE44" s="2">
        <v>0</v>
      </c>
      <c r="EF44" s="2">
        <v>0</v>
      </c>
      <c r="EG44" s="2">
        <v>0</v>
      </c>
      <c r="EH44" s="2">
        <v>0</v>
      </c>
      <c r="EI44" s="2">
        <v>0</v>
      </c>
      <c r="EJ44" s="2">
        <v>0</v>
      </c>
      <c r="EK44" s="2">
        <v>0</v>
      </c>
      <c r="EL44" s="2">
        <v>0</v>
      </c>
      <c r="EM44" s="2">
        <v>0</v>
      </c>
      <c r="EN44" s="2">
        <v>0</v>
      </c>
      <c r="EO44" s="2">
        <v>0</v>
      </c>
      <c r="EP44" s="2">
        <v>0</v>
      </c>
      <c r="EQ44" s="2">
        <v>0</v>
      </c>
      <c r="ER44" s="2">
        <v>0</v>
      </c>
      <c r="ES44" s="2">
        <v>0</v>
      </c>
      <c r="ET44" s="2">
        <v>0</v>
      </c>
      <c r="EU44" s="2">
        <v>0</v>
      </c>
    </row>
    <row r="45" spans="1:151" x14ac:dyDescent="0.35">
      <c r="A45" s="2">
        <v>43</v>
      </c>
      <c r="B45" s="77">
        <v>5205</v>
      </c>
      <c r="C45" s="77" t="s">
        <v>349</v>
      </c>
      <c r="D45" s="78">
        <v>37.700000000000003</v>
      </c>
      <c r="E45" s="78">
        <v>37.700000000000003</v>
      </c>
      <c r="F45" s="78" t="s">
        <v>350</v>
      </c>
      <c r="G45" s="79">
        <v>7.63</v>
      </c>
      <c r="H45" s="79">
        <v>76.849999999999994</v>
      </c>
      <c r="I45" s="79">
        <v>0.99899999999999989</v>
      </c>
      <c r="J45" s="79">
        <v>10.080500000000001</v>
      </c>
      <c r="K45" s="79">
        <v>55.5</v>
      </c>
      <c r="L45" s="79">
        <v>3.1764999999999999</v>
      </c>
      <c r="M45" s="79">
        <v>12.074999999999999</v>
      </c>
      <c r="N45" s="79">
        <v>58.375</v>
      </c>
      <c r="O45" s="79">
        <v>29.549999999999997</v>
      </c>
      <c r="P45" s="79">
        <v>0</v>
      </c>
      <c r="Q45" s="79">
        <v>22.174999999999997</v>
      </c>
      <c r="R45" s="79">
        <v>5.5</v>
      </c>
      <c r="S45" s="79">
        <v>1.875</v>
      </c>
      <c r="T45" s="79">
        <v>4.4999999999999999E-4</v>
      </c>
      <c r="U45" s="79">
        <v>0</v>
      </c>
      <c r="V45" s="79">
        <v>11.225</v>
      </c>
      <c r="W45" s="79">
        <v>19.555</v>
      </c>
      <c r="X45" s="79">
        <v>27.115000000000002</v>
      </c>
      <c r="Y45" s="79">
        <v>41.825000000000003</v>
      </c>
      <c r="Z45" s="79">
        <v>65.569999999999993</v>
      </c>
      <c r="AA45" s="79">
        <v>80.544999999999987</v>
      </c>
      <c r="AB45" s="79">
        <v>28.65</v>
      </c>
      <c r="AC45" s="79">
        <v>38.82</v>
      </c>
      <c r="AD45" s="79">
        <v>14.705</v>
      </c>
      <c r="AE45" s="79">
        <v>31.254999999999999</v>
      </c>
      <c r="AF45" s="79">
        <v>38.450000000000003</v>
      </c>
      <c r="AG45" s="79">
        <v>53.43</v>
      </c>
      <c r="AH45" s="79">
        <v>16.55</v>
      </c>
      <c r="AI45" s="79">
        <v>30.509999999999998</v>
      </c>
      <c r="AJ45" s="79">
        <v>38.72</v>
      </c>
      <c r="AK45" s="79">
        <v>44.230000000000004</v>
      </c>
      <c r="AL45" s="79">
        <v>10.175000000000001</v>
      </c>
      <c r="AM45" s="79">
        <v>24.13</v>
      </c>
      <c r="AN45" s="79">
        <v>7.1899999999999995</v>
      </c>
      <c r="AO45" s="79">
        <v>13.96</v>
      </c>
      <c r="AP45" s="79">
        <v>27.674999999999997</v>
      </c>
      <c r="AQ45" s="79">
        <v>29.549999999999997</v>
      </c>
      <c r="AR45" s="79">
        <v>6.77</v>
      </c>
      <c r="AS45" s="79">
        <v>8.2100000000000009</v>
      </c>
      <c r="AT45" s="79">
        <v>2.9400000000000004</v>
      </c>
      <c r="AU45" s="79">
        <v>7.375</v>
      </c>
      <c r="AV45" s="79">
        <v>2.5649999999999999</v>
      </c>
      <c r="AW45" s="79">
        <v>1.875</v>
      </c>
      <c r="AX45" s="79">
        <v>1.875</v>
      </c>
      <c r="AY45" s="79">
        <v>0</v>
      </c>
      <c r="AZ45" s="79">
        <v>0</v>
      </c>
      <c r="BA45" s="79">
        <v>0</v>
      </c>
      <c r="BB45" s="79">
        <v>0</v>
      </c>
      <c r="BC45" s="79">
        <v>0</v>
      </c>
      <c r="BD45" s="79">
        <v>0</v>
      </c>
      <c r="BE45" s="79">
        <v>0</v>
      </c>
      <c r="BF45" s="79">
        <v>0</v>
      </c>
      <c r="BG45" s="79">
        <v>0</v>
      </c>
      <c r="BH45" s="79">
        <v>0</v>
      </c>
      <c r="BI45" s="79">
        <v>0</v>
      </c>
      <c r="BJ45" s="79">
        <v>0</v>
      </c>
      <c r="BK45" s="79">
        <v>0</v>
      </c>
      <c r="BL45" s="79">
        <v>0</v>
      </c>
      <c r="BM45" s="79">
        <v>0</v>
      </c>
      <c r="BN45" s="79">
        <v>0</v>
      </c>
      <c r="BO45" s="79">
        <v>0</v>
      </c>
      <c r="BP45" s="79">
        <v>0</v>
      </c>
      <c r="BQ45" s="79">
        <v>0</v>
      </c>
      <c r="BR45" s="79">
        <v>0</v>
      </c>
      <c r="BS45" s="79">
        <v>0</v>
      </c>
      <c r="BT45" s="79">
        <v>0</v>
      </c>
      <c r="BU45" s="79">
        <v>0</v>
      </c>
      <c r="BV45" s="79">
        <v>0</v>
      </c>
      <c r="BW45" s="79">
        <v>0</v>
      </c>
      <c r="BX45" s="79">
        <v>0</v>
      </c>
      <c r="BY45" s="79">
        <v>0</v>
      </c>
      <c r="BZ45" s="79">
        <v>0</v>
      </c>
      <c r="CA45" s="79">
        <v>0</v>
      </c>
      <c r="CB45" s="79">
        <v>0</v>
      </c>
      <c r="CC45" s="79">
        <v>0.08</v>
      </c>
      <c r="CD45" s="79">
        <v>0.125</v>
      </c>
      <c r="CE45" s="79">
        <v>0.15500000000000003</v>
      </c>
      <c r="CF45" s="79">
        <v>0.16999999999999998</v>
      </c>
      <c r="CG45" s="79">
        <v>0.16</v>
      </c>
      <c r="CH45" s="79">
        <v>0.15000000000000002</v>
      </c>
      <c r="CI45" s="79">
        <v>0.14000000000000001</v>
      </c>
      <c r="CJ45" s="79">
        <v>0.15500000000000003</v>
      </c>
      <c r="CK45" s="79">
        <v>0.21500000000000002</v>
      </c>
      <c r="CL45" s="79">
        <v>0.315</v>
      </c>
      <c r="CM45" s="79">
        <v>0.44</v>
      </c>
      <c r="CN45" s="79">
        <v>0.58499999999999996</v>
      </c>
      <c r="CO45" s="79">
        <v>0.72499999999999998</v>
      </c>
      <c r="CP45" s="79">
        <v>0.85499999999999998</v>
      </c>
      <c r="CQ45" s="79">
        <v>0.98</v>
      </c>
      <c r="CR45" s="79">
        <v>1.105</v>
      </c>
      <c r="CS45" s="79">
        <v>1.23</v>
      </c>
      <c r="CT45" s="79">
        <v>1.35</v>
      </c>
      <c r="CU45" s="79">
        <v>1.45</v>
      </c>
      <c r="CV45" s="79">
        <v>1.5150000000000001</v>
      </c>
      <c r="CW45" s="79">
        <v>1.5449999999999999</v>
      </c>
      <c r="CX45" s="79">
        <v>1.56</v>
      </c>
      <c r="CY45" s="79">
        <v>1.575</v>
      </c>
      <c r="CZ45" s="79">
        <v>1.6099999999999999</v>
      </c>
      <c r="DA45" s="79">
        <v>1.7050000000000001</v>
      </c>
      <c r="DB45" s="2">
        <v>1.875</v>
      </c>
      <c r="DC45" s="2">
        <v>2.16</v>
      </c>
      <c r="DD45" s="2">
        <v>2.5700000000000003</v>
      </c>
      <c r="DE45" s="2">
        <v>3.0999999999999996</v>
      </c>
      <c r="DF45" s="2">
        <v>3.7199999999999998</v>
      </c>
      <c r="DG45" s="2">
        <v>4.3949999999999996</v>
      </c>
      <c r="DH45" s="2">
        <v>5.0449999999999999</v>
      </c>
      <c r="DI45" s="2">
        <v>5.5950000000000006</v>
      </c>
      <c r="DJ45" s="2">
        <v>5.9749999999999996</v>
      </c>
      <c r="DK45" s="2">
        <v>6.1050000000000004</v>
      </c>
      <c r="DL45" s="2">
        <v>5.9749999999999996</v>
      </c>
      <c r="DM45" s="2">
        <v>5.59</v>
      </c>
      <c r="DN45" s="2">
        <v>4.9950000000000001</v>
      </c>
      <c r="DO45" s="2">
        <v>4.2699999999999996</v>
      </c>
      <c r="DP45" s="2">
        <v>3.4950000000000001</v>
      </c>
      <c r="DQ45" s="2">
        <v>2.7699999999999996</v>
      </c>
      <c r="DR45" s="2">
        <v>2.1550000000000002</v>
      </c>
      <c r="DS45" s="2">
        <v>1.69</v>
      </c>
      <c r="DT45" s="2">
        <v>1.37</v>
      </c>
      <c r="DU45" s="2">
        <v>1.1850000000000001</v>
      </c>
      <c r="DV45" s="2">
        <v>1.0750000000000002</v>
      </c>
      <c r="DW45" s="2">
        <v>1.0150000000000001</v>
      </c>
      <c r="DX45" s="2">
        <v>0.96</v>
      </c>
      <c r="DY45" s="2">
        <v>0.88</v>
      </c>
      <c r="DZ45" s="2">
        <v>0.76</v>
      </c>
      <c r="EA45" s="2">
        <v>0.60499999999999998</v>
      </c>
      <c r="EB45" s="2">
        <v>0.42499999999999999</v>
      </c>
      <c r="EC45" s="2">
        <v>0.24</v>
      </c>
      <c r="ED45" s="2">
        <v>8.5000000000000006E-2</v>
      </c>
      <c r="EE45" s="2">
        <v>0</v>
      </c>
      <c r="EF45" s="2">
        <v>0</v>
      </c>
      <c r="EG45" s="2">
        <v>0</v>
      </c>
      <c r="EH45" s="2">
        <v>0</v>
      </c>
      <c r="EI45" s="2">
        <v>0</v>
      </c>
      <c r="EJ45" s="2">
        <v>0</v>
      </c>
      <c r="EK45" s="2">
        <v>0</v>
      </c>
      <c r="EL45" s="2">
        <v>0</v>
      </c>
      <c r="EM45" s="2">
        <v>0</v>
      </c>
      <c r="EN45" s="2">
        <v>0</v>
      </c>
      <c r="EO45" s="2">
        <v>0</v>
      </c>
      <c r="EP45" s="2">
        <v>0</v>
      </c>
      <c r="EQ45" s="2">
        <v>0</v>
      </c>
      <c r="ER45" s="2">
        <v>0</v>
      </c>
      <c r="ES45" s="2">
        <v>0</v>
      </c>
      <c r="ET45" s="2">
        <v>0</v>
      </c>
      <c r="EU45" s="2">
        <v>0</v>
      </c>
    </row>
    <row r="46" spans="1:151" x14ac:dyDescent="0.35">
      <c r="A46" s="2">
        <v>44</v>
      </c>
      <c r="B46" s="77">
        <v>5210</v>
      </c>
      <c r="C46" s="77" t="s">
        <v>353</v>
      </c>
      <c r="D46" s="78">
        <v>372.5</v>
      </c>
      <c r="E46" s="78">
        <v>39.15</v>
      </c>
      <c r="F46" s="78">
        <v>372.5</v>
      </c>
      <c r="G46" s="79">
        <v>21.15</v>
      </c>
      <c r="H46" s="79">
        <v>478.5</v>
      </c>
      <c r="I46" s="79">
        <v>0.745</v>
      </c>
      <c r="J46" s="79">
        <v>-0.62650000000000006</v>
      </c>
      <c r="K46" s="79">
        <v>206</v>
      </c>
      <c r="L46" s="79">
        <v>4.5945</v>
      </c>
      <c r="M46" s="79">
        <v>5.5299999999999994</v>
      </c>
      <c r="N46" s="79">
        <v>22.65</v>
      </c>
      <c r="O46" s="79">
        <v>71.824999999999989</v>
      </c>
      <c r="P46" s="79">
        <v>0</v>
      </c>
      <c r="Q46" s="79">
        <v>9.6349999999999998</v>
      </c>
      <c r="R46" s="79">
        <v>14.684999999999999</v>
      </c>
      <c r="S46" s="79">
        <v>34.575000000000003</v>
      </c>
      <c r="T46" s="79">
        <v>12.925000000000001</v>
      </c>
      <c r="U46" s="79">
        <v>1E-3</v>
      </c>
      <c r="V46" s="79">
        <v>5.3100000000000005</v>
      </c>
      <c r="W46" s="79">
        <v>8.9649999999999999</v>
      </c>
      <c r="X46" s="79">
        <v>11.734999999999999</v>
      </c>
      <c r="Y46" s="79">
        <v>16.84</v>
      </c>
      <c r="Z46" s="79">
        <v>25.310000000000002</v>
      </c>
      <c r="AA46" s="79">
        <v>32.284999999999997</v>
      </c>
      <c r="AB46" s="79">
        <v>10.08</v>
      </c>
      <c r="AC46" s="79">
        <v>13.684999999999999</v>
      </c>
      <c r="AD46" s="79">
        <v>5.1050000000000004</v>
      </c>
      <c r="AE46" s="79">
        <v>10.914999999999999</v>
      </c>
      <c r="AF46" s="79">
        <v>13.574999999999999</v>
      </c>
      <c r="AG46" s="79">
        <v>20.55</v>
      </c>
      <c r="AH46" s="79">
        <v>5.8100000000000005</v>
      </c>
      <c r="AI46" s="79">
        <v>11.16</v>
      </c>
      <c r="AJ46" s="79">
        <v>15.445</v>
      </c>
      <c r="AK46" s="79">
        <v>30.13</v>
      </c>
      <c r="AL46" s="79">
        <v>3.605</v>
      </c>
      <c r="AM46" s="79">
        <v>8.9550000000000001</v>
      </c>
      <c r="AN46" s="79">
        <v>2.66</v>
      </c>
      <c r="AO46" s="79">
        <v>5.35</v>
      </c>
      <c r="AP46" s="79">
        <v>24.32</v>
      </c>
      <c r="AQ46" s="79">
        <v>58.894999999999996</v>
      </c>
      <c r="AR46" s="79">
        <v>2.6900000000000004</v>
      </c>
      <c r="AS46" s="79">
        <v>4.2850000000000001</v>
      </c>
      <c r="AT46" s="79">
        <v>4.3550000000000004</v>
      </c>
      <c r="AU46" s="79">
        <v>49.260000000000005</v>
      </c>
      <c r="AV46" s="79">
        <v>10.33</v>
      </c>
      <c r="AW46" s="79">
        <v>47.5</v>
      </c>
      <c r="AX46" s="79">
        <v>47.504999999999995</v>
      </c>
      <c r="AY46" s="79">
        <v>0</v>
      </c>
      <c r="AZ46" s="79">
        <v>0</v>
      </c>
      <c r="BA46" s="79">
        <v>0</v>
      </c>
      <c r="BB46" s="79">
        <v>0</v>
      </c>
      <c r="BC46" s="79">
        <v>0</v>
      </c>
      <c r="BD46" s="79">
        <v>0</v>
      </c>
      <c r="BE46" s="79">
        <v>0</v>
      </c>
      <c r="BF46" s="79">
        <v>0</v>
      </c>
      <c r="BG46" s="79">
        <v>0</v>
      </c>
      <c r="BH46" s="79">
        <v>0</v>
      </c>
      <c r="BI46" s="79">
        <v>0</v>
      </c>
      <c r="BJ46" s="79">
        <v>0</v>
      </c>
      <c r="BK46" s="79">
        <v>0</v>
      </c>
      <c r="BL46" s="79">
        <v>0</v>
      </c>
      <c r="BM46" s="79">
        <v>0</v>
      </c>
      <c r="BN46" s="79">
        <v>0</v>
      </c>
      <c r="BO46" s="79">
        <v>0</v>
      </c>
      <c r="BP46" s="79">
        <v>0</v>
      </c>
      <c r="BQ46" s="79">
        <v>0</v>
      </c>
      <c r="BR46" s="79">
        <v>0</v>
      </c>
      <c r="BS46" s="79">
        <v>0</v>
      </c>
      <c r="BT46" s="79">
        <v>0</v>
      </c>
      <c r="BU46" s="79">
        <v>0</v>
      </c>
      <c r="BV46" s="79">
        <v>0</v>
      </c>
      <c r="BW46" s="79">
        <v>0</v>
      </c>
      <c r="BX46" s="79">
        <v>0</v>
      </c>
      <c r="BY46" s="79">
        <v>0</v>
      </c>
      <c r="BZ46" s="79">
        <v>0</v>
      </c>
      <c r="CA46" s="79">
        <v>0</v>
      </c>
      <c r="CB46" s="79">
        <v>0</v>
      </c>
      <c r="CC46" s="79">
        <v>0.03</v>
      </c>
      <c r="CD46" s="79">
        <v>0.04</v>
      </c>
      <c r="CE46" s="79">
        <v>0.04</v>
      </c>
      <c r="CF46" s="79">
        <v>0.04</v>
      </c>
      <c r="CG46" s="79">
        <v>3.5000000000000003E-2</v>
      </c>
      <c r="CH46" s="79">
        <v>0.03</v>
      </c>
      <c r="CI46" s="79">
        <v>0.06</v>
      </c>
      <c r="CJ46" s="79">
        <v>0.08</v>
      </c>
      <c r="CK46" s="79">
        <v>0.11</v>
      </c>
      <c r="CL46" s="79">
        <v>0.16500000000000001</v>
      </c>
      <c r="CM46" s="79">
        <v>0.22</v>
      </c>
      <c r="CN46" s="79">
        <v>0.28000000000000003</v>
      </c>
      <c r="CO46" s="79">
        <v>0.33999999999999997</v>
      </c>
      <c r="CP46" s="79">
        <v>0.39500000000000002</v>
      </c>
      <c r="CQ46" s="79">
        <v>0.45499999999999996</v>
      </c>
      <c r="CR46" s="79">
        <v>0.51</v>
      </c>
      <c r="CS46" s="79">
        <v>0.57000000000000006</v>
      </c>
      <c r="CT46" s="79">
        <v>0.63500000000000001</v>
      </c>
      <c r="CU46" s="79">
        <v>0.67999999999999994</v>
      </c>
      <c r="CV46" s="79">
        <v>0.72500000000000009</v>
      </c>
      <c r="CW46" s="79">
        <v>0.75</v>
      </c>
      <c r="CX46" s="79">
        <v>0.77499999999999991</v>
      </c>
      <c r="CY46" s="79">
        <v>0.79499999999999993</v>
      </c>
      <c r="CZ46" s="79">
        <v>0.82000000000000006</v>
      </c>
      <c r="DA46" s="79">
        <v>0.86</v>
      </c>
      <c r="DB46" s="2">
        <v>0.91500000000000004</v>
      </c>
      <c r="DC46" s="2">
        <v>1</v>
      </c>
      <c r="DD46" s="2">
        <v>1.1099999999999999</v>
      </c>
      <c r="DE46" s="2">
        <v>1.2549999999999999</v>
      </c>
      <c r="DF46" s="2">
        <v>1.425</v>
      </c>
      <c r="DG46" s="2">
        <v>1.6</v>
      </c>
      <c r="DH46" s="2">
        <v>1.78</v>
      </c>
      <c r="DI46" s="2">
        <v>1.94</v>
      </c>
      <c r="DJ46" s="2">
        <v>2.0549999999999997</v>
      </c>
      <c r="DK46" s="2">
        <v>2.11</v>
      </c>
      <c r="DL46" s="2">
        <v>2.0999999999999996</v>
      </c>
      <c r="DM46" s="2">
        <v>2.0099999999999998</v>
      </c>
      <c r="DN46" s="2">
        <v>1.8599999999999999</v>
      </c>
      <c r="DO46" s="2">
        <v>1.65</v>
      </c>
      <c r="DP46" s="2">
        <v>1.4300000000000002</v>
      </c>
      <c r="DQ46" s="2">
        <v>1.21</v>
      </c>
      <c r="DR46" s="2">
        <v>1.0449999999999999</v>
      </c>
      <c r="DS46" s="2">
        <v>0.96500000000000008</v>
      </c>
      <c r="DT46" s="2">
        <v>1.0249999999999999</v>
      </c>
      <c r="DU46" s="2">
        <v>1.2650000000000001</v>
      </c>
      <c r="DV46" s="2">
        <v>1.7149999999999999</v>
      </c>
      <c r="DW46" s="2">
        <v>2.3849999999999998</v>
      </c>
      <c r="DX46" s="2">
        <v>3.25</v>
      </c>
      <c r="DY46" s="2">
        <v>4.2450000000000001</v>
      </c>
      <c r="DZ46" s="2">
        <v>5.26</v>
      </c>
      <c r="EA46" s="2">
        <v>6.15</v>
      </c>
      <c r="EB46" s="2">
        <v>6.76</v>
      </c>
      <c r="EC46" s="2">
        <v>6.96</v>
      </c>
      <c r="ED46" s="2">
        <v>6.68</v>
      </c>
      <c r="EE46" s="2">
        <v>5.9249999999999998</v>
      </c>
      <c r="EF46" s="2">
        <v>4.8</v>
      </c>
      <c r="EG46" s="2">
        <v>3.4750000000000001</v>
      </c>
      <c r="EH46" s="2">
        <v>2.13</v>
      </c>
      <c r="EI46" s="2">
        <v>0.84000000000000008</v>
      </c>
      <c r="EJ46" s="2">
        <v>0.245</v>
      </c>
      <c r="EK46" s="2">
        <v>0</v>
      </c>
      <c r="EL46" s="2">
        <v>0</v>
      </c>
      <c r="EM46" s="2">
        <v>0</v>
      </c>
      <c r="EN46" s="2">
        <v>0</v>
      </c>
      <c r="EO46" s="2">
        <v>0</v>
      </c>
      <c r="EP46" s="2">
        <v>0</v>
      </c>
      <c r="EQ46" s="2">
        <v>0</v>
      </c>
      <c r="ER46" s="2">
        <v>0</v>
      </c>
      <c r="ES46" s="2">
        <v>0</v>
      </c>
      <c r="ET46" s="2">
        <v>0</v>
      </c>
      <c r="EU46" s="2">
        <v>0</v>
      </c>
    </row>
    <row r="47" spans="1:151" x14ac:dyDescent="0.35">
      <c r="A47" s="2">
        <v>45</v>
      </c>
      <c r="B47" s="77">
        <v>5215</v>
      </c>
      <c r="C47" s="77" t="s">
        <v>349</v>
      </c>
      <c r="D47" s="78">
        <v>303</v>
      </c>
      <c r="E47" s="78">
        <v>36.799999999999997</v>
      </c>
      <c r="F47" s="78">
        <v>303</v>
      </c>
      <c r="G47" s="79">
        <v>30.849999999999998</v>
      </c>
      <c r="H47" s="79">
        <v>418.5</v>
      </c>
      <c r="I47" s="79">
        <v>0.54249999999999998</v>
      </c>
      <c r="J47" s="79">
        <v>-0.62749999999999995</v>
      </c>
      <c r="K47" s="79">
        <v>162</v>
      </c>
      <c r="L47" s="79">
        <v>3.7865000000000002</v>
      </c>
      <c r="M47" s="79">
        <v>4.2850000000000001</v>
      </c>
      <c r="N47" s="79">
        <v>15.4</v>
      </c>
      <c r="O47" s="79">
        <v>80.314999999999998</v>
      </c>
      <c r="P47" s="79">
        <v>0</v>
      </c>
      <c r="Q47" s="79">
        <v>5.8149999999999995</v>
      </c>
      <c r="R47" s="79">
        <v>26.055</v>
      </c>
      <c r="S47" s="79">
        <v>41.575000000000003</v>
      </c>
      <c r="T47" s="79">
        <v>6.875</v>
      </c>
      <c r="U47" s="79">
        <v>0</v>
      </c>
      <c r="V47" s="79">
        <v>4.2850000000000001</v>
      </c>
      <c r="W47" s="79">
        <v>7.0350000000000001</v>
      </c>
      <c r="X47" s="79">
        <v>8.82</v>
      </c>
      <c r="Y47" s="79">
        <v>11.975000000000001</v>
      </c>
      <c r="Z47" s="79">
        <v>16.829999999999998</v>
      </c>
      <c r="AA47" s="79">
        <v>21.215</v>
      </c>
      <c r="AB47" s="79">
        <v>6.27</v>
      </c>
      <c r="AC47" s="79">
        <v>8.3650000000000002</v>
      </c>
      <c r="AD47" s="79">
        <v>3.1550000000000002</v>
      </c>
      <c r="AE47" s="79">
        <v>6.5749999999999993</v>
      </c>
      <c r="AF47" s="79">
        <v>8.01</v>
      </c>
      <c r="AG47" s="79">
        <v>12.39</v>
      </c>
      <c r="AH47" s="79">
        <v>3.4249999999999998</v>
      </c>
      <c r="AI47" s="79">
        <v>6.1150000000000002</v>
      </c>
      <c r="AJ47" s="79">
        <v>9.24</v>
      </c>
      <c r="AK47" s="79">
        <v>35.29</v>
      </c>
      <c r="AL47" s="79">
        <v>2.0949999999999998</v>
      </c>
      <c r="AM47" s="79">
        <v>4.7850000000000001</v>
      </c>
      <c r="AN47" s="79">
        <v>1.43</v>
      </c>
      <c r="AO47" s="79">
        <v>2.6950000000000003</v>
      </c>
      <c r="AP47" s="79">
        <v>31.869999999999997</v>
      </c>
      <c r="AQ47" s="79">
        <v>73.444999999999993</v>
      </c>
      <c r="AR47" s="79">
        <v>1.26</v>
      </c>
      <c r="AS47" s="79">
        <v>3.12</v>
      </c>
      <c r="AT47" s="79">
        <v>7.94</v>
      </c>
      <c r="AU47" s="79">
        <v>67.625</v>
      </c>
      <c r="AV47" s="79">
        <v>18.11</v>
      </c>
      <c r="AW47" s="79">
        <v>48.45</v>
      </c>
      <c r="AX47" s="79">
        <v>48.45</v>
      </c>
      <c r="AY47" s="79">
        <v>0</v>
      </c>
      <c r="AZ47" s="79">
        <v>0</v>
      </c>
      <c r="BA47" s="79">
        <v>0</v>
      </c>
      <c r="BB47" s="79">
        <v>0</v>
      </c>
      <c r="BC47" s="79">
        <v>0</v>
      </c>
      <c r="BD47" s="79">
        <v>0</v>
      </c>
      <c r="BE47" s="79">
        <v>0</v>
      </c>
      <c r="BF47" s="79">
        <v>0</v>
      </c>
      <c r="BG47" s="79">
        <v>0</v>
      </c>
      <c r="BH47" s="79">
        <v>0</v>
      </c>
      <c r="BI47" s="79">
        <v>0</v>
      </c>
      <c r="BJ47" s="79">
        <v>0</v>
      </c>
      <c r="BK47" s="79">
        <v>0</v>
      </c>
      <c r="BL47" s="79">
        <v>0</v>
      </c>
      <c r="BM47" s="79">
        <v>0</v>
      </c>
      <c r="BN47" s="79">
        <v>0</v>
      </c>
      <c r="BO47" s="79">
        <v>0</v>
      </c>
      <c r="BP47" s="79">
        <v>0</v>
      </c>
      <c r="BQ47" s="79">
        <v>0</v>
      </c>
      <c r="BR47" s="79">
        <v>0</v>
      </c>
      <c r="BS47" s="79">
        <v>0</v>
      </c>
      <c r="BT47" s="79">
        <v>0</v>
      </c>
      <c r="BU47" s="79">
        <v>0</v>
      </c>
      <c r="BV47" s="79">
        <v>0</v>
      </c>
      <c r="BW47" s="79">
        <v>0</v>
      </c>
      <c r="BX47" s="79">
        <v>0</v>
      </c>
      <c r="BY47" s="79">
        <v>0</v>
      </c>
      <c r="BZ47" s="79">
        <v>0</v>
      </c>
      <c r="CA47" s="79">
        <v>0</v>
      </c>
      <c r="CB47" s="79">
        <v>0</v>
      </c>
      <c r="CC47" s="79">
        <v>0</v>
      </c>
      <c r="CD47" s="79">
        <v>0</v>
      </c>
      <c r="CE47" s="79">
        <v>0</v>
      </c>
      <c r="CF47" s="79">
        <v>0</v>
      </c>
      <c r="CG47" s="79">
        <v>0</v>
      </c>
      <c r="CH47" s="79">
        <v>0</v>
      </c>
      <c r="CI47" s="79">
        <v>0</v>
      </c>
      <c r="CJ47" s="79">
        <v>0</v>
      </c>
      <c r="CK47" s="79">
        <v>0.08</v>
      </c>
      <c r="CL47" s="79">
        <v>0.125</v>
      </c>
      <c r="CM47" s="79">
        <v>0.17499999999999999</v>
      </c>
      <c r="CN47" s="79">
        <v>0.22500000000000001</v>
      </c>
      <c r="CO47" s="79">
        <v>0.27500000000000002</v>
      </c>
      <c r="CP47" s="79">
        <v>0.32500000000000001</v>
      </c>
      <c r="CQ47" s="79">
        <v>0.375</v>
      </c>
      <c r="CR47" s="79">
        <v>0.42499999999999999</v>
      </c>
      <c r="CS47" s="79">
        <v>0.47499999999999998</v>
      </c>
      <c r="CT47" s="79">
        <v>0.53</v>
      </c>
      <c r="CU47" s="79">
        <v>0.58000000000000007</v>
      </c>
      <c r="CV47" s="79">
        <v>0.62</v>
      </c>
      <c r="CW47" s="79">
        <v>0.65</v>
      </c>
      <c r="CX47" s="79">
        <v>0.66999999999999993</v>
      </c>
      <c r="CY47" s="79">
        <v>0.68500000000000005</v>
      </c>
      <c r="CZ47" s="79">
        <v>0.69500000000000006</v>
      </c>
      <c r="DA47" s="79">
        <v>0.71</v>
      </c>
      <c r="DB47" s="2">
        <v>0.73499999999999999</v>
      </c>
      <c r="DC47" s="2">
        <v>0.76500000000000001</v>
      </c>
      <c r="DD47" s="2">
        <v>0.81</v>
      </c>
      <c r="DE47" s="2">
        <v>0.87</v>
      </c>
      <c r="DF47" s="2">
        <v>0.94</v>
      </c>
      <c r="DG47" s="2">
        <v>1.0249999999999999</v>
      </c>
      <c r="DH47" s="2">
        <v>1.1200000000000001</v>
      </c>
      <c r="DI47" s="2">
        <v>1.2</v>
      </c>
      <c r="DJ47" s="2">
        <v>1.2549999999999999</v>
      </c>
      <c r="DK47" s="2">
        <v>1.2749999999999999</v>
      </c>
      <c r="DL47" s="2">
        <v>1.2349999999999999</v>
      </c>
      <c r="DM47" s="2">
        <v>1.1400000000000001</v>
      </c>
      <c r="DN47" s="2">
        <v>0.99</v>
      </c>
      <c r="DO47" s="2">
        <v>0.81</v>
      </c>
      <c r="DP47" s="2">
        <v>0.64</v>
      </c>
      <c r="DQ47" s="2">
        <v>0.52500000000000002</v>
      </c>
      <c r="DR47" s="2">
        <v>0.55499999999999994</v>
      </c>
      <c r="DS47" s="2">
        <v>0.79499999999999993</v>
      </c>
      <c r="DT47" s="2">
        <v>1.31</v>
      </c>
      <c r="DU47" s="2">
        <v>2.1350000000000002</v>
      </c>
      <c r="DV47" s="2">
        <v>3.24</v>
      </c>
      <c r="DW47" s="2">
        <v>4.57</v>
      </c>
      <c r="DX47" s="2">
        <v>5.98</v>
      </c>
      <c r="DY47" s="2">
        <v>7.2850000000000001</v>
      </c>
      <c r="DZ47" s="2">
        <v>8.2799999999999994</v>
      </c>
      <c r="EA47" s="2">
        <v>8.7850000000000001</v>
      </c>
      <c r="EB47" s="2">
        <v>8.68</v>
      </c>
      <c r="EC47" s="2">
        <v>7.9550000000000001</v>
      </c>
      <c r="ED47" s="2">
        <v>6.7050000000000001</v>
      </c>
      <c r="EE47" s="2">
        <v>5.1349999999999998</v>
      </c>
      <c r="EF47" s="2">
        <v>3.4950000000000001</v>
      </c>
      <c r="EG47" s="2">
        <v>1.85</v>
      </c>
      <c r="EH47" s="2">
        <v>0.28500000000000003</v>
      </c>
      <c r="EI47" s="2">
        <v>0</v>
      </c>
      <c r="EJ47" s="2">
        <v>0</v>
      </c>
      <c r="EK47" s="2">
        <v>0</v>
      </c>
      <c r="EL47" s="2">
        <v>0</v>
      </c>
      <c r="EM47" s="2">
        <v>0</v>
      </c>
      <c r="EN47" s="2">
        <v>0</v>
      </c>
      <c r="EO47" s="2">
        <v>0</v>
      </c>
      <c r="EP47" s="2">
        <v>0</v>
      </c>
      <c r="EQ47" s="2">
        <v>0</v>
      </c>
      <c r="ER47" s="2">
        <v>0</v>
      </c>
      <c r="ES47" s="2">
        <v>0</v>
      </c>
      <c r="ET47" s="2">
        <v>0</v>
      </c>
      <c r="EU47" s="2">
        <v>0</v>
      </c>
    </row>
    <row r="48" spans="1:151" x14ac:dyDescent="0.35">
      <c r="A48" s="2">
        <v>46</v>
      </c>
      <c r="B48" s="77">
        <v>5225</v>
      </c>
      <c r="C48" s="77" t="s">
        <v>349</v>
      </c>
      <c r="D48" s="78">
        <v>506.5</v>
      </c>
      <c r="E48" s="78">
        <v>28.65</v>
      </c>
      <c r="F48" s="78">
        <v>506.5</v>
      </c>
      <c r="G48" s="79">
        <v>8.2850000000000001</v>
      </c>
      <c r="H48" s="79">
        <v>640.5</v>
      </c>
      <c r="I48" s="79">
        <v>2.0055000000000001</v>
      </c>
      <c r="J48" s="79">
        <v>-0.10549999999999998</v>
      </c>
      <c r="K48" s="79">
        <v>310</v>
      </c>
      <c r="L48" s="79">
        <v>6.8130000000000006</v>
      </c>
      <c r="M48" s="79">
        <v>10.84</v>
      </c>
      <c r="N48" s="79">
        <v>32.46</v>
      </c>
      <c r="O48" s="79">
        <v>56.7</v>
      </c>
      <c r="P48" s="79">
        <v>0</v>
      </c>
      <c r="Q48" s="79">
        <v>6.6349999999999998</v>
      </c>
      <c r="R48" s="79">
        <v>3.5</v>
      </c>
      <c r="S48" s="79">
        <v>21.55</v>
      </c>
      <c r="T48" s="79">
        <v>22.314999999999998</v>
      </c>
      <c r="U48" s="79">
        <v>2.7050000000000001</v>
      </c>
      <c r="V48" s="79">
        <v>10.705</v>
      </c>
      <c r="W48" s="79">
        <v>16.914999999999999</v>
      </c>
      <c r="X48" s="79">
        <v>20.77</v>
      </c>
      <c r="Y48" s="79">
        <v>26.79</v>
      </c>
      <c r="Z48" s="79">
        <v>34.760000000000005</v>
      </c>
      <c r="AA48" s="79">
        <v>39.090000000000003</v>
      </c>
      <c r="AB48" s="79">
        <v>12.155000000000001</v>
      </c>
      <c r="AC48" s="79">
        <v>15.545</v>
      </c>
      <c r="AD48" s="79">
        <v>6.02</v>
      </c>
      <c r="AE48" s="79">
        <v>11.690000000000001</v>
      </c>
      <c r="AF48" s="79">
        <v>13.99</v>
      </c>
      <c r="AG48" s="79">
        <v>18.32</v>
      </c>
      <c r="AH48" s="79">
        <v>5.67</v>
      </c>
      <c r="AI48" s="79">
        <v>10.085000000000001</v>
      </c>
      <c r="AJ48" s="79">
        <v>12.305</v>
      </c>
      <c r="AK48" s="79">
        <v>15.805</v>
      </c>
      <c r="AL48" s="79">
        <v>3.39</v>
      </c>
      <c r="AM48" s="79">
        <v>7.8100000000000005</v>
      </c>
      <c r="AN48" s="79">
        <v>2.2999999999999998</v>
      </c>
      <c r="AO48" s="79">
        <v>4.415</v>
      </c>
      <c r="AP48" s="79">
        <v>10.135</v>
      </c>
      <c r="AQ48" s="79">
        <v>31.685000000000002</v>
      </c>
      <c r="AR48" s="79">
        <v>2.12</v>
      </c>
      <c r="AS48" s="79">
        <v>2.2149999999999999</v>
      </c>
      <c r="AT48" s="79">
        <v>0.61499999999999999</v>
      </c>
      <c r="AU48" s="79">
        <v>25.05</v>
      </c>
      <c r="AV48" s="79">
        <v>2.88</v>
      </c>
      <c r="AW48" s="79">
        <v>43.865000000000002</v>
      </c>
      <c r="AX48" s="79">
        <v>46.564999999999998</v>
      </c>
      <c r="AY48" s="79">
        <v>0</v>
      </c>
      <c r="AZ48" s="79">
        <v>0</v>
      </c>
      <c r="BA48" s="79">
        <v>0</v>
      </c>
      <c r="BB48" s="79">
        <v>0</v>
      </c>
      <c r="BC48" s="79">
        <v>0</v>
      </c>
      <c r="BD48" s="79">
        <v>0</v>
      </c>
      <c r="BE48" s="79">
        <v>0</v>
      </c>
      <c r="BF48" s="79">
        <v>0</v>
      </c>
      <c r="BG48" s="79">
        <v>0</v>
      </c>
      <c r="BH48" s="79">
        <v>0</v>
      </c>
      <c r="BI48" s="79">
        <v>0</v>
      </c>
      <c r="BJ48" s="79">
        <v>0</v>
      </c>
      <c r="BK48" s="79">
        <v>0</v>
      </c>
      <c r="BL48" s="79">
        <v>0</v>
      </c>
      <c r="BM48" s="79">
        <v>0</v>
      </c>
      <c r="BN48" s="79">
        <v>0</v>
      </c>
      <c r="BO48" s="79">
        <v>0</v>
      </c>
      <c r="BP48" s="79">
        <v>0</v>
      </c>
      <c r="BQ48" s="79">
        <v>0</v>
      </c>
      <c r="BR48" s="79">
        <v>0</v>
      </c>
      <c r="BS48" s="79">
        <v>0</v>
      </c>
      <c r="BT48" s="79">
        <v>0</v>
      </c>
      <c r="BU48" s="79">
        <v>0</v>
      </c>
      <c r="BV48" s="79">
        <v>0</v>
      </c>
      <c r="BW48" s="79">
        <v>0</v>
      </c>
      <c r="BX48" s="79">
        <v>0</v>
      </c>
      <c r="BY48" s="79">
        <v>0</v>
      </c>
      <c r="BZ48" s="79">
        <v>0</v>
      </c>
      <c r="CA48" s="79">
        <v>0</v>
      </c>
      <c r="CB48" s="79">
        <v>0</v>
      </c>
      <c r="CC48" s="79">
        <v>0</v>
      </c>
      <c r="CD48" s="79">
        <v>0</v>
      </c>
      <c r="CE48" s="79">
        <v>0.03</v>
      </c>
      <c r="CF48" s="79">
        <v>3.5000000000000003E-2</v>
      </c>
      <c r="CG48" s="79">
        <v>0.03</v>
      </c>
      <c r="CH48" s="79">
        <v>0.03</v>
      </c>
      <c r="CI48" s="79">
        <v>7.0000000000000007E-2</v>
      </c>
      <c r="CJ48" s="79">
        <v>0.1</v>
      </c>
      <c r="CK48" s="79">
        <v>0.16500000000000001</v>
      </c>
      <c r="CL48" s="79">
        <v>0.255</v>
      </c>
      <c r="CM48" s="79">
        <v>0.38</v>
      </c>
      <c r="CN48" s="79">
        <v>0.51500000000000001</v>
      </c>
      <c r="CO48" s="79">
        <v>0.65500000000000003</v>
      </c>
      <c r="CP48" s="79">
        <v>0.79500000000000004</v>
      </c>
      <c r="CQ48" s="79">
        <v>0.93500000000000005</v>
      </c>
      <c r="CR48" s="79">
        <v>1.0750000000000002</v>
      </c>
      <c r="CS48" s="79">
        <v>1.2149999999999999</v>
      </c>
      <c r="CT48" s="79">
        <v>1.35</v>
      </c>
      <c r="CU48" s="79">
        <v>1.4649999999999999</v>
      </c>
      <c r="CV48" s="79">
        <v>1.55</v>
      </c>
      <c r="CW48" s="79">
        <v>1.615</v>
      </c>
      <c r="CX48" s="79">
        <v>1.6549999999999998</v>
      </c>
      <c r="CY48" s="79">
        <v>1.68</v>
      </c>
      <c r="CZ48" s="79">
        <v>1.7</v>
      </c>
      <c r="DA48" s="79">
        <v>1.7349999999999999</v>
      </c>
      <c r="DB48" s="2">
        <v>1.7749999999999999</v>
      </c>
      <c r="DC48" s="2">
        <v>1.84</v>
      </c>
      <c r="DD48" s="2">
        <v>1.9249999999999998</v>
      </c>
      <c r="DE48" s="2">
        <v>2.0249999999999999</v>
      </c>
      <c r="DF48" s="2">
        <v>2.125</v>
      </c>
      <c r="DG48" s="2">
        <v>2.2149999999999999</v>
      </c>
      <c r="DH48" s="2">
        <v>2.2850000000000001</v>
      </c>
      <c r="DI48" s="2">
        <v>2.2999999999999998</v>
      </c>
      <c r="DJ48" s="2">
        <v>2.2650000000000001</v>
      </c>
      <c r="DK48" s="2">
        <v>2.17</v>
      </c>
      <c r="DL48" s="2">
        <v>2.02</v>
      </c>
      <c r="DM48" s="2">
        <v>1.82</v>
      </c>
      <c r="DN48" s="2">
        <v>1.59</v>
      </c>
      <c r="DO48" s="2">
        <v>1.3450000000000002</v>
      </c>
      <c r="DP48" s="2">
        <v>1.0900000000000001</v>
      </c>
      <c r="DQ48" s="2">
        <v>0.84499999999999997</v>
      </c>
      <c r="DR48" s="2">
        <v>0.61499999999999999</v>
      </c>
      <c r="DS48" s="2">
        <v>0.41499999999999998</v>
      </c>
      <c r="DT48" s="2">
        <v>0.26</v>
      </c>
      <c r="DU48" s="2">
        <v>0.17499999999999999</v>
      </c>
      <c r="DV48" s="2">
        <v>0.21000000000000002</v>
      </c>
      <c r="DW48" s="2">
        <v>0.39</v>
      </c>
      <c r="DX48" s="2">
        <v>0.745</v>
      </c>
      <c r="DY48" s="2">
        <v>1.2999999999999998</v>
      </c>
      <c r="DZ48" s="2">
        <v>2.0249999999999999</v>
      </c>
      <c r="EA48" s="2">
        <v>2.86</v>
      </c>
      <c r="EB48" s="2">
        <v>3.7199999999999998</v>
      </c>
      <c r="EC48" s="2">
        <v>4.4950000000000001</v>
      </c>
      <c r="ED48" s="2">
        <v>5.0649999999999995</v>
      </c>
      <c r="EE48" s="2">
        <v>5.35</v>
      </c>
      <c r="EF48" s="2">
        <v>5.3100000000000005</v>
      </c>
      <c r="EG48" s="2">
        <v>4.9450000000000003</v>
      </c>
      <c r="EH48" s="2">
        <v>4.3100000000000005</v>
      </c>
      <c r="EI48" s="2">
        <v>3.5</v>
      </c>
      <c r="EJ48" s="2">
        <v>2.62</v>
      </c>
      <c r="EK48" s="2">
        <v>1.78</v>
      </c>
      <c r="EL48" s="2">
        <v>0.97</v>
      </c>
      <c r="EM48" s="2">
        <v>0.28499999999999998</v>
      </c>
      <c r="EN48" s="2">
        <v>0</v>
      </c>
      <c r="EO48" s="2">
        <v>0</v>
      </c>
      <c r="EP48" s="2">
        <v>0</v>
      </c>
      <c r="EQ48" s="2">
        <v>0</v>
      </c>
      <c r="ER48" s="2">
        <v>0</v>
      </c>
      <c r="ES48" s="2">
        <v>0</v>
      </c>
      <c r="ET48" s="2">
        <v>0</v>
      </c>
      <c r="EU48" s="2">
        <v>0</v>
      </c>
    </row>
    <row r="49" spans="1:151" x14ac:dyDescent="0.35">
      <c r="A49" s="2">
        <v>47</v>
      </c>
      <c r="B49" s="77">
        <v>5235</v>
      </c>
      <c r="C49" s="77" t="s">
        <v>349</v>
      </c>
      <c r="D49" s="78">
        <v>588.5</v>
      </c>
      <c r="E49" s="78">
        <v>33.5</v>
      </c>
      <c r="F49" s="78">
        <v>588.5</v>
      </c>
      <c r="G49" s="79">
        <v>24.15</v>
      </c>
      <c r="H49" s="79">
        <v>789.5</v>
      </c>
      <c r="I49" s="79">
        <v>0.6835</v>
      </c>
      <c r="J49" s="79">
        <v>-0.77649999999999997</v>
      </c>
      <c r="K49" s="79">
        <v>341</v>
      </c>
      <c r="L49" s="79">
        <v>5.4135</v>
      </c>
      <c r="M49" s="79">
        <v>4.45</v>
      </c>
      <c r="N49" s="79">
        <v>24.34</v>
      </c>
      <c r="O49" s="79">
        <v>71.210000000000008</v>
      </c>
      <c r="P49" s="79">
        <v>0</v>
      </c>
      <c r="Q49" s="79">
        <v>5.8100000000000005</v>
      </c>
      <c r="R49" s="79">
        <v>1.1850000000000001</v>
      </c>
      <c r="S49" s="79">
        <v>22.785</v>
      </c>
      <c r="T49" s="79">
        <v>35.980000000000004</v>
      </c>
      <c r="U49" s="79">
        <v>5.46</v>
      </c>
      <c r="V49" s="79">
        <v>4.2650000000000006</v>
      </c>
      <c r="W49" s="79">
        <v>8</v>
      </c>
      <c r="X49" s="79">
        <v>11.49</v>
      </c>
      <c r="Y49" s="79">
        <v>17.91</v>
      </c>
      <c r="Z49" s="79">
        <v>26.805</v>
      </c>
      <c r="AA49" s="79">
        <v>30.15</v>
      </c>
      <c r="AB49" s="79">
        <v>12.504999999999999</v>
      </c>
      <c r="AC49" s="79">
        <v>16.34</v>
      </c>
      <c r="AD49" s="79">
        <v>6.42</v>
      </c>
      <c r="AE49" s="79">
        <v>12.85</v>
      </c>
      <c r="AF49" s="79">
        <v>15.315000000000001</v>
      </c>
      <c r="AG49" s="79">
        <v>18.664999999999999</v>
      </c>
      <c r="AH49" s="79">
        <v>6.4350000000000005</v>
      </c>
      <c r="AI49" s="79">
        <v>10.895</v>
      </c>
      <c r="AJ49" s="79">
        <v>12.24</v>
      </c>
      <c r="AK49" s="79">
        <v>13.425000000000001</v>
      </c>
      <c r="AL49" s="79">
        <v>3.84</v>
      </c>
      <c r="AM49" s="79">
        <v>8.3049999999999997</v>
      </c>
      <c r="AN49" s="79">
        <v>2.4649999999999999</v>
      </c>
      <c r="AO49" s="79">
        <v>4.46</v>
      </c>
      <c r="AP49" s="79">
        <v>6.99</v>
      </c>
      <c r="AQ49" s="79">
        <v>29.774999999999999</v>
      </c>
      <c r="AR49" s="79">
        <v>1.9950000000000001</v>
      </c>
      <c r="AS49" s="79">
        <v>1.3450000000000002</v>
      </c>
      <c r="AT49" s="79">
        <v>2.0300000000000002E-2</v>
      </c>
      <c r="AU49" s="79">
        <v>23.965</v>
      </c>
      <c r="AV49" s="79">
        <v>1.1600000000000001</v>
      </c>
      <c r="AW49" s="79">
        <v>58.760000000000005</v>
      </c>
      <c r="AX49" s="79">
        <v>64.22</v>
      </c>
      <c r="AY49" s="79">
        <v>0</v>
      </c>
      <c r="AZ49" s="79">
        <v>0</v>
      </c>
      <c r="BA49" s="79">
        <v>0</v>
      </c>
      <c r="BB49" s="79">
        <v>0</v>
      </c>
      <c r="BC49" s="79">
        <v>0</v>
      </c>
      <c r="BD49" s="79">
        <v>0</v>
      </c>
      <c r="BE49" s="79">
        <v>0</v>
      </c>
      <c r="BF49" s="79">
        <v>0</v>
      </c>
      <c r="BG49" s="79">
        <v>0</v>
      </c>
      <c r="BH49" s="79">
        <v>0</v>
      </c>
      <c r="BI49" s="79">
        <v>0</v>
      </c>
      <c r="BJ49" s="79">
        <v>0</v>
      </c>
      <c r="BK49" s="79">
        <v>0</v>
      </c>
      <c r="BL49" s="79">
        <v>0</v>
      </c>
      <c r="BM49" s="79">
        <v>0</v>
      </c>
      <c r="BN49" s="79">
        <v>0</v>
      </c>
      <c r="BO49" s="79">
        <v>0</v>
      </c>
      <c r="BP49" s="79">
        <v>0</v>
      </c>
      <c r="BQ49" s="79">
        <v>0</v>
      </c>
      <c r="BR49" s="79">
        <v>0</v>
      </c>
      <c r="BS49" s="79">
        <v>0</v>
      </c>
      <c r="BT49" s="79">
        <v>0</v>
      </c>
      <c r="BU49" s="79">
        <v>0</v>
      </c>
      <c r="BV49" s="79">
        <v>0</v>
      </c>
      <c r="BW49" s="79">
        <v>0</v>
      </c>
      <c r="BX49" s="79">
        <v>0</v>
      </c>
      <c r="BY49" s="79">
        <v>0</v>
      </c>
      <c r="BZ49" s="79">
        <v>0</v>
      </c>
      <c r="CA49" s="79">
        <v>0</v>
      </c>
      <c r="CB49" s="79">
        <v>0</v>
      </c>
      <c r="CC49" s="79">
        <v>0</v>
      </c>
      <c r="CD49" s="79">
        <v>0.03</v>
      </c>
      <c r="CE49" s="79">
        <v>0.04</v>
      </c>
      <c r="CF49" s="79">
        <v>0.04</v>
      </c>
      <c r="CG49" s="79">
        <v>0.04</v>
      </c>
      <c r="CH49" s="79">
        <v>3.5000000000000003E-2</v>
      </c>
      <c r="CI49" s="79">
        <v>3.5000000000000003E-2</v>
      </c>
      <c r="CJ49" s="79">
        <v>7.0000000000000007E-2</v>
      </c>
      <c r="CK49" s="79">
        <v>0.1</v>
      </c>
      <c r="CL49" s="79">
        <v>0.13500000000000001</v>
      </c>
      <c r="CM49" s="79">
        <v>0.185</v>
      </c>
      <c r="CN49" s="79">
        <v>0.24</v>
      </c>
      <c r="CO49" s="79">
        <v>0.29000000000000004</v>
      </c>
      <c r="CP49" s="79">
        <v>0.33499999999999996</v>
      </c>
      <c r="CQ49" s="79">
        <v>0.38500000000000001</v>
      </c>
      <c r="CR49" s="79">
        <v>0.42499999999999999</v>
      </c>
      <c r="CS49" s="79">
        <v>0.46500000000000002</v>
      </c>
      <c r="CT49" s="79">
        <v>0.495</v>
      </c>
      <c r="CU49" s="79">
        <v>0.52</v>
      </c>
      <c r="CV49" s="79">
        <v>0.53</v>
      </c>
      <c r="CW49" s="79">
        <v>0.53</v>
      </c>
      <c r="CX49" s="79">
        <v>0.53500000000000003</v>
      </c>
      <c r="CY49" s="79">
        <v>0.54499999999999993</v>
      </c>
      <c r="CZ49" s="79">
        <v>0.57000000000000006</v>
      </c>
      <c r="DA49" s="79">
        <v>0.64</v>
      </c>
      <c r="DB49" s="2">
        <v>0.76</v>
      </c>
      <c r="DC49" s="2">
        <v>0.93</v>
      </c>
      <c r="DD49" s="2">
        <v>1.1600000000000001</v>
      </c>
      <c r="DE49" s="2">
        <v>1.4350000000000001</v>
      </c>
      <c r="DF49" s="2">
        <v>1.74</v>
      </c>
      <c r="DG49" s="2">
        <v>2.0299999999999998</v>
      </c>
      <c r="DH49" s="2">
        <v>2.2850000000000001</v>
      </c>
      <c r="DI49" s="2">
        <v>2.46</v>
      </c>
      <c r="DJ49" s="2">
        <v>2.5249999999999999</v>
      </c>
      <c r="DK49" s="2">
        <v>2.4749999999999996</v>
      </c>
      <c r="DL49" s="2">
        <v>2.3049999999999997</v>
      </c>
      <c r="DM49" s="2">
        <v>2.0350000000000001</v>
      </c>
      <c r="DN49" s="2">
        <v>1.6949999999999998</v>
      </c>
      <c r="DO49" s="2">
        <v>1.325</v>
      </c>
      <c r="DP49" s="2">
        <v>0.96500000000000008</v>
      </c>
      <c r="DQ49" s="2">
        <v>0.64500000000000002</v>
      </c>
      <c r="DR49" s="2">
        <v>0.38500000000000001</v>
      </c>
      <c r="DS49" s="2">
        <v>0.185</v>
      </c>
      <c r="DT49" s="2">
        <v>3.5000000000000003E-2</v>
      </c>
      <c r="DU49" s="2">
        <v>0</v>
      </c>
      <c r="DV49" s="2">
        <v>0</v>
      </c>
      <c r="DW49" s="2">
        <v>0.03</v>
      </c>
      <c r="DX49" s="2">
        <v>0.18</v>
      </c>
      <c r="DY49" s="2">
        <v>0.55500000000000005</v>
      </c>
      <c r="DZ49" s="2">
        <v>1.2250000000000001</v>
      </c>
      <c r="EA49" s="2">
        <v>2.21</v>
      </c>
      <c r="EB49" s="2">
        <v>3.44</v>
      </c>
      <c r="EC49" s="2">
        <v>4.8</v>
      </c>
      <c r="ED49" s="2">
        <v>6.1</v>
      </c>
      <c r="EE49" s="2">
        <v>7.13</v>
      </c>
      <c r="EF49" s="2">
        <v>7.71</v>
      </c>
      <c r="EG49" s="2">
        <v>7.7249999999999996</v>
      </c>
      <c r="EH49" s="2">
        <v>7.1749999999999998</v>
      </c>
      <c r="EI49" s="2">
        <v>6.15</v>
      </c>
      <c r="EJ49" s="2">
        <v>4.84</v>
      </c>
      <c r="EK49" s="2">
        <v>3.4349999999999996</v>
      </c>
      <c r="EL49" s="2">
        <v>2.0299999999999998</v>
      </c>
      <c r="EM49" s="2">
        <v>0.63500000000000001</v>
      </c>
      <c r="EN49" s="2">
        <v>0</v>
      </c>
      <c r="EO49" s="2">
        <v>0</v>
      </c>
      <c r="EP49" s="2">
        <v>0</v>
      </c>
      <c r="EQ49" s="2">
        <v>0</v>
      </c>
      <c r="ER49" s="2">
        <v>0</v>
      </c>
      <c r="ES49" s="2">
        <v>0</v>
      </c>
      <c r="ET49" s="2">
        <v>0</v>
      </c>
      <c r="EU49" s="2">
        <v>0</v>
      </c>
    </row>
    <row r="50" spans="1:151" x14ac:dyDescent="0.35">
      <c r="A50" s="2">
        <v>48</v>
      </c>
      <c r="B50" s="77">
        <v>5238</v>
      </c>
      <c r="C50" s="77" t="s">
        <v>354</v>
      </c>
      <c r="D50" s="78">
        <v>409.5</v>
      </c>
      <c r="E50" s="78">
        <v>32</v>
      </c>
      <c r="F50" s="78">
        <v>409.5</v>
      </c>
      <c r="G50" s="79">
        <v>140.19999999999999</v>
      </c>
      <c r="H50" s="79">
        <v>583.5</v>
      </c>
      <c r="I50" s="79">
        <v>0.41600000000000004</v>
      </c>
      <c r="J50" s="79">
        <v>-0.2475</v>
      </c>
      <c r="K50" s="79">
        <v>200</v>
      </c>
      <c r="L50" s="79">
        <v>3.4464999999999999</v>
      </c>
      <c r="M50" s="79">
        <v>3.02</v>
      </c>
      <c r="N50" s="79">
        <v>9.1550000000000011</v>
      </c>
      <c r="O50" s="79">
        <v>87.82</v>
      </c>
      <c r="P50" s="79">
        <v>0</v>
      </c>
      <c r="Q50" s="79">
        <v>1.075</v>
      </c>
      <c r="R50" s="79">
        <v>8.9149999999999991</v>
      </c>
      <c r="S50" s="79">
        <v>51.935000000000002</v>
      </c>
      <c r="T50" s="79">
        <v>25.9</v>
      </c>
      <c r="U50" s="79">
        <v>2E-3</v>
      </c>
      <c r="V50" s="79">
        <v>3.02</v>
      </c>
      <c r="W50" s="79">
        <v>4.665</v>
      </c>
      <c r="X50" s="79">
        <v>5.7200000000000006</v>
      </c>
      <c r="Y50" s="79">
        <v>7.4700000000000006</v>
      </c>
      <c r="Z50" s="79">
        <v>9.76</v>
      </c>
      <c r="AA50" s="79">
        <v>10.23</v>
      </c>
      <c r="AB50" s="79">
        <v>3.49</v>
      </c>
      <c r="AC50" s="79">
        <v>4.49</v>
      </c>
      <c r="AD50" s="79">
        <v>1.75</v>
      </c>
      <c r="AE50" s="79">
        <v>3.4350000000000001</v>
      </c>
      <c r="AF50" s="79">
        <v>4.0350000000000001</v>
      </c>
      <c r="AG50" s="79">
        <v>4.51</v>
      </c>
      <c r="AH50" s="79">
        <v>1.6850000000000001</v>
      </c>
      <c r="AI50" s="79">
        <v>2.6850000000000001</v>
      </c>
      <c r="AJ50" s="79">
        <v>2.76</v>
      </c>
      <c r="AK50" s="79">
        <v>11.675000000000001</v>
      </c>
      <c r="AL50" s="79">
        <v>1</v>
      </c>
      <c r="AM50" s="79">
        <v>2</v>
      </c>
      <c r="AN50" s="79">
        <v>0.60499999999999998</v>
      </c>
      <c r="AO50" s="79">
        <v>1</v>
      </c>
      <c r="AP50" s="79">
        <v>9.99</v>
      </c>
      <c r="AQ50" s="79">
        <v>61.924999999999997</v>
      </c>
      <c r="AR50" s="79">
        <v>0.39500000000000002</v>
      </c>
      <c r="AS50" s="79">
        <v>7.5000000000000011E-2</v>
      </c>
      <c r="AT50" s="79">
        <v>0.72500000000000009</v>
      </c>
      <c r="AU50" s="79">
        <v>60.85</v>
      </c>
      <c r="AV50" s="79">
        <v>8.1850000000000005</v>
      </c>
      <c r="AW50" s="79">
        <v>77.835000000000008</v>
      </c>
      <c r="AX50" s="79">
        <v>77.835000000000008</v>
      </c>
      <c r="AY50" s="79">
        <v>0</v>
      </c>
      <c r="AZ50" s="79">
        <v>0</v>
      </c>
      <c r="BA50" s="79">
        <v>0</v>
      </c>
      <c r="BB50" s="79">
        <v>0</v>
      </c>
      <c r="BC50" s="79">
        <v>0</v>
      </c>
      <c r="BD50" s="79">
        <v>0</v>
      </c>
      <c r="BE50" s="79">
        <v>0</v>
      </c>
      <c r="BF50" s="79">
        <v>0</v>
      </c>
      <c r="BG50" s="79">
        <v>0</v>
      </c>
      <c r="BH50" s="79">
        <v>0</v>
      </c>
      <c r="BI50" s="79">
        <v>0</v>
      </c>
      <c r="BJ50" s="79">
        <v>0</v>
      </c>
      <c r="BK50" s="79">
        <v>0</v>
      </c>
      <c r="BL50" s="79">
        <v>0</v>
      </c>
      <c r="BM50" s="79">
        <v>0</v>
      </c>
      <c r="BN50" s="79">
        <v>0</v>
      </c>
      <c r="BO50" s="79">
        <v>0</v>
      </c>
      <c r="BP50" s="79">
        <v>0</v>
      </c>
      <c r="BQ50" s="79">
        <v>0</v>
      </c>
      <c r="BR50" s="79">
        <v>0</v>
      </c>
      <c r="BS50" s="79">
        <v>0</v>
      </c>
      <c r="BT50" s="79">
        <v>0</v>
      </c>
      <c r="BU50" s="79">
        <v>0</v>
      </c>
      <c r="BV50" s="79">
        <v>0</v>
      </c>
      <c r="BW50" s="79">
        <v>0</v>
      </c>
      <c r="BX50" s="79">
        <v>0</v>
      </c>
      <c r="BY50" s="79">
        <v>0</v>
      </c>
      <c r="BZ50" s="79">
        <v>0</v>
      </c>
      <c r="CA50" s="79">
        <v>0</v>
      </c>
      <c r="CB50" s="79">
        <v>0</v>
      </c>
      <c r="CC50" s="79">
        <v>0</v>
      </c>
      <c r="CD50" s="79">
        <v>0</v>
      </c>
      <c r="CE50" s="79">
        <v>0</v>
      </c>
      <c r="CF50" s="79">
        <v>0</v>
      </c>
      <c r="CG50" s="79">
        <v>0</v>
      </c>
      <c r="CH50" s="79">
        <v>0</v>
      </c>
      <c r="CI50" s="79">
        <v>0</v>
      </c>
      <c r="CJ50" s="79">
        <v>0</v>
      </c>
      <c r="CK50" s="79">
        <v>0</v>
      </c>
      <c r="CL50" s="79">
        <v>7.4999999999999997E-2</v>
      </c>
      <c r="CM50" s="79">
        <v>0.12000000000000001</v>
      </c>
      <c r="CN50" s="79">
        <v>0.155</v>
      </c>
      <c r="CO50" s="79">
        <v>0.2</v>
      </c>
      <c r="CP50" s="79">
        <v>0.23500000000000001</v>
      </c>
      <c r="CQ50" s="79">
        <v>0.27</v>
      </c>
      <c r="CR50" s="79">
        <v>0.31</v>
      </c>
      <c r="CS50" s="79">
        <v>0.35</v>
      </c>
      <c r="CT50" s="79">
        <v>0.38500000000000001</v>
      </c>
      <c r="CU50" s="79">
        <v>0.42</v>
      </c>
      <c r="CV50" s="79">
        <v>0.44500000000000001</v>
      </c>
      <c r="CW50" s="79">
        <v>0.46</v>
      </c>
      <c r="CX50" s="79">
        <v>0.47500000000000003</v>
      </c>
      <c r="CY50" s="79">
        <v>0.47500000000000003</v>
      </c>
      <c r="CZ50" s="79">
        <v>0.48000000000000004</v>
      </c>
      <c r="DA50" s="79">
        <v>0.48000000000000004</v>
      </c>
      <c r="DB50" s="2">
        <v>0.48499999999999999</v>
      </c>
      <c r="DC50" s="2">
        <v>0.5</v>
      </c>
      <c r="DD50" s="2">
        <v>0.51500000000000001</v>
      </c>
      <c r="DE50" s="2">
        <v>0.54</v>
      </c>
      <c r="DF50" s="2">
        <v>0.57499999999999996</v>
      </c>
      <c r="DG50" s="2">
        <v>0.60499999999999998</v>
      </c>
      <c r="DH50" s="2">
        <v>0.64500000000000002</v>
      </c>
      <c r="DI50" s="2">
        <v>0.66500000000000004</v>
      </c>
      <c r="DJ50" s="2">
        <v>0.67500000000000004</v>
      </c>
      <c r="DK50" s="2">
        <v>0.65500000000000003</v>
      </c>
      <c r="DL50" s="2">
        <v>0.60499999999999998</v>
      </c>
      <c r="DM50" s="2">
        <v>0.52500000000000002</v>
      </c>
      <c r="DN50" s="2">
        <v>0.41000000000000003</v>
      </c>
      <c r="DO50" s="2">
        <v>0.29000000000000004</v>
      </c>
      <c r="DP50" s="2">
        <v>0.16999999999999998</v>
      </c>
      <c r="DQ50" s="2">
        <v>0.06</v>
      </c>
      <c r="DR50" s="2">
        <v>0</v>
      </c>
      <c r="DS50" s="2">
        <v>0</v>
      </c>
      <c r="DT50" s="2">
        <v>0</v>
      </c>
      <c r="DU50" s="2">
        <v>0.02</v>
      </c>
      <c r="DV50" s="2">
        <v>0.24</v>
      </c>
      <c r="DW50" s="2">
        <v>0.875</v>
      </c>
      <c r="DX50" s="2">
        <v>2.06</v>
      </c>
      <c r="DY50" s="2">
        <v>3.79</v>
      </c>
      <c r="DZ50" s="2">
        <v>5.8900000000000006</v>
      </c>
      <c r="EA50" s="2">
        <v>8.0449999999999999</v>
      </c>
      <c r="EB50" s="2">
        <v>9.8650000000000002</v>
      </c>
      <c r="EC50" s="2">
        <v>10.995000000000001</v>
      </c>
      <c r="ED50" s="2">
        <v>11.184999999999999</v>
      </c>
      <c r="EE50" s="2">
        <v>10.414999999999999</v>
      </c>
      <c r="EF50" s="2">
        <v>8.83</v>
      </c>
      <c r="EG50" s="2">
        <v>6.77</v>
      </c>
      <c r="EH50" s="2">
        <v>4.625</v>
      </c>
      <c r="EI50" s="2">
        <v>2.585</v>
      </c>
      <c r="EJ50" s="2">
        <v>0.56000000000000005</v>
      </c>
      <c r="EK50" s="2">
        <v>0</v>
      </c>
      <c r="EL50" s="2">
        <v>0</v>
      </c>
      <c r="EM50" s="2">
        <v>0</v>
      </c>
      <c r="EN50" s="2">
        <v>0</v>
      </c>
      <c r="EO50" s="2">
        <v>0</v>
      </c>
      <c r="EP50" s="2">
        <v>0</v>
      </c>
      <c r="EQ50" s="2">
        <v>0</v>
      </c>
      <c r="ER50" s="2">
        <v>0</v>
      </c>
      <c r="ES50" s="2">
        <v>0</v>
      </c>
      <c r="ET50" s="2">
        <v>0</v>
      </c>
      <c r="EU50" s="2">
        <v>0</v>
      </c>
    </row>
    <row r="51" spans="1:151" x14ac:dyDescent="0.35">
      <c r="A51" s="2">
        <v>49</v>
      </c>
      <c r="B51" s="77">
        <v>6100</v>
      </c>
      <c r="C51" s="77" t="s">
        <v>354</v>
      </c>
      <c r="D51" s="78">
        <v>35.1</v>
      </c>
      <c r="E51" s="78">
        <v>35.1</v>
      </c>
      <c r="F51" s="78" t="s">
        <v>350</v>
      </c>
      <c r="G51" s="79">
        <v>7.35</v>
      </c>
      <c r="H51" s="79">
        <v>76.25</v>
      </c>
      <c r="I51" s="79">
        <v>1.083</v>
      </c>
      <c r="J51" s="79">
        <v>7.8074999999999992</v>
      </c>
      <c r="K51" s="79">
        <v>47.75</v>
      </c>
      <c r="L51" s="79">
        <v>2.9474999999999998</v>
      </c>
      <c r="M51" s="79">
        <v>11.37</v>
      </c>
      <c r="N51" s="79">
        <v>61.135000000000005</v>
      </c>
      <c r="O51" s="79">
        <v>27.494999999999997</v>
      </c>
      <c r="P51" s="79">
        <v>0</v>
      </c>
      <c r="Q51" s="79">
        <v>21.33</v>
      </c>
      <c r="R51" s="79">
        <v>5.29</v>
      </c>
      <c r="S51" s="79">
        <v>0.87999999999999989</v>
      </c>
      <c r="T51" s="79">
        <v>2.0000000000000001E-4</v>
      </c>
      <c r="U51" s="79">
        <v>0</v>
      </c>
      <c r="V51" s="79">
        <v>11.37</v>
      </c>
      <c r="W51" s="79">
        <v>27.79</v>
      </c>
      <c r="X51" s="79">
        <v>35.254999999999995</v>
      </c>
      <c r="Y51" s="79">
        <v>47.849999999999994</v>
      </c>
      <c r="Z51" s="79">
        <v>67.10499999999999</v>
      </c>
      <c r="AA51" s="79">
        <v>82.460000000000008</v>
      </c>
      <c r="AB51" s="79">
        <v>25.189999999999998</v>
      </c>
      <c r="AC51" s="79">
        <v>33.340000000000003</v>
      </c>
      <c r="AD51" s="79">
        <v>12.594999999999999</v>
      </c>
      <c r="AE51" s="79">
        <v>25.880000000000003</v>
      </c>
      <c r="AF51" s="79">
        <v>31.85</v>
      </c>
      <c r="AG51" s="79">
        <v>47.209999999999994</v>
      </c>
      <c r="AH51" s="79">
        <v>13.285</v>
      </c>
      <c r="AI51" s="79">
        <v>25.375</v>
      </c>
      <c r="AJ51" s="79">
        <v>34.61</v>
      </c>
      <c r="AK51" s="79">
        <v>39.9</v>
      </c>
      <c r="AL51" s="79">
        <v>8.1550000000000011</v>
      </c>
      <c r="AM51" s="79">
        <v>20.240000000000002</v>
      </c>
      <c r="AN51" s="79">
        <v>5.9700000000000006</v>
      </c>
      <c r="AO51" s="79">
        <v>12.09</v>
      </c>
      <c r="AP51" s="79">
        <v>26.615000000000002</v>
      </c>
      <c r="AQ51" s="79">
        <v>27.494999999999997</v>
      </c>
      <c r="AR51" s="79">
        <v>6.1199999999999992</v>
      </c>
      <c r="AS51" s="79">
        <v>9.2399999999999984</v>
      </c>
      <c r="AT51" s="79">
        <v>3.38</v>
      </c>
      <c r="AU51" s="79">
        <v>6.17</v>
      </c>
      <c r="AV51" s="79">
        <v>1.9100000000000001</v>
      </c>
      <c r="AW51" s="79">
        <v>0.87999999999999989</v>
      </c>
      <c r="AX51" s="79">
        <v>0.87999999999999989</v>
      </c>
      <c r="AY51" s="79">
        <v>0</v>
      </c>
      <c r="AZ51" s="79">
        <v>0</v>
      </c>
      <c r="BA51" s="79">
        <v>0</v>
      </c>
      <c r="BB51" s="79">
        <v>0</v>
      </c>
      <c r="BC51" s="79">
        <v>0</v>
      </c>
      <c r="BD51" s="79">
        <v>0</v>
      </c>
      <c r="BE51" s="79">
        <v>0</v>
      </c>
      <c r="BF51" s="79">
        <v>0</v>
      </c>
      <c r="BG51" s="79">
        <v>0</v>
      </c>
      <c r="BH51" s="79">
        <v>0</v>
      </c>
      <c r="BI51" s="79">
        <v>0</v>
      </c>
      <c r="BJ51" s="79">
        <v>0</v>
      </c>
      <c r="BK51" s="79">
        <v>0</v>
      </c>
      <c r="BL51" s="79">
        <v>0</v>
      </c>
      <c r="BM51" s="79">
        <v>0</v>
      </c>
      <c r="BN51" s="79">
        <v>0</v>
      </c>
      <c r="BO51" s="79">
        <v>0</v>
      </c>
      <c r="BP51" s="79">
        <v>0</v>
      </c>
      <c r="BQ51" s="79">
        <v>0</v>
      </c>
      <c r="BR51" s="79">
        <v>0</v>
      </c>
      <c r="BS51" s="79">
        <v>0</v>
      </c>
      <c r="BT51" s="79">
        <v>0</v>
      </c>
      <c r="BU51" s="79">
        <v>0</v>
      </c>
      <c r="BV51" s="79">
        <v>0</v>
      </c>
      <c r="BW51" s="79">
        <v>0</v>
      </c>
      <c r="BX51" s="79">
        <v>0</v>
      </c>
      <c r="BY51" s="79">
        <v>0</v>
      </c>
      <c r="BZ51" s="79">
        <v>0</v>
      </c>
      <c r="CA51" s="79">
        <v>0</v>
      </c>
      <c r="CB51" s="79">
        <v>0</v>
      </c>
      <c r="CC51" s="79">
        <v>0</v>
      </c>
      <c r="CD51" s="79">
        <v>0</v>
      </c>
      <c r="CE51" s="79">
        <v>0</v>
      </c>
      <c r="CF51" s="79">
        <v>0</v>
      </c>
      <c r="CG51" s="79">
        <v>0</v>
      </c>
      <c r="CH51" s="79">
        <v>0</v>
      </c>
      <c r="CI51" s="79">
        <v>0</v>
      </c>
      <c r="CJ51" s="79">
        <v>0</v>
      </c>
      <c r="CK51" s="79">
        <v>4.4999999999999998E-2</v>
      </c>
      <c r="CL51" s="79">
        <v>0.16999999999999998</v>
      </c>
      <c r="CM51" s="79">
        <v>0.30500000000000005</v>
      </c>
      <c r="CN51" s="79">
        <v>0.45499999999999996</v>
      </c>
      <c r="CO51" s="79">
        <v>0.61499999999999999</v>
      </c>
      <c r="CP51" s="79">
        <v>0.77</v>
      </c>
      <c r="CQ51" s="79">
        <v>0.93500000000000005</v>
      </c>
      <c r="CR51" s="79">
        <v>1.1200000000000001</v>
      </c>
      <c r="CS51" s="79">
        <v>1.33</v>
      </c>
      <c r="CT51" s="79">
        <v>1.56</v>
      </c>
      <c r="CU51" s="79">
        <v>1.8</v>
      </c>
      <c r="CV51" s="79">
        <v>2.0199999999999996</v>
      </c>
      <c r="CW51" s="79">
        <v>2.21</v>
      </c>
      <c r="CX51" s="79">
        <v>2.38</v>
      </c>
      <c r="CY51" s="79">
        <v>2.5250000000000004</v>
      </c>
      <c r="CZ51" s="79">
        <v>2.665</v>
      </c>
      <c r="DA51" s="79">
        <v>2.8149999999999999</v>
      </c>
      <c r="DB51" s="2">
        <v>2.98</v>
      </c>
      <c r="DC51" s="2">
        <v>3.1749999999999998</v>
      </c>
      <c r="DD51" s="2">
        <v>3.42</v>
      </c>
      <c r="DE51" s="2">
        <v>3.6950000000000003</v>
      </c>
      <c r="DF51" s="2">
        <v>4</v>
      </c>
      <c r="DG51" s="2">
        <v>4.3049999999999997</v>
      </c>
      <c r="DH51" s="2">
        <v>4.585</v>
      </c>
      <c r="DI51" s="2">
        <v>4.7949999999999999</v>
      </c>
      <c r="DJ51" s="2">
        <v>4.91</v>
      </c>
      <c r="DK51" s="2">
        <v>4.9049999999999994</v>
      </c>
      <c r="DL51" s="2">
        <v>4.7699999999999996</v>
      </c>
      <c r="DM51" s="2">
        <v>4.51</v>
      </c>
      <c r="DN51" s="2">
        <v>4.1549999999999994</v>
      </c>
      <c r="DO51" s="2">
        <v>3.73</v>
      </c>
      <c r="DP51" s="2">
        <v>3.2850000000000001</v>
      </c>
      <c r="DQ51" s="2">
        <v>2.835</v>
      </c>
      <c r="DR51" s="2">
        <v>2.4299999999999997</v>
      </c>
      <c r="DS51" s="2">
        <v>2.0649999999999999</v>
      </c>
      <c r="DT51" s="2">
        <v>1.7450000000000001</v>
      </c>
      <c r="DU51" s="2">
        <v>1.47</v>
      </c>
      <c r="DV51" s="2">
        <v>1.21</v>
      </c>
      <c r="DW51" s="2">
        <v>0.98</v>
      </c>
      <c r="DX51" s="2">
        <v>0.76</v>
      </c>
      <c r="DY51" s="2">
        <v>0.56499999999999995</v>
      </c>
      <c r="DZ51" s="2">
        <v>0.39500000000000002</v>
      </c>
      <c r="EA51" s="2">
        <v>0.255</v>
      </c>
      <c r="EB51" s="2">
        <v>0.19</v>
      </c>
      <c r="EC51" s="2">
        <v>0.12</v>
      </c>
      <c r="ED51" s="2">
        <v>4.4999999999999998E-2</v>
      </c>
      <c r="EE51" s="2">
        <v>0</v>
      </c>
      <c r="EF51" s="2">
        <v>0</v>
      </c>
      <c r="EG51" s="2">
        <v>0</v>
      </c>
      <c r="EH51" s="2">
        <v>0</v>
      </c>
      <c r="EI51" s="2">
        <v>0</v>
      </c>
      <c r="EJ51" s="2">
        <v>0</v>
      </c>
      <c r="EK51" s="2">
        <v>0</v>
      </c>
      <c r="EL51" s="2">
        <v>0</v>
      </c>
      <c r="EM51" s="2">
        <v>0</v>
      </c>
      <c r="EN51" s="2">
        <v>0</v>
      </c>
      <c r="EO51" s="2">
        <v>0</v>
      </c>
      <c r="EP51" s="2">
        <v>0</v>
      </c>
      <c r="EQ51" s="2">
        <v>0</v>
      </c>
      <c r="ER51" s="2">
        <v>0</v>
      </c>
      <c r="ES51" s="2">
        <v>0</v>
      </c>
      <c r="ET51" s="2">
        <v>0</v>
      </c>
      <c r="EU51" s="2">
        <v>0</v>
      </c>
    </row>
    <row r="52" spans="1:151" x14ac:dyDescent="0.35">
      <c r="A52" s="2">
        <v>50</v>
      </c>
      <c r="B52" s="77">
        <v>6200</v>
      </c>
      <c r="C52" s="77" t="s">
        <v>349</v>
      </c>
      <c r="D52" s="78">
        <v>33.5</v>
      </c>
      <c r="E52" s="78">
        <v>33.5</v>
      </c>
      <c r="F52" s="78" t="s">
        <v>350</v>
      </c>
      <c r="G52" s="79">
        <v>5.76</v>
      </c>
      <c r="H52" s="79">
        <v>53.95</v>
      </c>
      <c r="I52" s="79">
        <v>0.8115</v>
      </c>
      <c r="J52" s="79">
        <v>5.9755000000000003</v>
      </c>
      <c r="K52" s="79">
        <v>26.9</v>
      </c>
      <c r="L52" s="79">
        <v>2.8744999999999998</v>
      </c>
      <c r="M52" s="79">
        <v>15.72</v>
      </c>
      <c r="N52" s="79">
        <v>66.594999999999999</v>
      </c>
      <c r="O52" s="79">
        <v>17.690000000000001</v>
      </c>
      <c r="P52" s="79">
        <v>0</v>
      </c>
      <c r="Q52" s="79">
        <v>16.695</v>
      </c>
      <c r="R52" s="79">
        <v>0.96499999999999997</v>
      </c>
      <c r="S52" s="79">
        <v>3.5000000000000003E-2</v>
      </c>
      <c r="T52" s="79">
        <v>0</v>
      </c>
      <c r="U52" s="79">
        <v>0</v>
      </c>
      <c r="V52" s="79">
        <v>14.745000000000001</v>
      </c>
      <c r="W52" s="79">
        <v>27.97</v>
      </c>
      <c r="X52" s="79">
        <v>36.53</v>
      </c>
      <c r="Y52" s="79">
        <v>51.465000000000003</v>
      </c>
      <c r="Z52" s="79">
        <v>72.72</v>
      </c>
      <c r="AA52" s="79">
        <v>83.284999999999997</v>
      </c>
      <c r="AB52" s="79">
        <v>29.509999999999998</v>
      </c>
      <c r="AC52" s="79">
        <v>38.629999999999995</v>
      </c>
      <c r="AD52" s="79">
        <v>14.935</v>
      </c>
      <c r="AE52" s="79">
        <v>30.060000000000002</v>
      </c>
      <c r="AF52" s="79">
        <v>36.19</v>
      </c>
      <c r="AG52" s="79">
        <v>46.754999999999995</v>
      </c>
      <c r="AH52" s="79">
        <v>15.129999999999999</v>
      </c>
      <c r="AI52" s="79">
        <v>26.655000000000001</v>
      </c>
      <c r="AJ52" s="79">
        <v>31.824999999999999</v>
      </c>
      <c r="AK52" s="79">
        <v>32.790000000000006</v>
      </c>
      <c r="AL52" s="79">
        <v>9.1199999999999992</v>
      </c>
      <c r="AM52" s="79">
        <v>20.64</v>
      </c>
      <c r="AN52" s="79">
        <v>6.13</v>
      </c>
      <c r="AO52" s="79">
        <v>11.525</v>
      </c>
      <c r="AP52" s="79">
        <v>17.655000000000001</v>
      </c>
      <c r="AQ52" s="79">
        <v>17.690000000000001</v>
      </c>
      <c r="AR52" s="79">
        <v>5.4</v>
      </c>
      <c r="AS52" s="79">
        <v>5.165</v>
      </c>
      <c r="AT52" s="79">
        <v>0.72</v>
      </c>
      <c r="AU52" s="79">
        <v>0.995</v>
      </c>
      <c r="AV52" s="79">
        <v>0.24049999999999999</v>
      </c>
      <c r="AW52" s="79">
        <v>3.5000000000000003E-2</v>
      </c>
      <c r="AX52" s="79">
        <v>3.5000000000000003E-2</v>
      </c>
      <c r="AY52" s="79">
        <v>0</v>
      </c>
      <c r="AZ52" s="79">
        <v>0</v>
      </c>
      <c r="BA52" s="79">
        <v>0</v>
      </c>
      <c r="BB52" s="79">
        <v>0</v>
      </c>
      <c r="BC52" s="79">
        <v>0</v>
      </c>
      <c r="BD52" s="79">
        <v>0</v>
      </c>
      <c r="BE52" s="79">
        <v>0</v>
      </c>
      <c r="BF52" s="79">
        <v>0</v>
      </c>
      <c r="BG52" s="79">
        <v>0</v>
      </c>
      <c r="BH52" s="79">
        <v>0</v>
      </c>
      <c r="BI52" s="79">
        <v>0</v>
      </c>
      <c r="BJ52" s="79">
        <v>0</v>
      </c>
      <c r="BK52" s="79">
        <v>0</v>
      </c>
      <c r="BL52" s="79">
        <v>0</v>
      </c>
      <c r="BM52" s="79">
        <v>0</v>
      </c>
      <c r="BN52" s="79">
        <v>0</v>
      </c>
      <c r="BO52" s="79">
        <v>0</v>
      </c>
      <c r="BP52" s="79">
        <v>0</v>
      </c>
      <c r="BQ52" s="79">
        <v>0</v>
      </c>
      <c r="BR52" s="79">
        <v>0</v>
      </c>
      <c r="BS52" s="79">
        <v>0</v>
      </c>
      <c r="BT52" s="79">
        <v>0</v>
      </c>
      <c r="BU52" s="79">
        <v>0</v>
      </c>
      <c r="BV52" s="79">
        <v>0</v>
      </c>
      <c r="BW52" s="79">
        <v>0</v>
      </c>
      <c r="BX52" s="79">
        <v>0</v>
      </c>
      <c r="BY52" s="79">
        <v>0</v>
      </c>
      <c r="BZ52" s="79">
        <v>0</v>
      </c>
      <c r="CA52" s="79">
        <v>0</v>
      </c>
      <c r="CB52" s="79">
        <v>0.08</v>
      </c>
      <c r="CC52" s="79">
        <v>0.12</v>
      </c>
      <c r="CD52" s="79">
        <v>0.155</v>
      </c>
      <c r="CE52" s="79">
        <v>0.17</v>
      </c>
      <c r="CF52" s="79">
        <v>0.17</v>
      </c>
      <c r="CG52" s="79">
        <v>0.14500000000000002</v>
      </c>
      <c r="CH52" s="79">
        <v>0.12</v>
      </c>
      <c r="CI52" s="79">
        <v>0.11499999999999999</v>
      </c>
      <c r="CJ52" s="79">
        <v>0.14500000000000002</v>
      </c>
      <c r="CK52" s="79">
        <v>0.22500000000000001</v>
      </c>
      <c r="CL52" s="79">
        <v>0.34499999999999997</v>
      </c>
      <c r="CM52" s="79">
        <v>0.51</v>
      </c>
      <c r="CN52" s="79">
        <v>0.68500000000000005</v>
      </c>
      <c r="CO52" s="79">
        <v>0.875</v>
      </c>
      <c r="CP52" s="79">
        <v>1.0649999999999999</v>
      </c>
      <c r="CQ52" s="79">
        <v>1.2650000000000001</v>
      </c>
      <c r="CR52" s="79">
        <v>1.47</v>
      </c>
      <c r="CS52" s="79">
        <v>1.6749999999999998</v>
      </c>
      <c r="CT52" s="79">
        <v>1.88</v>
      </c>
      <c r="CU52" s="79">
        <v>2.0549999999999997</v>
      </c>
      <c r="CV52" s="79">
        <v>2.2000000000000002</v>
      </c>
      <c r="CW52" s="79">
        <v>2.2999999999999998</v>
      </c>
      <c r="CX52" s="79">
        <v>2.38</v>
      </c>
      <c r="CY52" s="79">
        <v>2.4500000000000002</v>
      </c>
      <c r="CZ52" s="79">
        <v>2.5350000000000001</v>
      </c>
      <c r="DA52" s="79">
        <v>2.665</v>
      </c>
      <c r="DB52" s="2">
        <v>2.86</v>
      </c>
      <c r="DC52" s="2">
        <v>3.1399999999999997</v>
      </c>
      <c r="DD52" s="2">
        <v>3.51</v>
      </c>
      <c r="DE52" s="2">
        <v>3.96</v>
      </c>
      <c r="DF52" s="2">
        <v>4.46</v>
      </c>
      <c r="DG52" s="2">
        <v>4.9550000000000001</v>
      </c>
      <c r="DH52" s="2">
        <v>5.3949999999999996</v>
      </c>
      <c r="DI52" s="2">
        <v>5.7050000000000001</v>
      </c>
      <c r="DJ52" s="2">
        <v>5.835</v>
      </c>
      <c r="DK52" s="2">
        <v>5.7450000000000001</v>
      </c>
      <c r="DL52" s="2">
        <v>5.4250000000000007</v>
      </c>
      <c r="DM52" s="2">
        <v>4.9050000000000002</v>
      </c>
      <c r="DN52" s="2">
        <v>4.2349999999999994</v>
      </c>
      <c r="DO52" s="2">
        <v>3.48</v>
      </c>
      <c r="DP52" s="2">
        <v>2.7149999999999999</v>
      </c>
      <c r="DQ52" s="2">
        <v>2.0049999999999999</v>
      </c>
      <c r="DR52" s="2">
        <v>1.4100000000000001</v>
      </c>
      <c r="DS52" s="2">
        <v>0.93500000000000005</v>
      </c>
      <c r="DT52" s="2">
        <v>0.59499999999999997</v>
      </c>
      <c r="DU52" s="2">
        <v>0.37</v>
      </c>
      <c r="DV52" s="2">
        <v>0.22500000000000001</v>
      </c>
      <c r="DW52" s="2">
        <v>0.125</v>
      </c>
      <c r="DX52" s="2">
        <v>9.5000000000000001E-2</v>
      </c>
      <c r="DY52" s="2">
        <v>7.0000000000000007E-2</v>
      </c>
      <c r="DZ52" s="2">
        <v>0.05</v>
      </c>
      <c r="EA52" s="2">
        <v>0</v>
      </c>
      <c r="EB52" s="2">
        <v>0</v>
      </c>
      <c r="EC52" s="2">
        <v>0</v>
      </c>
      <c r="ED52" s="2">
        <v>0</v>
      </c>
      <c r="EE52" s="2">
        <v>0</v>
      </c>
      <c r="EF52" s="2">
        <v>0</v>
      </c>
      <c r="EG52" s="2">
        <v>0</v>
      </c>
      <c r="EH52" s="2">
        <v>0</v>
      </c>
      <c r="EI52" s="2">
        <v>0</v>
      </c>
      <c r="EJ52" s="2">
        <v>0</v>
      </c>
      <c r="EK52" s="2">
        <v>0</v>
      </c>
      <c r="EL52" s="2">
        <v>0</v>
      </c>
      <c r="EM52" s="2">
        <v>0</v>
      </c>
      <c r="EN52" s="2">
        <v>0</v>
      </c>
      <c r="EO52" s="2">
        <v>0</v>
      </c>
      <c r="EP52" s="2">
        <v>0</v>
      </c>
      <c r="EQ52" s="2">
        <v>0</v>
      </c>
      <c r="ER52" s="2">
        <v>0</v>
      </c>
      <c r="ES52" s="2">
        <v>0</v>
      </c>
      <c r="ET52" s="2">
        <v>0</v>
      </c>
      <c r="EU52" s="2">
        <v>0</v>
      </c>
    </row>
    <row r="53" spans="1:151" x14ac:dyDescent="0.35">
      <c r="A53" s="2">
        <v>51</v>
      </c>
      <c r="B53" s="77">
        <v>6204</v>
      </c>
      <c r="C53" s="77" t="s">
        <v>349</v>
      </c>
      <c r="D53" s="78">
        <v>30.2</v>
      </c>
      <c r="E53" s="78">
        <v>30.2</v>
      </c>
      <c r="F53" s="78" t="s">
        <v>350</v>
      </c>
      <c r="G53" s="79">
        <v>5.625</v>
      </c>
      <c r="H53" s="79">
        <v>47.75</v>
      </c>
      <c r="I53" s="79">
        <v>0.84050000000000002</v>
      </c>
      <c r="J53" s="79">
        <v>27.276</v>
      </c>
      <c r="K53" s="79">
        <v>26.4</v>
      </c>
      <c r="L53" s="79">
        <v>2.7525000000000004</v>
      </c>
      <c r="M53" s="79">
        <v>16.305</v>
      </c>
      <c r="N53" s="79">
        <v>70.245000000000005</v>
      </c>
      <c r="O53" s="79">
        <v>13.455</v>
      </c>
      <c r="P53" s="79">
        <v>0</v>
      </c>
      <c r="Q53" s="79">
        <v>12.945</v>
      </c>
      <c r="R53" s="79">
        <v>0.29500000000000004</v>
      </c>
      <c r="S53" s="79">
        <v>0.215</v>
      </c>
      <c r="T53" s="79">
        <v>1.4999999999999999E-4</v>
      </c>
      <c r="U53" s="79">
        <v>0</v>
      </c>
      <c r="V53" s="79">
        <v>15.414999999999999</v>
      </c>
      <c r="W53" s="79">
        <v>33.045000000000002</v>
      </c>
      <c r="X53" s="79">
        <v>42.005000000000003</v>
      </c>
      <c r="Y53" s="79">
        <v>56.575000000000003</v>
      </c>
      <c r="Z53" s="79">
        <v>75.435000000000002</v>
      </c>
      <c r="AA53" s="79">
        <v>83.185000000000002</v>
      </c>
      <c r="AB53" s="79">
        <v>29.094999999999999</v>
      </c>
      <c r="AC53" s="79">
        <v>37.195</v>
      </c>
      <c r="AD53" s="79">
        <v>14.57</v>
      </c>
      <c r="AE53" s="79">
        <v>28.234999999999999</v>
      </c>
      <c r="AF53" s="79">
        <v>33.424999999999997</v>
      </c>
      <c r="AG53" s="79">
        <v>41.180000000000007</v>
      </c>
      <c r="AH53" s="79">
        <v>13.664999999999999</v>
      </c>
      <c r="AI53" s="79">
        <v>23.15</v>
      </c>
      <c r="AJ53" s="79">
        <v>26.604999999999997</v>
      </c>
      <c r="AK53" s="79">
        <v>26.905000000000001</v>
      </c>
      <c r="AL53" s="79">
        <v>8.1</v>
      </c>
      <c r="AM53" s="79">
        <v>17.585000000000001</v>
      </c>
      <c r="AN53" s="79">
        <v>5.1899999999999995</v>
      </c>
      <c r="AO53" s="79">
        <v>9.4849999999999994</v>
      </c>
      <c r="AP53" s="79">
        <v>13.24</v>
      </c>
      <c r="AQ53" s="79">
        <v>13.455</v>
      </c>
      <c r="AR53" s="79">
        <v>4.29</v>
      </c>
      <c r="AS53" s="79">
        <v>3.46</v>
      </c>
      <c r="AT53" s="79">
        <v>0.25</v>
      </c>
      <c r="AU53" s="79">
        <v>0.51500000000000001</v>
      </c>
      <c r="AV53" s="79">
        <v>4.5350000000000001E-2</v>
      </c>
      <c r="AW53" s="79">
        <v>0.215</v>
      </c>
      <c r="AX53" s="79">
        <v>0.215</v>
      </c>
      <c r="AY53" s="79">
        <v>0</v>
      </c>
      <c r="AZ53" s="79">
        <v>0</v>
      </c>
      <c r="BA53" s="79">
        <v>0</v>
      </c>
      <c r="BB53" s="79">
        <v>0</v>
      </c>
      <c r="BC53" s="79">
        <v>0</v>
      </c>
      <c r="BD53" s="79">
        <v>0</v>
      </c>
      <c r="BE53" s="79">
        <v>0</v>
      </c>
      <c r="BF53" s="79">
        <v>0</v>
      </c>
      <c r="BG53" s="79">
        <v>0</v>
      </c>
      <c r="BH53" s="79">
        <v>0</v>
      </c>
      <c r="BI53" s="79">
        <v>0</v>
      </c>
      <c r="BJ53" s="79">
        <v>0</v>
      </c>
      <c r="BK53" s="79">
        <v>0</v>
      </c>
      <c r="BL53" s="79">
        <v>0</v>
      </c>
      <c r="BM53" s="79">
        <v>0</v>
      </c>
      <c r="BN53" s="79">
        <v>0</v>
      </c>
      <c r="BO53" s="79">
        <v>0</v>
      </c>
      <c r="BP53" s="79">
        <v>0</v>
      </c>
      <c r="BQ53" s="79">
        <v>0</v>
      </c>
      <c r="BR53" s="79">
        <v>0</v>
      </c>
      <c r="BS53" s="79">
        <v>0</v>
      </c>
      <c r="BT53" s="79">
        <v>0</v>
      </c>
      <c r="BU53" s="79">
        <v>0</v>
      </c>
      <c r="BV53" s="79">
        <v>0</v>
      </c>
      <c r="BW53" s="79">
        <v>0</v>
      </c>
      <c r="BX53" s="79">
        <v>0</v>
      </c>
      <c r="BY53" s="79">
        <v>0</v>
      </c>
      <c r="BZ53" s="79">
        <v>0</v>
      </c>
      <c r="CA53" s="79">
        <v>0</v>
      </c>
      <c r="CB53" s="79">
        <v>3.5000000000000003E-2</v>
      </c>
      <c r="CC53" s="79">
        <v>0.11</v>
      </c>
      <c r="CD53" s="79">
        <v>0.14500000000000002</v>
      </c>
      <c r="CE53" s="79">
        <v>0.17</v>
      </c>
      <c r="CF53" s="79">
        <v>0.16500000000000001</v>
      </c>
      <c r="CG53" s="79">
        <v>0.14000000000000001</v>
      </c>
      <c r="CH53" s="79">
        <v>0.11499999999999999</v>
      </c>
      <c r="CI53" s="79">
        <v>0.10500000000000001</v>
      </c>
      <c r="CJ53" s="79">
        <v>0.13</v>
      </c>
      <c r="CK53" s="79">
        <v>0.20500000000000002</v>
      </c>
      <c r="CL53" s="79">
        <v>0.33</v>
      </c>
      <c r="CM53" s="79">
        <v>0.48499999999999999</v>
      </c>
      <c r="CN53" s="79">
        <v>0.66500000000000004</v>
      </c>
      <c r="CO53" s="79">
        <v>0.86</v>
      </c>
      <c r="CP53" s="79">
        <v>1.06</v>
      </c>
      <c r="CQ53" s="79">
        <v>1.27</v>
      </c>
      <c r="CR53" s="79">
        <v>1.5049999999999999</v>
      </c>
      <c r="CS53" s="79">
        <v>1.76</v>
      </c>
      <c r="CT53" s="79">
        <v>2.0150000000000001</v>
      </c>
      <c r="CU53" s="79">
        <v>2.2599999999999998</v>
      </c>
      <c r="CV53" s="79">
        <v>2.4850000000000003</v>
      </c>
      <c r="CW53" s="79">
        <v>2.67</v>
      </c>
      <c r="CX53" s="79">
        <v>2.83</v>
      </c>
      <c r="CY53" s="79">
        <v>2.98</v>
      </c>
      <c r="CZ53" s="79">
        <v>3.125</v>
      </c>
      <c r="DA53" s="79">
        <v>3.3</v>
      </c>
      <c r="DB53" s="2">
        <v>3.51</v>
      </c>
      <c r="DC53" s="2">
        <v>3.7699999999999996</v>
      </c>
      <c r="DD53" s="2">
        <v>4.09</v>
      </c>
      <c r="DE53" s="2">
        <v>4.45</v>
      </c>
      <c r="DF53" s="2">
        <v>4.8249999999999993</v>
      </c>
      <c r="DG53" s="2">
        <v>5.1749999999999998</v>
      </c>
      <c r="DH53" s="2">
        <v>5.4450000000000003</v>
      </c>
      <c r="DI53" s="2">
        <v>5.5749999999999993</v>
      </c>
      <c r="DJ53" s="2">
        <v>5.54</v>
      </c>
      <c r="DK53" s="2">
        <v>5.3049999999999997</v>
      </c>
      <c r="DL53" s="2">
        <v>4.875</v>
      </c>
      <c r="DM53" s="2">
        <v>4.2750000000000004</v>
      </c>
      <c r="DN53" s="2">
        <v>3.5750000000000002</v>
      </c>
      <c r="DO53" s="2">
        <v>2.8250000000000002</v>
      </c>
      <c r="DP53" s="2">
        <v>2.105</v>
      </c>
      <c r="DQ53" s="2">
        <v>1.4649999999999999</v>
      </c>
      <c r="DR53" s="2">
        <v>0.94500000000000006</v>
      </c>
      <c r="DS53" s="2">
        <v>0.56000000000000005</v>
      </c>
      <c r="DT53" s="2">
        <v>0.30499999999999999</v>
      </c>
      <c r="DU53" s="2">
        <v>0.15</v>
      </c>
      <c r="DV53" s="2">
        <v>7.0000000000000007E-2</v>
      </c>
      <c r="DW53" s="2">
        <v>0</v>
      </c>
      <c r="DX53" s="2">
        <v>0</v>
      </c>
      <c r="DY53" s="2">
        <v>0.03</v>
      </c>
      <c r="DZ53" s="2">
        <v>4.4999999999999998E-2</v>
      </c>
      <c r="EA53" s="2">
        <v>5.5E-2</v>
      </c>
      <c r="EB53" s="2">
        <v>5.5E-2</v>
      </c>
      <c r="EC53" s="2">
        <v>4.4999999999999998E-2</v>
      </c>
      <c r="ED53" s="2">
        <v>0.03</v>
      </c>
      <c r="EE53" s="2">
        <v>0</v>
      </c>
      <c r="EF53" s="2">
        <v>0</v>
      </c>
      <c r="EG53" s="2">
        <v>0</v>
      </c>
      <c r="EH53" s="2">
        <v>0</v>
      </c>
      <c r="EI53" s="2">
        <v>0</v>
      </c>
      <c r="EJ53" s="2">
        <v>0</v>
      </c>
      <c r="EK53" s="2">
        <v>0</v>
      </c>
      <c r="EL53" s="2">
        <v>0</v>
      </c>
      <c r="EM53" s="2">
        <v>0</v>
      </c>
      <c r="EN53" s="2">
        <v>0</v>
      </c>
      <c r="EO53" s="2">
        <v>0</v>
      </c>
      <c r="EP53" s="2">
        <v>0</v>
      </c>
      <c r="EQ53" s="2">
        <v>0</v>
      </c>
      <c r="ER53" s="2">
        <v>0</v>
      </c>
      <c r="ES53" s="2">
        <v>0</v>
      </c>
      <c r="ET53" s="2">
        <v>0</v>
      </c>
      <c r="EU53" s="2">
        <v>0</v>
      </c>
    </row>
    <row r="54" spans="1:151" x14ac:dyDescent="0.35">
      <c r="A54" s="2">
        <v>52</v>
      </c>
      <c r="B54" s="77">
        <v>6300</v>
      </c>
      <c r="C54" s="77" t="s">
        <v>349</v>
      </c>
      <c r="D54" s="78">
        <v>32</v>
      </c>
      <c r="E54" s="78">
        <v>0.60399999999999998</v>
      </c>
      <c r="F54" s="78">
        <v>32</v>
      </c>
      <c r="G54" s="79">
        <v>5.125</v>
      </c>
      <c r="H54" s="79">
        <v>47.6</v>
      </c>
      <c r="I54" s="79">
        <v>0.76350000000000007</v>
      </c>
      <c r="J54" s="79">
        <v>1.2725</v>
      </c>
      <c r="K54" s="79">
        <v>21</v>
      </c>
      <c r="L54" s="79">
        <v>2.9180000000000001</v>
      </c>
      <c r="M54" s="79">
        <v>17.850000000000001</v>
      </c>
      <c r="N54" s="79">
        <v>68.935000000000002</v>
      </c>
      <c r="O54" s="79">
        <v>13.215</v>
      </c>
      <c r="P54" s="79">
        <v>0</v>
      </c>
      <c r="Q54" s="79">
        <v>13.14</v>
      </c>
      <c r="R54" s="79">
        <v>7.5049999999999992E-2</v>
      </c>
      <c r="S54" s="79">
        <v>0</v>
      </c>
      <c r="T54" s="79">
        <v>0</v>
      </c>
      <c r="U54" s="79">
        <v>0</v>
      </c>
      <c r="V54" s="79">
        <v>16.035</v>
      </c>
      <c r="W54" s="79">
        <v>29.765000000000001</v>
      </c>
      <c r="X54" s="79">
        <v>38.760000000000005</v>
      </c>
      <c r="Y54" s="79">
        <v>54.094999999999999</v>
      </c>
      <c r="Z54" s="79">
        <v>74.569999999999993</v>
      </c>
      <c r="AA54" s="79">
        <v>82.075000000000003</v>
      </c>
      <c r="AB54" s="79">
        <v>30.344999999999999</v>
      </c>
      <c r="AC54" s="79">
        <v>39.174999999999997</v>
      </c>
      <c r="AD54" s="79">
        <v>15.34</v>
      </c>
      <c r="AE54" s="79">
        <v>30.18</v>
      </c>
      <c r="AF54" s="79">
        <v>35.814999999999998</v>
      </c>
      <c r="AG54" s="79">
        <v>43.32</v>
      </c>
      <c r="AH54" s="79">
        <v>14.84</v>
      </c>
      <c r="AI54" s="79">
        <v>25.01</v>
      </c>
      <c r="AJ54" s="79">
        <v>27.98</v>
      </c>
      <c r="AK54" s="79">
        <v>28.055</v>
      </c>
      <c r="AL54" s="79">
        <v>8.83</v>
      </c>
      <c r="AM54" s="79">
        <v>18.995000000000001</v>
      </c>
      <c r="AN54" s="79">
        <v>5.6349999999999998</v>
      </c>
      <c r="AO54" s="79">
        <v>10.164999999999999</v>
      </c>
      <c r="AP54" s="79">
        <v>13.215</v>
      </c>
      <c r="AQ54" s="79">
        <v>13.215</v>
      </c>
      <c r="AR54" s="79">
        <v>4.5350000000000001</v>
      </c>
      <c r="AS54" s="79">
        <v>2.9750000000000001</v>
      </c>
      <c r="AT54" s="79">
        <v>7.5049999999999992E-2</v>
      </c>
      <c r="AU54" s="79">
        <v>7.5049999999999992E-2</v>
      </c>
      <c r="AV54" s="79">
        <v>0</v>
      </c>
      <c r="AW54" s="79">
        <v>0</v>
      </c>
      <c r="AX54" s="79">
        <v>0</v>
      </c>
      <c r="AY54" s="79">
        <v>0</v>
      </c>
      <c r="AZ54" s="79">
        <v>0</v>
      </c>
      <c r="BA54" s="79">
        <v>0</v>
      </c>
      <c r="BB54" s="79">
        <v>0</v>
      </c>
      <c r="BC54" s="79">
        <v>0</v>
      </c>
      <c r="BD54" s="79">
        <v>0</v>
      </c>
      <c r="BE54" s="79">
        <v>0</v>
      </c>
      <c r="BF54" s="79">
        <v>0</v>
      </c>
      <c r="BG54" s="79">
        <v>0</v>
      </c>
      <c r="BH54" s="79">
        <v>0</v>
      </c>
      <c r="BI54" s="79">
        <v>0</v>
      </c>
      <c r="BJ54" s="79">
        <v>0</v>
      </c>
      <c r="BK54" s="79">
        <v>0</v>
      </c>
      <c r="BL54" s="79">
        <v>0</v>
      </c>
      <c r="BM54" s="79">
        <v>0</v>
      </c>
      <c r="BN54" s="79">
        <v>0</v>
      </c>
      <c r="BO54" s="79">
        <v>0</v>
      </c>
      <c r="BP54" s="79">
        <v>0</v>
      </c>
      <c r="BQ54" s="79">
        <v>0</v>
      </c>
      <c r="BR54" s="79">
        <v>0</v>
      </c>
      <c r="BS54" s="79">
        <v>0</v>
      </c>
      <c r="BT54" s="79">
        <v>0</v>
      </c>
      <c r="BU54" s="79">
        <v>0</v>
      </c>
      <c r="BV54" s="79">
        <v>0</v>
      </c>
      <c r="BW54" s="79">
        <v>0</v>
      </c>
      <c r="BX54" s="79">
        <v>0</v>
      </c>
      <c r="BY54" s="79">
        <v>0</v>
      </c>
      <c r="BZ54" s="79">
        <v>0.08</v>
      </c>
      <c r="CA54" s="79">
        <v>0.13</v>
      </c>
      <c r="CB54" s="79">
        <v>0.19</v>
      </c>
      <c r="CC54" s="79">
        <v>0.23499999999999999</v>
      </c>
      <c r="CD54" s="79">
        <v>0.26500000000000001</v>
      </c>
      <c r="CE54" s="79">
        <v>0.26500000000000001</v>
      </c>
      <c r="CF54" s="79">
        <v>0.24</v>
      </c>
      <c r="CG54" s="79">
        <v>0.21</v>
      </c>
      <c r="CH54" s="79">
        <v>0.185</v>
      </c>
      <c r="CI54" s="79">
        <v>0.185</v>
      </c>
      <c r="CJ54" s="79">
        <v>0.22</v>
      </c>
      <c r="CK54" s="79">
        <v>0.30499999999999999</v>
      </c>
      <c r="CL54" s="79">
        <v>0.43</v>
      </c>
      <c r="CM54" s="79">
        <v>0.59</v>
      </c>
      <c r="CN54" s="79">
        <v>0.77</v>
      </c>
      <c r="CO54" s="79">
        <v>0.96</v>
      </c>
      <c r="CP54" s="79">
        <v>1.1549999999999998</v>
      </c>
      <c r="CQ54" s="79">
        <v>1.355</v>
      </c>
      <c r="CR54" s="79">
        <v>1.5649999999999999</v>
      </c>
      <c r="CS54" s="79">
        <v>1.7749999999999999</v>
      </c>
      <c r="CT54" s="79">
        <v>1.98</v>
      </c>
      <c r="CU54" s="79">
        <v>2.165</v>
      </c>
      <c r="CV54" s="79">
        <v>2.3149999999999999</v>
      </c>
      <c r="CW54" s="79">
        <v>2.4249999999999998</v>
      </c>
      <c r="CX54" s="79">
        <v>2.5099999999999998</v>
      </c>
      <c r="CY54" s="79">
        <v>2.5949999999999998</v>
      </c>
      <c r="CZ54" s="79">
        <v>2.6950000000000003</v>
      </c>
      <c r="DA54" s="79">
        <v>2.8449999999999998</v>
      </c>
      <c r="DB54" s="2">
        <v>3.0649999999999999</v>
      </c>
      <c r="DC54" s="2">
        <v>3.37</v>
      </c>
      <c r="DD54" s="2">
        <v>3.7549999999999999</v>
      </c>
      <c r="DE54" s="2">
        <v>4.2200000000000006</v>
      </c>
      <c r="DF54" s="2">
        <v>4.7200000000000006</v>
      </c>
      <c r="DG54" s="2">
        <v>5.2050000000000001</v>
      </c>
      <c r="DH54" s="2">
        <v>5.6150000000000002</v>
      </c>
      <c r="DI54" s="2">
        <v>5.87</v>
      </c>
      <c r="DJ54" s="2">
        <v>5.9249999999999998</v>
      </c>
      <c r="DK54" s="2">
        <v>5.74</v>
      </c>
      <c r="DL54" s="2">
        <v>5.3100000000000005</v>
      </c>
      <c r="DM54" s="2">
        <v>4.665</v>
      </c>
      <c r="DN54" s="2">
        <v>3.875</v>
      </c>
      <c r="DO54" s="2">
        <v>3.0249999999999999</v>
      </c>
      <c r="DP54" s="2">
        <v>2.1850000000000001</v>
      </c>
      <c r="DQ54" s="2">
        <v>1.44</v>
      </c>
      <c r="DR54" s="2">
        <v>0.84499999999999997</v>
      </c>
      <c r="DS54" s="2">
        <v>0.33</v>
      </c>
      <c r="DT54" s="2">
        <v>0.14000000000000001</v>
      </c>
      <c r="DU54" s="2">
        <v>0.06</v>
      </c>
      <c r="DV54" s="2">
        <v>0</v>
      </c>
      <c r="DW54" s="2">
        <v>0</v>
      </c>
      <c r="DX54" s="2">
        <v>0</v>
      </c>
      <c r="DY54" s="2">
        <v>0</v>
      </c>
      <c r="DZ54" s="2">
        <v>0</v>
      </c>
      <c r="EA54" s="2">
        <v>0</v>
      </c>
      <c r="EB54" s="2">
        <v>0</v>
      </c>
      <c r="EC54" s="2">
        <v>0</v>
      </c>
      <c r="ED54" s="2">
        <v>0</v>
      </c>
      <c r="EE54" s="2">
        <v>0</v>
      </c>
      <c r="EF54" s="2">
        <v>0</v>
      </c>
      <c r="EG54" s="2">
        <v>0</v>
      </c>
      <c r="EH54" s="2">
        <v>0</v>
      </c>
      <c r="EI54" s="2">
        <v>0</v>
      </c>
      <c r="EJ54" s="2">
        <v>0</v>
      </c>
      <c r="EK54" s="2">
        <v>0</v>
      </c>
      <c r="EL54" s="2">
        <v>0</v>
      </c>
      <c r="EM54" s="2">
        <v>0</v>
      </c>
      <c r="EN54" s="2">
        <v>0</v>
      </c>
      <c r="EO54" s="2">
        <v>0</v>
      </c>
      <c r="EP54" s="2">
        <v>0</v>
      </c>
      <c r="EQ54" s="2">
        <v>0</v>
      </c>
      <c r="ER54" s="2">
        <v>0</v>
      </c>
      <c r="ES54" s="2">
        <v>0</v>
      </c>
      <c r="ET54" s="2">
        <v>0</v>
      </c>
      <c r="EU54" s="2">
        <v>0</v>
      </c>
    </row>
    <row r="55" spans="1:151" x14ac:dyDescent="0.35">
      <c r="A55" s="2">
        <v>53</v>
      </c>
      <c r="B55" s="77">
        <v>6305</v>
      </c>
      <c r="C55" s="77" t="s">
        <v>349</v>
      </c>
      <c r="D55" s="78">
        <v>34</v>
      </c>
      <c r="E55" s="78">
        <v>0.61949999999999994</v>
      </c>
      <c r="F55" s="78">
        <v>34</v>
      </c>
      <c r="G55" s="79">
        <v>4.8049999999999997</v>
      </c>
      <c r="H55" s="79">
        <v>55.35</v>
      </c>
      <c r="I55" s="79">
        <v>0.96150000000000002</v>
      </c>
      <c r="J55" s="79">
        <v>30.58</v>
      </c>
      <c r="K55" s="79">
        <v>47.6</v>
      </c>
      <c r="L55" s="79">
        <v>3.4670000000000001</v>
      </c>
      <c r="M55" s="79">
        <v>18.049999999999997</v>
      </c>
      <c r="N55" s="79">
        <v>63.305</v>
      </c>
      <c r="O55" s="79">
        <v>18.649999999999999</v>
      </c>
      <c r="P55" s="79">
        <v>0</v>
      </c>
      <c r="Q55" s="79">
        <v>16.05</v>
      </c>
      <c r="R55" s="79">
        <v>1.155</v>
      </c>
      <c r="S55" s="79">
        <v>1.38</v>
      </c>
      <c r="T55" s="79">
        <v>6.0199999999999997E-2</v>
      </c>
      <c r="U55" s="79">
        <v>0</v>
      </c>
      <c r="V55" s="79">
        <v>14.95</v>
      </c>
      <c r="W55" s="79">
        <v>23.68</v>
      </c>
      <c r="X55" s="79">
        <v>32.214999999999996</v>
      </c>
      <c r="Y55" s="79">
        <v>47.59</v>
      </c>
      <c r="Z55" s="79">
        <v>69.569999999999993</v>
      </c>
      <c r="AA55" s="79">
        <v>79.355000000000004</v>
      </c>
      <c r="AB55" s="79">
        <v>30.17</v>
      </c>
      <c r="AC55" s="79">
        <v>39.629999999999995</v>
      </c>
      <c r="AD55" s="79">
        <v>15.375</v>
      </c>
      <c r="AE55" s="79">
        <v>31.085000000000001</v>
      </c>
      <c r="AF55" s="79">
        <v>37.355000000000004</v>
      </c>
      <c r="AG55" s="79">
        <v>47.14</v>
      </c>
      <c r="AH55" s="79">
        <v>15.71</v>
      </c>
      <c r="AI55" s="79">
        <v>27.324999999999999</v>
      </c>
      <c r="AJ55" s="79">
        <v>31.765000000000001</v>
      </c>
      <c r="AK55" s="79">
        <v>32.92</v>
      </c>
      <c r="AL55" s="79">
        <v>9.4600000000000009</v>
      </c>
      <c r="AM55" s="79">
        <v>21.07</v>
      </c>
      <c r="AN55" s="79">
        <v>6.27</v>
      </c>
      <c r="AO55" s="79">
        <v>11.614999999999998</v>
      </c>
      <c r="AP55" s="79">
        <v>17.204999999999998</v>
      </c>
      <c r="AQ55" s="79">
        <v>18.59</v>
      </c>
      <c r="AR55" s="79">
        <v>5.3449999999999998</v>
      </c>
      <c r="AS55" s="79">
        <v>4.4349999999999996</v>
      </c>
      <c r="AT55" s="79">
        <v>0.48</v>
      </c>
      <c r="AU55" s="79">
        <v>2.5350000000000001</v>
      </c>
      <c r="AV55" s="79">
        <v>0.67500000000000004</v>
      </c>
      <c r="AW55" s="79">
        <v>1.44</v>
      </c>
      <c r="AX55" s="79">
        <v>1.44</v>
      </c>
      <c r="AY55" s="79">
        <v>0</v>
      </c>
      <c r="AZ55" s="79">
        <v>0</v>
      </c>
      <c r="BA55" s="79">
        <v>0</v>
      </c>
      <c r="BB55" s="79">
        <v>0</v>
      </c>
      <c r="BC55" s="79">
        <v>0</v>
      </c>
      <c r="BD55" s="79">
        <v>0</v>
      </c>
      <c r="BE55" s="79">
        <v>0</v>
      </c>
      <c r="BF55" s="79">
        <v>0</v>
      </c>
      <c r="BG55" s="79">
        <v>0</v>
      </c>
      <c r="BH55" s="79">
        <v>0</v>
      </c>
      <c r="BI55" s="79">
        <v>0</v>
      </c>
      <c r="BJ55" s="79">
        <v>0</v>
      </c>
      <c r="BK55" s="79">
        <v>0</v>
      </c>
      <c r="BL55" s="79">
        <v>0</v>
      </c>
      <c r="BM55" s="79">
        <v>0</v>
      </c>
      <c r="BN55" s="79">
        <v>0</v>
      </c>
      <c r="BO55" s="79">
        <v>0</v>
      </c>
      <c r="BP55" s="79">
        <v>0</v>
      </c>
      <c r="BQ55" s="79">
        <v>0</v>
      </c>
      <c r="BR55" s="79">
        <v>0</v>
      </c>
      <c r="BS55" s="79">
        <v>0</v>
      </c>
      <c r="BT55" s="79">
        <v>0</v>
      </c>
      <c r="BU55" s="79">
        <v>0</v>
      </c>
      <c r="BV55" s="79">
        <v>0</v>
      </c>
      <c r="BW55" s="79">
        <v>0</v>
      </c>
      <c r="BX55" s="79">
        <v>0</v>
      </c>
      <c r="BY55" s="79">
        <v>7.0000000000000007E-2</v>
      </c>
      <c r="BZ55" s="79">
        <v>0.14000000000000001</v>
      </c>
      <c r="CA55" s="79">
        <v>0.22</v>
      </c>
      <c r="CB55" s="79">
        <v>0.30499999999999999</v>
      </c>
      <c r="CC55" s="79">
        <v>0.38</v>
      </c>
      <c r="CD55" s="79">
        <v>0.42</v>
      </c>
      <c r="CE55" s="79">
        <v>0.43</v>
      </c>
      <c r="CF55" s="79">
        <v>0.41</v>
      </c>
      <c r="CG55" s="79">
        <v>0.37</v>
      </c>
      <c r="CH55" s="79">
        <v>0.33</v>
      </c>
      <c r="CI55" s="79">
        <v>0.31</v>
      </c>
      <c r="CJ55" s="79">
        <v>0.34499999999999997</v>
      </c>
      <c r="CK55" s="79">
        <v>0.435</v>
      </c>
      <c r="CL55" s="79">
        <v>0.55500000000000005</v>
      </c>
      <c r="CM55" s="79">
        <v>0.71</v>
      </c>
      <c r="CN55" s="79">
        <v>0.87</v>
      </c>
      <c r="CO55" s="79">
        <v>1.02</v>
      </c>
      <c r="CP55" s="79">
        <v>1.165</v>
      </c>
      <c r="CQ55" s="79">
        <v>1.29</v>
      </c>
      <c r="CR55" s="79">
        <v>1.415</v>
      </c>
      <c r="CS55" s="79">
        <v>1.5249999999999999</v>
      </c>
      <c r="CT55" s="79">
        <v>1.6349999999999998</v>
      </c>
      <c r="CU55" s="79">
        <v>1.72</v>
      </c>
      <c r="CV55" s="79">
        <v>1.77</v>
      </c>
      <c r="CW55" s="79">
        <v>1.8050000000000002</v>
      </c>
      <c r="CX55" s="79">
        <v>1.83</v>
      </c>
      <c r="CY55" s="79">
        <v>1.865</v>
      </c>
      <c r="CZ55" s="79">
        <v>1.95</v>
      </c>
      <c r="DA55" s="79">
        <v>2.105</v>
      </c>
      <c r="DB55" s="2">
        <v>2.3499999999999996</v>
      </c>
      <c r="DC55" s="2">
        <v>2.71</v>
      </c>
      <c r="DD55" s="2">
        <v>3.1799999999999997</v>
      </c>
      <c r="DE55" s="2">
        <v>3.7349999999999999</v>
      </c>
      <c r="DF55" s="2">
        <v>4.3499999999999996</v>
      </c>
      <c r="DG55" s="2">
        <v>4.9550000000000001</v>
      </c>
      <c r="DH55" s="2">
        <v>5.49</v>
      </c>
      <c r="DI55" s="2">
        <v>5.875</v>
      </c>
      <c r="DJ55" s="2">
        <v>6.05</v>
      </c>
      <c r="DK55" s="2">
        <v>5.9749999999999996</v>
      </c>
      <c r="DL55" s="2">
        <v>5.64</v>
      </c>
      <c r="DM55" s="2">
        <v>5.07</v>
      </c>
      <c r="DN55" s="2">
        <v>4.33</v>
      </c>
      <c r="DO55" s="2">
        <v>3.49</v>
      </c>
      <c r="DP55" s="2">
        <v>2.645</v>
      </c>
      <c r="DQ55" s="2">
        <v>1.865</v>
      </c>
      <c r="DR55" s="2">
        <v>1.2149999999999999</v>
      </c>
      <c r="DS55" s="2">
        <v>0.72499999999999998</v>
      </c>
      <c r="DT55" s="2">
        <v>0.39500000000000002</v>
      </c>
      <c r="DU55" s="2">
        <v>0.21</v>
      </c>
      <c r="DV55" s="2">
        <v>0.14500000000000002</v>
      </c>
      <c r="DW55" s="2">
        <v>0.16</v>
      </c>
      <c r="DX55" s="2">
        <v>0.21500000000000002</v>
      </c>
      <c r="DY55" s="2">
        <v>0.28000000000000003</v>
      </c>
      <c r="DZ55" s="2">
        <v>0.33499999999999996</v>
      </c>
      <c r="EA55" s="2">
        <v>0.34499999999999997</v>
      </c>
      <c r="EB55" s="2">
        <v>0.32</v>
      </c>
      <c r="EC55" s="2">
        <v>0.255</v>
      </c>
      <c r="ED55" s="2">
        <v>0.17</v>
      </c>
      <c r="EE55" s="2">
        <v>8.5000000000000006E-2</v>
      </c>
      <c r="EF55" s="2">
        <v>0.04</v>
      </c>
      <c r="EG55" s="2">
        <v>0</v>
      </c>
      <c r="EH55" s="2">
        <v>0</v>
      </c>
      <c r="EI55" s="2">
        <v>0</v>
      </c>
      <c r="EJ55" s="2">
        <v>0</v>
      </c>
      <c r="EK55" s="2">
        <v>0</v>
      </c>
      <c r="EL55" s="2">
        <v>0</v>
      </c>
      <c r="EM55" s="2">
        <v>0</v>
      </c>
      <c r="EN55" s="2">
        <v>0</v>
      </c>
      <c r="EO55" s="2">
        <v>0</v>
      </c>
      <c r="EP55" s="2">
        <v>0</v>
      </c>
      <c r="EQ55" s="2">
        <v>0</v>
      </c>
      <c r="ER55" s="2">
        <v>0</v>
      </c>
      <c r="ES55" s="2">
        <v>0</v>
      </c>
      <c r="ET55" s="2">
        <v>0</v>
      </c>
      <c r="EU55" s="2">
        <v>0</v>
      </c>
    </row>
    <row r="56" spans="1:151" x14ac:dyDescent="0.35">
      <c r="A56" s="2">
        <v>54</v>
      </c>
      <c r="B56" s="77">
        <v>6310</v>
      </c>
      <c r="C56" s="77" t="s">
        <v>349</v>
      </c>
      <c r="D56" s="78">
        <v>33.85</v>
      </c>
      <c r="E56" s="78">
        <v>0.62349999999999994</v>
      </c>
      <c r="F56" s="78">
        <v>33.85</v>
      </c>
      <c r="G56" s="79">
        <v>4.6050000000000004</v>
      </c>
      <c r="H56" s="79">
        <v>158</v>
      </c>
      <c r="I56" s="79">
        <v>2.1379999999999999</v>
      </c>
      <c r="J56" s="79">
        <v>5.5465</v>
      </c>
      <c r="K56" s="79">
        <v>106.45</v>
      </c>
      <c r="L56" s="79">
        <v>4.9350000000000005</v>
      </c>
      <c r="M56" s="79">
        <v>18.940000000000001</v>
      </c>
      <c r="N56" s="79">
        <v>44.885000000000005</v>
      </c>
      <c r="O56" s="79">
        <v>36.18</v>
      </c>
      <c r="P56" s="79">
        <v>0</v>
      </c>
      <c r="Q56" s="79">
        <v>17.555</v>
      </c>
      <c r="R56" s="79">
        <v>10.3</v>
      </c>
      <c r="S56" s="79">
        <v>7.4</v>
      </c>
      <c r="T56" s="79">
        <v>0.91999999999999993</v>
      </c>
      <c r="U56" s="79">
        <v>0</v>
      </c>
      <c r="V56" s="79">
        <v>15.815</v>
      </c>
      <c r="W56" s="79">
        <v>21.805</v>
      </c>
      <c r="X56" s="79">
        <v>27.15</v>
      </c>
      <c r="Y56" s="79">
        <v>35.840000000000003</v>
      </c>
      <c r="Z56" s="79">
        <v>49.09</v>
      </c>
      <c r="AA56" s="79">
        <v>62.44</v>
      </c>
      <c r="AB56" s="79">
        <v>17.515000000000001</v>
      </c>
      <c r="AC56" s="79">
        <v>23.08</v>
      </c>
      <c r="AD56" s="79">
        <v>8.6950000000000003</v>
      </c>
      <c r="AE56" s="79">
        <v>17.73</v>
      </c>
      <c r="AF56" s="79">
        <v>21.939999999999998</v>
      </c>
      <c r="AG56" s="79">
        <v>35.290000000000006</v>
      </c>
      <c r="AH56" s="79">
        <v>9.0399999999999991</v>
      </c>
      <c r="AI56" s="79">
        <v>17.86</v>
      </c>
      <c r="AJ56" s="79">
        <v>26.6</v>
      </c>
      <c r="AK56" s="79">
        <v>36.900000000000006</v>
      </c>
      <c r="AL56" s="79">
        <v>5.5649999999999995</v>
      </c>
      <c r="AM56" s="79">
        <v>14.379999999999999</v>
      </c>
      <c r="AN56" s="79">
        <v>4.2050000000000001</v>
      </c>
      <c r="AO56" s="79">
        <v>8.8150000000000013</v>
      </c>
      <c r="AP56" s="79">
        <v>27.86</v>
      </c>
      <c r="AQ56" s="79">
        <v>35.254999999999995</v>
      </c>
      <c r="AR56" s="79">
        <v>4.6100000000000003</v>
      </c>
      <c r="AS56" s="79">
        <v>8.74</v>
      </c>
      <c r="AT56" s="79">
        <v>5.1050000000000004</v>
      </c>
      <c r="AU56" s="79">
        <v>17.700000000000003</v>
      </c>
      <c r="AV56" s="79">
        <v>5.1950000000000003</v>
      </c>
      <c r="AW56" s="79">
        <v>8.3149999999999995</v>
      </c>
      <c r="AX56" s="79">
        <v>8.3149999999999995</v>
      </c>
      <c r="AY56" s="79">
        <v>0</v>
      </c>
      <c r="AZ56" s="79">
        <v>0</v>
      </c>
      <c r="BA56" s="79">
        <v>0</v>
      </c>
      <c r="BB56" s="79">
        <v>0</v>
      </c>
      <c r="BC56" s="79">
        <v>0</v>
      </c>
      <c r="BD56" s="79">
        <v>0</v>
      </c>
      <c r="BE56" s="79">
        <v>0</v>
      </c>
      <c r="BF56" s="79">
        <v>0</v>
      </c>
      <c r="BG56" s="79">
        <v>0</v>
      </c>
      <c r="BH56" s="79">
        <v>0</v>
      </c>
      <c r="BI56" s="79">
        <v>0</v>
      </c>
      <c r="BJ56" s="79">
        <v>0</v>
      </c>
      <c r="BK56" s="79">
        <v>0</v>
      </c>
      <c r="BL56" s="79">
        <v>0</v>
      </c>
      <c r="BM56" s="79">
        <v>0</v>
      </c>
      <c r="BN56" s="79">
        <v>0</v>
      </c>
      <c r="BO56" s="79">
        <v>0</v>
      </c>
      <c r="BP56" s="79">
        <v>0</v>
      </c>
      <c r="BQ56" s="79">
        <v>0</v>
      </c>
      <c r="BR56" s="79">
        <v>0</v>
      </c>
      <c r="BS56" s="79">
        <v>0</v>
      </c>
      <c r="BT56" s="79">
        <v>0</v>
      </c>
      <c r="BU56" s="79">
        <v>0</v>
      </c>
      <c r="BV56" s="79">
        <v>0</v>
      </c>
      <c r="BW56" s="79">
        <v>0</v>
      </c>
      <c r="BX56" s="79">
        <v>0</v>
      </c>
      <c r="BY56" s="79">
        <v>0</v>
      </c>
      <c r="BZ56" s="79">
        <v>0.11499999999999999</v>
      </c>
      <c r="CA56" s="79">
        <v>0.21</v>
      </c>
      <c r="CB56" s="79">
        <v>0.30499999999999999</v>
      </c>
      <c r="CC56" s="79">
        <v>0.39500000000000002</v>
      </c>
      <c r="CD56" s="79">
        <v>0.44999999999999996</v>
      </c>
      <c r="CE56" s="79">
        <v>0.46499999999999997</v>
      </c>
      <c r="CF56" s="79">
        <v>0.44499999999999995</v>
      </c>
      <c r="CG56" s="79">
        <v>0.39</v>
      </c>
      <c r="CH56" s="79">
        <v>0.33499999999999996</v>
      </c>
      <c r="CI56" s="79">
        <v>0.31</v>
      </c>
      <c r="CJ56" s="79">
        <v>0.34499999999999997</v>
      </c>
      <c r="CK56" s="79">
        <v>0.44</v>
      </c>
      <c r="CL56" s="79">
        <v>0.58499999999999996</v>
      </c>
      <c r="CM56" s="79">
        <v>0.76</v>
      </c>
      <c r="CN56" s="79">
        <v>0.92999999999999994</v>
      </c>
      <c r="CO56" s="79">
        <v>1.0899999999999999</v>
      </c>
      <c r="CP56" s="79">
        <v>1.23</v>
      </c>
      <c r="CQ56" s="79">
        <v>1.355</v>
      </c>
      <c r="CR56" s="79">
        <v>1.47</v>
      </c>
      <c r="CS56" s="79">
        <v>1.6</v>
      </c>
      <c r="CT56" s="79">
        <v>1.7250000000000001</v>
      </c>
      <c r="CU56" s="79">
        <v>1.8399999999999999</v>
      </c>
      <c r="CV56" s="79">
        <v>1.9300000000000002</v>
      </c>
      <c r="CW56" s="79">
        <v>1.99</v>
      </c>
      <c r="CX56" s="79">
        <v>2.0350000000000001</v>
      </c>
      <c r="CY56" s="79">
        <v>2.08</v>
      </c>
      <c r="CZ56" s="79">
        <v>2.125</v>
      </c>
      <c r="DA56" s="79">
        <v>2.1949999999999998</v>
      </c>
      <c r="DB56" s="2">
        <v>2.29</v>
      </c>
      <c r="DC56" s="2">
        <v>2.42</v>
      </c>
      <c r="DD56" s="2">
        <v>2.5700000000000003</v>
      </c>
      <c r="DE56" s="2">
        <v>2.74</v>
      </c>
      <c r="DF56" s="2">
        <v>2.915</v>
      </c>
      <c r="DG56" s="2">
        <v>3.0750000000000002</v>
      </c>
      <c r="DH56" s="2">
        <v>3.2199999999999998</v>
      </c>
      <c r="DI56" s="2">
        <v>3.31</v>
      </c>
      <c r="DJ56" s="2">
        <v>3.35</v>
      </c>
      <c r="DK56" s="2">
        <v>3.3200000000000003</v>
      </c>
      <c r="DL56" s="2">
        <v>3.24</v>
      </c>
      <c r="DM56" s="2">
        <v>3.105</v>
      </c>
      <c r="DN56" s="2">
        <v>2.9299999999999997</v>
      </c>
      <c r="DO56" s="2">
        <v>2.74</v>
      </c>
      <c r="DP56" s="2">
        <v>2.5449999999999999</v>
      </c>
      <c r="DQ56" s="2">
        <v>2.3650000000000002</v>
      </c>
      <c r="DR56" s="2">
        <v>2.2149999999999999</v>
      </c>
      <c r="DS56" s="2">
        <v>2.0949999999999998</v>
      </c>
      <c r="DT56" s="2">
        <v>2.0150000000000001</v>
      </c>
      <c r="DU56" s="2">
        <v>1.96</v>
      </c>
      <c r="DV56" s="2">
        <v>1.925</v>
      </c>
      <c r="DW56" s="2">
        <v>1.9</v>
      </c>
      <c r="DX56" s="2">
        <v>1.88</v>
      </c>
      <c r="DY56" s="2">
        <v>1.845</v>
      </c>
      <c r="DZ56" s="2">
        <v>1.7849999999999999</v>
      </c>
      <c r="EA56" s="2">
        <v>1.69</v>
      </c>
      <c r="EB56" s="2">
        <v>1.5349999999999999</v>
      </c>
      <c r="EC56" s="2">
        <v>1.3199999999999998</v>
      </c>
      <c r="ED56" s="2">
        <v>1.07</v>
      </c>
      <c r="EE56" s="2">
        <v>0.78</v>
      </c>
      <c r="EF56" s="2">
        <v>0.49</v>
      </c>
      <c r="EG56" s="2">
        <v>0.21000000000000002</v>
      </c>
      <c r="EH56" s="2">
        <v>0.03</v>
      </c>
      <c r="EI56" s="2">
        <v>0</v>
      </c>
      <c r="EJ56" s="2">
        <v>0</v>
      </c>
      <c r="EK56" s="2">
        <v>0</v>
      </c>
      <c r="EL56" s="2">
        <v>0</v>
      </c>
      <c r="EM56" s="2">
        <v>0</v>
      </c>
      <c r="EN56" s="2">
        <v>0</v>
      </c>
      <c r="EO56" s="2">
        <v>0</v>
      </c>
      <c r="EP56" s="2">
        <v>0</v>
      </c>
      <c r="EQ56" s="2">
        <v>0</v>
      </c>
      <c r="ER56" s="2">
        <v>0</v>
      </c>
      <c r="ES56" s="2">
        <v>0</v>
      </c>
      <c r="ET56" s="2">
        <v>0</v>
      </c>
      <c r="EU56" s="2">
        <v>0</v>
      </c>
    </row>
    <row r="57" spans="1:151" x14ac:dyDescent="0.35">
      <c r="A57" s="2">
        <v>55</v>
      </c>
      <c r="B57" s="77">
        <v>6315</v>
      </c>
      <c r="C57" s="77" t="s">
        <v>353</v>
      </c>
      <c r="D57" s="78">
        <v>15.5815</v>
      </c>
      <c r="E57" s="78">
        <v>15.5815</v>
      </c>
      <c r="F57" s="78">
        <v>202.7</v>
      </c>
      <c r="G57" s="79">
        <v>4.04</v>
      </c>
      <c r="H57" s="79">
        <v>261</v>
      </c>
      <c r="I57" s="79">
        <v>4.2335000000000003</v>
      </c>
      <c r="J57" s="79">
        <v>9.9085000000000001</v>
      </c>
      <c r="K57" s="79">
        <v>249</v>
      </c>
      <c r="L57" s="79">
        <v>6.4850000000000003</v>
      </c>
      <c r="M57" s="79">
        <v>21.004999999999999</v>
      </c>
      <c r="N57" s="79">
        <v>41.34</v>
      </c>
      <c r="O57" s="79">
        <v>37.349999999999994</v>
      </c>
      <c r="P57" s="79">
        <v>0.29499999999999998</v>
      </c>
      <c r="Q57" s="79">
        <v>14.515000000000001</v>
      </c>
      <c r="R57" s="79">
        <v>7.9649999999999999</v>
      </c>
      <c r="S57" s="79">
        <v>8.2349999999999994</v>
      </c>
      <c r="T57" s="79">
        <v>4.83</v>
      </c>
      <c r="U57" s="79">
        <v>1.8049999999999999</v>
      </c>
      <c r="V57" s="79">
        <v>16.994999999999997</v>
      </c>
      <c r="W57" s="79">
        <v>21.605</v>
      </c>
      <c r="X57" s="79">
        <v>26.384999999999998</v>
      </c>
      <c r="Y57" s="79">
        <v>33.83</v>
      </c>
      <c r="Z57" s="79">
        <v>44.83</v>
      </c>
      <c r="AA57" s="79">
        <v>55.855000000000004</v>
      </c>
      <c r="AB57" s="79">
        <v>15.125</v>
      </c>
      <c r="AC57" s="79">
        <v>19.734999999999999</v>
      </c>
      <c r="AD57" s="79">
        <v>7.4399999999999995</v>
      </c>
      <c r="AE57" s="79">
        <v>14.96</v>
      </c>
      <c r="AF57" s="79">
        <v>18.439999999999998</v>
      </c>
      <c r="AG57" s="79">
        <v>29.475000000000001</v>
      </c>
      <c r="AH57" s="79">
        <v>7.5150000000000006</v>
      </c>
      <c r="AI57" s="79">
        <v>14.835000000000001</v>
      </c>
      <c r="AJ57" s="79">
        <v>22.03</v>
      </c>
      <c r="AK57" s="79">
        <v>29.994999999999997</v>
      </c>
      <c r="AL57" s="79">
        <v>4.6100000000000003</v>
      </c>
      <c r="AM57" s="79">
        <v>11.93</v>
      </c>
      <c r="AN57" s="79">
        <v>3.48</v>
      </c>
      <c r="AO57" s="79">
        <v>7.3249999999999993</v>
      </c>
      <c r="AP57" s="79">
        <v>22.48</v>
      </c>
      <c r="AQ57" s="79">
        <v>30.715</v>
      </c>
      <c r="AR57" s="79">
        <v>3.84</v>
      </c>
      <c r="AS57" s="79">
        <v>7.19</v>
      </c>
      <c r="AT57" s="79">
        <v>3.9350000000000001</v>
      </c>
      <c r="AU57" s="79">
        <v>16.2</v>
      </c>
      <c r="AV57" s="79">
        <v>4.03</v>
      </c>
      <c r="AW57" s="79">
        <v>13.065</v>
      </c>
      <c r="AX57" s="79">
        <v>14.87</v>
      </c>
      <c r="AY57" s="79">
        <v>0</v>
      </c>
      <c r="AZ57" s="79">
        <v>0</v>
      </c>
      <c r="BA57" s="79">
        <v>0</v>
      </c>
      <c r="BB57" s="79">
        <v>0</v>
      </c>
      <c r="BC57" s="79">
        <v>0</v>
      </c>
      <c r="BD57" s="79">
        <v>0</v>
      </c>
      <c r="BE57" s="79">
        <v>0</v>
      </c>
      <c r="BF57" s="79">
        <v>0</v>
      </c>
      <c r="BG57" s="79">
        <v>0</v>
      </c>
      <c r="BH57" s="79">
        <v>0</v>
      </c>
      <c r="BI57" s="79">
        <v>0</v>
      </c>
      <c r="BJ57" s="79">
        <v>0</v>
      </c>
      <c r="BK57" s="79">
        <v>0</v>
      </c>
      <c r="BL57" s="79">
        <v>0</v>
      </c>
      <c r="BM57" s="79">
        <v>0</v>
      </c>
      <c r="BN57" s="79">
        <v>0</v>
      </c>
      <c r="BO57" s="79">
        <v>0</v>
      </c>
      <c r="BP57" s="79">
        <v>0</v>
      </c>
      <c r="BQ57" s="79">
        <v>0</v>
      </c>
      <c r="BR57" s="79">
        <v>0</v>
      </c>
      <c r="BS57" s="79">
        <v>0</v>
      </c>
      <c r="BT57" s="79">
        <v>0</v>
      </c>
      <c r="BU57" s="79">
        <v>0</v>
      </c>
      <c r="BV57" s="79">
        <v>0</v>
      </c>
      <c r="BW57" s="79">
        <v>0.05</v>
      </c>
      <c r="BX57" s="79">
        <v>0.13</v>
      </c>
      <c r="BY57" s="79">
        <v>0.20500000000000002</v>
      </c>
      <c r="BZ57" s="79">
        <v>0.29000000000000004</v>
      </c>
      <c r="CA57" s="79">
        <v>0.37</v>
      </c>
      <c r="CB57" s="79">
        <v>0.435</v>
      </c>
      <c r="CC57" s="79">
        <v>0.47499999999999998</v>
      </c>
      <c r="CD57" s="79">
        <v>0.48</v>
      </c>
      <c r="CE57" s="79">
        <v>0.45499999999999996</v>
      </c>
      <c r="CF57" s="79">
        <v>0.41000000000000003</v>
      </c>
      <c r="CG57" s="79">
        <v>0.35499999999999998</v>
      </c>
      <c r="CH57" s="79">
        <v>0.32500000000000001</v>
      </c>
      <c r="CI57" s="79">
        <v>0.33999999999999997</v>
      </c>
      <c r="CJ57" s="79">
        <v>0.40500000000000003</v>
      </c>
      <c r="CK57" s="79">
        <v>0.52500000000000002</v>
      </c>
      <c r="CL57" s="79">
        <v>0.68500000000000005</v>
      </c>
      <c r="CM57" s="79">
        <v>0.85</v>
      </c>
      <c r="CN57" s="79">
        <v>1.02</v>
      </c>
      <c r="CO57" s="79">
        <v>1.17</v>
      </c>
      <c r="CP57" s="79">
        <v>1.3050000000000002</v>
      </c>
      <c r="CQ57" s="79">
        <v>1.43</v>
      </c>
      <c r="CR57" s="79">
        <v>1.56</v>
      </c>
      <c r="CS57" s="79">
        <v>1.6949999999999998</v>
      </c>
      <c r="CT57" s="79">
        <v>1.83</v>
      </c>
      <c r="CU57" s="79">
        <v>1.9449999999999998</v>
      </c>
      <c r="CV57" s="79">
        <v>2.0300000000000002</v>
      </c>
      <c r="CW57" s="79">
        <v>2.085</v>
      </c>
      <c r="CX57" s="79">
        <v>2.12</v>
      </c>
      <c r="CY57" s="79">
        <v>2.145</v>
      </c>
      <c r="CZ57" s="79">
        <v>2.1749999999999998</v>
      </c>
      <c r="DA57" s="79">
        <v>2.2199999999999998</v>
      </c>
      <c r="DB57" s="2">
        <v>2.2800000000000002</v>
      </c>
      <c r="DC57" s="2">
        <v>2.3650000000000002</v>
      </c>
      <c r="DD57" s="2">
        <v>2.46</v>
      </c>
      <c r="DE57" s="2">
        <v>2.5549999999999997</v>
      </c>
      <c r="DF57" s="2">
        <v>2.66</v>
      </c>
      <c r="DG57" s="2">
        <v>2.7450000000000001</v>
      </c>
      <c r="DH57" s="2">
        <v>2.8049999999999997</v>
      </c>
      <c r="DI57" s="2">
        <v>2.835</v>
      </c>
      <c r="DJ57" s="2">
        <v>2.8250000000000002</v>
      </c>
      <c r="DK57" s="2">
        <v>2.7749999999999999</v>
      </c>
      <c r="DL57" s="2">
        <v>2.6849999999999996</v>
      </c>
      <c r="DM57" s="2">
        <v>2.5700000000000003</v>
      </c>
      <c r="DN57" s="2">
        <v>2.4299999999999997</v>
      </c>
      <c r="DO57" s="2">
        <v>2.2749999999999999</v>
      </c>
      <c r="DP57" s="2">
        <v>2.12</v>
      </c>
      <c r="DQ57" s="2">
        <v>1.97</v>
      </c>
      <c r="DR57" s="2">
        <v>1.835</v>
      </c>
      <c r="DS57" s="2">
        <v>1.7150000000000001</v>
      </c>
      <c r="DT57" s="2">
        <v>1.615</v>
      </c>
      <c r="DU57" s="2">
        <v>1.5299999999999998</v>
      </c>
      <c r="DV57" s="2">
        <v>1.4750000000000001</v>
      </c>
      <c r="DW57" s="2">
        <v>1.44</v>
      </c>
      <c r="DX57" s="2">
        <v>1.425</v>
      </c>
      <c r="DY57" s="2">
        <v>1.4450000000000001</v>
      </c>
      <c r="DZ57" s="2">
        <v>1.48</v>
      </c>
      <c r="EA57" s="2">
        <v>1.52</v>
      </c>
      <c r="EB57" s="2">
        <v>1.5550000000000002</v>
      </c>
      <c r="EC57" s="2">
        <v>1.56</v>
      </c>
      <c r="ED57" s="2">
        <v>1.5249999999999999</v>
      </c>
      <c r="EE57" s="2">
        <v>1.43</v>
      </c>
      <c r="EF57" s="2">
        <v>1.2799999999999998</v>
      </c>
      <c r="EG57" s="2">
        <v>1.08</v>
      </c>
      <c r="EH57" s="2">
        <v>0.86499999999999999</v>
      </c>
      <c r="EI57" s="2">
        <v>0.65</v>
      </c>
      <c r="EJ57" s="2">
        <v>0.51</v>
      </c>
      <c r="EK57" s="2">
        <v>0.47499999999999998</v>
      </c>
      <c r="EL57" s="2">
        <v>0.42499999999999999</v>
      </c>
      <c r="EM57" s="2">
        <v>0.36499999999999999</v>
      </c>
      <c r="EN57" s="2">
        <v>0.29499999999999998</v>
      </c>
      <c r="EO57" s="2">
        <v>0.23</v>
      </c>
      <c r="EP57" s="2">
        <v>0.16500000000000001</v>
      </c>
      <c r="EQ57" s="2">
        <v>0.115</v>
      </c>
      <c r="ER57" s="2">
        <v>0.08</v>
      </c>
      <c r="ES57" s="2">
        <v>4.4999999999999998E-2</v>
      </c>
      <c r="ET57" s="2">
        <v>0</v>
      </c>
      <c r="EU57" s="2">
        <v>0</v>
      </c>
    </row>
    <row r="58" spans="1:151" x14ac:dyDescent="0.35">
      <c r="A58" s="2">
        <v>56</v>
      </c>
      <c r="B58" s="77">
        <v>6320</v>
      </c>
      <c r="C58" s="77" t="s">
        <v>349</v>
      </c>
      <c r="D58" s="78">
        <v>34.1</v>
      </c>
      <c r="E58" s="78">
        <v>34.1</v>
      </c>
      <c r="F58" s="78">
        <v>271</v>
      </c>
      <c r="G58" s="79">
        <v>4.53</v>
      </c>
      <c r="H58" s="79">
        <v>148</v>
      </c>
      <c r="I58" s="79">
        <v>2.1560000000000001</v>
      </c>
      <c r="J58" s="79">
        <v>4.9225000000000003</v>
      </c>
      <c r="K58" s="79">
        <v>103.7</v>
      </c>
      <c r="L58" s="79">
        <v>4.7985000000000007</v>
      </c>
      <c r="M58" s="79">
        <v>19.23</v>
      </c>
      <c r="N58" s="79">
        <v>46.224999999999994</v>
      </c>
      <c r="O58" s="79">
        <v>34.549999999999997</v>
      </c>
      <c r="P58" s="79">
        <v>0</v>
      </c>
      <c r="Q58" s="79">
        <v>17.53</v>
      </c>
      <c r="R58" s="79">
        <v>9.0649999999999995</v>
      </c>
      <c r="S58" s="79">
        <v>6.9399999999999995</v>
      </c>
      <c r="T58" s="79">
        <v>1.0115000000000001</v>
      </c>
      <c r="U58" s="79">
        <v>0</v>
      </c>
      <c r="V58" s="79">
        <v>16.535</v>
      </c>
      <c r="W58" s="79">
        <v>22.619999999999997</v>
      </c>
      <c r="X58" s="79">
        <v>28.119999999999997</v>
      </c>
      <c r="Y58" s="79">
        <v>36.954999999999998</v>
      </c>
      <c r="Z58" s="79">
        <v>50.599999999999994</v>
      </c>
      <c r="AA58" s="79">
        <v>63.754999999999995</v>
      </c>
      <c r="AB58" s="79">
        <v>17.875</v>
      </c>
      <c r="AC58" s="79">
        <v>23.605</v>
      </c>
      <c r="AD58" s="79">
        <v>8.84</v>
      </c>
      <c r="AE58" s="79">
        <v>18.105</v>
      </c>
      <c r="AF58" s="79">
        <v>22.48</v>
      </c>
      <c r="AG58" s="79">
        <v>35.634999999999998</v>
      </c>
      <c r="AH58" s="79">
        <v>9.27</v>
      </c>
      <c r="AI58" s="79">
        <v>18.445</v>
      </c>
      <c r="AJ58" s="79">
        <v>26.8</v>
      </c>
      <c r="AK58" s="79">
        <v>35.864999999999995</v>
      </c>
      <c r="AL58" s="79">
        <v>5.73</v>
      </c>
      <c r="AM58" s="79">
        <v>14.905000000000001</v>
      </c>
      <c r="AN58" s="79">
        <v>4.3800000000000008</v>
      </c>
      <c r="AO58" s="79">
        <v>9.1750000000000007</v>
      </c>
      <c r="AP58" s="79">
        <v>26.6</v>
      </c>
      <c r="AQ58" s="79">
        <v>33.54</v>
      </c>
      <c r="AR58" s="79">
        <v>4.7949999999999999</v>
      </c>
      <c r="AS58" s="79">
        <v>8.3550000000000004</v>
      </c>
      <c r="AT58" s="79">
        <v>4.3450000000000006</v>
      </c>
      <c r="AU58" s="79">
        <v>16.005000000000003</v>
      </c>
      <c r="AV58" s="79">
        <v>4.7200000000000006</v>
      </c>
      <c r="AW58" s="79">
        <v>7.9499999999999993</v>
      </c>
      <c r="AX58" s="79">
        <v>7.9499999999999993</v>
      </c>
      <c r="AY58" s="79">
        <v>0</v>
      </c>
      <c r="AZ58" s="79">
        <v>0</v>
      </c>
      <c r="BA58" s="79">
        <v>0</v>
      </c>
      <c r="BB58" s="79">
        <v>0</v>
      </c>
      <c r="BC58" s="79">
        <v>0</v>
      </c>
      <c r="BD58" s="79">
        <v>0</v>
      </c>
      <c r="BE58" s="79">
        <v>0</v>
      </c>
      <c r="BF58" s="79">
        <v>0</v>
      </c>
      <c r="BG58" s="79">
        <v>0</v>
      </c>
      <c r="BH58" s="79">
        <v>0</v>
      </c>
      <c r="BI58" s="79">
        <v>0</v>
      </c>
      <c r="BJ58" s="79">
        <v>0</v>
      </c>
      <c r="BK58" s="79">
        <v>0</v>
      </c>
      <c r="BL58" s="79">
        <v>0</v>
      </c>
      <c r="BM58" s="79">
        <v>0</v>
      </c>
      <c r="BN58" s="79">
        <v>0</v>
      </c>
      <c r="BO58" s="79">
        <v>0</v>
      </c>
      <c r="BP58" s="79">
        <v>0</v>
      </c>
      <c r="BQ58" s="79">
        <v>0</v>
      </c>
      <c r="BR58" s="79">
        <v>0</v>
      </c>
      <c r="BS58" s="79">
        <v>0</v>
      </c>
      <c r="BT58" s="79">
        <v>0</v>
      </c>
      <c r="BU58" s="79">
        <v>0</v>
      </c>
      <c r="BV58" s="79">
        <v>0</v>
      </c>
      <c r="BW58" s="79">
        <v>0</v>
      </c>
      <c r="BX58" s="79">
        <v>0</v>
      </c>
      <c r="BY58" s="79">
        <v>0</v>
      </c>
      <c r="BZ58" s="79">
        <v>7.0000000000000007E-2</v>
      </c>
      <c r="CA58" s="79">
        <v>0.15000000000000002</v>
      </c>
      <c r="CB58" s="79">
        <v>0.24</v>
      </c>
      <c r="CC58" s="79">
        <v>0.32</v>
      </c>
      <c r="CD58" s="79">
        <v>0.38500000000000001</v>
      </c>
      <c r="CE58" s="79">
        <v>0.41</v>
      </c>
      <c r="CF58" s="79">
        <v>0.4</v>
      </c>
      <c r="CG58" s="79">
        <v>0.36499999999999999</v>
      </c>
      <c r="CH58" s="79">
        <v>0.33</v>
      </c>
      <c r="CI58" s="79">
        <v>0.32500000000000001</v>
      </c>
      <c r="CJ58" s="79">
        <v>0.375</v>
      </c>
      <c r="CK58" s="79">
        <v>0.48499999999999999</v>
      </c>
      <c r="CL58" s="79">
        <v>0.64</v>
      </c>
      <c r="CM58" s="79">
        <v>0.82499999999999996</v>
      </c>
      <c r="CN58" s="79">
        <v>1.01</v>
      </c>
      <c r="CO58" s="79">
        <v>1.17</v>
      </c>
      <c r="CP58" s="79">
        <v>1.3050000000000002</v>
      </c>
      <c r="CQ58" s="79">
        <v>1.42</v>
      </c>
      <c r="CR58" s="79">
        <v>1.53</v>
      </c>
      <c r="CS58" s="79">
        <v>1.65</v>
      </c>
      <c r="CT58" s="79">
        <v>1.7650000000000001</v>
      </c>
      <c r="CU58" s="79">
        <v>1.875</v>
      </c>
      <c r="CV58" s="79">
        <v>1.9649999999999999</v>
      </c>
      <c r="CW58" s="79">
        <v>2.0249999999999999</v>
      </c>
      <c r="CX58" s="79">
        <v>2.08</v>
      </c>
      <c r="CY58" s="79">
        <v>2.13</v>
      </c>
      <c r="CZ58" s="79">
        <v>2.2000000000000002</v>
      </c>
      <c r="DA58" s="79">
        <v>2.29</v>
      </c>
      <c r="DB58" s="2">
        <v>2.4</v>
      </c>
      <c r="DC58" s="2">
        <v>2.5350000000000001</v>
      </c>
      <c r="DD58" s="2">
        <v>2.69</v>
      </c>
      <c r="DE58" s="2">
        <v>2.86</v>
      </c>
      <c r="DF58" s="2">
        <v>3.0150000000000001</v>
      </c>
      <c r="DG58" s="2">
        <v>3.165</v>
      </c>
      <c r="DH58" s="2">
        <v>3.2800000000000002</v>
      </c>
      <c r="DI58" s="2">
        <v>3.3650000000000002</v>
      </c>
      <c r="DJ58" s="2">
        <v>3.395</v>
      </c>
      <c r="DK58" s="2">
        <v>3.38</v>
      </c>
      <c r="DL58" s="2">
        <v>3.3200000000000003</v>
      </c>
      <c r="DM58" s="2">
        <v>3.2149999999999999</v>
      </c>
      <c r="DN58" s="2">
        <v>3.06</v>
      </c>
      <c r="DO58" s="2">
        <v>2.8650000000000002</v>
      </c>
      <c r="DP58" s="2">
        <v>2.6349999999999998</v>
      </c>
      <c r="DQ58" s="2">
        <v>2.3899999999999997</v>
      </c>
      <c r="DR58" s="2">
        <v>2.1500000000000004</v>
      </c>
      <c r="DS58" s="2">
        <v>1.94</v>
      </c>
      <c r="DT58" s="2">
        <v>1.7749999999999999</v>
      </c>
      <c r="DU58" s="2">
        <v>1.665</v>
      </c>
      <c r="DV58" s="2">
        <v>1.62</v>
      </c>
      <c r="DW58" s="2">
        <v>1.635</v>
      </c>
      <c r="DX58" s="2">
        <v>1.68</v>
      </c>
      <c r="DY58" s="2">
        <v>1.7149999999999999</v>
      </c>
      <c r="DZ58" s="2">
        <v>1.72</v>
      </c>
      <c r="EA58" s="2">
        <v>1.645</v>
      </c>
      <c r="EB58" s="2">
        <v>1.4849999999999999</v>
      </c>
      <c r="EC58" s="2">
        <v>1.24</v>
      </c>
      <c r="ED58" s="2">
        <v>0.95</v>
      </c>
      <c r="EE58" s="2">
        <v>0.61</v>
      </c>
      <c r="EF58" s="2">
        <v>0.45500000000000002</v>
      </c>
      <c r="EG58" s="2">
        <v>0.28499999999999998</v>
      </c>
      <c r="EH58" s="2">
        <v>0.12</v>
      </c>
      <c r="EI58" s="2">
        <v>0</v>
      </c>
      <c r="EJ58" s="2">
        <v>0</v>
      </c>
      <c r="EK58" s="2">
        <v>0</v>
      </c>
      <c r="EL58" s="2">
        <v>0</v>
      </c>
      <c r="EM58" s="2">
        <v>0</v>
      </c>
      <c r="EN58" s="2">
        <v>0</v>
      </c>
      <c r="EO58" s="2">
        <v>0</v>
      </c>
      <c r="EP58" s="2">
        <v>0</v>
      </c>
      <c r="EQ58" s="2">
        <v>0</v>
      </c>
      <c r="ER58" s="2">
        <v>0</v>
      </c>
      <c r="ES58" s="2">
        <v>0</v>
      </c>
      <c r="ET58" s="2">
        <v>0</v>
      </c>
      <c r="EU58" s="2">
        <v>0</v>
      </c>
    </row>
    <row r="59" spans="1:151" x14ac:dyDescent="0.35">
      <c r="A59" s="2">
        <v>57</v>
      </c>
      <c r="B59" s="77">
        <v>6325</v>
      </c>
      <c r="C59" s="77" t="s">
        <v>353</v>
      </c>
      <c r="D59" s="78">
        <v>1008</v>
      </c>
      <c r="E59" s="78">
        <v>61.2</v>
      </c>
      <c r="F59" s="78">
        <v>1008</v>
      </c>
      <c r="G59" s="79">
        <v>35.5</v>
      </c>
      <c r="H59" s="79">
        <v>1600</v>
      </c>
      <c r="I59" s="79">
        <v>0.84850000000000003</v>
      </c>
      <c r="J59" s="79">
        <v>0.46850000000000003</v>
      </c>
      <c r="K59" s="79">
        <v>735</v>
      </c>
      <c r="L59" s="79">
        <v>6.3055000000000003</v>
      </c>
      <c r="M59" s="79">
        <v>5.125</v>
      </c>
      <c r="N59" s="79">
        <v>12.445</v>
      </c>
      <c r="O59" s="79">
        <v>74.245000000000005</v>
      </c>
      <c r="P59" s="79">
        <v>7.2</v>
      </c>
      <c r="Q59" s="79">
        <v>6.9</v>
      </c>
      <c r="R59" s="79">
        <v>4.1849999999999996</v>
      </c>
      <c r="S59" s="79">
        <v>11.215</v>
      </c>
      <c r="T59" s="79">
        <v>25.93</v>
      </c>
      <c r="U59" s="79">
        <v>26.02</v>
      </c>
      <c r="V59" s="79">
        <v>5.12</v>
      </c>
      <c r="W59" s="79">
        <v>6.3650000000000002</v>
      </c>
      <c r="X59" s="79">
        <v>7.6349999999999998</v>
      </c>
      <c r="Y59" s="79">
        <v>9.7750000000000004</v>
      </c>
      <c r="Z59" s="79">
        <v>13.925000000000001</v>
      </c>
      <c r="AA59" s="79">
        <v>19.344999999999999</v>
      </c>
      <c r="AB59" s="79">
        <v>4.3599999999999994</v>
      </c>
      <c r="AC59" s="79">
        <v>6.08</v>
      </c>
      <c r="AD59" s="79">
        <v>2.145</v>
      </c>
      <c r="AE59" s="79">
        <v>4.8149999999999995</v>
      </c>
      <c r="AF59" s="79">
        <v>6.2949999999999999</v>
      </c>
      <c r="AG59" s="79">
        <v>11.715</v>
      </c>
      <c r="AH59" s="79">
        <v>2.67</v>
      </c>
      <c r="AI59" s="79">
        <v>5.9649999999999999</v>
      </c>
      <c r="AJ59" s="79">
        <v>9.57</v>
      </c>
      <c r="AK59" s="79">
        <v>13.755000000000001</v>
      </c>
      <c r="AL59" s="79">
        <v>1.72</v>
      </c>
      <c r="AM59" s="79">
        <v>5.0150000000000006</v>
      </c>
      <c r="AN59" s="79">
        <v>1.48</v>
      </c>
      <c r="AO59" s="79">
        <v>3.2949999999999999</v>
      </c>
      <c r="AP59" s="79">
        <v>11.08</v>
      </c>
      <c r="AQ59" s="79">
        <v>22.295000000000002</v>
      </c>
      <c r="AR59" s="79">
        <v>1.8149999999999999</v>
      </c>
      <c r="AS59" s="79">
        <v>3.605</v>
      </c>
      <c r="AT59" s="79">
        <v>1.88</v>
      </c>
      <c r="AU59" s="79">
        <v>15.399999999999999</v>
      </c>
      <c r="AV59" s="79">
        <v>2.3049999999999997</v>
      </c>
      <c r="AW59" s="79">
        <v>37.14</v>
      </c>
      <c r="AX59" s="79">
        <v>63.164999999999999</v>
      </c>
      <c r="AY59" s="79">
        <v>0</v>
      </c>
      <c r="AZ59" s="79">
        <v>0</v>
      </c>
      <c r="BA59" s="79">
        <v>0</v>
      </c>
      <c r="BB59" s="79">
        <v>0</v>
      </c>
      <c r="BC59" s="79">
        <v>0</v>
      </c>
      <c r="BD59" s="79">
        <v>0</v>
      </c>
      <c r="BE59" s="79">
        <v>0</v>
      </c>
      <c r="BF59" s="79">
        <v>0</v>
      </c>
      <c r="BG59" s="79">
        <v>0</v>
      </c>
      <c r="BH59" s="79">
        <v>0</v>
      </c>
      <c r="BI59" s="79">
        <v>0</v>
      </c>
      <c r="BJ59" s="79">
        <v>0</v>
      </c>
      <c r="BK59" s="79">
        <v>0</v>
      </c>
      <c r="BL59" s="79">
        <v>0</v>
      </c>
      <c r="BM59" s="79">
        <v>0</v>
      </c>
      <c r="BN59" s="79">
        <v>0</v>
      </c>
      <c r="BO59" s="79">
        <v>0</v>
      </c>
      <c r="BP59" s="79">
        <v>0</v>
      </c>
      <c r="BQ59" s="79">
        <v>0</v>
      </c>
      <c r="BR59" s="79">
        <v>0</v>
      </c>
      <c r="BS59" s="79">
        <v>0</v>
      </c>
      <c r="BT59" s="79">
        <v>0</v>
      </c>
      <c r="BU59" s="79">
        <v>0</v>
      </c>
      <c r="BV59" s="79">
        <v>0</v>
      </c>
      <c r="BW59" s="79">
        <v>0</v>
      </c>
      <c r="BX59" s="79">
        <v>0</v>
      </c>
      <c r="BY59" s="79">
        <v>0</v>
      </c>
      <c r="BZ59" s="79">
        <v>0</v>
      </c>
      <c r="CA59" s="79">
        <v>0</v>
      </c>
      <c r="CB59" s="79">
        <v>0</v>
      </c>
      <c r="CC59" s="79">
        <v>0</v>
      </c>
      <c r="CD59" s="79">
        <v>0</v>
      </c>
      <c r="CE59" s="79">
        <v>0</v>
      </c>
      <c r="CF59" s="79">
        <v>0</v>
      </c>
      <c r="CG59" s="79">
        <v>0</v>
      </c>
      <c r="CH59" s="79">
        <v>0</v>
      </c>
      <c r="CI59" s="79">
        <v>0.03</v>
      </c>
      <c r="CJ59" s="79">
        <v>8.4999999999999992E-2</v>
      </c>
      <c r="CK59" s="79">
        <v>0.125</v>
      </c>
      <c r="CL59" s="79">
        <v>0.17499999999999999</v>
      </c>
      <c r="CM59" s="79">
        <v>0.22999999999999998</v>
      </c>
      <c r="CN59" s="79">
        <v>0.28500000000000003</v>
      </c>
      <c r="CO59" s="79">
        <v>0.34499999999999997</v>
      </c>
      <c r="CP59" s="79">
        <v>0.4</v>
      </c>
      <c r="CQ59" s="79">
        <v>0.45</v>
      </c>
      <c r="CR59" s="79">
        <v>0.5</v>
      </c>
      <c r="CS59" s="79">
        <v>0.55000000000000004</v>
      </c>
      <c r="CT59" s="79">
        <v>0.59499999999999997</v>
      </c>
      <c r="CU59" s="79">
        <v>0.63500000000000001</v>
      </c>
      <c r="CV59" s="79">
        <v>0.65500000000000003</v>
      </c>
      <c r="CW59" s="79">
        <v>0.67500000000000004</v>
      </c>
      <c r="CX59" s="79">
        <v>0.67999999999999994</v>
      </c>
      <c r="CY59" s="79">
        <v>0.67999999999999994</v>
      </c>
      <c r="CZ59" s="79">
        <v>0.67500000000000004</v>
      </c>
      <c r="DA59" s="79">
        <v>0.67</v>
      </c>
      <c r="DB59" s="2">
        <v>0.66500000000000004</v>
      </c>
      <c r="DC59" s="2">
        <v>0.66500000000000004</v>
      </c>
      <c r="DD59" s="2">
        <v>0.67</v>
      </c>
      <c r="DE59" s="2">
        <v>0.67999999999999994</v>
      </c>
      <c r="DF59" s="2">
        <v>0.7</v>
      </c>
      <c r="DG59" s="2">
        <v>0.72499999999999998</v>
      </c>
      <c r="DH59" s="2">
        <v>0.76</v>
      </c>
      <c r="DI59" s="2">
        <v>0.81</v>
      </c>
      <c r="DJ59" s="2">
        <v>0.86</v>
      </c>
      <c r="DK59" s="2">
        <v>0.91500000000000004</v>
      </c>
      <c r="DL59" s="2">
        <v>0.97</v>
      </c>
      <c r="DM59" s="2">
        <v>1.0150000000000001</v>
      </c>
      <c r="DN59" s="2">
        <v>1.04</v>
      </c>
      <c r="DO59" s="2">
        <v>1.05</v>
      </c>
      <c r="DP59" s="2">
        <v>1.03</v>
      </c>
      <c r="DQ59" s="2">
        <v>0.995</v>
      </c>
      <c r="DR59" s="2">
        <v>0.93500000000000005</v>
      </c>
      <c r="DS59" s="2">
        <v>0.86</v>
      </c>
      <c r="DT59" s="2">
        <v>0.79499999999999993</v>
      </c>
      <c r="DU59" s="2">
        <v>0.73</v>
      </c>
      <c r="DV59" s="2">
        <v>0.69500000000000006</v>
      </c>
      <c r="DW59" s="2">
        <v>0.69500000000000006</v>
      </c>
      <c r="DX59" s="2">
        <v>0.75</v>
      </c>
      <c r="DY59" s="2">
        <v>0.875</v>
      </c>
      <c r="DZ59" s="2">
        <v>1.0750000000000002</v>
      </c>
      <c r="EA59" s="2">
        <v>1.3599999999999999</v>
      </c>
      <c r="EB59" s="2">
        <v>1.7349999999999999</v>
      </c>
      <c r="EC59" s="2">
        <v>2.19</v>
      </c>
      <c r="ED59" s="2">
        <v>2.7149999999999999</v>
      </c>
      <c r="EE59" s="2">
        <v>3.29</v>
      </c>
      <c r="EF59" s="2">
        <v>3.875</v>
      </c>
      <c r="EG59" s="2">
        <v>4.4349999999999996</v>
      </c>
      <c r="EH59" s="2">
        <v>4.9249999999999998</v>
      </c>
      <c r="EI59" s="2">
        <v>5.3049999999999997</v>
      </c>
      <c r="EJ59" s="2">
        <v>5.5350000000000001</v>
      </c>
      <c r="EK59" s="2">
        <v>5.59</v>
      </c>
      <c r="EL59" s="2">
        <v>5.46</v>
      </c>
      <c r="EM59" s="2">
        <v>5.15</v>
      </c>
      <c r="EN59" s="2">
        <v>4.67</v>
      </c>
      <c r="EO59" s="2">
        <v>4.08</v>
      </c>
      <c r="EP59" s="2">
        <v>3.4249999999999998</v>
      </c>
      <c r="EQ59" s="2">
        <v>2.74</v>
      </c>
      <c r="ER59" s="2">
        <v>2.0549999999999997</v>
      </c>
      <c r="ES59" s="2">
        <v>1.375</v>
      </c>
      <c r="ET59" s="2">
        <v>0.69500000000000006</v>
      </c>
      <c r="EU59" s="2">
        <v>0</v>
      </c>
    </row>
    <row r="60" spans="1:151" x14ac:dyDescent="0.35">
      <c r="A60" s="2">
        <v>58</v>
      </c>
      <c r="B60" s="77">
        <v>6330</v>
      </c>
      <c r="C60" s="77" t="s">
        <v>353</v>
      </c>
      <c r="D60" s="78">
        <v>712.5</v>
      </c>
      <c r="E60" s="78">
        <v>33.9</v>
      </c>
      <c r="F60" s="78">
        <v>712.5</v>
      </c>
      <c r="G60" s="79">
        <v>16.55</v>
      </c>
      <c r="H60" s="79">
        <v>983</v>
      </c>
      <c r="I60" s="79">
        <v>0.84099999999999997</v>
      </c>
      <c r="J60" s="79">
        <v>0.37749999999999995</v>
      </c>
      <c r="K60" s="79">
        <v>457</v>
      </c>
      <c r="L60" s="79">
        <v>7.1814999999999998</v>
      </c>
      <c r="M60" s="79">
        <v>8.42</v>
      </c>
      <c r="N60" s="79">
        <v>18.16</v>
      </c>
      <c r="O60" s="79">
        <v>72.555000000000007</v>
      </c>
      <c r="P60" s="79">
        <v>0.81</v>
      </c>
      <c r="Q60" s="79">
        <v>7.72</v>
      </c>
      <c r="R60" s="79">
        <v>3.9350000000000001</v>
      </c>
      <c r="S60" s="79">
        <v>15.114999999999998</v>
      </c>
      <c r="T60" s="79">
        <v>32.31</v>
      </c>
      <c r="U60" s="79">
        <v>13.47</v>
      </c>
      <c r="V60" s="79">
        <v>7.0649999999999995</v>
      </c>
      <c r="W60" s="79">
        <v>8.89</v>
      </c>
      <c r="X60" s="79">
        <v>11.04</v>
      </c>
      <c r="Y60" s="79">
        <v>14.505000000000001</v>
      </c>
      <c r="Z60" s="79">
        <v>19.914999999999999</v>
      </c>
      <c r="AA60" s="79">
        <v>25.880000000000003</v>
      </c>
      <c r="AB60" s="79">
        <v>7.01</v>
      </c>
      <c r="AC60" s="79">
        <v>9.27</v>
      </c>
      <c r="AD60" s="79">
        <v>3.4750000000000001</v>
      </c>
      <c r="AE60" s="79">
        <v>7.125</v>
      </c>
      <c r="AF60" s="79">
        <v>8.879999999999999</v>
      </c>
      <c r="AG60" s="79">
        <v>14.845000000000001</v>
      </c>
      <c r="AH60" s="79">
        <v>3.6500000000000004</v>
      </c>
      <c r="AI60" s="79">
        <v>7.42</v>
      </c>
      <c r="AJ60" s="79">
        <v>11.370000000000001</v>
      </c>
      <c r="AK60" s="79">
        <v>15.309999999999999</v>
      </c>
      <c r="AL60" s="79">
        <v>2.2600000000000002</v>
      </c>
      <c r="AM60" s="79">
        <v>6.03</v>
      </c>
      <c r="AN60" s="79">
        <v>1.7549999999999999</v>
      </c>
      <c r="AO60" s="79">
        <v>3.7699999999999996</v>
      </c>
      <c r="AP60" s="79">
        <v>11.66</v>
      </c>
      <c r="AQ60" s="79">
        <v>26.770000000000003</v>
      </c>
      <c r="AR60" s="79">
        <v>2.0099999999999998</v>
      </c>
      <c r="AS60" s="79">
        <v>3.9550000000000001</v>
      </c>
      <c r="AT60" s="79">
        <v>1.905</v>
      </c>
      <c r="AU60" s="79">
        <v>19.05</v>
      </c>
      <c r="AV60" s="79">
        <v>2.0350000000000001</v>
      </c>
      <c r="AW60" s="79">
        <v>47.424999999999997</v>
      </c>
      <c r="AX60" s="79">
        <v>60.894999999999996</v>
      </c>
      <c r="AY60" s="79">
        <v>0</v>
      </c>
      <c r="AZ60" s="79">
        <v>0</v>
      </c>
      <c r="BA60" s="79">
        <v>0</v>
      </c>
      <c r="BB60" s="79">
        <v>0</v>
      </c>
      <c r="BC60" s="79">
        <v>0</v>
      </c>
      <c r="BD60" s="79">
        <v>0</v>
      </c>
      <c r="BE60" s="79">
        <v>0</v>
      </c>
      <c r="BF60" s="79">
        <v>0</v>
      </c>
      <c r="BG60" s="79">
        <v>0</v>
      </c>
      <c r="BH60" s="79">
        <v>0</v>
      </c>
      <c r="BI60" s="79">
        <v>0</v>
      </c>
      <c r="BJ60" s="79">
        <v>0</v>
      </c>
      <c r="BK60" s="79">
        <v>0</v>
      </c>
      <c r="BL60" s="79">
        <v>0</v>
      </c>
      <c r="BM60" s="79">
        <v>0</v>
      </c>
      <c r="BN60" s="79">
        <v>0</v>
      </c>
      <c r="BO60" s="79">
        <v>0</v>
      </c>
      <c r="BP60" s="79">
        <v>0</v>
      </c>
      <c r="BQ60" s="79">
        <v>0</v>
      </c>
      <c r="BR60" s="79">
        <v>0</v>
      </c>
      <c r="BS60" s="79">
        <v>0</v>
      </c>
      <c r="BT60" s="79">
        <v>0</v>
      </c>
      <c r="BU60" s="79">
        <v>0</v>
      </c>
      <c r="BV60" s="79">
        <v>0</v>
      </c>
      <c r="BW60" s="79">
        <v>0</v>
      </c>
      <c r="BX60" s="79">
        <v>0.04</v>
      </c>
      <c r="BY60" s="79">
        <v>0.09</v>
      </c>
      <c r="BZ60" s="79">
        <v>0.12000000000000001</v>
      </c>
      <c r="CA60" s="79">
        <v>0.14500000000000002</v>
      </c>
      <c r="CB60" s="79">
        <v>0.155</v>
      </c>
      <c r="CC60" s="79">
        <v>0.16</v>
      </c>
      <c r="CD60" s="79">
        <v>0.155</v>
      </c>
      <c r="CE60" s="79">
        <v>0.14000000000000001</v>
      </c>
      <c r="CF60" s="79">
        <v>0.12000000000000001</v>
      </c>
      <c r="CG60" s="79">
        <v>0.11</v>
      </c>
      <c r="CH60" s="79">
        <v>0.105</v>
      </c>
      <c r="CI60" s="79">
        <v>0.12000000000000001</v>
      </c>
      <c r="CJ60" s="79">
        <v>0.16</v>
      </c>
      <c r="CK60" s="79">
        <v>0.22</v>
      </c>
      <c r="CL60" s="79">
        <v>0.29000000000000004</v>
      </c>
      <c r="CM60" s="79">
        <v>0.36499999999999999</v>
      </c>
      <c r="CN60" s="79">
        <v>0.435</v>
      </c>
      <c r="CO60" s="79">
        <v>0.5</v>
      </c>
      <c r="CP60" s="79">
        <v>0.55500000000000005</v>
      </c>
      <c r="CQ60" s="79">
        <v>0.60499999999999998</v>
      </c>
      <c r="CR60" s="79">
        <v>0.65500000000000003</v>
      </c>
      <c r="CS60" s="79">
        <v>0.70499999999999996</v>
      </c>
      <c r="CT60" s="79">
        <v>0.755</v>
      </c>
      <c r="CU60" s="79">
        <v>0.79</v>
      </c>
      <c r="CV60" s="79">
        <v>0.82000000000000006</v>
      </c>
      <c r="CW60" s="79">
        <v>0.83499999999999996</v>
      </c>
      <c r="CX60" s="79">
        <v>0.84499999999999997</v>
      </c>
      <c r="CY60" s="79">
        <v>0.85</v>
      </c>
      <c r="CZ60" s="79">
        <v>0.87</v>
      </c>
      <c r="DA60" s="79">
        <v>0.89500000000000002</v>
      </c>
      <c r="DB60" s="2">
        <v>0.93</v>
      </c>
      <c r="DC60" s="2">
        <v>0.98</v>
      </c>
      <c r="DD60" s="2">
        <v>1.04</v>
      </c>
      <c r="DE60" s="2">
        <v>1.1000000000000001</v>
      </c>
      <c r="DF60" s="2">
        <v>1.175</v>
      </c>
      <c r="DG60" s="2">
        <v>1.2349999999999999</v>
      </c>
      <c r="DH60" s="2">
        <v>1.29</v>
      </c>
      <c r="DI60" s="2">
        <v>1.32</v>
      </c>
      <c r="DJ60" s="2">
        <v>1.335</v>
      </c>
      <c r="DK60" s="2">
        <v>1.33</v>
      </c>
      <c r="DL60" s="2">
        <v>1.31</v>
      </c>
      <c r="DM60" s="2">
        <v>1.27</v>
      </c>
      <c r="DN60" s="2">
        <v>1.23</v>
      </c>
      <c r="DO60" s="2">
        <v>1.18</v>
      </c>
      <c r="DP60" s="2">
        <v>1.125</v>
      </c>
      <c r="DQ60" s="2">
        <v>1.075</v>
      </c>
      <c r="DR60" s="2">
        <v>1.02</v>
      </c>
      <c r="DS60" s="2">
        <v>0.95500000000000007</v>
      </c>
      <c r="DT60" s="2">
        <v>0.875</v>
      </c>
      <c r="DU60" s="2">
        <v>0.78</v>
      </c>
      <c r="DV60" s="2">
        <v>0.69</v>
      </c>
      <c r="DW60" s="2">
        <v>0.63500000000000001</v>
      </c>
      <c r="DX60" s="2">
        <v>0.64</v>
      </c>
      <c r="DY60" s="2">
        <v>0.76</v>
      </c>
      <c r="DZ60" s="2">
        <v>1.04</v>
      </c>
      <c r="EA60" s="2">
        <v>1.5150000000000001</v>
      </c>
      <c r="EB60" s="2">
        <v>2.19</v>
      </c>
      <c r="EC60" s="2">
        <v>3.0300000000000002</v>
      </c>
      <c r="ED60" s="2">
        <v>3.97</v>
      </c>
      <c r="EE60" s="2">
        <v>4.9000000000000004</v>
      </c>
      <c r="EF60" s="2">
        <v>5.6899999999999995</v>
      </c>
      <c r="EG60" s="2">
        <v>6.23</v>
      </c>
      <c r="EH60" s="2">
        <v>6.42</v>
      </c>
      <c r="EI60" s="2">
        <v>6.2200000000000006</v>
      </c>
      <c r="EJ60" s="2">
        <v>5.66</v>
      </c>
      <c r="EK60" s="2">
        <v>4.8100000000000005</v>
      </c>
      <c r="EL60" s="2">
        <v>3.8050000000000002</v>
      </c>
      <c r="EM60" s="2">
        <v>2.7549999999999999</v>
      </c>
      <c r="EN60" s="2">
        <v>1.7150000000000001</v>
      </c>
      <c r="EO60" s="2">
        <v>0.92500000000000004</v>
      </c>
      <c r="EP60" s="2">
        <v>0.57999999999999996</v>
      </c>
      <c r="EQ60" s="2">
        <v>0.33500000000000002</v>
      </c>
      <c r="ER60" s="2">
        <v>0.18</v>
      </c>
      <c r="ES60" s="2">
        <v>0.09</v>
      </c>
      <c r="ET60" s="2">
        <v>3.5000000000000003E-2</v>
      </c>
      <c r="EU60" s="2">
        <v>0</v>
      </c>
    </row>
    <row r="61" spans="1:151" x14ac:dyDescent="0.35">
      <c r="A61" s="2">
        <v>59</v>
      </c>
      <c r="B61" s="77">
        <v>6335</v>
      </c>
      <c r="C61" s="77" t="s">
        <v>349</v>
      </c>
      <c r="D61" s="78">
        <v>6.1050000000000004</v>
      </c>
      <c r="E61" s="78">
        <v>6.1050000000000004</v>
      </c>
      <c r="F61" s="78">
        <v>27.9</v>
      </c>
      <c r="G61" s="79">
        <v>3.8650000000000002</v>
      </c>
      <c r="H61" s="79">
        <v>96.4</v>
      </c>
      <c r="I61" s="79">
        <v>2.6550000000000002</v>
      </c>
      <c r="J61" s="79">
        <v>8.4035000000000011</v>
      </c>
      <c r="K61" s="79">
        <v>90.15</v>
      </c>
      <c r="L61" s="79">
        <v>4.3740000000000006</v>
      </c>
      <c r="M61" s="79">
        <v>25.28</v>
      </c>
      <c r="N61" s="79">
        <v>49.034999999999997</v>
      </c>
      <c r="O61" s="79">
        <v>25.684999999999999</v>
      </c>
      <c r="P61" s="79">
        <v>0</v>
      </c>
      <c r="Q61" s="79">
        <v>13.515000000000001</v>
      </c>
      <c r="R61" s="79">
        <v>6.4450000000000003</v>
      </c>
      <c r="S61" s="79">
        <v>5.33</v>
      </c>
      <c r="T61" s="79">
        <v>0.4</v>
      </c>
      <c r="U61" s="79">
        <v>0</v>
      </c>
      <c r="V61" s="79">
        <v>23.94</v>
      </c>
      <c r="W61" s="79">
        <v>27.81</v>
      </c>
      <c r="X61" s="79">
        <v>33.07</v>
      </c>
      <c r="Y61" s="79">
        <v>41.115000000000002</v>
      </c>
      <c r="Z61" s="79">
        <v>52.58</v>
      </c>
      <c r="AA61" s="79">
        <v>62.55</v>
      </c>
      <c r="AB61" s="79">
        <v>16.395</v>
      </c>
      <c r="AC61" s="79">
        <v>21.225000000000001</v>
      </c>
      <c r="AD61" s="79">
        <v>8.0399999999999991</v>
      </c>
      <c r="AE61" s="79">
        <v>15.96</v>
      </c>
      <c r="AF61" s="79">
        <v>19.509999999999998</v>
      </c>
      <c r="AG61" s="79">
        <v>29.475000000000001</v>
      </c>
      <c r="AH61" s="79">
        <v>7.92</v>
      </c>
      <c r="AI61" s="79">
        <v>15.204999999999998</v>
      </c>
      <c r="AJ61" s="79">
        <v>21.434999999999999</v>
      </c>
      <c r="AK61" s="79">
        <v>27.880000000000003</v>
      </c>
      <c r="AL61" s="79">
        <v>4.8250000000000002</v>
      </c>
      <c r="AM61" s="79">
        <v>12.120000000000001</v>
      </c>
      <c r="AN61" s="79">
        <v>3.55</v>
      </c>
      <c r="AO61" s="79">
        <v>7.29</v>
      </c>
      <c r="AP61" s="79">
        <v>19.96</v>
      </c>
      <c r="AQ61" s="79">
        <v>25.29</v>
      </c>
      <c r="AR61" s="79">
        <v>3.74</v>
      </c>
      <c r="AS61" s="79">
        <v>6.2249999999999996</v>
      </c>
      <c r="AT61" s="79">
        <v>3.12</v>
      </c>
      <c r="AU61" s="79">
        <v>11.77</v>
      </c>
      <c r="AV61" s="79">
        <v>3.3250000000000002</v>
      </c>
      <c r="AW61" s="79">
        <v>5.73</v>
      </c>
      <c r="AX61" s="79">
        <v>5.73</v>
      </c>
      <c r="AY61" s="79">
        <v>0</v>
      </c>
      <c r="AZ61" s="79">
        <v>0</v>
      </c>
      <c r="BA61" s="79">
        <v>0</v>
      </c>
      <c r="BB61" s="79">
        <v>0</v>
      </c>
      <c r="BC61" s="79">
        <v>0</v>
      </c>
      <c r="BD61" s="79">
        <v>0</v>
      </c>
      <c r="BE61" s="79">
        <v>0</v>
      </c>
      <c r="BF61" s="79">
        <v>0</v>
      </c>
      <c r="BG61" s="79">
        <v>0</v>
      </c>
      <c r="BH61" s="79">
        <v>0</v>
      </c>
      <c r="BI61" s="79">
        <v>0</v>
      </c>
      <c r="BJ61" s="79">
        <v>0</v>
      </c>
      <c r="BK61" s="79">
        <v>0</v>
      </c>
      <c r="BL61" s="79">
        <v>0</v>
      </c>
      <c r="BM61" s="79">
        <v>0</v>
      </c>
      <c r="BN61" s="79">
        <v>0</v>
      </c>
      <c r="BO61" s="79">
        <v>0</v>
      </c>
      <c r="BP61" s="79">
        <v>0</v>
      </c>
      <c r="BQ61" s="79">
        <v>0</v>
      </c>
      <c r="BR61" s="79">
        <v>0</v>
      </c>
      <c r="BS61" s="79">
        <v>0</v>
      </c>
      <c r="BT61" s="79">
        <v>0</v>
      </c>
      <c r="BU61" s="79">
        <v>0</v>
      </c>
      <c r="BV61" s="79">
        <v>0</v>
      </c>
      <c r="BW61" s="79">
        <v>0</v>
      </c>
      <c r="BX61" s="79">
        <v>0</v>
      </c>
      <c r="BY61" s="79">
        <v>0</v>
      </c>
      <c r="BZ61" s="79">
        <v>0</v>
      </c>
      <c r="CA61" s="79">
        <v>3.5000000000000003E-2</v>
      </c>
      <c r="CB61" s="79">
        <v>0.12</v>
      </c>
      <c r="CC61" s="79">
        <v>0.17499999999999999</v>
      </c>
      <c r="CD61" s="79">
        <v>0.21500000000000002</v>
      </c>
      <c r="CE61" s="79">
        <v>0.23499999999999999</v>
      </c>
      <c r="CF61" s="79">
        <v>0.22</v>
      </c>
      <c r="CG61" s="79">
        <v>0.18</v>
      </c>
      <c r="CH61" s="79">
        <v>0.15000000000000002</v>
      </c>
      <c r="CI61" s="79">
        <v>0.16</v>
      </c>
      <c r="CJ61" s="79">
        <v>0.245</v>
      </c>
      <c r="CK61" s="79">
        <v>0.41000000000000003</v>
      </c>
      <c r="CL61" s="79">
        <v>0.66</v>
      </c>
      <c r="CM61" s="79">
        <v>0.96499999999999997</v>
      </c>
      <c r="CN61" s="79">
        <v>1.3</v>
      </c>
      <c r="CO61" s="79">
        <v>1.62</v>
      </c>
      <c r="CP61" s="79">
        <v>1.915</v>
      </c>
      <c r="CQ61" s="79">
        <v>2.1800000000000002</v>
      </c>
      <c r="CR61" s="79">
        <v>2.4350000000000001</v>
      </c>
      <c r="CS61" s="79">
        <v>2.6749999999999998</v>
      </c>
      <c r="CT61" s="79">
        <v>2.8849999999999998</v>
      </c>
      <c r="CU61" s="79">
        <v>3.04</v>
      </c>
      <c r="CV61" s="79">
        <v>3.125</v>
      </c>
      <c r="CW61" s="79">
        <v>3.1349999999999998</v>
      </c>
      <c r="CX61" s="79">
        <v>3.0949999999999998</v>
      </c>
      <c r="CY61" s="79">
        <v>3.0249999999999999</v>
      </c>
      <c r="CZ61" s="79">
        <v>2.9550000000000001</v>
      </c>
      <c r="DA61" s="79">
        <v>2.89</v>
      </c>
      <c r="DB61" s="2">
        <v>2.8499999999999996</v>
      </c>
      <c r="DC61" s="2">
        <v>2.84</v>
      </c>
      <c r="DD61" s="2">
        <v>2.8600000000000003</v>
      </c>
      <c r="DE61" s="2">
        <v>2.9050000000000002</v>
      </c>
      <c r="DF61" s="2">
        <v>2.9649999999999999</v>
      </c>
      <c r="DG61" s="2">
        <v>3.0199999999999996</v>
      </c>
      <c r="DH61" s="2">
        <v>3.0599999999999996</v>
      </c>
      <c r="DI61" s="2">
        <v>3.0599999999999996</v>
      </c>
      <c r="DJ61" s="2">
        <v>3.0249999999999999</v>
      </c>
      <c r="DK61" s="2">
        <v>2.95</v>
      </c>
      <c r="DL61" s="2">
        <v>2.8250000000000002</v>
      </c>
      <c r="DM61" s="2">
        <v>2.665</v>
      </c>
      <c r="DN61" s="2">
        <v>2.4699999999999998</v>
      </c>
      <c r="DO61" s="2">
        <v>2.2549999999999999</v>
      </c>
      <c r="DP61" s="2">
        <v>2.0299999999999998</v>
      </c>
      <c r="DQ61" s="2">
        <v>1.81</v>
      </c>
      <c r="DR61" s="2">
        <v>1.605</v>
      </c>
      <c r="DS61" s="2">
        <v>1.4350000000000001</v>
      </c>
      <c r="DT61" s="2">
        <v>1.3</v>
      </c>
      <c r="DU61" s="2">
        <v>1.21</v>
      </c>
      <c r="DV61" s="2">
        <v>1.165</v>
      </c>
      <c r="DW61" s="2">
        <v>1.1499999999999999</v>
      </c>
      <c r="DX61" s="2">
        <v>1.1749999999999998</v>
      </c>
      <c r="DY61" s="2">
        <v>1.21</v>
      </c>
      <c r="DZ61" s="2">
        <v>1.2349999999999999</v>
      </c>
      <c r="EA61" s="2">
        <v>1.22</v>
      </c>
      <c r="EB61" s="2">
        <v>1.1399999999999999</v>
      </c>
      <c r="EC61" s="2">
        <v>0.98499999999999999</v>
      </c>
      <c r="ED61" s="2">
        <v>0.77</v>
      </c>
      <c r="EE61" s="2">
        <v>0.51</v>
      </c>
      <c r="EF61" s="2">
        <v>0.25</v>
      </c>
      <c r="EG61" s="2">
        <v>0.02</v>
      </c>
      <c r="EH61" s="2">
        <v>0</v>
      </c>
      <c r="EI61" s="2">
        <v>0</v>
      </c>
      <c r="EJ61" s="2">
        <v>0</v>
      </c>
      <c r="EK61" s="2">
        <v>0</v>
      </c>
      <c r="EL61" s="2">
        <v>0</v>
      </c>
      <c r="EM61" s="2">
        <v>0</v>
      </c>
      <c r="EN61" s="2">
        <v>0</v>
      </c>
      <c r="EO61" s="2">
        <v>0</v>
      </c>
      <c r="EP61" s="2">
        <v>0</v>
      </c>
      <c r="EQ61" s="2">
        <v>0</v>
      </c>
      <c r="ER61" s="2">
        <v>0</v>
      </c>
      <c r="ES61" s="2">
        <v>0</v>
      </c>
      <c r="ET61" s="2">
        <v>0</v>
      </c>
      <c r="EU61" s="2">
        <v>0</v>
      </c>
    </row>
    <row r="62" spans="1:151" x14ac:dyDescent="0.35">
      <c r="A62" s="2">
        <v>60</v>
      </c>
      <c r="B62" s="77">
        <v>6339</v>
      </c>
      <c r="C62" s="77" t="s">
        <v>354</v>
      </c>
      <c r="D62" s="78">
        <v>663.5</v>
      </c>
      <c r="E62" s="78">
        <v>55.03</v>
      </c>
      <c r="F62" s="78">
        <v>663.5</v>
      </c>
      <c r="G62" s="79">
        <v>9.875</v>
      </c>
      <c r="H62" s="79">
        <v>819.5</v>
      </c>
      <c r="I62" s="79">
        <v>1.4990000000000001</v>
      </c>
      <c r="J62" s="79">
        <v>9.849999999999999E-2</v>
      </c>
      <c r="K62" s="79">
        <v>393</v>
      </c>
      <c r="L62" s="79">
        <v>6.7865000000000002</v>
      </c>
      <c r="M62" s="79">
        <v>9.3099999999999987</v>
      </c>
      <c r="N62" s="79">
        <v>23.774999999999999</v>
      </c>
      <c r="O62" s="79">
        <v>66.849999999999994</v>
      </c>
      <c r="P62" s="79">
        <v>0.06</v>
      </c>
      <c r="Q62" s="79">
        <v>10.975</v>
      </c>
      <c r="R62" s="79">
        <v>7.6999999999999993</v>
      </c>
      <c r="S62" s="79">
        <v>15.06</v>
      </c>
      <c r="T62" s="79">
        <v>24.71</v>
      </c>
      <c r="U62" s="79">
        <v>8.41</v>
      </c>
      <c r="V62" s="79">
        <v>9.3099999999999987</v>
      </c>
      <c r="W62" s="79">
        <v>13.905000000000001</v>
      </c>
      <c r="X62" s="79">
        <v>16.36</v>
      </c>
      <c r="Y62" s="79">
        <v>19.97</v>
      </c>
      <c r="Z62" s="79">
        <v>25.805</v>
      </c>
      <c r="AA62" s="79">
        <v>34.75</v>
      </c>
      <c r="AB62" s="79">
        <v>7.48</v>
      </c>
      <c r="AC62" s="79">
        <v>9.879999999999999</v>
      </c>
      <c r="AD62" s="79">
        <v>3.61</v>
      </c>
      <c r="AE62" s="79">
        <v>7.4249999999999998</v>
      </c>
      <c r="AF62" s="79">
        <v>9.4450000000000003</v>
      </c>
      <c r="AG62" s="79">
        <v>18.395</v>
      </c>
      <c r="AH62" s="79">
        <v>3.81</v>
      </c>
      <c r="AI62" s="79">
        <v>8.4499999999999993</v>
      </c>
      <c r="AJ62" s="79">
        <v>14.785</v>
      </c>
      <c r="AK62" s="79">
        <v>22.484999999999999</v>
      </c>
      <c r="AL62" s="79">
        <v>2.4</v>
      </c>
      <c r="AM62" s="79">
        <v>7.0350000000000001</v>
      </c>
      <c r="AN62" s="79">
        <v>2.0249999999999999</v>
      </c>
      <c r="AO62" s="79">
        <v>4.6349999999999998</v>
      </c>
      <c r="AP62" s="79">
        <v>18.675000000000001</v>
      </c>
      <c r="AQ62" s="79">
        <v>33.734999999999999</v>
      </c>
      <c r="AR62" s="79">
        <v>2.61</v>
      </c>
      <c r="AS62" s="79">
        <v>6.335</v>
      </c>
      <c r="AT62" s="79">
        <v>3.835</v>
      </c>
      <c r="AU62" s="79">
        <v>22.759999999999998</v>
      </c>
      <c r="AV62" s="79">
        <v>3.8650000000000002</v>
      </c>
      <c r="AW62" s="79">
        <v>39.760000000000005</v>
      </c>
      <c r="AX62" s="79">
        <v>48.174999999999997</v>
      </c>
      <c r="AY62" s="79">
        <v>0</v>
      </c>
      <c r="AZ62" s="79">
        <v>0</v>
      </c>
      <c r="BA62" s="79">
        <v>0</v>
      </c>
      <c r="BB62" s="79">
        <v>0</v>
      </c>
      <c r="BC62" s="79">
        <v>0</v>
      </c>
      <c r="BD62" s="79">
        <v>0</v>
      </c>
      <c r="BE62" s="79">
        <v>0</v>
      </c>
      <c r="BF62" s="79">
        <v>0</v>
      </c>
      <c r="BG62" s="79">
        <v>0</v>
      </c>
      <c r="BH62" s="79">
        <v>0</v>
      </c>
      <c r="BI62" s="79">
        <v>0</v>
      </c>
      <c r="BJ62" s="79">
        <v>0</v>
      </c>
      <c r="BK62" s="79">
        <v>0</v>
      </c>
      <c r="BL62" s="79">
        <v>0</v>
      </c>
      <c r="BM62" s="79">
        <v>0</v>
      </c>
      <c r="BN62" s="79">
        <v>0</v>
      </c>
      <c r="BO62" s="79">
        <v>0</v>
      </c>
      <c r="BP62" s="79">
        <v>0</v>
      </c>
      <c r="BQ62" s="79">
        <v>0</v>
      </c>
      <c r="BR62" s="79">
        <v>0</v>
      </c>
      <c r="BS62" s="79">
        <v>0</v>
      </c>
      <c r="BT62" s="79">
        <v>0</v>
      </c>
      <c r="BU62" s="79">
        <v>0</v>
      </c>
      <c r="BV62" s="79">
        <v>0</v>
      </c>
      <c r="BW62" s="79">
        <v>0</v>
      </c>
      <c r="BX62" s="79">
        <v>0</v>
      </c>
      <c r="BY62" s="79">
        <v>0</v>
      </c>
      <c r="BZ62" s="79">
        <v>0</v>
      </c>
      <c r="CA62" s="79">
        <v>0</v>
      </c>
      <c r="CB62" s="79">
        <v>0</v>
      </c>
      <c r="CC62" s="79">
        <v>0</v>
      </c>
      <c r="CD62" s="79">
        <v>0</v>
      </c>
      <c r="CE62" s="79">
        <v>0</v>
      </c>
      <c r="CF62" s="79">
        <v>0</v>
      </c>
      <c r="CG62" s="79">
        <v>0</v>
      </c>
      <c r="CH62" s="79">
        <v>0</v>
      </c>
      <c r="CI62" s="79">
        <v>0</v>
      </c>
      <c r="CJ62" s="79">
        <v>0.04</v>
      </c>
      <c r="CK62" s="79">
        <v>0.12</v>
      </c>
      <c r="CL62" s="79">
        <v>0.215</v>
      </c>
      <c r="CM62" s="79">
        <v>0.33500000000000002</v>
      </c>
      <c r="CN62" s="79">
        <v>0.46500000000000002</v>
      </c>
      <c r="CO62" s="79">
        <v>0.59000000000000008</v>
      </c>
      <c r="CP62" s="79">
        <v>0.71</v>
      </c>
      <c r="CQ62" s="79">
        <v>0.82000000000000006</v>
      </c>
      <c r="CR62" s="79">
        <v>0.93500000000000005</v>
      </c>
      <c r="CS62" s="79">
        <v>1.0549999999999999</v>
      </c>
      <c r="CT62" s="79">
        <v>1.1850000000000001</v>
      </c>
      <c r="CU62" s="79">
        <v>1.2949999999999999</v>
      </c>
      <c r="CV62" s="79">
        <v>1.385</v>
      </c>
      <c r="CW62" s="79">
        <v>1.4500000000000002</v>
      </c>
      <c r="CX62" s="79">
        <v>1.4849999999999999</v>
      </c>
      <c r="CY62" s="79">
        <v>1.5049999999999999</v>
      </c>
      <c r="CZ62" s="79">
        <v>1.5049999999999999</v>
      </c>
      <c r="DA62" s="79">
        <v>1.5</v>
      </c>
      <c r="DB62" s="2">
        <v>1.4849999999999999</v>
      </c>
      <c r="DC62" s="2">
        <v>1.47</v>
      </c>
      <c r="DD62" s="2">
        <v>1.4550000000000001</v>
      </c>
      <c r="DE62" s="2">
        <v>1.44</v>
      </c>
      <c r="DF62" s="2">
        <v>1.42</v>
      </c>
      <c r="DG62" s="2">
        <v>1.4049999999999998</v>
      </c>
      <c r="DH62" s="2">
        <v>1.3849999999999998</v>
      </c>
      <c r="DI62" s="2">
        <v>1.37</v>
      </c>
      <c r="DJ62" s="2">
        <v>1.355</v>
      </c>
      <c r="DK62" s="2">
        <v>1.355</v>
      </c>
      <c r="DL62" s="2">
        <v>1.3599999999999999</v>
      </c>
      <c r="DM62" s="2">
        <v>1.385</v>
      </c>
      <c r="DN62" s="2">
        <v>1.42</v>
      </c>
      <c r="DO62" s="2">
        <v>1.47</v>
      </c>
      <c r="DP62" s="2">
        <v>1.52</v>
      </c>
      <c r="DQ62" s="2">
        <v>1.5649999999999999</v>
      </c>
      <c r="DR62" s="2">
        <v>1.6</v>
      </c>
      <c r="DS62" s="2">
        <v>1.6</v>
      </c>
      <c r="DT62" s="2">
        <v>1.5699999999999998</v>
      </c>
      <c r="DU62" s="2">
        <v>1.5149999999999999</v>
      </c>
      <c r="DV62" s="2">
        <v>1.4350000000000001</v>
      </c>
      <c r="DW62" s="2">
        <v>1.365</v>
      </c>
      <c r="DX62" s="2">
        <v>1.33</v>
      </c>
      <c r="DY62" s="2">
        <v>1.385</v>
      </c>
      <c r="DZ62" s="2">
        <v>1.5699999999999998</v>
      </c>
      <c r="EA62" s="2">
        <v>1.895</v>
      </c>
      <c r="EB62" s="2">
        <v>2.3650000000000002</v>
      </c>
      <c r="EC62" s="2">
        <v>2.9550000000000001</v>
      </c>
      <c r="ED62" s="2">
        <v>3.6</v>
      </c>
      <c r="EE62" s="2">
        <v>4.2050000000000001</v>
      </c>
      <c r="EF62" s="2">
        <v>4.6749999999999998</v>
      </c>
      <c r="EG62" s="2">
        <v>4.9250000000000007</v>
      </c>
      <c r="EH62" s="2">
        <v>4.8900000000000006</v>
      </c>
      <c r="EI62" s="2">
        <v>4.5750000000000002</v>
      </c>
      <c r="EJ62" s="2">
        <v>4.0149999999999997</v>
      </c>
      <c r="EK62" s="2">
        <v>3.29</v>
      </c>
      <c r="EL62" s="2">
        <v>2.5099999999999998</v>
      </c>
      <c r="EM62" s="2">
        <v>1.7050000000000001</v>
      </c>
      <c r="EN62" s="2">
        <v>0.90500000000000003</v>
      </c>
      <c r="EO62" s="2">
        <v>0.51500000000000001</v>
      </c>
      <c r="EP62" s="2">
        <v>0.16</v>
      </c>
      <c r="EQ62" s="2">
        <v>0</v>
      </c>
      <c r="ER62" s="2">
        <v>0</v>
      </c>
      <c r="ES62" s="2">
        <v>0</v>
      </c>
      <c r="ET62" s="2">
        <v>0</v>
      </c>
      <c r="EU62" s="2">
        <v>0</v>
      </c>
    </row>
    <row r="63" spans="1:151" x14ac:dyDescent="0.35">
      <c r="A63" s="2">
        <v>61</v>
      </c>
      <c r="B63" s="77">
        <v>6345</v>
      </c>
      <c r="C63" s="77" t="s">
        <v>349</v>
      </c>
      <c r="D63" s="78">
        <v>1020</v>
      </c>
      <c r="E63" s="78">
        <v>131</v>
      </c>
      <c r="F63" s="78">
        <v>1020</v>
      </c>
      <c r="G63" s="79">
        <v>94.65</v>
      </c>
      <c r="H63" s="79">
        <v>1685</v>
      </c>
      <c r="I63" s="79">
        <v>0.624</v>
      </c>
      <c r="J63" s="79">
        <v>0.35050000000000003</v>
      </c>
      <c r="K63" s="79">
        <v>709</v>
      </c>
      <c r="L63" s="79">
        <v>5.0534999999999997</v>
      </c>
      <c r="M63" s="79">
        <v>3.0949999999999998</v>
      </c>
      <c r="N63" s="79">
        <v>9.0100000000000016</v>
      </c>
      <c r="O63" s="79">
        <v>78.89</v>
      </c>
      <c r="P63" s="79">
        <v>7.9649999999999999</v>
      </c>
      <c r="Q63" s="79">
        <v>4.415</v>
      </c>
      <c r="R63" s="79">
        <v>3.2</v>
      </c>
      <c r="S63" s="79">
        <v>6.13</v>
      </c>
      <c r="T63" s="79">
        <v>31.46</v>
      </c>
      <c r="U63" s="79">
        <v>33.68</v>
      </c>
      <c r="V63" s="79">
        <v>3.0949999999999998</v>
      </c>
      <c r="W63" s="79">
        <v>4.8250000000000002</v>
      </c>
      <c r="X63" s="79">
        <v>5.82</v>
      </c>
      <c r="Y63" s="79">
        <v>7.3650000000000002</v>
      </c>
      <c r="Z63" s="79">
        <v>9.83</v>
      </c>
      <c r="AA63" s="79">
        <v>13.43</v>
      </c>
      <c r="AB63" s="79">
        <v>3.165</v>
      </c>
      <c r="AC63" s="79">
        <v>4.1899999999999995</v>
      </c>
      <c r="AD63" s="79">
        <v>1.5549999999999999</v>
      </c>
      <c r="AE63" s="79">
        <v>3.1950000000000003</v>
      </c>
      <c r="AF63" s="79">
        <v>4.0199999999999996</v>
      </c>
      <c r="AG63" s="79">
        <v>7.6099999999999994</v>
      </c>
      <c r="AH63" s="79">
        <v>1.6400000000000001</v>
      </c>
      <c r="AI63" s="79">
        <v>3.4750000000000001</v>
      </c>
      <c r="AJ63" s="79">
        <v>6.0600000000000005</v>
      </c>
      <c r="AK63" s="79">
        <v>9.254999999999999</v>
      </c>
      <c r="AL63" s="79">
        <v>1.02</v>
      </c>
      <c r="AM63" s="79">
        <v>2.855</v>
      </c>
      <c r="AN63" s="79">
        <v>0.82499999999999996</v>
      </c>
      <c r="AO63" s="79">
        <v>1.835</v>
      </c>
      <c r="AP63" s="79">
        <v>7.6150000000000002</v>
      </c>
      <c r="AQ63" s="79">
        <v>13.745000000000001</v>
      </c>
      <c r="AR63" s="79">
        <v>1.01</v>
      </c>
      <c r="AS63" s="79">
        <v>2.58</v>
      </c>
      <c r="AT63" s="79">
        <v>1.7850000000000001</v>
      </c>
      <c r="AU63" s="79">
        <v>9.3299999999999983</v>
      </c>
      <c r="AV63" s="79">
        <v>1.415</v>
      </c>
      <c r="AW63" s="79">
        <v>37.590000000000003</v>
      </c>
      <c r="AX63" s="79">
        <v>71.28</v>
      </c>
      <c r="AY63" s="79">
        <v>0</v>
      </c>
      <c r="AZ63" s="79">
        <v>0</v>
      </c>
      <c r="BA63" s="79">
        <v>0</v>
      </c>
      <c r="BB63" s="79">
        <v>0</v>
      </c>
      <c r="BC63" s="79">
        <v>0</v>
      </c>
      <c r="BD63" s="79">
        <v>0</v>
      </c>
      <c r="BE63" s="79">
        <v>0</v>
      </c>
      <c r="BF63" s="79">
        <v>0</v>
      </c>
      <c r="BG63" s="79">
        <v>0</v>
      </c>
      <c r="BH63" s="79">
        <v>0</v>
      </c>
      <c r="BI63" s="79">
        <v>0</v>
      </c>
      <c r="BJ63" s="79">
        <v>0</v>
      </c>
      <c r="BK63" s="79">
        <v>0</v>
      </c>
      <c r="BL63" s="79">
        <v>0</v>
      </c>
      <c r="BM63" s="79">
        <v>0</v>
      </c>
      <c r="BN63" s="79">
        <v>0</v>
      </c>
      <c r="BO63" s="79">
        <v>0</v>
      </c>
      <c r="BP63" s="79">
        <v>0</v>
      </c>
      <c r="BQ63" s="79">
        <v>0</v>
      </c>
      <c r="BR63" s="79">
        <v>0</v>
      </c>
      <c r="BS63" s="79">
        <v>0</v>
      </c>
      <c r="BT63" s="79">
        <v>0</v>
      </c>
      <c r="BU63" s="79">
        <v>0</v>
      </c>
      <c r="BV63" s="79">
        <v>0</v>
      </c>
      <c r="BW63" s="79">
        <v>0</v>
      </c>
      <c r="BX63" s="79">
        <v>0</v>
      </c>
      <c r="BY63" s="79">
        <v>0</v>
      </c>
      <c r="BZ63" s="79">
        <v>0</v>
      </c>
      <c r="CA63" s="79">
        <v>0</v>
      </c>
      <c r="CB63" s="79">
        <v>0</v>
      </c>
      <c r="CC63" s="79">
        <v>0</v>
      </c>
      <c r="CD63" s="79">
        <v>0</v>
      </c>
      <c r="CE63" s="79">
        <v>0</v>
      </c>
      <c r="CF63" s="79">
        <v>0</v>
      </c>
      <c r="CG63" s="79">
        <v>0</v>
      </c>
      <c r="CH63" s="79">
        <v>0</v>
      </c>
      <c r="CI63" s="79">
        <v>0</v>
      </c>
      <c r="CJ63" s="79">
        <v>0</v>
      </c>
      <c r="CK63" s="79">
        <v>0.03</v>
      </c>
      <c r="CL63" s="79">
        <v>0.09</v>
      </c>
      <c r="CM63" s="79">
        <v>0.125</v>
      </c>
      <c r="CN63" s="79">
        <v>0.16500000000000001</v>
      </c>
      <c r="CO63" s="79">
        <v>0.2</v>
      </c>
      <c r="CP63" s="79">
        <v>0.24</v>
      </c>
      <c r="CQ63" s="79">
        <v>0.27500000000000002</v>
      </c>
      <c r="CR63" s="79">
        <v>0.31</v>
      </c>
      <c r="CS63" s="79">
        <v>0.35</v>
      </c>
      <c r="CT63" s="79">
        <v>0.39</v>
      </c>
      <c r="CU63" s="79">
        <v>0.42000000000000004</v>
      </c>
      <c r="CV63" s="79">
        <v>0.44500000000000001</v>
      </c>
      <c r="CW63" s="79">
        <v>0.47</v>
      </c>
      <c r="CX63" s="79">
        <v>0.48499999999999999</v>
      </c>
      <c r="CY63" s="79">
        <v>0.495</v>
      </c>
      <c r="CZ63" s="79">
        <v>0.5</v>
      </c>
      <c r="DA63" s="79">
        <v>0.51</v>
      </c>
      <c r="DB63" s="2">
        <v>0.51500000000000001</v>
      </c>
      <c r="DC63" s="2">
        <v>0.52500000000000002</v>
      </c>
      <c r="DD63" s="2">
        <v>0.53500000000000003</v>
      </c>
      <c r="DE63" s="2">
        <v>0.54</v>
      </c>
      <c r="DF63" s="2">
        <v>0.55499999999999994</v>
      </c>
      <c r="DG63" s="2">
        <v>0.57000000000000006</v>
      </c>
      <c r="DH63" s="2">
        <v>0.58499999999999996</v>
      </c>
      <c r="DI63" s="2">
        <v>0.59000000000000008</v>
      </c>
      <c r="DJ63" s="2">
        <v>0.59499999999999997</v>
      </c>
      <c r="DK63" s="2">
        <v>0.59499999999999997</v>
      </c>
      <c r="DL63" s="2">
        <v>0.59000000000000008</v>
      </c>
      <c r="DM63" s="2">
        <v>0.58000000000000007</v>
      </c>
      <c r="DN63" s="2">
        <v>0.57499999999999996</v>
      </c>
      <c r="DO63" s="2">
        <v>0.57499999999999996</v>
      </c>
      <c r="DP63" s="2">
        <v>0.58499999999999996</v>
      </c>
      <c r="DQ63" s="2">
        <v>0.60499999999999998</v>
      </c>
      <c r="DR63" s="2">
        <v>0.63500000000000001</v>
      </c>
      <c r="DS63" s="2">
        <v>0.66500000000000004</v>
      </c>
      <c r="DT63" s="2">
        <v>0.69500000000000006</v>
      </c>
      <c r="DU63" s="2">
        <v>0.70500000000000007</v>
      </c>
      <c r="DV63" s="2">
        <v>0.67999999999999994</v>
      </c>
      <c r="DW63" s="2">
        <v>0.62</v>
      </c>
      <c r="DX63" s="2">
        <v>0.54</v>
      </c>
      <c r="DY63" s="2">
        <v>0.44999999999999996</v>
      </c>
      <c r="DZ63" s="2">
        <v>0.4</v>
      </c>
      <c r="EA63" s="2">
        <v>0.44</v>
      </c>
      <c r="EB63" s="2">
        <v>0.6399999999999999</v>
      </c>
      <c r="EC63" s="2">
        <v>1.0549999999999999</v>
      </c>
      <c r="ED63" s="2">
        <v>1.7250000000000001</v>
      </c>
      <c r="EE63" s="2">
        <v>2.65</v>
      </c>
      <c r="EF63" s="2">
        <v>3.7650000000000001</v>
      </c>
      <c r="EG63" s="2">
        <v>4.9649999999999999</v>
      </c>
      <c r="EH63" s="2">
        <v>6.0950000000000006</v>
      </c>
      <c r="EI63" s="2">
        <v>7.0049999999999999</v>
      </c>
      <c r="EJ63" s="2">
        <v>7.5600000000000005</v>
      </c>
      <c r="EK63" s="2">
        <v>7.6950000000000003</v>
      </c>
      <c r="EL63" s="2">
        <v>7.4049999999999994</v>
      </c>
      <c r="EM63" s="2">
        <v>6.7650000000000006</v>
      </c>
      <c r="EN63" s="2">
        <v>5.8900000000000006</v>
      </c>
      <c r="EO63" s="2">
        <v>4.92</v>
      </c>
      <c r="EP63" s="2">
        <v>3.9550000000000001</v>
      </c>
      <c r="EQ63" s="2">
        <v>3.0549999999999997</v>
      </c>
      <c r="ER63" s="2">
        <v>2.2350000000000003</v>
      </c>
      <c r="ES63" s="2">
        <v>1.47</v>
      </c>
      <c r="ET63" s="2">
        <v>0.73499999999999999</v>
      </c>
      <c r="EU63" s="2">
        <v>0</v>
      </c>
    </row>
    <row r="64" spans="1:151" x14ac:dyDescent="0.35">
      <c r="A64" s="2">
        <v>62</v>
      </c>
      <c r="B64" s="77">
        <v>7100</v>
      </c>
      <c r="C64" s="77" t="s">
        <v>349</v>
      </c>
      <c r="D64" s="78">
        <v>33.6</v>
      </c>
      <c r="E64" s="78">
        <v>0.68100000000000005</v>
      </c>
      <c r="F64" s="78">
        <v>33.6</v>
      </c>
      <c r="G64" s="79">
        <v>5.91</v>
      </c>
      <c r="H64" s="79">
        <v>53.8</v>
      </c>
      <c r="I64" s="79">
        <v>0.77950000000000008</v>
      </c>
      <c r="J64" s="79">
        <v>12.9495</v>
      </c>
      <c r="K64" s="79">
        <v>29.200000000000003</v>
      </c>
      <c r="L64" s="79">
        <v>2.8754999999999997</v>
      </c>
      <c r="M64" s="79">
        <v>15.25</v>
      </c>
      <c r="N64" s="79">
        <v>66.990000000000009</v>
      </c>
      <c r="O64" s="79">
        <v>17.754999999999999</v>
      </c>
      <c r="P64" s="79">
        <v>0</v>
      </c>
      <c r="Q64" s="79">
        <v>16.305</v>
      </c>
      <c r="R64" s="79">
        <v>1.3399999999999999</v>
      </c>
      <c r="S64" s="79">
        <v>0.11000000000000001</v>
      </c>
      <c r="T64" s="79">
        <v>0</v>
      </c>
      <c r="U64" s="79">
        <v>0</v>
      </c>
      <c r="V64" s="79">
        <v>14.260000000000002</v>
      </c>
      <c r="W64" s="79">
        <v>25.744999999999997</v>
      </c>
      <c r="X64" s="79">
        <v>34.69</v>
      </c>
      <c r="Y64" s="79">
        <v>50.765000000000001</v>
      </c>
      <c r="Z64" s="79">
        <v>73.355000000000004</v>
      </c>
      <c r="AA64" s="79">
        <v>83.305000000000007</v>
      </c>
      <c r="AB64" s="79">
        <v>31.515000000000001</v>
      </c>
      <c r="AC64" s="79">
        <v>41.245000000000005</v>
      </c>
      <c r="AD64" s="79">
        <v>16.079999999999998</v>
      </c>
      <c r="AE64" s="79">
        <v>32.31</v>
      </c>
      <c r="AF64" s="79">
        <v>38.665000000000006</v>
      </c>
      <c r="AG64" s="79">
        <v>48.614999999999995</v>
      </c>
      <c r="AH64" s="79">
        <v>16.23</v>
      </c>
      <c r="AI64" s="79">
        <v>27.925000000000001</v>
      </c>
      <c r="AJ64" s="79">
        <v>32.54</v>
      </c>
      <c r="AK64" s="79">
        <v>33.879999999999995</v>
      </c>
      <c r="AL64" s="79">
        <v>9.73</v>
      </c>
      <c r="AM64" s="79">
        <v>21.425000000000001</v>
      </c>
      <c r="AN64" s="79">
        <v>6.3550000000000004</v>
      </c>
      <c r="AO64" s="79">
        <v>11.695</v>
      </c>
      <c r="AP64" s="79">
        <v>17.649999999999999</v>
      </c>
      <c r="AQ64" s="79">
        <v>17.754999999999999</v>
      </c>
      <c r="AR64" s="79">
        <v>5.34</v>
      </c>
      <c r="AS64" s="79">
        <v>4.6099999999999994</v>
      </c>
      <c r="AT64" s="79">
        <v>0.80500000000000005</v>
      </c>
      <c r="AU64" s="79">
        <v>1.4450000000000001</v>
      </c>
      <c r="AV64" s="79">
        <v>0.53499999999999992</v>
      </c>
      <c r="AW64" s="79">
        <v>0.11000000000000001</v>
      </c>
      <c r="AX64" s="79">
        <v>0.11000000000000001</v>
      </c>
      <c r="AY64" s="79">
        <v>0</v>
      </c>
      <c r="AZ64" s="79">
        <v>0</v>
      </c>
      <c r="BA64" s="79">
        <v>0</v>
      </c>
      <c r="BB64" s="79">
        <v>0</v>
      </c>
      <c r="BC64" s="79">
        <v>0</v>
      </c>
      <c r="BD64" s="79">
        <v>0</v>
      </c>
      <c r="BE64" s="79">
        <v>0</v>
      </c>
      <c r="BF64" s="79">
        <v>0</v>
      </c>
      <c r="BG64" s="79">
        <v>0</v>
      </c>
      <c r="BH64" s="79">
        <v>0</v>
      </c>
      <c r="BI64" s="79">
        <v>0</v>
      </c>
      <c r="BJ64" s="79">
        <v>0</v>
      </c>
      <c r="BK64" s="79">
        <v>0</v>
      </c>
      <c r="BL64" s="79">
        <v>0</v>
      </c>
      <c r="BM64" s="79">
        <v>0</v>
      </c>
      <c r="BN64" s="79">
        <v>0</v>
      </c>
      <c r="BO64" s="79">
        <v>0</v>
      </c>
      <c r="BP64" s="79">
        <v>0</v>
      </c>
      <c r="BQ64" s="79">
        <v>0</v>
      </c>
      <c r="BR64" s="79">
        <v>0</v>
      </c>
      <c r="BS64" s="79">
        <v>0</v>
      </c>
      <c r="BT64" s="79">
        <v>0</v>
      </c>
      <c r="BU64" s="79">
        <v>0</v>
      </c>
      <c r="BV64" s="79">
        <v>0</v>
      </c>
      <c r="BW64" s="79">
        <v>0</v>
      </c>
      <c r="BX64" s="79">
        <v>0</v>
      </c>
      <c r="BY64" s="79">
        <v>0</v>
      </c>
      <c r="BZ64" s="79">
        <v>0</v>
      </c>
      <c r="CA64" s="79">
        <v>0</v>
      </c>
      <c r="CB64" s="79">
        <v>0.04</v>
      </c>
      <c r="CC64" s="79">
        <v>0.115</v>
      </c>
      <c r="CD64" s="79">
        <v>0.15500000000000003</v>
      </c>
      <c r="CE64" s="79">
        <v>0.18</v>
      </c>
      <c r="CF64" s="79">
        <v>0.185</v>
      </c>
      <c r="CG64" s="79">
        <v>0.16500000000000001</v>
      </c>
      <c r="CH64" s="79">
        <v>0.14000000000000001</v>
      </c>
      <c r="CI64" s="79">
        <v>0.125</v>
      </c>
      <c r="CJ64" s="79">
        <v>0.155</v>
      </c>
      <c r="CK64" s="79">
        <v>0.22999999999999998</v>
      </c>
      <c r="CL64" s="79">
        <v>0.35499999999999998</v>
      </c>
      <c r="CM64" s="79">
        <v>0.51500000000000001</v>
      </c>
      <c r="CN64" s="79">
        <v>0.69500000000000006</v>
      </c>
      <c r="CO64" s="79">
        <v>0.88</v>
      </c>
      <c r="CP64" s="79">
        <v>1.0649999999999999</v>
      </c>
      <c r="CQ64" s="79">
        <v>1.25</v>
      </c>
      <c r="CR64" s="79">
        <v>1.4350000000000001</v>
      </c>
      <c r="CS64" s="79">
        <v>1.615</v>
      </c>
      <c r="CT64" s="79">
        <v>1.78</v>
      </c>
      <c r="CU64" s="79">
        <v>1.92</v>
      </c>
      <c r="CV64" s="79">
        <v>2.02</v>
      </c>
      <c r="CW64" s="79">
        <v>2.0700000000000003</v>
      </c>
      <c r="CX64" s="79">
        <v>2.1</v>
      </c>
      <c r="CY64" s="79">
        <v>2.1349999999999998</v>
      </c>
      <c r="CZ64" s="79">
        <v>2.1950000000000003</v>
      </c>
      <c r="DA64" s="79">
        <v>2.3199999999999998</v>
      </c>
      <c r="DB64" s="2">
        <v>2.5449999999999999</v>
      </c>
      <c r="DC64" s="2">
        <v>2.8849999999999998</v>
      </c>
      <c r="DD64" s="2">
        <v>3.3449999999999998</v>
      </c>
      <c r="DE64" s="2">
        <v>3.915</v>
      </c>
      <c r="DF64" s="2">
        <v>4.55</v>
      </c>
      <c r="DG64" s="2">
        <v>5.19</v>
      </c>
      <c r="DH64" s="2">
        <v>5.75</v>
      </c>
      <c r="DI64" s="2">
        <v>6.15</v>
      </c>
      <c r="DJ64" s="2">
        <v>6.3149999999999995</v>
      </c>
      <c r="DK64" s="2">
        <v>6.2050000000000001</v>
      </c>
      <c r="DL64" s="2">
        <v>5.82</v>
      </c>
      <c r="DM64" s="2">
        <v>5.1850000000000005</v>
      </c>
      <c r="DN64" s="2">
        <v>4.3849999999999998</v>
      </c>
      <c r="DO64" s="2">
        <v>3.5</v>
      </c>
      <c r="DP64" s="2">
        <v>2.63</v>
      </c>
      <c r="DQ64" s="2">
        <v>1.855</v>
      </c>
      <c r="DR64" s="2">
        <v>1.2349999999999999</v>
      </c>
      <c r="DS64" s="2">
        <v>0.79</v>
      </c>
      <c r="DT64" s="2">
        <v>0.505</v>
      </c>
      <c r="DU64" s="2">
        <v>0.35</v>
      </c>
      <c r="DV64" s="2">
        <v>0.27500000000000002</v>
      </c>
      <c r="DW64" s="2">
        <v>0.24000000000000002</v>
      </c>
      <c r="DX64" s="2">
        <v>0.21</v>
      </c>
      <c r="DY64" s="2">
        <v>0.16999999999999998</v>
      </c>
      <c r="DZ64" s="2">
        <v>0.11499999999999999</v>
      </c>
      <c r="EA64" s="2">
        <v>0.03</v>
      </c>
      <c r="EB64" s="2">
        <v>0</v>
      </c>
      <c r="EC64" s="2">
        <v>0</v>
      </c>
      <c r="ED64" s="2">
        <v>0</v>
      </c>
      <c r="EE64" s="2">
        <v>0</v>
      </c>
      <c r="EF64" s="2">
        <v>0</v>
      </c>
      <c r="EG64" s="2">
        <v>0</v>
      </c>
      <c r="EH64" s="2">
        <v>0</v>
      </c>
      <c r="EI64" s="2">
        <v>0</v>
      </c>
      <c r="EJ64" s="2">
        <v>0</v>
      </c>
      <c r="EK64" s="2">
        <v>0</v>
      </c>
      <c r="EL64" s="2">
        <v>0</v>
      </c>
      <c r="EM64" s="2">
        <v>0</v>
      </c>
      <c r="EN64" s="2">
        <v>0</v>
      </c>
      <c r="EO64" s="2">
        <v>0</v>
      </c>
      <c r="EP64" s="2">
        <v>0</v>
      </c>
      <c r="EQ64" s="2">
        <v>0</v>
      </c>
      <c r="ER64" s="2">
        <v>0</v>
      </c>
      <c r="ES64" s="2">
        <v>0</v>
      </c>
      <c r="ET64" s="2">
        <v>0</v>
      </c>
      <c r="EU64" s="2">
        <v>0</v>
      </c>
    </row>
    <row r="65" spans="1:151" x14ac:dyDescent="0.35">
      <c r="A65" s="2">
        <v>63</v>
      </c>
      <c r="B65" s="77">
        <v>7103</v>
      </c>
      <c r="C65" s="77" t="s">
        <v>349</v>
      </c>
      <c r="D65" s="78">
        <v>32.049999999999997</v>
      </c>
      <c r="E65" s="78">
        <v>32.049999999999997</v>
      </c>
      <c r="F65" s="78" t="s">
        <v>350</v>
      </c>
      <c r="G65" s="79">
        <v>6.2650000000000006</v>
      </c>
      <c r="H65" s="79">
        <v>52.2</v>
      </c>
      <c r="I65" s="79">
        <v>0.8145</v>
      </c>
      <c r="J65" s="79">
        <v>16.346499999999999</v>
      </c>
      <c r="K65" s="79">
        <v>29.9</v>
      </c>
      <c r="L65" s="79">
        <v>2.7749999999999999</v>
      </c>
      <c r="M65" s="79">
        <v>14.265000000000001</v>
      </c>
      <c r="N65" s="79">
        <v>69.164999999999992</v>
      </c>
      <c r="O65" s="79">
        <v>16.57</v>
      </c>
      <c r="P65" s="79">
        <v>0</v>
      </c>
      <c r="Q65" s="79">
        <v>15.079999999999998</v>
      </c>
      <c r="R65" s="79">
        <v>1.2949999999999999</v>
      </c>
      <c r="S65" s="79">
        <v>0.19500000000000001</v>
      </c>
      <c r="T65" s="79">
        <v>0</v>
      </c>
      <c r="U65" s="79">
        <v>0</v>
      </c>
      <c r="V65" s="79">
        <v>13.525</v>
      </c>
      <c r="W65" s="79">
        <v>29.200000000000003</v>
      </c>
      <c r="X65" s="79">
        <v>38.349999999999994</v>
      </c>
      <c r="Y65" s="79">
        <v>53.965000000000003</v>
      </c>
      <c r="Z65" s="79">
        <v>75.050000000000011</v>
      </c>
      <c r="AA65" s="79">
        <v>84.245000000000005</v>
      </c>
      <c r="AB65" s="79">
        <v>30.9</v>
      </c>
      <c r="AC65" s="79">
        <v>39.965000000000003</v>
      </c>
      <c r="AD65" s="79">
        <v>15.615</v>
      </c>
      <c r="AE65" s="79">
        <v>30.810000000000002</v>
      </c>
      <c r="AF65" s="79">
        <v>36.700000000000003</v>
      </c>
      <c r="AG65" s="79">
        <v>45.894999999999996</v>
      </c>
      <c r="AH65" s="79">
        <v>15.195</v>
      </c>
      <c r="AI65" s="79">
        <v>26.024999999999999</v>
      </c>
      <c r="AJ65" s="79">
        <v>30.28</v>
      </c>
      <c r="AK65" s="79">
        <v>31.57</v>
      </c>
      <c r="AL65" s="79">
        <v>9.0649999999999995</v>
      </c>
      <c r="AM65" s="79">
        <v>19.89</v>
      </c>
      <c r="AN65" s="79">
        <v>5.8849999999999998</v>
      </c>
      <c r="AO65" s="79">
        <v>10.82</v>
      </c>
      <c r="AP65" s="79">
        <v>16.37</v>
      </c>
      <c r="AQ65" s="79">
        <v>16.57</v>
      </c>
      <c r="AR65" s="79">
        <v>4.9350000000000005</v>
      </c>
      <c r="AS65" s="79">
        <v>4.2550000000000008</v>
      </c>
      <c r="AT65" s="79">
        <v>0.7350000000000001</v>
      </c>
      <c r="AU65" s="79">
        <v>1.49</v>
      </c>
      <c r="AV65" s="79">
        <v>0.56000000000000005</v>
      </c>
      <c r="AW65" s="79">
        <v>0.19500000000000001</v>
      </c>
      <c r="AX65" s="79">
        <v>0.19500000000000001</v>
      </c>
      <c r="AY65" s="79">
        <v>0</v>
      </c>
      <c r="AZ65" s="79">
        <v>0</v>
      </c>
      <c r="BA65" s="79">
        <v>0</v>
      </c>
      <c r="BB65" s="79">
        <v>0</v>
      </c>
      <c r="BC65" s="79">
        <v>0</v>
      </c>
      <c r="BD65" s="79">
        <v>0</v>
      </c>
      <c r="BE65" s="79">
        <v>0</v>
      </c>
      <c r="BF65" s="79">
        <v>0</v>
      </c>
      <c r="BG65" s="79">
        <v>0</v>
      </c>
      <c r="BH65" s="79">
        <v>0</v>
      </c>
      <c r="BI65" s="79">
        <v>0</v>
      </c>
      <c r="BJ65" s="79">
        <v>0</v>
      </c>
      <c r="BK65" s="79">
        <v>0</v>
      </c>
      <c r="BL65" s="79">
        <v>0</v>
      </c>
      <c r="BM65" s="79">
        <v>0</v>
      </c>
      <c r="BN65" s="79">
        <v>0</v>
      </c>
      <c r="BO65" s="79">
        <v>0</v>
      </c>
      <c r="BP65" s="79">
        <v>0</v>
      </c>
      <c r="BQ65" s="79">
        <v>0</v>
      </c>
      <c r="BR65" s="79">
        <v>0</v>
      </c>
      <c r="BS65" s="79">
        <v>0</v>
      </c>
      <c r="BT65" s="79">
        <v>0</v>
      </c>
      <c r="BU65" s="79">
        <v>0</v>
      </c>
      <c r="BV65" s="79">
        <v>0</v>
      </c>
      <c r="BW65" s="79">
        <v>0</v>
      </c>
      <c r="BX65" s="79">
        <v>0</v>
      </c>
      <c r="BY65" s="79">
        <v>0</v>
      </c>
      <c r="BZ65" s="79">
        <v>0</v>
      </c>
      <c r="CA65" s="79">
        <v>0</v>
      </c>
      <c r="CB65" s="79">
        <v>0</v>
      </c>
      <c r="CC65" s="79">
        <v>0.08</v>
      </c>
      <c r="CD65" s="79">
        <v>0.12</v>
      </c>
      <c r="CE65" s="79">
        <v>0.14000000000000001</v>
      </c>
      <c r="CF65" s="79">
        <v>0.15000000000000002</v>
      </c>
      <c r="CG65" s="79">
        <v>0.13500000000000001</v>
      </c>
      <c r="CH65" s="79">
        <v>0.11</v>
      </c>
      <c r="CI65" s="79">
        <v>0.1</v>
      </c>
      <c r="CJ65" s="79">
        <v>0.12</v>
      </c>
      <c r="CK65" s="79">
        <v>0.19</v>
      </c>
      <c r="CL65" s="79">
        <v>0.30499999999999999</v>
      </c>
      <c r="CM65" s="79">
        <v>0.44500000000000001</v>
      </c>
      <c r="CN65" s="79">
        <v>0.61499999999999999</v>
      </c>
      <c r="CO65" s="79">
        <v>0.79</v>
      </c>
      <c r="CP65" s="79">
        <v>0.96500000000000008</v>
      </c>
      <c r="CQ65" s="79">
        <v>1.145</v>
      </c>
      <c r="CR65" s="79">
        <v>1.335</v>
      </c>
      <c r="CS65" s="79">
        <v>1.53</v>
      </c>
      <c r="CT65" s="79">
        <v>1.7349999999999999</v>
      </c>
      <c r="CU65" s="79">
        <v>1.925</v>
      </c>
      <c r="CV65" s="79">
        <v>2.085</v>
      </c>
      <c r="CW65" s="79">
        <v>2.2149999999999999</v>
      </c>
      <c r="CX65" s="79">
        <v>2.335</v>
      </c>
      <c r="CY65" s="79">
        <v>2.4500000000000002</v>
      </c>
      <c r="CZ65" s="79">
        <v>2.59</v>
      </c>
      <c r="DA65" s="79">
        <v>2.78</v>
      </c>
      <c r="DB65" s="2">
        <v>3.0350000000000001</v>
      </c>
      <c r="DC65" s="2">
        <v>3.3650000000000002</v>
      </c>
      <c r="DD65" s="2">
        <v>3.79</v>
      </c>
      <c r="DE65" s="2">
        <v>4.2799999999999994</v>
      </c>
      <c r="DF65" s="2">
        <v>4.7949999999999999</v>
      </c>
      <c r="DG65" s="2">
        <v>5.3000000000000007</v>
      </c>
      <c r="DH65" s="2">
        <v>5.7149999999999999</v>
      </c>
      <c r="DI65" s="2">
        <v>5.9749999999999996</v>
      </c>
      <c r="DJ65" s="2">
        <v>6.0299999999999994</v>
      </c>
      <c r="DK65" s="2">
        <v>5.85</v>
      </c>
      <c r="DL65" s="2">
        <v>5.4350000000000005</v>
      </c>
      <c r="DM65" s="2">
        <v>4.8149999999999995</v>
      </c>
      <c r="DN65" s="2">
        <v>4.0600000000000005</v>
      </c>
      <c r="DO65" s="2">
        <v>3.2350000000000003</v>
      </c>
      <c r="DP65" s="2">
        <v>2.4300000000000002</v>
      </c>
      <c r="DQ65" s="2">
        <v>1.72</v>
      </c>
      <c r="DR65" s="2">
        <v>1.145</v>
      </c>
      <c r="DS65" s="2">
        <v>0.72499999999999998</v>
      </c>
      <c r="DT65" s="2">
        <v>0.45999999999999996</v>
      </c>
      <c r="DU65" s="2">
        <v>0.315</v>
      </c>
      <c r="DV65" s="2">
        <v>0.25</v>
      </c>
      <c r="DW65" s="2">
        <v>0.23</v>
      </c>
      <c r="DX65" s="2">
        <v>0.215</v>
      </c>
      <c r="DY65" s="2">
        <v>0.19</v>
      </c>
      <c r="DZ65" s="2">
        <v>0.15</v>
      </c>
      <c r="EA65" s="2">
        <v>6.5000000000000002E-2</v>
      </c>
      <c r="EB65" s="2">
        <v>0.03</v>
      </c>
      <c r="EC65" s="2">
        <v>0</v>
      </c>
      <c r="ED65" s="2">
        <v>0</v>
      </c>
      <c r="EE65" s="2">
        <v>0</v>
      </c>
      <c r="EF65" s="2">
        <v>0</v>
      </c>
      <c r="EG65" s="2">
        <v>0</v>
      </c>
      <c r="EH65" s="2">
        <v>0</v>
      </c>
      <c r="EI65" s="2">
        <v>0</v>
      </c>
      <c r="EJ65" s="2">
        <v>0</v>
      </c>
      <c r="EK65" s="2">
        <v>0</v>
      </c>
      <c r="EL65" s="2">
        <v>0</v>
      </c>
      <c r="EM65" s="2">
        <v>0</v>
      </c>
      <c r="EN65" s="2">
        <v>0</v>
      </c>
      <c r="EO65" s="2">
        <v>0</v>
      </c>
      <c r="EP65" s="2">
        <v>0</v>
      </c>
      <c r="EQ65" s="2">
        <v>0</v>
      </c>
      <c r="ER65" s="2">
        <v>0</v>
      </c>
      <c r="ES65" s="2">
        <v>0</v>
      </c>
      <c r="ET65" s="2">
        <v>0</v>
      </c>
      <c r="EU65" s="2">
        <v>0</v>
      </c>
    </row>
    <row r="66" spans="1:151" x14ac:dyDescent="0.35">
      <c r="A66" s="2">
        <v>64</v>
      </c>
      <c r="B66" s="77">
        <v>7200</v>
      </c>
      <c r="C66" s="77" t="s">
        <v>349</v>
      </c>
      <c r="D66" s="78">
        <v>26.6</v>
      </c>
      <c r="E66" s="78">
        <v>26.6</v>
      </c>
      <c r="F66" s="78">
        <v>222</v>
      </c>
      <c r="G66" s="79">
        <v>5.915</v>
      </c>
      <c r="H66" s="79">
        <v>53.25</v>
      </c>
      <c r="I66" s="79">
        <v>1.3149999999999999</v>
      </c>
      <c r="J66" s="79">
        <v>18.816499999999998</v>
      </c>
      <c r="K66" s="79">
        <v>54.75</v>
      </c>
      <c r="L66" s="79">
        <v>2.9815</v>
      </c>
      <c r="M66" s="79">
        <v>15.315000000000001</v>
      </c>
      <c r="N66" s="79">
        <v>68.075000000000003</v>
      </c>
      <c r="O66" s="79">
        <v>16.605</v>
      </c>
      <c r="P66" s="79">
        <v>0</v>
      </c>
      <c r="Q66" s="79">
        <v>11.42</v>
      </c>
      <c r="R66" s="79">
        <v>3.2249999999999996</v>
      </c>
      <c r="S66" s="79">
        <v>1.95</v>
      </c>
      <c r="T66" s="79">
        <v>1.5349999999999999E-2</v>
      </c>
      <c r="U66" s="79">
        <v>0</v>
      </c>
      <c r="V66" s="79">
        <v>15.155000000000001</v>
      </c>
      <c r="W66" s="79">
        <v>34.94</v>
      </c>
      <c r="X66" s="79">
        <v>43.519999999999996</v>
      </c>
      <c r="Y66" s="79">
        <v>56.59</v>
      </c>
      <c r="Z66" s="79">
        <v>72.314999999999998</v>
      </c>
      <c r="AA66" s="79">
        <v>79.495000000000005</v>
      </c>
      <c r="AB66" s="79">
        <v>26.41</v>
      </c>
      <c r="AC66" s="79">
        <v>33.14</v>
      </c>
      <c r="AD66" s="79">
        <v>13.07</v>
      </c>
      <c r="AE66" s="79">
        <v>24.555</v>
      </c>
      <c r="AF66" s="79">
        <v>28.795000000000002</v>
      </c>
      <c r="AG66" s="79">
        <v>35.975000000000001</v>
      </c>
      <c r="AH66" s="79">
        <v>11.49</v>
      </c>
      <c r="AI66" s="79">
        <v>19.265000000000001</v>
      </c>
      <c r="AJ66" s="79">
        <v>22.905000000000001</v>
      </c>
      <c r="AK66" s="79">
        <v>26.130000000000003</v>
      </c>
      <c r="AL66" s="79">
        <v>6.7350000000000003</v>
      </c>
      <c r="AM66" s="79">
        <v>14.510000000000002</v>
      </c>
      <c r="AN66" s="79">
        <v>4.24</v>
      </c>
      <c r="AO66" s="79">
        <v>7.7799999999999994</v>
      </c>
      <c r="AP66" s="79">
        <v>14.645</v>
      </c>
      <c r="AQ66" s="79">
        <v>16.59</v>
      </c>
      <c r="AR66" s="79">
        <v>3.5350000000000001</v>
      </c>
      <c r="AS66" s="79">
        <v>3.64</v>
      </c>
      <c r="AT66" s="79">
        <v>1.4750000000000001</v>
      </c>
      <c r="AU66" s="79">
        <v>5.1750000000000007</v>
      </c>
      <c r="AV66" s="79">
        <v>1.75</v>
      </c>
      <c r="AW66" s="79">
        <v>1.9649999999999999</v>
      </c>
      <c r="AX66" s="79">
        <v>1.9649999999999999</v>
      </c>
      <c r="AY66" s="79">
        <v>0</v>
      </c>
      <c r="AZ66" s="79">
        <v>0</v>
      </c>
      <c r="BA66" s="79">
        <v>0</v>
      </c>
      <c r="BB66" s="79">
        <v>0</v>
      </c>
      <c r="BC66" s="79">
        <v>0</v>
      </c>
      <c r="BD66" s="79">
        <v>0</v>
      </c>
      <c r="BE66" s="79">
        <v>0</v>
      </c>
      <c r="BF66" s="79">
        <v>0</v>
      </c>
      <c r="BG66" s="79">
        <v>0</v>
      </c>
      <c r="BH66" s="79">
        <v>0</v>
      </c>
      <c r="BI66" s="79">
        <v>0</v>
      </c>
      <c r="BJ66" s="79">
        <v>0</v>
      </c>
      <c r="BK66" s="79">
        <v>0</v>
      </c>
      <c r="BL66" s="79">
        <v>0</v>
      </c>
      <c r="BM66" s="79">
        <v>0</v>
      </c>
      <c r="BN66" s="79">
        <v>0</v>
      </c>
      <c r="BO66" s="79">
        <v>0</v>
      </c>
      <c r="BP66" s="79">
        <v>0</v>
      </c>
      <c r="BQ66" s="79">
        <v>0</v>
      </c>
      <c r="BR66" s="79">
        <v>0</v>
      </c>
      <c r="BS66" s="79">
        <v>0</v>
      </c>
      <c r="BT66" s="79">
        <v>0</v>
      </c>
      <c r="BU66" s="79">
        <v>0</v>
      </c>
      <c r="BV66" s="79">
        <v>0</v>
      </c>
      <c r="BW66" s="79">
        <v>0</v>
      </c>
      <c r="BX66" s="79">
        <v>0</v>
      </c>
      <c r="BY66" s="79">
        <v>0</v>
      </c>
      <c r="BZ66" s="79">
        <v>0</v>
      </c>
      <c r="CA66" s="79">
        <v>0</v>
      </c>
      <c r="CB66" s="79">
        <v>0</v>
      </c>
      <c r="CC66" s="79">
        <v>0</v>
      </c>
      <c r="CD66" s="79">
        <v>0.04</v>
      </c>
      <c r="CE66" s="79">
        <v>4.4999999999999998E-2</v>
      </c>
      <c r="CF66" s="79">
        <v>4.4999999999999998E-2</v>
      </c>
      <c r="CG66" s="79">
        <v>3.5000000000000003E-2</v>
      </c>
      <c r="CH66" s="79">
        <v>0</v>
      </c>
      <c r="CI66" s="79">
        <v>0</v>
      </c>
      <c r="CJ66" s="79">
        <v>8.4999999999999992E-2</v>
      </c>
      <c r="CK66" s="79">
        <v>0.16</v>
      </c>
      <c r="CL66" s="79">
        <v>0.28500000000000003</v>
      </c>
      <c r="CM66" s="79">
        <v>0.44</v>
      </c>
      <c r="CN66" s="79">
        <v>0.625</v>
      </c>
      <c r="CO66" s="79">
        <v>0.81499999999999995</v>
      </c>
      <c r="CP66" s="79">
        <v>1.0249999999999999</v>
      </c>
      <c r="CQ66" s="79">
        <v>1.2450000000000001</v>
      </c>
      <c r="CR66" s="79">
        <v>1.4849999999999999</v>
      </c>
      <c r="CS66" s="79">
        <v>1.7549999999999999</v>
      </c>
      <c r="CT66" s="79">
        <v>2.04</v>
      </c>
      <c r="CU66" s="79">
        <v>2.3149999999999999</v>
      </c>
      <c r="CV66" s="79">
        <v>2.58</v>
      </c>
      <c r="CW66" s="79">
        <v>2.81</v>
      </c>
      <c r="CX66" s="79">
        <v>3.02</v>
      </c>
      <c r="CY66" s="79">
        <v>3.21</v>
      </c>
      <c r="CZ66" s="79">
        <v>3.395</v>
      </c>
      <c r="DA66" s="79">
        <v>3.59</v>
      </c>
      <c r="DB66" s="2">
        <v>3.8</v>
      </c>
      <c r="DC66" s="2">
        <v>4.03</v>
      </c>
      <c r="DD66" s="2">
        <v>4.28</v>
      </c>
      <c r="DE66" s="2">
        <v>4.5299999999999994</v>
      </c>
      <c r="DF66" s="2">
        <v>4.7649999999999997</v>
      </c>
      <c r="DG66" s="2">
        <v>4.9399999999999995</v>
      </c>
      <c r="DH66" s="2">
        <v>5.0350000000000001</v>
      </c>
      <c r="DI66" s="2">
        <v>5.01</v>
      </c>
      <c r="DJ66" s="2">
        <v>4.84</v>
      </c>
      <c r="DK66" s="2">
        <v>4.5250000000000004</v>
      </c>
      <c r="DL66" s="2">
        <v>4.07</v>
      </c>
      <c r="DM66" s="2">
        <v>3.52</v>
      </c>
      <c r="DN66" s="2">
        <v>2.915</v>
      </c>
      <c r="DO66" s="2">
        <v>2.3049999999999997</v>
      </c>
      <c r="DP66" s="2">
        <v>1.7549999999999999</v>
      </c>
      <c r="DQ66" s="2">
        <v>1.2850000000000001</v>
      </c>
      <c r="DR66" s="2">
        <v>0.94</v>
      </c>
      <c r="DS66" s="2">
        <v>0.71</v>
      </c>
      <c r="DT66" s="2">
        <v>0.58499999999999996</v>
      </c>
      <c r="DU66" s="2">
        <v>0.54499999999999993</v>
      </c>
      <c r="DV66" s="2">
        <v>0.55499999999999994</v>
      </c>
      <c r="DW66" s="2">
        <v>0.59499999999999997</v>
      </c>
      <c r="DX66" s="2">
        <v>0.63</v>
      </c>
      <c r="DY66" s="2">
        <v>0.64</v>
      </c>
      <c r="DZ66" s="2">
        <v>0.62</v>
      </c>
      <c r="EA66" s="2">
        <v>0.55000000000000004</v>
      </c>
      <c r="EB66" s="2">
        <v>0.44499999999999995</v>
      </c>
      <c r="EC66" s="2">
        <v>0.315</v>
      </c>
      <c r="ED66" s="2">
        <v>0.18</v>
      </c>
      <c r="EE66" s="2">
        <v>5.5E-2</v>
      </c>
      <c r="EF66" s="2">
        <v>0</v>
      </c>
      <c r="EG66" s="2">
        <v>0</v>
      </c>
      <c r="EH66" s="2">
        <v>0</v>
      </c>
      <c r="EI66" s="2">
        <v>0</v>
      </c>
      <c r="EJ66" s="2">
        <v>0</v>
      </c>
      <c r="EK66" s="2">
        <v>0</v>
      </c>
      <c r="EL66" s="2">
        <v>0</v>
      </c>
      <c r="EM66" s="2">
        <v>0</v>
      </c>
      <c r="EN66" s="2">
        <v>0</v>
      </c>
      <c r="EO66" s="2">
        <v>0</v>
      </c>
      <c r="EP66" s="2">
        <v>0</v>
      </c>
      <c r="EQ66" s="2">
        <v>0</v>
      </c>
      <c r="ER66" s="2">
        <v>0</v>
      </c>
      <c r="ES66" s="2">
        <v>0</v>
      </c>
      <c r="ET66" s="2">
        <v>0</v>
      </c>
      <c r="EU66" s="2">
        <v>0</v>
      </c>
    </row>
    <row r="67" spans="1:151" x14ac:dyDescent="0.35">
      <c r="A67" s="2">
        <v>65</v>
      </c>
      <c r="B67" s="77">
        <v>7205</v>
      </c>
      <c r="C67" s="77" t="s">
        <v>349</v>
      </c>
      <c r="D67" s="78">
        <v>24.35</v>
      </c>
      <c r="E67" s="78">
        <v>24.35</v>
      </c>
      <c r="F67" s="78">
        <v>228.5</v>
      </c>
      <c r="G67" s="79">
        <v>5.24</v>
      </c>
      <c r="H67" s="79">
        <v>44.7</v>
      </c>
      <c r="I67" s="79">
        <v>1.1385000000000001</v>
      </c>
      <c r="J67" s="79">
        <v>29.813500000000001</v>
      </c>
      <c r="K67" s="79">
        <v>42.25</v>
      </c>
      <c r="L67" s="79">
        <v>2.9305000000000003</v>
      </c>
      <c r="M67" s="79">
        <v>17.905000000000001</v>
      </c>
      <c r="N67" s="79">
        <v>69.989999999999995</v>
      </c>
      <c r="O67" s="79">
        <v>12.11</v>
      </c>
      <c r="P67" s="79">
        <v>0</v>
      </c>
      <c r="Q67" s="79">
        <v>9.2850000000000001</v>
      </c>
      <c r="R67" s="79">
        <v>1.75</v>
      </c>
      <c r="S67" s="79">
        <v>1.0699999999999998</v>
      </c>
      <c r="T67" s="79">
        <v>4.4999999999999999E-4</v>
      </c>
      <c r="U67" s="79">
        <v>0</v>
      </c>
      <c r="V67" s="79">
        <v>16.914999999999999</v>
      </c>
      <c r="W67" s="79">
        <v>37.03</v>
      </c>
      <c r="X67" s="79">
        <v>46.005000000000003</v>
      </c>
      <c r="Y67" s="79">
        <v>59.14</v>
      </c>
      <c r="Z67" s="79">
        <v>73.765000000000001</v>
      </c>
      <c r="AA67" s="79">
        <v>79.27</v>
      </c>
      <c r="AB67" s="79">
        <v>26.689999999999998</v>
      </c>
      <c r="AC67" s="79">
        <v>32.950000000000003</v>
      </c>
      <c r="AD67" s="79">
        <v>13.135</v>
      </c>
      <c r="AE67" s="79">
        <v>23.984999999999999</v>
      </c>
      <c r="AF67" s="79">
        <v>27.759999999999998</v>
      </c>
      <c r="AG67" s="79">
        <v>33.269999999999996</v>
      </c>
      <c r="AH67" s="79">
        <v>10.85</v>
      </c>
      <c r="AI67" s="79">
        <v>17.594999999999999</v>
      </c>
      <c r="AJ67" s="79">
        <v>20.134999999999998</v>
      </c>
      <c r="AK67" s="79">
        <v>21.884999999999998</v>
      </c>
      <c r="AL67" s="79">
        <v>6.26</v>
      </c>
      <c r="AM67" s="79">
        <v>13.01</v>
      </c>
      <c r="AN67" s="79">
        <v>3.7749999999999999</v>
      </c>
      <c r="AO67" s="79">
        <v>6.75</v>
      </c>
      <c r="AP67" s="79">
        <v>11.035</v>
      </c>
      <c r="AQ67" s="79">
        <v>12.11</v>
      </c>
      <c r="AR67" s="79">
        <v>2.9649999999999999</v>
      </c>
      <c r="AS67" s="79">
        <v>2.54</v>
      </c>
      <c r="AT67" s="79">
        <v>0.78</v>
      </c>
      <c r="AU67" s="79">
        <v>2.8200000000000003</v>
      </c>
      <c r="AV67" s="79">
        <v>0.97</v>
      </c>
      <c r="AW67" s="79">
        <v>1.0699999999999998</v>
      </c>
      <c r="AX67" s="79">
        <v>1.0699999999999998</v>
      </c>
      <c r="AY67" s="79">
        <v>0</v>
      </c>
      <c r="AZ67" s="79">
        <v>0</v>
      </c>
      <c r="BA67" s="79">
        <v>0</v>
      </c>
      <c r="BB67" s="79">
        <v>0</v>
      </c>
      <c r="BC67" s="79">
        <v>0</v>
      </c>
      <c r="BD67" s="79">
        <v>0</v>
      </c>
      <c r="BE67" s="79">
        <v>0</v>
      </c>
      <c r="BF67" s="79">
        <v>0</v>
      </c>
      <c r="BG67" s="79">
        <v>0</v>
      </c>
      <c r="BH67" s="79">
        <v>0</v>
      </c>
      <c r="BI67" s="79">
        <v>0</v>
      </c>
      <c r="BJ67" s="79">
        <v>0</v>
      </c>
      <c r="BK67" s="79">
        <v>0</v>
      </c>
      <c r="BL67" s="79">
        <v>0</v>
      </c>
      <c r="BM67" s="79">
        <v>0</v>
      </c>
      <c r="BN67" s="79">
        <v>0</v>
      </c>
      <c r="BO67" s="79">
        <v>0</v>
      </c>
      <c r="BP67" s="79">
        <v>0</v>
      </c>
      <c r="BQ67" s="79">
        <v>0</v>
      </c>
      <c r="BR67" s="79">
        <v>0</v>
      </c>
      <c r="BS67" s="79">
        <v>0</v>
      </c>
      <c r="BT67" s="79">
        <v>0</v>
      </c>
      <c r="BU67" s="79">
        <v>0</v>
      </c>
      <c r="BV67" s="79">
        <v>0</v>
      </c>
      <c r="BW67" s="79">
        <v>0</v>
      </c>
      <c r="BX67" s="79">
        <v>0</v>
      </c>
      <c r="BY67" s="79">
        <v>0</v>
      </c>
      <c r="BZ67" s="79">
        <v>0</v>
      </c>
      <c r="CA67" s="79">
        <v>0.08</v>
      </c>
      <c r="CB67" s="79">
        <v>0.11499999999999999</v>
      </c>
      <c r="CC67" s="79">
        <v>0.14500000000000002</v>
      </c>
      <c r="CD67" s="79">
        <v>0.155</v>
      </c>
      <c r="CE67" s="79">
        <v>0.15</v>
      </c>
      <c r="CF67" s="79">
        <v>0.13500000000000001</v>
      </c>
      <c r="CG67" s="79">
        <v>0.11</v>
      </c>
      <c r="CH67" s="79">
        <v>0.09</v>
      </c>
      <c r="CI67" s="79">
        <v>0.1</v>
      </c>
      <c r="CJ67" s="79">
        <v>0.155</v>
      </c>
      <c r="CK67" s="79">
        <v>0.25</v>
      </c>
      <c r="CL67" s="79">
        <v>0.39</v>
      </c>
      <c r="CM67" s="79">
        <v>0.56000000000000005</v>
      </c>
      <c r="CN67" s="79">
        <v>0.755</v>
      </c>
      <c r="CO67" s="79">
        <v>0.95499999999999996</v>
      </c>
      <c r="CP67" s="79">
        <v>1.165</v>
      </c>
      <c r="CQ67" s="79">
        <v>1.39</v>
      </c>
      <c r="CR67" s="79">
        <v>1.64</v>
      </c>
      <c r="CS67" s="79">
        <v>1.9</v>
      </c>
      <c r="CT67" s="79">
        <v>2.1799999999999997</v>
      </c>
      <c r="CU67" s="79">
        <v>2.4500000000000002</v>
      </c>
      <c r="CV67" s="79">
        <v>2.7</v>
      </c>
      <c r="CW67" s="79">
        <v>2.9299999999999997</v>
      </c>
      <c r="CX67" s="79">
        <v>3.1500000000000004</v>
      </c>
      <c r="CY67" s="79">
        <v>3.3600000000000003</v>
      </c>
      <c r="CZ67" s="79">
        <v>3.5750000000000002</v>
      </c>
      <c r="DA67" s="79">
        <v>3.81</v>
      </c>
      <c r="DB67" s="2">
        <v>4.0599999999999996</v>
      </c>
      <c r="DC67" s="2">
        <v>4.32</v>
      </c>
      <c r="DD67" s="2">
        <v>4.585</v>
      </c>
      <c r="DE67" s="2">
        <v>4.835</v>
      </c>
      <c r="DF67" s="2">
        <v>5.04</v>
      </c>
      <c r="DG67" s="2">
        <v>5.16</v>
      </c>
      <c r="DH67" s="2">
        <v>5.17</v>
      </c>
      <c r="DI67" s="2">
        <v>5.0449999999999999</v>
      </c>
      <c r="DJ67" s="2">
        <v>4.7699999999999996</v>
      </c>
      <c r="DK67" s="2">
        <v>4.3550000000000004</v>
      </c>
      <c r="DL67" s="2">
        <v>3.82</v>
      </c>
      <c r="DM67" s="2">
        <v>3.22</v>
      </c>
      <c r="DN67" s="2">
        <v>2.585</v>
      </c>
      <c r="DO67" s="2">
        <v>1.9750000000000001</v>
      </c>
      <c r="DP67" s="2">
        <v>1.43</v>
      </c>
      <c r="DQ67" s="2">
        <v>0.98499999999999999</v>
      </c>
      <c r="DR67" s="2">
        <v>0.66</v>
      </c>
      <c r="DS67" s="2">
        <v>0.44499999999999995</v>
      </c>
      <c r="DT67" s="2">
        <v>0.32999999999999996</v>
      </c>
      <c r="DU67" s="2">
        <v>0.28500000000000003</v>
      </c>
      <c r="DV67" s="2">
        <v>0.28999999999999998</v>
      </c>
      <c r="DW67" s="2">
        <v>0.32</v>
      </c>
      <c r="DX67" s="2">
        <v>0.35</v>
      </c>
      <c r="DY67" s="2">
        <v>0.36499999999999999</v>
      </c>
      <c r="DZ67" s="2">
        <v>0.35</v>
      </c>
      <c r="EA67" s="2">
        <v>0.31999999999999995</v>
      </c>
      <c r="EB67" s="2">
        <v>0.255</v>
      </c>
      <c r="EC67" s="2">
        <v>0.16999999999999998</v>
      </c>
      <c r="ED67" s="2">
        <v>0.09</v>
      </c>
      <c r="EE67" s="2">
        <v>0</v>
      </c>
      <c r="EF67" s="2">
        <v>0</v>
      </c>
      <c r="EG67" s="2">
        <v>0</v>
      </c>
      <c r="EH67" s="2">
        <v>0</v>
      </c>
      <c r="EI67" s="2">
        <v>0</v>
      </c>
      <c r="EJ67" s="2">
        <v>0</v>
      </c>
      <c r="EK67" s="2">
        <v>0</v>
      </c>
      <c r="EL67" s="2">
        <v>0</v>
      </c>
      <c r="EM67" s="2">
        <v>0</v>
      </c>
      <c r="EN67" s="2">
        <v>0</v>
      </c>
      <c r="EO67" s="2">
        <v>0</v>
      </c>
      <c r="EP67" s="2">
        <v>0</v>
      </c>
      <c r="EQ67" s="2">
        <v>0</v>
      </c>
      <c r="ER67" s="2">
        <v>0</v>
      </c>
      <c r="ES67" s="2">
        <v>0</v>
      </c>
      <c r="ET67" s="2">
        <v>0</v>
      </c>
      <c r="EU67" s="2">
        <v>0</v>
      </c>
    </row>
    <row r="68" spans="1:151" x14ac:dyDescent="0.35">
      <c r="A68" s="2">
        <v>66</v>
      </c>
      <c r="B68" s="77">
        <v>7210</v>
      </c>
      <c r="C68" s="77" t="s">
        <v>349</v>
      </c>
      <c r="D68" s="78">
        <v>11.7585</v>
      </c>
      <c r="E68" s="78">
        <v>11.7585</v>
      </c>
      <c r="F68" s="78">
        <v>121.1</v>
      </c>
      <c r="G68" s="79">
        <v>4.62</v>
      </c>
      <c r="H68" s="79">
        <v>42.85</v>
      </c>
      <c r="I68" s="79">
        <v>1.1764999999999999</v>
      </c>
      <c r="J68" s="79">
        <v>34.377499999999998</v>
      </c>
      <c r="K68" s="79">
        <v>40.549999999999997</v>
      </c>
      <c r="L68" s="79">
        <v>3.0354999999999999</v>
      </c>
      <c r="M68" s="79">
        <v>20.695</v>
      </c>
      <c r="N68" s="79">
        <v>68.134999999999991</v>
      </c>
      <c r="O68" s="79">
        <v>11.175000000000001</v>
      </c>
      <c r="P68" s="79">
        <v>0</v>
      </c>
      <c r="Q68" s="79">
        <v>8.6849999999999987</v>
      </c>
      <c r="R68" s="79">
        <v>1.56</v>
      </c>
      <c r="S68" s="79">
        <v>0.92999999999999994</v>
      </c>
      <c r="T68" s="79">
        <v>5.4999999999999992E-4</v>
      </c>
      <c r="U68" s="79">
        <v>0</v>
      </c>
      <c r="V68" s="79">
        <v>19.305</v>
      </c>
      <c r="W68" s="79">
        <v>37.010000000000005</v>
      </c>
      <c r="X68" s="79">
        <v>45.71</v>
      </c>
      <c r="Y68" s="79">
        <v>58.164999999999999</v>
      </c>
      <c r="Z68" s="79">
        <v>71.564999999999998</v>
      </c>
      <c r="AA68" s="79">
        <v>76.814999999999998</v>
      </c>
      <c r="AB68" s="79">
        <v>25.4</v>
      </c>
      <c r="AC68" s="79">
        <v>31.12</v>
      </c>
      <c r="AD68" s="79">
        <v>12.455</v>
      </c>
      <c r="AE68" s="79">
        <v>22.425000000000001</v>
      </c>
      <c r="AF68" s="79">
        <v>25.855</v>
      </c>
      <c r="AG68" s="79">
        <v>31.11</v>
      </c>
      <c r="AH68" s="79">
        <v>9.9700000000000006</v>
      </c>
      <c r="AI68" s="79">
        <v>16.130000000000003</v>
      </c>
      <c r="AJ68" s="79">
        <v>18.655000000000001</v>
      </c>
      <c r="AK68" s="79">
        <v>20.215</v>
      </c>
      <c r="AL68" s="79">
        <v>5.7249999999999996</v>
      </c>
      <c r="AM68" s="79">
        <v>11.875</v>
      </c>
      <c r="AN68" s="79">
        <v>3.4350000000000001</v>
      </c>
      <c r="AO68" s="79">
        <v>6.1549999999999994</v>
      </c>
      <c r="AP68" s="79">
        <v>10.24</v>
      </c>
      <c r="AQ68" s="79">
        <v>11.175000000000001</v>
      </c>
      <c r="AR68" s="79">
        <v>2.7250000000000001</v>
      </c>
      <c r="AS68" s="79">
        <v>2.5300000000000002</v>
      </c>
      <c r="AT68" s="79">
        <v>0.76500000000000001</v>
      </c>
      <c r="AU68" s="79">
        <v>2.4900000000000002</v>
      </c>
      <c r="AV68" s="79">
        <v>0.79499999999999993</v>
      </c>
      <c r="AW68" s="79">
        <v>0.92999999999999994</v>
      </c>
      <c r="AX68" s="79">
        <v>0.92999999999999994</v>
      </c>
      <c r="AY68" s="79">
        <v>0</v>
      </c>
      <c r="AZ68" s="79">
        <v>0</v>
      </c>
      <c r="BA68" s="79">
        <v>0</v>
      </c>
      <c r="BB68" s="79">
        <v>0</v>
      </c>
      <c r="BC68" s="79">
        <v>0</v>
      </c>
      <c r="BD68" s="79">
        <v>0</v>
      </c>
      <c r="BE68" s="79">
        <v>0</v>
      </c>
      <c r="BF68" s="79">
        <v>0</v>
      </c>
      <c r="BG68" s="79">
        <v>0</v>
      </c>
      <c r="BH68" s="79">
        <v>0</v>
      </c>
      <c r="BI68" s="79">
        <v>0</v>
      </c>
      <c r="BJ68" s="79">
        <v>0</v>
      </c>
      <c r="BK68" s="79">
        <v>0</v>
      </c>
      <c r="BL68" s="79">
        <v>0</v>
      </c>
      <c r="BM68" s="79">
        <v>0</v>
      </c>
      <c r="BN68" s="79">
        <v>0</v>
      </c>
      <c r="BO68" s="79">
        <v>0</v>
      </c>
      <c r="BP68" s="79">
        <v>0</v>
      </c>
      <c r="BQ68" s="79">
        <v>0</v>
      </c>
      <c r="BR68" s="79">
        <v>0</v>
      </c>
      <c r="BS68" s="79">
        <v>0</v>
      </c>
      <c r="BT68" s="79">
        <v>0</v>
      </c>
      <c r="BU68" s="79">
        <v>0</v>
      </c>
      <c r="BV68" s="79">
        <v>0</v>
      </c>
      <c r="BW68" s="79">
        <v>0</v>
      </c>
      <c r="BX68" s="79">
        <v>0</v>
      </c>
      <c r="BY68" s="79">
        <v>4.4999999999999998E-2</v>
      </c>
      <c r="BZ68" s="79">
        <v>0.105</v>
      </c>
      <c r="CA68" s="79">
        <v>0.14000000000000001</v>
      </c>
      <c r="CB68" s="79">
        <v>0.16499999999999998</v>
      </c>
      <c r="CC68" s="79">
        <v>0.185</v>
      </c>
      <c r="CD68" s="79">
        <v>0.185</v>
      </c>
      <c r="CE68" s="79">
        <v>0.16999999999999998</v>
      </c>
      <c r="CF68" s="79">
        <v>0.14500000000000002</v>
      </c>
      <c r="CG68" s="79">
        <v>0.12</v>
      </c>
      <c r="CH68" s="79">
        <v>0.115</v>
      </c>
      <c r="CI68" s="79">
        <v>0.13500000000000001</v>
      </c>
      <c r="CJ68" s="79">
        <v>0.21000000000000002</v>
      </c>
      <c r="CK68" s="79">
        <v>0.32999999999999996</v>
      </c>
      <c r="CL68" s="79">
        <v>0.5</v>
      </c>
      <c r="CM68" s="79">
        <v>0.70499999999999996</v>
      </c>
      <c r="CN68" s="79">
        <v>0.92999999999999994</v>
      </c>
      <c r="CO68" s="79">
        <v>1.1599999999999999</v>
      </c>
      <c r="CP68" s="79">
        <v>1.39</v>
      </c>
      <c r="CQ68" s="79">
        <v>1.63</v>
      </c>
      <c r="CR68" s="79">
        <v>1.8849999999999998</v>
      </c>
      <c r="CS68" s="79">
        <v>2.15</v>
      </c>
      <c r="CT68" s="79">
        <v>2.41</v>
      </c>
      <c r="CU68" s="79">
        <v>2.66</v>
      </c>
      <c r="CV68" s="79">
        <v>2.875</v>
      </c>
      <c r="CW68" s="79">
        <v>3.0649999999999999</v>
      </c>
      <c r="CX68" s="79">
        <v>3.2350000000000003</v>
      </c>
      <c r="CY68" s="79">
        <v>3.41</v>
      </c>
      <c r="CZ68" s="79">
        <v>3.5949999999999998</v>
      </c>
      <c r="DA68" s="79">
        <v>3.8</v>
      </c>
      <c r="DB68" s="2">
        <v>4.0299999999999994</v>
      </c>
      <c r="DC68" s="2">
        <v>4.28</v>
      </c>
      <c r="DD68" s="2">
        <v>4.5250000000000004</v>
      </c>
      <c r="DE68" s="2">
        <v>4.75</v>
      </c>
      <c r="DF68" s="2">
        <v>4.92</v>
      </c>
      <c r="DG68" s="2">
        <v>5</v>
      </c>
      <c r="DH68" s="2">
        <v>4.9649999999999999</v>
      </c>
      <c r="DI68" s="2">
        <v>4.79</v>
      </c>
      <c r="DJ68" s="2">
        <v>4.47</v>
      </c>
      <c r="DK68" s="2">
        <v>4.03</v>
      </c>
      <c r="DL68" s="2">
        <v>3.5</v>
      </c>
      <c r="DM68" s="2">
        <v>2.9249999999999998</v>
      </c>
      <c r="DN68" s="2">
        <v>2.34</v>
      </c>
      <c r="DO68" s="2">
        <v>1.8</v>
      </c>
      <c r="DP68" s="2">
        <v>1.3250000000000002</v>
      </c>
      <c r="DQ68" s="2">
        <v>0.94499999999999995</v>
      </c>
      <c r="DR68" s="2">
        <v>0.66</v>
      </c>
      <c r="DS68" s="2">
        <v>0.47</v>
      </c>
      <c r="DT68" s="2">
        <v>0.35499999999999998</v>
      </c>
      <c r="DU68" s="2">
        <v>0.3</v>
      </c>
      <c r="DV68" s="2">
        <v>0.28000000000000003</v>
      </c>
      <c r="DW68" s="2">
        <v>0.28000000000000003</v>
      </c>
      <c r="DX68" s="2">
        <v>0.28500000000000003</v>
      </c>
      <c r="DY68" s="2">
        <v>0.28500000000000003</v>
      </c>
      <c r="DZ68" s="2">
        <v>0.27500000000000002</v>
      </c>
      <c r="EA68" s="2">
        <v>0.25</v>
      </c>
      <c r="EB68" s="2">
        <v>0.215</v>
      </c>
      <c r="EC68" s="2">
        <v>0.16499999999999998</v>
      </c>
      <c r="ED68" s="2">
        <v>0.10500000000000001</v>
      </c>
      <c r="EE68" s="2">
        <v>0</v>
      </c>
      <c r="EF68" s="2">
        <v>0</v>
      </c>
      <c r="EG68" s="2">
        <v>0</v>
      </c>
      <c r="EH68" s="2">
        <v>0</v>
      </c>
      <c r="EI68" s="2">
        <v>0</v>
      </c>
      <c r="EJ68" s="2">
        <v>0</v>
      </c>
      <c r="EK68" s="2">
        <v>0</v>
      </c>
      <c r="EL68" s="2">
        <v>0</v>
      </c>
      <c r="EM68" s="2">
        <v>0</v>
      </c>
      <c r="EN68" s="2">
        <v>0</v>
      </c>
      <c r="EO68" s="2">
        <v>0</v>
      </c>
      <c r="EP68" s="2">
        <v>0</v>
      </c>
      <c r="EQ68" s="2">
        <v>0</v>
      </c>
      <c r="ER68" s="2">
        <v>0</v>
      </c>
      <c r="ES68" s="2">
        <v>0</v>
      </c>
      <c r="ET68" s="2">
        <v>0</v>
      </c>
      <c r="EU68" s="2">
        <v>0</v>
      </c>
    </row>
    <row r="69" spans="1:151" x14ac:dyDescent="0.35">
      <c r="A69" s="2">
        <v>67</v>
      </c>
      <c r="B69" s="77">
        <v>7300</v>
      </c>
      <c r="C69" s="77" t="s">
        <v>349</v>
      </c>
      <c r="D69" s="78">
        <v>11.868499999999999</v>
      </c>
      <c r="E69" s="78">
        <v>11.868499999999999</v>
      </c>
      <c r="F69" s="78">
        <v>97.1</v>
      </c>
      <c r="G69" s="79">
        <v>4.6349999999999998</v>
      </c>
      <c r="H69" s="79">
        <v>42.5</v>
      </c>
      <c r="I69" s="79">
        <v>1.0699999999999998</v>
      </c>
      <c r="J69" s="79">
        <v>22.823499999999999</v>
      </c>
      <c r="K69" s="79">
        <v>31.7</v>
      </c>
      <c r="L69" s="79">
        <v>2.9615</v>
      </c>
      <c r="M69" s="79">
        <v>20.685000000000002</v>
      </c>
      <c r="N69" s="79">
        <v>68.455000000000013</v>
      </c>
      <c r="O69" s="79">
        <v>10.86</v>
      </c>
      <c r="P69" s="79">
        <v>0</v>
      </c>
      <c r="Q69" s="79">
        <v>8.8650000000000002</v>
      </c>
      <c r="R69" s="79">
        <v>1.6850000000000001</v>
      </c>
      <c r="S69" s="79">
        <v>0.31</v>
      </c>
      <c r="T69" s="79">
        <v>0</v>
      </c>
      <c r="U69" s="79">
        <v>0</v>
      </c>
      <c r="V69" s="79">
        <v>19.344999999999999</v>
      </c>
      <c r="W69" s="79">
        <v>36.950000000000003</v>
      </c>
      <c r="X69" s="79">
        <v>45.66</v>
      </c>
      <c r="Y69" s="79">
        <v>58.254999999999995</v>
      </c>
      <c r="Z69" s="79">
        <v>71.949999999999989</v>
      </c>
      <c r="AA69" s="79">
        <v>77.319999999999993</v>
      </c>
      <c r="AB69" s="79">
        <v>25.65</v>
      </c>
      <c r="AC69" s="79">
        <v>31.5</v>
      </c>
      <c r="AD69" s="79">
        <v>12.6</v>
      </c>
      <c r="AE69" s="79">
        <v>22.795000000000002</v>
      </c>
      <c r="AF69" s="79">
        <v>26.29</v>
      </c>
      <c r="AG69" s="79">
        <v>31.660000000000004</v>
      </c>
      <c r="AH69" s="79">
        <v>10.195</v>
      </c>
      <c r="AI69" s="79">
        <v>16.445</v>
      </c>
      <c r="AJ69" s="79">
        <v>19.055</v>
      </c>
      <c r="AK69" s="79">
        <v>20.75</v>
      </c>
      <c r="AL69" s="79">
        <v>5.8550000000000004</v>
      </c>
      <c r="AM69" s="79">
        <v>12.105</v>
      </c>
      <c r="AN69" s="79">
        <v>3.4950000000000001</v>
      </c>
      <c r="AO69" s="79">
        <v>6.2450000000000001</v>
      </c>
      <c r="AP69" s="79">
        <v>10.55</v>
      </c>
      <c r="AQ69" s="79">
        <v>10.86</v>
      </c>
      <c r="AR69" s="79">
        <v>2.75</v>
      </c>
      <c r="AS69" s="79">
        <v>2.62</v>
      </c>
      <c r="AT69" s="79">
        <v>0.92</v>
      </c>
      <c r="AU69" s="79">
        <v>1.9949999999999999</v>
      </c>
      <c r="AV69" s="79">
        <v>0.77</v>
      </c>
      <c r="AW69" s="79">
        <v>0.31</v>
      </c>
      <c r="AX69" s="79">
        <v>0.31</v>
      </c>
      <c r="AY69" s="79">
        <v>0</v>
      </c>
      <c r="AZ69" s="79">
        <v>0</v>
      </c>
      <c r="BA69" s="79">
        <v>0</v>
      </c>
      <c r="BB69" s="79">
        <v>0</v>
      </c>
      <c r="BC69" s="79">
        <v>0</v>
      </c>
      <c r="BD69" s="79">
        <v>0</v>
      </c>
      <c r="BE69" s="79">
        <v>0</v>
      </c>
      <c r="BF69" s="79">
        <v>0</v>
      </c>
      <c r="BG69" s="79">
        <v>0</v>
      </c>
      <c r="BH69" s="79">
        <v>0</v>
      </c>
      <c r="BI69" s="79">
        <v>0</v>
      </c>
      <c r="BJ69" s="79">
        <v>0</v>
      </c>
      <c r="BK69" s="79">
        <v>0</v>
      </c>
      <c r="BL69" s="79">
        <v>0</v>
      </c>
      <c r="BM69" s="79">
        <v>0</v>
      </c>
      <c r="BN69" s="79">
        <v>0</v>
      </c>
      <c r="BO69" s="79">
        <v>0</v>
      </c>
      <c r="BP69" s="79">
        <v>0</v>
      </c>
      <c r="BQ69" s="79">
        <v>0</v>
      </c>
      <c r="BR69" s="79">
        <v>0</v>
      </c>
      <c r="BS69" s="79">
        <v>0</v>
      </c>
      <c r="BT69" s="79">
        <v>0</v>
      </c>
      <c r="BU69" s="79">
        <v>0</v>
      </c>
      <c r="BV69" s="79">
        <v>0</v>
      </c>
      <c r="BW69" s="79">
        <v>0</v>
      </c>
      <c r="BX69" s="79">
        <v>0</v>
      </c>
      <c r="BY69" s="79">
        <v>3.5000000000000003E-2</v>
      </c>
      <c r="BZ69" s="79">
        <v>9.5000000000000001E-2</v>
      </c>
      <c r="CA69" s="79">
        <v>0.13</v>
      </c>
      <c r="CB69" s="79">
        <v>0.16</v>
      </c>
      <c r="CC69" s="79">
        <v>0.18</v>
      </c>
      <c r="CD69" s="79">
        <v>0.18</v>
      </c>
      <c r="CE69" s="79">
        <v>0.16999999999999998</v>
      </c>
      <c r="CF69" s="79">
        <v>0.15000000000000002</v>
      </c>
      <c r="CG69" s="79">
        <v>0.12</v>
      </c>
      <c r="CH69" s="79">
        <v>0.11</v>
      </c>
      <c r="CI69" s="79">
        <v>0.13500000000000001</v>
      </c>
      <c r="CJ69" s="79">
        <v>0.20500000000000002</v>
      </c>
      <c r="CK69" s="79">
        <v>0.32500000000000001</v>
      </c>
      <c r="CL69" s="79">
        <v>0.495</v>
      </c>
      <c r="CM69" s="79">
        <v>0.7</v>
      </c>
      <c r="CN69" s="79">
        <v>0.91999999999999993</v>
      </c>
      <c r="CO69" s="79">
        <v>1.155</v>
      </c>
      <c r="CP69" s="79">
        <v>1.3900000000000001</v>
      </c>
      <c r="CQ69" s="79">
        <v>1.635</v>
      </c>
      <c r="CR69" s="79">
        <v>1.8900000000000001</v>
      </c>
      <c r="CS69" s="79">
        <v>2.1549999999999998</v>
      </c>
      <c r="CT69" s="79">
        <v>2.4249999999999998</v>
      </c>
      <c r="CU69" s="79">
        <v>2.6799999999999997</v>
      </c>
      <c r="CV69" s="79">
        <v>2.895</v>
      </c>
      <c r="CW69" s="79">
        <v>3.09</v>
      </c>
      <c r="CX69" s="79">
        <v>3.26</v>
      </c>
      <c r="CY69" s="79">
        <v>3.42</v>
      </c>
      <c r="CZ69" s="79">
        <v>3.5949999999999998</v>
      </c>
      <c r="DA69" s="79">
        <v>3.79</v>
      </c>
      <c r="DB69" s="2">
        <v>4.01</v>
      </c>
      <c r="DC69" s="2">
        <v>4.25</v>
      </c>
      <c r="DD69" s="2">
        <v>4.4950000000000001</v>
      </c>
      <c r="DE69" s="2">
        <v>4.7300000000000004</v>
      </c>
      <c r="DF69" s="2">
        <v>4.91</v>
      </c>
      <c r="DG69" s="2">
        <v>5.01</v>
      </c>
      <c r="DH69" s="2">
        <v>4.9950000000000001</v>
      </c>
      <c r="DI69" s="2">
        <v>4.8450000000000006</v>
      </c>
      <c r="DJ69" s="2">
        <v>4.5500000000000007</v>
      </c>
      <c r="DK69" s="2">
        <v>4.12</v>
      </c>
      <c r="DL69" s="2">
        <v>3.585</v>
      </c>
      <c r="DM69" s="2">
        <v>2.99</v>
      </c>
      <c r="DN69" s="2">
        <v>2.3899999999999997</v>
      </c>
      <c r="DO69" s="2">
        <v>1.825</v>
      </c>
      <c r="DP69" s="2">
        <v>1.335</v>
      </c>
      <c r="DQ69" s="2">
        <v>0.95</v>
      </c>
      <c r="DR69" s="2">
        <v>0.66999999999999993</v>
      </c>
      <c r="DS69" s="2">
        <v>0.5</v>
      </c>
      <c r="DT69" s="2">
        <v>0.4</v>
      </c>
      <c r="DU69" s="2">
        <v>0.36</v>
      </c>
      <c r="DV69" s="2">
        <v>0.34499999999999997</v>
      </c>
      <c r="DW69" s="2">
        <v>0.32499999999999996</v>
      </c>
      <c r="DX69" s="2">
        <v>0.3</v>
      </c>
      <c r="DY69" s="2">
        <v>0.255</v>
      </c>
      <c r="DZ69" s="2">
        <v>0.19500000000000001</v>
      </c>
      <c r="EA69" s="2">
        <v>0.125</v>
      </c>
      <c r="EB69" s="2">
        <v>0.05</v>
      </c>
      <c r="EC69" s="2">
        <v>0</v>
      </c>
      <c r="ED69" s="2">
        <v>0</v>
      </c>
      <c r="EE69" s="2">
        <v>0</v>
      </c>
      <c r="EF69" s="2">
        <v>0</v>
      </c>
      <c r="EG69" s="2">
        <v>0</v>
      </c>
      <c r="EH69" s="2">
        <v>0</v>
      </c>
      <c r="EI69" s="2">
        <v>0</v>
      </c>
      <c r="EJ69" s="2">
        <v>0</v>
      </c>
      <c r="EK69" s="2">
        <v>0</v>
      </c>
      <c r="EL69" s="2">
        <v>0</v>
      </c>
      <c r="EM69" s="2">
        <v>0</v>
      </c>
      <c r="EN69" s="2">
        <v>0</v>
      </c>
      <c r="EO69" s="2">
        <v>0</v>
      </c>
      <c r="EP69" s="2">
        <v>0</v>
      </c>
      <c r="EQ69" s="2">
        <v>0</v>
      </c>
      <c r="ER69" s="2">
        <v>0</v>
      </c>
      <c r="ES69" s="2">
        <v>0</v>
      </c>
      <c r="ET69" s="2">
        <v>0</v>
      </c>
      <c r="EU69" s="2">
        <v>0</v>
      </c>
    </row>
    <row r="70" spans="1:151" x14ac:dyDescent="0.35">
      <c r="A70" s="2">
        <v>68</v>
      </c>
      <c r="B70" s="77">
        <v>7305</v>
      </c>
      <c r="C70" s="77" t="s">
        <v>349</v>
      </c>
      <c r="D70" s="78">
        <v>26.6</v>
      </c>
      <c r="E70" s="78">
        <v>26.6</v>
      </c>
      <c r="F70" s="78">
        <v>200.5</v>
      </c>
      <c r="G70" s="79">
        <v>4.21</v>
      </c>
      <c r="H70" s="79">
        <v>45.75</v>
      </c>
      <c r="I70" s="79">
        <v>1.1895</v>
      </c>
      <c r="J70" s="79">
        <v>20.104500000000002</v>
      </c>
      <c r="K70" s="79">
        <v>41.05</v>
      </c>
      <c r="L70" s="79">
        <v>3.2839999999999998</v>
      </c>
      <c r="M70" s="79">
        <v>22.094999999999999</v>
      </c>
      <c r="N70" s="79">
        <v>65.260000000000005</v>
      </c>
      <c r="O70" s="79">
        <v>12.645</v>
      </c>
      <c r="P70" s="79">
        <v>0</v>
      </c>
      <c r="Q70" s="79">
        <v>9.370000000000001</v>
      </c>
      <c r="R70" s="79">
        <v>2.35</v>
      </c>
      <c r="S70" s="79">
        <v>0.92500000000000004</v>
      </c>
      <c r="T70" s="79">
        <v>2.0000000000000001E-4</v>
      </c>
      <c r="U70" s="79">
        <v>0</v>
      </c>
      <c r="V70" s="79">
        <v>20.14</v>
      </c>
      <c r="W70" s="79">
        <v>32.405000000000001</v>
      </c>
      <c r="X70" s="79">
        <v>41</v>
      </c>
      <c r="Y70" s="79">
        <v>54.150000000000006</v>
      </c>
      <c r="Z70" s="79">
        <v>69.114999999999995</v>
      </c>
      <c r="AA70" s="79">
        <v>74.63</v>
      </c>
      <c r="AB70" s="79">
        <v>26.435000000000002</v>
      </c>
      <c r="AC70" s="79">
        <v>32.86</v>
      </c>
      <c r="AD70" s="79">
        <v>13.15</v>
      </c>
      <c r="AE70" s="79">
        <v>24.259999999999998</v>
      </c>
      <c r="AF70" s="79">
        <v>28.115000000000002</v>
      </c>
      <c r="AG70" s="79">
        <v>33.629999999999995</v>
      </c>
      <c r="AH70" s="79">
        <v>11.11</v>
      </c>
      <c r="AI70" s="79">
        <v>17.935000000000002</v>
      </c>
      <c r="AJ70" s="79">
        <v>20.48</v>
      </c>
      <c r="AK70" s="79">
        <v>22.83</v>
      </c>
      <c r="AL70" s="79">
        <v>6.42</v>
      </c>
      <c r="AM70" s="79">
        <v>13.245000000000001</v>
      </c>
      <c r="AN70" s="79">
        <v>3.85</v>
      </c>
      <c r="AO70" s="79">
        <v>6.8249999999999993</v>
      </c>
      <c r="AP70" s="79">
        <v>11.719999999999999</v>
      </c>
      <c r="AQ70" s="79">
        <v>12.645</v>
      </c>
      <c r="AR70" s="79">
        <v>2.9750000000000001</v>
      </c>
      <c r="AS70" s="79">
        <v>2.5449999999999999</v>
      </c>
      <c r="AT70" s="79">
        <v>1.0550000000000002</v>
      </c>
      <c r="AU70" s="79">
        <v>3.2750000000000004</v>
      </c>
      <c r="AV70" s="79">
        <v>1.29</v>
      </c>
      <c r="AW70" s="79">
        <v>0.92500000000000004</v>
      </c>
      <c r="AX70" s="79">
        <v>0.92500000000000004</v>
      </c>
      <c r="AY70" s="79">
        <v>0</v>
      </c>
      <c r="AZ70" s="79">
        <v>0</v>
      </c>
      <c r="BA70" s="79">
        <v>0</v>
      </c>
      <c r="BB70" s="79">
        <v>0</v>
      </c>
      <c r="BC70" s="79">
        <v>0</v>
      </c>
      <c r="BD70" s="79">
        <v>0</v>
      </c>
      <c r="BE70" s="79">
        <v>0</v>
      </c>
      <c r="BF70" s="79">
        <v>0</v>
      </c>
      <c r="BG70" s="79">
        <v>0</v>
      </c>
      <c r="BH70" s="79">
        <v>0</v>
      </c>
      <c r="BI70" s="79">
        <v>0</v>
      </c>
      <c r="BJ70" s="79">
        <v>0</v>
      </c>
      <c r="BK70" s="79">
        <v>0</v>
      </c>
      <c r="BL70" s="79">
        <v>0</v>
      </c>
      <c r="BM70" s="79">
        <v>0</v>
      </c>
      <c r="BN70" s="79">
        <v>0</v>
      </c>
      <c r="BO70" s="79">
        <v>0</v>
      </c>
      <c r="BP70" s="79">
        <v>0</v>
      </c>
      <c r="BQ70" s="79">
        <v>0</v>
      </c>
      <c r="BR70" s="79">
        <v>0</v>
      </c>
      <c r="BS70" s="79">
        <v>0</v>
      </c>
      <c r="BT70" s="79">
        <v>0</v>
      </c>
      <c r="BU70" s="79">
        <v>0</v>
      </c>
      <c r="BV70" s="79">
        <v>3.5000000000000003E-2</v>
      </c>
      <c r="BW70" s="79">
        <v>5.5E-2</v>
      </c>
      <c r="BX70" s="79">
        <v>7.4999999999999997E-2</v>
      </c>
      <c r="BY70" s="79">
        <v>0.09</v>
      </c>
      <c r="BZ70" s="79">
        <v>0.11</v>
      </c>
      <c r="CA70" s="79">
        <v>0.17499999999999999</v>
      </c>
      <c r="CB70" s="79">
        <v>0.2</v>
      </c>
      <c r="CC70" s="79">
        <v>0.22</v>
      </c>
      <c r="CD70" s="79">
        <v>0.22500000000000001</v>
      </c>
      <c r="CE70" s="79">
        <v>0.215</v>
      </c>
      <c r="CF70" s="79">
        <v>0.19</v>
      </c>
      <c r="CG70" s="79">
        <v>0.17</v>
      </c>
      <c r="CH70" s="79">
        <v>0.16999999999999998</v>
      </c>
      <c r="CI70" s="79">
        <v>0.2</v>
      </c>
      <c r="CJ70" s="79">
        <v>0.28000000000000003</v>
      </c>
      <c r="CK70" s="79">
        <v>0.42</v>
      </c>
      <c r="CL70" s="79">
        <v>0.60499999999999998</v>
      </c>
      <c r="CM70" s="79">
        <v>0.83000000000000007</v>
      </c>
      <c r="CN70" s="79">
        <v>1.07</v>
      </c>
      <c r="CO70" s="79">
        <v>1.3149999999999999</v>
      </c>
      <c r="CP70" s="79">
        <v>1.55</v>
      </c>
      <c r="CQ70" s="79">
        <v>1.7749999999999999</v>
      </c>
      <c r="CR70" s="79">
        <v>1.9950000000000001</v>
      </c>
      <c r="CS70" s="79">
        <v>2.2050000000000001</v>
      </c>
      <c r="CT70" s="79">
        <v>2.395</v>
      </c>
      <c r="CU70" s="79">
        <v>2.5550000000000002</v>
      </c>
      <c r="CV70" s="79">
        <v>2.67</v>
      </c>
      <c r="CW70" s="79">
        <v>2.75</v>
      </c>
      <c r="CX70" s="79">
        <v>2.8150000000000004</v>
      </c>
      <c r="CY70" s="79">
        <v>2.895</v>
      </c>
      <c r="CZ70" s="79">
        <v>3.0049999999999999</v>
      </c>
      <c r="DA70" s="79">
        <v>3.1749999999999998</v>
      </c>
      <c r="DB70" s="2">
        <v>3.4</v>
      </c>
      <c r="DC70" s="2">
        <v>3.6950000000000003</v>
      </c>
      <c r="DD70" s="2">
        <v>4.0350000000000001</v>
      </c>
      <c r="DE70" s="2">
        <v>4.3849999999999998</v>
      </c>
      <c r="DF70" s="2">
        <v>4.7149999999999999</v>
      </c>
      <c r="DG70" s="2">
        <v>4.96</v>
      </c>
      <c r="DH70" s="2">
        <v>5.09</v>
      </c>
      <c r="DI70" s="2">
        <v>5.0549999999999997</v>
      </c>
      <c r="DJ70" s="2">
        <v>4.84</v>
      </c>
      <c r="DK70" s="2">
        <v>4.45</v>
      </c>
      <c r="DL70" s="2">
        <v>3.9249999999999998</v>
      </c>
      <c r="DM70" s="2">
        <v>3.3</v>
      </c>
      <c r="DN70" s="2">
        <v>2.6349999999999998</v>
      </c>
      <c r="DO70" s="2">
        <v>1.9899999999999998</v>
      </c>
      <c r="DP70" s="2">
        <v>1.4249999999999998</v>
      </c>
      <c r="DQ70" s="2">
        <v>0.96499999999999997</v>
      </c>
      <c r="DR70" s="2">
        <v>0.64</v>
      </c>
      <c r="DS70" s="2">
        <v>0.45</v>
      </c>
      <c r="DT70" s="2">
        <v>0.37</v>
      </c>
      <c r="DU70" s="2">
        <v>0.37</v>
      </c>
      <c r="DV70" s="2">
        <v>0.41000000000000003</v>
      </c>
      <c r="DW70" s="2">
        <v>0.45499999999999996</v>
      </c>
      <c r="DX70" s="2">
        <v>0.48000000000000004</v>
      </c>
      <c r="DY70" s="2">
        <v>0.46499999999999997</v>
      </c>
      <c r="DZ70" s="2">
        <v>0.41000000000000003</v>
      </c>
      <c r="EA70" s="2">
        <v>0.315</v>
      </c>
      <c r="EB70" s="2">
        <v>0.18</v>
      </c>
      <c r="EC70" s="2">
        <v>0.11</v>
      </c>
      <c r="ED70" s="2">
        <v>4.4999999999999998E-2</v>
      </c>
      <c r="EE70" s="2">
        <v>0</v>
      </c>
      <c r="EF70" s="2">
        <v>0</v>
      </c>
      <c r="EG70" s="2">
        <v>0</v>
      </c>
      <c r="EH70" s="2">
        <v>0</v>
      </c>
      <c r="EI70" s="2">
        <v>0</v>
      </c>
      <c r="EJ70" s="2">
        <v>0</v>
      </c>
      <c r="EK70" s="2">
        <v>0</v>
      </c>
      <c r="EL70" s="2">
        <v>0</v>
      </c>
      <c r="EM70" s="2">
        <v>0</v>
      </c>
      <c r="EN70" s="2">
        <v>0</v>
      </c>
      <c r="EO70" s="2">
        <v>0</v>
      </c>
      <c r="EP70" s="2">
        <v>0</v>
      </c>
      <c r="EQ70" s="2">
        <v>0</v>
      </c>
      <c r="ER70" s="2">
        <v>0</v>
      </c>
      <c r="ES70" s="2">
        <v>0</v>
      </c>
      <c r="ET70" s="2">
        <v>0</v>
      </c>
      <c r="EU70" s="2">
        <v>0</v>
      </c>
    </row>
    <row r="71" spans="1:151" x14ac:dyDescent="0.35">
      <c r="A71" s="2">
        <v>69</v>
      </c>
      <c r="B71" s="77">
        <v>7310</v>
      </c>
      <c r="C71" s="77" t="s">
        <v>349</v>
      </c>
      <c r="D71" s="78">
        <v>28.15</v>
      </c>
      <c r="E71" s="78">
        <v>28.15</v>
      </c>
      <c r="F71" s="78">
        <v>196.5</v>
      </c>
      <c r="G71" s="79">
        <v>4.3499999999999996</v>
      </c>
      <c r="H71" s="79">
        <v>46.150000000000006</v>
      </c>
      <c r="I71" s="79">
        <v>1.099</v>
      </c>
      <c r="J71" s="79">
        <v>23.5015</v>
      </c>
      <c r="K71" s="79">
        <v>37</v>
      </c>
      <c r="L71" s="79">
        <v>3.09</v>
      </c>
      <c r="M71" s="79">
        <v>21.895</v>
      </c>
      <c r="N71" s="79">
        <v>65.36</v>
      </c>
      <c r="O71" s="79">
        <v>12.75</v>
      </c>
      <c r="P71" s="79">
        <v>0</v>
      </c>
      <c r="Q71" s="79">
        <v>10.25</v>
      </c>
      <c r="R71" s="79">
        <v>1.865</v>
      </c>
      <c r="S71" s="79">
        <v>0.63</v>
      </c>
      <c r="T71" s="79">
        <v>1.4999999999999999E-4</v>
      </c>
      <c r="U71" s="79">
        <v>0</v>
      </c>
      <c r="V71" s="79">
        <v>20.745000000000001</v>
      </c>
      <c r="W71" s="79">
        <v>31.755000000000003</v>
      </c>
      <c r="X71" s="79">
        <v>40.234999999999999</v>
      </c>
      <c r="Y71" s="79">
        <v>53.620000000000005</v>
      </c>
      <c r="Z71" s="79">
        <v>69.539999999999992</v>
      </c>
      <c r="AA71" s="79">
        <v>75.61</v>
      </c>
      <c r="AB71" s="79">
        <v>26.765000000000001</v>
      </c>
      <c r="AC71" s="79">
        <v>33.605000000000004</v>
      </c>
      <c r="AD71" s="79">
        <v>13.385000000000002</v>
      </c>
      <c r="AE71" s="79">
        <v>25.125</v>
      </c>
      <c r="AF71" s="79">
        <v>29.305</v>
      </c>
      <c r="AG71" s="79">
        <v>35.375</v>
      </c>
      <c r="AH71" s="79">
        <v>11.74</v>
      </c>
      <c r="AI71" s="79">
        <v>19.204999999999998</v>
      </c>
      <c r="AJ71" s="79">
        <v>21.990000000000002</v>
      </c>
      <c r="AK71" s="79">
        <v>23.86</v>
      </c>
      <c r="AL71" s="79">
        <v>6.84</v>
      </c>
      <c r="AM71" s="79">
        <v>14.305</v>
      </c>
      <c r="AN71" s="79">
        <v>4.18</v>
      </c>
      <c r="AO71" s="79">
        <v>7.4649999999999999</v>
      </c>
      <c r="AP71" s="79">
        <v>12.120000000000001</v>
      </c>
      <c r="AQ71" s="79">
        <v>12.75</v>
      </c>
      <c r="AR71" s="79">
        <v>3.2850000000000001</v>
      </c>
      <c r="AS71" s="79">
        <v>2.7850000000000001</v>
      </c>
      <c r="AT71" s="79">
        <v>0.9</v>
      </c>
      <c r="AU71" s="79">
        <v>2.5</v>
      </c>
      <c r="AV71" s="79">
        <v>0.97</v>
      </c>
      <c r="AW71" s="79">
        <v>0.63</v>
      </c>
      <c r="AX71" s="79">
        <v>0.63</v>
      </c>
      <c r="AY71" s="79">
        <v>0</v>
      </c>
      <c r="AZ71" s="79">
        <v>0</v>
      </c>
      <c r="BA71" s="79">
        <v>0</v>
      </c>
      <c r="BB71" s="79">
        <v>0</v>
      </c>
      <c r="BC71" s="79">
        <v>0</v>
      </c>
      <c r="BD71" s="79">
        <v>0</v>
      </c>
      <c r="BE71" s="79">
        <v>0</v>
      </c>
      <c r="BF71" s="79">
        <v>0</v>
      </c>
      <c r="BG71" s="79">
        <v>0</v>
      </c>
      <c r="BH71" s="79">
        <v>0</v>
      </c>
      <c r="BI71" s="79">
        <v>0</v>
      </c>
      <c r="BJ71" s="79">
        <v>0</v>
      </c>
      <c r="BK71" s="79">
        <v>0</v>
      </c>
      <c r="BL71" s="79">
        <v>0</v>
      </c>
      <c r="BM71" s="79">
        <v>0</v>
      </c>
      <c r="BN71" s="79">
        <v>0</v>
      </c>
      <c r="BO71" s="79">
        <v>0</v>
      </c>
      <c r="BP71" s="79">
        <v>0</v>
      </c>
      <c r="BQ71" s="79">
        <v>0</v>
      </c>
      <c r="BR71" s="79">
        <v>0</v>
      </c>
      <c r="BS71" s="79">
        <v>0</v>
      </c>
      <c r="BT71" s="79">
        <v>0</v>
      </c>
      <c r="BU71" s="79">
        <v>0</v>
      </c>
      <c r="BV71" s="79">
        <v>0</v>
      </c>
      <c r="BW71" s="79">
        <v>0</v>
      </c>
      <c r="BX71" s="79">
        <v>0</v>
      </c>
      <c r="BY71" s="79">
        <v>0</v>
      </c>
      <c r="BZ71" s="79">
        <v>0</v>
      </c>
      <c r="CA71" s="79">
        <v>3.5000000000000003E-2</v>
      </c>
      <c r="CB71" s="79">
        <v>9.5000000000000001E-2</v>
      </c>
      <c r="CC71" s="79">
        <v>0.14500000000000002</v>
      </c>
      <c r="CD71" s="79">
        <v>0.18</v>
      </c>
      <c r="CE71" s="79">
        <v>0.19500000000000001</v>
      </c>
      <c r="CF71" s="79">
        <v>0.185</v>
      </c>
      <c r="CG71" s="79">
        <v>0.16</v>
      </c>
      <c r="CH71" s="79">
        <v>0.14000000000000001</v>
      </c>
      <c r="CI71" s="79">
        <v>0.14500000000000002</v>
      </c>
      <c r="CJ71" s="79">
        <v>0.21000000000000002</v>
      </c>
      <c r="CK71" s="79">
        <v>0.33999999999999997</v>
      </c>
      <c r="CL71" s="79">
        <v>0.54499999999999993</v>
      </c>
      <c r="CM71" s="79">
        <v>0.79</v>
      </c>
      <c r="CN71" s="79">
        <v>1.07</v>
      </c>
      <c r="CO71" s="79">
        <v>1.3450000000000002</v>
      </c>
      <c r="CP71" s="79">
        <v>1.61</v>
      </c>
      <c r="CQ71" s="79">
        <v>1.86</v>
      </c>
      <c r="CR71" s="79">
        <v>2.105</v>
      </c>
      <c r="CS71" s="79">
        <v>2.34</v>
      </c>
      <c r="CT71" s="79">
        <v>2.5499999999999998</v>
      </c>
      <c r="CU71" s="79">
        <v>2.7149999999999999</v>
      </c>
      <c r="CV71" s="79">
        <v>2.8149999999999999</v>
      </c>
      <c r="CW71" s="79">
        <v>2.87</v>
      </c>
      <c r="CX71" s="79">
        <v>2.8899999999999997</v>
      </c>
      <c r="CY71" s="79">
        <v>2.915</v>
      </c>
      <c r="CZ71" s="79">
        <v>2.9649999999999999</v>
      </c>
      <c r="DA71" s="79">
        <v>3.08</v>
      </c>
      <c r="DB71" s="2">
        <v>3.2649999999999997</v>
      </c>
      <c r="DC71" s="2">
        <v>3.5249999999999999</v>
      </c>
      <c r="DD71" s="2">
        <v>3.855</v>
      </c>
      <c r="DE71" s="2">
        <v>4.2249999999999996</v>
      </c>
      <c r="DF71" s="2">
        <v>4.5950000000000006</v>
      </c>
      <c r="DG71" s="2">
        <v>4.9000000000000004</v>
      </c>
      <c r="DH71" s="2">
        <v>5.0999999999999996</v>
      </c>
      <c r="DI71" s="2">
        <v>5.1400000000000006</v>
      </c>
      <c r="DJ71" s="2">
        <v>4.9950000000000001</v>
      </c>
      <c r="DK71" s="2">
        <v>4.66</v>
      </c>
      <c r="DL71" s="2">
        <v>4.16</v>
      </c>
      <c r="DM71" s="2">
        <v>3.54</v>
      </c>
      <c r="DN71" s="2">
        <v>2.86</v>
      </c>
      <c r="DO71" s="2">
        <v>2.1900000000000004</v>
      </c>
      <c r="DP71" s="2">
        <v>1.585</v>
      </c>
      <c r="DQ71" s="2">
        <v>1.085</v>
      </c>
      <c r="DR71" s="2">
        <v>0.72</v>
      </c>
      <c r="DS71" s="2">
        <v>0.49</v>
      </c>
      <c r="DT71" s="2">
        <v>0.36499999999999999</v>
      </c>
      <c r="DU71" s="2">
        <v>0.33</v>
      </c>
      <c r="DV71" s="2">
        <v>0.33500000000000002</v>
      </c>
      <c r="DW71" s="2">
        <v>0.35499999999999998</v>
      </c>
      <c r="DX71" s="2">
        <v>0.36499999999999999</v>
      </c>
      <c r="DY71" s="2">
        <v>0.33999999999999997</v>
      </c>
      <c r="DZ71" s="2">
        <v>0.29499999999999998</v>
      </c>
      <c r="EA71" s="2">
        <v>0.22</v>
      </c>
      <c r="EB71" s="2">
        <v>0.11</v>
      </c>
      <c r="EC71" s="2">
        <v>7.0000000000000007E-2</v>
      </c>
      <c r="ED71" s="2">
        <v>0.03</v>
      </c>
      <c r="EE71" s="2">
        <v>0</v>
      </c>
      <c r="EF71" s="2">
        <v>0</v>
      </c>
      <c r="EG71" s="2">
        <v>0</v>
      </c>
      <c r="EH71" s="2">
        <v>0</v>
      </c>
      <c r="EI71" s="2">
        <v>0</v>
      </c>
      <c r="EJ71" s="2">
        <v>0</v>
      </c>
      <c r="EK71" s="2">
        <v>0</v>
      </c>
      <c r="EL71" s="2">
        <v>0</v>
      </c>
      <c r="EM71" s="2">
        <v>0</v>
      </c>
      <c r="EN71" s="2">
        <v>0</v>
      </c>
      <c r="EO71" s="2">
        <v>0</v>
      </c>
      <c r="EP71" s="2">
        <v>0</v>
      </c>
      <c r="EQ71" s="2">
        <v>0</v>
      </c>
      <c r="ER71" s="2">
        <v>0</v>
      </c>
      <c r="ES71" s="2">
        <v>0</v>
      </c>
      <c r="ET71" s="2">
        <v>0</v>
      </c>
      <c r="EU71" s="2">
        <v>0</v>
      </c>
    </row>
    <row r="72" spans="1:151" x14ac:dyDescent="0.35">
      <c r="A72" s="2">
        <v>70</v>
      </c>
      <c r="B72" s="77">
        <v>7315</v>
      </c>
      <c r="C72" s="77" t="s">
        <v>349</v>
      </c>
      <c r="D72" s="78">
        <v>27.450000000000003</v>
      </c>
      <c r="E72" s="78">
        <v>7.335</v>
      </c>
      <c r="F72" s="78">
        <v>27.450000000000003</v>
      </c>
      <c r="G72" s="79">
        <v>4.16</v>
      </c>
      <c r="H72" s="79">
        <v>65.099999999999994</v>
      </c>
      <c r="I72" s="79">
        <v>2.1630000000000003</v>
      </c>
      <c r="J72" s="79">
        <v>11.096499999999999</v>
      </c>
      <c r="K72" s="79">
        <v>83.2</v>
      </c>
      <c r="L72" s="79">
        <v>3.9180000000000001</v>
      </c>
      <c r="M72" s="79">
        <v>23.055</v>
      </c>
      <c r="N72" s="79">
        <v>57.349999999999994</v>
      </c>
      <c r="O72" s="79">
        <v>19.590000000000003</v>
      </c>
      <c r="P72" s="79">
        <v>0</v>
      </c>
      <c r="Q72" s="79">
        <v>10.09</v>
      </c>
      <c r="R72" s="79">
        <v>4.59</v>
      </c>
      <c r="S72" s="79">
        <v>4.4749999999999996</v>
      </c>
      <c r="T72" s="79">
        <v>0.44</v>
      </c>
      <c r="U72" s="79">
        <v>0</v>
      </c>
      <c r="V72" s="79">
        <v>21.814999999999998</v>
      </c>
      <c r="W72" s="79">
        <v>30.03</v>
      </c>
      <c r="X72" s="79">
        <v>37.015000000000001</v>
      </c>
      <c r="Y72" s="79">
        <v>47.8</v>
      </c>
      <c r="Z72" s="79">
        <v>60.9</v>
      </c>
      <c r="AA72" s="79">
        <v>67.44</v>
      </c>
      <c r="AB72" s="79">
        <v>21.72</v>
      </c>
      <c r="AC72" s="79">
        <v>27.32</v>
      </c>
      <c r="AD72" s="79">
        <v>10.79</v>
      </c>
      <c r="AE72" s="79">
        <v>20.335000000000001</v>
      </c>
      <c r="AF72" s="79">
        <v>23.884999999999998</v>
      </c>
      <c r="AG72" s="79">
        <v>30.424999999999997</v>
      </c>
      <c r="AH72" s="79">
        <v>9.5500000000000007</v>
      </c>
      <c r="AI72" s="79">
        <v>16.11</v>
      </c>
      <c r="AJ72" s="79">
        <v>19.64</v>
      </c>
      <c r="AK72" s="79">
        <v>24.225000000000001</v>
      </c>
      <c r="AL72" s="79">
        <v>5.6</v>
      </c>
      <c r="AM72" s="79">
        <v>12.16</v>
      </c>
      <c r="AN72" s="79">
        <v>3.55</v>
      </c>
      <c r="AO72" s="79">
        <v>6.5600000000000005</v>
      </c>
      <c r="AP72" s="79">
        <v>14.68</v>
      </c>
      <c r="AQ72" s="79">
        <v>19.155000000000001</v>
      </c>
      <c r="AR72" s="79">
        <v>3.01</v>
      </c>
      <c r="AS72" s="79">
        <v>3.5300000000000002</v>
      </c>
      <c r="AT72" s="79">
        <v>1.925</v>
      </c>
      <c r="AU72" s="79">
        <v>9.0649999999999995</v>
      </c>
      <c r="AV72" s="79">
        <v>2.665</v>
      </c>
      <c r="AW72" s="79">
        <v>4.915</v>
      </c>
      <c r="AX72" s="79">
        <v>4.915</v>
      </c>
      <c r="AY72" s="79">
        <v>0</v>
      </c>
      <c r="AZ72" s="79">
        <v>0</v>
      </c>
      <c r="BA72" s="79">
        <v>0</v>
      </c>
      <c r="BB72" s="79">
        <v>0</v>
      </c>
      <c r="BC72" s="79">
        <v>0</v>
      </c>
      <c r="BD72" s="79">
        <v>0</v>
      </c>
      <c r="BE72" s="79">
        <v>0</v>
      </c>
      <c r="BF72" s="79">
        <v>0</v>
      </c>
      <c r="BG72" s="79">
        <v>0</v>
      </c>
      <c r="BH72" s="79">
        <v>0</v>
      </c>
      <c r="BI72" s="79">
        <v>0</v>
      </c>
      <c r="BJ72" s="79">
        <v>0</v>
      </c>
      <c r="BK72" s="79">
        <v>0</v>
      </c>
      <c r="BL72" s="79">
        <v>0</v>
      </c>
      <c r="BM72" s="79">
        <v>0</v>
      </c>
      <c r="BN72" s="79">
        <v>0</v>
      </c>
      <c r="BO72" s="79">
        <v>0</v>
      </c>
      <c r="BP72" s="79">
        <v>0</v>
      </c>
      <c r="BQ72" s="79">
        <v>0</v>
      </c>
      <c r="BR72" s="79">
        <v>0</v>
      </c>
      <c r="BS72" s="79">
        <v>0</v>
      </c>
      <c r="BT72" s="79">
        <v>0</v>
      </c>
      <c r="BU72" s="79">
        <v>0</v>
      </c>
      <c r="BV72" s="79">
        <v>0</v>
      </c>
      <c r="BW72" s="79">
        <v>0</v>
      </c>
      <c r="BX72" s="79">
        <v>0</v>
      </c>
      <c r="BY72" s="79">
        <v>0</v>
      </c>
      <c r="BZ72" s="79">
        <v>0</v>
      </c>
      <c r="CA72" s="79">
        <v>0</v>
      </c>
      <c r="CB72" s="79">
        <v>7.0000000000000007E-2</v>
      </c>
      <c r="CC72" s="79">
        <v>0.13</v>
      </c>
      <c r="CD72" s="79">
        <v>0.185</v>
      </c>
      <c r="CE72" s="79">
        <v>0.22</v>
      </c>
      <c r="CF72" s="79">
        <v>0.22500000000000001</v>
      </c>
      <c r="CG72" s="79">
        <v>0.20500000000000002</v>
      </c>
      <c r="CH72" s="79">
        <v>0.18</v>
      </c>
      <c r="CI72" s="79">
        <v>0.18</v>
      </c>
      <c r="CJ72" s="79">
        <v>0.245</v>
      </c>
      <c r="CK72" s="79">
        <v>0.38500000000000001</v>
      </c>
      <c r="CL72" s="79">
        <v>0.59499999999999997</v>
      </c>
      <c r="CM72" s="79">
        <v>0.86499999999999999</v>
      </c>
      <c r="CN72" s="79">
        <v>1.1599999999999999</v>
      </c>
      <c r="CO72" s="79">
        <v>1.4449999999999998</v>
      </c>
      <c r="CP72" s="79">
        <v>1.7050000000000001</v>
      </c>
      <c r="CQ72" s="79">
        <v>1.95</v>
      </c>
      <c r="CR72" s="79">
        <v>2.1850000000000001</v>
      </c>
      <c r="CS72" s="79">
        <v>2.42</v>
      </c>
      <c r="CT72" s="79">
        <v>2.6349999999999998</v>
      </c>
      <c r="CU72" s="79">
        <v>2.8049999999999997</v>
      </c>
      <c r="CV72" s="79">
        <v>2.92</v>
      </c>
      <c r="CW72" s="79">
        <v>2.9699999999999998</v>
      </c>
      <c r="CX72" s="79">
        <v>2.98</v>
      </c>
      <c r="CY72" s="79">
        <v>2.9750000000000001</v>
      </c>
      <c r="CZ72" s="79">
        <v>2.98</v>
      </c>
      <c r="DA72" s="79">
        <v>3.01</v>
      </c>
      <c r="DB72" s="2">
        <v>3.09</v>
      </c>
      <c r="DC72" s="2">
        <v>3.2249999999999996</v>
      </c>
      <c r="DD72" s="2">
        <v>3.41</v>
      </c>
      <c r="DE72" s="2">
        <v>3.625</v>
      </c>
      <c r="DF72" s="2">
        <v>3.84</v>
      </c>
      <c r="DG72" s="2">
        <v>4.0250000000000004</v>
      </c>
      <c r="DH72" s="2">
        <v>4.1349999999999998</v>
      </c>
      <c r="DI72" s="2">
        <v>4.1349999999999998</v>
      </c>
      <c r="DJ72" s="2">
        <v>4.01</v>
      </c>
      <c r="DK72" s="2">
        <v>3.7549999999999999</v>
      </c>
      <c r="DL72" s="2">
        <v>3.3849999999999998</v>
      </c>
      <c r="DM72" s="2">
        <v>2.9299999999999997</v>
      </c>
      <c r="DN72" s="2">
        <v>2.44</v>
      </c>
      <c r="DO72" s="2">
        <v>1.95</v>
      </c>
      <c r="DP72" s="2">
        <v>1.51</v>
      </c>
      <c r="DQ72" s="2">
        <v>1.1499999999999999</v>
      </c>
      <c r="DR72" s="2">
        <v>0.88500000000000001</v>
      </c>
      <c r="DS72" s="2">
        <v>0.73499999999999999</v>
      </c>
      <c r="DT72" s="2">
        <v>0.66999999999999993</v>
      </c>
      <c r="DU72" s="2">
        <v>0.67999999999999994</v>
      </c>
      <c r="DV72" s="2">
        <v>0.74</v>
      </c>
      <c r="DW72" s="2">
        <v>0.82499999999999996</v>
      </c>
      <c r="DX72" s="2">
        <v>0.93</v>
      </c>
      <c r="DY72" s="2">
        <v>1.0049999999999999</v>
      </c>
      <c r="DZ72" s="2">
        <v>1.0499999999999998</v>
      </c>
      <c r="EA72" s="2">
        <v>1.0349999999999999</v>
      </c>
      <c r="EB72" s="2">
        <v>0.96</v>
      </c>
      <c r="EC72" s="2">
        <v>0.82000000000000006</v>
      </c>
      <c r="ED72" s="2">
        <v>0.63500000000000001</v>
      </c>
      <c r="EE72" s="2">
        <v>0.42</v>
      </c>
      <c r="EF72" s="2">
        <v>0.22500000000000001</v>
      </c>
      <c r="EG72" s="2">
        <v>0.105</v>
      </c>
      <c r="EH72" s="2">
        <v>0</v>
      </c>
      <c r="EI72" s="2">
        <v>0</v>
      </c>
      <c r="EJ72" s="2">
        <v>0</v>
      </c>
      <c r="EK72" s="2">
        <v>0</v>
      </c>
      <c r="EL72" s="2">
        <v>0</v>
      </c>
      <c r="EM72" s="2">
        <v>0</v>
      </c>
      <c r="EN72" s="2">
        <v>0</v>
      </c>
      <c r="EO72" s="2">
        <v>0</v>
      </c>
      <c r="EP72" s="2">
        <v>0</v>
      </c>
      <c r="EQ72" s="2">
        <v>0</v>
      </c>
      <c r="ER72" s="2">
        <v>0</v>
      </c>
      <c r="ES72" s="2">
        <v>0</v>
      </c>
      <c r="ET72" s="2">
        <v>0</v>
      </c>
      <c r="EU72" s="2">
        <v>0</v>
      </c>
    </row>
    <row r="73" spans="1:151" x14ac:dyDescent="0.35">
      <c r="A73" s="2">
        <v>71</v>
      </c>
      <c r="B73" s="77">
        <v>7320</v>
      </c>
      <c r="C73" s="77" t="s">
        <v>349</v>
      </c>
      <c r="D73" s="78">
        <v>19.950000000000003</v>
      </c>
      <c r="E73" s="78">
        <v>19.950000000000003</v>
      </c>
      <c r="F73" s="78">
        <v>365</v>
      </c>
      <c r="G73" s="79">
        <v>4.7450000000000001</v>
      </c>
      <c r="H73" s="79">
        <v>62.8</v>
      </c>
      <c r="I73" s="79">
        <v>2.8940000000000001</v>
      </c>
      <c r="J73" s="79">
        <v>11.646000000000001</v>
      </c>
      <c r="K73" s="79">
        <v>111</v>
      </c>
      <c r="L73" s="79">
        <v>3.8579999999999997</v>
      </c>
      <c r="M73" s="79">
        <v>20.855</v>
      </c>
      <c r="N73" s="79">
        <v>60.74</v>
      </c>
      <c r="O73" s="79">
        <v>18.41</v>
      </c>
      <c r="P73" s="79">
        <v>0</v>
      </c>
      <c r="Q73" s="79">
        <v>7.9649999999999999</v>
      </c>
      <c r="R73" s="79">
        <v>3.4299999999999997</v>
      </c>
      <c r="S73" s="79">
        <v>5.335</v>
      </c>
      <c r="T73" s="79">
        <v>1.6800000000000002</v>
      </c>
      <c r="U73" s="79">
        <v>0</v>
      </c>
      <c r="V73" s="79">
        <v>20.6</v>
      </c>
      <c r="W73" s="79">
        <v>35.950000000000003</v>
      </c>
      <c r="X73" s="79">
        <v>42.94</v>
      </c>
      <c r="Y73" s="79">
        <v>52.75</v>
      </c>
      <c r="Z73" s="79">
        <v>63.594999999999999</v>
      </c>
      <c r="AA73" s="79">
        <v>68.704999999999998</v>
      </c>
      <c r="AB73" s="79">
        <v>20.170000000000002</v>
      </c>
      <c r="AC73" s="79">
        <v>24.79</v>
      </c>
      <c r="AD73" s="79">
        <v>9.81</v>
      </c>
      <c r="AE73" s="79">
        <v>17.8</v>
      </c>
      <c r="AF73" s="79">
        <v>20.655000000000001</v>
      </c>
      <c r="AG73" s="79">
        <v>25.765000000000001</v>
      </c>
      <c r="AH73" s="79">
        <v>7.9850000000000003</v>
      </c>
      <c r="AI73" s="79">
        <v>13.23</v>
      </c>
      <c r="AJ73" s="79">
        <v>15.95</v>
      </c>
      <c r="AK73" s="79">
        <v>19.38</v>
      </c>
      <c r="AL73" s="79">
        <v>4.62</v>
      </c>
      <c r="AM73" s="79">
        <v>9.8649999999999984</v>
      </c>
      <c r="AN73" s="79">
        <v>2.86</v>
      </c>
      <c r="AO73" s="79">
        <v>5.2450000000000001</v>
      </c>
      <c r="AP73" s="79">
        <v>11.395</v>
      </c>
      <c r="AQ73" s="79">
        <v>16.73</v>
      </c>
      <c r="AR73" s="79">
        <v>2.3899999999999997</v>
      </c>
      <c r="AS73" s="79">
        <v>2.7199999999999998</v>
      </c>
      <c r="AT73" s="79">
        <v>1.3900000000000001</v>
      </c>
      <c r="AU73" s="79">
        <v>8.7650000000000006</v>
      </c>
      <c r="AV73" s="79">
        <v>2.04</v>
      </c>
      <c r="AW73" s="79">
        <v>7.0150000000000006</v>
      </c>
      <c r="AX73" s="79">
        <v>7.0150000000000006</v>
      </c>
      <c r="AY73" s="79">
        <v>0</v>
      </c>
      <c r="AZ73" s="79">
        <v>0</v>
      </c>
      <c r="BA73" s="79">
        <v>0</v>
      </c>
      <c r="BB73" s="79">
        <v>0</v>
      </c>
      <c r="BC73" s="79">
        <v>0</v>
      </c>
      <c r="BD73" s="79">
        <v>0</v>
      </c>
      <c r="BE73" s="79">
        <v>0</v>
      </c>
      <c r="BF73" s="79">
        <v>0</v>
      </c>
      <c r="BG73" s="79">
        <v>0</v>
      </c>
      <c r="BH73" s="79">
        <v>0</v>
      </c>
      <c r="BI73" s="79">
        <v>0</v>
      </c>
      <c r="BJ73" s="79">
        <v>0</v>
      </c>
      <c r="BK73" s="79">
        <v>0</v>
      </c>
      <c r="BL73" s="79">
        <v>0</v>
      </c>
      <c r="BM73" s="79">
        <v>0</v>
      </c>
      <c r="BN73" s="79">
        <v>0</v>
      </c>
      <c r="BO73" s="79">
        <v>0</v>
      </c>
      <c r="BP73" s="79">
        <v>0</v>
      </c>
      <c r="BQ73" s="79">
        <v>0</v>
      </c>
      <c r="BR73" s="79">
        <v>0</v>
      </c>
      <c r="BS73" s="79">
        <v>0</v>
      </c>
      <c r="BT73" s="79">
        <v>0</v>
      </c>
      <c r="BU73" s="79">
        <v>0</v>
      </c>
      <c r="BV73" s="79">
        <v>0</v>
      </c>
      <c r="BW73" s="79">
        <v>0</v>
      </c>
      <c r="BX73" s="79">
        <v>0</v>
      </c>
      <c r="BY73" s="79">
        <v>0</v>
      </c>
      <c r="BZ73" s="79">
        <v>0</v>
      </c>
      <c r="CA73" s="79">
        <v>0</v>
      </c>
      <c r="CB73" s="79">
        <v>0</v>
      </c>
      <c r="CC73" s="79">
        <v>0</v>
      </c>
      <c r="CD73" s="79">
        <v>0.04</v>
      </c>
      <c r="CE73" s="79">
        <v>5.5E-2</v>
      </c>
      <c r="CF73" s="79">
        <v>0.06</v>
      </c>
      <c r="CG73" s="79">
        <v>5.5E-2</v>
      </c>
      <c r="CH73" s="79">
        <v>4.4999999999999998E-2</v>
      </c>
      <c r="CI73" s="79">
        <v>4.4999999999999998E-2</v>
      </c>
      <c r="CJ73" s="79">
        <v>0.1</v>
      </c>
      <c r="CK73" s="79">
        <v>0.22</v>
      </c>
      <c r="CL73" s="79">
        <v>0.40500000000000003</v>
      </c>
      <c r="CM73" s="79">
        <v>0.65500000000000003</v>
      </c>
      <c r="CN73" s="79">
        <v>0.92999999999999994</v>
      </c>
      <c r="CO73" s="79">
        <v>1.21</v>
      </c>
      <c r="CP73" s="79">
        <v>1.4849999999999999</v>
      </c>
      <c r="CQ73" s="79">
        <v>1.7549999999999999</v>
      </c>
      <c r="CR73" s="79">
        <v>2.0549999999999997</v>
      </c>
      <c r="CS73" s="79">
        <v>2.37</v>
      </c>
      <c r="CT73" s="79">
        <v>2.7</v>
      </c>
      <c r="CU73" s="79">
        <v>3.0049999999999999</v>
      </c>
      <c r="CV73" s="79">
        <v>3.27</v>
      </c>
      <c r="CW73" s="79">
        <v>3.4649999999999999</v>
      </c>
      <c r="CX73" s="79">
        <v>3.6150000000000002</v>
      </c>
      <c r="CY73" s="79">
        <v>3.71</v>
      </c>
      <c r="CZ73" s="79">
        <v>3.7800000000000002</v>
      </c>
      <c r="DA73" s="79">
        <v>3.83</v>
      </c>
      <c r="DB73" s="2">
        <v>3.87</v>
      </c>
      <c r="DC73" s="2">
        <v>3.915</v>
      </c>
      <c r="DD73" s="2">
        <v>3.9649999999999999</v>
      </c>
      <c r="DE73" s="2">
        <v>4</v>
      </c>
      <c r="DF73" s="2">
        <v>4.0250000000000004</v>
      </c>
      <c r="DG73" s="2">
        <v>4.01</v>
      </c>
      <c r="DH73" s="2">
        <v>3.9249999999999998</v>
      </c>
      <c r="DI73" s="2">
        <v>3.77</v>
      </c>
      <c r="DJ73" s="2">
        <v>3.52</v>
      </c>
      <c r="DK73" s="2">
        <v>3.2</v>
      </c>
      <c r="DL73" s="2">
        <v>2.81</v>
      </c>
      <c r="DM73" s="2">
        <v>2.39</v>
      </c>
      <c r="DN73" s="2">
        <v>1.96</v>
      </c>
      <c r="DO73" s="2">
        <v>1.55</v>
      </c>
      <c r="DP73" s="2">
        <v>1.1949999999999998</v>
      </c>
      <c r="DQ73" s="2">
        <v>0.90500000000000003</v>
      </c>
      <c r="DR73" s="2">
        <v>0.69</v>
      </c>
      <c r="DS73" s="2">
        <v>0.56000000000000005</v>
      </c>
      <c r="DT73" s="2">
        <v>0.495</v>
      </c>
      <c r="DU73" s="2">
        <v>0.49</v>
      </c>
      <c r="DV73" s="2">
        <v>0.52500000000000002</v>
      </c>
      <c r="DW73" s="2">
        <v>0.59499999999999997</v>
      </c>
      <c r="DX73" s="2">
        <v>0.68500000000000005</v>
      </c>
      <c r="DY73" s="2">
        <v>0.79</v>
      </c>
      <c r="DZ73" s="2">
        <v>0.89</v>
      </c>
      <c r="EA73" s="2">
        <v>0.9850000000000001</v>
      </c>
      <c r="EB73" s="2">
        <v>1.0449999999999999</v>
      </c>
      <c r="EC73" s="2">
        <v>1.05</v>
      </c>
      <c r="ED73" s="2">
        <v>1</v>
      </c>
      <c r="EE73" s="2">
        <v>0.87</v>
      </c>
      <c r="EF73" s="2">
        <v>0.68500000000000005</v>
      </c>
      <c r="EG73" s="2">
        <v>0.45999999999999996</v>
      </c>
      <c r="EH73" s="2">
        <v>0.23</v>
      </c>
      <c r="EI73" s="2">
        <v>8.5000000000000006E-2</v>
      </c>
      <c r="EJ73" s="2">
        <v>0</v>
      </c>
      <c r="EK73" s="2">
        <v>0</v>
      </c>
      <c r="EL73" s="2">
        <v>0</v>
      </c>
      <c r="EM73" s="2">
        <v>0</v>
      </c>
      <c r="EN73" s="2">
        <v>0</v>
      </c>
      <c r="EO73" s="2">
        <v>0</v>
      </c>
      <c r="EP73" s="2">
        <v>0</v>
      </c>
      <c r="EQ73" s="2">
        <v>0</v>
      </c>
      <c r="ER73" s="2">
        <v>0</v>
      </c>
      <c r="ES73" s="2">
        <v>0</v>
      </c>
      <c r="ET73" s="2">
        <v>0</v>
      </c>
      <c r="EU73" s="2">
        <v>0</v>
      </c>
    </row>
    <row r="74" spans="1:151" x14ac:dyDescent="0.35">
      <c r="A74" s="2">
        <v>72</v>
      </c>
      <c r="B74" s="77">
        <v>7325</v>
      </c>
      <c r="C74" s="77" t="s">
        <v>349</v>
      </c>
      <c r="D74" s="78">
        <v>18.100000000000001</v>
      </c>
      <c r="E74" s="78">
        <v>18.100000000000001</v>
      </c>
      <c r="F74" s="78" t="s">
        <v>350</v>
      </c>
      <c r="G74" s="79">
        <v>4.4700000000000006</v>
      </c>
      <c r="H74" s="79">
        <v>42.75</v>
      </c>
      <c r="I74" s="79">
        <v>1.77</v>
      </c>
      <c r="J74" s="79">
        <v>16.927499999999998</v>
      </c>
      <c r="K74" s="79">
        <v>61.900000000000006</v>
      </c>
      <c r="L74" s="79">
        <v>3.1385000000000001</v>
      </c>
      <c r="M74" s="79">
        <v>22.564999999999998</v>
      </c>
      <c r="N74" s="79">
        <v>65.569999999999993</v>
      </c>
      <c r="O74" s="79">
        <v>11.86</v>
      </c>
      <c r="P74" s="79">
        <v>0</v>
      </c>
      <c r="Q74" s="79">
        <v>7.83</v>
      </c>
      <c r="R74" s="79">
        <v>1.8900000000000001</v>
      </c>
      <c r="S74" s="79">
        <v>1.4704999999999999</v>
      </c>
      <c r="T74" s="79">
        <v>0.67500000000000004</v>
      </c>
      <c r="U74" s="79">
        <v>0</v>
      </c>
      <c r="V74" s="79">
        <v>22.05</v>
      </c>
      <c r="W74" s="79">
        <v>39.504999999999995</v>
      </c>
      <c r="X74" s="79">
        <v>47.17</v>
      </c>
      <c r="Y74" s="79">
        <v>57.564999999999998</v>
      </c>
      <c r="Z74" s="79">
        <v>68.31</v>
      </c>
      <c r="AA74" s="79">
        <v>73.394999999999996</v>
      </c>
      <c r="AB74" s="79">
        <v>21.495000000000001</v>
      </c>
      <c r="AC74" s="79">
        <v>26.064999999999998</v>
      </c>
      <c r="AD74" s="79">
        <v>10.395</v>
      </c>
      <c r="AE74" s="79">
        <v>18.399999999999999</v>
      </c>
      <c r="AF74" s="79">
        <v>21.134999999999998</v>
      </c>
      <c r="AG74" s="79">
        <v>26.225000000000001</v>
      </c>
      <c r="AH74" s="79">
        <v>8.004999999999999</v>
      </c>
      <c r="AI74" s="79">
        <v>13.004999999999999</v>
      </c>
      <c r="AJ74" s="79">
        <v>15.830000000000002</v>
      </c>
      <c r="AK74" s="79">
        <v>17.72</v>
      </c>
      <c r="AL74" s="79">
        <v>4.5649999999999995</v>
      </c>
      <c r="AM74" s="79">
        <v>9.5650000000000013</v>
      </c>
      <c r="AN74" s="79">
        <v>2.74</v>
      </c>
      <c r="AO74" s="79">
        <v>5</v>
      </c>
      <c r="AP74" s="79">
        <v>9.7149999999999999</v>
      </c>
      <c r="AQ74" s="79">
        <v>11.185</v>
      </c>
      <c r="AR74" s="79">
        <v>2.2599999999999998</v>
      </c>
      <c r="AS74" s="79">
        <v>2.83</v>
      </c>
      <c r="AT74" s="79">
        <v>1.17</v>
      </c>
      <c r="AU74" s="79">
        <v>3.3600000000000003</v>
      </c>
      <c r="AV74" s="79">
        <v>0.72</v>
      </c>
      <c r="AW74" s="79">
        <v>2.1455000000000002</v>
      </c>
      <c r="AX74" s="79">
        <v>2.1455000000000002</v>
      </c>
      <c r="AY74" s="79">
        <v>0</v>
      </c>
      <c r="AZ74" s="79">
        <v>0</v>
      </c>
      <c r="BA74" s="79">
        <v>0</v>
      </c>
      <c r="BB74" s="79">
        <v>0</v>
      </c>
      <c r="BC74" s="79">
        <v>0</v>
      </c>
      <c r="BD74" s="79">
        <v>0</v>
      </c>
      <c r="BE74" s="79">
        <v>0</v>
      </c>
      <c r="BF74" s="79">
        <v>0</v>
      </c>
      <c r="BG74" s="79">
        <v>0</v>
      </c>
      <c r="BH74" s="79">
        <v>0</v>
      </c>
      <c r="BI74" s="79">
        <v>0</v>
      </c>
      <c r="BJ74" s="79">
        <v>0</v>
      </c>
      <c r="BK74" s="79">
        <v>0</v>
      </c>
      <c r="BL74" s="79">
        <v>0</v>
      </c>
      <c r="BM74" s="79">
        <v>0</v>
      </c>
      <c r="BN74" s="79">
        <v>0</v>
      </c>
      <c r="BO74" s="79">
        <v>0</v>
      </c>
      <c r="BP74" s="79">
        <v>0</v>
      </c>
      <c r="BQ74" s="79">
        <v>0</v>
      </c>
      <c r="BR74" s="79">
        <v>0</v>
      </c>
      <c r="BS74" s="79">
        <v>0</v>
      </c>
      <c r="BT74" s="79">
        <v>0</v>
      </c>
      <c r="BU74" s="79">
        <v>0</v>
      </c>
      <c r="BV74" s="79">
        <v>0</v>
      </c>
      <c r="BW74" s="79">
        <v>0</v>
      </c>
      <c r="BX74" s="79">
        <v>0</v>
      </c>
      <c r="BY74" s="79">
        <v>0</v>
      </c>
      <c r="BZ74" s="79">
        <v>0</v>
      </c>
      <c r="CA74" s="79">
        <v>0</v>
      </c>
      <c r="CB74" s="79">
        <v>0</v>
      </c>
      <c r="CC74" s="79">
        <v>0</v>
      </c>
      <c r="CD74" s="79">
        <v>0.08</v>
      </c>
      <c r="CE74" s="79">
        <v>0.11</v>
      </c>
      <c r="CF74" s="79">
        <v>0.125</v>
      </c>
      <c r="CG74" s="79">
        <v>0.11</v>
      </c>
      <c r="CH74" s="79">
        <v>8.4999999999999992E-2</v>
      </c>
      <c r="CI74" s="79">
        <v>8.4999999999999992E-2</v>
      </c>
      <c r="CJ74" s="79">
        <v>0.14500000000000002</v>
      </c>
      <c r="CK74" s="79">
        <v>0.27500000000000002</v>
      </c>
      <c r="CL74" s="79">
        <v>0.47499999999999998</v>
      </c>
      <c r="CM74" s="79">
        <v>0.74</v>
      </c>
      <c r="CN74" s="79">
        <v>1.0249999999999999</v>
      </c>
      <c r="CO74" s="79">
        <v>1.3149999999999999</v>
      </c>
      <c r="CP74" s="79">
        <v>1.5950000000000002</v>
      </c>
      <c r="CQ74" s="79">
        <v>1.875</v>
      </c>
      <c r="CR74" s="79">
        <v>2.1749999999999998</v>
      </c>
      <c r="CS74" s="79">
        <v>2.5</v>
      </c>
      <c r="CT74" s="79">
        <v>2.835</v>
      </c>
      <c r="CU74" s="79">
        <v>3.165</v>
      </c>
      <c r="CV74" s="79">
        <v>3.4400000000000004</v>
      </c>
      <c r="CW74" s="79">
        <v>3.6749999999999998</v>
      </c>
      <c r="CX74" s="79">
        <v>3.855</v>
      </c>
      <c r="CY74" s="79">
        <v>4</v>
      </c>
      <c r="CZ74" s="79">
        <v>4.12</v>
      </c>
      <c r="DA74" s="79">
        <v>4.22</v>
      </c>
      <c r="DB74" s="2">
        <v>4.3099999999999996</v>
      </c>
      <c r="DC74" s="2">
        <v>4.3849999999999998</v>
      </c>
      <c r="DD74" s="2">
        <v>4.4450000000000003</v>
      </c>
      <c r="DE74" s="2">
        <v>4.4800000000000004</v>
      </c>
      <c r="DF74" s="2">
        <v>4.4649999999999999</v>
      </c>
      <c r="DG74" s="2">
        <v>4.3899999999999997</v>
      </c>
      <c r="DH74" s="2">
        <v>4.24</v>
      </c>
      <c r="DI74" s="2">
        <v>3.9950000000000001</v>
      </c>
      <c r="DJ74" s="2">
        <v>3.66</v>
      </c>
      <c r="DK74" s="2">
        <v>3.2549999999999999</v>
      </c>
      <c r="DL74" s="2">
        <v>2.8</v>
      </c>
      <c r="DM74" s="2">
        <v>2.33</v>
      </c>
      <c r="DN74" s="2">
        <v>1.87</v>
      </c>
      <c r="DO74" s="2">
        <v>1.4649999999999999</v>
      </c>
      <c r="DP74" s="2">
        <v>1.1299999999999999</v>
      </c>
      <c r="DQ74" s="2">
        <v>0.88500000000000001</v>
      </c>
      <c r="DR74" s="2">
        <v>0.71500000000000008</v>
      </c>
      <c r="DS74" s="2">
        <v>0.61499999999999999</v>
      </c>
      <c r="DT74" s="2">
        <v>0.55000000000000004</v>
      </c>
      <c r="DU74" s="2">
        <v>0.495</v>
      </c>
      <c r="DV74" s="2">
        <v>0.43</v>
      </c>
      <c r="DW74" s="2">
        <v>0.35499999999999998</v>
      </c>
      <c r="DX74" s="2">
        <v>0.27</v>
      </c>
      <c r="DY74" s="2">
        <v>0.21500000000000002</v>
      </c>
      <c r="DZ74" s="2">
        <v>0.20499999999999999</v>
      </c>
      <c r="EA74" s="2">
        <v>0.24</v>
      </c>
      <c r="EB74" s="2">
        <v>0.27</v>
      </c>
      <c r="EC74" s="2">
        <v>0.29499999999999998</v>
      </c>
      <c r="ED74" s="2">
        <v>0.30499999999999999</v>
      </c>
      <c r="EE74" s="2">
        <v>0.28999999999999998</v>
      </c>
      <c r="EF74" s="2">
        <v>0.25</v>
      </c>
      <c r="EG74" s="2">
        <v>0.19</v>
      </c>
      <c r="EH74" s="2">
        <v>0.115</v>
      </c>
      <c r="EI74" s="2">
        <v>4.4999999999999998E-2</v>
      </c>
      <c r="EJ74" s="2">
        <v>0</v>
      </c>
      <c r="EK74" s="2">
        <v>0</v>
      </c>
      <c r="EL74" s="2">
        <v>0</v>
      </c>
      <c r="EM74" s="2">
        <v>0</v>
      </c>
      <c r="EN74" s="2">
        <v>0</v>
      </c>
      <c r="EO74" s="2">
        <v>0</v>
      </c>
      <c r="EP74" s="2">
        <v>0</v>
      </c>
      <c r="EQ74" s="2">
        <v>0</v>
      </c>
      <c r="ER74" s="2">
        <v>0</v>
      </c>
      <c r="ES74" s="2">
        <v>0</v>
      </c>
      <c r="ET74" s="2">
        <v>0</v>
      </c>
      <c r="EU74" s="2">
        <v>0</v>
      </c>
    </row>
    <row r="75" spans="1:151" x14ac:dyDescent="0.35">
      <c r="A75" s="2">
        <v>73</v>
      </c>
      <c r="B75" s="77">
        <v>7330</v>
      </c>
      <c r="C75" s="77" t="s">
        <v>349</v>
      </c>
      <c r="D75" s="78">
        <v>24.15</v>
      </c>
      <c r="E75" s="78">
        <v>24.15</v>
      </c>
      <c r="F75" s="78">
        <v>239</v>
      </c>
      <c r="G75" s="79">
        <v>4.3499999999999996</v>
      </c>
      <c r="H75" s="79">
        <v>106.65</v>
      </c>
      <c r="I75" s="79">
        <v>2.4744999999999999</v>
      </c>
      <c r="J75" s="79">
        <v>7.5950000000000006</v>
      </c>
      <c r="K75" s="79">
        <v>91.55</v>
      </c>
      <c r="L75" s="79">
        <v>4.2145000000000001</v>
      </c>
      <c r="M75" s="79">
        <v>21.63</v>
      </c>
      <c r="N75" s="79">
        <v>55.269999999999996</v>
      </c>
      <c r="O75" s="79">
        <v>23.1</v>
      </c>
      <c r="P75" s="79">
        <v>0</v>
      </c>
      <c r="Q75" s="79">
        <v>9.6750000000000007</v>
      </c>
      <c r="R75" s="79">
        <v>7.1</v>
      </c>
      <c r="S75" s="79">
        <v>5.9499999999999993</v>
      </c>
      <c r="T75" s="79">
        <v>0.37</v>
      </c>
      <c r="U75" s="79">
        <v>0</v>
      </c>
      <c r="V75" s="79">
        <v>20.234999999999999</v>
      </c>
      <c r="W75" s="79">
        <v>30.335000000000001</v>
      </c>
      <c r="X75" s="79">
        <v>37.08</v>
      </c>
      <c r="Y75" s="79">
        <v>46.959999999999994</v>
      </c>
      <c r="Z75" s="79">
        <v>58.31</v>
      </c>
      <c r="AA75" s="79">
        <v>64.945000000000007</v>
      </c>
      <c r="AB75" s="79">
        <v>20.105</v>
      </c>
      <c r="AC75" s="79">
        <v>24.935000000000002</v>
      </c>
      <c r="AD75" s="79">
        <v>9.879999999999999</v>
      </c>
      <c r="AE75" s="79">
        <v>18.189999999999998</v>
      </c>
      <c r="AF75" s="79">
        <v>21.229999999999997</v>
      </c>
      <c r="AG75" s="79">
        <v>27.854999999999997</v>
      </c>
      <c r="AH75" s="79">
        <v>8.31</v>
      </c>
      <c r="AI75" s="79">
        <v>14</v>
      </c>
      <c r="AJ75" s="79">
        <v>17.98</v>
      </c>
      <c r="AK75" s="79">
        <v>25.08</v>
      </c>
      <c r="AL75" s="79">
        <v>4.835</v>
      </c>
      <c r="AM75" s="79">
        <v>10.52</v>
      </c>
      <c r="AN75" s="79">
        <v>3.04</v>
      </c>
      <c r="AO75" s="79">
        <v>5.6850000000000005</v>
      </c>
      <c r="AP75" s="79">
        <v>16.774999999999999</v>
      </c>
      <c r="AQ75" s="79">
        <v>22.725000000000001</v>
      </c>
      <c r="AR75" s="79">
        <v>2.645</v>
      </c>
      <c r="AS75" s="79">
        <v>3.9849999999999999</v>
      </c>
      <c r="AT75" s="79">
        <v>3.05</v>
      </c>
      <c r="AU75" s="79">
        <v>13.055</v>
      </c>
      <c r="AV75" s="79">
        <v>4.0549999999999997</v>
      </c>
      <c r="AW75" s="79">
        <v>6.3250000000000002</v>
      </c>
      <c r="AX75" s="79">
        <v>6.3250000000000002</v>
      </c>
      <c r="AY75" s="79">
        <v>0</v>
      </c>
      <c r="AZ75" s="79">
        <v>0</v>
      </c>
      <c r="BA75" s="79">
        <v>0</v>
      </c>
      <c r="BB75" s="79">
        <v>0</v>
      </c>
      <c r="BC75" s="79">
        <v>0</v>
      </c>
      <c r="BD75" s="79">
        <v>0</v>
      </c>
      <c r="BE75" s="79">
        <v>0</v>
      </c>
      <c r="BF75" s="79">
        <v>0</v>
      </c>
      <c r="BG75" s="79">
        <v>0</v>
      </c>
      <c r="BH75" s="79">
        <v>0</v>
      </c>
      <c r="BI75" s="79">
        <v>0</v>
      </c>
      <c r="BJ75" s="79">
        <v>0</v>
      </c>
      <c r="BK75" s="79">
        <v>0</v>
      </c>
      <c r="BL75" s="79">
        <v>0</v>
      </c>
      <c r="BM75" s="79">
        <v>0</v>
      </c>
      <c r="BN75" s="79">
        <v>0</v>
      </c>
      <c r="BO75" s="79">
        <v>0</v>
      </c>
      <c r="BP75" s="79">
        <v>0</v>
      </c>
      <c r="BQ75" s="79">
        <v>0</v>
      </c>
      <c r="BR75" s="79">
        <v>0</v>
      </c>
      <c r="BS75" s="79">
        <v>0</v>
      </c>
      <c r="BT75" s="79">
        <v>0</v>
      </c>
      <c r="BU75" s="79">
        <v>0</v>
      </c>
      <c r="BV75" s="79">
        <v>0</v>
      </c>
      <c r="BW75" s="79">
        <v>0</v>
      </c>
      <c r="BX75" s="79">
        <v>0</v>
      </c>
      <c r="BY75" s="79">
        <v>0</v>
      </c>
      <c r="BZ75" s="79">
        <v>0</v>
      </c>
      <c r="CA75" s="79">
        <v>3.5000000000000003E-2</v>
      </c>
      <c r="CB75" s="79">
        <v>0.10500000000000001</v>
      </c>
      <c r="CC75" s="79">
        <v>0.16500000000000001</v>
      </c>
      <c r="CD75" s="79">
        <v>0.215</v>
      </c>
      <c r="CE75" s="79">
        <v>0.23499999999999999</v>
      </c>
      <c r="CF75" s="79">
        <v>0.22999999999999998</v>
      </c>
      <c r="CG75" s="79">
        <v>0.21000000000000002</v>
      </c>
      <c r="CH75" s="79">
        <v>0.19</v>
      </c>
      <c r="CI75" s="79">
        <v>0.2</v>
      </c>
      <c r="CJ75" s="79">
        <v>0.26500000000000001</v>
      </c>
      <c r="CK75" s="79">
        <v>0.4</v>
      </c>
      <c r="CL75" s="79">
        <v>0.60000000000000009</v>
      </c>
      <c r="CM75" s="79">
        <v>0.83499999999999996</v>
      </c>
      <c r="CN75" s="79">
        <v>1.0899999999999999</v>
      </c>
      <c r="CO75" s="79">
        <v>1.335</v>
      </c>
      <c r="CP75" s="79">
        <v>1.56</v>
      </c>
      <c r="CQ75" s="79">
        <v>1.77</v>
      </c>
      <c r="CR75" s="79">
        <v>1.9849999999999999</v>
      </c>
      <c r="CS75" s="79">
        <v>2.1949999999999998</v>
      </c>
      <c r="CT75" s="79">
        <v>2.4</v>
      </c>
      <c r="CU75" s="79">
        <v>2.58</v>
      </c>
      <c r="CV75" s="79">
        <v>2.7149999999999999</v>
      </c>
      <c r="CW75" s="79">
        <v>2.8200000000000003</v>
      </c>
      <c r="CX75" s="79">
        <v>2.895</v>
      </c>
      <c r="CY75" s="79">
        <v>2.9550000000000001</v>
      </c>
      <c r="CZ75" s="79">
        <v>3.0250000000000004</v>
      </c>
      <c r="DA75" s="79">
        <v>3.1100000000000003</v>
      </c>
      <c r="DB75" s="2">
        <v>3.2250000000000001</v>
      </c>
      <c r="DC75" s="2">
        <v>3.37</v>
      </c>
      <c r="DD75" s="2">
        <v>3.52</v>
      </c>
      <c r="DE75" s="2">
        <v>3.6749999999999998</v>
      </c>
      <c r="DF75" s="2">
        <v>3.8</v>
      </c>
      <c r="DG75" s="2">
        <v>3.8849999999999998</v>
      </c>
      <c r="DH75" s="2">
        <v>3.8850000000000002</v>
      </c>
      <c r="DI75" s="2">
        <v>3.79</v>
      </c>
      <c r="DJ75" s="2">
        <v>3.5949999999999998</v>
      </c>
      <c r="DK75" s="2">
        <v>3.3</v>
      </c>
      <c r="DL75" s="2">
        <v>2.9299999999999997</v>
      </c>
      <c r="DM75" s="2">
        <v>2.5150000000000001</v>
      </c>
      <c r="DN75" s="2">
        <v>2.085</v>
      </c>
      <c r="DO75" s="2">
        <v>1.69</v>
      </c>
      <c r="DP75" s="2">
        <v>1.35</v>
      </c>
      <c r="DQ75" s="2">
        <v>1.105</v>
      </c>
      <c r="DR75" s="2">
        <v>0.96500000000000008</v>
      </c>
      <c r="DS75" s="2">
        <v>0.91500000000000004</v>
      </c>
      <c r="DT75" s="2">
        <v>0.95500000000000007</v>
      </c>
      <c r="DU75" s="2">
        <v>1.0549999999999999</v>
      </c>
      <c r="DV75" s="2">
        <v>1.19</v>
      </c>
      <c r="DW75" s="2">
        <v>1.32</v>
      </c>
      <c r="DX75" s="2">
        <v>1.44</v>
      </c>
      <c r="DY75" s="2">
        <v>1.5049999999999999</v>
      </c>
      <c r="DZ75" s="2">
        <v>1.51</v>
      </c>
      <c r="EA75" s="2">
        <v>1.4350000000000001</v>
      </c>
      <c r="EB75" s="2">
        <v>1.28</v>
      </c>
      <c r="EC75" s="2">
        <v>1.0550000000000002</v>
      </c>
      <c r="ED75" s="2">
        <v>0.78500000000000003</v>
      </c>
      <c r="EE75" s="2">
        <v>0.5</v>
      </c>
      <c r="EF75" s="2">
        <v>0.22999999999999998</v>
      </c>
      <c r="EG75" s="2">
        <v>0.02</v>
      </c>
      <c r="EH75" s="2">
        <v>0</v>
      </c>
      <c r="EI75" s="2">
        <v>0</v>
      </c>
      <c r="EJ75" s="2">
        <v>0</v>
      </c>
      <c r="EK75" s="2">
        <v>0</v>
      </c>
      <c r="EL75" s="2">
        <v>0</v>
      </c>
      <c r="EM75" s="2">
        <v>0</v>
      </c>
      <c r="EN75" s="2">
        <v>0</v>
      </c>
      <c r="EO75" s="2">
        <v>0</v>
      </c>
      <c r="EP75" s="2">
        <v>0</v>
      </c>
      <c r="EQ75" s="2">
        <v>0</v>
      </c>
      <c r="ER75" s="2">
        <v>0</v>
      </c>
      <c r="ES75" s="2">
        <v>0</v>
      </c>
      <c r="ET75" s="2">
        <v>0</v>
      </c>
      <c r="EU75" s="2">
        <v>0</v>
      </c>
    </row>
    <row r="76" spans="1:151" x14ac:dyDescent="0.35">
      <c r="A76" s="2">
        <v>74</v>
      </c>
      <c r="B76" s="77">
        <v>7335</v>
      </c>
      <c r="C76" s="77" t="s">
        <v>349</v>
      </c>
      <c r="D76" s="78">
        <v>34.85</v>
      </c>
      <c r="E76" s="78">
        <v>34.85</v>
      </c>
      <c r="F76" s="78">
        <v>165</v>
      </c>
      <c r="G76" s="79">
        <v>6.7649999999999997</v>
      </c>
      <c r="H76" s="79">
        <v>143.5</v>
      </c>
      <c r="I76" s="79">
        <v>1.49</v>
      </c>
      <c r="J76" s="79">
        <v>3.1135000000000002</v>
      </c>
      <c r="K76" s="79">
        <v>78.05</v>
      </c>
      <c r="L76" s="79">
        <v>3.8605</v>
      </c>
      <c r="M76" s="79">
        <v>13.420000000000002</v>
      </c>
      <c r="N76" s="79">
        <v>49.015000000000001</v>
      </c>
      <c r="O76" s="79">
        <v>37.564999999999998</v>
      </c>
      <c r="P76" s="79">
        <v>0</v>
      </c>
      <c r="Q76" s="79">
        <v>19.880000000000003</v>
      </c>
      <c r="R76" s="79">
        <v>13.155000000000001</v>
      </c>
      <c r="S76" s="79">
        <v>4.5250000000000004</v>
      </c>
      <c r="T76" s="79">
        <v>7.5000000000000002E-4</v>
      </c>
      <c r="U76" s="79">
        <v>0</v>
      </c>
      <c r="V76" s="79">
        <v>12.515000000000001</v>
      </c>
      <c r="W76" s="79">
        <v>20.295000000000002</v>
      </c>
      <c r="X76" s="79">
        <v>26.54</v>
      </c>
      <c r="Y76" s="79">
        <v>37.495000000000005</v>
      </c>
      <c r="Z76" s="79">
        <v>54.064999999999998</v>
      </c>
      <c r="AA76" s="79">
        <v>68.900000000000006</v>
      </c>
      <c r="AB76" s="79">
        <v>21.68</v>
      </c>
      <c r="AC76" s="79">
        <v>28.715</v>
      </c>
      <c r="AD76" s="79">
        <v>10.955</v>
      </c>
      <c r="AE76" s="79">
        <v>22.475000000000001</v>
      </c>
      <c r="AF76" s="79">
        <v>27.53</v>
      </c>
      <c r="AG76" s="79">
        <v>42.36</v>
      </c>
      <c r="AH76" s="79">
        <v>11.515000000000001</v>
      </c>
      <c r="AI76" s="79">
        <v>21.73</v>
      </c>
      <c r="AJ76" s="79">
        <v>31.405000000000001</v>
      </c>
      <c r="AK76" s="79">
        <v>44.555</v>
      </c>
      <c r="AL76" s="79">
        <v>7.0350000000000001</v>
      </c>
      <c r="AM76" s="79">
        <v>17.245000000000001</v>
      </c>
      <c r="AN76" s="79">
        <v>5.05</v>
      </c>
      <c r="AO76" s="79">
        <v>10.215</v>
      </c>
      <c r="AP76" s="79">
        <v>33.034999999999997</v>
      </c>
      <c r="AQ76" s="79">
        <v>37.564999999999998</v>
      </c>
      <c r="AR76" s="79">
        <v>5.16</v>
      </c>
      <c r="AS76" s="79">
        <v>9.67</v>
      </c>
      <c r="AT76" s="79">
        <v>6.6400000000000006</v>
      </c>
      <c r="AU76" s="79">
        <v>17.685000000000002</v>
      </c>
      <c r="AV76" s="79">
        <v>6.5150000000000006</v>
      </c>
      <c r="AW76" s="79">
        <v>4.5250000000000004</v>
      </c>
      <c r="AX76" s="79">
        <v>4.5250000000000004</v>
      </c>
      <c r="AY76" s="79">
        <v>0</v>
      </c>
      <c r="AZ76" s="79">
        <v>0</v>
      </c>
      <c r="BA76" s="79">
        <v>0</v>
      </c>
      <c r="BB76" s="79">
        <v>0</v>
      </c>
      <c r="BC76" s="79">
        <v>0</v>
      </c>
      <c r="BD76" s="79">
        <v>0</v>
      </c>
      <c r="BE76" s="79">
        <v>0</v>
      </c>
      <c r="BF76" s="79">
        <v>0</v>
      </c>
      <c r="BG76" s="79">
        <v>0</v>
      </c>
      <c r="BH76" s="79">
        <v>0</v>
      </c>
      <c r="BI76" s="79">
        <v>0</v>
      </c>
      <c r="BJ76" s="79">
        <v>0</v>
      </c>
      <c r="BK76" s="79">
        <v>0</v>
      </c>
      <c r="BL76" s="79">
        <v>0</v>
      </c>
      <c r="BM76" s="79">
        <v>0</v>
      </c>
      <c r="BN76" s="79">
        <v>0</v>
      </c>
      <c r="BO76" s="79">
        <v>0</v>
      </c>
      <c r="BP76" s="79">
        <v>0</v>
      </c>
      <c r="BQ76" s="79">
        <v>0</v>
      </c>
      <c r="BR76" s="79">
        <v>0</v>
      </c>
      <c r="BS76" s="79">
        <v>0</v>
      </c>
      <c r="BT76" s="79">
        <v>0</v>
      </c>
      <c r="BU76" s="79">
        <v>0</v>
      </c>
      <c r="BV76" s="79">
        <v>0</v>
      </c>
      <c r="BW76" s="79">
        <v>0</v>
      </c>
      <c r="BX76" s="79">
        <v>0</v>
      </c>
      <c r="BY76" s="79">
        <v>0</v>
      </c>
      <c r="BZ76" s="79">
        <v>0</v>
      </c>
      <c r="CA76" s="79">
        <v>0</v>
      </c>
      <c r="CB76" s="79">
        <v>0</v>
      </c>
      <c r="CC76" s="79">
        <v>8.5000000000000006E-2</v>
      </c>
      <c r="CD76" s="79">
        <v>0.13500000000000001</v>
      </c>
      <c r="CE76" s="79">
        <v>0.16999999999999998</v>
      </c>
      <c r="CF76" s="79">
        <v>0.18</v>
      </c>
      <c r="CG76" s="79">
        <v>0.17499999999999999</v>
      </c>
      <c r="CH76" s="79">
        <v>0.155</v>
      </c>
      <c r="CI76" s="79">
        <v>0.14500000000000002</v>
      </c>
      <c r="CJ76" s="79">
        <v>0.16999999999999998</v>
      </c>
      <c r="CK76" s="79">
        <v>0.25</v>
      </c>
      <c r="CL76" s="79">
        <v>0.37</v>
      </c>
      <c r="CM76" s="79">
        <v>0.52500000000000002</v>
      </c>
      <c r="CN76" s="79">
        <v>0.69</v>
      </c>
      <c r="CO76" s="79">
        <v>0.84499999999999997</v>
      </c>
      <c r="CP76" s="79">
        <v>0.98</v>
      </c>
      <c r="CQ76" s="79">
        <v>1.105</v>
      </c>
      <c r="CR76" s="79">
        <v>1.2250000000000001</v>
      </c>
      <c r="CS76" s="79">
        <v>1.345</v>
      </c>
      <c r="CT76" s="79">
        <v>1.47</v>
      </c>
      <c r="CU76" s="79">
        <v>1.57</v>
      </c>
      <c r="CV76" s="79">
        <v>1.65</v>
      </c>
      <c r="CW76" s="79">
        <v>1.7</v>
      </c>
      <c r="CX76" s="79">
        <v>1.7349999999999999</v>
      </c>
      <c r="CY76" s="79">
        <v>1.7749999999999999</v>
      </c>
      <c r="CZ76" s="79">
        <v>1.825</v>
      </c>
      <c r="DA76" s="79">
        <v>1.92</v>
      </c>
      <c r="DB76" s="2">
        <v>2.0649999999999999</v>
      </c>
      <c r="DC76" s="2">
        <v>2.2800000000000002</v>
      </c>
      <c r="DD76" s="2">
        <v>2.5499999999999998</v>
      </c>
      <c r="DE76" s="2">
        <v>2.8849999999999998</v>
      </c>
      <c r="DF76" s="2">
        <v>3.2450000000000001</v>
      </c>
      <c r="DG76" s="2">
        <v>3.61</v>
      </c>
      <c r="DH76" s="2">
        <v>3.9350000000000001</v>
      </c>
      <c r="DI76" s="2">
        <v>4.18</v>
      </c>
      <c r="DJ76" s="2">
        <v>4.3049999999999997</v>
      </c>
      <c r="DK76" s="2">
        <v>4.29</v>
      </c>
      <c r="DL76" s="2">
        <v>4.1349999999999998</v>
      </c>
      <c r="DM76" s="2">
        <v>3.855</v>
      </c>
      <c r="DN76" s="2">
        <v>3.5049999999999999</v>
      </c>
      <c r="DO76" s="2">
        <v>3.125</v>
      </c>
      <c r="DP76" s="2">
        <v>2.7850000000000001</v>
      </c>
      <c r="DQ76" s="2">
        <v>2.5249999999999999</v>
      </c>
      <c r="DR76" s="2">
        <v>2.375</v>
      </c>
      <c r="DS76" s="2">
        <v>2.34</v>
      </c>
      <c r="DT76" s="2">
        <v>2.3849999999999998</v>
      </c>
      <c r="DU76" s="2">
        <v>2.4750000000000001</v>
      </c>
      <c r="DV76" s="2">
        <v>2.5499999999999998</v>
      </c>
      <c r="DW76" s="2">
        <v>2.5550000000000002</v>
      </c>
      <c r="DX76" s="2">
        <v>2.46</v>
      </c>
      <c r="DY76" s="2">
        <v>2.2400000000000002</v>
      </c>
      <c r="DZ76" s="2">
        <v>1.9</v>
      </c>
      <c r="EA76" s="2">
        <v>1.4750000000000001</v>
      </c>
      <c r="EB76" s="2">
        <v>1.02</v>
      </c>
      <c r="EC76" s="2">
        <v>0.59000000000000008</v>
      </c>
      <c r="ED76" s="2">
        <v>0.16499999999999998</v>
      </c>
      <c r="EE76" s="2">
        <v>0</v>
      </c>
      <c r="EF76" s="2">
        <v>0</v>
      </c>
      <c r="EG76" s="2">
        <v>0</v>
      </c>
      <c r="EH76" s="2">
        <v>0</v>
      </c>
      <c r="EI76" s="2">
        <v>0</v>
      </c>
      <c r="EJ76" s="2">
        <v>0</v>
      </c>
      <c r="EK76" s="2">
        <v>0</v>
      </c>
      <c r="EL76" s="2">
        <v>0</v>
      </c>
      <c r="EM76" s="2">
        <v>0</v>
      </c>
      <c r="EN76" s="2">
        <v>0</v>
      </c>
      <c r="EO76" s="2">
        <v>0</v>
      </c>
      <c r="EP76" s="2">
        <v>0</v>
      </c>
      <c r="EQ76" s="2">
        <v>0</v>
      </c>
      <c r="ER76" s="2">
        <v>0</v>
      </c>
      <c r="ES76" s="2">
        <v>0</v>
      </c>
      <c r="ET76" s="2">
        <v>0</v>
      </c>
      <c r="EU76" s="2">
        <v>0</v>
      </c>
    </row>
    <row r="77" spans="1:151" x14ac:dyDescent="0.35">
      <c r="A77" s="2">
        <v>75</v>
      </c>
      <c r="B77" s="77">
        <v>7340</v>
      </c>
      <c r="C77" s="77" t="s">
        <v>349</v>
      </c>
      <c r="D77" s="78">
        <v>32.450000000000003</v>
      </c>
      <c r="E77" s="78">
        <v>32.450000000000003</v>
      </c>
      <c r="F77" s="78" t="s">
        <v>350</v>
      </c>
      <c r="G77" s="79">
        <v>7.21</v>
      </c>
      <c r="H77" s="79">
        <v>126.5</v>
      </c>
      <c r="I77" s="79">
        <v>1.7509999999999999</v>
      </c>
      <c r="J77" s="79">
        <v>7.9074999999999998</v>
      </c>
      <c r="K77" s="79">
        <v>98.25</v>
      </c>
      <c r="L77" s="79">
        <v>3.79</v>
      </c>
      <c r="M77" s="79">
        <v>12.365</v>
      </c>
      <c r="N77" s="79">
        <v>53.8</v>
      </c>
      <c r="O77" s="79">
        <v>33.840000000000003</v>
      </c>
      <c r="P77" s="79">
        <v>0</v>
      </c>
      <c r="Q77" s="79">
        <v>18.73</v>
      </c>
      <c r="R77" s="79">
        <v>8.3999999999999986</v>
      </c>
      <c r="S77" s="79">
        <v>5.91</v>
      </c>
      <c r="T77" s="79">
        <v>0.80500000000000005</v>
      </c>
      <c r="U77" s="79">
        <v>0</v>
      </c>
      <c r="V77" s="79">
        <v>11.695</v>
      </c>
      <c r="W77" s="79">
        <v>23.810000000000002</v>
      </c>
      <c r="X77" s="79">
        <v>30.73</v>
      </c>
      <c r="Y77" s="79">
        <v>42.195</v>
      </c>
      <c r="Z77" s="79">
        <v>58.870000000000005</v>
      </c>
      <c r="AA77" s="79">
        <v>72.52</v>
      </c>
      <c r="AB77" s="79">
        <v>22.93</v>
      </c>
      <c r="AC77" s="79">
        <v>29.990000000000002</v>
      </c>
      <c r="AD77" s="79">
        <v>11.469999999999999</v>
      </c>
      <c r="AE77" s="79">
        <v>23.064999999999998</v>
      </c>
      <c r="AF77" s="79">
        <v>28.14</v>
      </c>
      <c r="AG77" s="79">
        <v>41.795000000000002</v>
      </c>
      <c r="AH77" s="79">
        <v>11.600000000000001</v>
      </c>
      <c r="AI77" s="79">
        <v>21.85</v>
      </c>
      <c r="AJ77" s="79">
        <v>30.324999999999999</v>
      </c>
      <c r="AK77" s="79">
        <v>38.725000000000001</v>
      </c>
      <c r="AL77" s="79">
        <v>7.0600000000000005</v>
      </c>
      <c r="AM77" s="79">
        <v>17.305</v>
      </c>
      <c r="AN77" s="79">
        <v>5.0750000000000002</v>
      </c>
      <c r="AO77" s="79">
        <v>10.245000000000001</v>
      </c>
      <c r="AP77" s="79">
        <v>27.119999999999997</v>
      </c>
      <c r="AQ77" s="79">
        <v>33.034999999999997</v>
      </c>
      <c r="AR77" s="79">
        <v>5.1750000000000007</v>
      </c>
      <c r="AS77" s="79">
        <v>8.4749999999999996</v>
      </c>
      <c r="AT77" s="79">
        <v>4.2799999999999994</v>
      </c>
      <c r="AU77" s="79">
        <v>14.31</v>
      </c>
      <c r="AV77" s="79">
        <v>4.1199999999999992</v>
      </c>
      <c r="AW77" s="79">
        <v>6.7149999999999999</v>
      </c>
      <c r="AX77" s="79">
        <v>6.7149999999999999</v>
      </c>
      <c r="AY77" s="79">
        <v>0</v>
      </c>
      <c r="AZ77" s="79">
        <v>0</v>
      </c>
      <c r="BA77" s="79">
        <v>0</v>
      </c>
      <c r="BB77" s="79">
        <v>0</v>
      </c>
      <c r="BC77" s="79">
        <v>0</v>
      </c>
      <c r="BD77" s="79">
        <v>0</v>
      </c>
      <c r="BE77" s="79">
        <v>0</v>
      </c>
      <c r="BF77" s="79">
        <v>0</v>
      </c>
      <c r="BG77" s="79">
        <v>0</v>
      </c>
      <c r="BH77" s="79">
        <v>0</v>
      </c>
      <c r="BI77" s="79">
        <v>0</v>
      </c>
      <c r="BJ77" s="79">
        <v>0</v>
      </c>
      <c r="BK77" s="79">
        <v>0</v>
      </c>
      <c r="BL77" s="79">
        <v>0</v>
      </c>
      <c r="BM77" s="79">
        <v>0</v>
      </c>
      <c r="BN77" s="79">
        <v>0</v>
      </c>
      <c r="BO77" s="79">
        <v>0</v>
      </c>
      <c r="BP77" s="79">
        <v>0</v>
      </c>
      <c r="BQ77" s="79">
        <v>0</v>
      </c>
      <c r="BR77" s="79">
        <v>0</v>
      </c>
      <c r="BS77" s="79">
        <v>0</v>
      </c>
      <c r="BT77" s="79">
        <v>0</v>
      </c>
      <c r="BU77" s="79">
        <v>0</v>
      </c>
      <c r="BV77" s="79">
        <v>0</v>
      </c>
      <c r="BW77" s="79">
        <v>0</v>
      </c>
      <c r="BX77" s="79">
        <v>0</v>
      </c>
      <c r="BY77" s="79">
        <v>0</v>
      </c>
      <c r="BZ77" s="79">
        <v>0</v>
      </c>
      <c r="CA77" s="79">
        <v>0</v>
      </c>
      <c r="CB77" s="79">
        <v>0</v>
      </c>
      <c r="CC77" s="79">
        <v>0.03</v>
      </c>
      <c r="CD77" s="79">
        <v>0.1</v>
      </c>
      <c r="CE77" s="79">
        <v>0.13</v>
      </c>
      <c r="CF77" s="79">
        <v>0.14500000000000002</v>
      </c>
      <c r="CG77" s="79">
        <v>0.13500000000000001</v>
      </c>
      <c r="CH77" s="79">
        <v>0.12</v>
      </c>
      <c r="CI77" s="79">
        <v>0.11499999999999999</v>
      </c>
      <c r="CJ77" s="79">
        <v>0.13500000000000001</v>
      </c>
      <c r="CK77" s="79">
        <v>0.20500000000000002</v>
      </c>
      <c r="CL77" s="79">
        <v>0.32</v>
      </c>
      <c r="CM77" s="79">
        <v>0.45500000000000002</v>
      </c>
      <c r="CN77" s="79">
        <v>0.61</v>
      </c>
      <c r="CO77" s="79">
        <v>0.755</v>
      </c>
      <c r="CP77" s="79">
        <v>0.88</v>
      </c>
      <c r="CQ77" s="79">
        <v>1.0049999999999999</v>
      </c>
      <c r="CR77" s="79">
        <v>1.1299999999999999</v>
      </c>
      <c r="CS77" s="79">
        <v>1.2650000000000001</v>
      </c>
      <c r="CT77" s="79">
        <v>1.405</v>
      </c>
      <c r="CU77" s="79">
        <v>1.55</v>
      </c>
      <c r="CV77" s="79">
        <v>1.6749999999999998</v>
      </c>
      <c r="CW77" s="79">
        <v>1.79</v>
      </c>
      <c r="CX77" s="79">
        <v>1.9</v>
      </c>
      <c r="CY77" s="79">
        <v>2.02</v>
      </c>
      <c r="CZ77" s="79">
        <v>2.16</v>
      </c>
      <c r="DA77" s="79">
        <v>2.33</v>
      </c>
      <c r="DB77" s="2">
        <v>2.54</v>
      </c>
      <c r="DC77" s="2">
        <v>2.79</v>
      </c>
      <c r="DD77" s="2">
        <v>3.0750000000000002</v>
      </c>
      <c r="DE77" s="2">
        <v>3.39</v>
      </c>
      <c r="DF77" s="2">
        <v>3.71</v>
      </c>
      <c r="DG77" s="2">
        <v>4</v>
      </c>
      <c r="DH77" s="2">
        <v>4.2300000000000004</v>
      </c>
      <c r="DI77" s="2">
        <v>4.375</v>
      </c>
      <c r="DJ77" s="2">
        <v>4.415</v>
      </c>
      <c r="DK77" s="2">
        <v>4.335</v>
      </c>
      <c r="DL77" s="2">
        <v>4.1500000000000004</v>
      </c>
      <c r="DM77" s="2">
        <v>3.87</v>
      </c>
      <c r="DN77" s="2">
        <v>3.5249999999999999</v>
      </c>
      <c r="DO77" s="2">
        <v>3.15</v>
      </c>
      <c r="DP77" s="2">
        <v>2.7800000000000002</v>
      </c>
      <c r="DQ77" s="2">
        <v>2.4500000000000002</v>
      </c>
      <c r="DR77" s="2">
        <v>2.1749999999999998</v>
      </c>
      <c r="DS77" s="2">
        <v>1.96</v>
      </c>
      <c r="DT77" s="2">
        <v>1.7949999999999999</v>
      </c>
      <c r="DU77" s="2">
        <v>1.68</v>
      </c>
      <c r="DV77" s="2">
        <v>1.5950000000000002</v>
      </c>
      <c r="DW77" s="2">
        <v>1.54</v>
      </c>
      <c r="DX77" s="2">
        <v>1.49</v>
      </c>
      <c r="DY77" s="2">
        <v>1.45</v>
      </c>
      <c r="DZ77" s="2">
        <v>1.4</v>
      </c>
      <c r="EA77" s="2">
        <v>1.3250000000000002</v>
      </c>
      <c r="EB77" s="2">
        <v>1.22</v>
      </c>
      <c r="EC77" s="2">
        <v>1.07</v>
      </c>
      <c r="ED77" s="2">
        <v>0.87</v>
      </c>
      <c r="EE77" s="2">
        <v>0.64500000000000002</v>
      </c>
      <c r="EF77" s="2">
        <v>0.41000000000000003</v>
      </c>
      <c r="EG77" s="2">
        <v>0.185</v>
      </c>
      <c r="EH77" s="2">
        <v>0.05</v>
      </c>
      <c r="EI77" s="2">
        <v>0</v>
      </c>
      <c r="EJ77" s="2">
        <v>0</v>
      </c>
      <c r="EK77" s="2">
        <v>0</v>
      </c>
      <c r="EL77" s="2">
        <v>0</v>
      </c>
      <c r="EM77" s="2">
        <v>0</v>
      </c>
      <c r="EN77" s="2">
        <v>0</v>
      </c>
      <c r="EO77" s="2">
        <v>0</v>
      </c>
      <c r="EP77" s="2">
        <v>0</v>
      </c>
      <c r="EQ77" s="2">
        <v>0</v>
      </c>
      <c r="ER77" s="2">
        <v>0</v>
      </c>
      <c r="ES77" s="2">
        <v>0</v>
      </c>
      <c r="ET77" s="2">
        <v>0</v>
      </c>
      <c r="EU77" s="2">
        <v>0</v>
      </c>
    </row>
    <row r="78" spans="1:151" x14ac:dyDescent="0.35">
      <c r="A78" s="2">
        <v>76</v>
      </c>
      <c r="B78" s="77">
        <v>7345</v>
      </c>
      <c r="C78" s="77" t="s">
        <v>349</v>
      </c>
      <c r="D78" s="78">
        <v>391.5</v>
      </c>
      <c r="E78" s="78">
        <v>42.25</v>
      </c>
      <c r="F78" s="78">
        <v>391.5</v>
      </c>
      <c r="G78" s="79">
        <v>17.5</v>
      </c>
      <c r="H78" s="79">
        <v>472.5</v>
      </c>
      <c r="I78" s="79">
        <v>1.6629999999999998</v>
      </c>
      <c r="J78" s="79">
        <v>0.96899999999999997</v>
      </c>
      <c r="K78" s="79">
        <v>231.5</v>
      </c>
      <c r="L78" s="79">
        <v>4.6835000000000004</v>
      </c>
      <c r="M78" s="79">
        <v>6.46</v>
      </c>
      <c r="N78" s="79">
        <v>29.47</v>
      </c>
      <c r="O78" s="79">
        <v>64.074999999999989</v>
      </c>
      <c r="P78" s="79">
        <v>0</v>
      </c>
      <c r="Q78" s="79">
        <v>16.299999999999997</v>
      </c>
      <c r="R78" s="79">
        <v>12.754999999999999</v>
      </c>
      <c r="S78" s="79">
        <v>21.83</v>
      </c>
      <c r="T78" s="79">
        <v>12.654999999999999</v>
      </c>
      <c r="U78" s="79">
        <v>0.53500000000000003</v>
      </c>
      <c r="V78" s="79">
        <v>6.46</v>
      </c>
      <c r="W78" s="79">
        <v>10.225</v>
      </c>
      <c r="X78" s="79">
        <v>13.8</v>
      </c>
      <c r="Y78" s="79">
        <v>20.884999999999998</v>
      </c>
      <c r="Z78" s="79">
        <v>33.605000000000004</v>
      </c>
      <c r="AA78" s="79">
        <v>45.77</v>
      </c>
      <c r="AB78" s="79">
        <v>13.86</v>
      </c>
      <c r="AC78" s="79">
        <v>19.240000000000002</v>
      </c>
      <c r="AD78" s="79">
        <v>7.085</v>
      </c>
      <c r="AE78" s="79">
        <v>15.67</v>
      </c>
      <c r="AF78" s="79">
        <v>19.805</v>
      </c>
      <c r="AG78" s="79">
        <v>31.97</v>
      </c>
      <c r="AH78" s="79">
        <v>8.5850000000000009</v>
      </c>
      <c r="AI78" s="79">
        <v>17.14</v>
      </c>
      <c r="AJ78" s="79">
        <v>24.884999999999998</v>
      </c>
      <c r="AK78" s="79">
        <v>37.635000000000005</v>
      </c>
      <c r="AL78" s="79">
        <v>5.3849999999999998</v>
      </c>
      <c r="AM78" s="79">
        <v>13.940000000000001</v>
      </c>
      <c r="AN78" s="79">
        <v>4.1349999999999998</v>
      </c>
      <c r="AO78" s="79">
        <v>8.5599999999999987</v>
      </c>
      <c r="AP78" s="79">
        <v>29.055</v>
      </c>
      <c r="AQ78" s="79">
        <v>50.884999999999998</v>
      </c>
      <c r="AR78" s="79">
        <v>4.4249999999999998</v>
      </c>
      <c r="AS78" s="79">
        <v>7.74</v>
      </c>
      <c r="AT78" s="79">
        <v>5.1050000000000004</v>
      </c>
      <c r="AU78" s="79">
        <v>34.585000000000001</v>
      </c>
      <c r="AV78" s="79">
        <v>7.6549999999999994</v>
      </c>
      <c r="AW78" s="79">
        <v>34.484999999999999</v>
      </c>
      <c r="AX78" s="79">
        <v>35.019999999999996</v>
      </c>
      <c r="AY78" s="79">
        <v>0</v>
      </c>
      <c r="AZ78" s="79">
        <v>0</v>
      </c>
      <c r="BA78" s="79">
        <v>0</v>
      </c>
      <c r="BB78" s="79">
        <v>0</v>
      </c>
      <c r="BC78" s="79">
        <v>0</v>
      </c>
      <c r="BD78" s="79">
        <v>0</v>
      </c>
      <c r="BE78" s="79">
        <v>0</v>
      </c>
      <c r="BF78" s="79">
        <v>0</v>
      </c>
      <c r="BG78" s="79">
        <v>0</v>
      </c>
      <c r="BH78" s="79">
        <v>0</v>
      </c>
      <c r="BI78" s="79">
        <v>0</v>
      </c>
      <c r="BJ78" s="79">
        <v>0</v>
      </c>
      <c r="BK78" s="79">
        <v>0</v>
      </c>
      <c r="BL78" s="79">
        <v>0</v>
      </c>
      <c r="BM78" s="79">
        <v>0</v>
      </c>
      <c r="BN78" s="79">
        <v>0</v>
      </c>
      <c r="BO78" s="79">
        <v>0</v>
      </c>
      <c r="BP78" s="79">
        <v>0</v>
      </c>
      <c r="BQ78" s="79">
        <v>0</v>
      </c>
      <c r="BR78" s="79">
        <v>0</v>
      </c>
      <c r="BS78" s="79">
        <v>0</v>
      </c>
      <c r="BT78" s="79">
        <v>0</v>
      </c>
      <c r="BU78" s="79">
        <v>0</v>
      </c>
      <c r="BV78" s="79">
        <v>0</v>
      </c>
      <c r="BW78" s="79">
        <v>0</v>
      </c>
      <c r="BX78" s="79">
        <v>0</v>
      </c>
      <c r="BY78" s="79">
        <v>0</v>
      </c>
      <c r="BZ78" s="79">
        <v>0</v>
      </c>
      <c r="CA78" s="79">
        <v>0</v>
      </c>
      <c r="CB78" s="79">
        <v>0</v>
      </c>
      <c r="CC78" s="79">
        <v>0</v>
      </c>
      <c r="CD78" s="79">
        <v>0</v>
      </c>
      <c r="CE78" s="79">
        <v>0</v>
      </c>
      <c r="CF78" s="79">
        <v>0</v>
      </c>
      <c r="CG78" s="79">
        <v>0</v>
      </c>
      <c r="CH78" s="79">
        <v>0</v>
      </c>
      <c r="CI78" s="79">
        <v>0</v>
      </c>
      <c r="CJ78" s="79">
        <v>3.5000000000000003E-2</v>
      </c>
      <c r="CK78" s="79">
        <v>0.1</v>
      </c>
      <c r="CL78" s="79">
        <v>0.16500000000000001</v>
      </c>
      <c r="CM78" s="79">
        <v>0.245</v>
      </c>
      <c r="CN78" s="79">
        <v>0.33500000000000002</v>
      </c>
      <c r="CO78" s="79">
        <v>0.42499999999999999</v>
      </c>
      <c r="CP78" s="79">
        <v>0.51</v>
      </c>
      <c r="CQ78" s="79">
        <v>0.57999999999999996</v>
      </c>
      <c r="CR78" s="79">
        <v>0.66</v>
      </c>
      <c r="CS78" s="79">
        <v>0.73499999999999999</v>
      </c>
      <c r="CT78" s="79">
        <v>0.80500000000000005</v>
      </c>
      <c r="CU78" s="79">
        <v>0.86</v>
      </c>
      <c r="CV78" s="79">
        <v>0.89500000000000002</v>
      </c>
      <c r="CW78" s="79">
        <v>0.91500000000000004</v>
      </c>
      <c r="CX78" s="79">
        <v>0.91</v>
      </c>
      <c r="CY78" s="79">
        <v>0.90500000000000003</v>
      </c>
      <c r="CZ78" s="79">
        <v>0.90500000000000003</v>
      </c>
      <c r="DA78" s="79">
        <v>0.92500000000000004</v>
      </c>
      <c r="DB78" s="2">
        <v>0.98499999999999999</v>
      </c>
      <c r="DC78" s="2">
        <v>1.0900000000000001</v>
      </c>
      <c r="DD78" s="2">
        <v>1.2549999999999999</v>
      </c>
      <c r="DE78" s="2">
        <v>1.4849999999999999</v>
      </c>
      <c r="DF78" s="2">
        <v>1.76</v>
      </c>
      <c r="DG78" s="2">
        <v>2.0750000000000002</v>
      </c>
      <c r="DH78" s="2">
        <v>2.39</v>
      </c>
      <c r="DI78" s="2">
        <v>2.6850000000000001</v>
      </c>
      <c r="DJ78" s="2">
        <v>2.92</v>
      </c>
      <c r="DK78" s="2">
        <v>3.0649999999999999</v>
      </c>
      <c r="DL78" s="2">
        <v>3.11</v>
      </c>
      <c r="DM78" s="2">
        <v>3.0449999999999999</v>
      </c>
      <c r="DN78" s="2">
        <v>2.8899999999999997</v>
      </c>
      <c r="DO78" s="2">
        <v>2.665</v>
      </c>
      <c r="DP78" s="2">
        <v>2.41</v>
      </c>
      <c r="DQ78" s="2">
        <v>2.1550000000000002</v>
      </c>
      <c r="DR78" s="2">
        <v>1.95</v>
      </c>
      <c r="DS78" s="2">
        <v>1.8050000000000002</v>
      </c>
      <c r="DT78" s="2">
        <v>1.7549999999999999</v>
      </c>
      <c r="DU78" s="2">
        <v>1.8</v>
      </c>
      <c r="DV78" s="2">
        <v>1.95</v>
      </c>
      <c r="DW78" s="2">
        <v>2.2000000000000002</v>
      </c>
      <c r="DX78" s="2">
        <v>2.5499999999999998</v>
      </c>
      <c r="DY78" s="2">
        <v>2.9649999999999999</v>
      </c>
      <c r="DZ78" s="2">
        <v>3.4050000000000002</v>
      </c>
      <c r="EA78" s="2">
        <v>3.8150000000000004</v>
      </c>
      <c r="EB78" s="2">
        <v>4.1300000000000008</v>
      </c>
      <c r="EC78" s="2">
        <v>4.2949999999999999</v>
      </c>
      <c r="ED78" s="2">
        <v>4.26</v>
      </c>
      <c r="EE78" s="2">
        <v>4.0200000000000005</v>
      </c>
      <c r="EF78" s="2">
        <v>3.58</v>
      </c>
      <c r="EG78" s="2">
        <v>2.99</v>
      </c>
      <c r="EH78" s="2">
        <v>2.3199999999999998</v>
      </c>
      <c r="EI78" s="2">
        <v>1.645</v>
      </c>
      <c r="EJ78" s="2">
        <v>1.0449999999999999</v>
      </c>
      <c r="EK78" s="2">
        <v>0.48</v>
      </c>
      <c r="EL78" s="2">
        <v>0.14000000000000001</v>
      </c>
      <c r="EM78" s="2">
        <v>0</v>
      </c>
      <c r="EN78" s="2">
        <v>0</v>
      </c>
      <c r="EO78" s="2">
        <v>0</v>
      </c>
      <c r="EP78" s="2">
        <v>0</v>
      </c>
      <c r="EQ78" s="2">
        <v>0</v>
      </c>
      <c r="ER78" s="2">
        <v>0</v>
      </c>
      <c r="ES78" s="2">
        <v>0</v>
      </c>
      <c r="ET78" s="2">
        <v>0</v>
      </c>
      <c r="EU78" s="2">
        <v>0</v>
      </c>
    </row>
    <row r="79" spans="1:151" x14ac:dyDescent="0.35">
      <c r="A79" s="2">
        <v>77</v>
      </c>
      <c r="B79" s="77">
        <v>8100</v>
      </c>
      <c r="C79" s="77" t="s">
        <v>349</v>
      </c>
      <c r="D79" s="78">
        <v>26.15</v>
      </c>
      <c r="E79" s="78">
        <v>26.15</v>
      </c>
      <c r="F79" s="78" t="s">
        <v>350</v>
      </c>
      <c r="G79" s="79">
        <v>7.2949999999999999</v>
      </c>
      <c r="H79" s="79">
        <v>76</v>
      </c>
      <c r="I79" s="79">
        <v>1.5514999999999999</v>
      </c>
      <c r="J79" s="79">
        <v>16.369500000000002</v>
      </c>
      <c r="K79" s="79">
        <v>75.650000000000006</v>
      </c>
      <c r="L79" s="79">
        <v>3.1215000000000002</v>
      </c>
      <c r="M79" s="79">
        <v>11.145</v>
      </c>
      <c r="N79" s="79">
        <v>64.534999999999997</v>
      </c>
      <c r="O79" s="79">
        <v>24.32</v>
      </c>
      <c r="P79" s="79">
        <v>0</v>
      </c>
      <c r="Q79" s="79">
        <v>15.829999999999998</v>
      </c>
      <c r="R79" s="79">
        <v>5.18</v>
      </c>
      <c r="S79" s="79">
        <v>2.82</v>
      </c>
      <c r="T79" s="79">
        <v>0.49</v>
      </c>
      <c r="U79" s="79">
        <v>0</v>
      </c>
      <c r="V79" s="79">
        <v>11.145</v>
      </c>
      <c r="W79" s="79">
        <v>32.86</v>
      </c>
      <c r="X79" s="79">
        <v>40.980000000000004</v>
      </c>
      <c r="Y79" s="79">
        <v>53.265000000000001</v>
      </c>
      <c r="Z79" s="79">
        <v>69.155000000000001</v>
      </c>
      <c r="AA79" s="79">
        <v>80.36</v>
      </c>
      <c r="AB79" s="79">
        <v>24.945</v>
      </c>
      <c r="AC79" s="79">
        <v>31.674999999999997</v>
      </c>
      <c r="AD79" s="79">
        <v>12.280000000000001</v>
      </c>
      <c r="AE79" s="79">
        <v>23.555</v>
      </c>
      <c r="AF79" s="79">
        <v>28.17</v>
      </c>
      <c r="AG79" s="79">
        <v>39.379999999999995</v>
      </c>
      <c r="AH79" s="79">
        <v>11.275</v>
      </c>
      <c r="AI79" s="79">
        <v>20.384999999999998</v>
      </c>
      <c r="AJ79" s="79">
        <v>27.105</v>
      </c>
      <c r="AK79" s="79">
        <v>32.275000000000006</v>
      </c>
      <c r="AL79" s="79">
        <v>6.73</v>
      </c>
      <c r="AM79" s="79">
        <v>15.84</v>
      </c>
      <c r="AN79" s="79">
        <v>4.6199999999999992</v>
      </c>
      <c r="AO79" s="79">
        <v>9.11</v>
      </c>
      <c r="AP79" s="79">
        <v>21.005000000000003</v>
      </c>
      <c r="AQ79" s="79">
        <v>23.83</v>
      </c>
      <c r="AR79" s="79">
        <v>4.49</v>
      </c>
      <c r="AS79" s="79">
        <v>6.72</v>
      </c>
      <c r="AT79" s="79">
        <v>2.875</v>
      </c>
      <c r="AU79" s="79">
        <v>8</v>
      </c>
      <c r="AV79" s="79">
        <v>2.2999999999999998</v>
      </c>
      <c r="AW79" s="79">
        <v>3.31</v>
      </c>
      <c r="AX79" s="79">
        <v>3.31</v>
      </c>
      <c r="AY79" s="79">
        <v>0</v>
      </c>
      <c r="AZ79" s="79">
        <v>0</v>
      </c>
      <c r="BA79" s="79">
        <v>0</v>
      </c>
      <c r="BB79" s="79">
        <v>0</v>
      </c>
      <c r="BC79" s="79">
        <v>0</v>
      </c>
      <c r="BD79" s="79">
        <v>0</v>
      </c>
      <c r="BE79" s="79">
        <v>0</v>
      </c>
      <c r="BF79" s="79">
        <v>0</v>
      </c>
      <c r="BG79" s="79">
        <v>0</v>
      </c>
      <c r="BH79" s="79">
        <v>0</v>
      </c>
      <c r="BI79" s="79">
        <v>0</v>
      </c>
      <c r="BJ79" s="79">
        <v>0</v>
      </c>
      <c r="BK79" s="79">
        <v>0</v>
      </c>
      <c r="BL79" s="79">
        <v>0</v>
      </c>
      <c r="BM79" s="79">
        <v>0</v>
      </c>
      <c r="BN79" s="79">
        <v>0</v>
      </c>
      <c r="BO79" s="79">
        <v>0</v>
      </c>
      <c r="BP79" s="79">
        <v>0</v>
      </c>
      <c r="BQ79" s="79">
        <v>0</v>
      </c>
      <c r="BR79" s="79">
        <v>0</v>
      </c>
      <c r="BS79" s="79">
        <v>0</v>
      </c>
      <c r="BT79" s="79">
        <v>0</v>
      </c>
      <c r="BU79" s="79">
        <v>0</v>
      </c>
      <c r="BV79" s="79">
        <v>0</v>
      </c>
      <c r="BW79" s="79">
        <v>0</v>
      </c>
      <c r="BX79" s="79">
        <v>0</v>
      </c>
      <c r="BY79" s="79">
        <v>0</v>
      </c>
      <c r="BZ79" s="79">
        <v>0</v>
      </c>
      <c r="CA79" s="79">
        <v>0</v>
      </c>
      <c r="CB79" s="79">
        <v>0</v>
      </c>
      <c r="CC79" s="79">
        <v>0</v>
      </c>
      <c r="CD79" s="79">
        <v>0</v>
      </c>
      <c r="CE79" s="79">
        <v>0</v>
      </c>
      <c r="CF79" s="79">
        <v>0</v>
      </c>
      <c r="CG79" s="79">
        <v>0</v>
      </c>
      <c r="CH79" s="79">
        <v>0</v>
      </c>
      <c r="CI79" s="79">
        <v>0</v>
      </c>
      <c r="CJ79" s="79">
        <v>0</v>
      </c>
      <c r="CK79" s="79">
        <v>0</v>
      </c>
      <c r="CL79" s="79">
        <v>0.14000000000000001</v>
      </c>
      <c r="CM79" s="79">
        <v>0.27</v>
      </c>
      <c r="CN79" s="79">
        <v>0.41499999999999998</v>
      </c>
      <c r="CO79" s="79">
        <v>0.56499999999999995</v>
      </c>
      <c r="CP79" s="79">
        <v>0.72</v>
      </c>
      <c r="CQ79" s="79">
        <v>0.88</v>
      </c>
      <c r="CR79" s="79">
        <v>1.06</v>
      </c>
      <c r="CS79" s="79">
        <v>1.29</v>
      </c>
      <c r="CT79" s="79">
        <v>1.56</v>
      </c>
      <c r="CU79" s="79">
        <v>1.84</v>
      </c>
      <c r="CV79" s="79">
        <v>2.13</v>
      </c>
      <c r="CW79" s="79">
        <v>2.4050000000000002</v>
      </c>
      <c r="CX79" s="79">
        <v>2.67</v>
      </c>
      <c r="CY79" s="79">
        <v>2.9299999999999997</v>
      </c>
      <c r="CZ79" s="79">
        <v>3.1749999999999998</v>
      </c>
      <c r="DA79" s="79">
        <v>3.4249999999999998</v>
      </c>
      <c r="DB79" s="2">
        <v>3.665</v>
      </c>
      <c r="DC79" s="2">
        <v>3.9050000000000002</v>
      </c>
      <c r="DD79" s="2">
        <v>4.1349999999999998</v>
      </c>
      <c r="DE79" s="2">
        <v>4.3499999999999996</v>
      </c>
      <c r="DF79" s="2">
        <v>4.54</v>
      </c>
      <c r="DG79" s="2">
        <v>4.67</v>
      </c>
      <c r="DH79" s="2">
        <v>4.7300000000000004</v>
      </c>
      <c r="DI79" s="2">
        <v>4.6950000000000003</v>
      </c>
      <c r="DJ79" s="2">
        <v>4.5649999999999995</v>
      </c>
      <c r="DK79" s="2">
        <v>4.33</v>
      </c>
      <c r="DL79" s="2">
        <v>4.0049999999999999</v>
      </c>
      <c r="DM79" s="2">
        <v>3.6150000000000002</v>
      </c>
      <c r="DN79" s="2">
        <v>3.1949999999999998</v>
      </c>
      <c r="DO79" s="2">
        <v>2.77</v>
      </c>
      <c r="DP79" s="2">
        <v>2.375</v>
      </c>
      <c r="DQ79" s="2">
        <v>2.0299999999999998</v>
      </c>
      <c r="DR79" s="2">
        <v>1.74</v>
      </c>
      <c r="DS79" s="2">
        <v>1.51</v>
      </c>
      <c r="DT79" s="2">
        <v>1.33</v>
      </c>
      <c r="DU79" s="2">
        <v>1.18</v>
      </c>
      <c r="DV79" s="2">
        <v>1.0550000000000002</v>
      </c>
      <c r="DW79" s="2">
        <v>0.94500000000000006</v>
      </c>
      <c r="DX79" s="2">
        <v>0.85000000000000009</v>
      </c>
      <c r="DY79" s="2">
        <v>0.77499999999999991</v>
      </c>
      <c r="DZ79" s="2">
        <v>0.70500000000000007</v>
      </c>
      <c r="EA79" s="2">
        <v>0.64</v>
      </c>
      <c r="EB79" s="2">
        <v>0.57000000000000006</v>
      </c>
      <c r="EC79" s="2">
        <v>0.495</v>
      </c>
      <c r="ED79" s="2">
        <v>0.40500000000000003</v>
      </c>
      <c r="EE79" s="2">
        <v>0.315</v>
      </c>
      <c r="EF79" s="2">
        <v>0.215</v>
      </c>
      <c r="EG79" s="2">
        <v>0.125</v>
      </c>
      <c r="EH79" s="2">
        <v>7.0000000000000007E-2</v>
      </c>
      <c r="EI79" s="2">
        <v>0</v>
      </c>
      <c r="EJ79" s="2">
        <v>0</v>
      </c>
      <c r="EK79" s="2">
        <v>0</v>
      </c>
      <c r="EL79" s="2">
        <v>0</v>
      </c>
      <c r="EM79" s="2">
        <v>0</v>
      </c>
      <c r="EN79" s="2">
        <v>0</v>
      </c>
      <c r="EO79" s="2">
        <v>0</v>
      </c>
      <c r="EP79" s="2">
        <v>0</v>
      </c>
      <c r="EQ79" s="2">
        <v>0</v>
      </c>
      <c r="ER79" s="2">
        <v>0</v>
      </c>
      <c r="ES79" s="2">
        <v>0</v>
      </c>
      <c r="ET79" s="2">
        <v>0</v>
      </c>
      <c r="EU79" s="2">
        <v>0</v>
      </c>
    </row>
    <row r="80" spans="1:151" x14ac:dyDescent="0.35">
      <c r="A80" s="2">
        <v>78</v>
      </c>
      <c r="B80" s="77">
        <v>8105</v>
      </c>
      <c r="C80" s="77" t="s">
        <v>349</v>
      </c>
      <c r="D80" s="78">
        <v>31.049999999999997</v>
      </c>
      <c r="E80" s="78">
        <v>31.049999999999997</v>
      </c>
      <c r="F80" s="78" t="s">
        <v>350</v>
      </c>
      <c r="G80" s="79">
        <v>6.5449999999999999</v>
      </c>
      <c r="H80" s="79">
        <v>49.05</v>
      </c>
      <c r="I80" s="79">
        <v>0.71199999999999997</v>
      </c>
      <c r="J80" s="79">
        <v>3.4525000000000001</v>
      </c>
      <c r="K80" s="79">
        <v>21.9</v>
      </c>
      <c r="L80" s="79">
        <v>2.6094999999999997</v>
      </c>
      <c r="M80" s="79">
        <v>13.525</v>
      </c>
      <c r="N80" s="79">
        <v>72.22</v>
      </c>
      <c r="O80" s="79">
        <v>14.26</v>
      </c>
      <c r="P80" s="79">
        <v>0</v>
      </c>
      <c r="Q80" s="79">
        <v>13.984999999999999</v>
      </c>
      <c r="R80" s="79">
        <v>0.27510000000000001</v>
      </c>
      <c r="S80" s="79">
        <v>0</v>
      </c>
      <c r="T80" s="79">
        <v>0</v>
      </c>
      <c r="U80" s="79">
        <v>0</v>
      </c>
      <c r="V80" s="79">
        <v>12.91</v>
      </c>
      <c r="W80" s="79">
        <v>30.48</v>
      </c>
      <c r="X80" s="79">
        <v>40.24</v>
      </c>
      <c r="Y80" s="79">
        <v>56.664999999999999</v>
      </c>
      <c r="Z80" s="79">
        <v>78.064999999999998</v>
      </c>
      <c r="AA80" s="79">
        <v>86.2</v>
      </c>
      <c r="AB80" s="79">
        <v>32.53</v>
      </c>
      <c r="AC80" s="79">
        <v>41.74</v>
      </c>
      <c r="AD80" s="79">
        <v>16.420000000000002</v>
      </c>
      <c r="AE80" s="79">
        <v>31.97</v>
      </c>
      <c r="AF80" s="79">
        <v>37.825000000000003</v>
      </c>
      <c r="AG80" s="79">
        <v>45.959999999999994</v>
      </c>
      <c r="AH80" s="79">
        <v>15.555</v>
      </c>
      <c r="AI80" s="79">
        <v>26.135000000000002</v>
      </c>
      <c r="AJ80" s="79">
        <v>29.534999999999997</v>
      </c>
      <c r="AK80" s="79">
        <v>29.81</v>
      </c>
      <c r="AL80" s="79">
        <v>9.2100000000000009</v>
      </c>
      <c r="AM80" s="79">
        <v>19.79</v>
      </c>
      <c r="AN80" s="79">
        <v>5.8450000000000006</v>
      </c>
      <c r="AO80" s="79">
        <v>10.58</v>
      </c>
      <c r="AP80" s="79">
        <v>14.26</v>
      </c>
      <c r="AQ80" s="79">
        <v>14.26</v>
      </c>
      <c r="AR80" s="79">
        <v>4.7349999999999994</v>
      </c>
      <c r="AS80" s="79">
        <v>3.4050000000000002</v>
      </c>
      <c r="AT80" s="79">
        <v>0.21009999999999998</v>
      </c>
      <c r="AU80" s="79">
        <v>0.27510000000000001</v>
      </c>
      <c r="AV80" s="79">
        <v>6.5000000000000002E-2</v>
      </c>
      <c r="AW80" s="79">
        <v>0</v>
      </c>
      <c r="AX80" s="79">
        <v>0</v>
      </c>
      <c r="AY80" s="79">
        <v>0</v>
      </c>
      <c r="AZ80" s="79">
        <v>0</v>
      </c>
      <c r="BA80" s="79">
        <v>0</v>
      </c>
      <c r="BB80" s="79">
        <v>0</v>
      </c>
      <c r="BC80" s="79">
        <v>0</v>
      </c>
      <c r="BD80" s="79">
        <v>0</v>
      </c>
      <c r="BE80" s="79">
        <v>0</v>
      </c>
      <c r="BF80" s="79">
        <v>0</v>
      </c>
      <c r="BG80" s="79">
        <v>0</v>
      </c>
      <c r="BH80" s="79">
        <v>0</v>
      </c>
      <c r="BI80" s="79">
        <v>0</v>
      </c>
      <c r="BJ80" s="79">
        <v>0</v>
      </c>
      <c r="BK80" s="79">
        <v>0</v>
      </c>
      <c r="BL80" s="79">
        <v>0</v>
      </c>
      <c r="BM80" s="79">
        <v>0</v>
      </c>
      <c r="BN80" s="79">
        <v>0</v>
      </c>
      <c r="BO80" s="79">
        <v>0</v>
      </c>
      <c r="BP80" s="79">
        <v>0</v>
      </c>
      <c r="BQ80" s="79">
        <v>0</v>
      </c>
      <c r="BR80" s="79">
        <v>0</v>
      </c>
      <c r="BS80" s="79">
        <v>0</v>
      </c>
      <c r="BT80" s="79">
        <v>0</v>
      </c>
      <c r="BU80" s="79">
        <v>0</v>
      </c>
      <c r="BV80" s="79">
        <v>0</v>
      </c>
      <c r="BW80" s="79">
        <v>0</v>
      </c>
      <c r="BX80" s="79">
        <v>0</v>
      </c>
      <c r="BY80" s="79">
        <v>0</v>
      </c>
      <c r="BZ80" s="79">
        <v>0</v>
      </c>
      <c r="CA80" s="79">
        <v>0</v>
      </c>
      <c r="CB80" s="79">
        <v>0</v>
      </c>
      <c r="CC80" s="79">
        <v>0</v>
      </c>
      <c r="CD80" s="79">
        <v>9.5000000000000001E-2</v>
      </c>
      <c r="CE80" s="79">
        <v>0.125</v>
      </c>
      <c r="CF80" s="79">
        <v>0.14000000000000001</v>
      </c>
      <c r="CG80" s="79">
        <v>0.13</v>
      </c>
      <c r="CH80" s="79">
        <v>0.11</v>
      </c>
      <c r="CI80" s="79">
        <v>0.1</v>
      </c>
      <c r="CJ80" s="79">
        <v>0.11499999999999999</v>
      </c>
      <c r="CK80" s="79">
        <v>0.17499999999999999</v>
      </c>
      <c r="CL80" s="79">
        <v>0.28500000000000003</v>
      </c>
      <c r="CM80" s="79">
        <v>0.42499999999999999</v>
      </c>
      <c r="CN80" s="79">
        <v>0.59</v>
      </c>
      <c r="CO80" s="79">
        <v>0.755</v>
      </c>
      <c r="CP80" s="79">
        <v>0.92</v>
      </c>
      <c r="CQ80" s="79">
        <v>1.085</v>
      </c>
      <c r="CR80" s="79">
        <v>1.26</v>
      </c>
      <c r="CS80" s="79">
        <v>1.45</v>
      </c>
      <c r="CT80" s="79">
        <v>1.6549999999999998</v>
      </c>
      <c r="CU80" s="79">
        <v>1.85</v>
      </c>
      <c r="CV80" s="79">
        <v>2.02</v>
      </c>
      <c r="CW80" s="79">
        <v>2.17</v>
      </c>
      <c r="CX80" s="79">
        <v>2.3199999999999998</v>
      </c>
      <c r="CY80" s="79">
        <v>2.4749999999999996</v>
      </c>
      <c r="CZ80" s="79">
        <v>2.6550000000000002</v>
      </c>
      <c r="DA80" s="79">
        <v>2.8849999999999998</v>
      </c>
      <c r="DB80" s="2">
        <v>3.19</v>
      </c>
      <c r="DC80" s="2">
        <v>3.585</v>
      </c>
      <c r="DD80" s="2">
        <v>4.0549999999999997</v>
      </c>
      <c r="DE80" s="2">
        <v>4.585</v>
      </c>
      <c r="DF80" s="2">
        <v>5.1449999999999996</v>
      </c>
      <c r="DG80" s="2">
        <v>5.6550000000000002</v>
      </c>
      <c r="DH80" s="2">
        <v>6.0600000000000005</v>
      </c>
      <c r="DI80" s="2">
        <v>6.2949999999999999</v>
      </c>
      <c r="DJ80" s="2">
        <v>6.2949999999999999</v>
      </c>
      <c r="DK80" s="2">
        <v>6.0449999999999999</v>
      </c>
      <c r="DL80" s="2">
        <v>5.55</v>
      </c>
      <c r="DM80" s="2">
        <v>4.8550000000000004</v>
      </c>
      <c r="DN80" s="2">
        <v>4.0250000000000004</v>
      </c>
      <c r="DO80" s="2">
        <v>3.1449999999999996</v>
      </c>
      <c r="DP80" s="2">
        <v>2.29</v>
      </c>
      <c r="DQ80" s="2">
        <v>1.5449999999999999</v>
      </c>
      <c r="DR80" s="2">
        <v>0.95</v>
      </c>
      <c r="DS80" s="2">
        <v>0.52</v>
      </c>
      <c r="DT80" s="2">
        <v>0.17</v>
      </c>
      <c r="DU80" s="2">
        <v>0.1</v>
      </c>
      <c r="DV80" s="2">
        <v>6.5000000000000002E-2</v>
      </c>
      <c r="DW80" s="2">
        <v>0.05</v>
      </c>
      <c r="DX80" s="2">
        <v>0.04</v>
      </c>
      <c r="DY80" s="2">
        <v>0</v>
      </c>
      <c r="DZ80" s="2">
        <v>0</v>
      </c>
      <c r="EA80" s="2">
        <v>0</v>
      </c>
      <c r="EB80" s="2">
        <v>0</v>
      </c>
      <c r="EC80" s="2">
        <v>0</v>
      </c>
      <c r="ED80" s="2">
        <v>0</v>
      </c>
      <c r="EE80" s="2">
        <v>0</v>
      </c>
      <c r="EF80" s="2">
        <v>0</v>
      </c>
      <c r="EG80" s="2">
        <v>0</v>
      </c>
      <c r="EH80" s="2">
        <v>0</v>
      </c>
      <c r="EI80" s="2">
        <v>0</v>
      </c>
      <c r="EJ80" s="2">
        <v>0</v>
      </c>
      <c r="EK80" s="2">
        <v>0</v>
      </c>
      <c r="EL80" s="2">
        <v>0</v>
      </c>
      <c r="EM80" s="2">
        <v>0</v>
      </c>
      <c r="EN80" s="2">
        <v>0</v>
      </c>
      <c r="EO80" s="2">
        <v>0</v>
      </c>
      <c r="EP80" s="2">
        <v>0</v>
      </c>
      <c r="EQ80" s="2">
        <v>0</v>
      </c>
      <c r="ER80" s="2">
        <v>0</v>
      </c>
      <c r="ES80" s="2">
        <v>0</v>
      </c>
      <c r="ET80" s="2">
        <v>0</v>
      </c>
      <c r="EU80" s="2">
        <v>0</v>
      </c>
    </row>
    <row r="81" spans="1:151" x14ac:dyDescent="0.35">
      <c r="A81" s="2">
        <v>79</v>
      </c>
      <c r="B81" s="77">
        <v>8200</v>
      </c>
      <c r="C81" s="77" t="s">
        <v>349</v>
      </c>
      <c r="D81" s="78">
        <v>27.75</v>
      </c>
      <c r="E81" s="78">
        <v>27.75</v>
      </c>
      <c r="F81" s="78" t="s">
        <v>350</v>
      </c>
      <c r="G81" s="79">
        <v>7.1300000000000008</v>
      </c>
      <c r="H81" s="79">
        <v>52.55</v>
      </c>
      <c r="I81" s="79">
        <v>0.86749999999999994</v>
      </c>
      <c r="J81" s="79">
        <v>13.1875</v>
      </c>
      <c r="K81" s="79">
        <v>30.150000000000002</v>
      </c>
      <c r="L81" s="79">
        <v>2.5764999999999998</v>
      </c>
      <c r="M81" s="79">
        <v>11.715</v>
      </c>
      <c r="N81" s="79">
        <v>71.685000000000002</v>
      </c>
      <c r="O81" s="79">
        <v>16.600000000000001</v>
      </c>
      <c r="P81" s="79">
        <v>0</v>
      </c>
      <c r="Q81" s="79">
        <v>15.18</v>
      </c>
      <c r="R81" s="79">
        <v>1.155</v>
      </c>
      <c r="S81" s="79">
        <v>0.26500000000000001</v>
      </c>
      <c r="T81" s="79">
        <v>0</v>
      </c>
      <c r="U81" s="79">
        <v>0</v>
      </c>
      <c r="V81" s="79">
        <v>11.715</v>
      </c>
      <c r="W81" s="79">
        <v>34.385000000000005</v>
      </c>
      <c r="X81" s="79">
        <v>43.769999999999996</v>
      </c>
      <c r="Y81" s="79">
        <v>58.314999999999998</v>
      </c>
      <c r="Z81" s="79">
        <v>76.984999999999999</v>
      </c>
      <c r="AA81" s="79">
        <v>86.864999999999995</v>
      </c>
      <c r="AB81" s="79">
        <v>29.344999999999999</v>
      </c>
      <c r="AC81" s="79">
        <v>37.299999999999997</v>
      </c>
      <c r="AD81" s="79">
        <v>14.545</v>
      </c>
      <c r="AE81" s="79">
        <v>27.914999999999999</v>
      </c>
      <c r="AF81" s="79">
        <v>33.22</v>
      </c>
      <c r="AG81" s="79">
        <v>43.094999999999999</v>
      </c>
      <c r="AH81" s="79">
        <v>13.375</v>
      </c>
      <c r="AI81" s="79">
        <v>23.454999999999998</v>
      </c>
      <c r="AJ81" s="79">
        <v>28.549999999999997</v>
      </c>
      <c r="AK81" s="79">
        <v>29.715</v>
      </c>
      <c r="AL81" s="79">
        <v>7.9550000000000001</v>
      </c>
      <c r="AM81" s="79">
        <v>18.04</v>
      </c>
      <c r="AN81" s="79">
        <v>5.2949999999999999</v>
      </c>
      <c r="AO81" s="79">
        <v>10.085000000000001</v>
      </c>
      <c r="AP81" s="79">
        <v>16.335000000000001</v>
      </c>
      <c r="AQ81" s="79">
        <v>16.600000000000001</v>
      </c>
      <c r="AR81" s="79">
        <v>4.7850000000000001</v>
      </c>
      <c r="AS81" s="79">
        <v>5.0949999999999998</v>
      </c>
      <c r="AT81" s="79">
        <v>0.80499999999999994</v>
      </c>
      <c r="AU81" s="79">
        <v>1.42</v>
      </c>
      <c r="AV81" s="79">
        <v>0.35049999999999998</v>
      </c>
      <c r="AW81" s="79">
        <v>0.26500000000000001</v>
      </c>
      <c r="AX81" s="79">
        <v>0.26500000000000001</v>
      </c>
      <c r="AY81" s="79">
        <v>0</v>
      </c>
      <c r="AZ81" s="79">
        <v>0</v>
      </c>
      <c r="BA81" s="79">
        <v>0</v>
      </c>
      <c r="BB81" s="79">
        <v>0</v>
      </c>
      <c r="BC81" s="79">
        <v>0</v>
      </c>
      <c r="BD81" s="79">
        <v>0</v>
      </c>
      <c r="BE81" s="79">
        <v>0</v>
      </c>
      <c r="BF81" s="79">
        <v>0</v>
      </c>
      <c r="BG81" s="79">
        <v>0</v>
      </c>
      <c r="BH81" s="79">
        <v>0</v>
      </c>
      <c r="BI81" s="79">
        <v>0</v>
      </c>
      <c r="BJ81" s="79">
        <v>0</v>
      </c>
      <c r="BK81" s="79">
        <v>0</v>
      </c>
      <c r="BL81" s="79">
        <v>0</v>
      </c>
      <c r="BM81" s="79">
        <v>0</v>
      </c>
      <c r="BN81" s="79">
        <v>0</v>
      </c>
      <c r="BO81" s="79">
        <v>0</v>
      </c>
      <c r="BP81" s="79">
        <v>0</v>
      </c>
      <c r="BQ81" s="79">
        <v>0</v>
      </c>
      <c r="BR81" s="79">
        <v>0</v>
      </c>
      <c r="BS81" s="79">
        <v>0</v>
      </c>
      <c r="BT81" s="79">
        <v>0</v>
      </c>
      <c r="BU81" s="79">
        <v>0</v>
      </c>
      <c r="BV81" s="79">
        <v>0</v>
      </c>
      <c r="BW81" s="79">
        <v>0</v>
      </c>
      <c r="BX81" s="79">
        <v>0</v>
      </c>
      <c r="BY81" s="79">
        <v>0</v>
      </c>
      <c r="BZ81" s="79">
        <v>0</v>
      </c>
      <c r="CA81" s="79">
        <v>0</v>
      </c>
      <c r="CB81" s="79">
        <v>0</v>
      </c>
      <c r="CC81" s="79">
        <v>0</v>
      </c>
      <c r="CD81" s="79">
        <v>0</v>
      </c>
      <c r="CE81" s="79">
        <v>0</v>
      </c>
      <c r="CF81" s="79">
        <v>0</v>
      </c>
      <c r="CG81" s="79">
        <v>0</v>
      </c>
      <c r="CH81" s="79">
        <v>0</v>
      </c>
      <c r="CI81" s="79">
        <v>0</v>
      </c>
      <c r="CJ81" s="79">
        <v>7.5000000000000011E-2</v>
      </c>
      <c r="CK81" s="79">
        <v>0.13500000000000001</v>
      </c>
      <c r="CL81" s="79">
        <v>0.22999999999999998</v>
      </c>
      <c r="CM81" s="79">
        <v>0.34499999999999997</v>
      </c>
      <c r="CN81" s="79">
        <v>0.47499999999999998</v>
      </c>
      <c r="CO81" s="79">
        <v>0.61499999999999999</v>
      </c>
      <c r="CP81" s="79">
        <v>0.76</v>
      </c>
      <c r="CQ81" s="79">
        <v>0.91999999999999993</v>
      </c>
      <c r="CR81" s="79">
        <v>1.105</v>
      </c>
      <c r="CS81" s="79">
        <v>1.3250000000000002</v>
      </c>
      <c r="CT81" s="79">
        <v>1.5649999999999999</v>
      </c>
      <c r="CU81" s="79">
        <v>1.82</v>
      </c>
      <c r="CV81" s="79">
        <v>2.085</v>
      </c>
      <c r="CW81" s="79">
        <v>2.3449999999999998</v>
      </c>
      <c r="CX81" s="79">
        <v>2.6100000000000003</v>
      </c>
      <c r="CY81" s="79">
        <v>2.8849999999999998</v>
      </c>
      <c r="CZ81" s="79">
        <v>3.17</v>
      </c>
      <c r="DA81" s="79">
        <v>3.48</v>
      </c>
      <c r="DB81" s="2">
        <v>3.81</v>
      </c>
      <c r="DC81" s="2">
        <v>4.16</v>
      </c>
      <c r="DD81" s="2">
        <v>4.5149999999999997</v>
      </c>
      <c r="DE81" s="2">
        <v>4.8599999999999994</v>
      </c>
      <c r="DF81" s="2">
        <v>5.17</v>
      </c>
      <c r="DG81" s="2">
        <v>5.41</v>
      </c>
      <c r="DH81" s="2">
        <v>5.5500000000000007</v>
      </c>
      <c r="DI81" s="2">
        <v>5.5649999999999995</v>
      </c>
      <c r="DJ81" s="2">
        <v>5.4399999999999995</v>
      </c>
      <c r="DK81" s="2">
        <v>5.1649999999999991</v>
      </c>
      <c r="DL81" s="2">
        <v>4.7549999999999999</v>
      </c>
      <c r="DM81" s="2">
        <v>4.24</v>
      </c>
      <c r="DN81" s="2">
        <v>3.66</v>
      </c>
      <c r="DO81" s="2">
        <v>3.05</v>
      </c>
      <c r="DP81" s="2">
        <v>2.4450000000000003</v>
      </c>
      <c r="DQ81" s="2">
        <v>1.88</v>
      </c>
      <c r="DR81" s="2">
        <v>1.3900000000000001</v>
      </c>
      <c r="DS81" s="2">
        <v>0.98</v>
      </c>
      <c r="DT81" s="2">
        <v>0.65500000000000003</v>
      </c>
      <c r="DU81" s="2">
        <v>0.41499999999999998</v>
      </c>
      <c r="DV81" s="2">
        <v>0.25</v>
      </c>
      <c r="DW81" s="2">
        <v>0.14499999999999999</v>
      </c>
      <c r="DX81" s="2">
        <v>0.13</v>
      </c>
      <c r="DY81" s="2">
        <v>0.12</v>
      </c>
      <c r="DZ81" s="2">
        <v>0.11</v>
      </c>
      <c r="EA81" s="2">
        <v>0.09</v>
      </c>
      <c r="EB81" s="2">
        <v>6.5000000000000002E-2</v>
      </c>
      <c r="EC81" s="2">
        <v>3.5000000000000003E-2</v>
      </c>
      <c r="ED81" s="2">
        <v>0</v>
      </c>
      <c r="EE81" s="2">
        <v>0</v>
      </c>
      <c r="EF81" s="2">
        <v>0</v>
      </c>
      <c r="EG81" s="2">
        <v>0</v>
      </c>
      <c r="EH81" s="2">
        <v>0</v>
      </c>
      <c r="EI81" s="2">
        <v>0</v>
      </c>
      <c r="EJ81" s="2">
        <v>0</v>
      </c>
      <c r="EK81" s="2">
        <v>0</v>
      </c>
      <c r="EL81" s="2">
        <v>0</v>
      </c>
      <c r="EM81" s="2">
        <v>0</v>
      </c>
      <c r="EN81" s="2">
        <v>0</v>
      </c>
      <c r="EO81" s="2">
        <v>0</v>
      </c>
      <c r="EP81" s="2">
        <v>0</v>
      </c>
      <c r="EQ81" s="2">
        <v>0</v>
      </c>
      <c r="ER81" s="2">
        <v>0</v>
      </c>
      <c r="ES81" s="2">
        <v>0</v>
      </c>
      <c r="ET81" s="2">
        <v>0</v>
      </c>
      <c r="EU81" s="2">
        <v>0</v>
      </c>
    </row>
    <row r="82" spans="1:151" x14ac:dyDescent="0.35">
      <c r="A82" s="2">
        <v>80</v>
      </c>
      <c r="B82" s="77">
        <v>8205</v>
      </c>
      <c r="C82" s="77" t="s">
        <v>349</v>
      </c>
      <c r="D82" s="78">
        <v>26.299999999999997</v>
      </c>
      <c r="E82" s="78">
        <v>0.55349999999999999</v>
      </c>
      <c r="F82" s="78">
        <v>26.299999999999997</v>
      </c>
      <c r="G82" s="79">
        <v>3.87</v>
      </c>
      <c r="H82" s="79">
        <v>39.799999999999997</v>
      </c>
      <c r="I82" s="79">
        <v>0.84550000000000003</v>
      </c>
      <c r="J82" s="79">
        <v>38.125</v>
      </c>
      <c r="K82" s="79">
        <v>24.2</v>
      </c>
      <c r="L82" s="79">
        <v>3.1379999999999999</v>
      </c>
      <c r="M82" s="79">
        <v>22.740000000000002</v>
      </c>
      <c r="N82" s="79">
        <v>69.254999999999995</v>
      </c>
      <c r="O82" s="79">
        <v>8.0050000000000008</v>
      </c>
      <c r="P82" s="79">
        <v>0</v>
      </c>
      <c r="Q82" s="79">
        <v>7.665</v>
      </c>
      <c r="R82" s="79">
        <v>6.0149999999999995E-2</v>
      </c>
      <c r="S82" s="79">
        <v>0.28000000000000003</v>
      </c>
      <c r="T82" s="79">
        <v>2.5000000000000001E-4</v>
      </c>
      <c r="U82" s="79">
        <v>0</v>
      </c>
      <c r="V82" s="79">
        <v>19.649999999999999</v>
      </c>
      <c r="W82" s="79">
        <v>32.905000000000001</v>
      </c>
      <c r="X82" s="79">
        <v>42.575000000000003</v>
      </c>
      <c r="Y82" s="79">
        <v>57.314999999999998</v>
      </c>
      <c r="Z82" s="79">
        <v>73.09</v>
      </c>
      <c r="AA82" s="79">
        <v>76.919999999999987</v>
      </c>
      <c r="AB82" s="79">
        <v>29.55</v>
      </c>
      <c r="AC82" s="79">
        <v>36.349999999999994</v>
      </c>
      <c r="AD82" s="79">
        <v>14.734999999999999</v>
      </c>
      <c r="AE82" s="79">
        <v>26.674999999999997</v>
      </c>
      <c r="AF82" s="79">
        <v>30.509999999999998</v>
      </c>
      <c r="AG82" s="79">
        <v>34.340000000000003</v>
      </c>
      <c r="AH82" s="79">
        <v>11.94</v>
      </c>
      <c r="AI82" s="79">
        <v>18.395000000000003</v>
      </c>
      <c r="AJ82" s="79">
        <v>19.605</v>
      </c>
      <c r="AK82" s="79">
        <v>19.670000000000002</v>
      </c>
      <c r="AL82" s="79">
        <v>6.8</v>
      </c>
      <c r="AM82" s="79">
        <v>13.254999999999999</v>
      </c>
      <c r="AN82" s="79">
        <v>3.835</v>
      </c>
      <c r="AO82" s="79">
        <v>6.4499999999999993</v>
      </c>
      <c r="AP82" s="79">
        <v>7.7249999999999996</v>
      </c>
      <c r="AQ82" s="79">
        <v>8.0050000000000008</v>
      </c>
      <c r="AR82" s="79">
        <v>2.6150000000000002</v>
      </c>
      <c r="AS82" s="79">
        <v>1.21</v>
      </c>
      <c r="AT82" s="79">
        <v>1.85E-4</v>
      </c>
      <c r="AU82" s="79">
        <v>0.34015000000000001</v>
      </c>
      <c r="AV82" s="79">
        <v>0.06</v>
      </c>
      <c r="AW82" s="79">
        <v>0.28000000000000003</v>
      </c>
      <c r="AX82" s="79">
        <v>0.28000000000000003</v>
      </c>
      <c r="AY82" s="79">
        <v>0</v>
      </c>
      <c r="AZ82" s="79">
        <v>0</v>
      </c>
      <c r="BA82" s="79">
        <v>0</v>
      </c>
      <c r="BB82" s="79">
        <v>0</v>
      </c>
      <c r="BC82" s="79">
        <v>0</v>
      </c>
      <c r="BD82" s="79">
        <v>0</v>
      </c>
      <c r="BE82" s="79">
        <v>0</v>
      </c>
      <c r="BF82" s="79">
        <v>0</v>
      </c>
      <c r="BG82" s="79">
        <v>0</v>
      </c>
      <c r="BH82" s="79">
        <v>0</v>
      </c>
      <c r="BI82" s="79">
        <v>0</v>
      </c>
      <c r="BJ82" s="79">
        <v>0</v>
      </c>
      <c r="BK82" s="79">
        <v>0</v>
      </c>
      <c r="BL82" s="79">
        <v>0</v>
      </c>
      <c r="BM82" s="79">
        <v>0</v>
      </c>
      <c r="BN82" s="79">
        <v>0</v>
      </c>
      <c r="BO82" s="79">
        <v>0</v>
      </c>
      <c r="BP82" s="79">
        <v>0</v>
      </c>
      <c r="BQ82" s="79">
        <v>0</v>
      </c>
      <c r="BR82" s="79">
        <v>0</v>
      </c>
      <c r="BS82" s="79">
        <v>0</v>
      </c>
      <c r="BT82" s="79">
        <v>0</v>
      </c>
      <c r="BU82" s="79">
        <v>0</v>
      </c>
      <c r="BV82" s="79">
        <v>0</v>
      </c>
      <c r="BW82" s="79">
        <v>4.4999999999999998E-2</v>
      </c>
      <c r="BX82" s="79">
        <v>0.10500000000000001</v>
      </c>
      <c r="BY82" s="79">
        <v>0.155</v>
      </c>
      <c r="BZ82" s="79">
        <v>0.215</v>
      </c>
      <c r="CA82" s="79">
        <v>0.27</v>
      </c>
      <c r="CB82" s="79">
        <v>0.315</v>
      </c>
      <c r="CC82" s="79">
        <v>0.34499999999999997</v>
      </c>
      <c r="CD82" s="79">
        <v>0.36</v>
      </c>
      <c r="CE82" s="79">
        <v>0.34499999999999997</v>
      </c>
      <c r="CF82" s="79">
        <v>0.32</v>
      </c>
      <c r="CG82" s="79">
        <v>0.3</v>
      </c>
      <c r="CH82" s="79">
        <v>0.29499999999999998</v>
      </c>
      <c r="CI82" s="79">
        <v>0.32500000000000001</v>
      </c>
      <c r="CJ82" s="79">
        <v>0.41000000000000003</v>
      </c>
      <c r="CK82" s="79">
        <v>0.54500000000000004</v>
      </c>
      <c r="CL82" s="79">
        <v>0.73</v>
      </c>
      <c r="CM82" s="79">
        <v>0.93500000000000005</v>
      </c>
      <c r="CN82" s="79">
        <v>1.1499999999999999</v>
      </c>
      <c r="CO82" s="79">
        <v>1.355</v>
      </c>
      <c r="CP82" s="79">
        <v>1.5449999999999999</v>
      </c>
      <c r="CQ82" s="79">
        <v>1.71</v>
      </c>
      <c r="CR82" s="79">
        <v>1.87</v>
      </c>
      <c r="CS82" s="79">
        <v>2.02</v>
      </c>
      <c r="CT82" s="79">
        <v>2.16</v>
      </c>
      <c r="CU82" s="79">
        <v>2.2799999999999998</v>
      </c>
      <c r="CV82" s="79">
        <v>2.375</v>
      </c>
      <c r="CW82" s="79">
        <v>2.4550000000000001</v>
      </c>
      <c r="CX82" s="79">
        <v>2.5499999999999998</v>
      </c>
      <c r="CY82" s="79">
        <v>2.6749999999999998</v>
      </c>
      <c r="CZ82" s="79">
        <v>2.87</v>
      </c>
      <c r="DA82" s="79">
        <v>3.1349999999999998</v>
      </c>
      <c r="DB82" s="2">
        <v>3.49</v>
      </c>
      <c r="DC82" s="2">
        <v>3.91</v>
      </c>
      <c r="DD82" s="2">
        <v>4.38</v>
      </c>
      <c r="DE82" s="2">
        <v>4.8550000000000004</v>
      </c>
      <c r="DF82" s="2">
        <v>5.28</v>
      </c>
      <c r="DG82" s="2">
        <v>5.5949999999999998</v>
      </c>
      <c r="DH82" s="2">
        <v>5.74</v>
      </c>
      <c r="DI82" s="2">
        <v>5.6750000000000007</v>
      </c>
      <c r="DJ82" s="2">
        <v>5.3849999999999998</v>
      </c>
      <c r="DK82" s="2">
        <v>4.875</v>
      </c>
      <c r="DL82" s="2">
        <v>4.2</v>
      </c>
      <c r="DM82" s="2">
        <v>3.415</v>
      </c>
      <c r="DN82" s="2">
        <v>2.6</v>
      </c>
      <c r="DO82" s="2">
        <v>1.835</v>
      </c>
      <c r="DP82" s="2">
        <v>1.175</v>
      </c>
      <c r="DQ82" s="2">
        <v>0.66500000000000004</v>
      </c>
      <c r="DR82" s="2">
        <v>0.31</v>
      </c>
      <c r="DS82" s="2">
        <v>0.11</v>
      </c>
      <c r="DT82" s="2">
        <v>0</v>
      </c>
      <c r="DU82" s="2">
        <v>0</v>
      </c>
      <c r="DV82" s="2">
        <v>0</v>
      </c>
      <c r="DW82" s="2">
        <v>0</v>
      </c>
      <c r="DX82" s="2">
        <v>0</v>
      </c>
      <c r="DY82" s="2">
        <v>0.04</v>
      </c>
      <c r="DZ82" s="2">
        <v>5.5E-2</v>
      </c>
      <c r="EA82" s="2">
        <v>6.5000000000000002E-2</v>
      </c>
      <c r="EB82" s="2">
        <v>7.0000000000000007E-2</v>
      </c>
      <c r="EC82" s="2">
        <v>0.06</v>
      </c>
      <c r="ED82" s="2">
        <v>4.4999999999999998E-2</v>
      </c>
      <c r="EE82" s="2">
        <v>0</v>
      </c>
      <c r="EF82" s="2">
        <v>0</v>
      </c>
      <c r="EG82" s="2">
        <v>0</v>
      </c>
      <c r="EH82" s="2">
        <v>0</v>
      </c>
      <c r="EI82" s="2">
        <v>0</v>
      </c>
      <c r="EJ82" s="2">
        <v>0</v>
      </c>
      <c r="EK82" s="2">
        <v>0</v>
      </c>
      <c r="EL82" s="2">
        <v>0</v>
      </c>
      <c r="EM82" s="2">
        <v>0</v>
      </c>
      <c r="EN82" s="2">
        <v>0</v>
      </c>
      <c r="EO82" s="2">
        <v>0</v>
      </c>
      <c r="EP82" s="2">
        <v>0</v>
      </c>
      <c r="EQ82" s="2">
        <v>0</v>
      </c>
      <c r="ER82" s="2">
        <v>0</v>
      </c>
      <c r="ES82" s="2">
        <v>0</v>
      </c>
      <c r="ET82" s="2">
        <v>0</v>
      </c>
      <c r="EU82" s="2">
        <v>0</v>
      </c>
    </row>
    <row r="83" spans="1:151" x14ac:dyDescent="0.35">
      <c r="A83" s="2">
        <v>81</v>
      </c>
      <c r="B83" s="77">
        <v>8305</v>
      </c>
      <c r="C83" s="77" t="s">
        <v>349</v>
      </c>
      <c r="D83" s="78">
        <v>13.7235</v>
      </c>
      <c r="E83" s="78">
        <v>13.7235</v>
      </c>
      <c r="F83" s="78">
        <v>107.05</v>
      </c>
      <c r="G83" s="79">
        <v>4.1950000000000003</v>
      </c>
      <c r="H83" s="79">
        <v>44</v>
      </c>
      <c r="I83" s="79">
        <v>1.0234999999999999</v>
      </c>
      <c r="J83" s="79">
        <v>10.561</v>
      </c>
      <c r="K83" s="79">
        <v>30</v>
      </c>
      <c r="L83" s="79">
        <v>3.0285000000000002</v>
      </c>
      <c r="M83" s="79">
        <v>22.54</v>
      </c>
      <c r="N83" s="79">
        <v>66.365000000000009</v>
      </c>
      <c r="O83" s="79">
        <v>11.09</v>
      </c>
      <c r="P83" s="79">
        <v>0</v>
      </c>
      <c r="Q83" s="79">
        <v>9.33</v>
      </c>
      <c r="R83" s="79">
        <v>1.31</v>
      </c>
      <c r="S83" s="79">
        <v>0.45</v>
      </c>
      <c r="T83" s="79">
        <v>0</v>
      </c>
      <c r="U83" s="79">
        <v>0</v>
      </c>
      <c r="V83" s="79">
        <v>21.234999999999999</v>
      </c>
      <c r="W83" s="79">
        <v>32.659999999999997</v>
      </c>
      <c r="X83" s="79">
        <v>41.39</v>
      </c>
      <c r="Y83" s="79">
        <v>54.84</v>
      </c>
      <c r="Z83" s="79">
        <v>70.425000000000011</v>
      </c>
      <c r="AA83" s="79">
        <v>75.7</v>
      </c>
      <c r="AB83" s="79">
        <v>27.02</v>
      </c>
      <c r="AC83" s="79">
        <v>33.71</v>
      </c>
      <c r="AD83" s="79">
        <v>13.455</v>
      </c>
      <c r="AE83" s="79">
        <v>24.975000000000001</v>
      </c>
      <c r="AF83" s="79">
        <v>29.03</v>
      </c>
      <c r="AG83" s="79">
        <v>34.305</v>
      </c>
      <c r="AH83" s="79">
        <v>11.524999999999999</v>
      </c>
      <c r="AI83" s="79">
        <v>18.704999999999998</v>
      </c>
      <c r="AJ83" s="79">
        <v>20.86</v>
      </c>
      <c r="AK83" s="79">
        <v>22.17</v>
      </c>
      <c r="AL83" s="79">
        <v>6.6899999999999995</v>
      </c>
      <c r="AM83" s="79">
        <v>13.870000000000001</v>
      </c>
      <c r="AN83" s="79">
        <v>4.0549999999999997</v>
      </c>
      <c r="AO83" s="79">
        <v>7.18</v>
      </c>
      <c r="AP83" s="79">
        <v>10.64</v>
      </c>
      <c r="AQ83" s="79">
        <v>11.09</v>
      </c>
      <c r="AR83" s="79">
        <v>3.125</v>
      </c>
      <c r="AS83" s="79">
        <v>2.1549999999999998</v>
      </c>
      <c r="AT83" s="79">
        <v>0.64</v>
      </c>
      <c r="AU83" s="79">
        <v>1.76</v>
      </c>
      <c r="AV83" s="79">
        <v>0.67</v>
      </c>
      <c r="AW83" s="79">
        <v>0.45</v>
      </c>
      <c r="AX83" s="79">
        <v>0.45</v>
      </c>
      <c r="AY83" s="79">
        <v>0</v>
      </c>
      <c r="AZ83" s="79">
        <v>0</v>
      </c>
      <c r="BA83" s="79">
        <v>0</v>
      </c>
      <c r="BB83" s="79">
        <v>0</v>
      </c>
      <c r="BC83" s="79">
        <v>0</v>
      </c>
      <c r="BD83" s="79">
        <v>0</v>
      </c>
      <c r="BE83" s="79">
        <v>0</v>
      </c>
      <c r="BF83" s="79">
        <v>0</v>
      </c>
      <c r="BG83" s="79">
        <v>0</v>
      </c>
      <c r="BH83" s="79">
        <v>0</v>
      </c>
      <c r="BI83" s="79">
        <v>0</v>
      </c>
      <c r="BJ83" s="79">
        <v>0</v>
      </c>
      <c r="BK83" s="79">
        <v>0</v>
      </c>
      <c r="BL83" s="79">
        <v>0</v>
      </c>
      <c r="BM83" s="79">
        <v>0</v>
      </c>
      <c r="BN83" s="79">
        <v>0</v>
      </c>
      <c r="BO83" s="79">
        <v>0</v>
      </c>
      <c r="BP83" s="79">
        <v>0</v>
      </c>
      <c r="BQ83" s="79">
        <v>0</v>
      </c>
      <c r="BR83" s="79">
        <v>0</v>
      </c>
      <c r="BS83" s="79">
        <v>0</v>
      </c>
      <c r="BT83" s="79">
        <v>0</v>
      </c>
      <c r="BU83" s="79">
        <v>0</v>
      </c>
      <c r="BV83" s="79">
        <v>0</v>
      </c>
      <c r="BW83" s="79">
        <v>0</v>
      </c>
      <c r="BX83" s="79">
        <v>0</v>
      </c>
      <c r="BY83" s="79">
        <v>0</v>
      </c>
      <c r="BZ83" s="79">
        <v>0</v>
      </c>
      <c r="CA83" s="79">
        <v>0.04</v>
      </c>
      <c r="CB83" s="79">
        <v>0.11000000000000001</v>
      </c>
      <c r="CC83" s="79">
        <v>0.16</v>
      </c>
      <c r="CD83" s="79">
        <v>0.2</v>
      </c>
      <c r="CE83" s="79">
        <v>0.22</v>
      </c>
      <c r="CF83" s="79">
        <v>0.21</v>
      </c>
      <c r="CG83" s="79">
        <v>0.185</v>
      </c>
      <c r="CH83" s="79">
        <v>0.17</v>
      </c>
      <c r="CI83" s="79">
        <v>0.18</v>
      </c>
      <c r="CJ83" s="79">
        <v>0.25</v>
      </c>
      <c r="CK83" s="79">
        <v>0.39</v>
      </c>
      <c r="CL83" s="79">
        <v>0.60000000000000009</v>
      </c>
      <c r="CM83" s="79">
        <v>0.8600000000000001</v>
      </c>
      <c r="CN83" s="79">
        <v>1.1400000000000001</v>
      </c>
      <c r="CO83" s="79">
        <v>1.42</v>
      </c>
      <c r="CP83" s="79">
        <v>1.68</v>
      </c>
      <c r="CQ83" s="79">
        <v>1.915</v>
      </c>
      <c r="CR83" s="79">
        <v>2.145</v>
      </c>
      <c r="CS83" s="79">
        <v>2.355</v>
      </c>
      <c r="CT83" s="79">
        <v>2.54</v>
      </c>
      <c r="CU83" s="79">
        <v>2.6850000000000001</v>
      </c>
      <c r="CV83" s="79">
        <v>2.7800000000000002</v>
      </c>
      <c r="CW83" s="79">
        <v>2.83</v>
      </c>
      <c r="CX83" s="79">
        <v>2.875</v>
      </c>
      <c r="CY83" s="79">
        <v>2.92</v>
      </c>
      <c r="CZ83" s="79">
        <v>3.0149999999999997</v>
      </c>
      <c r="DA83" s="79">
        <v>3.17</v>
      </c>
      <c r="DB83" s="2">
        <v>3.4</v>
      </c>
      <c r="DC83" s="2">
        <v>3.7</v>
      </c>
      <c r="DD83" s="2">
        <v>4.0500000000000007</v>
      </c>
      <c r="DE83" s="2">
        <v>4.43</v>
      </c>
      <c r="DF83" s="2">
        <v>4.7750000000000004</v>
      </c>
      <c r="DG83" s="2">
        <v>5.04</v>
      </c>
      <c r="DH83" s="2">
        <v>5.1899999999999995</v>
      </c>
      <c r="DI83" s="2">
        <v>5.17</v>
      </c>
      <c r="DJ83" s="2">
        <v>4.9700000000000006</v>
      </c>
      <c r="DK83" s="2">
        <v>4.5950000000000006</v>
      </c>
      <c r="DL83" s="2">
        <v>4.0750000000000002</v>
      </c>
      <c r="DM83" s="2">
        <v>3.45</v>
      </c>
      <c r="DN83" s="2">
        <v>2.7800000000000002</v>
      </c>
      <c r="DO83" s="2">
        <v>2.105</v>
      </c>
      <c r="DP83" s="2">
        <v>1.4849999999999999</v>
      </c>
      <c r="DQ83" s="2">
        <v>0.96500000000000008</v>
      </c>
      <c r="DR83" s="2">
        <v>0.505</v>
      </c>
      <c r="DS83" s="2">
        <v>0.3</v>
      </c>
      <c r="DT83" s="2">
        <v>0.255</v>
      </c>
      <c r="DU83" s="2">
        <v>0.24</v>
      </c>
      <c r="DV83" s="2">
        <v>0.24</v>
      </c>
      <c r="DW83" s="2">
        <v>0.25</v>
      </c>
      <c r="DX83" s="2">
        <v>0.25</v>
      </c>
      <c r="DY83" s="2">
        <v>0.23499999999999999</v>
      </c>
      <c r="DZ83" s="2">
        <v>0.20499999999999999</v>
      </c>
      <c r="EA83" s="2">
        <v>0.16</v>
      </c>
      <c r="EB83" s="2">
        <v>0.105</v>
      </c>
      <c r="EC83" s="2">
        <v>0.05</v>
      </c>
      <c r="ED83" s="2">
        <v>0</v>
      </c>
      <c r="EE83" s="2">
        <v>0</v>
      </c>
      <c r="EF83" s="2">
        <v>0</v>
      </c>
      <c r="EG83" s="2">
        <v>0</v>
      </c>
      <c r="EH83" s="2">
        <v>0</v>
      </c>
      <c r="EI83" s="2">
        <v>0</v>
      </c>
      <c r="EJ83" s="2">
        <v>0</v>
      </c>
      <c r="EK83" s="2">
        <v>0</v>
      </c>
      <c r="EL83" s="2">
        <v>0</v>
      </c>
      <c r="EM83" s="2">
        <v>0</v>
      </c>
      <c r="EN83" s="2">
        <v>0</v>
      </c>
      <c r="EO83" s="2">
        <v>0</v>
      </c>
      <c r="EP83" s="2">
        <v>0</v>
      </c>
      <c r="EQ83" s="2">
        <v>0</v>
      </c>
      <c r="ER83" s="2">
        <v>0</v>
      </c>
      <c r="ES83" s="2">
        <v>0</v>
      </c>
      <c r="ET83" s="2">
        <v>0</v>
      </c>
      <c r="EU83" s="2">
        <v>0</v>
      </c>
    </row>
    <row r="84" spans="1:151" x14ac:dyDescent="0.35">
      <c r="A84" s="2">
        <v>82</v>
      </c>
      <c r="B84" s="77">
        <v>8312</v>
      </c>
      <c r="C84" s="77" t="s">
        <v>349</v>
      </c>
      <c r="D84" s="78">
        <v>17.724999999999998</v>
      </c>
      <c r="E84" s="78">
        <v>17.724999999999998</v>
      </c>
      <c r="F84" s="78">
        <v>113.2</v>
      </c>
      <c r="G84" s="79">
        <v>4.2650000000000006</v>
      </c>
      <c r="H84" s="79">
        <v>43.45</v>
      </c>
      <c r="I84" s="79">
        <v>1.0645</v>
      </c>
      <c r="J84" s="79">
        <v>27.297000000000001</v>
      </c>
      <c r="K84" s="79">
        <v>31.95</v>
      </c>
      <c r="L84" s="79">
        <v>2.9729999999999999</v>
      </c>
      <c r="M84" s="79">
        <v>22.96</v>
      </c>
      <c r="N84" s="79">
        <v>65.97</v>
      </c>
      <c r="O84" s="79">
        <v>11.065000000000001</v>
      </c>
      <c r="P84" s="79">
        <v>0</v>
      </c>
      <c r="Q84" s="79">
        <v>9.3150000000000013</v>
      </c>
      <c r="R84" s="79">
        <v>1.3450000000000002</v>
      </c>
      <c r="S84" s="79">
        <v>0.40500000000000003</v>
      </c>
      <c r="T84" s="79">
        <v>0</v>
      </c>
      <c r="U84" s="79">
        <v>0</v>
      </c>
      <c r="V84" s="79">
        <v>22.035</v>
      </c>
      <c r="W84" s="79">
        <v>33.14</v>
      </c>
      <c r="X84" s="79">
        <v>41.54</v>
      </c>
      <c r="Y84" s="79">
        <v>54.66</v>
      </c>
      <c r="Z84" s="79">
        <v>69.914999999999992</v>
      </c>
      <c r="AA84" s="79">
        <v>75.289999999999992</v>
      </c>
      <c r="AB84" s="79">
        <v>26.27</v>
      </c>
      <c r="AC84" s="79">
        <v>32.83</v>
      </c>
      <c r="AD84" s="79">
        <v>13.120000000000001</v>
      </c>
      <c r="AE84" s="79">
        <v>24.43</v>
      </c>
      <c r="AF84" s="79">
        <v>28.375</v>
      </c>
      <c r="AG84" s="79">
        <v>33.75</v>
      </c>
      <c r="AH84" s="79">
        <v>11.315000000000001</v>
      </c>
      <c r="AI84" s="79">
        <v>18.28</v>
      </c>
      <c r="AJ84" s="79">
        <v>20.630000000000003</v>
      </c>
      <c r="AK84" s="79">
        <v>21.975000000000001</v>
      </c>
      <c r="AL84" s="79">
        <v>6.5600000000000005</v>
      </c>
      <c r="AM84" s="79">
        <v>13.524999999999999</v>
      </c>
      <c r="AN84" s="79">
        <v>3.9450000000000003</v>
      </c>
      <c r="AO84" s="79">
        <v>6.9649999999999999</v>
      </c>
      <c r="AP84" s="79">
        <v>10.66</v>
      </c>
      <c r="AQ84" s="79">
        <v>11.065000000000001</v>
      </c>
      <c r="AR84" s="79">
        <v>3.02</v>
      </c>
      <c r="AS84" s="79">
        <v>2.3499999999999996</v>
      </c>
      <c r="AT84" s="79">
        <v>0.63500000000000001</v>
      </c>
      <c r="AU84" s="79">
        <v>1.75</v>
      </c>
      <c r="AV84" s="79">
        <v>0.71</v>
      </c>
      <c r="AW84" s="79">
        <v>0.40500000000000003</v>
      </c>
      <c r="AX84" s="79">
        <v>0.40500000000000003</v>
      </c>
      <c r="AY84" s="79">
        <v>0</v>
      </c>
      <c r="AZ84" s="79">
        <v>0</v>
      </c>
      <c r="BA84" s="79">
        <v>0</v>
      </c>
      <c r="BB84" s="79">
        <v>0</v>
      </c>
      <c r="BC84" s="79">
        <v>0</v>
      </c>
      <c r="BD84" s="79">
        <v>0</v>
      </c>
      <c r="BE84" s="79">
        <v>0</v>
      </c>
      <c r="BF84" s="79">
        <v>0</v>
      </c>
      <c r="BG84" s="79">
        <v>0</v>
      </c>
      <c r="BH84" s="79">
        <v>0</v>
      </c>
      <c r="BI84" s="79">
        <v>0</v>
      </c>
      <c r="BJ84" s="79">
        <v>0</v>
      </c>
      <c r="BK84" s="79">
        <v>0</v>
      </c>
      <c r="BL84" s="79">
        <v>0</v>
      </c>
      <c r="BM84" s="79">
        <v>0</v>
      </c>
      <c r="BN84" s="79">
        <v>0</v>
      </c>
      <c r="BO84" s="79">
        <v>0</v>
      </c>
      <c r="BP84" s="79">
        <v>0</v>
      </c>
      <c r="BQ84" s="79">
        <v>0</v>
      </c>
      <c r="BR84" s="79">
        <v>0</v>
      </c>
      <c r="BS84" s="79">
        <v>0</v>
      </c>
      <c r="BT84" s="79">
        <v>0</v>
      </c>
      <c r="BU84" s="79">
        <v>0</v>
      </c>
      <c r="BV84" s="79">
        <v>0</v>
      </c>
      <c r="BW84" s="79">
        <v>0</v>
      </c>
      <c r="BX84" s="79">
        <v>0</v>
      </c>
      <c r="BY84" s="79">
        <v>0</v>
      </c>
      <c r="BZ84" s="79">
        <v>0</v>
      </c>
      <c r="CA84" s="79">
        <v>0</v>
      </c>
      <c r="CB84" s="79">
        <v>3.5000000000000003E-2</v>
      </c>
      <c r="CC84" s="79">
        <v>0.105</v>
      </c>
      <c r="CD84" s="79">
        <v>0.15000000000000002</v>
      </c>
      <c r="CE84" s="79">
        <v>0.17499999999999999</v>
      </c>
      <c r="CF84" s="79">
        <v>0.17499999999999999</v>
      </c>
      <c r="CG84" s="79">
        <v>0.15500000000000003</v>
      </c>
      <c r="CH84" s="79">
        <v>0.125</v>
      </c>
      <c r="CI84" s="79">
        <v>0.12000000000000001</v>
      </c>
      <c r="CJ84" s="79">
        <v>0.18</v>
      </c>
      <c r="CK84" s="79">
        <v>0.315</v>
      </c>
      <c r="CL84" s="79">
        <v>0.51500000000000001</v>
      </c>
      <c r="CM84" s="79">
        <v>0.78500000000000003</v>
      </c>
      <c r="CN84" s="79">
        <v>1.0900000000000001</v>
      </c>
      <c r="CO84" s="79">
        <v>1.4</v>
      </c>
      <c r="CP84" s="79">
        <v>1.7</v>
      </c>
      <c r="CQ84" s="79">
        <v>1.9849999999999999</v>
      </c>
      <c r="CR84" s="79">
        <v>2.2599999999999998</v>
      </c>
      <c r="CS84" s="79">
        <v>2.5300000000000002</v>
      </c>
      <c r="CT84" s="79">
        <v>2.7749999999999999</v>
      </c>
      <c r="CU84" s="79">
        <v>2.9649999999999999</v>
      </c>
      <c r="CV84" s="79">
        <v>3.09</v>
      </c>
      <c r="CW84" s="79">
        <v>3.15</v>
      </c>
      <c r="CX84" s="79">
        <v>3.16</v>
      </c>
      <c r="CY84" s="79">
        <v>3.16</v>
      </c>
      <c r="CZ84" s="79">
        <v>3.1799999999999997</v>
      </c>
      <c r="DA84" s="79">
        <v>3.2450000000000001</v>
      </c>
      <c r="DB84" s="2">
        <v>3.39</v>
      </c>
      <c r="DC84" s="2">
        <v>3.605</v>
      </c>
      <c r="DD84" s="2">
        <v>3.895</v>
      </c>
      <c r="DE84" s="2">
        <v>4.2349999999999994</v>
      </c>
      <c r="DF84" s="2">
        <v>4.5649999999999995</v>
      </c>
      <c r="DG84" s="2">
        <v>4.8499999999999996</v>
      </c>
      <c r="DH84" s="2">
        <v>5.0250000000000004</v>
      </c>
      <c r="DI84" s="2">
        <v>5.04</v>
      </c>
      <c r="DJ84" s="2">
        <v>4.87</v>
      </c>
      <c r="DK84" s="2">
        <v>4.5199999999999996</v>
      </c>
      <c r="DL84" s="2">
        <v>4.0049999999999999</v>
      </c>
      <c r="DM84" s="2">
        <v>3.375</v>
      </c>
      <c r="DN84" s="2">
        <v>2.6949999999999998</v>
      </c>
      <c r="DO84" s="2">
        <v>2.0300000000000002</v>
      </c>
      <c r="DP84" s="2">
        <v>1.44</v>
      </c>
      <c r="DQ84" s="2">
        <v>0.96</v>
      </c>
      <c r="DR84" s="2">
        <v>0.61</v>
      </c>
      <c r="DS84" s="2">
        <v>0.38500000000000001</v>
      </c>
      <c r="DT84" s="2">
        <v>0.27</v>
      </c>
      <c r="DU84" s="2">
        <v>0.23500000000000001</v>
      </c>
      <c r="DV84" s="2">
        <v>0.24</v>
      </c>
      <c r="DW84" s="2">
        <v>0.255</v>
      </c>
      <c r="DX84" s="2">
        <v>0.26500000000000001</v>
      </c>
      <c r="DY84" s="2">
        <v>0.255</v>
      </c>
      <c r="DZ84" s="2">
        <v>0.22000000000000003</v>
      </c>
      <c r="EA84" s="2">
        <v>0.16</v>
      </c>
      <c r="EB84" s="2">
        <v>9.5000000000000001E-2</v>
      </c>
      <c r="EC84" s="2">
        <v>0</v>
      </c>
      <c r="ED84" s="2">
        <v>0</v>
      </c>
      <c r="EE84" s="2">
        <v>0</v>
      </c>
      <c r="EF84" s="2">
        <v>0</v>
      </c>
      <c r="EG84" s="2">
        <v>0</v>
      </c>
      <c r="EH84" s="2">
        <v>0</v>
      </c>
      <c r="EI84" s="2">
        <v>0</v>
      </c>
      <c r="EJ84" s="2">
        <v>0</v>
      </c>
      <c r="EK84" s="2">
        <v>0</v>
      </c>
      <c r="EL84" s="2">
        <v>0</v>
      </c>
      <c r="EM84" s="2">
        <v>0</v>
      </c>
      <c r="EN84" s="2">
        <v>0</v>
      </c>
      <c r="EO84" s="2">
        <v>0</v>
      </c>
      <c r="EP84" s="2">
        <v>0</v>
      </c>
      <c r="EQ84" s="2">
        <v>0</v>
      </c>
      <c r="ER84" s="2">
        <v>0</v>
      </c>
      <c r="ES84" s="2">
        <v>0</v>
      </c>
      <c r="ET84" s="2">
        <v>0</v>
      </c>
      <c r="EU84" s="2">
        <v>0</v>
      </c>
    </row>
    <row r="85" spans="1:151" x14ac:dyDescent="0.35">
      <c r="A85" s="2">
        <v>83</v>
      </c>
      <c r="B85" s="77">
        <v>8300</v>
      </c>
      <c r="C85" s="77" t="s">
        <v>349</v>
      </c>
      <c r="D85" s="78">
        <v>26.15</v>
      </c>
      <c r="E85" s="78">
        <v>0.59050000000000002</v>
      </c>
      <c r="F85" s="78">
        <v>26.15</v>
      </c>
      <c r="G85" s="79">
        <v>3.85</v>
      </c>
      <c r="H85" s="79">
        <v>40.25</v>
      </c>
      <c r="I85" s="79">
        <v>0.89849999999999997</v>
      </c>
      <c r="J85" s="79">
        <v>18.176500000000001</v>
      </c>
      <c r="K85" s="79">
        <v>24.049999999999997</v>
      </c>
      <c r="L85" s="79">
        <v>3.085</v>
      </c>
      <c r="M85" s="79">
        <v>23.520000000000003</v>
      </c>
      <c r="N85" s="79">
        <v>67.865000000000009</v>
      </c>
      <c r="O85" s="79">
        <v>8.620000000000001</v>
      </c>
      <c r="P85" s="79">
        <v>0</v>
      </c>
      <c r="Q85" s="79">
        <v>7.93</v>
      </c>
      <c r="R85" s="79">
        <v>0.4945</v>
      </c>
      <c r="S85" s="79">
        <v>0.19500000000000001</v>
      </c>
      <c r="T85" s="79">
        <v>0</v>
      </c>
      <c r="U85" s="79">
        <v>0</v>
      </c>
      <c r="V85" s="79">
        <v>21.085000000000001</v>
      </c>
      <c r="W85" s="79">
        <v>32.945</v>
      </c>
      <c r="X85" s="79">
        <v>42.254999999999995</v>
      </c>
      <c r="Y85" s="79">
        <v>56.375</v>
      </c>
      <c r="Z85" s="79">
        <v>71.60499999999999</v>
      </c>
      <c r="AA85" s="79">
        <v>75.794999999999987</v>
      </c>
      <c r="AB85" s="79">
        <v>28.36</v>
      </c>
      <c r="AC85" s="79">
        <v>34.92</v>
      </c>
      <c r="AD85" s="79">
        <v>14.120000000000001</v>
      </c>
      <c r="AE85" s="79">
        <v>25.605</v>
      </c>
      <c r="AF85" s="79">
        <v>29.35</v>
      </c>
      <c r="AG85" s="79">
        <v>33.54</v>
      </c>
      <c r="AH85" s="79">
        <v>11.484999999999999</v>
      </c>
      <c r="AI85" s="79">
        <v>17.880000000000003</v>
      </c>
      <c r="AJ85" s="79">
        <v>19.420000000000002</v>
      </c>
      <c r="AK85" s="79">
        <v>19.914999999999999</v>
      </c>
      <c r="AL85" s="79">
        <v>6.5549999999999997</v>
      </c>
      <c r="AM85" s="79">
        <v>12.95</v>
      </c>
      <c r="AN85" s="79">
        <v>3.75</v>
      </c>
      <c r="AO85" s="79">
        <v>6.4</v>
      </c>
      <c r="AP85" s="79">
        <v>8.4250000000000007</v>
      </c>
      <c r="AQ85" s="79">
        <v>8.620000000000001</v>
      </c>
      <c r="AR85" s="79">
        <v>2.6500000000000004</v>
      </c>
      <c r="AS85" s="79">
        <v>1.54</v>
      </c>
      <c r="AT85" s="79">
        <v>0.19450000000000001</v>
      </c>
      <c r="AU85" s="79">
        <v>0.6845</v>
      </c>
      <c r="AV85" s="79">
        <v>0.3</v>
      </c>
      <c r="AW85" s="79">
        <v>0.19500000000000001</v>
      </c>
      <c r="AX85" s="79">
        <v>0.19500000000000001</v>
      </c>
      <c r="AY85" s="79">
        <v>0</v>
      </c>
      <c r="AZ85" s="79">
        <v>0</v>
      </c>
      <c r="BA85" s="79">
        <v>0</v>
      </c>
      <c r="BB85" s="79">
        <v>0</v>
      </c>
      <c r="BC85" s="79">
        <v>0</v>
      </c>
      <c r="BD85" s="79">
        <v>0</v>
      </c>
      <c r="BE85" s="79">
        <v>0</v>
      </c>
      <c r="BF85" s="79">
        <v>0</v>
      </c>
      <c r="BG85" s="79">
        <v>0</v>
      </c>
      <c r="BH85" s="79">
        <v>0</v>
      </c>
      <c r="BI85" s="79">
        <v>0</v>
      </c>
      <c r="BJ85" s="79">
        <v>0</v>
      </c>
      <c r="BK85" s="79">
        <v>0</v>
      </c>
      <c r="BL85" s="79">
        <v>0</v>
      </c>
      <c r="BM85" s="79">
        <v>0</v>
      </c>
      <c r="BN85" s="79">
        <v>0</v>
      </c>
      <c r="BO85" s="79">
        <v>0</v>
      </c>
      <c r="BP85" s="79">
        <v>0</v>
      </c>
      <c r="BQ85" s="79">
        <v>0</v>
      </c>
      <c r="BR85" s="79">
        <v>0</v>
      </c>
      <c r="BS85" s="79">
        <v>0</v>
      </c>
      <c r="BT85" s="79">
        <v>0</v>
      </c>
      <c r="BU85" s="79">
        <v>0</v>
      </c>
      <c r="BV85" s="79">
        <v>0</v>
      </c>
      <c r="BW85" s="79">
        <v>0</v>
      </c>
      <c r="BX85" s="79">
        <v>0</v>
      </c>
      <c r="BY85" s="79">
        <v>7.5000000000000011E-2</v>
      </c>
      <c r="BZ85" s="79">
        <v>0.13</v>
      </c>
      <c r="CA85" s="79">
        <v>0.19500000000000001</v>
      </c>
      <c r="CB85" s="79">
        <v>0.255</v>
      </c>
      <c r="CC85" s="79">
        <v>0.3</v>
      </c>
      <c r="CD85" s="79">
        <v>0.32</v>
      </c>
      <c r="CE85" s="79">
        <v>0.32</v>
      </c>
      <c r="CF85" s="79">
        <v>0.3</v>
      </c>
      <c r="CG85" s="79">
        <v>0.27</v>
      </c>
      <c r="CH85" s="79">
        <v>0.255</v>
      </c>
      <c r="CI85" s="79">
        <v>0.28000000000000003</v>
      </c>
      <c r="CJ85" s="79">
        <v>0.37</v>
      </c>
      <c r="CK85" s="79">
        <v>0.52</v>
      </c>
      <c r="CL85" s="79">
        <v>0.72499999999999998</v>
      </c>
      <c r="CM85" s="79">
        <v>0.97</v>
      </c>
      <c r="CN85" s="79">
        <v>1.2250000000000001</v>
      </c>
      <c r="CO85" s="79">
        <v>1.47</v>
      </c>
      <c r="CP85" s="79">
        <v>1.69</v>
      </c>
      <c r="CQ85" s="79">
        <v>1.88</v>
      </c>
      <c r="CR85" s="79">
        <v>2.0549999999999997</v>
      </c>
      <c r="CS85" s="79">
        <v>2.2200000000000002</v>
      </c>
      <c r="CT85" s="79">
        <v>2.3650000000000002</v>
      </c>
      <c r="CU85" s="79">
        <v>2.4850000000000003</v>
      </c>
      <c r="CV85" s="79">
        <v>2.5599999999999996</v>
      </c>
      <c r="CW85" s="79">
        <v>2.62</v>
      </c>
      <c r="CX85" s="79">
        <v>2.6850000000000001</v>
      </c>
      <c r="CY85" s="79">
        <v>2.78</v>
      </c>
      <c r="CZ85" s="79">
        <v>2.93</v>
      </c>
      <c r="DA85" s="79">
        <v>3.1550000000000002</v>
      </c>
      <c r="DB85" s="2">
        <v>3.4699999999999998</v>
      </c>
      <c r="DC85" s="2">
        <v>3.8449999999999998</v>
      </c>
      <c r="DD85" s="2">
        <v>4.2750000000000004</v>
      </c>
      <c r="DE85" s="2">
        <v>4.71</v>
      </c>
      <c r="DF85" s="2">
        <v>5.0999999999999996</v>
      </c>
      <c r="DG85" s="2">
        <v>5.3849999999999998</v>
      </c>
      <c r="DH85" s="2">
        <v>5.51</v>
      </c>
      <c r="DI85" s="2">
        <v>5.4399999999999995</v>
      </c>
      <c r="DJ85" s="2">
        <v>5.1549999999999994</v>
      </c>
      <c r="DK85" s="2">
        <v>4.6750000000000007</v>
      </c>
      <c r="DL85" s="2">
        <v>4.0449999999999999</v>
      </c>
      <c r="DM85" s="2">
        <v>3.3099999999999996</v>
      </c>
      <c r="DN85" s="2">
        <v>2.5499999999999998</v>
      </c>
      <c r="DO85" s="2">
        <v>1.83</v>
      </c>
      <c r="DP85" s="2">
        <v>1.2149999999999999</v>
      </c>
      <c r="DQ85" s="2">
        <v>0.73</v>
      </c>
      <c r="DR85" s="2">
        <v>0.39500000000000002</v>
      </c>
      <c r="DS85" s="2">
        <v>0.19</v>
      </c>
      <c r="DT85" s="2">
        <v>0.1</v>
      </c>
      <c r="DU85" s="2">
        <v>0.06</v>
      </c>
      <c r="DV85" s="2">
        <v>7.4999999999999997E-2</v>
      </c>
      <c r="DW85" s="2">
        <v>9.5000000000000001E-2</v>
      </c>
      <c r="DX85" s="2">
        <v>0.11</v>
      </c>
      <c r="DY85" s="2">
        <v>0.115</v>
      </c>
      <c r="DZ85" s="2">
        <v>0.105</v>
      </c>
      <c r="EA85" s="2">
        <v>0.08</v>
      </c>
      <c r="EB85" s="2">
        <v>4.4999999999999998E-2</v>
      </c>
      <c r="EC85" s="2">
        <v>0</v>
      </c>
      <c r="ED85" s="2">
        <v>0</v>
      </c>
      <c r="EE85" s="2">
        <v>0</v>
      </c>
      <c r="EF85" s="2">
        <v>0</v>
      </c>
      <c r="EG85" s="2">
        <v>0</v>
      </c>
      <c r="EH85" s="2">
        <v>0</v>
      </c>
      <c r="EI85" s="2">
        <v>0</v>
      </c>
      <c r="EJ85" s="2">
        <v>0</v>
      </c>
      <c r="EK85" s="2">
        <v>0</v>
      </c>
      <c r="EL85" s="2">
        <v>0</v>
      </c>
      <c r="EM85" s="2">
        <v>0</v>
      </c>
      <c r="EN85" s="2">
        <v>0</v>
      </c>
      <c r="EO85" s="2">
        <v>0</v>
      </c>
      <c r="EP85" s="2">
        <v>0</v>
      </c>
      <c r="EQ85" s="2">
        <v>0</v>
      </c>
      <c r="ER85" s="2">
        <v>0</v>
      </c>
      <c r="ES85" s="2">
        <v>0</v>
      </c>
      <c r="ET85" s="2">
        <v>0</v>
      </c>
      <c r="EU85" s="2">
        <v>0</v>
      </c>
    </row>
    <row r="86" spans="1:151" x14ac:dyDescent="0.35">
      <c r="A86" s="2">
        <v>84</v>
      </c>
      <c r="B86" s="77">
        <v>8315</v>
      </c>
      <c r="C86" s="77" t="s">
        <v>354</v>
      </c>
      <c r="D86" s="78">
        <v>28.9</v>
      </c>
      <c r="E86" s="78">
        <v>5.97</v>
      </c>
      <c r="F86" s="78">
        <v>28.9</v>
      </c>
      <c r="G86" s="79">
        <v>4.17</v>
      </c>
      <c r="H86" s="79">
        <v>42.400000000000006</v>
      </c>
      <c r="I86" s="79">
        <v>0.9830000000000001</v>
      </c>
      <c r="J86" s="79">
        <v>17.888500000000001</v>
      </c>
      <c r="K86" s="79">
        <v>29.8</v>
      </c>
      <c r="L86" s="79">
        <v>2.9210000000000003</v>
      </c>
      <c r="M86" s="79">
        <v>23.594999999999999</v>
      </c>
      <c r="N86" s="79">
        <v>66.574999999999989</v>
      </c>
      <c r="O86" s="79">
        <v>9.83</v>
      </c>
      <c r="P86" s="79">
        <v>0</v>
      </c>
      <c r="Q86" s="79">
        <v>8.7249999999999996</v>
      </c>
      <c r="R86" s="79">
        <v>0.52</v>
      </c>
      <c r="S86" s="79">
        <v>0.58499999999999996</v>
      </c>
      <c r="T86" s="79">
        <v>3.5E-4</v>
      </c>
      <c r="U86" s="79">
        <v>0</v>
      </c>
      <c r="V86" s="79">
        <v>22.75</v>
      </c>
      <c r="W86" s="79">
        <v>31.855</v>
      </c>
      <c r="X86" s="79">
        <v>40.480000000000004</v>
      </c>
      <c r="Y86" s="79">
        <v>54.375</v>
      </c>
      <c r="Z86" s="79">
        <v>70.77000000000001</v>
      </c>
      <c r="AA86" s="79">
        <v>75.3</v>
      </c>
      <c r="AB86" s="79">
        <v>27.634999999999998</v>
      </c>
      <c r="AC86" s="79">
        <v>34.72</v>
      </c>
      <c r="AD86" s="79">
        <v>13.895</v>
      </c>
      <c r="AE86" s="79">
        <v>26.094999999999999</v>
      </c>
      <c r="AF86" s="79">
        <v>30.295000000000002</v>
      </c>
      <c r="AG86" s="79">
        <v>34.82</v>
      </c>
      <c r="AH86" s="79">
        <v>12.2</v>
      </c>
      <c r="AI86" s="79">
        <v>19.435000000000002</v>
      </c>
      <c r="AJ86" s="79">
        <v>20.925000000000001</v>
      </c>
      <c r="AK86" s="79">
        <v>21.445</v>
      </c>
      <c r="AL86" s="79">
        <v>7.08</v>
      </c>
      <c r="AM86" s="79">
        <v>14.309999999999999</v>
      </c>
      <c r="AN86" s="79">
        <v>4.1950000000000003</v>
      </c>
      <c r="AO86" s="79">
        <v>7.2349999999999994</v>
      </c>
      <c r="AP86" s="79">
        <v>9.245000000000001</v>
      </c>
      <c r="AQ86" s="79">
        <v>9.83</v>
      </c>
      <c r="AR86" s="79">
        <v>3.0350000000000001</v>
      </c>
      <c r="AS86" s="79">
        <v>1.49</v>
      </c>
      <c r="AT86" s="79">
        <v>0.16</v>
      </c>
      <c r="AU86" s="79">
        <v>1.105</v>
      </c>
      <c r="AV86" s="79">
        <v>0.36</v>
      </c>
      <c r="AW86" s="79">
        <v>0.58499999999999996</v>
      </c>
      <c r="AX86" s="79">
        <v>0.58499999999999996</v>
      </c>
      <c r="AY86" s="79">
        <v>0</v>
      </c>
      <c r="AZ86" s="79">
        <v>0</v>
      </c>
      <c r="BA86" s="79">
        <v>0</v>
      </c>
      <c r="BB86" s="79">
        <v>0</v>
      </c>
      <c r="BC86" s="79">
        <v>0</v>
      </c>
      <c r="BD86" s="79">
        <v>0</v>
      </c>
      <c r="BE86" s="79">
        <v>0</v>
      </c>
      <c r="BF86" s="79">
        <v>0</v>
      </c>
      <c r="BG86" s="79">
        <v>0</v>
      </c>
      <c r="BH86" s="79">
        <v>0</v>
      </c>
      <c r="BI86" s="79">
        <v>0</v>
      </c>
      <c r="BJ86" s="79">
        <v>0</v>
      </c>
      <c r="BK86" s="79">
        <v>0</v>
      </c>
      <c r="BL86" s="79">
        <v>0</v>
      </c>
      <c r="BM86" s="79">
        <v>0</v>
      </c>
      <c r="BN86" s="79">
        <v>0</v>
      </c>
      <c r="BO86" s="79">
        <v>0</v>
      </c>
      <c r="BP86" s="79">
        <v>0</v>
      </c>
      <c r="BQ86" s="79">
        <v>0</v>
      </c>
      <c r="BR86" s="79">
        <v>0</v>
      </c>
      <c r="BS86" s="79">
        <v>0</v>
      </c>
      <c r="BT86" s="79">
        <v>0</v>
      </c>
      <c r="BU86" s="79">
        <v>0</v>
      </c>
      <c r="BV86" s="79">
        <v>0</v>
      </c>
      <c r="BW86" s="79">
        <v>0</v>
      </c>
      <c r="BX86" s="79">
        <v>0</v>
      </c>
      <c r="BY86" s="79">
        <v>0</v>
      </c>
      <c r="BZ86" s="79">
        <v>0</v>
      </c>
      <c r="CA86" s="79">
        <v>0</v>
      </c>
      <c r="CB86" s="79">
        <v>3.5000000000000003E-2</v>
      </c>
      <c r="CC86" s="79">
        <v>0.06</v>
      </c>
      <c r="CD86" s="79">
        <v>0.13500000000000001</v>
      </c>
      <c r="CE86" s="79">
        <v>0.16500000000000001</v>
      </c>
      <c r="CF86" s="79">
        <v>0.16999999999999998</v>
      </c>
      <c r="CG86" s="79">
        <v>0.14499999999999999</v>
      </c>
      <c r="CH86" s="79">
        <v>0.11499999999999999</v>
      </c>
      <c r="CI86" s="79">
        <v>0.11499999999999999</v>
      </c>
      <c r="CJ86" s="79">
        <v>0.17</v>
      </c>
      <c r="CK86" s="79">
        <v>0.315</v>
      </c>
      <c r="CL86" s="79">
        <v>0.53500000000000003</v>
      </c>
      <c r="CM86" s="79">
        <v>0.82499999999999996</v>
      </c>
      <c r="CN86" s="79">
        <v>1.145</v>
      </c>
      <c r="CO86" s="79">
        <v>1.4750000000000001</v>
      </c>
      <c r="CP86" s="79">
        <v>1.79</v>
      </c>
      <c r="CQ86" s="79">
        <v>2.09</v>
      </c>
      <c r="CR86" s="79">
        <v>2.3650000000000002</v>
      </c>
      <c r="CS86" s="79">
        <v>2.63</v>
      </c>
      <c r="CT86" s="79">
        <v>2.8499999999999996</v>
      </c>
      <c r="CU86" s="79">
        <v>3.0149999999999997</v>
      </c>
      <c r="CV86" s="79">
        <v>3.0949999999999998</v>
      </c>
      <c r="CW86" s="79">
        <v>3.0949999999999998</v>
      </c>
      <c r="CX86" s="79">
        <v>3.0549999999999997</v>
      </c>
      <c r="CY86" s="79">
        <v>3.0049999999999999</v>
      </c>
      <c r="CZ86" s="79">
        <v>2.9850000000000003</v>
      </c>
      <c r="DA86" s="79">
        <v>3.0300000000000002</v>
      </c>
      <c r="DB86" s="2">
        <v>3.1749999999999998</v>
      </c>
      <c r="DC86" s="2">
        <v>3.415</v>
      </c>
      <c r="DD86" s="2">
        <v>3.7649999999999997</v>
      </c>
      <c r="DE86" s="2">
        <v>4.18</v>
      </c>
      <c r="DF86" s="2">
        <v>4.6050000000000004</v>
      </c>
      <c r="DG86" s="2">
        <v>4.9850000000000003</v>
      </c>
      <c r="DH86" s="2">
        <v>5.25</v>
      </c>
      <c r="DI86" s="2">
        <v>5.34</v>
      </c>
      <c r="DJ86" s="2">
        <v>5.2149999999999999</v>
      </c>
      <c r="DK86" s="2">
        <v>4.8699999999999992</v>
      </c>
      <c r="DL86" s="2">
        <v>4.3250000000000002</v>
      </c>
      <c r="DM86" s="2">
        <v>3.6349999999999998</v>
      </c>
      <c r="DN86" s="2">
        <v>2.8650000000000002</v>
      </c>
      <c r="DO86" s="2">
        <v>2.0949999999999998</v>
      </c>
      <c r="DP86" s="2">
        <v>1.395</v>
      </c>
      <c r="DQ86" s="2">
        <v>0.82000000000000006</v>
      </c>
      <c r="DR86" s="2">
        <v>0.315</v>
      </c>
      <c r="DS86" s="2">
        <v>0.15</v>
      </c>
      <c r="DT86" s="2">
        <v>7.4999999999999997E-2</v>
      </c>
      <c r="DU86" s="2">
        <v>0.05</v>
      </c>
      <c r="DV86" s="2">
        <v>5.5E-2</v>
      </c>
      <c r="DW86" s="2">
        <v>8.5000000000000006E-2</v>
      </c>
      <c r="DX86" s="2">
        <v>0.12</v>
      </c>
      <c r="DY86" s="2">
        <v>0.15</v>
      </c>
      <c r="DZ86" s="2">
        <v>0.16500000000000001</v>
      </c>
      <c r="EA86" s="2">
        <v>0.16</v>
      </c>
      <c r="EB86" s="2">
        <v>0.14000000000000001</v>
      </c>
      <c r="EC86" s="2">
        <v>0.105</v>
      </c>
      <c r="ED86" s="2">
        <v>6.5000000000000002E-2</v>
      </c>
      <c r="EE86" s="2">
        <v>0</v>
      </c>
      <c r="EF86" s="2">
        <v>0</v>
      </c>
      <c r="EG86" s="2">
        <v>0</v>
      </c>
      <c r="EH86" s="2">
        <v>0</v>
      </c>
      <c r="EI86" s="2">
        <v>0</v>
      </c>
      <c r="EJ86" s="2">
        <v>0</v>
      </c>
      <c r="EK86" s="2">
        <v>0</v>
      </c>
      <c r="EL86" s="2">
        <v>0</v>
      </c>
      <c r="EM86" s="2">
        <v>0</v>
      </c>
      <c r="EN86" s="2">
        <v>0</v>
      </c>
      <c r="EO86" s="2">
        <v>0</v>
      </c>
      <c r="EP86" s="2">
        <v>0</v>
      </c>
      <c r="EQ86" s="2">
        <v>0</v>
      </c>
      <c r="ER86" s="2">
        <v>0</v>
      </c>
      <c r="ES86" s="2">
        <v>0</v>
      </c>
      <c r="ET86" s="2">
        <v>0</v>
      </c>
      <c r="EU86" s="2">
        <v>0</v>
      </c>
    </row>
    <row r="87" spans="1:151" x14ac:dyDescent="0.35">
      <c r="A87" s="2">
        <v>85</v>
      </c>
      <c r="B87" s="77">
        <v>8320</v>
      </c>
      <c r="C87" s="77" t="s">
        <v>349</v>
      </c>
      <c r="D87" s="78">
        <v>30.55</v>
      </c>
      <c r="E87" s="78">
        <v>5.1550000000000002</v>
      </c>
      <c r="F87" s="78">
        <v>30.55</v>
      </c>
      <c r="G87" s="79">
        <v>3.8899999999999997</v>
      </c>
      <c r="H87" s="79">
        <v>44.4</v>
      </c>
      <c r="I87" s="79">
        <v>0.83000000000000007</v>
      </c>
      <c r="J87" s="79">
        <v>2.4809999999999999</v>
      </c>
      <c r="K87" s="79">
        <v>20.55</v>
      </c>
      <c r="L87" s="79">
        <v>3.0484999999999998</v>
      </c>
      <c r="M87" s="79">
        <v>23.895</v>
      </c>
      <c r="N87" s="79">
        <v>65.11</v>
      </c>
      <c r="O87" s="79">
        <v>10.995000000000001</v>
      </c>
      <c r="P87" s="79">
        <v>0</v>
      </c>
      <c r="Q87" s="79">
        <v>10.870000000000001</v>
      </c>
      <c r="R87" s="79">
        <v>0.12504499999999999</v>
      </c>
      <c r="S87" s="79">
        <v>0</v>
      </c>
      <c r="T87" s="79">
        <v>0</v>
      </c>
      <c r="U87" s="79">
        <v>0</v>
      </c>
      <c r="V87" s="79">
        <v>22.195</v>
      </c>
      <c r="W87" s="79">
        <v>27.79</v>
      </c>
      <c r="X87" s="79">
        <v>36.58</v>
      </c>
      <c r="Y87" s="79">
        <v>51.445</v>
      </c>
      <c r="Z87" s="79">
        <v>70</v>
      </c>
      <c r="AA87" s="79">
        <v>75.984999999999999</v>
      </c>
      <c r="AB87" s="79">
        <v>29.314999999999998</v>
      </c>
      <c r="AC87" s="79">
        <v>37.325000000000003</v>
      </c>
      <c r="AD87" s="79">
        <v>14.865</v>
      </c>
      <c r="AE87" s="79">
        <v>28.535</v>
      </c>
      <c r="AF87" s="79">
        <v>33.424999999999997</v>
      </c>
      <c r="AG87" s="79">
        <v>39.405000000000001</v>
      </c>
      <c r="AH87" s="79">
        <v>13.67</v>
      </c>
      <c r="AI87" s="79">
        <v>22.27</v>
      </c>
      <c r="AJ87" s="79">
        <v>24.54</v>
      </c>
      <c r="AK87" s="79">
        <v>24.664999999999999</v>
      </c>
      <c r="AL87" s="79">
        <v>8.01</v>
      </c>
      <c r="AM87" s="79">
        <v>16.61</v>
      </c>
      <c r="AN87" s="79">
        <v>4.8899999999999997</v>
      </c>
      <c r="AO87" s="79">
        <v>8.6</v>
      </c>
      <c r="AP87" s="79">
        <v>10.995000000000001</v>
      </c>
      <c r="AQ87" s="79">
        <v>10.995000000000001</v>
      </c>
      <c r="AR87" s="79">
        <v>3.71</v>
      </c>
      <c r="AS87" s="79">
        <v>2.27</v>
      </c>
      <c r="AT87" s="79">
        <v>0.110045</v>
      </c>
      <c r="AU87" s="79">
        <v>0.12504499999999999</v>
      </c>
      <c r="AV87" s="79">
        <v>1.4999999999999999E-2</v>
      </c>
      <c r="AW87" s="79">
        <v>0</v>
      </c>
      <c r="AX87" s="79">
        <v>0</v>
      </c>
      <c r="AY87" s="79">
        <v>0</v>
      </c>
      <c r="AZ87" s="79">
        <v>0</v>
      </c>
      <c r="BA87" s="79">
        <v>0</v>
      </c>
      <c r="BB87" s="79">
        <v>0</v>
      </c>
      <c r="BC87" s="79">
        <v>0</v>
      </c>
      <c r="BD87" s="79">
        <v>0</v>
      </c>
      <c r="BE87" s="79">
        <v>0</v>
      </c>
      <c r="BF87" s="79">
        <v>0</v>
      </c>
      <c r="BG87" s="79">
        <v>0</v>
      </c>
      <c r="BH87" s="79">
        <v>0</v>
      </c>
      <c r="BI87" s="79">
        <v>0</v>
      </c>
      <c r="BJ87" s="79">
        <v>0</v>
      </c>
      <c r="BK87" s="79">
        <v>0</v>
      </c>
      <c r="BL87" s="79">
        <v>0</v>
      </c>
      <c r="BM87" s="79">
        <v>0</v>
      </c>
      <c r="BN87" s="79">
        <v>0</v>
      </c>
      <c r="BO87" s="79">
        <v>0</v>
      </c>
      <c r="BP87" s="79">
        <v>0</v>
      </c>
      <c r="BQ87" s="79">
        <v>0</v>
      </c>
      <c r="BR87" s="79">
        <v>0</v>
      </c>
      <c r="BS87" s="79">
        <v>0</v>
      </c>
      <c r="BT87" s="79">
        <v>0</v>
      </c>
      <c r="BU87" s="79">
        <v>0</v>
      </c>
      <c r="BV87" s="79">
        <v>0</v>
      </c>
      <c r="BW87" s="79">
        <v>0</v>
      </c>
      <c r="BX87" s="79">
        <v>0</v>
      </c>
      <c r="BY87" s="79">
        <v>0</v>
      </c>
      <c r="BZ87" s="79">
        <v>0</v>
      </c>
      <c r="CA87" s="79">
        <v>0.05</v>
      </c>
      <c r="CB87" s="79">
        <v>0.125</v>
      </c>
      <c r="CC87" s="79">
        <v>0.19500000000000001</v>
      </c>
      <c r="CD87" s="79">
        <v>0.255</v>
      </c>
      <c r="CE87" s="79">
        <v>0.29000000000000004</v>
      </c>
      <c r="CF87" s="79">
        <v>0.28500000000000003</v>
      </c>
      <c r="CG87" s="79">
        <v>0.255</v>
      </c>
      <c r="CH87" s="79">
        <v>0.22000000000000003</v>
      </c>
      <c r="CI87" s="79">
        <v>0.21500000000000002</v>
      </c>
      <c r="CJ87" s="79">
        <v>0.28000000000000003</v>
      </c>
      <c r="CK87" s="79">
        <v>0.43</v>
      </c>
      <c r="CL87" s="79">
        <v>0.65999999999999992</v>
      </c>
      <c r="CM87" s="79">
        <v>0.95</v>
      </c>
      <c r="CN87" s="79">
        <v>1.2650000000000001</v>
      </c>
      <c r="CO87" s="79">
        <v>1.575</v>
      </c>
      <c r="CP87" s="79">
        <v>1.845</v>
      </c>
      <c r="CQ87" s="79">
        <v>2.0750000000000002</v>
      </c>
      <c r="CR87" s="79">
        <v>2.2800000000000002</v>
      </c>
      <c r="CS87" s="79">
        <v>2.4500000000000002</v>
      </c>
      <c r="CT87" s="79">
        <v>2.585</v>
      </c>
      <c r="CU87" s="79">
        <v>2.66</v>
      </c>
      <c r="CV87" s="79">
        <v>2.65</v>
      </c>
      <c r="CW87" s="79">
        <v>2.59</v>
      </c>
      <c r="CX87" s="79">
        <v>2.5</v>
      </c>
      <c r="CY87" s="79">
        <v>2.4249999999999998</v>
      </c>
      <c r="CZ87" s="79">
        <v>2.4050000000000002</v>
      </c>
      <c r="DA87" s="79">
        <v>2.4850000000000003</v>
      </c>
      <c r="DB87" s="2">
        <v>2.6900000000000004</v>
      </c>
      <c r="DC87" s="2">
        <v>3.0199999999999996</v>
      </c>
      <c r="DD87" s="2">
        <v>3.4699999999999998</v>
      </c>
      <c r="DE87" s="2">
        <v>4.0150000000000006</v>
      </c>
      <c r="DF87" s="2">
        <v>4.58</v>
      </c>
      <c r="DG87" s="2">
        <v>5.0949999999999998</v>
      </c>
      <c r="DH87" s="2">
        <v>5.5</v>
      </c>
      <c r="DI87" s="2">
        <v>5.7050000000000001</v>
      </c>
      <c r="DJ87" s="2">
        <v>5.6749999999999998</v>
      </c>
      <c r="DK87" s="2">
        <v>5.39</v>
      </c>
      <c r="DL87" s="2">
        <v>4.8650000000000002</v>
      </c>
      <c r="DM87" s="2">
        <v>4.16</v>
      </c>
      <c r="DN87" s="2">
        <v>3.35</v>
      </c>
      <c r="DO87" s="2">
        <v>2.52</v>
      </c>
      <c r="DP87" s="2">
        <v>1.7450000000000001</v>
      </c>
      <c r="DQ87" s="2">
        <v>1.1000000000000001</v>
      </c>
      <c r="DR87" s="2">
        <v>0.61499999999999999</v>
      </c>
      <c r="DS87" s="2">
        <v>0.28999999999999998</v>
      </c>
      <c r="DT87" s="2">
        <v>0.09</v>
      </c>
      <c r="DU87" s="2">
        <v>0.05</v>
      </c>
      <c r="DV87" s="2">
        <v>3.5000000000000003E-2</v>
      </c>
      <c r="DW87" s="2">
        <v>0.03</v>
      </c>
      <c r="DX87" s="2">
        <v>0</v>
      </c>
      <c r="DY87" s="2">
        <v>0</v>
      </c>
      <c r="DZ87" s="2">
        <v>0</v>
      </c>
      <c r="EA87" s="2">
        <v>0</v>
      </c>
      <c r="EB87" s="2">
        <v>0</v>
      </c>
      <c r="EC87" s="2">
        <v>0</v>
      </c>
      <c r="ED87" s="2">
        <v>0</v>
      </c>
      <c r="EE87" s="2">
        <v>0</v>
      </c>
      <c r="EF87" s="2">
        <v>0</v>
      </c>
      <c r="EG87" s="2">
        <v>0</v>
      </c>
      <c r="EH87" s="2">
        <v>0</v>
      </c>
      <c r="EI87" s="2">
        <v>0</v>
      </c>
      <c r="EJ87" s="2">
        <v>0</v>
      </c>
      <c r="EK87" s="2">
        <v>0</v>
      </c>
      <c r="EL87" s="2">
        <v>0</v>
      </c>
      <c r="EM87" s="2">
        <v>0</v>
      </c>
      <c r="EN87" s="2">
        <v>0</v>
      </c>
      <c r="EO87" s="2">
        <v>0</v>
      </c>
      <c r="EP87" s="2">
        <v>0</v>
      </c>
      <c r="EQ87" s="2">
        <v>0</v>
      </c>
      <c r="ER87" s="2">
        <v>0</v>
      </c>
      <c r="ES87" s="2">
        <v>0</v>
      </c>
      <c r="ET87" s="2">
        <v>0</v>
      </c>
      <c r="EU87" s="2">
        <v>0</v>
      </c>
    </row>
    <row r="88" spans="1:151" x14ac:dyDescent="0.35">
      <c r="A88" s="2">
        <v>86</v>
      </c>
      <c r="B88" s="77">
        <v>8325</v>
      </c>
      <c r="C88" s="77" t="s">
        <v>349</v>
      </c>
      <c r="D88" s="78">
        <v>30.1</v>
      </c>
      <c r="E88" s="78">
        <v>5.4350000000000005</v>
      </c>
      <c r="F88" s="78">
        <v>30.1</v>
      </c>
      <c r="G88" s="79">
        <v>3.92</v>
      </c>
      <c r="H88" s="79">
        <v>43.05</v>
      </c>
      <c r="I88" s="79">
        <v>0.94450000000000001</v>
      </c>
      <c r="J88" s="79">
        <v>23.087</v>
      </c>
      <c r="K88" s="79">
        <v>25.5</v>
      </c>
      <c r="L88" s="79">
        <v>2.984</v>
      </c>
      <c r="M88" s="79">
        <v>25.114999999999998</v>
      </c>
      <c r="N88" s="79">
        <v>64.644999999999996</v>
      </c>
      <c r="O88" s="79">
        <v>10.24</v>
      </c>
      <c r="P88" s="79">
        <v>0</v>
      </c>
      <c r="Q88" s="79">
        <v>9.7349999999999994</v>
      </c>
      <c r="R88" s="79">
        <v>0.23</v>
      </c>
      <c r="S88" s="79">
        <v>0.27</v>
      </c>
      <c r="T88" s="79">
        <v>0</v>
      </c>
      <c r="U88" s="79">
        <v>0</v>
      </c>
      <c r="V88" s="79">
        <v>24</v>
      </c>
      <c r="W88" s="79">
        <v>29.72</v>
      </c>
      <c r="X88" s="79">
        <v>38.08</v>
      </c>
      <c r="Y88" s="79">
        <v>52.015000000000001</v>
      </c>
      <c r="Z88" s="79">
        <v>69.099999999999994</v>
      </c>
      <c r="AA88" s="79">
        <v>74.38</v>
      </c>
      <c r="AB88" s="79">
        <v>27.545000000000002</v>
      </c>
      <c r="AC88" s="79">
        <v>34.92</v>
      </c>
      <c r="AD88" s="79">
        <v>13.934999999999999</v>
      </c>
      <c r="AE88" s="79">
        <v>26.564999999999998</v>
      </c>
      <c r="AF88" s="79">
        <v>31.02</v>
      </c>
      <c r="AG88" s="79">
        <v>36.299999999999997</v>
      </c>
      <c r="AH88" s="79">
        <v>12.629999999999999</v>
      </c>
      <c r="AI88" s="79">
        <v>20.420000000000002</v>
      </c>
      <c r="AJ88" s="79">
        <v>22.364999999999998</v>
      </c>
      <c r="AK88" s="79">
        <v>22.6</v>
      </c>
      <c r="AL88" s="79">
        <v>7.375</v>
      </c>
      <c r="AM88" s="79">
        <v>15.17</v>
      </c>
      <c r="AN88" s="79">
        <v>4.4550000000000001</v>
      </c>
      <c r="AO88" s="79">
        <v>7.79</v>
      </c>
      <c r="AP88" s="79">
        <v>9.9699999999999989</v>
      </c>
      <c r="AQ88" s="79">
        <v>10.24</v>
      </c>
      <c r="AR88" s="79">
        <v>3.34</v>
      </c>
      <c r="AS88" s="79">
        <v>1.9449999999999998</v>
      </c>
      <c r="AT88" s="79">
        <v>2.5000000000000001E-2</v>
      </c>
      <c r="AU88" s="79">
        <v>0.5</v>
      </c>
      <c r="AV88" s="79">
        <v>0.20499999999999999</v>
      </c>
      <c r="AW88" s="79">
        <v>0.27</v>
      </c>
      <c r="AX88" s="79">
        <v>0.27</v>
      </c>
      <c r="AY88" s="79">
        <v>0</v>
      </c>
      <c r="AZ88" s="79">
        <v>0</v>
      </c>
      <c r="BA88" s="79">
        <v>0</v>
      </c>
      <c r="BB88" s="79">
        <v>0</v>
      </c>
      <c r="BC88" s="79">
        <v>0</v>
      </c>
      <c r="BD88" s="79">
        <v>0</v>
      </c>
      <c r="BE88" s="79">
        <v>0</v>
      </c>
      <c r="BF88" s="79">
        <v>0</v>
      </c>
      <c r="BG88" s="79">
        <v>0</v>
      </c>
      <c r="BH88" s="79">
        <v>0</v>
      </c>
      <c r="BI88" s="79">
        <v>0</v>
      </c>
      <c r="BJ88" s="79">
        <v>0</v>
      </c>
      <c r="BK88" s="79">
        <v>0</v>
      </c>
      <c r="BL88" s="79">
        <v>0</v>
      </c>
      <c r="BM88" s="79">
        <v>0</v>
      </c>
      <c r="BN88" s="79">
        <v>0</v>
      </c>
      <c r="BO88" s="79">
        <v>0</v>
      </c>
      <c r="BP88" s="79">
        <v>0</v>
      </c>
      <c r="BQ88" s="79">
        <v>0</v>
      </c>
      <c r="BR88" s="79">
        <v>0</v>
      </c>
      <c r="BS88" s="79">
        <v>0</v>
      </c>
      <c r="BT88" s="79">
        <v>0</v>
      </c>
      <c r="BU88" s="79">
        <v>0</v>
      </c>
      <c r="BV88" s="79">
        <v>0</v>
      </c>
      <c r="BW88" s="79">
        <v>0</v>
      </c>
      <c r="BX88" s="79">
        <v>0</v>
      </c>
      <c r="BY88" s="79">
        <v>0</v>
      </c>
      <c r="BZ88" s="79">
        <v>0</v>
      </c>
      <c r="CA88" s="79">
        <v>0</v>
      </c>
      <c r="CB88" s="79">
        <v>0.04</v>
      </c>
      <c r="CC88" s="79">
        <v>0.125</v>
      </c>
      <c r="CD88" s="79">
        <v>0.185</v>
      </c>
      <c r="CE88" s="79">
        <v>0.21500000000000002</v>
      </c>
      <c r="CF88" s="79">
        <v>0.21500000000000002</v>
      </c>
      <c r="CG88" s="79">
        <v>0.185</v>
      </c>
      <c r="CH88" s="79">
        <v>0.14500000000000002</v>
      </c>
      <c r="CI88" s="79">
        <v>0.14000000000000001</v>
      </c>
      <c r="CJ88" s="79">
        <v>0.2</v>
      </c>
      <c r="CK88" s="79">
        <v>0.35499999999999998</v>
      </c>
      <c r="CL88" s="79">
        <v>0.59499999999999997</v>
      </c>
      <c r="CM88" s="79">
        <v>0.91</v>
      </c>
      <c r="CN88" s="79">
        <v>1.2549999999999999</v>
      </c>
      <c r="CO88" s="79">
        <v>1.605</v>
      </c>
      <c r="CP88" s="79">
        <v>1.94</v>
      </c>
      <c r="CQ88" s="79">
        <v>2.2400000000000002</v>
      </c>
      <c r="CR88" s="79">
        <v>2.5149999999999997</v>
      </c>
      <c r="CS88" s="79">
        <v>2.7649999999999997</v>
      </c>
      <c r="CT88" s="79">
        <v>2.96</v>
      </c>
      <c r="CU88" s="79">
        <v>3.085</v>
      </c>
      <c r="CV88" s="79">
        <v>3.1150000000000002</v>
      </c>
      <c r="CW88" s="79">
        <v>3.06</v>
      </c>
      <c r="CX88" s="79">
        <v>2.95</v>
      </c>
      <c r="CY88" s="79">
        <v>2.835</v>
      </c>
      <c r="CZ88" s="79">
        <v>2.75</v>
      </c>
      <c r="DA88" s="79">
        <v>2.75</v>
      </c>
      <c r="DB88" s="2">
        <v>2.86</v>
      </c>
      <c r="DC88" s="2">
        <v>3.0999999999999996</v>
      </c>
      <c r="DD88" s="2">
        <v>3.46</v>
      </c>
      <c r="DE88" s="2">
        <v>3.9050000000000002</v>
      </c>
      <c r="DF88" s="2">
        <v>4.3899999999999997</v>
      </c>
      <c r="DG88" s="2">
        <v>4.8450000000000006</v>
      </c>
      <c r="DH88" s="2">
        <v>5.1849999999999996</v>
      </c>
      <c r="DI88" s="2">
        <v>5.35</v>
      </c>
      <c r="DJ88" s="2">
        <v>5.2949999999999999</v>
      </c>
      <c r="DK88" s="2">
        <v>5</v>
      </c>
      <c r="DL88" s="2">
        <v>4.49</v>
      </c>
      <c r="DM88" s="2">
        <v>3.8150000000000004</v>
      </c>
      <c r="DN88" s="2">
        <v>3.0449999999999999</v>
      </c>
      <c r="DO88" s="2">
        <v>2.2749999999999999</v>
      </c>
      <c r="DP88" s="2">
        <v>1.56</v>
      </c>
      <c r="DQ88" s="2">
        <v>0.97</v>
      </c>
      <c r="DR88" s="2">
        <v>0.53</v>
      </c>
      <c r="DS88" s="2">
        <v>0.24</v>
      </c>
      <c r="DT88" s="2">
        <v>0.05</v>
      </c>
      <c r="DU88" s="2">
        <v>0</v>
      </c>
      <c r="DV88" s="2">
        <v>0</v>
      </c>
      <c r="DW88" s="2">
        <v>3.5000000000000003E-2</v>
      </c>
      <c r="DX88" s="2">
        <v>7.0000000000000007E-2</v>
      </c>
      <c r="DY88" s="2">
        <v>0.09</v>
      </c>
      <c r="DZ88" s="2">
        <v>9.5000000000000001E-2</v>
      </c>
      <c r="EA88" s="2">
        <v>0.09</v>
      </c>
      <c r="EB88" s="2">
        <v>7.0000000000000007E-2</v>
      </c>
      <c r="EC88" s="2">
        <v>4.4999999999999998E-2</v>
      </c>
      <c r="ED88" s="2">
        <v>0</v>
      </c>
      <c r="EE88" s="2">
        <v>0</v>
      </c>
      <c r="EF88" s="2">
        <v>0</v>
      </c>
      <c r="EG88" s="2">
        <v>0</v>
      </c>
      <c r="EH88" s="2">
        <v>0</v>
      </c>
      <c r="EI88" s="2">
        <v>0</v>
      </c>
      <c r="EJ88" s="2">
        <v>0</v>
      </c>
      <c r="EK88" s="2">
        <v>0</v>
      </c>
      <c r="EL88" s="2">
        <v>0</v>
      </c>
      <c r="EM88" s="2">
        <v>0</v>
      </c>
      <c r="EN88" s="2">
        <v>0</v>
      </c>
      <c r="EO88" s="2">
        <v>0</v>
      </c>
      <c r="EP88" s="2">
        <v>0</v>
      </c>
      <c r="EQ88" s="2">
        <v>0</v>
      </c>
      <c r="ER88" s="2">
        <v>0</v>
      </c>
      <c r="ES88" s="2">
        <v>0</v>
      </c>
      <c r="ET88" s="2">
        <v>0</v>
      </c>
      <c r="EU88" s="2">
        <v>0</v>
      </c>
    </row>
    <row r="89" spans="1:151" x14ac:dyDescent="0.35">
      <c r="A89" s="2">
        <v>87</v>
      </c>
      <c r="B89" s="77">
        <v>8330</v>
      </c>
      <c r="C89" s="77" t="s">
        <v>349</v>
      </c>
      <c r="D89" s="78">
        <v>29.9</v>
      </c>
      <c r="E89" s="78">
        <v>5.0350000000000001</v>
      </c>
      <c r="F89" s="78">
        <v>29.9</v>
      </c>
      <c r="G89" s="79">
        <v>4.1050000000000004</v>
      </c>
      <c r="H89" s="79">
        <v>44.4</v>
      </c>
      <c r="I89" s="79">
        <v>0.78800000000000003</v>
      </c>
      <c r="J89" s="79">
        <v>9.1694999999999993</v>
      </c>
      <c r="K89" s="79">
        <v>21.450000000000003</v>
      </c>
      <c r="L89" s="79">
        <v>2.9885000000000002</v>
      </c>
      <c r="M89" s="79">
        <v>22.195</v>
      </c>
      <c r="N89" s="79">
        <v>66.89</v>
      </c>
      <c r="O89" s="79">
        <v>10.914999999999999</v>
      </c>
      <c r="P89" s="79">
        <v>0</v>
      </c>
      <c r="Q89" s="79">
        <v>10.66</v>
      </c>
      <c r="R89" s="79">
        <v>0.22950000000000001</v>
      </c>
      <c r="S89" s="79">
        <v>2.5000000000000001E-2</v>
      </c>
      <c r="T89" s="79">
        <v>0</v>
      </c>
      <c r="U89" s="79">
        <v>0</v>
      </c>
      <c r="V89" s="79">
        <v>20.674999999999997</v>
      </c>
      <c r="W89" s="79">
        <v>27.700000000000003</v>
      </c>
      <c r="X89" s="79">
        <v>37.1</v>
      </c>
      <c r="Y89" s="79">
        <v>52.814999999999998</v>
      </c>
      <c r="Z89" s="79">
        <v>71.784999999999997</v>
      </c>
      <c r="AA89" s="79">
        <v>77.55</v>
      </c>
      <c r="AB89" s="79">
        <v>31</v>
      </c>
      <c r="AC89" s="79">
        <v>39.19</v>
      </c>
      <c r="AD89" s="79">
        <v>15.719999999999999</v>
      </c>
      <c r="AE89" s="79">
        <v>29.795000000000002</v>
      </c>
      <c r="AF89" s="79">
        <v>34.685000000000002</v>
      </c>
      <c r="AG89" s="79">
        <v>40.454999999999998</v>
      </c>
      <c r="AH89" s="79">
        <v>14.074999999999999</v>
      </c>
      <c r="AI89" s="79">
        <v>22.59</v>
      </c>
      <c r="AJ89" s="79">
        <v>24.734999999999999</v>
      </c>
      <c r="AK89" s="79">
        <v>24.965</v>
      </c>
      <c r="AL89" s="79">
        <v>8.19</v>
      </c>
      <c r="AM89" s="79">
        <v>16.704999999999998</v>
      </c>
      <c r="AN89" s="79">
        <v>4.8900000000000006</v>
      </c>
      <c r="AO89" s="79">
        <v>8.51</v>
      </c>
      <c r="AP89" s="79">
        <v>10.89</v>
      </c>
      <c r="AQ89" s="79">
        <v>10.914999999999999</v>
      </c>
      <c r="AR89" s="79">
        <v>3.62</v>
      </c>
      <c r="AS89" s="79">
        <v>2.15</v>
      </c>
      <c r="AT89" s="79">
        <v>9.9500000000000005E-2</v>
      </c>
      <c r="AU89" s="79">
        <v>0.2545</v>
      </c>
      <c r="AV89" s="79">
        <v>0.13</v>
      </c>
      <c r="AW89" s="79">
        <v>2.5000000000000001E-2</v>
      </c>
      <c r="AX89" s="79">
        <v>2.5000000000000001E-2</v>
      </c>
      <c r="AY89" s="79">
        <v>0</v>
      </c>
      <c r="AZ89" s="79">
        <v>0</v>
      </c>
      <c r="BA89" s="79">
        <v>0</v>
      </c>
      <c r="BB89" s="79">
        <v>0</v>
      </c>
      <c r="BC89" s="79">
        <v>0</v>
      </c>
      <c r="BD89" s="79">
        <v>0</v>
      </c>
      <c r="BE89" s="79">
        <v>0</v>
      </c>
      <c r="BF89" s="79">
        <v>0</v>
      </c>
      <c r="BG89" s="79">
        <v>0</v>
      </c>
      <c r="BH89" s="79">
        <v>0</v>
      </c>
      <c r="BI89" s="79">
        <v>0</v>
      </c>
      <c r="BJ89" s="79">
        <v>0</v>
      </c>
      <c r="BK89" s="79">
        <v>0</v>
      </c>
      <c r="BL89" s="79">
        <v>0</v>
      </c>
      <c r="BM89" s="79">
        <v>0</v>
      </c>
      <c r="BN89" s="79">
        <v>0</v>
      </c>
      <c r="BO89" s="79">
        <v>0</v>
      </c>
      <c r="BP89" s="79">
        <v>0</v>
      </c>
      <c r="BQ89" s="79">
        <v>0</v>
      </c>
      <c r="BR89" s="79">
        <v>0</v>
      </c>
      <c r="BS89" s="79">
        <v>0</v>
      </c>
      <c r="BT89" s="79">
        <v>0</v>
      </c>
      <c r="BU89" s="79">
        <v>0</v>
      </c>
      <c r="BV89" s="79">
        <v>0</v>
      </c>
      <c r="BW89" s="79">
        <v>0</v>
      </c>
      <c r="BX89" s="79">
        <v>0</v>
      </c>
      <c r="BY89" s="79">
        <v>0</v>
      </c>
      <c r="BZ89" s="79">
        <v>0</v>
      </c>
      <c r="CA89" s="79">
        <v>0</v>
      </c>
      <c r="CB89" s="79">
        <v>9.5000000000000001E-2</v>
      </c>
      <c r="CC89" s="79">
        <v>0.16999999999999998</v>
      </c>
      <c r="CD89" s="79">
        <v>0.23</v>
      </c>
      <c r="CE89" s="79">
        <v>0.27</v>
      </c>
      <c r="CF89" s="79">
        <v>0.27500000000000002</v>
      </c>
      <c r="CG89" s="79">
        <v>0.25</v>
      </c>
      <c r="CH89" s="79">
        <v>0.22</v>
      </c>
      <c r="CI89" s="79">
        <v>0.21500000000000002</v>
      </c>
      <c r="CJ89" s="79">
        <v>0.27500000000000002</v>
      </c>
      <c r="CK89" s="79">
        <v>0.42000000000000004</v>
      </c>
      <c r="CL89" s="79">
        <v>0.64</v>
      </c>
      <c r="CM89" s="79">
        <v>0.91500000000000004</v>
      </c>
      <c r="CN89" s="79">
        <v>1.21</v>
      </c>
      <c r="CO89" s="79">
        <v>1.4950000000000001</v>
      </c>
      <c r="CP89" s="79">
        <v>1.7450000000000001</v>
      </c>
      <c r="CQ89" s="79">
        <v>1.9450000000000001</v>
      </c>
      <c r="CR89" s="79">
        <v>2.12</v>
      </c>
      <c r="CS89" s="79">
        <v>2.2649999999999997</v>
      </c>
      <c r="CT89" s="79">
        <v>2.37</v>
      </c>
      <c r="CU89" s="79">
        <v>2.415</v>
      </c>
      <c r="CV89" s="79">
        <v>2.4000000000000004</v>
      </c>
      <c r="CW89" s="79">
        <v>2.34</v>
      </c>
      <c r="CX89" s="79">
        <v>2.27</v>
      </c>
      <c r="CY89" s="79">
        <v>2.2349999999999999</v>
      </c>
      <c r="CZ89" s="79">
        <v>2.2749999999999999</v>
      </c>
      <c r="DA89" s="79">
        <v>2.42</v>
      </c>
      <c r="DB89" s="2">
        <v>2.7050000000000001</v>
      </c>
      <c r="DC89" s="2">
        <v>3.125</v>
      </c>
      <c r="DD89" s="2">
        <v>3.665</v>
      </c>
      <c r="DE89" s="2">
        <v>4.2750000000000004</v>
      </c>
      <c r="DF89" s="2">
        <v>4.9000000000000004</v>
      </c>
      <c r="DG89" s="2">
        <v>5.4550000000000001</v>
      </c>
      <c r="DH89" s="2">
        <v>5.8599999999999994</v>
      </c>
      <c r="DI89" s="2">
        <v>6.0449999999999999</v>
      </c>
      <c r="DJ89" s="2">
        <v>5.9600000000000009</v>
      </c>
      <c r="DK89" s="2">
        <v>5.6</v>
      </c>
      <c r="DL89" s="2">
        <v>4.9949999999999992</v>
      </c>
      <c r="DM89" s="2">
        <v>4.2149999999999999</v>
      </c>
      <c r="DN89" s="2">
        <v>3.3450000000000002</v>
      </c>
      <c r="DO89" s="2">
        <v>2.4749999999999996</v>
      </c>
      <c r="DP89" s="2">
        <v>1.69</v>
      </c>
      <c r="DQ89" s="2">
        <v>1.04</v>
      </c>
      <c r="DR89" s="2">
        <v>0.57000000000000006</v>
      </c>
      <c r="DS89" s="2">
        <v>0.27</v>
      </c>
      <c r="DT89" s="2">
        <v>0.10500000000000001</v>
      </c>
      <c r="DU89" s="2">
        <v>3.5000000000000003E-2</v>
      </c>
      <c r="DV89" s="2">
        <v>3.5000000000000003E-2</v>
      </c>
      <c r="DW89" s="2">
        <v>0.04</v>
      </c>
      <c r="DX89" s="2">
        <v>0.05</v>
      </c>
      <c r="DY89" s="2">
        <v>0.05</v>
      </c>
      <c r="DZ89" s="2">
        <v>3.5000000000000003E-2</v>
      </c>
      <c r="EA89" s="2">
        <v>0</v>
      </c>
      <c r="EB89" s="2">
        <v>0</v>
      </c>
      <c r="EC89" s="2">
        <v>0</v>
      </c>
      <c r="ED89" s="2">
        <v>0</v>
      </c>
      <c r="EE89" s="2">
        <v>0</v>
      </c>
      <c r="EF89" s="2">
        <v>0</v>
      </c>
      <c r="EG89" s="2">
        <v>0</v>
      </c>
      <c r="EH89" s="2">
        <v>0</v>
      </c>
      <c r="EI89" s="2">
        <v>0</v>
      </c>
      <c r="EJ89" s="2">
        <v>0</v>
      </c>
      <c r="EK89" s="2">
        <v>0</v>
      </c>
      <c r="EL89" s="2">
        <v>0</v>
      </c>
      <c r="EM89" s="2">
        <v>0</v>
      </c>
      <c r="EN89" s="2">
        <v>0</v>
      </c>
      <c r="EO89" s="2">
        <v>0</v>
      </c>
      <c r="EP89" s="2">
        <v>0</v>
      </c>
      <c r="EQ89" s="2">
        <v>0</v>
      </c>
      <c r="ER89" s="2">
        <v>0</v>
      </c>
      <c r="ES89" s="2">
        <v>0</v>
      </c>
      <c r="ET89" s="2">
        <v>0</v>
      </c>
      <c r="EU89" s="2">
        <v>0</v>
      </c>
    </row>
    <row r="90" spans="1:151" x14ac:dyDescent="0.35">
      <c r="A90" s="2">
        <v>88</v>
      </c>
      <c r="B90" s="77">
        <v>8340</v>
      </c>
      <c r="C90" s="77" t="s">
        <v>355</v>
      </c>
      <c r="D90" s="78">
        <v>34.549999999999997</v>
      </c>
      <c r="E90" s="78">
        <v>5.09</v>
      </c>
      <c r="F90" s="78">
        <v>34.549999999999997</v>
      </c>
      <c r="G90" s="79">
        <v>4.3699999999999992</v>
      </c>
      <c r="H90" s="79">
        <v>124.95</v>
      </c>
      <c r="I90" s="79">
        <v>1.9359999999999999</v>
      </c>
      <c r="J90" s="79">
        <v>6.5384999999999991</v>
      </c>
      <c r="K90" s="79">
        <v>94.8</v>
      </c>
      <c r="L90" s="79">
        <v>4.3934999999999995</v>
      </c>
      <c r="M90" s="79">
        <v>20.52</v>
      </c>
      <c r="N90" s="79">
        <v>48.59</v>
      </c>
      <c r="O90" s="79">
        <v>30.89</v>
      </c>
      <c r="P90" s="79">
        <v>0</v>
      </c>
      <c r="Q90" s="79">
        <v>16.27</v>
      </c>
      <c r="R90" s="79">
        <v>7.6099999999999994</v>
      </c>
      <c r="S90" s="79">
        <v>6.5749999999999993</v>
      </c>
      <c r="T90" s="79">
        <v>0.42999999999999994</v>
      </c>
      <c r="U90" s="79">
        <v>0</v>
      </c>
      <c r="V90" s="79">
        <v>19.13</v>
      </c>
      <c r="W90" s="79">
        <v>20.895000000000003</v>
      </c>
      <c r="X90" s="79">
        <v>26.93</v>
      </c>
      <c r="Y90" s="79">
        <v>37.53</v>
      </c>
      <c r="Z90" s="79">
        <v>53.36</v>
      </c>
      <c r="AA90" s="79">
        <v>64.86</v>
      </c>
      <c r="AB90" s="79">
        <v>20.954999999999998</v>
      </c>
      <c r="AC90" s="79">
        <v>27.695</v>
      </c>
      <c r="AD90" s="79">
        <v>10.6</v>
      </c>
      <c r="AE90" s="79">
        <v>21.664999999999999</v>
      </c>
      <c r="AF90" s="79">
        <v>26.434999999999999</v>
      </c>
      <c r="AG90" s="79">
        <v>37.935000000000002</v>
      </c>
      <c r="AH90" s="79">
        <v>11.059999999999999</v>
      </c>
      <c r="AI90" s="79">
        <v>20.5</v>
      </c>
      <c r="AJ90" s="79">
        <v>27.335000000000001</v>
      </c>
      <c r="AK90" s="79">
        <v>34.945</v>
      </c>
      <c r="AL90" s="79">
        <v>6.74</v>
      </c>
      <c r="AM90" s="79">
        <v>16.170000000000002</v>
      </c>
      <c r="AN90" s="79">
        <v>4.7650000000000006</v>
      </c>
      <c r="AO90" s="79">
        <v>9.43</v>
      </c>
      <c r="AP90" s="79">
        <v>23.88</v>
      </c>
      <c r="AQ90" s="79">
        <v>30.454999999999998</v>
      </c>
      <c r="AR90" s="79">
        <v>4.665</v>
      </c>
      <c r="AS90" s="79">
        <v>6.84</v>
      </c>
      <c r="AT90" s="79">
        <v>3.4950000000000001</v>
      </c>
      <c r="AU90" s="79">
        <v>14.185</v>
      </c>
      <c r="AV90" s="79">
        <v>4.1150000000000002</v>
      </c>
      <c r="AW90" s="79">
        <v>7.01</v>
      </c>
      <c r="AX90" s="79">
        <v>7.01</v>
      </c>
      <c r="AY90" s="79">
        <v>0</v>
      </c>
      <c r="AZ90" s="79">
        <v>0</v>
      </c>
      <c r="BA90" s="79">
        <v>0</v>
      </c>
      <c r="BB90" s="79">
        <v>0</v>
      </c>
      <c r="BC90" s="79">
        <v>0</v>
      </c>
      <c r="BD90" s="79">
        <v>0</v>
      </c>
      <c r="BE90" s="79">
        <v>0</v>
      </c>
      <c r="BF90" s="79">
        <v>0</v>
      </c>
      <c r="BG90" s="79">
        <v>0</v>
      </c>
      <c r="BH90" s="79">
        <v>0</v>
      </c>
      <c r="BI90" s="79">
        <v>0</v>
      </c>
      <c r="BJ90" s="79">
        <v>0</v>
      </c>
      <c r="BK90" s="79">
        <v>0</v>
      </c>
      <c r="BL90" s="79">
        <v>0</v>
      </c>
      <c r="BM90" s="79">
        <v>0</v>
      </c>
      <c r="BN90" s="79">
        <v>0</v>
      </c>
      <c r="BO90" s="79">
        <v>0</v>
      </c>
      <c r="BP90" s="79">
        <v>0</v>
      </c>
      <c r="BQ90" s="79">
        <v>0</v>
      </c>
      <c r="BR90" s="79">
        <v>0</v>
      </c>
      <c r="BS90" s="79">
        <v>0</v>
      </c>
      <c r="BT90" s="79">
        <v>0</v>
      </c>
      <c r="BU90" s="79">
        <v>0</v>
      </c>
      <c r="BV90" s="79">
        <v>0</v>
      </c>
      <c r="BW90" s="79">
        <v>0</v>
      </c>
      <c r="BX90" s="79">
        <v>0</v>
      </c>
      <c r="BY90" s="79">
        <v>0</v>
      </c>
      <c r="BZ90" s="79">
        <v>0</v>
      </c>
      <c r="CA90" s="79">
        <v>0</v>
      </c>
      <c r="CB90" s="79">
        <v>0.11499999999999999</v>
      </c>
      <c r="CC90" s="79">
        <v>0.17499999999999999</v>
      </c>
      <c r="CD90" s="79">
        <v>0.22500000000000001</v>
      </c>
      <c r="CE90" s="79">
        <v>0.245</v>
      </c>
      <c r="CF90" s="79">
        <v>0.24000000000000002</v>
      </c>
      <c r="CG90" s="79">
        <v>0.20500000000000002</v>
      </c>
      <c r="CH90" s="79">
        <v>0.16999999999999998</v>
      </c>
      <c r="CI90" s="79">
        <v>0.17499999999999999</v>
      </c>
      <c r="CJ90" s="79">
        <v>0.245</v>
      </c>
      <c r="CK90" s="79">
        <v>0.39</v>
      </c>
      <c r="CL90" s="79">
        <v>0.61</v>
      </c>
      <c r="CM90" s="79">
        <v>0.87</v>
      </c>
      <c r="CN90" s="79">
        <v>1.1399999999999999</v>
      </c>
      <c r="CO90" s="79">
        <v>1.395</v>
      </c>
      <c r="CP90" s="79">
        <v>1.615</v>
      </c>
      <c r="CQ90" s="79">
        <v>1.7949999999999999</v>
      </c>
      <c r="CR90" s="79">
        <v>1.95</v>
      </c>
      <c r="CS90" s="79">
        <v>2.08</v>
      </c>
      <c r="CT90" s="79">
        <v>2.1799999999999997</v>
      </c>
      <c r="CU90" s="79">
        <v>2.2350000000000003</v>
      </c>
      <c r="CV90" s="79">
        <v>2.2199999999999998</v>
      </c>
      <c r="CW90" s="79">
        <v>2.16</v>
      </c>
      <c r="CX90" s="79">
        <v>2.0649999999999999</v>
      </c>
      <c r="CY90" s="79">
        <v>1.9749999999999999</v>
      </c>
      <c r="CZ90" s="79">
        <v>1.92</v>
      </c>
      <c r="DA90" s="79">
        <v>1.9249999999999998</v>
      </c>
      <c r="DB90" s="2">
        <v>2.0099999999999998</v>
      </c>
      <c r="DC90" s="2">
        <v>2.1849999999999996</v>
      </c>
      <c r="DD90" s="2">
        <v>2.44</v>
      </c>
      <c r="DE90" s="2">
        <v>2.76</v>
      </c>
      <c r="DF90" s="2">
        <v>3.13</v>
      </c>
      <c r="DG90" s="2">
        <v>3.4950000000000001</v>
      </c>
      <c r="DH90" s="2">
        <v>3.8150000000000004</v>
      </c>
      <c r="DI90" s="2">
        <v>4.0449999999999999</v>
      </c>
      <c r="DJ90" s="2">
        <v>4.16</v>
      </c>
      <c r="DK90" s="2">
        <v>4.13</v>
      </c>
      <c r="DL90" s="2">
        <v>3.97</v>
      </c>
      <c r="DM90" s="2">
        <v>3.6850000000000001</v>
      </c>
      <c r="DN90" s="2">
        <v>3.31</v>
      </c>
      <c r="DO90" s="2">
        <v>2.8849999999999998</v>
      </c>
      <c r="DP90" s="2">
        <v>2.46</v>
      </c>
      <c r="DQ90" s="2">
        <v>2.0750000000000002</v>
      </c>
      <c r="DR90" s="2">
        <v>1.7549999999999999</v>
      </c>
      <c r="DS90" s="2">
        <v>1.52</v>
      </c>
      <c r="DT90" s="2">
        <v>1.375</v>
      </c>
      <c r="DU90" s="2">
        <v>1.31</v>
      </c>
      <c r="DV90" s="2">
        <v>1.3149999999999999</v>
      </c>
      <c r="DW90" s="2">
        <v>1.365</v>
      </c>
      <c r="DX90" s="2">
        <v>1.4450000000000001</v>
      </c>
      <c r="DY90" s="2">
        <v>1.52</v>
      </c>
      <c r="DZ90" s="2">
        <v>1.56</v>
      </c>
      <c r="EA90" s="2">
        <v>1.53</v>
      </c>
      <c r="EB90" s="2">
        <v>1.415</v>
      </c>
      <c r="EC90" s="2">
        <v>1.2050000000000001</v>
      </c>
      <c r="ED90" s="2">
        <v>0.91999999999999993</v>
      </c>
      <c r="EE90" s="2">
        <v>0.6</v>
      </c>
      <c r="EF90" s="2">
        <v>0.28500000000000003</v>
      </c>
      <c r="EG90" s="2">
        <v>0</v>
      </c>
      <c r="EH90" s="2">
        <v>0</v>
      </c>
      <c r="EI90" s="2">
        <v>0</v>
      </c>
      <c r="EJ90" s="2">
        <v>0</v>
      </c>
      <c r="EK90" s="2">
        <v>0</v>
      </c>
      <c r="EL90" s="2">
        <v>0</v>
      </c>
      <c r="EM90" s="2">
        <v>0</v>
      </c>
      <c r="EN90" s="2">
        <v>0</v>
      </c>
      <c r="EO90" s="2">
        <v>0</v>
      </c>
      <c r="EP90" s="2">
        <v>0</v>
      </c>
      <c r="EQ90" s="2">
        <v>0</v>
      </c>
      <c r="ER90" s="2">
        <v>0</v>
      </c>
      <c r="ES90" s="2">
        <v>0</v>
      </c>
      <c r="ET90" s="2">
        <v>0</v>
      </c>
      <c r="EU90" s="2">
        <v>0</v>
      </c>
    </row>
    <row r="91" spans="1:151" x14ac:dyDescent="0.35">
      <c r="A91" s="2">
        <v>89</v>
      </c>
      <c r="B91" s="77">
        <v>8350</v>
      </c>
      <c r="C91" s="77" t="s">
        <v>349</v>
      </c>
      <c r="D91" s="78">
        <v>30.7</v>
      </c>
      <c r="E91" s="78">
        <v>5.01</v>
      </c>
      <c r="F91" s="78">
        <v>30.7</v>
      </c>
      <c r="G91" s="79">
        <v>3.9850000000000003</v>
      </c>
      <c r="H91" s="79">
        <v>47.7</v>
      </c>
      <c r="I91" s="79">
        <v>1.1259999999999999</v>
      </c>
      <c r="J91" s="79">
        <v>24.657</v>
      </c>
      <c r="K91" s="79">
        <v>49.4</v>
      </c>
      <c r="L91" s="79">
        <v>3.2720000000000002</v>
      </c>
      <c r="M91" s="79">
        <v>23.08</v>
      </c>
      <c r="N91" s="79">
        <v>63.504999999999995</v>
      </c>
      <c r="O91" s="79">
        <v>13.425000000000001</v>
      </c>
      <c r="P91" s="79">
        <v>0</v>
      </c>
      <c r="Q91" s="79">
        <v>11.260000000000002</v>
      </c>
      <c r="R91" s="79">
        <v>0.69500000000000006</v>
      </c>
      <c r="S91" s="79">
        <v>1.1100000000000001</v>
      </c>
      <c r="T91" s="79">
        <v>0.35</v>
      </c>
      <c r="U91" s="79">
        <v>0</v>
      </c>
      <c r="V91" s="79">
        <v>21.64</v>
      </c>
      <c r="W91" s="79">
        <v>26.61</v>
      </c>
      <c r="X91" s="79">
        <v>35.254999999999995</v>
      </c>
      <c r="Y91" s="79">
        <v>49.935000000000002</v>
      </c>
      <c r="Z91" s="79">
        <v>68.394999999999996</v>
      </c>
      <c r="AA91" s="79">
        <v>74.765000000000001</v>
      </c>
      <c r="AB91" s="79">
        <v>28.935000000000002</v>
      </c>
      <c r="AC91" s="79">
        <v>36.894999999999996</v>
      </c>
      <c r="AD91" s="79">
        <v>14.68</v>
      </c>
      <c r="AE91" s="79">
        <v>28.25</v>
      </c>
      <c r="AF91" s="79">
        <v>33.145000000000003</v>
      </c>
      <c r="AG91" s="79">
        <v>39.510000000000005</v>
      </c>
      <c r="AH91" s="79">
        <v>13.565</v>
      </c>
      <c r="AI91" s="79">
        <v>22.244999999999997</v>
      </c>
      <c r="AJ91" s="79">
        <v>24.825000000000003</v>
      </c>
      <c r="AK91" s="79">
        <v>25.524999999999999</v>
      </c>
      <c r="AL91" s="79">
        <v>7.96</v>
      </c>
      <c r="AM91" s="79">
        <v>16.645</v>
      </c>
      <c r="AN91" s="79">
        <v>4.8949999999999996</v>
      </c>
      <c r="AO91" s="79">
        <v>8.68</v>
      </c>
      <c r="AP91" s="79">
        <v>11.955</v>
      </c>
      <c r="AQ91" s="79">
        <v>13.074999999999999</v>
      </c>
      <c r="AR91" s="79">
        <v>3.7850000000000001</v>
      </c>
      <c r="AS91" s="79">
        <v>2.58</v>
      </c>
      <c r="AT91" s="79">
        <v>0.245</v>
      </c>
      <c r="AU91" s="79">
        <v>1.81</v>
      </c>
      <c r="AV91" s="79">
        <v>0.45</v>
      </c>
      <c r="AW91" s="79">
        <v>1.46</v>
      </c>
      <c r="AX91" s="79">
        <v>1.46</v>
      </c>
      <c r="AY91" s="79">
        <v>0</v>
      </c>
      <c r="AZ91" s="79">
        <v>0</v>
      </c>
      <c r="BA91" s="79">
        <v>0</v>
      </c>
      <c r="BB91" s="79">
        <v>0</v>
      </c>
      <c r="BC91" s="79">
        <v>0</v>
      </c>
      <c r="BD91" s="79">
        <v>0</v>
      </c>
      <c r="BE91" s="79">
        <v>0</v>
      </c>
      <c r="BF91" s="79">
        <v>0</v>
      </c>
      <c r="BG91" s="79">
        <v>0</v>
      </c>
      <c r="BH91" s="79">
        <v>0</v>
      </c>
      <c r="BI91" s="79">
        <v>0</v>
      </c>
      <c r="BJ91" s="79">
        <v>0</v>
      </c>
      <c r="BK91" s="79">
        <v>0</v>
      </c>
      <c r="BL91" s="79">
        <v>0</v>
      </c>
      <c r="BM91" s="79">
        <v>0</v>
      </c>
      <c r="BN91" s="79">
        <v>0</v>
      </c>
      <c r="BO91" s="79">
        <v>0</v>
      </c>
      <c r="BP91" s="79">
        <v>0</v>
      </c>
      <c r="BQ91" s="79">
        <v>0</v>
      </c>
      <c r="BR91" s="79">
        <v>0</v>
      </c>
      <c r="BS91" s="79">
        <v>0</v>
      </c>
      <c r="BT91" s="79">
        <v>0</v>
      </c>
      <c r="BU91" s="79">
        <v>0</v>
      </c>
      <c r="BV91" s="79">
        <v>0</v>
      </c>
      <c r="BW91" s="79">
        <v>0</v>
      </c>
      <c r="BX91" s="79">
        <v>0</v>
      </c>
      <c r="BY91" s="79">
        <v>0</v>
      </c>
      <c r="BZ91" s="79">
        <v>0</v>
      </c>
      <c r="CA91" s="79">
        <v>0</v>
      </c>
      <c r="CB91" s="79">
        <v>8.5000000000000006E-2</v>
      </c>
      <c r="CC91" s="79">
        <v>0.15500000000000003</v>
      </c>
      <c r="CD91" s="79">
        <v>0.22</v>
      </c>
      <c r="CE91" s="79">
        <v>0.255</v>
      </c>
      <c r="CF91" s="79">
        <v>0.26500000000000001</v>
      </c>
      <c r="CG91" s="79">
        <v>0.24</v>
      </c>
      <c r="CH91" s="79">
        <v>0.20500000000000002</v>
      </c>
      <c r="CI91" s="79">
        <v>0.2</v>
      </c>
      <c r="CJ91" s="79">
        <v>0.26500000000000001</v>
      </c>
      <c r="CK91" s="79">
        <v>0.41500000000000004</v>
      </c>
      <c r="CL91" s="79">
        <v>0.65</v>
      </c>
      <c r="CM91" s="79">
        <v>0.94500000000000006</v>
      </c>
      <c r="CN91" s="79">
        <v>1.2650000000000001</v>
      </c>
      <c r="CO91" s="79">
        <v>1.57</v>
      </c>
      <c r="CP91" s="79">
        <v>1.835</v>
      </c>
      <c r="CQ91" s="79">
        <v>2.0499999999999998</v>
      </c>
      <c r="CR91" s="79">
        <v>2.2349999999999999</v>
      </c>
      <c r="CS91" s="79">
        <v>2.3849999999999998</v>
      </c>
      <c r="CT91" s="79">
        <v>2.5</v>
      </c>
      <c r="CU91" s="79">
        <v>2.5449999999999999</v>
      </c>
      <c r="CV91" s="79">
        <v>2.5249999999999999</v>
      </c>
      <c r="CW91" s="79">
        <v>2.4500000000000002</v>
      </c>
      <c r="CX91" s="79">
        <v>2.35</v>
      </c>
      <c r="CY91" s="79">
        <v>2.2749999999999999</v>
      </c>
      <c r="CZ91" s="79">
        <v>2.2649999999999997</v>
      </c>
      <c r="DA91" s="79">
        <v>2.35</v>
      </c>
      <c r="DB91" s="2">
        <v>2.5649999999999999</v>
      </c>
      <c r="DC91" s="2">
        <v>2.91</v>
      </c>
      <c r="DD91" s="2">
        <v>3.37</v>
      </c>
      <c r="DE91" s="2">
        <v>3.915</v>
      </c>
      <c r="DF91" s="2">
        <v>4.49</v>
      </c>
      <c r="DG91" s="2">
        <v>5.0199999999999996</v>
      </c>
      <c r="DH91" s="2">
        <v>5.4249999999999998</v>
      </c>
      <c r="DI91" s="2">
        <v>5.6349999999999998</v>
      </c>
      <c r="DJ91" s="2">
        <v>5.6150000000000002</v>
      </c>
      <c r="DK91" s="2">
        <v>5.335</v>
      </c>
      <c r="DL91" s="2">
        <v>4.83</v>
      </c>
      <c r="DM91" s="2">
        <v>4.1449999999999996</v>
      </c>
      <c r="DN91" s="2">
        <v>3.355</v>
      </c>
      <c r="DO91" s="2">
        <v>2.5499999999999998</v>
      </c>
      <c r="DP91" s="2">
        <v>1.8</v>
      </c>
      <c r="DQ91" s="2">
        <v>1.165</v>
      </c>
      <c r="DR91" s="2">
        <v>0.69</v>
      </c>
      <c r="DS91" s="2">
        <v>0.37</v>
      </c>
      <c r="DT91" s="2">
        <v>0.185</v>
      </c>
      <c r="DU91" s="2">
        <v>8.5000000000000006E-2</v>
      </c>
      <c r="DV91" s="2">
        <v>7.4999999999999997E-2</v>
      </c>
      <c r="DW91" s="2">
        <v>0.12</v>
      </c>
      <c r="DX91" s="2">
        <v>0.155</v>
      </c>
      <c r="DY91" s="2">
        <v>0.17499999999999999</v>
      </c>
      <c r="DZ91" s="2">
        <v>0.19500000000000001</v>
      </c>
      <c r="EA91" s="2">
        <v>0.185</v>
      </c>
      <c r="EB91" s="2">
        <v>0.21</v>
      </c>
      <c r="EC91" s="2">
        <v>0.22</v>
      </c>
      <c r="ED91" s="2">
        <v>0.22</v>
      </c>
      <c r="EE91" s="2">
        <v>0.19500000000000001</v>
      </c>
      <c r="EF91" s="2">
        <v>0.15</v>
      </c>
      <c r="EG91" s="2">
        <v>0.1</v>
      </c>
      <c r="EH91" s="2">
        <v>0.05</v>
      </c>
      <c r="EI91" s="2">
        <v>0</v>
      </c>
      <c r="EJ91" s="2">
        <v>0</v>
      </c>
      <c r="EK91" s="2">
        <v>0</v>
      </c>
      <c r="EL91" s="2">
        <v>0</v>
      </c>
      <c r="EM91" s="2">
        <v>0</v>
      </c>
      <c r="EN91" s="2">
        <v>0</v>
      </c>
      <c r="EO91" s="2">
        <v>0</v>
      </c>
      <c r="EP91" s="2">
        <v>0</v>
      </c>
      <c r="EQ91" s="2">
        <v>0</v>
      </c>
      <c r="ER91" s="2">
        <v>0</v>
      </c>
      <c r="ES91" s="2">
        <v>0</v>
      </c>
      <c r="ET91" s="2">
        <v>0</v>
      </c>
      <c r="EU91" s="2">
        <v>0</v>
      </c>
    </row>
    <row r="92" spans="1:151" x14ac:dyDescent="0.35">
      <c r="A92" s="2">
        <v>90</v>
      </c>
      <c r="B92" s="77">
        <v>8355</v>
      </c>
      <c r="C92" s="77" t="s">
        <v>349</v>
      </c>
      <c r="D92" s="78">
        <v>30.450000000000003</v>
      </c>
      <c r="E92" s="78">
        <v>5.6750000000000007</v>
      </c>
      <c r="F92" s="78">
        <v>30.450000000000003</v>
      </c>
      <c r="G92" s="79">
        <v>3.6550000000000002</v>
      </c>
      <c r="H92" s="79">
        <v>146</v>
      </c>
      <c r="I92" s="79">
        <v>2.5914999999999999</v>
      </c>
      <c r="J92" s="79">
        <v>5.4630000000000001</v>
      </c>
      <c r="K92" s="79">
        <v>107.8</v>
      </c>
      <c r="L92" s="79">
        <v>5.0745000000000005</v>
      </c>
      <c r="M92" s="79">
        <v>23.740000000000002</v>
      </c>
      <c r="N92" s="79">
        <v>46.04</v>
      </c>
      <c r="O92" s="79">
        <v>30.22</v>
      </c>
      <c r="P92" s="79">
        <v>0</v>
      </c>
      <c r="Q92" s="79">
        <v>13.690000000000001</v>
      </c>
      <c r="R92" s="79">
        <v>7.8949999999999996</v>
      </c>
      <c r="S92" s="79">
        <v>7.74</v>
      </c>
      <c r="T92" s="79">
        <v>0.89500000000000002</v>
      </c>
      <c r="U92" s="79">
        <v>0</v>
      </c>
      <c r="V92" s="79">
        <v>20.805</v>
      </c>
      <c r="W92" s="79">
        <v>23.009999999999998</v>
      </c>
      <c r="X92" s="79">
        <v>28.53</v>
      </c>
      <c r="Y92" s="79">
        <v>37.365000000000002</v>
      </c>
      <c r="Z92" s="79">
        <v>49.78</v>
      </c>
      <c r="AA92" s="79">
        <v>59.730000000000004</v>
      </c>
      <c r="AB92" s="79">
        <v>17.774999999999999</v>
      </c>
      <c r="AC92" s="79">
        <v>23.03</v>
      </c>
      <c r="AD92" s="79">
        <v>8.8350000000000009</v>
      </c>
      <c r="AE92" s="79">
        <v>17.515000000000001</v>
      </c>
      <c r="AF92" s="79">
        <v>21.25</v>
      </c>
      <c r="AG92" s="79">
        <v>31.2</v>
      </c>
      <c r="AH92" s="79">
        <v>8.6750000000000007</v>
      </c>
      <c r="AI92" s="79">
        <v>16.190000000000001</v>
      </c>
      <c r="AJ92" s="79">
        <v>22.365000000000002</v>
      </c>
      <c r="AK92" s="79">
        <v>30.259999999999998</v>
      </c>
      <c r="AL92" s="79">
        <v>5.25</v>
      </c>
      <c r="AM92" s="79">
        <v>12.77</v>
      </c>
      <c r="AN92" s="79">
        <v>3.7350000000000003</v>
      </c>
      <c r="AO92" s="79">
        <v>7.52</v>
      </c>
      <c r="AP92" s="79">
        <v>21.58</v>
      </c>
      <c r="AQ92" s="79">
        <v>29.324999999999999</v>
      </c>
      <c r="AR92" s="79">
        <v>3.78</v>
      </c>
      <c r="AS92" s="79">
        <v>6.1749999999999998</v>
      </c>
      <c r="AT92" s="79">
        <v>3.5449999999999999</v>
      </c>
      <c r="AU92" s="79">
        <v>15.635</v>
      </c>
      <c r="AV92" s="79">
        <v>4.3450000000000006</v>
      </c>
      <c r="AW92" s="79">
        <v>8.64</v>
      </c>
      <c r="AX92" s="79">
        <v>8.64</v>
      </c>
      <c r="AY92" s="79">
        <v>0</v>
      </c>
      <c r="AZ92" s="79">
        <v>0</v>
      </c>
      <c r="BA92" s="79">
        <v>0</v>
      </c>
      <c r="BB92" s="79">
        <v>0</v>
      </c>
      <c r="BC92" s="79">
        <v>0</v>
      </c>
      <c r="BD92" s="79">
        <v>0</v>
      </c>
      <c r="BE92" s="79">
        <v>0</v>
      </c>
      <c r="BF92" s="79">
        <v>0</v>
      </c>
      <c r="BG92" s="79">
        <v>0</v>
      </c>
      <c r="BH92" s="79">
        <v>0</v>
      </c>
      <c r="BI92" s="79">
        <v>0</v>
      </c>
      <c r="BJ92" s="79">
        <v>0</v>
      </c>
      <c r="BK92" s="79">
        <v>0</v>
      </c>
      <c r="BL92" s="79">
        <v>0</v>
      </c>
      <c r="BM92" s="79">
        <v>0</v>
      </c>
      <c r="BN92" s="79">
        <v>0</v>
      </c>
      <c r="BO92" s="79">
        <v>0</v>
      </c>
      <c r="BP92" s="79">
        <v>0</v>
      </c>
      <c r="BQ92" s="79">
        <v>0</v>
      </c>
      <c r="BR92" s="79">
        <v>0</v>
      </c>
      <c r="BS92" s="79">
        <v>0</v>
      </c>
      <c r="BT92" s="79">
        <v>0</v>
      </c>
      <c r="BU92" s="79">
        <v>0</v>
      </c>
      <c r="BV92" s="79">
        <v>0</v>
      </c>
      <c r="BW92" s="79">
        <v>0</v>
      </c>
      <c r="BX92" s="79">
        <v>0</v>
      </c>
      <c r="BY92" s="79">
        <v>0.04</v>
      </c>
      <c r="BZ92" s="79">
        <v>0.11499999999999999</v>
      </c>
      <c r="CA92" s="79">
        <v>0.19500000000000001</v>
      </c>
      <c r="CB92" s="79">
        <v>0.28500000000000003</v>
      </c>
      <c r="CC92" s="79">
        <v>0.36</v>
      </c>
      <c r="CD92" s="79">
        <v>0.41000000000000003</v>
      </c>
      <c r="CE92" s="79">
        <v>0.42</v>
      </c>
      <c r="CF92" s="79">
        <v>0.39500000000000002</v>
      </c>
      <c r="CG92" s="79">
        <v>0.36</v>
      </c>
      <c r="CH92" s="79">
        <v>0.32500000000000001</v>
      </c>
      <c r="CI92" s="79">
        <v>0.33500000000000002</v>
      </c>
      <c r="CJ92" s="79">
        <v>0.42</v>
      </c>
      <c r="CK92" s="79">
        <v>0.57499999999999996</v>
      </c>
      <c r="CL92" s="79">
        <v>0.79500000000000004</v>
      </c>
      <c r="CM92" s="79">
        <v>1.05</v>
      </c>
      <c r="CN92" s="79">
        <v>1.3050000000000002</v>
      </c>
      <c r="CO92" s="79">
        <v>1.53</v>
      </c>
      <c r="CP92" s="79">
        <v>1.7149999999999999</v>
      </c>
      <c r="CQ92" s="79">
        <v>1.865</v>
      </c>
      <c r="CR92" s="79">
        <v>2</v>
      </c>
      <c r="CS92" s="79">
        <v>2.12</v>
      </c>
      <c r="CT92" s="79">
        <v>2.2249999999999996</v>
      </c>
      <c r="CU92" s="79">
        <v>2.2999999999999998</v>
      </c>
      <c r="CV92" s="79">
        <v>2.3250000000000002</v>
      </c>
      <c r="CW92" s="79">
        <v>2.3149999999999999</v>
      </c>
      <c r="CX92" s="79">
        <v>2.2800000000000002</v>
      </c>
      <c r="CY92" s="79">
        <v>2.25</v>
      </c>
      <c r="CZ92" s="79">
        <v>2.2450000000000001</v>
      </c>
      <c r="DA92" s="79">
        <v>2.2749999999999999</v>
      </c>
      <c r="DB92" s="2">
        <v>2.35</v>
      </c>
      <c r="DC92" s="2">
        <v>2.4699999999999998</v>
      </c>
      <c r="DD92" s="2">
        <v>2.63</v>
      </c>
      <c r="DE92" s="2">
        <v>2.8149999999999999</v>
      </c>
      <c r="DF92" s="2">
        <v>3.01</v>
      </c>
      <c r="DG92" s="2">
        <v>3.1799999999999997</v>
      </c>
      <c r="DH92" s="2">
        <v>3.3099999999999996</v>
      </c>
      <c r="DI92" s="2">
        <v>3.375</v>
      </c>
      <c r="DJ92" s="2">
        <v>3.3600000000000003</v>
      </c>
      <c r="DK92" s="2">
        <v>3.27</v>
      </c>
      <c r="DL92" s="2">
        <v>3.0949999999999998</v>
      </c>
      <c r="DM92" s="2">
        <v>2.8650000000000002</v>
      </c>
      <c r="DN92" s="2">
        <v>2.5949999999999998</v>
      </c>
      <c r="DO92" s="2">
        <v>2.3049999999999997</v>
      </c>
      <c r="DP92" s="2">
        <v>2.0249999999999999</v>
      </c>
      <c r="DQ92" s="2">
        <v>1.77</v>
      </c>
      <c r="DR92" s="2">
        <v>1.5649999999999999</v>
      </c>
      <c r="DS92" s="2">
        <v>1.42</v>
      </c>
      <c r="DT92" s="2">
        <v>1.34</v>
      </c>
      <c r="DU92" s="2">
        <v>1.3149999999999999</v>
      </c>
      <c r="DV92" s="2">
        <v>1.34</v>
      </c>
      <c r="DW92" s="2">
        <v>1.42</v>
      </c>
      <c r="DX92" s="2">
        <v>1.5150000000000001</v>
      </c>
      <c r="DY92" s="2">
        <v>1.6150000000000002</v>
      </c>
      <c r="DZ92" s="2">
        <v>1.69</v>
      </c>
      <c r="EA92" s="2">
        <v>1.7</v>
      </c>
      <c r="EB92" s="2">
        <v>1.625</v>
      </c>
      <c r="EC92" s="2">
        <v>1.4500000000000002</v>
      </c>
      <c r="ED92" s="2">
        <v>1.1850000000000001</v>
      </c>
      <c r="EE92" s="2">
        <v>0.8600000000000001</v>
      </c>
      <c r="EF92" s="2">
        <v>0.51</v>
      </c>
      <c r="EG92" s="2">
        <v>0.17499999999999999</v>
      </c>
      <c r="EH92" s="2">
        <v>5.0000000000000001E-3</v>
      </c>
      <c r="EI92" s="2">
        <v>0</v>
      </c>
      <c r="EJ92" s="2">
        <v>0</v>
      </c>
      <c r="EK92" s="2">
        <v>0</v>
      </c>
      <c r="EL92" s="2">
        <v>0</v>
      </c>
      <c r="EM92" s="2">
        <v>0</v>
      </c>
      <c r="EN92" s="2">
        <v>0</v>
      </c>
      <c r="EO92" s="2">
        <v>0</v>
      </c>
      <c r="EP92" s="2">
        <v>0</v>
      </c>
      <c r="EQ92" s="2">
        <v>0</v>
      </c>
      <c r="ER92" s="2">
        <v>0</v>
      </c>
      <c r="ES92" s="2">
        <v>0</v>
      </c>
      <c r="ET92" s="2">
        <v>0</v>
      </c>
      <c r="EU92" s="2">
        <v>0</v>
      </c>
    </row>
    <row r="93" spans="1:151" x14ac:dyDescent="0.35">
      <c r="A93" s="2">
        <v>91</v>
      </c>
      <c r="B93" s="77">
        <v>8357</v>
      </c>
      <c r="C93" s="77" t="s">
        <v>354</v>
      </c>
      <c r="D93" s="78">
        <v>5.32</v>
      </c>
      <c r="E93" s="78">
        <v>5.32</v>
      </c>
      <c r="F93" s="78">
        <v>29.65</v>
      </c>
      <c r="G93" s="79">
        <v>3.2749999999999999</v>
      </c>
      <c r="H93" s="79">
        <v>67.8</v>
      </c>
      <c r="I93" s="79">
        <v>3.08</v>
      </c>
      <c r="J93" s="79">
        <v>10.407</v>
      </c>
      <c r="K93" s="79">
        <v>72.849999999999994</v>
      </c>
      <c r="L93" s="79">
        <v>4.1550000000000002</v>
      </c>
      <c r="M93" s="79">
        <v>32.85</v>
      </c>
      <c r="N93" s="79">
        <v>47.31</v>
      </c>
      <c r="O93" s="79">
        <v>19.84</v>
      </c>
      <c r="P93" s="79">
        <v>5E-15</v>
      </c>
      <c r="Q93" s="79">
        <v>11.324999999999999</v>
      </c>
      <c r="R93" s="79">
        <v>5.0199999999999996</v>
      </c>
      <c r="S93" s="79">
        <v>3.2249999999999996</v>
      </c>
      <c r="T93" s="79">
        <v>0.27</v>
      </c>
      <c r="U93" s="79">
        <v>0</v>
      </c>
      <c r="V93" s="79">
        <v>31.37</v>
      </c>
      <c r="W93" s="79">
        <v>28.645</v>
      </c>
      <c r="X93" s="79">
        <v>33.225000000000001</v>
      </c>
      <c r="Y93" s="79">
        <v>40.295000000000002</v>
      </c>
      <c r="Z93" s="79">
        <v>50.414999999999999</v>
      </c>
      <c r="AA93" s="79">
        <v>58.64</v>
      </c>
      <c r="AB93" s="79">
        <v>14.395</v>
      </c>
      <c r="AC93" s="79">
        <v>18.66</v>
      </c>
      <c r="AD93" s="79">
        <v>7.07</v>
      </c>
      <c r="AE93" s="79">
        <v>14.085000000000001</v>
      </c>
      <c r="AF93" s="79">
        <v>17.185000000000002</v>
      </c>
      <c r="AG93" s="79">
        <v>25.41</v>
      </c>
      <c r="AH93" s="79">
        <v>7.0150000000000006</v>
      </c>
      <c r="AI93" s="79">
        <v>13.295</v>
      </c>
      <c r="AJ93" s="79">
        <v>18.34</v>
      </c>
      <c r="AK93" s="79">
        <v>23.36</v>
      </c>
      <c r="AL93" s="79">
        <v>4.2699999999999996</v>
      </c>
      <c r="AM93" s="79">
        <v>10.555</v>
      </c>
      <c r="AN93" s="79">
        <v>3.0999999999999996</v>
      </c>
      <c r="AO93" s="79">
        <v>6.2850000000000001</v>
      </c>
      <c r="AP93" s="79">
        <v>16.344999999999999</v>
      </c>
      <c r="AQ93" s="79">
        <v>19.57</v>
      </c>
      <c r="AR93" s="79">
        <v>3.1850000000000001</v>
      </c>
      <c r="AS93" s="79">
        <v>5.0449999999999999</v>
      </c>
      <c r="AT93" s="79">
        <v>2.4900000000000002</v>
      </c>
      <c r="AU93" s="79">
        <v>8.245000000000001</v>
      </c>
      <c r="AV93" s="79">
        <v>2.5249999999999999</v>
      </c>
      <c r="AW93" s="79">
        <v>3.5</v>
      </c>
      <c r="AX93" s="79">
        <v>3.5</v>
      </c>
      <c r="AY93" s="79">
        <v>0</v>
      </c>
      <c r="AZ93" s="79">
        <v>0</v>
      </c>
      <c r="BA93" s="79">
        <v>0</v>
      </c>
      <c r="BB93" s="79">
        <v>0</v>
      </c>
      <c r="BC93" s="79">
        <v>0</v>
      </c>
      <c r="BD93" s="79">
        <v>0</v>
      </c>
      <c r="BE93" s="79">
        <v>0</v>
      </c>
      <c r="BF93" s="79">
        <v>0</v>
      </c>
      <c r="BG93" s="79">
        <v>0</v>
      </c>
      <c r="BH93" s="79">
        <v>0</v>
      </c>
      <c r="BI93" s="79">
        <v>0</v>
      </c>
      <c r="BJ93" s="79">
        <v>0</v>
      </c>
      <c r="BK93" s="79">
        <v>0</v>
      </c>
      <c r="BL93" s="79">
        <v>0</v>
      </c>
      <c r="BM93" s="79">
        <v>0</v>
      </c>
      <c r="BN93" s="79">
        <v>0</v>
      </c>
      <c r="BO93" s="79">
        <v>0</v>
      </c>
      <c r="BP93" s="79">
        <v>0</v>
      </c>
      <c r="BQ93" s="79">
        <v>0</v>
      </c>
      <c r="BR93" s="79">
        <v>0</v>
      </c>
      <c r="BS93" s="79">
        <v>0</v>
      </c>
      <c r="BT93" s="79">
        <v>0</v>
      </c>
      <c r="BU93" s="79">
        <v>0</v>
      </c>
      <c r="BV93" s="79">
        <v>0</v>
      </c>
      <c r="BW93" s="79">
        <v>0</v>
      </c>
      <c r="BX93" s="79">
        <v>0</v>
      </c>
      <c r="BY93" s="79">
        <v>0</v>
      </c>
      <c r="BZ93" s="79">
        <v>0</v>
      </c>
      <c r="CA93" s="79">
        <v>0.06</v>
      </c>
      <c r="CB93" s="79">
        <v>0.13500000000000001</v>
      </c>
      <c r="CC93" s="79">
        <v>0.2</v>
      </c>
      <c r="CD93" s="79">
        <v>0.245</v>
      </c>
      <c r="CE93" s="79">
        <v>0.26</v>
      </c>
      <c r="CF93" s="79">
        <v>0.23499999999999999</v>
      </c>
      <c r="CG93" s="79">
        <v>0.185</v>
      </c>
      <c r="CH93" s="79">
        <v>0.14000000000000001</v>
      </c>
      <c r="CI93" s="79">
        <v>0.15</v>
      </c>
      <c r="CJ93" s="79">
        <v>0.255</v>
      </c>
      <c r="CK93" s="79">
        <v>0.48499999999999999</v>
      </c>
      <c r="CL93" s="79">
        <v>0.83000000000000007</v>
      </c>
      <c r="CM93" s="79">
        <v>1.2549999999999999</v>
      </c>
      <c r="CN93" s="79">
        <v>1.7149999999999999</v>
      </c>
      <c r="CO93" s="79">
        <v>2.16</v>
      </c>
      <c r="CP93" s="79">
        <v>2.5700000000000003</v>
      </c>
      <c r="CQ93" s="79">
        <v>2.9299999999999997</v>
      </c>
      <c r="CR93" s="79">
        <v>3.2649999999999997</v>
      </c>
      <c r="CS93" s="79">
        <v>3.57</v>
      </c>
      <c r="CT93" s="79">
        <v>3.8149999999999999</v>
      </c>
      <c r="CU93" s="79">
        <v>3.9649999999999999</v>
      </c>
      <c r="CV93" s="79">
        <v>3.9850000000000003</v>
      </c>
      <c r="CW93" s="79">
        <v>3.8849999999999998</v>
      </c>
      <c r="CX93" s="79">
        <v>3.6950000000000003</v>
      </c>
      <c r="CY93" s="79">
        <v>3.4550000000000001</v>
      </c>
      <c r="CZ93" s="79">
        <v>3.1949999999999998</v>
      </c>
      <c r="DA93" s="79">
        <v>2.9550000000000001</v>
      </c>
      <c r="DB93" s="2">
        <v>2.7649999999999997</v>
      </c>
      <c r="DC93" s="2">
        <v>2.63</v>
      </c>
      <c r="DD93" s="2">
        <v>2.5599999999999996</v>
      </c>
      <c r="DE93" s="2">
        <v>2.5499999999999998</v>
      </c>
      <c r="DF93" s="2">
        <v>2.5750000000000002</v>
      </c>
      <c r="DG93" s="2">
        <v>2.625</v>
      </c>
      <c r="DH93" s="2">
        <v>2.67</v>
      </c>
      <c r="DI93" s="2">
        <v>2.6949999999999998</v>
      </c>
      <c r="DJ93" s="2">
        <v>2.68</v>
      </c>
      <c r="DK93" s="2">
        <v>2.6150000000000002</v>
      </c>
      <c r="DL93" s="2">
        <v>2.5049999999999999</v>
      </c>
      <c r="DM93" s="2">
        <v>2.35</v>
      </c>
      <c r="DN93" s="2">
        <v>2.1550000000000002</v>
      </c>
      <c r="DO93" s="2">
        <v>1.94</v>
      </c>
      <c r="DP93" s="2">
        <v>1.7149999999999999</v>
      </c>
      <c r="DQ93" s="2">
        <v>1.49</v>
      </c>
      <c r="DR93" s="2">
        <v>1.3</v>
      </c>
      <c r="DS93" s="2">
        <v>1.145</v>
      </c>
      <c r="DT93" s="2">
        <v>1.0349999999999999</v>
      </c>
      <c r="DU93" s="2">
        <v>0.96500000000000008</v>
      </c>
      <c r="DV93" s="2">
        <v>0.93</v>
      </c>
      <c r="DW93" s="2">
        <v>0.92</v>
      </c>
      <c r="DX93" s="2">
        <v>0.91500000000000004</v>
      </c>
      <c r="DY93" s="2">
        <v>0.90500000000000003</v>
      </c>
      <c r="DZ93" s="2">
        <v>0.86499999999999999</v>
      </c>
      <c r="EA93" s="2">
        <v>0.79499999999999993</v>
      </c>
      <c r="EB93" s="2">
        <v>0.69</v>
      </c>
      <c r="EC93" s="2">
        <v>0.55999999999999994</v>
      </c>
      <c r="ED93" s="2">
        <v>0.39</v>
      </c>
      <c r="EE93" s="2">
        <v>0.28000000000000003</v>
      </c>
      <c r="EF93" s="2">
        <v>0.16</v>
      </c>
      <c r="EG93" s="2">
        <v>0.04</v>
      </c>
      <c r="EH93" s="2">
        <v>0</v>
      </c>
      <c r="EI93" s="2">
        <v>0</v>
      </c>
      <c r="EJ93" s="2">
        <v>0</v>
      </c>
      <c r="EK93" s="2">
        <v>0</v>
      </c>
      <c r="EL93" s="2">
        <v>0</v>
      </c>
      <c r="EM93" s="2">
        <v>0</v>
      </c>
      <c r="EN93" s="2">
        <v>0</v>
      </c>
      <c r="EO93" s="2">
        <v>0</v>
      </c>
      <c r="EP93" s="2">
        <v>0</v>
      </c>
      <c r="EQ93" s="2">
        <v>0</v>
      </c>
      <c r="ER93" s="2">
        <v>0</v>
      </c>
      <c r="ES93" s="2">
        <v>0</v>
      </c>
      <c r="ET93" s="2">
        <v>0</v>
      </c>
      <c r="EU93" s="2">
        <v>0</v>
      </c>
    </row>
    <row r="94" spans="1:151" x14ac:dyDescent="0.35">
      <c r="A94" s="2">
        <v>92</v>
      </c>
      <c r="B94" s="77">
        <v>9100</v>
      </c>
      <c r="C94" s="77" t="s">
        <v>349</v>
      </c>
      <c r="D94" s="78">
        <v>29.25</v>
      </c>
      <c r="E94" s="78">
        <v>29.25</v>
      </c>
      <c r="F94" s="78" t="s">
        <v>350</v>
      </c>
      <c r="G94" s="79">
        <v>7.8149999999999995</v>
      </c>
      <c r="H94" s="79">
        <v>69.400000000000006</v>
      </c>
      <c r="I94" s="79">
        <v>1.1240000000000001</v>
      </c>
      <c r="J94" s="79">
        <v>11.23</v>
      </c>
      <c r="K94" s="79">
        <v>49.85</v>
      </c>
      <c r="L94" s="79">
        <v>2.855</v>
      </c>
      <c r="M94" s="79">
        <v>10.355</v>
      </c>
      <c r="N94" s="79">
        <v>65.914999999999992</v>
      </c>
      <c r="O94" s="79">
        <v>23.73</v>
      </c>
      <c r="P94" s="79">
        <v>0</v>
      </c>
      <c r="Q94" s="79">
        <v>17.555</v>
      </c>
      <c r="R94" s="79">
        <v>5.05</v>
      </c>
      <c r="S94" s="79">
        <v>1.1200000000000001</v>
      </c>
      <c r="T94" s="79">
        <v>0.01</v>
      </c>
      <c r="U94" s="79">
        <v>0</v>
      </c>
      <c r="V94" s="79">
        <v>10.355</v>
      </c>
      <c r="W94" s="79">
        <v>30.560000000000002</v>
      </c>
      <c r="X94" s="79">
        <v>39.204999999999998</v>
      </c>
      <c r="Y94" s="79">
        <v>52.945</v>
      </c>
      <c r="Z94" s="79">
        <v>71.204999999999998</v>
      </c>
      <c r="AA94" s="79">
        <v>83.465000000000003</v>
      </c>
      <c r="AB94" s="79">
        <v>27.594999999999999</v>
      </c>
      <c r="AC94" s="79">
        <v>35.354999999999997</v>
      </c>
      <c r="AD94" s="79">
        <v>13.74</v>
      </c>
      <c r="AE94" s="79">
        <v>26.71</v>
      </c>
      <c r="AF94" s="79">
        <v>32</v>
      </c>
      <c r="AG94" s="79">
        <v>44.265000000000001</v>
      </c>
      <c r="AH94" s="79">
        <v>12.969999999999999</v>
      </c>
      <c r="AI94" s="79">
        <v>23.305</v>
      </c>
      <c r="AJ94" s="79">
        <v>30.53</v>
      </c>
      <c r="AK94" s="79">
        <v>35.575000000000003</v>
      </c>
      <c r="AL94" s="79">
        <v>7.7550000000000008</v>
      </c>
      <c r="AM94" s="79">
        <v>18.090000000000003</v>
      </c>
      <c r="AN94" s="79">
        <v>5.29</v>
      </c>
      <c r="AO94" s="79">
        <v>10.335000000000001</v>
      </c>
      <c r="AP94" s="79">
        <v>22.6</v>
      </c>
      <c r="AQ94" s="79">
        <v>23.72</v>
      </c>
      <c r="AR94" s="79">
        <v>5.0449999999999999</v>
      </c>
      <c r="AS94" s="79">
        <v>7.2249999999999996</v>
      </c>
      <c r="AT94" s="79">
        <v>2.9849999999999999</v>
      </c>
      <c r="AU94" s="79">
        <v>6.17</v>
      </c>
      <c r="AV94" s="79">
        <v>2.0649999999999999</v>
      </c>
      <c r="AW94" s="79">
        <v>1.1299999999999999</v>
      </c>
      <c r="AX94" s="79">
        <v>1.1299999999999999</v>
      </c>
      <c r="AY94" s="79">
        <v>0</v>
      </c>
      <c r="AZ94" s="79">
        <v>0</v>
      </c>
      <c r="BA94" s="79">
        <v>0</v>
      </c>
      <c r="BB94" s="79">
        <v>0</v>
      </c>
      <c r="BC94" s="79">
        <v>0</v>
      </c>
      <c r="BD94" s="79">
        <v>0</v>
      </c>
      <c r="BE94" s="79">
        <v>0</v>
      </c>
      <c r="BF94" s="79">
        <v>0</v>
      </c>
      <c r="BG94" s="79">
        <v>0</v>
      </c>
      <c r="BH94" s="79">
        <v>0</v>
      </c>
      <c r="BI94" s="79">
        <v>0</v>
      </c>
      <c r="BJ94" s="79">
        <v>0</v>
      </c>
      <c r="BK94" s="79">
        <v>0</v>
      </c>
      <c r="BL94" s="79">
        <v>0</v>
      </c>
      <c r="BM94" s="79">
        <v>0</v>
      </c>
      <c r="BN94" s="79">
        <v>0</v>
      </c>
      <c r="BO94" s="79">
        <v>0</v>
      </c>
      <c r="BP94" s="79">
        <v>0</v>
      </c>
      <c r="BQ94" s="79">
        <v>0</v>
      </c>
      <c r="BR94" s="79">
        <v>0</v>
      </c>
      <c r="BS94" s="79">
        <v>0</v>
      </c>
      <c r="BT94" s="79">
        <v>0</v>
      </c>
      <c r="BU94" s="79">
        <v>0</v>
      </c>
      <c r="BV94" s="79">
        <v>0</v>
      </c>
      <c r="BW94" s="79">
        <v>0</v>
      </c>
      <c r="BX94" s="79">
        <v>0</v>
      </c>
      <c r="BY94" s="79">
        <v>0</v>
      </c>
      <c r="BZ94" s="79">
        <v>0</v>
      </c>
      <c r="CA94" s="79">
        <v>0</v>
      </c>
      <c r="CB94" s="79">
        <v>0</v>
      </c>
      <c r="CC94" s="79">
        <v>0</v>
      </c>
      <c r="CD94" s="79">
        <v>0</v>
      </c>
      <c r="CE94" s="79">
        <v>0</v>
      </c>
      <c r="CF94" s="79">
        <v>0</v>
      </c>
      <c r="CG94" s="79">
        <v>0</v>
      </c>
      <c r="CH94" s="79">
        <v>0</v>
      </c>
      <c r="CI94" s="79">
        <v>0</v>
      </c>
      <c r="CJ94" s="79">
        <v>0</v>
      </c>
      <c r="CK94" s="79">
        <v>0.09</v>
      </c>
      <c r="CL94" s="79">
        <v>0.17499999999999999</v>
      </c>
      <c r="CM94" s="79">
        <v>0.28999999999999998</v>
      </c>
      <c r="CN94" s="79">
        <v>0.42</v>
      </c>
      <c r="CO94" s="79">
        <v>0.55500000000000005</v>
      </c>
      <c r="CP94" s="79">
        <v>0.69</v>
      </c>
      <c r="CQ94" s="79">
        <v>0.83</v>
      </c>
      <c r="CR94" s="79">
        <v>0.995</v>
      </c>
      <c r="CS94" s="79">
        <v>1.1850000000000001</v>
      </c>
      <c r="CT94" s="79">
        <v>1.4</v>
      </c>
      <c r="CU94" s="79">
        <v>1.63</v>
      </c>
      <c r="CV94" s="79">
        <v>1.8650000000000002</v>
      </c>
      <c r="CW94" s="79">
        <v>2.0949999999999998</v>
      </c>
      <c r="CX94" s="79">
        <v>2.3250000000000002</v>
      </c>
      <c r="CY94" s="79">
        <v>2.5549999999999997</v>
      </c>
      <c r="CZ94" s="79">
        <v>2.8</v>
      </c>
      <c r="DA94" s="79">
        <v>3.06</v>
      </c>
      <c r="DB94" s="2">
        <v>3.355</v>
      </c>
      <c r="DC94" s="2">
        <v>3.6749999999999998</v>
      </c>
      <c r="DD94" s="2">
        <v>4.0149999999999997</v>
      </c>
      <c r="DE94" s="2">
        <v>4.37</v>
      </c>
      <c r="DF94" s="2">
        <v>4.7050000000000001</v>
      </c>
      <c r="DG94" s="2">
        <v>4.99</v>
      </c>
      <c r="DH94" s="2">
        <v>5.1850000000000005</v>
      </c>
      <c r="DI94" s="2">
        <v>5.2550000000000008</v>
      </c>
      <c r="DJ94" s="2">
        <v>5.1850000000000005</v>
      </c>
      <c r="DK94" s="2">
        <v>4.97</v>
      </c>
      <c r="DL94" s="2">
        <v>4.62</v>
      </c>
      <c r="DM94" s="2">
        <v>4.165</v>
      </c>
      <c r="DN94" s="2">
        <v>3.66</v>
      </c>
      <c r="DO94" s="2">
        <v>3.1349999999999998</v>
      </c>
      <c r="DP94" s="2">
        <v>2.65</v>
      </c>
      <c r="DQ94" s="2">
        <v>2.2199999999999998</v>
      </c>
      <c r="DR94" s="2">
        <v>1.87</v>
      </c>
      <c r="DS94" s="2">
        <v>1.6</v>
      </c>
      <c r="DT94" s="2">
        <v>1.4</v>
      </c>
      <c r="DU94" s="2">
        <v>1.24</v>
      </c>
      <c r="DV94" s="2">
        <v>1.095</v>
      </c>
      <c r="DW94" s="2">
        <v>0.95500000000000007</v>
      </c>
      <c r="DX94" s="2">
        <v>0.80499999999999994</v>
      </c>
      <c r="DY94" s="2">
        <v>0.65</v>
      </c>
      <c r="DZ94" s="2">
        <v>0.49</v>
      </c>
      <c r="EA94" s="2">
        <v>0.33999999999999997</v>
      </c>
      <c r="EB94" s="2">
        <v>0.19</v>
      </c>
      <c r="EC94" s="2">
        <v>0.14000000000000001</v>
      </c>
      <c r="ED94" s="2">
        <v>8.5000000000000006E-2</v>
      </c>
      <c r="EE94" s="2">
        <v>0.04</v>
      </c>
      <c r="EF94" s="2">
        <v>0</v>
      </c>
      <c r="EG94" s="2">
        <v>0</v>
      </c>
      <c r="EH94" s="2">
        <v>0</v>
      </c>
      <c r="EI94" s="2">
        <v>0</v>
      </c>
      <c r="EJ94" s="2">
        <v>0</v>
      </c>
      <c r="EK94" s="2">
        <v>0</v>
      </c>
      <c r="EL94" s="2">
        <v>0</v>
      </c>
      <c r="EM94" s="2">
        <v>0</v>
      </c>
      <c r="EN94" s="2">
        <v>0</v>
      </c>
      <c r="EO94" s="2">
        <v>0</v>
      </c>
      <c r="EP94" s="2">
        <v>0</v>
      </c>
      <c r="EQ94" s="2">
        <v>0</v>
      </c>
      <c r="ER94" s="2">
        <v>0</v>
      </c>
      <c r="ES94" s="2">
        <v>0</v>
      </c>
      <c r="ET94" s="2">
        <v>0</v>
      </c>
      <c r="EU94" s="2">
        <v>0</v>
      </c>
    </row>
    <row r="95" spans="1:151" x14ac:dyDescent="0.35">
      <c r="A95" s="2">
        <v>93</v>
      </c>
      <c r="B95" s="77">
        <v>9200</v>
      </c>
      <c r="C95" s="77" t="s">
        <v>349</v>
      </c>
      <c r="D95" s="78">
        <v>29.25</v>
      </c>
      <c r="E95" s="78">
        <v>0.69850000000000001</v>
      </c>
      <c r="F95" s="78">
        <v>29.25</v>
      </c>
      <c r="G95" s="79">
        <v>5.6850000000000005</v>
      </c>
      <c r="H95" s="79">
        <v>46.400000000000006</v>
      </c>
      <c r="I95" s="79">
        <v>0.76550000000000007</v>
      </c>
      <c r="J95" s="79">
        <v>24.019000000000002</v>
      </c>
      <c r="K95" s="79">
        <v>26.25</v>
      </c>
      <c r="L95" s="79">
        <v>2.8395000000000001</v>
      </c>
      <c r="M95" s="79">
        <v>15.824999999999999</v>
      </c>
      <c r="N95" s="79">
        <v>71.72999999999999</v>
      </c>
      <c r="O95" s="79">
        <v>12.445</v>
      </c>
      <c r="P95" s="79">
        <v>0</v>
      </c>
      <c r="Q95" s="79">
        <v>11.72</v>
      </c>
      <c r="R95" s="79">
        <v>0.495</v>
      </c>
      <c r="S95" s="79">
        <v>0.23499999999999999</v>
      </c>
      <c r="T95" s="79">
        <v>0</v>
      </c>
      <c r="U95" s="79">
        <v>0</v>
      </c>
      <c r="V95" s="79">
        <v>14.205</v>
      </c>
      <c r="W95" s="79">
        <v>30.57</v>
      </c>
      <c r="X95" s="79">
        <v>40.655000000000001</v>
      </c>
      <c r="Y95" s="79">
        <v>57.09</v>
      </c>
      <c r="Z95" s="79">
        <v>76.89500000000001</v>
      </c>
      <c r="AA95" s="79">
        <v>83.45</v>
      </c>
      <c r="AB95" s="79">
        <v>32.619999999999997</v>
      </c>
      <c r="AC95" s="79">
        <v>41.16</v>
      </c>
      <c r="AD95" s="79">
        <v>16.43</v>
      </c>
      <c r="AE95" s="79">
        <v>31.07</v>
      </c>
      <c r="AF95" s="79">
        <v>36.234999999999999</v>
      </c>
      <c r="AG95" s="79">
        <v>42.784999999999997</v>
      </c>
      <c r="AH95" s="79">
        <v>14.635</v>
      </c>
      <c r="AI95" s="79">
        <v>23.729999999999997</v>
      </c>
      <c r="AJ95" s="79">
        <v>26.355</v>
      </c>
      <c r="AK95" s="79">
        <v>26.85</v>
      </c>
      <c r="AL95" s="79">
        <v>8.5300000000000011</v>
      </c>
      <c r="AM95" s="79">
        <v>17.625</v>
      </c>
      <c r="AN95" s="79">
        <v>5.165</v>
      </c>
      <c r="AO95" s="79">
        <v>9.09</v>
      </c>
      <c r="AP95" s="79">
        <v>12.21</v>
      </c>
      <c r="AQ95" s="79">
        <v>12.445</v>
      </c>
      <c r="AR95" s="79">
        <v>3.9249999999999998</v>
      </c>
      <c r="AS95" s="79">
        <v>2.63</v>
      </c>
      <c r="AT95" s="79">
        <v>0.25</v>
      </c>
      <c r="AU95" s="79">
        <v>0.73</v>
      </c>
      <c r="AV95" s="79">
        <v>0.24</v>
      </c>
      <c r="AW95" s="79">
        <v>0.23499999999999999</v>
      </c>
      <c r="AX95" s="79">
        <v>0.23499999999999999</v>
      </c>
      <c r="AY95" s="79">
        <v>0</v>
      </c>
      <c r="AZ95" s="79">
        <v>0</v>
      </c>
      <c r="BA95" s="79">
        <v>0</v>
      </c>
      <c r="BB95" s="79">
        <v>0</v>
      </c>
      <c r="BC95" s="79">
        <v>0</v>
      </c>
      <c r="BD95" s="79">
        <v>0</v>
      </c>
      <c r="BE95" s="79">
        <v>0</v>
      </c>
      <c r="BF95" s="79">
        <v>0</v>
      </c>
      <c r="BG95" s="79">
        <v>0</v>
      </c>
      <c r="BH95" s="79">
        <v>0</v>
      </c>
      <c r="BI95" s="79">
        <v>0</v>
      </c>
      <c r="BJ95" s="79">
        <v>0</v>
      </c>
      <c r="BK95" s="79">
        <v>0</v>
      </c>
      <c r="BL95" s="79">
        <v>0</v>
      </c>
      <c r="BM95" s="79">
        <v>0</v>
      </c>
      <c r="BN95" s="79">
        <v>0</v>
      </c>
      <c r="BO95" s="79">
        <v>0</v>
      </c>
      <c r="BP95" s="79">
        <v>0</v>
      </c>
      <c r="BQ95" s="79">
        <v>0</v>
      </c>
      <c r="BR95" s="79">
        <v>0</v>
      </c>
      <c r="BS95" s="79">
        <v>0</v>
      </c>
      <c r="BT95" s="79">
        <v>0</v>
      </c>
      <c r="BU95" s="79">
        <v>0</v>
      </c>
      <c r="BV95" s="79">
        <v>0</v>
      </c>
      <c r="BW95" s="79">
        <v>0</v>
      </c>
      <c r="BX95" s="79">
        <v>0</v>
      </c>
      <c r="BY95" s="79">
        <v>0</v>
      </c>
      <c r="BZ95" s="79">
        <v>0</v>
      </c>
      <c r="CA95" s="79">
        <v>3.5000000000000003E-2</v>
      </c>
      <c r="CB95" s="79">
        <v>0.11</v>
      </c>
      <c r="CC95" s="79">
        <v>0.18</v>
      </c>
      <c r="CD95" s="79">
        <v>0.23499999999999999</v>
      </c>
      <c r="CE95" s="79">
        <v>0.27</v>
      </c>
      <c r="CF95" s="79">
        <v>0.28500000000000003</v>
      </c>
      <c r="CG95" s="79">
        <v>0.26500000000000001</v>
      </c>
      <c r="CH95" s="79">
        <v>0.23499999999999999</v>
      </c>
      <c r="CI95" s="79">
        <v>0.22</v>
      </c>
      <c r="CJ95" s="79">
        <v>0.24</v>
      </c>
      <c r="CK95" s="79">
        <v>0.315</v>
      </c>
      <c r="CL95" s="79">
        <v>0.43</v>
      </c>
      <c r="CM95" s="79">
        <v>0.58499999999999996</v>
      </c>
      <c r="CN95" s="79">
        <v>0.745</v>
      </c>
      <c r="CO95" s="79">
        <v>0.91</v>
      </c>
      <c r="CP95" s="79">
        <v>1.07</v>
      </c>
      <c r="CQ95" s="79">
        <v>1.21</v>
      </c>
      <c r="CR95" s="79">
        <v>1.36</v>
      </c>
      <c r="CS95" s="79">
        <v>1.5049999999999999</v>
      </c>
      <c r="CT95" s="79">
        <v>1.66</v>
      </c>
      <c r="CU95" s="79">
        <v>1.8050000000000002</v>
      </c>
      <c r="CV95" s="79">
        <v>1.9350000000000001</v>
      </c>
      <c r="CW95" s="79">
        <v>2.06</v>
      </c>
      <c r="CX95" s="79">
        <v>2.19</v>
      </c>
      <c r="CY95" s="79">
        <v>2.35</v>
      </c>
      <c r="CZ95" s="79">
        <v>2.56</v>
      </c>
      <c r="DA95" s="79">
        <v>2.8449999999999998</v>
      </c>
      <c r="DB95" s="2">
        <v>3.2149999999999999</v>
      </c>
      <c r="DC95" s="2">
        <v>3.6749999999999998</v>
      </c>
      <c r="DD95" s="2">
        <v>4.2100000000000009</v>
      </c>
      <c r="DE95" s="2">
        <v>4.7899999999999991</v>
      </c>
      <c r="DF95" s="2">
        <v>5.3550000000000004</v>
      </c>
      <c r="DG95" s="2">
        <v>5.8450000000000006</v>
      </c>
      <c r="DH95" s="2">
        <v>6.18</v>
      </c>
      <c r="DI95" s="2">
        <v>6.3100000000000005</v>
      </c>
      <c r="DJ95" s="2">
        <v>6.1899999999999995</v>
      </c>
      <c r="DK95" s="2">
        <v>5.8100000000000005</v>
      </c>
      <c r="DL95" s="2">
        <v>5.1950000000000003</v>
      </c>
      <c r="DM95" s="2">
        <v>4.41</v>
      </c>
      <c r="DN95" s="2">
        <v>3.5300000000000002</v>
      </c>
      <c r="DO95" s="2">
        <v>2.6550000000000002</v>
      </c>
      <c r="DP95" s="2">
        <v>1.855</v>
      </c>
      <c r="DQ95" s="2">
        <v>1.1949999999999998</v>
      </c>
      <c r="DR95" s="2">
        <v>0.7</v>
      </c>
      <c r="DS95" s="2">
        <v>0.37</v>
      </c>
      <c r="DT95" s="2">
        <v>0.185</v>
      </c>
      <c r="DU95" s="2">
        <v>0.10500000000000001</v>
      </c>
      <c r="DV95" s="2">
        <v>8.5000000000000006E-2</v>
      </c>
      <c r="DW95" s="2">
        <v>0.09</v>
      </c>
      <c r="DX95" s="2">
        <v>9.5000000000000001E-2</v>
      </c>
      <c r="DY95" s="2">
        <v>7.4999999999999997E-2</v>
      </c>
      <c r="DZ95" s="2">
        <v>0.08</v>
      </c>
      <c r="EA95" s="2">
        <v>7.4999999999999997E-2</v>
      </c>
      <c r="EB95" s="2">
        <v>0.06</v>
      </c>
      <c r="EC95" s="2">
        <v>0.04</v>
      </c>
      <c r="ED95" s="2">
        <v>0</v>
      </c>
      <c r="EE95" s="2">
        <v>0</v>
      </c>
      <c r="EF95" s="2">
        <v>0</v>
      </c>
      <c r="EG95" s="2">
        <v>0</v>
      </c>
      <c r="EH95" s="2">
        <v>0</v>
      </c>
      <c r="EI95" s="2">
        <v>0</v>
      </c>
      <c r="EJ95" s="2">
        <v>0</v>
      </c>
      <c r="EK95" s="2">
        <v>0</v>
      </c>
      <c r="EL95" s="2">
        <v>0</v>
      </c>
      <c r="EM95" s="2">
        <v>0</v>
      </c>
      <c r="EN95" s="2">
        <v>0</v>
      </c>
      <c r="EO95" s="2">
        <v>0</v>
      </c>
      <c r="EP95" s="2">
        <v>0</v>
      </c>
      <c r="EQ95" s="2">
        <v>0</v>
      </c>
      <c r="ER95" s="2">
        <v>0</v>
      </c>
      <c r="ES95" s="2">
        <v>0</v>
      </c>
      <c r="ET95" s="2">
        <v>0</v>
      </c>
      <c r="EU95" s="2">
        <v>0</v>
      </c>
    </row>
    <row r="96" spans="1:151" x14ac:dyDescent="0.35">
      <c r="A96" s="2">
        <v>94</v>
      </c>
      <c r="B96" s="77">
        <v>9300</v>
      </c>
      <c r="C96" s="77" t="s">
        <v>349</v>
      </c>
      <c r="D96" s="78">
        <v>28.1</v>
      </c>
      <c r="E96" s="78">
        <v>0.64500000000000002</v>
      </c>
      <c r="F96" s="78">
        <v>28.1</v>
      </c>
      <c r="G96" s="79">
        <v>5.03</v>
      </c>
      <c r="H96" s="79">
        <v>43.7</v>
      </c>
      <c r="I96" s="79">
        <v>0.70649999999999991</v>
      </c>
      <c r="J96" s="79">
        <v>1.657</v>
      </c>
      <c r="K96" s="79">
        <v>19.149999999999999</v>
      </c>
      <c r="L96" s="79">
        <v>2.9640000000000004</v>
      </c>
      <c r="M96" s="79">
        <v>17.490000000000002</v>
      </c>
      <c r="N96" s="79">
        <v>72.180000000000007</v>
      </c>
      <c r="O96" s="79">
        <v>10.33</v>
      </c>
      <c r="P96" s="79">
        <v>0</v>
      </c>
      <c r="Q96" s="79">
        <v>10.315000000000001</v>
      </c>
      <c r="R96" s="79">
        <v>0.01</v>
      </c>
      <c r="S96" s="79">
        <v>0</v>
      </c>
      <c r="T96" s="79">
        <v>0</v>
      </c>
      <c r="U96" s="79">
        <v>0</v>
      </c>
      <c r="V96" s="79">
        <v>14.725000000000001</v>
      </c>
      <c r="W96" s="79">
        <v>30.745000000000001</v>
      </c>
      <c r="X96" s="79">
        <v>41.230000000000004</v>
      </c>
      <c r="Y96" s="79">
        <v>57.935000000000002</v>
      </c>
      <c r="Z96" s="79">
        <v>76.984999999999999</v>
      </c>
      <c r="AA96" s="79">
        <v>82.495000000000005</v>
      </c>
      <c r="AB96" s="79">
        <v>33.224999999999994</v>
      </c>
      <c r="AC96" s="79">
        <v>41.435000000000002</v>
      </c>
      <c r="AD96" s="79">
        <v>16.704999999999998</v>
      </c>
      <c r="AE96" s="79">
        <v>30.950000000000003</v>
      </c>
      <c r="AF96" s="79">
        <v>35.75</v>
      </c>
      <c r="AG96" s="79">
        <v>41.265000000000001</v>
      </c>
      <c r="AH96" s="79">
        <v>14.25</v>
      </c>
      <c r="AI96" s="79">
        <v>22.53</v>
      </c>
      <c r="AJ96" s="79">
        <v>24.560000000000002</v>
      </c>
      <c r="AK96" s="79">
        <v>24.574999999999999</v>
      </c>
      <c r="AL96" s="79">
        <v>8.2149999999999999</v>
      </c>
      <c r="AM96" s="79">
        <v>16.494999999999997</v>
      </c>
      <c r="AN96" s="79">
        <v>4.8000000000000007</v>
      </c>
      <c r="AO96" s="79">
        <v>8.2800000000000011</v>
      </c>
      <c r="AP96" s="79">
        <v>10.33</v>
      </c>
      <c r="AQ96" s="79">
        <v>10.33</v>
      </c>
      <c r="AR96" s="79">
        <v>3.48</v>
      </c>
      <c r="AS96" s="79">
        <v>2.0350000000000001</v>
      </c>
      <c r="AT96" s="79">
        <v>0.01</v>
      </c>
      <c r="AU96" s="79">
        <v>0.01</v>
      </c>
      <c r="AV96" s="79">
        <v>0</v>
      </c>
      <c r="AW96" s="79">
        <v>0</v>
      </c>
      <c r="AX96" s="79">
        <v>0</v>
      </c>
      <c r="AY96" s="79">
        <v>0</v>
      </c>
      <c r="AZ96" s="79">
        <v>0</v>
      </c>
      <c r="BA96" s="79">
        <v>0</v>
      </c>
      <c r="BB96" s="79">
        <v>0</v>
      </c>
      <c r="BC96" s="79">
        <v>0</v>
      </c>
      <c r="BD96" s="79">
        <v>0</v>
      </c>
      <c r="BE96" s="79">
        <v>0</v>
      </c>
      <c r="BF96" s="79">
        <v>0</v>
      </c>
      <c r="BG96" s="79">
        <v>0</v>
      </c>
      <c r="BH96" s="79">
        <v>0</v>
      </c>
      <c r="BI96" s="79">
        <v>0</v>
      </c>
      <c r="BJ96" s="79">
        <v>0</v>
      </c>
      <c r="BK96" s="79">
        <v>0</v>
      </c>
      <c r="BL96" s="79">
        <v>0</v>
      </c>
      <c r="BM96" s="79">
        <v>0</v>
      </c>
      <c r="BN96" s="79">
        <v>0</v>
      </c>
      <c r="BO96" s="79">
        <v>0</v>
      </c>
      <c r="BP96" s="79">
        <v>0</v>
      </c>
      <c r="BQ96" s="79">
        <v>0</v>
      </c>
      <c r="BR96" s="79">
        <v>0</v>
      </c>
      <c r="BS96" s="79">
        <v>0</v>
      </c>
      <c r="BT96" s="79">
        <v>0</v>
      </c>
      <c r="BU96" s="79">
        <v>0</v>
      </c>
      <c r="BV96" s="79">
        <v>0</v>
      </c>
      <c r="BW96" s="79">
        <v>0</v>
      </c>
      <c r="BX96" s="79">
        <v>0</v>
      </c>
      <c r="BY96" s="79">
        <v>0</v>
      </c>
      <c r="BZ96" s="79">
        <v>8.4999999999999992E-2</v>
      </c>
      <c r="CA96" s="79">
        <v>0.16500000000000001</v>
      </c>
      <c r="CB96" s="79">
        <v>0.255</v>
      </c>
      <c r="CC96" s="79">
        <v>0.32999999999999996</v>
      </c>
      <c r="CD96" s="79">
        <v>0.39500000000000002</v>
      </c>
      <c r="CE96" s="79">
        <v>0.41499999999999998</v>
      </c>
      <c r="CF96" s="79">
        <v>0.40500000000000003</v>
      </c>
      <c r="CG96" s="79">
        <v>0.36499999999999999</v>
      </c>
      <c r="CH96" s="79">
        <v>0.32500000000000001</v>
      </c>
      <c r="CI96" s="79">
        <v>0.31</v>
      </c>
      <c r="CJ96" s="79">
        <v>0.33999999999999997</v>
      </c>
      <c r="CK96" s="79">
        <v>0.42</v>
      </c>
      <c r="CL96" s="79">
        <v>0.54</v>
      </c>
      <c r="CM96" s="79">
        <v>0.69</v>
      </c>
      <c r="CN96" s="79">
        <v>0.85</v>
      </c>
      <c r="CO96" s="79">
        <v>0.995</v>
      </c>
      <c r="CP96" s="79">
        <v>1.1349999999999998</v>
      </c>
      <c r="CQ96" s="79">
        <v>1.2549999999999999</v>
      </c>
      <c r="CR96" s="79">
        <v>1.375</v>
      </c>
      <c r="CS96" s="79">
        <v>1.49</v>
      </c>
      <c r="CT96" s="79">
        <v>1.605</v>
      </c>
      <c r="CU96" s="79">
        <v>1.71</v>
      </c>
      <c r="CV96" s="79">
        <v>1.8149999999999999</v>
      </c>
      <c r="CW96" s="79">
        <v>1.9249999999999998</v>
      </c>
      <c r="CX96" s="79">
        <v>2.0499999999999998</v>
      </c>
      <c r="CY96" s="79">
        <v>2.2250000000000001</v>
      </c>
      <c r="CZ96" s="79">
        <v>2.4750000000000001</v>
      </c>
      <c r="DA96" s="79">
        <v>2.8149999999999999</v>
      </c>
      <c r="DB96" s="2">
        <v>3.2549999999999999</v>
      </c>
      <c r="DC96" s="2">
        <v>3.7850000000000001</v>
      </c>
      <c r="DD96" s="2">
        <v>4.3849999999999998</v>
      </c>
      <c r="DE96" s="2">
        <v>5.01</v>
      </c>
      <c r="DF96" s="2">
        <v>5.5949999999999998</v>
      </c>
      <c r="DG96" s="2">
        <v>6.0750000000000002</v>
      </c>
      <c r="DH96" s="2">
        <v>6.37</v>
      </c>
      <c r="DI96" s="2">
        <v>6.4249999999999998</v>
      </c>
      <c r="DJ96" s="2">
        <v>6.2149999999999999</v>
      </c>
      <c r="DK96" s="2">
        <v>5.7350000000000003</v>
      </c>
      <c r="DL96" s="2">
        <v>5.04</v>
      </c>
      <c r="DM96" s="2">
        <v>4.1850000000000005</v>
      </c>
      <c r="DN96" s="2">
        <v>3.2749999999999999</v>
      </c>
      <c r="DO96" s="2">
        <v>2.39</v>
      </c>
      <c r="DP96" s="2">
        <v>1.6099999999999999</v>
      </c>
      <c r="DQ96" s="2">
        <v>0.98499999999999999</v>
      </c>
      <c r="DR96" s="2">
        <v>0.53499999999999992</v>
      </c>
      <c r="DS96" s="2">
        <v>0.255</v>
      </c>
      <c r="DT96" s="2">
        <v>0.105</v>
      </c>
      <c r="DU96" s="2">
        <v>0</v>
      </c>
      <c r="DV96" s="2">
        <v>0</v>
      </c>
      <c r="DW96" s="2">
        <v>0</v>
      </c>
      <c r="DX96" s="2">
        <v>0</v>
      </c>
      <c r="DY96" s="2">
        <v>0</v>
      </c>
      <c r="DZ96" s="2">
        <v>0</v>
      </c>
      <c r="EA96" s="2">
        <v>0</v>
      </c>
      <c r="EB96" s="2">
        <v>0</v>
      </c>
      <c r="EC96" s="2">
        <v>0</v>
      </c>
      <c r="ED96" s="2">
        <v>0</v>
      </c>
      <c r="EE96" s="2">
        <v>0</v>
      </c>
      <c r="EF96" s="2">
        <v>0</v>
      </c>
      <c r="EG96" s="2">
        <v>0</v>
      </c>
      <c r="EH96" s="2">
        <v>0</v>
      </c>
      <c r="EI96" s="2">
        <v>0</v>
      </c>
      <c r="EJ96" s="2">
        <v>0</v>
      </c>
      <c r="EK96" s="2">
        <v>0</v>
      </c>
      <c r="EL96" s="2">
        <v>0</v>
      </c>
      <c r="EM96" s="2">
        <v>0</v>
      </c>
      <c r="EN96" s="2">
        <v>0</v>
      </c>
      <c r="EO96" s="2">
        <v>0</v>
      </c>
      <c r="EP96" s="2">
        <v>0</v>
      </c>
      <c r="EQ96" s="2">
        <v>0</v>
      </c>
      <c r="ER96" s="2">
        <v>0</v>
      </c>
      <c r="ES96" s="2">
        <v>0</v>
      </c>
      <c r="ET96" s="2">
        <v>0</v>
      </c>
      <c r="EU96" s="2">
        <v>0</v>
      </c>
    </row>
    <row r="97" spans="1:151" x14ac:dyDescent="0.35">
      <c r="A97" s="2">
        <v>95</v>
      </c>
      <c r="B97" s="77">
        <v>9305</v>
      </c>
      <c r="C97" s="77" t="s">
        <v>349</v>
      </c>
      <c r="D97" s="78">
        <v>26.45</v>
      </c>
      <c r="E97" s="78">
        <v>0.65149999999999997</v>
      </c>
      <c r="F97" s="78">
        <v>26.45</v>
      </c>
      <c r="G97" s="79">
        <v>4.665</v>
      </c>
      <c r="H97" s="79">
        <v>41.3</v>
      </c>
      <c r="I97" s="79">
        <v>0.77149999999999996</v>
      </c>
      <c r="J97" s="79">
        <v>50.414499999999997</v>
      </c>
      <c r="K97" s="79">
        <v>26.5</v>
      </c>
      <c r="L97" s="79">
        <v>3.0175000000000001</v>
      </c>
      <c r="M97" s="79">
        <v>18.645</v>
      </c>
      <c r="N97" s="79">
        <v>72.64</v>
      </c>
      <c r="O97" s="79">
        <v>8.7100000000000009</v>
      </c>
      <c r="P97" s="79">
        <v>0</v>
      </c>
      <c r="Q97" s="79">
        <v>8.379999999999999</v>
      </c>
      <c r="R97" s="79">
        <v>1.5099999999999999E-2</v>
      </c>
      <c r="S97" s="79">
        <v>0.27500000000000002</v>
      </c>
      <c r="T97" s="79">
        <v>4.4999999999999998E-2</v>
      </c>
      <c r="U97" s="79">
        <v>0</v>
      </c>
      <c r="V97" s="79">
        <v>15.58</v>
      </c>
      <c r="W97" s="79">
        <v>32.805</v>
      </c>
      <c r="X97" s="79">
        <v>43.375</v>
      </c>
      <c r="Y97" s="79">
        <v>59.555</v>
      </c>
      <c r="Z97" s="79">
        <v>76.830000000000013</v>
      </c>
      <c r="AA97" s="79">
        <v>81.02</v>
      </c>
      <c r="AB97" s="79">
        <v>32.385000000000005</v>
      </c>
      <c r="AC97" s="79">
        <v>39.83</v>
      </c>
      <c r="AD97" s="79">
        <v>16.175000000000001</v>
      </c>
      <c r="AE97" s="79">
        <v>29.259999999999998</v>
      </c>
      <c r="AF97" s="79">
        <v>33.454999999999998</v>
      </c>
      <c r="AG97" s="79">
        <v>37.64</v>
      </c>
      <c r="AH97" s="79">
        <v>13.085000000000001</v>
      </c>
      <c r="AI97" s="79">
        <v>20.14</v>
      </c>
      <c r="AJ97" s="79">
        <v>21.465</v>
      </c>
      <c r="AK97" s="79">
        <v>21.475000000000001</v>
      </c>
      <c r="AL97" s="79">
        <v>7.4450000000000003</v>
      </c>
      <c r="AM97" s="79">
        <v>14.5</v>
      </c>
      <c r="AN97" s="79">
        <v>4.1950000000000003</v>
      </c>
      <c r="AO97" s="79">
        <v>7.0549999999999997</v>
      </c>
      <c r="AP97" s="79">
        <v>8.39</v>
      </c>
      <c r="AQ97" s="79">
        <v>8.6649999999999991</v>
      </c>
      <c r="AR97" s="79">
        <v>2.8600000000000003</v>
      </c>
      <c r="AS97" s="79">
        <v>1.3250000000000002</v>
      </c>
      <c r="AT97" s="79">
        <v>1.5000000000000001E-4</v>
      </c>
      <c r="AU97" s="79">
        <v>0.29009999999999997</v>
      </c>
      <c r="AV97" s="79">
        <v>1.4999999999999999E-2</v>
      </c>
      <c r="AW97" s="79">
        <v>0.32</v>
      </c>
      <c r="AX97" s="79">
        <v>0.32</v>
      </c>
      <c r="AY97" s="79">
        <v>0</v>
      </c>
      <c r="AZ97" s="79">
        <v>0</v>
      </c>
      <c r="BA97" s="79">
        <v>0</v>
      </c>
      <c r="BB97" s="79">
        <v>0</v>
      </c>
      <c r="BC97" s="79">
        <v>0</v>
      </c>
      <c r="BD97" s="79">
        <v>0</v>
      </c>
      <c r="BE97" s="79">
        <v>0</v>
      </c>
      <c r="BF97" s="79">
        <v>0</v>
      </c>
      <c r="BG97" s="79">
        <v>0</v>
      </c>
      <c r="BH97" s="79">
        <v>0</v>
      </c>
      <c r="BI97" s="79">
        <v>0</v>
      </c>
      <c r="BJ97" s="79">
        <v>0</v>
      </c>
      <c r="BK97" s="79">
        <v>0</v>
      </c>
      <c r="BL97" s="79">
        <v>0</v>
      </c>
      <c r="BM97" s="79">
        <v>0</v>
      </c>
      <c r="BN97" s="79">
        <v>0</v>
      </c>
      <c r="BO97" s="79">
        <v>0</v>
      </c>
      <c r="BP97" s="79">
        <v>0</v>
      </c>
      <c r="BQ97" s="79">
        <v>0</v>
      </c>
      <c r="BR97" s="79">
        <v>0</v>
      </c>
      <c r="BS97" s="79">
        <v>0</v>
      </c>
      <c r="BT97" s="79">
        <v>0</v>
      </c>
      <c r="BU97" s="79">
        <v>0</v>
      </c>
      <c r="BV97" s="79">
        <v>0</v>
      </c>
      <c r="BW97" s="79">
        <v>0</v>
      </c>
      <c r="BX97" s="79">
        <v>0</v>
      </c>
      <c r="BY97" s="79">
        <v>0</v>
      </c>
      <c r="BZ97" s="79">
        <v>9.5000000000000001E-2</v>
      </c>
      <c r="CA97" s="79">
        <v>0.18</v>
      </c>
      <c r="CB97" s="79">
        <v>0.28000000000000003</v>
      </c>
      <c r="CC97" s="79">
        <v>0.37</v>
      </c>
      <c r="CD97" s="79">
        <v>0.435</v>
      </c>
      <c r="CE97" s="79">
        <v>0.45999999999999996</v>
      </c>
      <c r="CF97" s="79">
        <v>0.45</v>
      </c>
      <c r="CG97" s="79">
        <v>0.41000000000000003</v>
      </c>
      <c r="CH97" s="79">
        <v>0.36499999999999999</v>
      </c>
      <c r="CI97" s="79">
        <v>0.35</v>
      </c>
      <c r="CJ97" s="79">
        <v>0.38</v>
      </c>
      <c r="CK97" s="79">
        <v>0.47</v>
      </c>
      <c r="CL97" s="79">
        <v>0.6</v>
      </c>
      <c r="CM97" s="79">
        <v>0.76</v>
      </c>
      <c r="CN97" s="79">
        <v>0.92</v>
      </c>
      <c r="CO97" s="79">
        <v>1.0750000000000002</v>
      </c>
      <c r="CP97" s="79">
        <v>1.2050000000000001</v>
      </c>
      <c r="CQ97" s="79">
        <v>1.32</v>
      </c>
      <c r="CR97" s="79">
        <v>1.43</v>
      </c>
      <c r="CS97" s="79">
        <v>1.54</v>
      </c>
      <c r="CT97" s="79">
        <v>1.66</v>
      </c>
      <c r="CU97" s="79">
        <v>1.7749999999999999</v>
      </c>
      <c r="CV97" s="79">
        <v>1.895</v>
      </c>
      <c r="CW97" s="79">
        <v>2.0249999999999999</v>
      </c>
      <c r="CX97" s="79">
        <v>2.19</v>
      </c>
      <c r="CY97" s="79">
        <v>2.41</v>
      </c>
      <c r="CZ97" s="79">
        <v>2.7</v>
      </c>
      <c r="DA97" s="79">
        <v>3.08</v>
      </c>
      <c r="DB97" s="2">
        <v>3.54</v>
      </c>
      <c r="DC97" s="2">
        <v>4.08</v>
      </c>
      <c r="DD97" s="2">
        <v>4.66</v>
      </c>
      <c r="DE97" s="2">
        <v>5.2350000000000003</v>
      </c>
      <c r="DF97" s="2">
        <v>5.74</v>
      </c>
      <c r="DG97" s="2">
        <v>6.1199999999999992</v>
      </c>
      <c r="DH97" s="2">
        <v>6.2949999999999999</v>
      </c>
      <c r="DI97" s="2">
        <v>6.23</v>
      </c>
      <c r="DJ97" s="2">
        <v>5.91</v>
      </c>
      <c r="DK97" s="2">
        <v>5.35</v>
      </c>
      <c r="DL97" s="2">
        <v>4.6050000000000004</v>
      </c>
      <c r="DM97" s="2">
        <v>3.7350000000000003</v>
      </c>
      <c r="DN97" s="2">
        <v>2.8499999999999996</v>
      </c>
      <c r="DO97" s="2">
        <v>2.0049999999999999</v>
      </c>
      <c r="DP97" s="2">
        <v>1.2850000000000001</v>
      </c>
      <c r="DQ97" s="2">
        <v>0.73</v>
      </c>
      <c r="DR97" s="2">
        <v>0.33999999999999997</v>
      </c>
      <c r="DS97" s="2">
        <v>0.12</v>
      </c>
      <c r="DT97" s="2">
        <v>0</v>
      </c>
      <c r="DU97" s="2">
        <v>0</v>
      </c>
      <c r="DV97" s="2">
        <v>0</v>
      </c>
      <c r="DW97" s="2">
        <v>0</v>
      </c>
      <c r="DX97" s="2">
        <v>0</v>
      </c>
      <c r="DY97" s="2">
        <v>0</v>
      </c>
      <c r="DZ97" s="2">
        <v>3.5000000000000003E-2</v>
      </c>
      <c r="EA97" s="2">
        <v>4.4999999999999998E-2</v>
      </c>
      <c r="EB97" s="2">
        <v>5.5E-2</v>
      </c>
      <c r="EC97" s="2">
        <v>0.06</v>
      </c>
      <c r="ED97" s="2">
        <v>5.5E-2</v>
      </c>
      <c r="EE97" s="2">
        <v>4.4999999999999998E-2</v>
      </c>
      <c r="EF97" s="2">
        <v>3.5000000000000003E-2</v>
      </c>
      <c r="EG97" s="2">
        <v>0</v>
      </c>
      <c r="EH97" s="2">
        <v>0</v>
      </c>
      <c r="EI97" s="2">
        <v>0</v>
      </c>
      <c r="EJ97" s="2">
        <v>0</v>
      </c>
      <c r="EK97" s="2">
        <v>0</v>
      </c>
      <c r="EL97" s="2">
        <v>0</v>
      </c>
      <c r="EM97" s="2">
        <v>0</v>
      </c>
      <c r="EN97" s="2">
        <v>0</v>
      </c>
      <c r="EO97" s="2">
        <v>0</v>
      </c>
      <c r="EP97" s="2">
        <v>0</v>
      </c>
      <c r="EQ97" s="2">
        <v>0</v>
      </c>
      <c r="ER97" s="2">
        <v>0</v>
      </c>
      <c r="ES97" s="2">
        <v>0</v>
      </c>
      <c r="ET97" s="2">
        <v>0</v>
      </c>
      <c r="EU97" s="2">
        <v>0</v>
      </c>
    </row>
    <row r="98" spans="1:151" x14ac:dyDescent="0.35">
      <c r="A98" s="2">
        <v>96</v>
      </c>
      <c r="B98" s="77">
        <v>9310</v>
      </c>
      <c r="C98" s="77" t="s">
        <v>349</v>
      </c>
      <c r="D98" s="78">
        <v>25.3</v>
      </c>
      <c r="E98" s="78">
        <v>0.67349999999999999</v>
      </c>
      <c r="F98" s="78">
        <v>25.3</v>
      </c>
      <c r="G98" s="79">
        <v>4.26</v>
      </c>
      <c r="H98" s="79">
        <v>39.200000000000003</v>
      </c>
      <c r="I98" s="79">
        <v>0.75249999999999995</v>
      </c>
      <c r="J98" s="79">
        <v>1.637</v>
      </c>
      <c r="K98" s="79">
        <v>17.45</v>
      </c>
      <c r="L98" s="79">
        <v>2.964</v>
      </c>
      <c r="M98" s="79">
        <v>20.524999999999999</v>
      </c>
      <c r="N98" s="79">
        <v>72.009999999999991</v>
      </c>
      <c r="O98" s="79">
        <v>7.47</v>
      </c>
      <c r="P98" s="79">
        <v>0</v>
      </c>
      <c r="Q98" s="79">
        <v>7.47</v>
      </c>
      <c r="R98" s="79">
        <v>2.0000000000000001E-4</v>
      </c>
      <c r="S98" s="79">
        <v>0</v>
      </c>
      <c r="T98" s="79">
        <v>0</v>
      </c>
      <c r="U98" s="79">
        <v>0</v>
      </c>
      <c r="V98" s="79">
        <v>17.59</v>
      </c>
      <c r="W98" s="79">
        <v>34.555</v>
      </c>
      <c r="X98" s="79">
        <v>44.814999999999998</v>
      </c>
      <c r="Y98" s="79">
        <v>60.06</v>
      </c>
      <c r="Z98" s="79">
        <v>75.75</v>
      </c>
      <c r="AA98" s="79">
        <v>79.474999999999994</v>
      </c>
      <c r="AB98" s="79">
        <v>30.700000000000003</v>
      </c>
      <c r="AC98" s="79">
        <v>37.454999999999998</v>
      </c>
      <c r="AD98" s="79">
        <v>15.245000000000001</v>
      </c>
      <c r="AE98" s="79">
        <v>27.195</v>
      </c>
      <c r="AF98" s="79">
        <v>30.94</v>
      </c>
      <c r="AG98" s="79">
        <v>34.659999999999997</v>
      </c>
      <c r="AH98" s="79">
        <v>11.95</v>
      </c>
      <c r="AI98" s="79">
        <v>18.22</v>
      </c>
      <c r="AJ98" s="79">
        <v>19.414999999999999</v>
      </c>
      <c r="AK98" s="79">
        <v>19.414999999999999</v>
      </c>
      <c r="AL98" s="79">
        <v>6.7549999999999999</v>
      </c>
      <c r="AM98" s="79">
        <v>13.02</v>
      </c>
      <c r="AN98" s="79">
        <v>3.7450000000000001</v>
      </c>
      <c r="AO98" s="79">
        <v>6.27</v>
      </c>
      <c r="AP98" s="79">
        <v>7.47</v>
      </c>
      <c r="AQ98" s="79">
        <v>7.47</v>
      </c>
      <c r="AR98" s="79">
        <v>2.5250000000000004</v>
      </c>
      <c r="AS98" s="79">
        <v>1.2</v>
      </c>
      <c r="AT98" s="79">
        <v>2.0000000000000001E-4</v>
      </c>
      <c r="AU98" s="79">
        <v>2.0000000000000001E-4</v>
      </c>
      <c r="AV98" s="79">
        <v>0</v>
      </c>
      <c r="AW98" s="79">
        <v>0</v>
      </c>
      <c r="AX98" s="79">
        <v>0</v>
      </c>
      <c r="AY98" s="79">
        <v>0</v>
      </c>
      <c r="AZ98" s="79">
        <v>0</v>
      </c>
      <c r="BA98" s="79">
        <v>0</v>
      </c>
      <c r="BB98" s="79">
        <v>0</v>
      </c>
      <c r="BC98" s="79">
        <v>0</v>
      </c>
      <c r="BD98" s="79">
        <v>0</v>
      </c>
      <c r="BE98" s="79">
        <v>0</v>
      </c>
      <c r="BF98" s="79">
        <v>0</v>
      </c>
      <c r="BG98" s="79">
        <v>0</v>
      </c>
      <c r="BH98" s="79">
        <v>0</v>
      </c>
      <c r="BI98" s="79">
        <v>0</v>
      </c>
      <c r="BJ98" s="79">
        <v>0</v>
      </c>
      <c r="BK98" s="79">
        <v>0</v>
      </c>
      <c r="BL98" s="79">
        <v>0</v>
      </c>
      <c r="BM98" s="79">
        <v>0</v>
      </c>
      <c r="BN98" s="79">
        <v>0</v>
      </c>
      <c r="BO98" s="79">
        <v>0</v>
      </c>
      <c r="BP98" s="79">
        <v>0</v>
      </c>
      <c r="BQ98" s="79">
        <v>0</v>
      </c>
      <c r="BR98" s="79">
        <v>0</v>
      </c>
      <c r="BS98" s="79">
        <v>0</v>
      </c>
      <c r="BT98" s="79">
        <v>0</v>
      </c>
      <c r="BU98" s="79">
        <v>0</v>
      </c>
      <c r="BV98" s="79">
        <v>0</v>
      </c>
      <c r="BW98" s="79">
        <v>0</v>
      </c>
      <c r="BX98" s="79">
        <v>0</v>
      </c>
      <c r="BY98" s="79">
        <v>0</v>
      </c>
      <c r="BZ98" s="79">
        <v>4.4999999999999998E-2</v>
      </c>
      <c r="CA98" s="79">
        <v>0.14000000000000001</v>
      </c>
      <c r="CB98" s="79">
        <v>0.24</v>
      </c>
      <c r="CC98" s="79">
        <v>0.33999999999999997</v>
      </c>
      <c r="CD98" s="79">
        <v>0.41500000000000004</v>
      </c>
      <c r="CE98" s="79">
        <v>0.45500000000000002</v>
      </c>
      <c r="CF98" s="79">
        <v>0.45500000000000002</v>
      </c>
      <c r="CG98" s="79">
        <v>0.42</v>
      </c>
      <c r="CH98" s="79">
        <v>0.38500000000000001</v>
      </c>
      <c r="CI98" s="79">
        <v>0.37</v>
      </c>
      <c r="CJ98" s="79">
        <v>0.41000000000000003</v>
      </c>
      <c r="CK98" s="79">
        <v>0.51</v>
      </c>
      <c r="CL98" s="79">
        <v>0.66500000000000004</v>
      </c>
      <c r="CM98" s="79">
        <v>0.85</v>
      </c>
      <c r="CN98" s="79">
        <v>1.04</v>
      </c>
      <c r="CO98" s="79">
        <v>1.2149999999999999</v>
      </c>
      <c r="CP98" s="79">
        <v>1.3650000000000002</v>
      </c>
      <c r="CQ98" s="79">
        <v>1.5</v>
      </c>
      <c r="CR98" s="79">
        <v>1.62</v>
      </c>
      <c r="CS98" s="79">
        <v>1.75</v>
      </c>
      <c r="CT98" s="79">
        <v>1.89</v>
      </c>
      <c r="CU98" s="79">
        <v>2.0249999999999999</v>
      </c>
      <c r="CV98" s="79">
        <v>2.16</v>
      </c>
      <c r="CW98" s="79">
        <v>2.3049999999999997</v>
      </c>
      <c r="CX98" s="79">
        <v>2.4750000000000001</v>
      </c>
      <c r="CY98" s="79">
        <v>2.6900000000000004</v>
      </c>
      <c r="CZ98" s="79">
        <v>2.9699999999999998</v>
      </c>
      <c r="DA98" s="79">
        <v>3.3250000000000002</v>
      </c>
      <c r="DB98" s="2">
        <v>3.7549999999999999</v>
      </c>
      <c r="DC98" s="2">
        <v>4.2350000000000003</v>
      </c>
      <c r="DD98" s="2">
        <v>4.75</v>
      </c>
      <c r="DE98" s="2">
        <v>5.24</v>
      </c>
      <c r="DF98" s="2">
        <v>5.6550000000000002</v>
      </c>
      <c r="DG98" s="2">
        <v>5.9249999999999998</v>
      </c>
      <c r="DH98" s="2">
        <v>6.0149999999999997</v>
      </c>
      <c r="DI98" s="2">
        <v>5.875</v>
      </c>
      <c r="DJ98" s="2">
        <v>5.5049999999999999</v>
      </c>
      <c r="DK98" s="2">
        <v>4.9249999999999998</v>
      </c>
      <c r="DL98" s="2">
        <v>4.1900000000000004</v>
      </c>
      <c r="DM98" s="2">
        <v>3.37</v>
      </c>
      <c r="DN98" s="2">
        <v>2.5350000000000001</v>
      </c>
      <c r="DO98" s="2">
        <v>1.7749999999999999</v>
      </c>
      <c r="DP98" s="2">
        <v>1.1299999999999999</v>
      </c>
      <c r="DQ98" s="2">
        <v>0.64</v>
      </c>
      <c r="DR98" s="2">
        <v>0.31</v>
      </c>
      <c r="DS98" s="2">
        <v>0.125</v>
      </c>
      <c r="DT98" s="2">
        <v>0</v>
      </c>
      <c r="DU98" s="2">
        <v>0</v>
      </c>
      <c r="DV98" s="2">
        <v>0</v>
      </c>
      <c r="DW98" s="2">
        <v>0</v>
      </c>
      <c r="DX98" s="2">
        <v>0</v>
      </c>
      <c r="DY98" s="2">
        <v>0</v>
      </c>
      <c r="DZ98" s="2">
        <v>0</v>
      </c>
      <c r="EA98" s="2">
        <v>0</v>
      </c>
      <c r="EB98" s="2">
        <v>0</v>
      </c>
      <c r="EC98" s="2">
        <v>0</v>
      </c>
      <c r="ED98" s="2">
        <v>0</v>
      </c>
      <c r="EE98" s="2">
        <v>0</v>
      </c>
      <c r="EF98" s="2">
        <v>0</v>
      </c>
      <c r="EG98" s="2">
        <v>0</v>
      </c>
      <c r="EH98" s="2">
        <v>0</v>
      </c>
      <c r="EI98" s="2">
        <v>0</v>
      </c>
      <c r="EJ98" s="2">
        <v>0</v>
      </c>
      <c r="EK98" s="2">
        <v>0</v>
      </c>
      <c r="EL98" s="2">
        <v>0</v>
      </c>
      <c r="EM98" s="2">
        <v>0</v>
      </c>
      <c r="EN98" s="2">
        <v>0</v>
      </c>
      <c r="EO98" s="2">
        <v>0</v>
      </c>
      <c r="EP98" s="2">
        <v>0</v>
      </c>
      <c r="EQ98" s="2">
        <v>0</v>
      </c>
      <c r="ER98" s="2">
        <v>0</v>
      </c>
      <c r="ES98" s="2">
        <v>0</v>
      </c>
      <c r="ET98" s="2">
        <v>0</v>
      </c>
      <c r="EU98" s="2">
        <v>0</v>
      </c>
    </row>
    <row r="99" spans="1:151" x14ac:dyDescent="0.35">
      <c r="A99" s="2">
        <v>97</v>
      </c>
      <c r="B99" s="77">
        <v>9315</v>
      </c>
      <c r="C99" s="77" t="s">
        <v>349</v>
      </c>
      <c r="D99" s="78">
        <v>28.85</v>
      </c>
      <c r="E99" s="78">
        <v>0.67549999999999999</v>
      </c>
      <c r="F99" s="78">
        <v>28.85</v>
      </c>
      <c r="G99" s="79">
        <v>4.8900000000000006</v>
      </c>
      <c r="H99" s="79">
        <v>44.75</v>
      </c>
      <c r="I99" s="79">
        <v>0.73350000000000004</v>
      </c>
      <c r="J99" s="79">
        <v>25.911000000000001</v>
      </c>
      <c r="K99" s="79">
        <v>23.7</v>
      </c>
      <c r="L99" s="79">
        <v>3.0369999999999999</v>
      </c>
      <c r="M99" s="79">
        <v>17.765000000000001</v>
      </c>
      <c r="N99" s="79">
        <v>71.16</v>
      </c>
      <c r="O99" s="79">
        <v>11.074999999999999</v>
      </c>
      <c r="P99" s="79">
        <v>0</v>
      </c>
      <c r="Q99" s="79">
        <v>10.75</v>
      </c>
      <c r="R99" s="79">
        <v>0.129</v>
      </c>
      <c r="S99" s="79">
        <v>0.19500000000000001</v>
      </c>
      <c r="T99" s="79">
        <v>0</v>
      </c>
      <c r="U99" s="79">
        <v>0</v>
      </c>
      <c r="V99" s="79">
        <v>14.89</v>
      </c>
      <c r="W99" s="79">
        <v>29.285</v>
      </c>
      <c r="X99" s="79">
        <v>39.64</v>
      </c>
      <c r="Y99" s="79">
        <v>56.48</v>
      </c>
      <c r="Z99" s="79">
        <v>76.19</v>
      </c>
      <c r="AA99" s="79">
        <v>81.915000000000006</v>
      </c>
      <c r="AB99" s="79">
        <v>33.375</v>
      </c>
      <c r="AC99" s="79">
        <v>41.879999999999995</v>
      </c>
      <c r="AD99" s="79">
        <v>16.835000000000001</v>
      </c>
      <c r="AE99" s="79">
        <v>31.520000000000003</v>
      </c>
      <c r="AF99" s="79">
        <v>36.549999999999997</v>
      </c>
      <c r="AG99" s="79">
        <v>42.275000000000006</v>
      </c>
      <c r="AH99" s="79">
        <v>14.690000000000001</v>
      </c>
      <c r="AI99" s="79">
        <v>23.384999999999998</v>
      </c>
      <c r="AJ99" s="79">
        <v>25.434999999999999</v>
      </c>
      <c r="AK99" s="79">
        <v>25.564999999999998</v>
      </c>
      <c r="AL99" s="79">
        <v>8.504999999999999</v>
      </c>
      <c r="AM99" s="79">
        <v>17.200000000000003</v>
      </c>
      <c r="AN99" s="79">
        <v>5.03</v>
      </c>
      <c r="AO99" s="79">
        <v>8.6950000000000003</v>
      </c>
      <c r="AP99" s="79">
        <v>10.875</v>
      </c>
      <c r="AQ99" s="79">
        <v>11.074999999999999</v>
      </c>
      <c r="AR99" s="79">
        <v>3.67</v>
      </c>
      <c r="AS99" s="79">
        <v>2.0549999999999997</v>
      </c>
      <c r="AT99" s="79">
        <v>8.5000000000000006E-3</v>
      </c>
      <c r="AU99" s="79">
        <v>0.32400000000000001</v>
      </c>
      <c r="AV99" s="79">
        <v>0.12</v>
      </c>
      <c r="AW99" s="79">
        <v>0.19500000000000001</v>
      </c>
      <c r="AX99" s="79">
        <v>0.19500000000000001</v>
      </c>
      <c r="AY99" s="79">
        <v>0</v>
      </c>
      <c r="AZ99" s="79">
        <v>0</v>
      </c>
      <c r="BA99" s="79">
        <v>0</v>
      </c>
      <c r="BB99" s="79">
        <v>0</v>
      </c>
      <c r="BC99" s="79">
        <v>0</v>
      </c>
      <c r="BD99" s="79">
        <v>0</v>
      </c>
      <c r="BE99" s="79">
        <v>0</v>
      </c>
      <c r="BF99" s="79">
        <v>0</v>
      </c>
      <c r="BG99" s="79">
        <v>0</v>
      </c>
      <c r="BH99" s="79">
        <v>0</v>
      </c>
      <c r="BI99" s="79">
        <v>0</v>
      </c>
      <c r="BJ99" s="79">
        <v>0</v>
      </c>
      <c r="BK99" s="79">
        <v>0</v>
      </c>
      <c r="BL99" s="79">
        <v>0</v>
      </c>
      <c r="BM99" s="79">
        <v>0</v>
      </c>
      <c r="BN99" s="79">
        <v>0</v>
      </c>
      <c r="BO99" s="79">
        <v>0</v>
      </c>
      <c r="BP99" s="79">
        <v>0</v>
      </c>
      <c r="BQ99" s="79">
        <v>0</v>
      </c>
      <c r="BR99" s="79">
        <v>0</v>
      </c>
      <c r="BS99" s="79">
        <v>0</v>
      </c>
      <c r="BT99" s="79">
        <v>0</v>
      </c>
      <c r="BU99" s="79">
        <v>0</v>
      </c>
      <c r="BV99" s="79">
        <v>0</v>
      </c>
      <c r="BW99" s="79">
        <v>0</v>
      </c>
      <c r="BX99" s="79">
        <v>0</v>
      </c>
      <c r="BY99" s="79">
        <v>0</v>
      </c>
      <c r="BZ99" s="79">
        <v>3.5000000000000003E-2</v>
      </c>
      <c r="CA99" s="79">
        <v>0.13500000000000001</v>
      </c>
      <c r="CB99" s="79">
        <v>0.22999999999999998</v>
      </c>
      <c r="CC99" s="79">
        <v>0.33499999999999996</v>
      </c>
      <c r="CD99" s="79">
        <v>0.41000000000000003</v>
      </c>
      <c r="CE99" s="79">
        <v>0.45500000000000002</v>
      </c>
      <c r="CF99" s="79">
        <v>0.45500000000000002</v>
      </c>
      <c r="CG99" s="79">
        <v>0.42</v>
      </c>
      <c r="CH99" s="79">
        <v>0.375</v>
      </c>
      <c r="CI99" s="79">
        <v>0.35499999999999998</v>
      </c>
      <c r="CJ99" s="79">
        <v>0.375</v>
      </c>
      <c r="CK99" s="79">
        <v>0.45500000000000002</v>
      </c>
      <c r="CL99" s="79">
        <v>0.57999999999999996</v>
      </c>
      <c r="CM99" s="79">
        <v>0.74</v>
      </c>
      <c r="CN99" s="79">
        <v>0.89500000000000002</v>
      </c>
      <c r="CO99" s="79">
        <v>1.0449999999999999</v>
      </c>
      <c r="CP99" s="79">
        <v>1.1749999999999998</v>
      </c>
      <c r="CQ99" s="79">
        <v>1.28</v>
      </c>
      <c r="CR99" s="79">
        <v>1.375</v>
      </c>
      <c r="CS99" s="79">
        <v>1.4750000000000001</v>
      </c>
      <c r="CT99" s="79">
        <v>1.57</v>
      </c>
      <c r="CU99" s="79">
        <v>1.66</v>
      </c>
      <c r="CV99" s="79">
        <v>1.74</v>
      </c>
      <c r="CW99" s="79">
        <v>1.8250000000000002</v>
      </c>
      <c r="CX99" s="79">
        <v>1.93</v>
      </c>
      <c r="CY99" s="79">
        <v>2.09</v>
      </c>
      <c r="CZ99" s="79">
        <v>2.3149999999999999</v>
      </c>
      <c r="DA99" s="79">
        <v>2.64</v>
      </c>
      <c r="DB99" s="2">
        <v>3.0649999999999999</v>
      </c>
      <c r="DC99" s="2">
        <v>3.5949999999999998</v>
      </c>
      <c r="DD99" s="2">
        <v>4.2050000000000001</v>
      </c>
      <c r="DE99" s="2">
        <v>4.8550000000000004</v>
      </c>
      <c r="DF99" s="2">
        <v>5.4749999999999996</v>
      </c>
      <c r="DG99" s="2">
        <v>6.0049999999999999</v>
      </c>
      <c r="DH99" s="2">
        <v>6.3550000000000004</v>
      </c>
      <c r="DI99" s="2">
        <v>6.4749999999999996</v>
      </c>
      <c r="DJ99" s="2">
        <v>6.3100000000000005</v>
      </c>
      <c r="DK99" s="2">
        <v>5.875</v>
      </c>
      <c r="DL99" s="2">
        <v>5.2</v>
      </c>
      <c r="DM99" s="2">
        <v>4.3599999999999994</v>
      </c>
      <c r="DN99" s="2">
        <v>3.4350000000000001</v>
      </c>
      <c r="DO99" s="2">
        <v>2.52</v>
      </c>
      <c r="DP99" s="2">
        <v>1.7</v>
      </c>
      <c r="DQ99" s="2">
        <v>1.0350000000000001</v>
      </c>
      <c r="DR99" s="2">
        <v>0.54500000000000004</v>
      </c>
      <c r="DS99" s="2">
        <v>0.23499999999999999</v>
      </c>
      <c r="DT99" s="2">
        <v>6.5000000000000002E-2</v>
      </c>
      <c r="DU99" s="2">
        <v>0</v>
      </c>
      <c r="DV99" s="2">
        <v>0</v>
      </c>
      <c r="DW99" s="2">
        <v>0</v>
      </c>
      <c r="DX99" s="2">
        <v>0.04</v>
      </c>
      <c r="DY99" s="2">
        <v>5.5E-2</v>
      </c>
      <c r="DZ99" s="2">
        <v>6.5000000000000002E-2</v>
      </c>
      <c r="EA99" s="2">
        <v>6.5000000000000002E-2</v>
      </c>
      <c r="EB99" s="2">
        <v>5.5E-2</v>
      </c>
      <c r="EC99" s="2">
        <v>3.5000000000000003E-2</v>
      </c>
      <c r="ED99" s="2">
        <v>0</v>
      </c>
      <c r="EE99" s="2">
        <v>0</v>
      </c>
      <c r="EF99" s="2">
        <v>0</v>
      </c>
      <c r="EG99" s="2">
        <v>0</v>
      </c>
      <c r="EH99" s="2">
        <v>0</v>
      </c>
      <c r="EI99" s="2">
        <v>0</v>
      </c>
      <c r="EJ99" s="2">
        <v>0</v>
      </c>
      <c r="EK99" s="2">
        <v>0</v>
      </c>
      <c r="EL99" s="2">
        <v>0</v>
      </c>
      <c r="EM99" s="2">
        <v>0</v>
      </c>
      <c r="EN99" s="2">
        <v>0</v>
      </c>
      <c r="EO99" s="2">
        <v>0</v>
      </c>
      <c r="EP99" s="2">
        <v>0</v>
      </c>
      <c r="EQ99" s="2">
        <v>0</v>
      </c>
      <c r="ER99" s="2">
        <v>0</v>
      </c>
      <c r="ES99" s="2">
        <v>0</v>
      </c>
      <c r="ET99" s="2">
        <v>0</v>
      </c>
      <c r="EU99" s="2">
        <v>0</v>
      </c>
    </row>
    <row r="100" spans="1:151" x14ac:dyDescent="0.35">
      <c r="A100" s="2">
        <v>98</v>
      </c>
      <c r="B100" s="77">
        <v>9320</v>
      </c>
      <c r="C100" s="77" t="s">
        <v>349</v>
      </c>
      <c r="D100" s="78">
        <v>28.450000000000003</v>
      </c>
      <c r="E100" s="78">
        <v>0.68300000000000005</v>
      </c>
      <c r="F100" s="78">
        <v>28.450000000000003</v>
      </c>
      <c r="G100" s="79">
        <v>5.0649999999999995</v>
      </c>
      <c r="H100" s="79">
        <v>44.3</v>
      </c>
      <c r="I100" s="79">
        <v>0.70350000000000001</v>
      </c>
      <c r="J100" s="79">
        <v>1.7785000000000002</v>
      </c>
      <c r="K100" s="79">
        <v>19.450000000000003</v>
      </c>
      <c r="L100" s="79">
        <v>2.9470000000000001</v>
      </c>
      <c r="M100" s="79">
        <v>17.340000000000003</v>
      </c>
      <c r="N100" s="79">
        <v>71.935000000000002</v>
      </c>
      <c r="O100" s="79">
        <v>10.73</v>
      </c>
      <c r="P100" s="79">
        <v>0</v>
      </c>
      <c r="Q100" s="79">
        <v>10.685</v>
      </c>
      <c r="R100" s="79">
        <v>4.4499999999999998E-2</v>
      </c>
      <c r="S100" s="79">
        <v>0</v>
      </c>
      <c r="T100" s="79">
        <v>0</v>
      </c>
      <c r="U100" s="79">
        <v>0</v>
      </c>
      <c r="V100" s="79">
        <v>14.754999999999999</v>
      </c>
      <c r="W100" s="79">
        <v>30.18</v>
      </c>
      <c r="X100" s="79">
        <v>40.625</v>
      </c>
      <c r="Y100" s="79">
        <v>57.430000000000007</v>
      </c>
      <c r="Z100" s="79">
        <v>76.875</v>
      </c>
      <c r="AA100" s="79">
        <v>82.614999999999995</v>
      </c>
      <c r="AB100" s="79">
        <v>33.370000000000005</v>
      </c>
      <c r="AC100" s="79">
        <v>41.76</v>
      </c>
      <c r="AD100" s="79">
        <v>16.795000000000002</v>
      </c>
      <c r="AE100" s="79">
        <v>31.305</v>
      </c>
      <c r="AF100" s="79">
        <v>36.25</v>
      </c>
      <c r="AG100" s="79">
        <v>41.984999999999999</v>
      </c>
      <c r="AH100" s="79">
        <v>14.51</v>
      </c>
      <c r="AI100" s="79">
        <v>23.064999999999998</v>
      </c>
      <c r="AJ100" s="79">
        <v>25.189999999999998</v>
      </c>
      <c r="AK100" s="79">
        <v>25.234999999999999</v>
      </c>
      <c r="AL100" s="79">
        <v>8.39</v>
      </c>
      <c r="AM100" s="79">
        <v>16.945</v>
      </c>
      <c r="AN100" s="79">
        <v>4.9450000000000003</v>
      </c>
      <c r="AO100" s="79">
        <v>8.5549999999999997</v>
      </c>
      <c r="AP100" s="79">
        <v>10.73</v>
      </c>
      <c r="AQ100" s="79">
        <v>10.73</v>
      </c>
      <c r="AR100" s="79">
        <v>3.6150000000000002</v>
      </c>
      <c r="AS100" s="79">
        <v>2.125</v>
      </c>
      <c r="AT100" s="79">
        <v>4.4499999999999998E-2</v>
      </c>
      <c r="AU100" s="79">
        <v>4.4499999999999998E-2</v>
      </c>
      <c r="AV100" s="79">
        <v>0</v>
      </c>
      <c r="AW100" s="79">
        <v>0</v>
      </c>
      <c r="AX100" s="79">
        <v>0</v>
      </c>
      <c r="AY100" s="79">
        <v>0</v>
      </c>
      <c r="AZ100" s="79">
        <v>0</v>
      </c>
      <c r="BA100" s="79">
        <v>0</v>
      </c>
      <c r="BB100" s="79">
        <v>0</v>
      </c>
      <c r="BC100" s="79">
        <v>0</v>
      </c>
      <c r="BD100" s="79">
        <v>0</v>
      </c>
      <c r="BE100" s="79">
        <v>0</v>
      </c>
      <c r="BF100" s="79">
        <v>0</v>
      </c>
      <c r="BG100" s="79">
        <v>0</v>
      </c>
      <c r="BH100" s="79">
        <v>0</v>
      </c>
      <c r="BI100" s="79">
        <v>0</v>
      </c>
      <c r="BJ100" s="79">
        <v>0</v>
      </c>
      <c r="BK100" s="79">
        <v>0</v>
      </c>
      <c r="BL100" s="79">
        <v>0</v>
      </c>
      <c r="BM100" s="79">
        <v>0</v>
      </c>
      <c r="BN100" s="79">
        <v>0</v>
      </c>
      <c r="BO100" s="79">
        <v>0</v>
      </c>
      <c r="BP100" s="79">
        <v>0</v>
      </c>
      <c r="BQ100" s="79">
        <v>0</v>
      </c>
      <c r="BR100" s="79">
        <v>0</v>
      </c>
      <c r="BS100" s="79">
        <v>0</v>
      </c>
      <c r="BT100" s="79">
        <v>0</v>
      </c>
      <c r="BU100" s="79">
        <v>0</v>
      </c>
      <c r="BV100" s="79">
        <v>0</v>
      </c>
      <c r="BW100" s="79">
        <v>0</v>
      </c>
      <c r="BX100" s="79">
        <v>0</v>
      </c>
      <c r="BY100" s="79">
        <v>0</v>
      </c>
      <c r="BZ100" s="79">
        <v>0</v>
      </c>
      <c r="CA100" s="79">
        <v>0.11</v>
      </c>
      <c r="CB100" s="79">
        <v>0.2</v>
      </c>
      <c r="CC100" s="79">
        <v>0.3</v>
      </c>
      <c r="CD100" s="79">
        <v>0.375</v>
      </c>
      <c r="CE100" s="79">
        <v>0.42</v>
      </c>
      <c r="CF100" s="79">
        <v>0.42499999999999999</v>
      </c>
      <c r="CG100" s="79">
        <v>0.39</v>
      </c>
      <c r="CH100" s="79">
        <v>0.34499999999999997</v>
      </c>
      <c r="CI100" s="79">
        <v>0.32500000000000001</v>
      </c>
      <c r="CJ100" s="79">
        <v>0.35</v>
      </c>
      <c r="CK100" s="79">
        <v>0.43</v>
      </c>
      <c r="CL100" s="79">
        <v>0.55500000000000005</v>
      </c>
      <c r="CM100" s="79">
        <v>0.71</v>
      </c>
      <c r="CN100" s="79">
        <v>0.875</v>
      </c>
      <c r="CO100" s="79">
        <v>1.0249999999999999</v>
      </c>
      <c r="CP100" s="79">
        <v>1.1599999999999999</v>
      </c>
      <c r="CQ100" s="79">
        <v>1.27</v>
      </c>
      <c r="CR100" s="79">
        <v>1.37</v>
      </c>
      <c r="CS100" s="79">
        <v>1.4750000000000001</v>
      </c>
      <c r="CT100" s="79">
        <v>1.58</v>
      </c>
      <c r="CU100" s="79">
        <v>1.68</v>
      </c>
      <c r="CV100" s="79">
        <v>1.7749999999999999</v>
      </c>
      <c r="CW100" s="79">
        <v>1.87</v>
      </c>
      <c r="CX100" s="79">
        <v>2</v>
      </c>
      <c r="CY100" s="79">
        <v>2.17</v>
      </c>
      <c r="CZ100" s="79">
        <v>2.41</v>
      </c>
      <c r="DA100" s="79">
        <v>2.75</v>
      </c>
      <c r="DB100" s="2">
        <v>3.18</v>
      </c>
      <c r="DC100" s="2">
        <v>3.7149999999999999</v>
      </c>
      <c r="DD100" s="2">
        <v>4.32</v>
      </c>
      <c r="DE100" s="2">
        <v>4.9550000000000001</v>
      </c>
      <c r="DF100" s="2">
        <v>5.5600000000000005</v>
      </c>
      <c r="DG100" s="2">
        <v>6.0549999999999997</v>
      </c>
      <c r="DH100" s="2">
        <v>6.375</v>
      </c>
      <c r="DI100" s="2">
        <v>6.4649999999999999</v>
      </c>
      <c r="DJ100" s="2">
        <v>6.2750000000000004</v>
      </c>
      <c r="DK100" s="2">
        <v>5.82</v>
      </c>
      <c r="DL100" s="2">
        <v>5.1349999999999998</v>
      </c>
      <c r="DM100" s="2">
        <v>4.29</v>
      </c>
      <c r="DN100" s="2">
        <v>3.375</v>
      </c>
      <c r="DO100" s="2">
        <v>2.4750000000000001</v>
      </c>
      <c r="DP100" s="2">
        <v>1.68</v>
      </c>
      <c r="DQ100" s="2">
        <v>1.0350000000000001</v>
      </c>
      <c r="DR100" s="2">
        <v>0.56000000000000005</v>
      </c>
      <c r="DS100" s="2">
        <v>0.26500000000000001</v>
      </c>
      <c r="DT100" s="2">
        <v>0.11000000000000001</v>
      </c>
      <c r="DU100" s="2">
        <v>0.03</v>
      </c>
      <c r="DV100" s="2">
        <v>0</v>
      </c>
      <c r="DW100" s="2">
        <v>0</v>
      </c>
      <c r="DX100" s="2">
        <v>0</v>
      </c>
      <c r="DY100" s="2">
        <v>0</v>
      </c>
      <c r="DZ100" s="2">
        <v>0</v>
      </c>
      <c r="EA100" s="2">
        <v>0</v>
      </c>
      <c r="EB100" s="2">
        <v>0</v>
      </c>
      <c r="EC100" s="2">
        <v>0</v>
      </c>
      <c r="ED100" s="2">
        <v>0</v>
      </c>
      <c r="EE100" s="2">
        <v>0</v>
      </c>
      <c r="EF100" s="2">
        <v>0</v>
      </c>
      <c r="EG100" s="2">
        <v>0</v>
      </c>
      <c r="EH100" s="2">
        <v>0</v>
      </c>
      <c r="EI100" s="2">
        <v>0</v>
      </c>
      <c r="EJ100" s="2">
        <v>0</v>
      </c>
      <c r="EK100" s="2">
        <v>0</v>
      </c>
      <c r="EL100" s="2">
        <v>0</v>
      </c>
      <c r="EM100" s="2">
        <v>0</v>
      </c>
      <c r="EN100" s="2">
        <v>0</v>
      </c>
      <c r="EO100" s="2">
        <v>0</v>
      </c>
      <c r="EP100" s="2">
        <v>0</v>
      </c>
      <c r="EQ100" s="2">
        <v>0</v>
      </c>
      <c r="ER100" s="2">
        <v>0</v>
      </c>
      <c r="ES100" s="2">
        <v>0</v>
      </c>
      <c r="ET100" s="2">
        <v>0</v>
      </c>
      <c r="EU100" s="2">
        <v>0</v>
      </c>
    </row>
    <row r="101" spans="1:151" x14ac:dyDescent="0.35">
      <c r="A101" s="2">
        <v>99</v>
      </c>
      <c r="B101" s="77">
        <v>9325</v>
      </c>
      <c r="C101" s="77" t="s">
        <v>349</v>
      </c>
      <c r="D101" s="78">
        <v>28.85</v>
      </c>
      <c r="E101" s="78">
        <v>0.68100000000000005</v>
      </c>
      <c r="F101" s="78">
        <v>28.85</v>
      </c>
      <c r="G101" s="79">
        <v>5.0150000000000006</v>
      </c>
      <c r="H101" s="79">
        <v>44.8</v>
      </c>
      <c r="I101" s="79">
        <v>0.70649999999999991</v>
      </c>
      <c r="J101" s="79">
        <v>1.53</v>
      </c>
      <c r="K101" s="79">
        <v>19.600000000000001</v>
      </c>
      <c r="L101" s="79">
        <v>2.9805000000000001</v>
      </c>
      <c r="M101" s="79">
        <v>17.454999999999998</v>
      </c>
      <c r="N101" s="79">
        <v>71.405000000000001</v>
      </c>
      <c r="O101" s="79">
        <v>11.145</v>
      </c>
      <c r="P101" s="79">
        <v>0</v>
      </c>
      <c r="Q101" s="79">
        <v>11.125</v>
      </c>
      <c r="R101" s="79">
        <v>0.01</v>
      </c>
      <c r="S101" s="79">
        <v>0</v>
      </c>
      <c r="T101" s="79">
        <v>0</v>
      </c>
      <c r="U101" s="79">
        <v>0</v>
      </c>
      <c r="V101" s="79">
        <v>14.745000000000001</v>
      </c>
      <c r="W101" s="79">
        <v>29.634999999999998</v>
      </c>
      <c r="X101" s="79">
        <v>39.980000000000004</v>
      </c>
      <c r="Y101" s="79">
        <v>56.739999999999995</v>
      </c>
      <c r="Z101" s="79">
        <v>76.474999999999994</v>
      </c>
      <c r="AA101" s="79">
        <v>82.534999999999997</v>
      </c>
      <c r="AB101" s="79">
        <v>33.260000000000005</v>
      </c>
      <c r="AC101" s="79">
        <v>41.765000000000001</v>
      </c>
      <c r="AD101" s="79">
        <v>16.759999999999998</v>
      </c>
      <c r="AE101" s="79">
        <v>31.43</v>
      </c>
      <c r="AF101" s="79">
        <v>36.5</v>
      </c>
      <c r="AG101" s="79">
        <v>42.555000000000007</v>
      </c>
      <c r="AH101" s="79">
        <v>14.67</v>
      </c>
      <c r="AI101" s="79">
        <v>23.504999999999999</v>
      </c>
      <c r="AJ101" s="79">
        <v>25.795000000000002</v>
      </c>
      <c r="AK101" s="79">
        <v>25.815000000000001</v>
      </c>
      <c r="AL101" s="79">
        <v>8.51</v>
      </c>
      <c r="AM101" s="79">
        <v>17.344999999999999</v>
      </c>
      <c r="AN101" s="79">
        <v>5.07</v>
      </c>
      <c r="AO101" s="79">
        <v>8.8350000000000009</v>
      </c>
      <c r="AP101" s="79">
        <v>11.145</v>
      </c>
      <c r="AQ101" s="79">
        <v>11.145</v>
      </c>
      <c r="AR101" s="79">
        <v>3.7650000000000001</v>
      </c>
      <c r="AS101" s="79">
        <v>2.29</v>
      </c>
      <c r="AT101" s="79">
        <v>0.01</v>
      </c>
      <c r="AU101" s="79">
        <v>0.01</v>
      </c>
      <c r="AV101" s="79">
        <v>0</v>
      </c>
      <c r="AW101" s="79">
        <v>0</v>
      </c>
      <c r="AX101" s="79">
        <v>0</v>
      </c>
      <c r="AY101" s="79">
        <v>0</v>
      </c>
      <c r="AZ101" s="79">
        <v>0</v>
      </c>
      <c r="BA101" s="79">
        <v>0</v>
      </c>
      <c r="BB101" s="79">
        <v>0</v>
      </c>
      <c r="BC101" s="79">
        <v>0</v>
      </c>
      <c r="BD101" s="79">
        <v>0</v>
      </c>
      <c r="BE101" s="79">
        <v>0</v>
      </c>
      <c r="BF101" s="79">
        <v>0</v>
      </c>
      <c r="BG101" s="79">
        <v>0</v>
      </c>
      <c r="BH101" s="79">
        <v>0</v>
      </c>
      <c r="BI101" s="79">
        <v>0</v>
      </c>
      <c r="BJ101" s="79">
        <v>0</v>
      </c>
      <c r="BK101" s="79">
        <v>0</v>
      </c>
      <c r="BL101" s="79">
        <v>0</v>
      </c>
      <c r="BM101" s="79">
        <v>0</v>
      </c>
      <c r="BN101" s="79">
        <v>0</v>
      </c>
      <c r="BO101" s="79">
        <v>0</v>
      </c>
      <c r="BP101" s="79">
        <v>0</v>
      </c>
      <c r="BQ101" s="79">
        <v>0</v>
      </c>
      <c r="BR101" s="79">
        <v>0</v>
      </c>
      <c r="BS101" s="79">
        <v>0</v>
      </c>
      <c r="BT101" s="79">
        <v>0</v>
      </c>
      <c r="BU101" s="79">
        <v>0</v>
      </c>
      <c r="BV101" s="79">
        <v>0</v>
      </c>
      <c r="BW101" s="79">
        <v>0</v>
      </c>
      <c r="BX101" s="79">
        <v>0</v>
      </c>
      <c r="BY101" s="79">
        <v>0</v>
      </c>
      <c r="BZ101" s="79">
        <v>0.03</v>
      </c>
      <c r="CA101" s="79">
        <v>0.115</v>
      </c>
      <c r="CB101" s="79">
        <v>0.21</v>
      </c>
      <c r="CC101" s="79">
        <v>0.30500000000000005</v>
      </c>
      <c r="CD101" s="79">
        <v>0.39</v>
      </c>
      <c r="CE101" s="79">
        <v>0.435</v>
      </c>
      <c r="CF101" s="79">
        <v>0.435</v>
      </c>
      <c r="CG101" s="79">
        <v>0.40500000000000003</v>
      </c>
      <c r="CH101" s="79">
        <v>0.35499999999999998</v>
      </c>
      <c r="CI101" s="79">
        <v>0.33</v>
      </c>
      <c r="CJ101" s="79">
        <v>0.35</v>
      </c>
      <c r="CK101" s="79">
        <v>0.43</v>
      </c>
      <c r="CL101" s="79">
        <v>0.56000000000000005</v>
      </c>
      <c r="CM101" s="79">
        <v>0.71499999999999997</v>
      </c>
      <c r="CN101" s="79">
        <v>0.88</v>
      </c>
      <c r="CO101" s="79">
        <v>1.03</v>
      </c>
      <c r="CP101" s="79">
        <v>1.1599999999999999</v>
      </c>
      <c r="CQ101" s="79">
        <v>1.27</v>
      </c>
      <c r="CR101" s="79">
        <v>1.3650000000000002</v>
      </c>
      <c r="CS101" s="79">
        <v>1.4649999999999999</v>
      </c>
      <c r="CT101" s="79">
        <v>1.57</v>
      </c>
      <c r="CU101" s="79">
        <v>1.67</v>
      </c>
      <c r="CV101" s="79">
        <v>1.7549999999999999</v>
      </c>
      <c r="CW101" s="79">
        <v>1.85</v>
      </c>
      <c r="CX101" s="79">
        <v>1.97</v>
      </c>
      <c r="CY101" s="79">
        <v>2.13</v>
      </c>
      <c r="CZ101" s="79">
        <v>2.3650000000000002</v>
      </c>
      <c r="DA101" s="79">
        <v>2.6900000000000004</v>
      </c>
      <c r="DB101" s="2">
        <v>3.1150000000000002</v>
      </c>
      <c r="DC101" s="2">
        <v>3.64</v>
      </c>
      <c r="DD101" s="2">
        <v>4.24</v>
      </c>
      <c r="DE101" s="2">
        <v>4.87</v>
      </c>
      <c r="DF101" s="2">
        <v>5.48</v>
      </c>
      <c r="DG101" s="2">
        <v>5.9949999999999992</v>
      </c>
      <c r="DH101" s="2">
        <v>6.33</v>
      </c>
      <c r="DI101" s="2">
        <v>6.4399999999999995</v>
      </c>
      <c r="DJ101" s="2">
        <v>6.2850000000000001</v>
      </c>
      <c r="DK101" s="2">
        <v>5.8550000000000004</v>
      </c>
      <c r="DL101" s="2">
        <v>5.2</v>
      </c>
      <c r="DM101" s="2">
        <v>4.37</v>
      </c>
      <c r="DN101" s="2">
        <v>3.46</v>
      </c>
      <c r="DO101" s="2">
        <v>2.5700000000000003</v>
      </c>
      <c r="DP101" s="2">
        <v>1.7650000000000001</v>
      </c>
      <c r="DQ101" s="2">
        <v>1.105</v>
      </c>
      <c r="DR101" s="2">
        <v>0.61</v>
      </c>
      <c r="DS101" s="2">
        <v>0.29499999999999998</v>
      </c>
      <c r="DT101" s="2">
        <v>0.11499999999999999</v>
      </c>
      <c r="DU101" s="2">
        <v>0</v>
      </c>
      <c r="DV101" s="2">
        <v>0</v>
      </c>
      <c r="DW101" s="2">
        <v>0</v>
      </c>
      <c r="DX101" s="2">
        <v>0</v>
      </c>
      <c r="DY101" s="2">
        <v>0</v>
      </c>
      <c r="DZ101" s="2">
        <v>0</v>
      </c>
      <c r="EA101" s="2">
        <v>0</v>
      </c>
      <c r="EB101" s="2">
        <v>0</v>
      </c>
      <c r="EC101" s="2">
        <v>0</v>
      </c>
      <c r="ED101" s="2">
        <v>0</v>
      </c>
      <c r="EE101" s="2">
        <v>0</v>
      </c>
      <c r="EF101" s="2">
        <v>0</v>
      </c>
      <c r="EG101" s="2">
        <v>0</v>
      </c>
      <c r="EH101" s="2">
        <v>0</v>
      </c>
      <c r="EI101" s="2">
        <v>0</v>
      </c>
      <c r="EJ101" s="2">
        <v>0</v>
      </c>
      <c r="EK101" s="2">
        <v>0</v>
      </c>
      <c r="EL101" s="2">
        <v>0</v>
      </c>
      <c r="EM101" s="2">
        <v>0</v>
      </c>
      <c r="EN101" s="2">
        <v>0</v>
      </c>
      <c r="EO101" s="2">
        <v>0</v>
      </c>
      <c r="EP101" s="2">
        <v>0</v>
      </c>
      <c r="EQ101" s="2">
        <v>0</v>
      </c>
      <c r="ER101" s="2">
        <v>0</v>
      </c>
      <c r="ES101" s="2">
        <v>0</v>
      </c>
      <c r="ET101" s="2">
        <v>0</v>
      </c>
      <c r="EU101" s="2">
        <v>0</v>
      </c>
    </row>
    <row r="102" spans="1:151" x14ac:dyDescent="0.35">
      <c r="A102" s="2">
        <v>100</v>
      </c>
      <c r="B102" s="77">
        <v>9330</v>
      </c>
      <c r="C102" s="77" t="s">
        <v>349</v>
      </c>
      <c r="D102" s="78">
        <v>27.200000000000003</v>
      </c>
      <c r="E102" s="78">
        <v>0.69499999999999995</v>
      </c>
      <c r="F102" s="78">
        <v>27.200000000000003</v>
      </c>
      <c r="G102" s="79">
        <v>4.9450000000000003</v>
      </c>
      <c r="H102" s="79">
        <v>43.099999999999994</v>
      </c>
      <c r="I102" s="79">
        <v>0.75</v>
      </c>
      <c r="J102" s="79">
        <v>14.2395</v>
      </c>
      <c r="K102" s="79">
        <v>22.5</v>
      </c>
      <c r="L102" s="79">
        <v>2.956</v>
      </c>
      <c r="M102" s="79">
        <v>17.734999999999999</v>
      </c>
      <c r="N102" s="79">
        <v>72.210000000000008</v>
      </c>
      <c r="O102" s="79">
        <v>10.055</v>
      </c>
      <c r="P102" s="79">
        <v>0</v>
      </c>
      <c r="Q102" s="79">
        <v>9.5250000000000004</v>
      </c>
      <c r="R102" s="79">
        <v>0.434</v>
      </c>
      <c r="S102" s="79">
        <v>9.5000000000000001E-2</v>
      </c>
      <c r="T102" s="79">
        <v>0</v>
      </c>
      <c r="U102" s="79">
        <v>0</v>
      </c>
      <c r="V102" s="79">
        <v>15.25</v>
      </c>
      <c r="W102" s="79">
        <v>31.689999999999998</v>
      </c>
      <c r="X102" s="79">
        <v>42.224999999999994</v>
      </c>
      <c r="Y102" s="79">
        <v>58.625</v>
      </c>
      <c r="Z102" s="79">
        <v>76.685000000000002</v>
      </c>
      <c r="AA102" s="79">
        <v>81.739999999999995</v>
      </c>
      <c r="AB102" s="79">
        <v>32.745000000000005</v>
      </c>
      <c r="AC102" s="79">
        <v>40.519999999999996</v>
      </c>
      <c r="AD102" s="79">
        <v>16.399999999999999</v>
      </c>
      <c r="AE102" s="79">
        <v>29.984999999999999</v>
      </c>
      <c r="AF102" s="79">
        <v>34.46</v>
      </c>
      <c r="AG102" s="79">
        <v>39.510000000000005</v>
      </c>
      <c r="AH102" s="79">
        <v>13.59</v>
      </c>
      <c r="AI102" s="79">
        <v>21.245000000000001</v>
      </c>
      <c r="AJ102" s="79">
        <v>23.115000000000002</v>
      </c>
      <c r="AK102" s="79">
        <v>23.549999999999997</v>
      </c>
      <c r="AL102" s="79">
        <v>7.7799999999999994</v>
      </c>
      <c r="AM102" s="79">
        <v>15.434999999999999</v>
      </c>
      <c r="AN102" s="79">
        <v>4.4749999999999996</v>
      </c>
      <c r="AO102" s="79">
        <v>7.6549999999999994</v>
      </c>
      <c r="AP102" s="79">
        <v>9.9600000000000009</v>
      </c>
      <c r="AQ102" s="79">
        <v>10.055</v>
      </c>
      <c r="AR102" s="79">
        <v>3.1850000000000001</v>
      </c>
      <c r="AS102" s="79">
        <v>1.87</v>
      </c>
      <c r="AT102" s="79">
        <v>0.19900000000000001</v>
      </c>
      <c r="AU102" s="79">
        <v>0.52900000000000003</v>
      </c>
      <c r="AV102" s="79">
        <v>0.23499999999999999</v>
      </c>
      <c r="AW102" s="79">
        <v>9.5000000000000001E-2</v>
      </c>
      <c r="AX102" s="79">
        <v>9.5000000000000001E-2</v>
      </c>
      <c r="AY102" s="79">
        <v>0</v>
      </c>
      <c r="AZ102" s="79">
        <v>0</v>
      </c>
      <c r="BA102" s="79">
        <v>0</v>
      </c>
      <c r="BB102" s="79">
        <v>0</v>
      </c>
      <c r="BC102" s="79">
        <v>0</v>
      </c>
      <c r="BD102" s="79">
        <v>0</v>
      </c>
      <c r="BE102" s="79">
        <v>0</v>
      </c>
      <c r="BF102" s="79">
        <v>0</v>
      </c>
      <c r="BG102" s="79">
        <v>0</v>
      </c>
      <c r="BH102" s="79">
        <v>0</v>
      </c>
      <c r="BI102" s="79">
        <v>0</v>
      </c>
      <c r="BJ102" s="79">
        <v>0</v>
      </c>
      <c r="BK102" s="79">
        <v>0</v>
      </c>
      <c r="BL102" s="79">
        <v>0</v>
      </c>
      <c r="BM102" s="79">
        <v>0</v>
      </c>
      <c r="BN102" s="79">
        <v>0</v>
      </c>
      <c r="BO102" s="79">
        <v>0</v>
      </c>
      <c r="BP102" s="79">
        <v>0</v>
      </c>
      <c r="BQ102" s="79">
        <v>0</v>
      </c>
      <c r="BR102" s="79">
        <v>0</v>
      </c>
      <c r="BS102" s="79">
        <v>0</v>
      </c>
      <c r="BT102" s="79">
        <v>0</v>
      </c>
      <c r="BU102" s="79">
        <v>0</v>
      </c>
      <c r="BV102" s="79">
        <v>0</v>
      </c>
      <c r="BW102" s="79">
        <v>0</v>
      </c>
      <c r="BX102" s="79">
        <v>0</v>
      </c>
      <c r="BY102" s="79">
        <v>0</v>
      </c>
      <c r="BZ102" s="79">
        <v>0</v>
      </c>
      <c r="CA102" s="79">
        <v>0.10500000000000001</v>
      </c>
      <c r="CB102" s="79">
        <v>0.19</v>
      </c>
      <c r="CC102" s="79">
        <v>0.27500000000000002</v>
      </c>
      <c r="CD102" s="79">
        <v>0.35499999999999998</v>
      </c>
      <c r="CE102" s="79">
        <v>0.39500000000000002</v>
      </c>
      <c r="CF102" s="79">
        <v>0.4</v>
      </c>
      <c r="CG102" s="79">
        <v>0.38</v>
      </c>
      <c r="CH102" s="79">
        <v>0.35</v>
      </c>
      <c r="CI102" s="79">
        <v>0.34</v>
      </c>
      <c r="CJ102" s="79">
        <v>0.37</v>
      </c>
      <c r="CK102" s="79">
        <v>0.45500000000000002</v>
      </c>
      <c r="CL102" s="79">
        <v>0.59</v>
      </c>
      <c r="CM102" s="79">
        <v>0.75</v>
      </c>
      <c r="CN102" s="79">
        <v>0.91500000000000004</v>
      </c>
      <c r="CO102" s="79">
        <v>1.0649999999999999</v>
      </c>
      <c r="CP102" s="79">
        <v>1.1949999999999998</v>
      </c>
      <c r="CQ102" s="79">
        <v>1.3050000000000002</v>
      </c>
      <c r="CR102" s="79">
        <v>1.4049999999999998</v>
      </c>
      <c r="CS102" s="79">
        <v>1.51</v>
      </c>
      <c r="CT102" s="79">
        <v>1.6150000000000002</v>
      </c>
      <c r="CU102" s="79">
        <v>1.72</v>
      </c>
      <c r="CV102" s="79">
        <v>1.8250000000000002</v>
      </c>
      <c r="CW102" s="79">
        <v>1.94</v>
      </c>
      <c r="CX102" s="79">
        <v>2.09</v>
      </c>
      <c r="CY102" s="79">
        <v>2.29</v>
      </c>
      <c r="CZ102" s="79">
        <v>2.5649999999999999</v>
      </c>
      <c r="DA102" s="79">
        <v>2.9350000000000001</v>
      </c>
      <c r="DB102" s="2">
        <v>3.395</v>
      </c>
      <c r="DC102" s="2">
        <v>3.94</v>
      </c>
      <c r="DD102" s="2">
        <v>4.5350000000000001</v>
      </c>
      <c r="DE102" s="2">
        <v>5.1400000000000006</v>
      </c>
      <c r="DF102" s="2">
        <v>5.68</v>
      </c>
      <c r="DG102" s="2">
        <v>6.1</v>
      </c>
      <c r="DH102" s="2">
        <v>6.33</v>
      </c>
      <c r="DI102" s="2">
        <v>6.3149999999999995</v>
      </c>
      <c r="DJ102" s="2">
        <v>6.04</v>
      </c>
      <c r="DK102" s="2">
        <v>5.5150000000000006</v>
      </c>
      <c r="DL102" s="2">
        <v>4.7899999999999991</v>
      </c>
      <c r="DM102" s="2">
        <v>3.9400000000000004</v>
      </c>
      <c r="DN102" s="2">
        <v>3.0449999999999999</v>
      </c>
      <c r="DO102" s="2">
        <v>2.2000000000000002</v>
      </c>
      <c r="DP102" s="2">
        <v>1.46</v>
      </c>
      <c r="DQ102" s="2">
        <v>0.88500000000000001</v>
      </c>
      <c r="DR102" s="2">
        <v>0.48</v>
      </c>
      <c r="DS102" s="2">
        <v>0.24</v>
      </c>
      <c r="DT102" s="2">
        <v>0.12000000000000001</v>
      </c>
      <c r="DU102" s="2">
        <v>7.0000000000000007E-2</v>
      </c>
      <c r="DV102" s="2">
        <v>7.4999999999999997E-2</v>
      </c>
      <c r="DW102" s="2">
        <v>8.5000000000000006E-2</v>
      </c>
      <c r="DX102" s="2">
        <v>0.09</v>
      </c>
      <c r="DY102" s="2">
        <v>8.5000000000000006E-2</v>
      </c>
      <c r="DZ102" s="2">
        <v>7.0000000000000007E-2</v>
      </c>
      <c r="EA102" s="2">
        <v>4.4999999999999998E-2</v>
      </c>
      <c r="EB102" s="2">
        <v>0</v>
      </c>
      <c r="EC102" s="2">
        <v>0</v>
      </c>
      <c r="ED102" s="2">
        <v>0</v>
      </c>
      <c r="EE102" s="2">
        <v>0</v>
      </c>
      <c r="EF102" s="2">
        <v>0</v>
      </c>
      <c r="EG102" s="2">
        <v>0</v>
      </c>
      <c r="EH102" s="2">
        <v>0</v>
      </c>
      <c r="EI102" s="2">
        <v>0</v>
      </c>
      <c r="EJ102" s="2">
        <v>0</v>
      </c>
      <c r="EK102" s="2">
        <v>0</v>
      </c>
      <c r="EL102" s="2">
        <v>0</v>
      </c>
      <c r="EM102" s="2">
        <v>0</v>
      </c>
      <c r="EN102" s="2">
        <v>0</v>
      </c>
      <c r="EO102" s="2">
        <v>0</v>
      </c>
      <c r="EP102" s="2">
        <v>0</v>
      </c>
      <c r="EQ102" s="2">
        <v>0</v>
      </c>
      <c r="ER102" s="2">
        <v>0</v>
      </c>
      <c r="ES102" s="2">
        <v>0</v>
      </c>
      <c r="ET102" s="2">
        <v>0</v>
      </c>
      <c r="EU102" s="2">
        <v>0</v>
      </c>
    </row>
    <row r="103" spans="1:151" x14ac:dyDescent="0.35">
      <c r="A103" s="2">
        <v>101</v>
      </c>
      <c r="B103" s="77">
        <v>9340</v>
      </c>
      <c r="C103" s="77" t="s">
        <v>349</v>
      </c>
      <c r="D103" s="78">
        <v>26.8</v>
      </c>
      <c r="E103" s="78">
        <v>0.70099999999999996</v>
      </c>
      <c r="F103" s="78">
        <v>26.8</v>
      </c>
      <c r="G103" s="79">
        <v>4.4450000000000003</v>
      </c>
      <c r="H103" s="79">
        <v>41.650000000000006</v>
      </c>
      <c r="I103" s="79">
        <v>0.751</v>
      </c>
      <c r="J103" s="79">
        <v>1.909</v>
      </c>
      <c r="K103" s="79">
        <v>18.7</v>
      </c>
      <c r="L103" s="79">
        <v>2.9604999999999997</v>
      </c>
      <c r="M103" s="79">
        <v>19.689999999999998</v>
      </c>
      <c r="N103" s="79">
        <v>71.234999999999999</v>
      </c>
      <c r="O103" s="79">
        <v>9.08</v>
      </c>
      <c r="P103" s="79">
        <v>0</v>
      </c>
      <c r="Q103" s="79">
        <v>9.07</v>
      </c>
      <c r="R103" s="79">
        <v>0.01</v>
      </c>
      <c r="S103" s="79">
        <v>0</v>
      </c>
      <c r="T103" s="79">
        <v>0</v>
      </c>
      <c r="U103" s="79">
        <v>0</v>
      </c>
      <c r="V103" s="79">
        <v>17.189999999999998</v>
      </c>
      <c r="W103" s="79">
        <v>32.56</v>
      </c>
      <c r="X103" s="79">
        <v>42.71</v>
      </c>
      <c r="Y103" s="79">
        <v>58.34</v>
      </c>
      <c r="Z103" s="79">
        <v>75.495000000000005</v>
      </c>
      <c r="AA103" s="79">
        <v>80.3</v>
      </c>
      <c r="AB103" s="79">
        <v>31.29</v>
      </c>
      <c r="AC103" s="79">
        <v>38.674999999999997</v>
      </c>
      <c r="AD103" s="79">
        <v>15.625</v>
      </c>
      <c r="AE103" s="79">
        <v>28.524999999999999</v>
      </c>
      <c r="AF103" s="79">
        <v>32.784999999999997</v>
      </c>
      <c r="AG103" s="79">
        <v>37.590000000000003</v>
      </c>
      <c r="AH103" s="79">
        <v>12.895</v>
      </c>
      <c r="AI103" s="79">
        <v>20.21</v>
      </c>
      <c r="AJ103" s="79">
        <v>21.97</v>
      </c>
      <c r="AK103" s="79">
        <v>21.98</v>
      </c>
      <c r="AL103" s="79">
        <v>7.3900000000000006</v>
      </c>
      <c r="AM103" s="79">
        <v>14.695</v>
      </c>
      <c r="AN103" s="79">
        <v>4.26</v>
      </c>
      <c r="AO103" s="79">
        <v>7.3149999999999995</v>
      </c>
      <c r="AP103" s="79">
        <v>9.08</v>
      </c>
      <c r="AQ103" s="79">
        <v>9.08</v>
      </c>
      <c r="AR103" s="79">
        <v>3.05</v>
      </c>
      <c r="AS103" s="79">
        <v>1.7549999999999999</v>
      </c>
      <c r="AT103" s="79">
        <v>0.01</v>
      </c>
      <c r="AU103" s="79">
        <v>0.01</v>
      </c>
      <c r="AV103" s="79">
        <v>0</v>
      </c>
      <c r="AW103" s="79">
        <v>0</v>
      </c>
      <c r="AX103" s="79">
        <v>0</v>
      </c>
      <c r="AY103" s="79">
        <v>0</v>
      </c>
      <c r="AZ103" s="79">
        <v>0</v>
      </c>
      <c r="BA103" s="79">
        <v>0</v>
      </c>
      <c r="BB103" s="79">
        <v>0</v>
      </c>
      <c r="BC103" s="79">
        <v>0</v>
      </c>
      <c r="BD103" s="79">
        <v>0</v>
      </c>
      <c r="BE103" s="79">
        <v>0</v>
      </c>
      <c r="BF103" s="79">
        <v>0</v>
      </c>
      <c r="BG103" s="79">
        <v>0</v>
      </c>
      <c r="BH103" s="79">
        <v>0</v>
      </c>
      <c r="BI103" s="79">
        <v>0</v>
      </c>
      <c r="BJ103" s="79">
        <v>0</v>
      </c>
      <c r="BK103" s="79">
        <v>0</v>
      </c>
      <c r="BL103" s="79">
        <v>0</v>
      </c>
      <c r="BM103" s="79">
        <v>0</v>
      </c>
      <c r="BN103" s="79">
        <v>0</v>
      </c>
      <c r="BO103" s="79">
        <v>0</v>
      </c>
      <c r="BP103" s="79">
        <v>0</v>
      </c>
      <c r="BQ103" s="79">
        <v>0</v>
      </c>
      <c r="BR103" s="79">
        <v>0</v>
      </c>
      <c r="BS103" s="79">
        <v>0</v>
      </c>
      <c r="BT103" s="79">
        <v>0</v>
      </c>
      <c r="BU103" s="79">
        <v>0</v>
      </c>
      <c r="BV103" s="79">
        <v>0</v>
      </c>
      <c r="BW103" s="79">
        <v>0</v>
      </c>
      <c r="BX103" s="79">
        <v>0</v>
      </c>
      <c r="BY103" s="79">
        <v>0</v>
      </c>
      <c r="BZ103" s="79">
        <v>0</v>
      </c>
      <c r="CA103" s="79">
        <v>0.11</v>
      </c>
      <c r="CB103" s="79">
        <v>0.19500000000000001</v>
      </c>
      <c r="CC103" s="79">
        <v>0.28000000000000003</v>
      </c>
      <c r="CD103" s="79">
        <v>0.35</v>
      </c>
      <c r="CE103" s="79">
        <v>0.39</v>
      </c>
      <c r="CF103" s="79">
        <v>0.4</v>
      </c>
      <c r="CG103" s="79">
        <v>0.38500000000000001</v>
      </c>
      <c r="CH103" s="79">
        <v>0.36</v>
      </c>
      <c r="CI103" s="79">
        <v>0.36</v>
      </c>
      <c r="CJ103" s="79">
        <v>0.41</v>
      </c>
      <c r="CK103" s="79">
        <v>0.51</v>
      </c>
      <c r="CL103" s="79">
        <v>0.66</v>
      </c>
      <c r="CM103" s="79">
        <v>0.84</v>
      </c>
      <c r="CN103" s="79">
        <v>1.0249999999999999</v>
      </c>
      <c r="CO103" s="79">
        <v>1.1949999999999998</v>
      </c>
      <c r="CP103" s="79">
        <v>1.3450000000000002</v>
      </c>
      <c r="CQ103" s="79">
        <v>1.47</v>
      </c>
      <c r="CR103" s="79">
        <v>1.59</v>
      </c>
      <c r="CS103" s="79">
        <v>1.71</v>
      </c>
      <c r="CT103" s="79">
        <v>1.835</v>
      </c>
      <c r="CU103" s="79">
        <v>1.9550000000000001</v>
      </c>
      <c r="CV103" s="79">
        <v>2.0649999999999999</v>
      </c>
      <c r="CW103" s="79">
        <v>2.1800000000000002</v>
      </c>
      <c r="CX103" s="79">
        <v>2.3149999999999999</v>
      </c>
      <c r="CY103" s="79">
        <v>2.5</v>
      </c>
      <c r="CZ103" s="79">
        <v>2.75</v>
      </c>
      <c r="DA103" s="79">
        <v>3.0750000000000002</v>
      </c>
      <c r="DB103" s="2">
        <v>3.49</v>
      </c>
      <c r="DC103" s="2">
        <v>3.97</v>
      </c>
      <c r="DD103" s="2">
        <v>4.5</v>
      </c>
      <c r="DE103" s="2">
        <v>5.0350000000000001</v>
      </c>
      <c r="DF103" s="2">
        <v>5.51</v>
      </c>
      <c r="DG103" s="2">
        <v>5.87</v>
      </c>
      <c r="DH103" s="2">
        <v>6.0549999999999997</v>
      </c>
      <c r="DI103" s="2">
        <v>6.0149999999999997</v>
      </c>
      <c r="DJ103" s="2">
        <v>5.7350000000000003</v>
      </c>
      <c r="DK103" s="2">
        <v>5.2350000000000003</v>
      </c>
      <c r="DL103" s="2">
        <v>4.5449999999999999</v>
      </c>
      <c r="DM103" s="2">
        <v>3.7450000000000001</v>
      </c>
      <c r="DN103" s="2">
        <v>2.9050000000000002</v>
      </c>
      <c r="DO103" s="2">
        <v>2.105</v>
      </c>
      <c r="DP103" s="2">
        <v>1.4049999999999998</v>
      </c>
      <c r="DQ103" s="2">
        <v>0.85499999999999998</v>
      </c>
      <c r="DR103" s="2">
        <v>0.46</v>
      </c>
      <c r="DS103" s="2">
        <v>0.215</v>
      </c>
      <c r="DT103" s="2">
        <v>8.4999999999999992E-2</v>
      </c>
      <c r="DU103" s="2">
        <v>0</v>
      </c>
      <c r="DV103" s="2">
        <v>0</v>
      </c>
      <c r="DW103" s="2">
        <v>0</v>
      </c>
      <c r="DX103" s="2">
        <v>0</v>
      </c>
      <c r="DY103" s="2">
        <v>0</v>
      </c>
      <c r="DZ103" s="2">
        <v>0</v>
      </c>
      <c r="EA103" s="2">
        <v>0</v>
      </c>
      <c r="EB103" s="2">
        <v>0</v>
      </c>
      <c r="EC103" s="2">
        <v>0</v>
      </c>
      <c r="ED103" s="2">
        <v>0</v>
      </c>
      <c r="EE103" s="2">
        <v>0</v>
      </c>
      <c r="EF103" s="2">
        <v>0</v>
      </c>
      <c r="EG103" s="2">
        <v>0</v>
      </c>
      <c r="EH103" s="2">
        <v>0</v>
      </c>
      <c r="EI103" s="2">
        <v>0</v>
      </c>
      <c r="EJ103" s="2">
        <v>0</v>
      </c>
      <c r="EK103" s="2">
        <v>0</v>
      </c>
      <c r="EL103" s="2">
        <v>0</v>
      </c>
      <c r="EM103" s="2">
        <v>0</v>
      </c>
      <c r="EN103" s="2">
        <v>0</v>
      </c>
      <c r="EO103" s="2">
        <v>0</v>
      </c>
      <c r="EP103" s="2">
        <v>0</v>
      </c>
      <c r="EQ103" s="2">
        <v>0</v>
      </c>
      <c r="ER103" s="2">
        <v>0</v>
      </c>
      <c r="ES103" s="2">
        <v>0</v>
      </c>
      <c r="ET103" s="2">
        <v>0</v>
      </c>
      <c r="EU103" s="2">
        <v>0</v>
      </c>
    </row>
    <row r="104" spans="1:151" x14ac:dyDescent="0.35">
      <c r="A104" s="2">
        <v>102</v>
      </c>
      <c r="B104" s="77">
        <v>10100</v>
      </c>
      <c r="C104" s="77" t="s">
        <v>349</v>
      </c>
      <c r="D104" s="78">
        <v>32.799999999999997</v>
      </c>
      <c r="E104" s="78">
        <v>32.799999999999997</v>
      </c>
      <c r="F104" s="78" t="s">
        <v>350</v>
      </c>
      <c r="G104" s="79">
        <v>8.26</v>
      </c>
      <c r="H104" s="79">
        <v>115</v>
      </c>
      <c r="I104" s="79">
        <v>1.4620000000000002</v>
      </c>
      <c r="J104" s="79">
        <v>10.067</v>
      </c>
      <c r="K104" s="79">
        <v>82.2</v>
      </c>
      <c r="L104" s="79">
        <v>3.3574999999999999</v>
      </c>
      <c r="M104" s="79">
        <v>10.155000000000001</v>
      </c>
      <c r="N104" s="79">
        <v>54.92</v>
      </c>
      <c r="O104" s="79">
        <v>34.924999999999997</v>
      </c>
      <c r="P104" s="79">
        <v>0</v>
      </c>
      <c r="Q104" s="79">
        <v>21.369999999999997</v>
      </c>
      <c r="R104" s="79">
        <v>9.24</v>
      </c>
      <c r="S104" s="79">
        <v>3.9050000000000002</v>
      </c>
      <c r="T104" s="79">
        <v>0.41000000000000003</v>
      </c>
      <c r="U104" s="79">
        <v>0</v>
      </c>
      <c r="V104" s="79">
        <v>10.155000000000001</v>
      </c>
      <c r="W104" s="79">
        <v>24.284999999999997</v>
      </c>
      <c r="X104" s="79">
        <v>31.310000000000002</v>
      </c>
      <c r="Y104" s="79">
        <v>42.989999999999995</v>
      </c>
      <c r="Z104" s="79">
        <v>60.254999999999995</v>
      </c>
      <c r="AA104" s="79">
        <v>76.289999999999992</v>
      </c>
      <c r="AB104" s="79">
        <v>23.354999999999997</v>
      </c>
      <c r="AC104" s="79">
        <v>30.634999999999998</v>
      </c>
      <c r="AD104" s="79">
        <v>11.68</v>
      </c>
      <c r="AE104" s="79">
        <v>23.61</v>
      </c>
      <c r="AF104" s="79">
        <v>28.945</v>
      </c>
      <c r="AG104" s="79">
        <v>44.980000000000004</v>
      </c>
      <c r="AH104" s="79">
        <v>11.93</v>
      </c>
      <c r="AI104" s="79">
        <v>22.945</v>
      </c>
      <c r="AJ104" s="79">
        <v>33.299999999999997</v>
      </c>
      <c r="AK104" s="79">
        <v>42.54</v>
      </c>
      <c r="AL104" s="79">
        <v>7.2750000000000004</v>
      </c>
      <c r="AM104" s="79">
        <v>18.295000000000002</v>
      </c>
      <c r="AN104" s="79">
        <v>5.335</v>
      </c>
      <c r="AO104" s="79">
        <v>11.02</v>
      </c>
      <c r="AP104" s="79">
        <v>30.61</v>
      </c>
      <c r="AQ104" s="79">
        <v>34.515000000000001</v>
      </c>
      <c r="AR104" s="79">
        <v>5.6850000000000005</v>
      </c>
      <c r="AS104" s="79">
        <v>10.350000000000001</v>
      </c>
      <c r="AT104" s="79">
        <v>5.2200000000000006</v>
      </c>
      <c r="AU104" s="79">
        <v>13.14</v>
      </c>
      <c r="AV104" s="79">
        <v>4.0199999999999996</v>
      </c>
      <c r="AW104" s="79">
        <v>4.3149999999999995</v>
      </c>
      <c r="AX104" s="79">
        <v>4.3149999999999995</v>
      </c>
      <c r="AY104" s="79">
        <v>0</v>
      </c>
      <c r="AZ104" s="79">
        <v>0</v>
      </c>
      <c r="BA104" s="79">
        <v>0</v>
      </c>
      <c r="BB104" s="79">
        <v>0</v>
      </c>
      <c r="BC104" s="79">
        <v>0</v>
      </c>
      <c r="BD104" s="79">
        <v>0</v>
      </c>
      <c r="BE104" s="79">
        <v>0</v>
      </c>
      <c r="BF104" s="79">
        <v>0</v>
      </c>
      <c r="BG104" s="79">
        <v>0</v>
      </c>
      <c r="BH104" s="79">
        <v>0</v>
      </c>
      <c r="BI104" s="79">
        <v>0</v>
      </c>
      <c r="BJ104" s="79">
        <v>0</v>
      </c>
      <c r="BK104" s="79">
        <v>0</v>
      </c>
      <c r="BL104" s="79">
        <v>0</v>
      </c>
      <c r="BM104" s="79">
        <v>0</v>
      </c>
      <c r="BN104" s="79">
        <v>0</v>
      </c>
      <c r="BO104" s="79">
        <v>0</v>
      </c>
      <c r="BP104" s="79">
        <v>0</v>
      </c>
      <c r="BQ104" s="79">
        <v>0</v>
      </c>
      <c r="BR104" s="79">
        <v>0</v>
      </c>
      <c r="BS104" s="79">
        <v>0</v>
      </c>
      <c r="BT104" s="79">
        <v>0</v>
      </c>
      <c r="BU104" s="79">
        <v>0</v>
      </c>
      <c r="BV104" s="79">
        <v>0</v>
      </c>
      <c r="BW104" s="79">
        <v>0</v>
      </c>
      <c r="BX104" s="79">
        <v>0</v>
      </c>
      <c r="BY104" s="79">
        <v>0</v>
      </c>
      <c r="BZ104" s="79">
        <v>0</v>
      </c>
      <c r="CA104" s="79">
        <v>0</v>
      </c>
      <c r="CB104" s="79">
        <v>0</v>
      </c>
      <c r="CC104" s="79">
        <v>0</v>
      </c>
      <c r="CD104" s="79">
        <v>0</v>
      </c>
      <c r="CE104" s="79">
        <v>0</v>
      </c>
      <c r="CF104" s="79">
        <v>0</v>
      </c>
      <c r="CG104" s="79">
        <v>0</v>
      </c>
      <c r="CH104" s="79">
        <v>0</v>
      </c>
      <c r="CI104" s="79">
        <v>0</v>
      </c>
      <c r="CJ104" s="79">
        <v>0</v>
      </c>
      <c r="CK104" s="79">
        <v>0.1</v>
      </c>
      <c r="CL104" s="79">
        <v>0.19</v>
      </c>
      <c r="CM104" s="79">
        <v>0.315</v>
      </c>
      <c r="CN104" s="79">
        <v>0.45</v>
      </c>
      <c r="CO104" s="79">
        <v>0.59</v>
      </c>
      <c r="CP104" s="79">
        <v>0.72499999999999998</v>
      </c>
      <c r="CQ104" s="79">
        <v>0.86</v>
      </c>
      <c r="CR104" s="79">
        <v>1.0049999999999999</v>
      </c>
      <c r="CS104" s="79">
        <v>1.17</v>
      </c>
      <c r="CT104" s="79">
        <v>1.3450000000000002</v>
      </c>
      <c r="CU104" s="79">
        <v>1.5150000000000001</v>
      </c>
      <c r="CV104" s="79">
        <v>1.6749999999999998</v>
      </c>
      <c r="CW104" s="79">
        <v>1.8149999999999999</v>
      </c>
      <c r="CX104" s="79">
        <v>1.9550000000000001</v>
      </c>
      <c r="CY104" s="79">
        <v>2.085</v>
      </c>
      <c r="CZ104" s="79">
        <v>2.2250000000000001</v>
      </c>
      <c r="DA104" s="79">
        <v>2.39</v>
      </c>
      <c r="DB104" s="2">
        <v>2.5949999999999998</v>
      </c>
      <c r="DC104" s="2">
        <v>2.835</v>
      </c>
      <c r="DD104" s="2">
        <v>3.125</v>
      </c>
      <c r="DE104" s="2">
        <v>3.4350000000000001</v>
      </c>
      <c r="DF104" s="2">
        <v>3.76</v>
      </c>
      <c r="DG104" s="2">
        <v>4.0549999999999997</v>
      </c>
      <c r="DH104" s="2">
        <v>4.3</v>
      </c>
      <c r="DI104" s="2">
        <v>4.4550000000000001</v>
      </c>
      <c r="DJ104" s="2">
        <v>4.5049999999999999</v>
      </c>
      <c r="DK104" s="2">
        <v>4.4400000000000004</v>
      </c>
      <c r="DL104" s="2">
        <v>4.2650000000000006</v>
      </c>
      <c r="DM104" s="2">
        <v>4.01</v>
      </c>
      <c r="DN104" s="2">
        <v>3.71</v>
      </c>
      <c r="DO104" s="2">
        <v>3.4000000000000004</v>
      </c>
      <c r="DP104" s="2">
        <v>3.105</v>
      </c>
      <c r="DQ104" s="2">
        <v>2.855</v>
      </c>
      <c r="DR104" s="2">
        <v>2.645</v>
      </c>
      <c r="DS104" s="2">
        <v>2.4649999999999999</v>
      </c>
      <c r="DT104" s="2">
        <v>2.2999999999999998</v>
      </c>
      <c r="DU104" s="2">
        <v>2.125</v>
      </c>
      <c r="DV104" s="2">
        <v>1.9350000000000001</v>
      </c>
      <c r="DW104" s="2">
        <v>1.7349999999999999</v>
      </c>
      <c r="DX104" s="2">
        <v>1.5249999999999999</v>
      </c>
      <c r="DY104" s="2">
        <v>1.3149999999999999</v>
      </c>
      <c r="DZ104" s="2">
        <v>1.125</v>
      </c>
      <c r="EA104" s="2">
        <v>0.95</v>
      </c>
      <c r="EB104" s="2">
        <v>0.79</v>
      </c>
      <c r="EC104" s="2">
        <v>0.64</v>
      </c>
      <c r="ED104" s="2">
        <v>0.495</v>
      </c>
      <c r="EE104" s="2">
        <v>0.35499999999999998</v>
      </c>
      <c r="EF104" s="2">
        <v>0.22</v>
      </c>
      <c r="EG104" s="2">
        <v>0.105</v>
      </c>
      <c r="EH104" s="2">
        <v>0</v>
      </c>
      <c r="EI104" s="2">
        <v>0</v>
      </c>
      <c r="EJ104" s="2">
        <v>0</v>
      </c>
      <c r="EK104" s="2">
        <v>0</v>
      </c>
      <c r="EL104" s="2">
        <v>0</v>
      </c>
      <c r="EM104" s="2">
        <v>0</v>
      </c>
      <c r="EN104" s="2">
        <v>0</v>
      </c>
      <c r="EO104" s="2">
        <v>0</v>
      </c>
      <c r="EP104" s="2">
        <v>0</v>
      </c>
      <c r="EQ104" s="2">
        <v>0</v>
      </c>
      <c r="ER104" s="2">
        <v>0</v>
      </c>
      <c r="ES104" s="2">
        <v>0</v>
      </c>
      <c r="ET104" s="2">
        <v>0</v>
      </c>
      <c r="EU104" s="2">
        <v>0</v>
      </c>
    </row>
    <row r="105" spans="1:151" x14ac:dyDescent="0.35">
      <c r="A105" s="2">
        <v>103</v>
      </c>
      <c r="B105" s="77">
        <v>9345</v>
      </c>
      <c r="C105" s="77" t="s">
        <v>349</v>
      </c>
      <c r="D105" s="78">
        <v>27.4</v>
      </c>
      <c r="E105" s="78">
        <v>0.7</v>
      </c>
      <c r="F105" s="78">
        <v>27.4</v>
      </c>
      <c r="G105" s="79">
        <v>4.6500000000000004</v>
      </c>
      <c r="H105" s="79">
        <v>43.849999999999994</v>
      </c>
      <c r="I105" s="79">
        <v>0.80249999999999999</v>
      </c>
      <c r="J105" s="79">
        <v>21.270499999999998</v>
      </c>
      <c r="K105" s="79">
        <v>24.2</v>
      </c>
      <c r="L105" s="79">
        <v>3.0354999999999999</v>
      </c>
      <c r="M105" s="79">
        <v>18.855</v>
      </c>
      <c r="N105" s="79">
        <v>70.375</v>
      </c>
      <c r="O105" s="79">
        <v>10.77</v>
      </c>
      <c r="P105" s="79">
        <v>0</v>
      </c>
      <c r="Q105" s="79">
        <v>10.07</v>
      </c>
      <c r="R105" s="79">
        <v>0.6100000000000001</v>
      </c>
      <c r="S105" s="79">
        <v>9.0000000000000011E-2</v>
      </c>
      <c r="T105" s="79">
        <v>0</v>
      </c>
      <c r="U105" s="79">
        <v>0</v>
      </c>
      <c r="V105" s="79">
        <v>16.22</v>
      </c>
      <c r="W105" s="79">
        <v>31.61</v>
      </c>
      <c r="X105" s="79">
        <v>41.585000000000001</v>
      </c>
      <c r="Y105" s="79">
        <v>57.17</v>
      </c>
      <c r="Z105" s="79">
        <v>74.87</v>
      </c>
      <c r="AA105" s="79">
        <v>80.444999999999993</v>
      </c>
      <c r="AB105" s="79">
        <v>31.15</v>
      </c>
      <c r="AC105" s="79">
        <v>38.765000000000001</v>
      </c>
      <c r="AD105" s="79">
        <v>15.585000000000001</v>
      </c>
      <c r="AE105" s="79">
        <v>28.78</v>
      </c>
      <c r="AF105" s="79">
        <v>33.28</v>
      </c>
      <c r="AG105" s="79">
        <v>38.854999999999997</v>
      </c>
      <c r="AH105" s="79">
        <v>13.195</v>
      </c>
      <c r="AI105" s="79">
        <v>21.04</v>
      </c>
      <c r="AJ105" s="79">
        <v>23.274999999999999</v>
      </c>
      <c r="AK105" s="79">
        <v>23.875</v>
      </c>
      <c r="AL105" s="79">
        <v>7.6099999999999994</v>
      </c>
      <c r="AM105" s="79">
        <v>15.455</v>
      </c>
      <c r="AN105" s="79">
        <v>4.4949999999999992</v>
      </c>
      <c r="AO105" s="79">
        <v>7.84</v>
      </c>
      <c r="AP105" s="79">
        <v>10.68</v>
      </c>
      <c r="AQ105" s="79">
        <v>10.77</v>
      </c>
      <c r="AR105" s="79">
        <v>3.3449999999999998</v>
      </c>
      <c r="AS105" s="79">
        <v>2.23</v>
      </c>
      <c r="AT105" s="79">
        <v>0.30499999999999999</v>
      </c>
      <c r="AU105" s="79">
        <v>0.7</v>
      </c>
      <c r="AV105" s="79">
        <v>0.30499999999999999</v>
      </c>
      <c r="AW105" s="79">
        <v>9.0000000000000011E-2</v>
      </c>
      <c r="AX105" s="79">
        <v>9.0000000000000011E-2</v>
      </c>
      <c r="AY105" s="79">
        <v>0</v>
      </c>
      <c r="AZ105" s="79">
        <v>0</v>
      </c>
      <c r="BA105" s="79">
        <v>0</v>
      </c>
      <c r="BB105" s="79">
        <v>0</v>
      </c>
      <c r="BC105" s="79">
        <v>0</v>
      </c>
      <c r="BD105" s="79">
        <v>0</v>
      </c>
      <c r="BE105" s="79">
        <v>0</v>
      </c>
      <c r="BF105" s="79">
        <v>0</v>
      </c>
      <c r="BG105" s="79">
        <v>0</v>
      </c>
      <c r="BH105" s="79">
        <v>0</v>
      </c>
      <c r="BI105" s="79">
        <v>0</v>
      </c>
      <c r="BJ105" s="79">
        <v>0</v>
      </c>
      <c r="BK105" s="79">
        <v>0</v>
      </c>
      <c r="BL105" s="79">
        <v>0</v>
      </c>
      <c r="BM105" s="79">
        <v>0</v>
      </c>
      <c r="BN105" s="79">
        <v>0</v>
      </c>
      <c r="BO105" s="79">
        <v>0</v>
      </c>
      <c r="BP105" s="79">
        <v>0</v>
      </c>
      <c r="BQ105" s="79">
        <v>0</v>
      </c>
      <c r="BR105" s="79">
        <v>0</v>
      </c>
      <c r="BS105" s="79">
        <v>0</v>
      </c>
      <c r="BT105" s="79">
        <v>0</v>
      </c>
      <c r="BU105" s="79">
        <v>0</v>
      </c>
      <c r="BV105" s="79">
        <v>0</v>
      </c>
      <c r="BW105" s="79">
        <v>0</v>
      </c>
      <c r="BX105" s="79">
        <v>0</v>
      </c>
      <c r="BY105" s="79">
        <v>0</v>
      </c>
      <c r="BZ105" s="79">
        <v>0</v>
      </c>
      <c r="CA105" s="79">
        <v>0.09</v>
      </c>
      <c r="CB105" s="79">
        <v>0.18</v>
      </c>
      <c r="CC105" s="79">
        <v>0.28500000000000003</v>
      </c>
      <c r="CD105" s="79">
        <v>0.38</v>
      </c>
      <c r="CE105" s="79">
        <v>0.435</v>
      </c>
      <c r="CF105" s="79">
        <v>0.44500000000000001</v>
      </c>
      <c r="CG105" s="79">
        <v>0.41499999999999998</v>
      </c>
      <c r="CH105" s="79">
        <v>0.375</v>
      </c>
      <c r="CI105" s="79">
        <v>0.35499999999999998</v>
      </c>
      <c r="CJ105" s="79">
        <v>0.38</v>
      </c>
      <c r="CK105" s="79">
        <v>0.47</v>
      </c>
      <c r="CL105" s="79">
        <v>0.61</v>
      </c>
      <c r="CM105" s="79">
        <v>0.78500000000000003</v>
      </c>
      <c r="CN105" s="79">
        <v>0.96499999999999997</v>
      </c>
      <c r="CO105" s="79">
        <v>1.1299999999999999</v>
      </c>
      <c r="CP105" s="79">
        <v>1.27</v>
      </c>
      <c r="CQ105" s="79">
        <v>1.38</v>
      </c>
      <c r="CR105" s="79">
        <v>1.4950000000000001</v>
      </c>
      <c r="CS105" s="79">
        <v>1.61</v>
      </c>
      <c r="CT105" s="79">
        <v>1.7349999999999999</v>
      </c>
      <c r="CU105" s="79">
        <v>1.86</v>
      </c>
      <c r="CV105" s="79">
        <v>1.98</v>
      </c>
      <c r="CW105" s="79">
        <v>2.0999999999999996</v>
      </c>
      <c r="CX105" s="79">
        <v>2.2400000000000002</v>
      </c>
      <c r="CY105" s="79">
        <v>2.4249999999999998</v>
      </c>
      <c r="CZ105" s="79">
        <v>2.665</v>
      </c>
      <c r="DA105" s="79">
        <v>2.9850000000000003</v>
      </c>
      <c r="DB105" s="2">
        <v>3.38</v>
      </c>
      <c r="DC105" s="2">
        <v>3.85</v>
      </c>
      <c r="DD105" s="2">
        <v>4.375</v>
      </c>
      <c r="DE105" s="2">
        <v>4.9000000000000004</v>
      </c>
      <c r="DF105" s="2">
        <v>5.3949999999999996</v>
      </c>
      <c r="DG105" s="2">
        <v>5.7750000000000004</v>
      </c>
      <c r="DH105" s="2">
        <v>5.99</v>
      </c>
      <c r="DI105" s="2">
        <v>5.9950000000000001</v>
      </c>
      <c r="DJ105" s="2">
        <v>5.7650000000000006</v>
      </c>
      <c r="DK105" s="2">
        <v>5.3049999999999997</v>
      </c>
      <c r="DL105" s="2">
        <v>4.66</v>
      </c>
      <c r="DM105" s="2">
        <v>3.89</v>
      </c>
      <c r="DN105" s="2">
        <v>3.0700000000000003</v>
      </c>
      <c r="DO105" s="2">
        <v>2.2749999999999999</v>
      </c>
      <c r="DP105" s="2">
        <v>1.57</v>
      </c>
      <c r="DQ105" s="2">
        <v>1</v>
      </c>
      <c r="DR105" s="2">
        <v>0.59</v>
      </c>
      <c r="DS105" s="2">
        <v>0.32</v>
      </c>
      <c r="DT105" s="2">
        <v>0.17499999999999999</v>
      </c>
      <c r="DU105" s="2">
        <v>0.11499999999999999</v>
      </c>
      <c r="DV105" s="2">
        <v>0.10500000000000001</v>
      </c>
      <c r="DW105" s="2">
        <v>0.11</v>
      </c>
      <c r="DX105" s="2">
        <v>0.115</v>
      </c>
      <c r="DY105" s="2">
        <v>0.11</v>
      </c>
      <c r="DZ105" s="2">
        <v>8.4999999999999992E-2</v>
      </c>
      <c r="EA105" s="2">
        <v>3.5000000000000003E-2</v>
      </c>
      <c r="EB105" s="2">
        <v>0</v>
      </c>
      <c r="EC105" s="2">
        <v>0</v>
      </c>
      <c r="ED105" s="2">
        <v>0</v>
      </c>
      <c r="EE105" s="2">
        <v>0</v>
      </c>
      <c r="EF105" s="2">
        <v>0</v>
      </c>
      <c r="EG105" s="2">
        <v>0</v>
      </c>
      <c r="EH105" s="2">
        <v>0</v>
      </c>
      <c r="EI105" s="2">
        <v>0</v>
      </c>
      <c r="EJ105" s="2">
        <v>0</v>
      </c>
      <c r="EK105" s="2">
        <v>0</v>
      </c>
      <c r="EL105" s="2">
        <v>0</v>
      </c>
      <c r="EM105" s="2">
        <v>0</v>
      </c>
      <c r="EN105" s="2">
        <v>0</v>
      </c>
      <c r="EO105" s="2">
        <v>0</v>
      </c>
      <c r="EP105" s="2">
        <v>0</v>
      </c>
      <c r="EQ105" s="2">
        <v>0</v>
      </c>
      <c r="ER105" s="2">
        <v>0</v>
      </c>
      <c r="ES105" s="2">
        <v>0</v>
      </c>
      <c r="ET105" s="2">
        <v>0</v>
      </c>
      <c r="EU105" s="2">
        <v>0</v>
      </c>
    </row>
    <row r="106" spans="1:151" x14ac:dyDescent="0.35">
      <c r="A106" s="2">
        <v>104</v>
      </c>
      <c r="B106" s="77">
        <v>10105</v>
      </c>
      <c r="C106" s="77" t="s">
        <v>349</v>
      </c>
      <c r="D106" s="78">
        <v>23.549999999999997</v>
      </c>
      <c r="E106" s="78">
        <v>0.64300000000000002</v>
      </c>
      <c r="F106" s="78">
        <v>23.549999999999997</v>
      </c>
      <c r="G106" s="79">
        <v>5.0250000000000004</v>
      </c>
      <c r="H106" s="79">
        <v>40.1</v>
      </c>
      <c r="I106" s="79">
        <v>0.96400000000000008</v>
      </c>
      <c r="J106" s="79">
        <v>41.558499999999995</v>
      </c>
      <c r="K106" s="79">
        <v>39.25</v>
      </c>
      <c r="L106" s="79">
        <v>2.9020000000000001</v>
      </c>
      <c r="M106" s="79">
        <v>18.130000000000003</v>
      </c>
      <c r="N106" s="79">
        <v>72.965000000000003</v>
      </c>
      <c r="O106" s="79">
        <v>8.91</v>
      </c>
      <c r="P106" s="79">
        <v>0</v>
      </c>
      <c r="Q106" s="79">
        <v>7.49</v>
      </c>
      <c r="R106" s="79">
        <v>0.745</v>
      </c>
      <c r="S106" s="79">
        <v>0.44550000000000001</v>
      </c>
      <c r="T106" s="79">
        <v>0.23</v>
      </c>
      <c r="U106" s="79">
        <v>0</v>
      </c>
      <c r="V106" s="79">
        <v>16.295000000000002</v>
      </c>
      <c r="W106" s="79">
        <v>37.11</v>
      </c>
      <c r="X106" s="79">
        <v>47.370000000000005</v>
      </c>
      <c r="Y106" s="79">
        <v>61.99</v>
      </c>
      <c r="Z106" s="79">
        <v>76.36</v>
      </c>
      <c r="AA106" s="79">
        <v>80.444999999999993</v>
      </c>
      <c r="AB106" s="79">
        <v>29.7</v>
      </c>
      <c r="AC106" s="79">
        <v>35.855000000000004</v>
      </c>
      <c r="AD106" s="79">
        <v>14.615</v>
      </c>
      <c r="AE106" s="79">
        <v>25.585000000000001</v>
      </c>
      <c r="AF106" s="79">
        <v>28.984999999999999</v>
      </c>
      <c r="AG106" s="79">
        <v>33.075000000000003</v>
      </c>
      <c r="AH106" s="79">
        <v>10.97</v>
      </c>
      <c r="AI106" s="79">
        <v>16.740000000000002</v>
      </c>
      <c r="AJ106" s="79">
        <v>18.454999999999998</v>
      </c>
      <c r="AK106" s="79">
        <v>19.200000000000003</v>
      </c>
      <c r="AL106" s="79">
        <v>6.15</v>
      </c>
      <c r="AM106" s="79">
        <v>11.925000000000001</v>
      </c>
      <c r="AN106" s="79">
        <v>3.395</v>
      </c>
      <c r="AO106" s="79">
        <v>5.77</v>
      </c>
      <c r="AP106" s="79">
        <v>8.2349999999999994</v>
      </c>
      <c r="AQ106" s="79">
        <v>8.68</v>
      </c>
      <c r="AR106" s="79">
        <v>2.375</v>
      </c>
      <c r="AS106" s="79">
        <v>1.7149999999999999</v>
      </c>
      <c r="AT106" s="79">
        <v>0.45</v>
      </c>
      <c r="AU106" s="79">
        <v>1.19</v>
      </c>
      <c r="AV106" s="79">
        <v>0.29500000000000004</v>
      </c>
      <c r="AW106" s="79">
        <v>0.67549999999999999</v>
      </c>
      <c r="AX106" s="79">
        <v>0.67549999999999999</v>
      </c>
      <c r="AY106" s="79">
        <v>0</v>
      </c>
      <c r="AZ106" s="79">
        <v>0</v>
      </c>
      <c r="BA106" s="79">
        <v>0</v>
      </c>
      <c r="BB106" s="79">
        <v>0</v>
      </c>
      <c r="BC106" s="79">
        <v>0</v>
      </c>
      <c r="BD106" s="79">
        <v>0</v>
      </c>
      <c r="BE106" s="79">
        <v>0</v>
      </c>
      <c r="BF106" s="79">
        <v>0</v>
      </c>
      <c r="BG106" s="79">
        <v>0</v>
      </c>
      <c r="BH106" s="79">
        <v>0</v>
      </c>
      <c r="BI106" s="79">
        <v>0</v>
      </c>
      <c r="BJ106" s="79">
        <v>0</v>
      </c>
      <c r="BK106" s="79">
        <v>0</v>
      </c>
      <c r="BL106" s="79">
        <v>0</v>
      </c>
      <c r="BM106" s="79">
        <v>0</v>
      </c>
      <c r="BN106" s="79">
        <v>0</v>
      </c>
      <c r="BO106" s="79">
        <v>0</v>
      </c>
      <c r="BP106" s="79">
        <v>0</v>
      </c>
      <c r="BQ106" s="79">
        <v>0</v>
      </c>
      <c r="BR106" s="79">
        <v>0</v>
      </c>
      <c r="BS106" s="79">
        <v>0</v>
      </c>
      <c r="BT106" s="79">
        <v>0</v>
      </c>
      <c r="BU106" s="79">
        <v>0</v>
      </c>
      <c r="BV106" s="79">
        <v>0</v>
      </c>
      <c r="BW106" s="79">
        <v>0</v>
      </c>
      <c r="BX106" s="79">
        <v>0</v>
      </c>
      <c r="BY106" s="79">
        <v>0</v>
      </c>
      <c r="BZ106" s="79">
        <v>0.03</v>
      </c>
      <c r="CA106" s="79">
        <v>0.10500000000000001</v>
      </c>
      <c r="CB106" s="79">
        <v>0.16999999999999998</v>
      </c>
      <c r="CC106" s="79">
        <v>0.22500000000000001</v>
      </c>
      <c r="CD106" s="79">
        <v>0.26500000000000001</v>
      </c>
      <c r="CE106" s="79">
        <v>0.28500000000000003</v>
      </c>
      <c r="CF106" s="79">
        <v>0.27500000000000002</v>
      </c>
      <c r="CG106" s="79">
        <v>0.245</v>
      </c>
      <c r="CH106" s="79">
        <v>0.22500000000000001</v>
      </c>
      <c r="CI106" s="79">
        <v>0.22500000000000001</v>
      </c>
      <c r="CJ106" s="79">
        <v>0.27</v>
      </c>
      <c r="CK106" s="79">
        <v>0.36499999999999999</v>
      </c>
      <c r="CL106" s="79">
        <v>0.51</v>
      </c>
      <c r="CM106" s="79">
        <v>0.68</v>
      </c>
      <c r="CN106" s="79">
        <v>0.86499999999999999</v>
      </c>
      <c r="CO106" s="79">
        <v>1.04</v>
      </c>
      <c r="CP106" s="79">
        <v>1.21</v>
      </c>
      <c r="CQ106" s="79">
        <v>1.375</v>
      </c>
      <c r="CR106" s="79">
        <v>1.5350000000000001</v>
      </c>
      <c r="CS106" s="79">
        <v>1.7149999999999999</v>
      </c>
      <c r="CT106" s="79">
        <v>1.9</v>
      </c>
      <c r="CU106" s="79">
        <v>2.085</v>
      </c>
      <c r="CV106" s="79">
        <v>2.27</v>
      </c>
      <c r="CW106" s="79">
        <v>2.4700000000000002</v>
      </c>
      <c r="CX106" s="79">
        <v>2.6950000000000003</v>
      </c>
      <c r="CY106" s="79">
        <v>2.9649999999999999</v>
      </c>
      <c r="CZ106" s="79">
        <v>3.29</v>
      </c>
      <c r="DA106" s="79">
        <v>3.67</v>
      </c>
      <c r="DB106" s="2">
        <v>4.1050000000000004</v>
      </c>
      <c r="DC106" s="2">
        <v>4.5750000000000002</v>
      </c>
      <c r="DD106" s="2">
        <v>5.0350000000000001</v>
      </c>
      <c r="DE106" s="2">
        <v>5.4499999999999993</v>
      </c>
      <c r="DF106" s="2">
        <v>5.76</v>
      </c>
      <c r="DG106" s="2">
        <v>5.92</v>
      </c>
      <c r="DH106" s="2">
        <v>5.8849999999999998</v>
      </c>
      <c r="DI106" s="2">
        <v>5.6400000000000006</v>
      </c>
      <c r="DJ106" s="2">
        <v>5.1850000000000005</v>
      </c>
      <c r="DK106" s="2">
        <v>4.5649999999999995</v>
      </c>
      <c r="DL106" s="2">
        <v>3.8250000000000002</v>
      </c>
      <c r="DM106" s="2">
        <v>3.05</v>
      </c>
      <c r="DN106" s="2">
        <v>2.2999999999999998</v>
      </c>
      <c r="DO106" s="2">
        <v>1.635</v>
      </c>
      <c r="DP106" s="2">
        <v>1.0950000000000002</v>
      </c>
      <c r="DQ106" s="2">
        <v>0.69499999999999995</v>
      </c>
      <c r="DR106" s="2">
        <v>0.435</v>
      </c>
      <c r="DS106" s="2">
        <v>0.28500000000000003</v>
      </c>
      <c r="DT106" s="2">
        <v>0.21000000000000002</v>
      </c>
      <c r="DU106" s="2">
        <v>0.18</v>
      </c>
      <c r="DV106" s="2">
        <v>0.16500000000000001</v>
      </c>
      <c r="DW106" s="2">
        <v>0.15000000000000002</v>
      </c>
      <c r="DX106" s="2">
        <v>0.12</v>
      </c>
      <c r="DY106" s="2">
        <v>9.5000000000000001E-2</v>
      </c>
      <c r="DZ106" s="2">
        <v>5.5E-2</v>
      </c>
      <c r="EA106" s="2">
        <v>0.06</v>
      </c>
      <c r="EB106" s="2">
        <v>7.4999999999999997E-2</v>
      </c>
      <c r="EC106" s="2">
        <v>0.09</v>
      </c>
      <c r="ED106" s="2">
        <v>0.1</v>
      </c>
      <c r="EE106" s="2">
        <v>0.105</v>
      </c>
      <c r="EF106" s="2">
        <v>9.5000000000000001E-2</v>
      </c>
      <c r="EG106" s="2">
        <v>7.0000000000000007E-2</v>
      </c>
      <c r="EH106" s="2">
        <v>0.04</v>
      </c>
      <c r="EI106" s="2">
        <v>0</v>
      </c>
      <c r="EJ106" s="2">
        <v>0</v>
      </c>
      <c r="EK106" s="2">
        <v>0</v>
      </c>
      <c r="EL106" s="2">
        <v>0</v>
      </c>
      <c r="EM106" s="2">
        <v>0</v>
      </c>
      <c r="EN106" s="2">
        <v>0</v>
      </c>
      <c r="EO106" s="2">
        <v>0</v>
      </c>
      <c r="EP106" s="2">
        <v>0</v>
      </c>
      <c r="EQ106" s="2">
        <v>0</v>
      </c>
      <c r="ER106" s="2">
        <v>0</v>
      </c>
      <c r="ES106" s="2">
        <v>0</v>
      </c>
      <c r="ET106" s="2">
        <v>0</v>
      </c>
      <c r="EU106" s="2">
        <v>0</v>
      </c>
    </row>
    <row r="107" spans="1:151" x14ac:dyDescent="0.35">
      <c r="A107" s="2">
        <v>105</v>
      </c>
      <c r="B107" s="77">
        <v>10110</v>
      </c>
      <c r="C107" s="77" t="s">
        <v>349</v>
      </c>
      <c r="D107" s="78">
        <v>27</v>
      </c>
      <c r="E107" s="78">
        <v>27</v>
      </c>
      <c r="F107" s="78" t="s">
        <v>350</v>
      </c>
      <c r="G107" s="79">
        <v>5.85</v>
      </c>
      <c r="H107" s="79">
        <v>45</v>
      </c>
      <c r="I107" s="79">
        <v>0.80149999999999999</v>
      </c>
      <c r="J107" s="79">
        <v>8.088000000000001</v>
      </c>
      <c r="K107" s="79">
        <v>22.65</v>
      </c>
      <c r="L107" s="79">
        <v>2.6505000000000001</v>
      </c>
      <c r="M107" s="79">
        <v>15.495000000000001</v>
      </c>
      <c r="N107" s="79">
        <v>72.77</v>
      </c>
      <c r="O107" s="79">
        <v>11.73</v>
      </c>
      <c r="P107" s="79">
        <v>0</v>
      </c>
      <c r="Q107" s="79">
        <v>11.135</v>
      </c>
      <c r="R107" s="79">
        <v>0.59499999999999997</v>
      </c>
      <c r="S107" s="79">
        <v>0</v>
      </c>
      <c r="T107" s="79">
        <v>0</v>
      </c>
      <c r="U107" s="79">
        <v>0</v>
      </c>
      <c r="V107" s="79">
        <v>14.765000000000001</v>
      </c>
      <c r="W107" s="79">
        <v>35.17</v>
      </c>
      <c r="X107" s="79">
        <v>44.900000000000006</v>
      </c>
      <c r="Y107" s="79">
        <v>59.879999999999995</v>
      </c>
      <c r="Z107" s="79">
        <v>77.349999999999994</v>
      </c>
      <c r="AA107" s="79">
        <v>83.91</v>
      </c>
      <c r="AB107" s="79">
        <v>30.105</v>
      </c>
      <c r="AC107" s="79">
        <v>37.605000000000004</v>
      </c>
      <c r="AD107" s="79">
        <v>14.975</v>
      </c>
      <c r="AE107" s="79">
        <v>27.869999999999997</v>
      </c>
      <c r="AF107" s="79">
        <v>32.445</v>
      </c>
      <c r="AG107" s="79">
        <v>39.004999999999995</v>
      </c>
      <c r="AH107" s="79">
        <v>12.899999999999999</v>
      </c>
      <c r="AI107" s="79">
        <v>21.09</v>
      </c>
      <c r="AJ107" s="79">
        <v>24.03</v>
      </c>
      <c r="AK107" s="79">
        <v>24.625</v>
      </c>
      <c r="AL107" s="79">
        <v>7.4949999999999992</v>
      </c>
      <c r="AM107" s="79">
        <v>15.690000000000001</v>
      </c>
      <c r="AN107" s="79">
        <v>4.58</v>
      </c>
      <c r="AO107" s="79">
        <v>8.19</v>
      </c>
      <c r="AP107" s="79">
        <v>11.73</v>
      </c>
      <c r="AQ107" s="79">
        <v>11.73</v>
      </c>
      <c r="AR107" s="79">
        <v>3.6150000000000002</v>
      </c>
      <c r="AS107" s="79">
        <v>2.94</v>
      </c>
      <c r="AT107" s="79">
        <v>0.45500000000000002</v>
      </c>
      <c r="AU107" s="79">
        <v>0.59499999999999997</v>
      </c>
      <c r="AV107" s="79">
        <v>0.14000000000000001</v>
      </c>
      <c r="AW107" s="79">
        <v>0</v>
      </c>
      <c r="AX107" s="79">
        <v>0</v>
      </c>
      <c r="AY107" s="79">
        <v>0</v>
      </c>
      <c r="AZ107" s="79">
        <v>0</v>
      </c>
      <c r="BA107" s="79">
        <v>0</v>
      </c>
      <c r="BB107" s="79">
        <v>0</v>
      </c>
      <c r="BC107" s="79">
        <v>0</v>
      </c>
      <c r="BD107" s="79">
        <v>0</v>
      </c>
      <c r="BE107" s="79">
        <v>0</v>
      </c>
      <c r="BF107" s="79">
        <v>0</v>
      </c>
      <c r="BG107" s="79">
        <v>0</v>
      </c>
      <c r="BH107" s="79">
        <v>0</v>
      </c>
      <c r="BI107" s="79">
        <v>0</v>
      </c>
      <c r="BJ107" s="79">
        <v>0</v>
      </c>
      <c r="BK107" s="79">
        <v>0</v>
      </c>
      <c r="BL107" s="79">
        <v>0</v>
      </c>
      <c r="BM107" s="79">
        <v>0</v>
      </c>
      <c r="BN107" s="79">
        <v>0</v>
      </c>
      <c r="BO107" s="79">
        <v>0</v>
      </c>
      <c r="BP107" s="79">
        <v>0</v>
      </c>
      <c r="BQ107" s="79">
        <v>0</v>
      </c>
      <c r="BR107" s="79">
        <v>0</v>
      </c>
      <c r="BS107" s="79">
        <v>0</v>
      </c>
      <c r="BT107" s="79">
        <v>0</v>
      </c>
      <c r="BU107" s="79">
        <v>0</v>
      </c>
      <c r="BV107" s="79">
        <v>0</v>
      </c>
      <c r="BW107" s="79">
        <v>0</v>
      </c>
      <c r="BX107" s="79">
        <v>0</v>
      </c>
      <c r="BY107" s="79">
        <v>0</v>
      </c>
      <c r="BZ107" s="79">
        <v>0</v>
      </c>
      <c r="CA107" s="79">
        <v>0</v>
      </c>
      <c r="CB107" s="79">
        <v>0</v>
      </c>
      <c r="CC107" s="79">
        <v>0.08</v>
      </c>
      <c r="CD107" s="79">
        <v>0.12</v>
      </c>
      <c r="CE107" s="79">
        <v>0.14500000000000002</v>
      </c>
      <c r="CF107" s="79">
        <v>0.14500000000000002</v>
      </c>
      <c r="CG107" s="79">
        <v>0.13</v>
      </c>
      <c r="CH107" s="79">
        <v>0.105</v>
      </c>
      <c r="CI107" s="79">
        <v>0.09</v>
      </c>
      <c r="CJ107" s="79">
        <v>0.12</v>
      </c>
      <c r="CK107" s="79">
        <v>0.19500000000000001</v>
      </c>
      <c r="CL107" s="79">
        <v>0.32</v>
      </c>
      <c r="CM107" s="79">
        <v>0.48499999999999999</v>
      </c>
      <c r="CN107" s="79">
        <v>0.67</v>
      </c>
      <c r="CO107" s="79">
        <v>0.85499999999999998</v>
      </c>
      <c r="CP107" s="79">
        <v>1.04</v>
      </c>
      <c r="CQ107" s="79">
        <v>1.23</v>
      </c>
      <c r="CR107" s="79">
        <v>1.4350000000000001</v>
      </c>
      <c r="CS107" s="79">
        <v>1.6600000000000001</v>
      </c>
      <c r="CT107" s="79">
        <v>1.895</v>
      </c>
      <c r="CU107" s="79">
        <v>2.13</v>
      </c>
      <c r="CV107" s="79">
        <v>2.355</v>
      </c>
      <c r="CW107" s="79">
        <v>2.5649999999999999</v>
      </c>
      <c r="CX107" s="79">
        <v>2.7650000000000001</v>
      </c>
      <c r="CY107" s="79">
        <v>2.9850000000000003</v>
      </c>
      <c r="CZ107" s="79">
        <v>3.22</v>
      </c>
      <c r="DA107" s="79">
        <v>3.4950000000000001</v>
      </c>
      <c r="DB107" s="2">
        <v>3.8149999999999999</v>
      </c>
      <c r="DC107" s="2">
        <v>4.18</v>
      </c>
      <c r="DD107" s="2">
        <v>4.5750000000000002</v>
      </c>
      <c r="DE107" s="2">
        <v>4.9700000000000006</v>
      </c>
      <c r="DF107" s="2">
        <v>5.335</v>
      </c>
      <c r="DG107" s="2">
        <v>5.6150000000000002</v>
      </c>
      <c r="DH107" s="2">
        <v>5.77</v>
      </c>
      <c r="DI107" s="2">
        <v>5.75</v>
      </c>
      <c r="DJ107" s="2">
        <v>5.5350000000000001</v>
      </c>
      <c r="DK107" s="2">
        <v>5.1349999999999998</v>
      </c>
      <c r="DL107" s="2">
        <v>4.5599999999999996</v>
      </c>
      <c r="DM107" s="2">
        <v>3.875</v>
      </c>
      <c r="DN107" s="2">
        <v>3.1349999999999998</v>
      </c>
      <c r="DO107" s="2">
        <v>2.4050000000000002</v>
      </c>
      <c r="DP107" s="2">
        <v>1.7450000000000001</v>
      </c>
      <c r="DQ107" s="2">
        <v>1.2</v>
      </c>
      <c r="DR107" s="2">
        <v>0.78499999999999992</v>
      </c>
      <c r="DS107" s="2">
        <v>0.495</v>
      </c>
      <c r="DT107" s="2">
        <v>0.315</v>
      </c>
      <c r="DU107" s="2">
        <v>0.21</v>
      </c>
      <c r="DV107" s="2">
        <v>0.155</v>
      </c>
      <c r="DW107" s="2">
        <v>0.115</v>
      </c>
      <c r="DX107" s="2">
        <v>0.08</v>
      </c>
      <c r="DY107" s="2">
        <v>0</v>
      </c>
      <c r="DZ107" s="2">
        <v>0</v>
      </c>
      <c r="EA107" s="2">
        <v>0</v>
      </c>
      <c r="EB107" s="2">
        <v>0</v>
      </c>
      <c r="EC107" s="2">
        <v>0</v>
      </c>
      <c r="ED107" s="2">
        <v>0</v>
      </c>
      <c r="EE107" s="2">
        <v>0</v>
      </c>
      <c r="EF107" s="2">
        <v>0</v>
      </c>
      <c r="EG107" s="2">
        <v>0</v>
      </c>
      <c r="EH107" s="2">
        <v>0</v>
      </c>
      <c r="EI107" s="2">
        <v>0</v>
      </c>
      <c r="EJ107" s="2">
        <v>0</v>
      </c>
      <c r="EK107" s="2">
        <v>0</v>
      </c>
      <c r="EL107" s="2">
        <v>0</v>
      </c>
      <c r="EM107" s="2">
        <v>0</v>
      </c>
      <c r="EN107" s="2">
        <v>0</v>
      </c>
      <c r="EO107" s="2">
        <v>0</v>
      </c>
      <c r="EP107" s="2">
        <v>0</v>
      </c>
      <c r="EQ107" s="2">
        <v>0</v>
      </c>
      <c r="ER107" s="2">
        <v>0</v>
      </c>
      <c r="ES107" s="2">
        <v>0</v>
      </c>
      <c r="ET107" s="2">
        <v>0</v>
      </c>
      <c r="EU107" s="2">
        <v>0</v>
      </c>
    </row>
    <row r="108" spans="1:151" x14ac:dyDescent="0.35">
      <c r="A108" s="2">
        <v>106</v>
      </c>
      <c r="B108" s="77">
        <v>10200</v>
      </c>
      <c r="C108" s="77" t="s">
        <v>349</v>
      </c>
      <c r="D108" s="78">
        <v>24</v>
      </c>
      <c r="E108" s="78">
        <v>24</v>
      </c>
      <c r="F108" s="78" t="s">
        <v>350</v>
      </c>
      <c r="G108" s="79">
        <v>5.7850000000000001</v>
      </c>
      <c r="H108" s="79">
        <v>46.4</v>
      </c>
      <c r="I108" s="79">
        <v>1.0295000000000001</v>
      </c>
      <c r="J108" s="79">
        <v>19.854500000000002</v>
      </c>
      <c r="K108" s="79">
        <v>34.849999999999994</v>
      </c>
      <c r="L108" s="79">
        <v>2.7730000000000001</v>
      </c>
      <c r="M108" s="79">
        <v>15.745000000000001</v>
      </c>
      <c r="N108" s="79">
        <v>71.2</v>
      </c>
      <c r="O108" s="79">
        <v>13.05</v>
      </c>
      <c r="P108" s="79">
        <v>0</v>
      </c>
      <c r="Q108" s="79">
        <v>10.435</v>
      </c>
      <c r="R108" s="79">
        <v>2.2050000000000001</v>
      </c>
      <c r="S108" s="79">
        <v>0.41000000000000003</v>
      </c>
      <c r="T108" s="79">
        <v>0</v>
      </c>
      <c r="U108" s="79">
        <v>0</v>
      </c>
      <c r="V108" s="79">
        <v>15.21</v>
      </c>
      <c r="W108" s="79">
        <v>37.4</v>
      </c>
      <c r="X108" s="79">
        <v>46.655000000000001</v>
      </c>
      <c r="Y108" s="79">
        <v>60.14</v>
      </c>
      <c r="Z108" s="79">
        <v>75.099999999999994</v>
      </c>
      <c r="AA108" s="79">
        <v>81.634999999999991</v>
      </c>
      <c r="AB108" s="79">
        <v>27.414999999999999</v>
      </c>
      <c r="AC108" s="79">
        <v>33.799999999999997</v>
      </c>
      <c r="AD108" s="79">
        <v>13.475</v>
      </c>
      <c r="AE108" s="79">
        <v>24.545000000000002</v>
      </c>
      <c r="AF108" s="79">
        <v>28.44</v>
      </c>
      <c r="AG108" s="79">
        <v>34.980000000000004</v>
      </c>
      <c r="AH108" s="79">
        <v>11.065000000000001</v>
      </c>
      <c r="AI108" s="79">
        <v>18.149999999999999</v>
      </c>
      <c r="AJ108" s="79">
        <v>21.5</v>
      </c>
      <c r="AK108" s="79">
        <v>23.704999999999998</v>
      </c>
      <c r="AL108" s="79">
        <v>6.3849999999999998</v>
      </c>
      <c r="AM108" s="79">
        <v>13.475</v>
      </c>
      <c r="AN108" s="79">
        <v>3.895</v>
      </c>
      <c r="AO108" s="79">
        <v>7.08</v>
      </c>
      <c r="AP108" s="79">
        <v>12.645</v>
      </c>
      <c r="AQ108" s="79">
        <v>13.05</v>
      </c>
      <c r="AR108" s="79">
        <v>3.1850000000000001</v>
      </c>
      <c r="AS108" s="79">
        <v>3.355</v>
      </c>
      <c r="AT108" s="79">
        <v>1.2200000000000002</v>
      </c>
      <c r="AU108" s="79">
        <v>2.6150000000000002</v>
      </c>
      <c r="AV108" s="79">
        <v>0.9850000000000001</v>
      </c>
      <c r="AW108" s="79">
        <v>0.41000000000000003</v>
      </c>
      <c r="AX108" s="79">
        <v>0.41000000000000003</v>
      </c>
      <c r="AY108" s="79">
        <v>0</v>
      </c>
      <c r="AZ108" s="79">
        <v>0</v>
      </c>
      <c r="BA108" s="79">
        <v>0</v>
      </c>
      <c r="BB108" s="79">
        <v>0</v>
      </c>
      <c r="BC108" s="79">
        <v>0</v>
      </c>
      <c r="BD108" s="79">
        <v>0</v>
      </c>
      <c r="BE108" s="79">
        <v>0</v>
      </c>
      <c r="BF108" s="79">
        <v>0</v>
      </c>
      <c r="BG108" s="79">
        <v>0</v>
      </c>
      <c r="BH108" s="79">
        <v>0</v>
      </c>
      <c r="BI108" s="79">
        <v>0</v>
      </c>
      <c r="BJ108" s="79">
        <v>0</v>
      </c>
      <c r="BK108" s="79">
        <v>0</v>
      </c>
      <c r="BL108" s="79">
        <v>0</v>
      </c>
      <c r="BM108" s="79">
        <v>0</v>
      </c>
      <c r="BN108" s="79">
        <v>0</v>
      </c>
      <c r="BO108" s="79">
        <v>0</v>
      </c>
      <c r="BP108" s="79">
        <v>0</v>
      </c>
      <c r="BQ108" s="79">
        <v>0</v>
      </c>
      <c r="BR108" s="79">
        <v>0</v>
      </c>
      <c r="BS108" s="79">
        <v>0</v>
      </c>
      <c r="BT108" s="79">
        <v>0</v>
      </c>
      <c r="BU108" s="79">
        <v>0</v>
      </c>
      <c r="BV108" s="79">
        <v>0</v>
      </c>
      <c r="BW108" s="79">
        <v>0</v>
      </c>
      <c r="BX108" s="79">
        <v>0</v>
      </c>
      <c r="BY108" s="79">
        <v>0</v>
      </c>
      <c r="BZ108" s="79">
        <v>0</v>
      </c>
      <c r="CA108" s="79">
        <v>0</v>
      </c>
      <c r="CB108" s="79">
        <v>0</v>
      </c>
      <c r="CC108" s="79">
        <v>3.5000000000000003E-2</v>
      </c>
      <c r="CD108" s="79">
        <v>8.5000000000000006E-2</v>
      </c>
      <c r="CE108" s="79">
        <v>0.115</v>
      </c>
      <c r="CF108" s="79">
        <v>0.115</v>
      </c>
      <c r="CG108" s="79">
        <v>0.1</v>
      </c>
      <c r="CH108" s="79">
        <v>0.08</v>
      </c>
      <c r="CI108" s="79">
        <v>0.08</v>
      </c>
      <c r="CJ108" s="79">
        <v>0.11</v>
      </c>
      <c r="CK108" s="79">
        <v>0.19</v>
      </c>
      <c r="CL108" s="79">
        <v>0.31</v>
      </c>
      <c r="CM108" s="79">
        <v>0.47499999999999998</v>
      </c>
      <c r="CN108" s="79">
        <v>0.65500000000000003</v>
      </c>
      <c r="CO108" s="79">
        <v>0.84499999999999997</v>
      </c>
      <c r="CP108" s="79">
        <v>1.0350000000000001</v>
      </c>
      <c r="CQ108" s="79">
        <v>1.2349999999999999</v>
      </c>
      <c r="CR108" s="79">
        <v>1.46</v>
      </c>
      <c r="CS108" s="79">
        <v>1.7149999999999999</v>
      </c>
      <c r="CT108" s="79">
        <v>1.99</v>
      </c>
      <c r="CU108" s="79">
        <v>2.27</v>
      </c>
      <c r="CV108" s="79">
        <v>2.5449999999999999</v>
      </c>
      <c r="CW108" s="79">
        <v>2.8050000000000002</v>
      </c>
      <c r="CX108" s="79">
        <v>3.0549999999999997</v>
      </c>
      <c r="CY108" s="79">
        <v>3.31</v>
      </c>
      <c r="CZ108" s="79">
        <v>3.5700000000000003</v>
      </c>
      <c r="DA108" s="79">
        <v>3.8449999999999998</v>
      </c>
      <c r="DB108" s="2">
        <v>4.1349999999999998</v>
      </c>
      <c r="DC108" s="2">
        <v>4.4350000000000005</v>
      </c>
      <c r="DD108" s="2">
        <v>4.7300000000000004</v>
      </c>
      <c r="DE108" s="2">
        <v>5</v>
      </c>
      <c r="DF108" s="2">
        <v>5.21</v>
      </c>
      <c r="DG108" s="2">
        <v>5.33</v>
      </c>
      <c r="DH108" s="2">
        <v>5.33</v>
      </c>
      <c r="DI108" s="2">
        <v>5.18</v>
      </c>
      <c r="DJ108" s="2">
        <v>4.8800000000000008</v>
      </c>
      <c r="DK108" s="2">
        <v>4.4450000000000003</v>
      </c>
      <c r="DL108" s="2">
        <v>3.9000000000000004</v>
      </c>
      <c r="DM108" s="2">
        <v>3.2850000000000001</v>
      </c>
      <c r="DN108" s="2">
        <v>2.67</v>
      </c>
      <c r="DO108" s="2">
        <v>2.085</v>
      </c>
      <c r="DP108" s="2">
        <v>1.57</v>
      </c>
      <c r="DQ108" s="2">
        <v>1.165</v>
      </c>
      <c r="DR108" s="2">
        <v>0.86499999999999999</v>
      </c>
      <c r="DS108" s="2">
        <v>0.66500000000000004</v>
      </c>
      <c r="DT108" s="2">
        <v>0.55000000000000004</v>
      </c>
      <c r="DU108" s="2">
        <v>0.49</v>
      </c>
      <c r="DV108" s="2">
        <v>0.44999999999999996</v>
      </c>
      <c r="DW108" s="2">
        <v>0.42000000000000004</v>
      </c>
      <c r="DX108" s="2">
        <v>0.38500000000000001</v>
      </c>
      <c r="DY108" s="2">
        <v>0.32500000000000001</v>
      </c>
      <c r="DZ108" s="2">
        <v>0.245</v>
      </c>
      <c r="EA108" s="2">
        <v>0.16</v>
      </c>
      <c r="EB108" s="2">
        <v>0.08</v>
      </c>
      <c r="EC108" s="2">
        <v>0</v>
      </c>
      <c r="ED108" s="2">
        <v>0</v>
      </c>
      <c r="EE108" s="2">
        <v>0</v>
      </c>
      <c r="EF108" s="2">
        <v>0</v>
      </c>
      <c r="EG108" s="2">
        <v>0</v>
      </c>
      <c r="EH108" s="2">
        <v>0</v>
      </c>
      <c r="EI108" s="2">
        <v>0</v>
      </c>
      <c r="EJ108" s="2">
        <v>0</v>
      </c>
      <c r="EK108" s="2">
        <v>0</v>
      </c>
      <c r="EL108" s="2">
        <v>0</v>
      </c>
      <c r="EM108" s="2">
        <v>0</v>
      </c>
      <c r="EN108" s="2">
        <v>0</v>
      </c>
      <c r="EO108" s="2">
        <v>0</v>
      </c>
      <c r="EP108" s="2">
        <v>0</v>
      </c>
      <c r="EQ108" s="2">
        <v>0</v>
      </c>
      <c r="ER108" s="2">
        <v>0</v>
      </c>
      <c r="ES108" s="2">
        <v>0</v>
      </c>
      <c r="ET108" s="2">
        <v>0</v>
      </c>
      <c r="EU108" s="2">
        <v>0</v>
      </c>
    </row>
    <row r="109" spans="1:151" x14ac:dyDescent="0.35">
      <c r="A109" s="2">
        <v>107</v>
      </c>
      <c r="B109" s="77">
        <v>10205</v>
      </c>
      <c r="C109" s="77" t="s">
        <v>349</v>
      </c>
      <c r="D109" s="78">
        <v>26.05</v>
      </c>
      <c r="E109" s="78">
        <v>26.05</v>
      </c>
      <c r="F109" s="78">
        <v>197.5</v>
      </c>
      <c r="G109" s="79">
        <v>5.7650000000000006</v>
      </c>
      <c r="H109" s="79">
        <v>57.3</v>
      </c>
      <c r="I109" s="79">
        <v>1.375</v>
      </c>
      <c r="J109" s="79">
        <v>13.1965</v>
      </c>
      <c r="K109" s="79">
        <v>57.55</v>
      </c>
      <c r="L109" s="79">
        <v>3.2365000000000004</v>
      </c>
      <c r="M109" s="79">
        <v>15.75</v>
      </c>
      <c r="N109" s="79">
        <v>66.17</v>
      </c>
      <c r="O109" s="79">
        <v>18.079999999999998</v>
      </c>
      <c r="P109" s="79">
        <v>0</v>
      </c>
      <c r="Q109" s="79">
        <v>11.26</v>
      </c>
      <c r="R109" s="79">
        <v>4.66</v>
      </c>
      <c r="S109" s="79">
        <v>2.145</v>
      </c>
      <c r="T109" s="79">
        <v>1.0150000000000001E-2</v>
      </c>
      <c r="U109" s="79">
        <v>0</v>
      </c>
      <c r="V109" s="79">
        <v>14.754999999999999</v>
      </c>
      <c r="W109" s="79">
        <v>32.655000000000001</v>
      </c>
      <c r="X109" s="79">
        <v>41.495000000000005</v>
      </c>
      <c r="Y109" s="79">
        <v>54.86</v>
      </c>
      <c r="Z109" s="79">
        <v>70.199999999999989</v>
      </c>
      <c r="AA109" s="79">
        <v>77.430000000000007</v>
      </c>
      <c r="AB109" s="79">
        <v>26.954999999999998</v>
      </c>
      <c r="AC109" s="79">
        <v>33.515000000000001</v>
      </c>
      <c r="AD109" s="79">
        <v>13.365</v>
      </c>
      <c r="AE109" s="79">
        <v>24.67</v>
      </c>
      <c r="AF109" s="79">
        <v>28.704999999999998</v>
      </c>
      <c r="AG109" s="79">
        <v>35.94</v>
      </c>
      <c r="AH109" s="79">
        <v>11.31</v>
      </c>
      <c r="AI109" s="79">
        <v>18.66</v>
      </c>
      <c r="AJ109" s="79">
        <v>22.574999999999999</v>
      </c>
      <c r="AK109" s="79">
        <v>27.234999999999999</v>
      </c>
      <c r="AL109" s="79">
        <v>6.5600000000000005</v>
      </c>
      <c r="AM109" s="79">
        <v>13.91</v>
      </c>
      <c r="AN109" s="79">
        <v>4.0299999999999994</v>
      </c>
      <c r="AO109" s="79">
        <v>7.35</v>
      </c>
      <c r="AP109" s="79">
        <v>15.925000000000001</v>
      </c>
      <c r="AQ109" s="79">
        <v>18.07</v>
      </c>
      <c r="AR109" s="79">
        <v>3.32</v>
      </c>
      <c r="AS109" s="79">
        <v>3.91</v>
      </c>
      <c r="AT109" s="79">
        <v>2.1849999999999996</v>
      </c>
      <c r="AU109" s="79">
        <v>6.8100000000000005</v>
      </c>
      <c r="AV109" s="79">
        <v>2.4750000000000001</v>
      </c>
      <c r="AW109" s="79">
        <v>2.1550000000000002</v>
      </c>
      <c r="AX109" s="79">
        <v>2.1550000000000002</v>
      </c>
      <c r="AY109" s="79">
        <v>0</v>
      </c>
      <c r="AZ109" s="79">
        <v>0</v>
      </c>
      <c r="BA109" s="79">
        <v>0</v>
      </c>
      <c r="BB109" s="79">
        <v>0</v>
      </c>
      <c r="BC109" s="79">
        <v>0</v>
      </c>
      <c r="BD109" s="79">
        <v>0</v>
      </c>
      <c r="BE109" s="79">
        <v>0</v>
      </c>
      <c r="BF109" s="79">
        <v>0</v>
      </c>
      <c r="BG109" s="79">
        <v>0</v>
      </c>
      <c r="BH109" s="79">
        <v>0</v>
      </c>
      <c r="BI109" s="79">
        <v>0</v>
      </c>
      <c r="BJ109" s="79">
        <v>0</v>
      </c>
      <c r="BK109" s="79">
        <v>0</v>
      </c>
      <c r="BL109" s="79">
        <v>0</v>
      </c>
      <c r="BM109" s="79">
        <v>0</v>
      </c>
      <c r="BN109" s="79">
        <v>0</v>
      </c>
      <c r="BO109" s="79">
        <v>0</v>
      </c>
      <c r="BP109" s="79">
        <v>0</v>
      </c>
      <c r="BQ109" s="79">
        <v>0</v>
      </c>
      <c r="BR109" s="79">
        <v>0</v>
      </c>
      <c r="BS109" s="79">
        <v>0</v>
      </c>
      <c r="BT109" s="79">
        <v>0</v>
      </c>
      <c r="BU109" s="79">
        <v>0</v>
      </c>
      <c r="BV109" s="79">
        <v>0</v>
      </c>
      <c r="BW109" s="79">
        <v>0</v>
      </c>
      <c r="BX109" s="79">
        <v>0</v>
      </c>
      <c r="BY109" s="79">
        <v>0</v>
      </c>
      <c r="BZ109" s="79">
        <v>0</v>
      </c>
      <c r="CA109" s="79">
        <v>0</v>
      </c>
      <c r="CB109" s="79">
        <v>4.4999999999999998E-2</v>
      </c>
      <c r="CC109" s="79">
        <v>0.115</v>
      </c>
      <c r="CD109" s="79">
        <v>0.15500000000000003</v>
      </c>
      <c r="CE109" s="79">
        <v>0.18</v>
      </c>
      <c r="CF109" s="79">
        <v>0.18</v>
      </c>
      <c r="CG109" s="79">
        <v>0.16</v>
      </c>
      <c r="CH109" s="79">
        <v>0.14000000000000001</v>
      </c>
      <c r="CI109" s="79">
        <v>0.14000000000000001</v>
      </c>
      <c r="CJ109" s="79">
        <v>0.16999999999999998</v>
      </c>
      <c r="CK109" s="79">
        <v>0.25</v>
      </c>
      <c r="CL109" s="79">
        <v>0.38</v>
      </c>
      <c r="CM109" s="79">
        <v>0.53500000000000003</v>
      </c>
      <c r="CN109" s="79">
        <v>0.70499999999999996</v>
      </c>
      <c r="CO109" s="79">
        <v>0.88500000000000001</v>
      </c>
      <c r="CP109" s="79">
        <v>1.0550000000000002</v>
      </c>
      <c r="CQ109" s="79">
        <v>1.2349999999999999</v>
      </c>
      <c r="CR109" s="79">
        <v>1.415</v>
      </c>
      <c r="CS109" s="79">
        <v>1.625</v>
      </c>
      <c r="CT109" s="79">
        <v>1.83</v>
      </c>
      <c r="CU109" s="79">
        <v>2.04</v>
      </c>
      <c r="CV109" s="79">
        <v>2.2350000000000003</v>
      </c>
      <c r="CW109" s="79">
        <v>2.42</v>
      </c>
      <c r="CX109" s="79">
        <v>2.6</v>
      </c>
      <c r="CY109" s="79">
        <v>2.7850000000000001</v>
      </c>
      <c r="CZ109" s="79">
        <v>3</v>
      </c>
      <c r="DA109" s="79">
        <v>3.25</v>
      </c>
      <c r="DB109" s="2">
        <v>3.5449999999999999</v>
      </c>
      <c r="DC109" s="2">
        <v>3.875</v>
      </c>
      <c r="DD109" s="2">
        <v>4.2249999999999996</v>
      </c>
      <c r="DE109" s="2">
        <v>4.57</v>
      </c>
      <c r="DF109" s="2">
        <v>4.875</v>
      </c>
      <c r="DG109" s="2">
        <v>5.0999999999999996</v>
      </c>
      <c r="DH109" s="2">
        <v>5.1950000000000003</v>
      </c>
      <c r="DI109" s="2">
        <v>5.1349999999999998</v>
      </c>
      <c r="DJ109" s="2">
        <v>4.9049999999999994</v>
      </c>
      <c r="DK109" s="2">
        <v>4.51</v>
      </c>
      <c r="DL109" s="2">
        <v>3.9899999999999998</v>
      </c>
      <c r="DM109" s="2">
        <v>3.3849999999999998</v>
      </c>
      <c r="DN109" s="2">
        <v>2.76</v>
      </c>
      <c r="DO109" s="2">
        <v>2.165</v>
      </c>
      <c r="DP109" s="2">
        <v>1.65</v>
      </c>
      <c r="DQ109" s="2">
        <v>1.2450000000000001</v>
      </c>
      <c r="DR109" s="2">
        <v>0.97499999999999998</v>
      </c>
      <c r="DS109" s="2">
        <v>0.82499999999999996</v>
      </c>
      <c r="DT109" s="2">
        <v>0.77500000000000002</v>
      </c>
      <c r="DU109" s="2">
        <v>0.79</v>
      </c>
      <c r="DV109" s="2">
        <v>0.84000000000000008</v>
      </c>
      <c r="DW109" s="2">
        <v>0.8899999999999999</v>
      </c>
      <c r="DX109" s="2">
        <v>0.91500000000000004</v>
      </c>
      <c r="DY109" s="2">
        <v>0.88500000000000001</v>
      </c>
      <c r="DZ109" s="2">
        <v>0.8</v>
      </c>
      <c r="EA109" s="2">
        <v>0.66</v>
      </c>
      <c r="EB109" s="2">
        <v>0.48499999999999999</v>
      </c>
      <c r="EC109" s="2">
        <v>0.29500000000000004</v>
      </c>
      <c r="ED109" s="2">
        <v>0.13500000000000001</v>
      </c>
      <c r="EE109" s="2">
        <v>3.5000000000000003E-2</v>
      </c>
      <c r="EF109" s="2">
        <v>0</v>
      </c>
      <c r="EG109" s="2">
        <v>0</v>
      </c>
      <c r="EH109" s="2">
        <v>0</v>
      </c>
      <c r="EI109" s="2">
        <v>0</v>
      </c>
      <c r="EJ109" s="2">
        <v>0</v>
      </c>
      <c r="EK109" s="2">
        <v>0</v>
      </c>
      <c r="EL109" s="2">
        <v>0</v>
      </c>
      <c r="EM109" s="2">
        <v>0</v>
      </c>
      <c r="EN109" s="2">
        <v>0</v>
      </c>
      <c r="EO109" s="2">
        <v>0</v>
      </c>
      <c r="EP109" s="2">
        <v>0</v>
      </c>
      <c r="EQ109" s="2">
        <v>0</v>
      </c>
      <c r="ER109" s="2">
        <v>0</v>
      </c>
      <c r="ES109" s="2">
        <v>0</v>
      </c>
      <c r="ET109" s="2">
        <v>0</v>
      </c>
      <c r="EU109" s="2">
        <v>0</v>
      </c>
    </row>
    <row r="110" spans="1:151" x14ac:dyDescent="0.35">
      <c r="A110" s="2">
        <v>108</v>
      </c>
      <c r="B110" s="77">
        <v>10210</v>
      </c>
      <c r="C110" s="77" t="s">
        <v>349</v>
      </c>
      <c r="D110" s="78">
        <v>26.35</v>
      </c>
      <c r="E110" s="78">
        <v>26.35</v>
      </c>
      <c r="F110" s="78">
        <v>189</v>
      </c>
      <c r="G110" s="79">
        <v>5.5399999999999991</v>
      </c>
      <c r="H110" s="79">
        <v>60.400000000000006</v>
      </c>
      <c r="I110" s="79">
        <v>1.4489999999999998</v>
      </c>
      <c r="J110" s="79">
        <v>11.358499999999999</v>
      </c>
      <c r="K110" s="79">
        <v>61.05</v>
      </c>
      <c r="L110" s="79">
        <v>3.3899999999999997</v>
      </c>
      <c r="M110" s="79">
        <v>16.365000000000002</v>
      </c>
      <c r="N110" s="79">
        <v>64.599999999999994</v>
      </c>
      <c r="O110" s="79">
        <v>19.035</v>
      </c>
      <c r="P110" s="79">
        <v>0</v>
      </c>
      <c r="Q110" s="79">
        <v>11.205</v>
      </c>
      <c r="R110" s="79">
        <v>5.4049999999999994</v>
      </c>
      <c r="S110" s="79">
        <v>2.4049999999999998</v>
      </c>
      <c r="T110" s="79">
        <v>0.02</v>
      </c>
      <c r="U110" s="79">
        <v>0</v>
      </c>
      <c r="V110" s="79">
        <v>15.085000000000001</v>
      </c>
      <c r="W110" s="79">
        <v>31.36</v>
      </c>
      <c r="X110" s="79">
        <v>40.104999999999997</v>
      </c>
      <c r="Y110" s="79">
        <v>53.405000000000001</v>
      </c>
      <c r="Z110" s="79">
        <v>68.539999999999992</v>
      </c>
      <c r="AA110" s="79">
        <v>75.805000000000007</v>
      </c>
      <c r="AB110" s="79">
        <v>26.765000000000001</v>
      </c>
      <c r="AC110" s="79">
        <v>33.24</v>
      </c>
      <c r="AD110" s="79">
        <v>13.3</v>
      </c>
      <c r="AE110" s="79">
        <v>24.495000000000001</v>
      </c>
      <c r="AF110" s="79">
        <v>28.435000000000002</v>
      </c>
      <c r="AG110" s="79">
        <v>35.700000000000003</v>
      </c>
      <c r="AH110" s="79">
        <v>11.195</v>
      </c>
      <c r="AI110" s="79">
        <v>18.354999999999997</v>
      </c>
      <c r="AJ110" s="79">
        <v>22.4</v>
      </c>
      <c r="AK110" s="79">
        <v>27.805</v>
      </c>
      <c r="AL110" s="79">
        <v>6.4749999999999996</v>
      </c>
      <c r="AM110" s="79">
        <v>13.629999999999999</v>
      </c>
      <c r="AN110" s="79">
        <v>3.94</v>
      </c>
      <c r="AO110" s="79">
        <v>7.16</v>
      </c>
      <c r="AP110" s="79">
        <v>16.61</v>
      </c>
      <c r="AQ110" s="79">
        <v>19.015000000000001</v>
      </c>
      <c r="AR110" s="79">
        <v>3.22</v>
      </c>
      <c r="AS110" s="79">
        <v>4.05</v>
      </c>
      <c r="AT110" s="79">
        <v>2.57</v>
      </c>
      <c r="AU110" s="79">
        <v>7.8149999999999995</v>
      </c>
      <c r="AV110" s="79">
        <v>2.835</v>
      </c>
      <c r="AW110" s="79">
        <v>2.4249999999999998</v>
      </c>
      <c r="AX110" s="79">
        <v>2.4249999999999998</v>
      </c>
      <c r="AY110" s="79">
        <v>0</v>
      </c>
      <c r="AZ110" s="79">
        <v>0</v>
      </c>
      <c r="BA110" s="79">
        <v>0</v>
      </c>
      <c r="BB110" s="79">
        <v>0</v>
      </c>
      <c r="BC110" s="79">
        <v>0</v>
      </c>
      <c r="BD110" s="79">
        <v>0</v>
      </c>
      <c r="BE110" s="79">
        <v>0</v>
      </c>
      <c r="BF110" s="79">
        <v>0</v>
      </c>
      <c r="BG110" s="79">
        <v>0</v>
      </c>
      <c r="BH110" s="79">
        <v>0</v>
      </c>
      <c r="BI110" s="79">
        <v>0</v>
      </c>
      <c r="BJ110" s="79">
        <v>0</v>
      </c>
      <c r="BK110" s="79">
        <v>0</v>
      </c>
      <c r="BL110" s="79">
        <v>0</v>
      </c>
      <c r="BM110" s="79">
        <v>0</v>
      </c>
      <c r="BN110" s="79">
        <v>0</v>
      </c>
      <c r="BO110" s="79">
        <v>0</v>
      </c>
      <c r="BP110" s="79">
        <v>0</v>
      </c>
      <c r="BQ110" s="79">
        <v>0</v>
      </c>
      <c r="BR110" s="79">
        <v>0</v>
      </c>
      <c r="BS110" s="79">
        <v>0</v>
      </c>
      <c r="BT110" s="79">
        <v>0</v>
      </c>
      <c r="BU110" s="79">
        <v>0</v>
      </c>
      <c r="BV110" s="79">
        <v>0</v>
      </c>
      <c r="BW110" s="79">
        <v>0</v>
      </c>
      <c r="BX110" s="79">
        <v>0</v>
      </c>
      <c r="BY110" s="79">
        <v>0</v>
      </c>
      <c r="BZ110" s="79">
        <v>0</v>
      </c>
      <c r="CA110" s="79">
        <v>0</v>
      </c>
      <c r="CB110" s="79">
        <v>0.09</v>
      </c>
      <c r="CC110" s="79">
        <v>0.14500000000000002</v>
      </c>
      <c r="CD110" s="79">
        <v>0.19</v>
      </c>
      <c r="CE110" s="79">
        <v>0.22</v>
      </c>
      <c r="CF110" s="79">
        <v>0.22499999999999998</v>
      </c>
      <c r="CG110" s="79">
        <v>0.20500000000000002</v>
      </c>
      <c r="CH110" s="79">
        <v>0.18</v>
      </c>
      <c r="CI110" s="79">
        <v>0.17499999999999999</v>
      </c>
      <c r="CJ110" s="79">
        <v>0.21500000000000002</v>
      </c>
      <c r="CK110" s="79">
        <v>0.30000000000000004</v>
      </c>
      <c r="CL110" s="79">
        <v>0.43</v>
      </c>
      <c r="CM110" s="79">
        <v>0.59</v>
      </c>
      <c r="CN110" s="79">
        <v>0.76500000000000001</v>
      </c>
      <c r="CO110" s="79">
        <v>0.94499999999999995</v>
      </c>
      <c r="CP110" s="79">
        <v>1.1100000000000001</v>
      </c>
      <c r="CQ110" s="79">
        <v>1.2749999999999999</v>
      </c>
      <c r="CR110" s="79">
        <v>1.4449999999999998</v>
      </c>
      <c r="CS110" s="79">
        <v>1.625</v>
      </c>
      <c r="CT110" s="79">
        <v>1.81</v>
      </c>
      <c r="CU110" s="79">
        <v>1.9949999999999999</v>
      </c>
      <c r="CV110" s="79">
        <v>2.16</v>
      </c>
      <c r="CW110" s="79">
        <v>2.31</v>
      </c>
      <c r="CX110" s="79">
        <v>2.4699999999999998</v>
      </c>
      <c r="CY110" s="79">
        <v>2.6349999999999998</v>
      </c>
      <c r="CZ110" s="79">
        <v>2.84</v>
      </c>
      <c r="DA110" s="79">
        <v>3.085</v>
      </c>
      <c r="DB110" s="2">
        <v>3.3849999999999998</v>
      </c>
      <c r="DC110" s="2">
        <v>3.7250000000000001</v>
      </c>
      <c r="DD110" s="2">
        <v>4.0950000000000006</v>
      </c>
      <c r="DE110" s="2">
        <v>4.47</v>
      </c>
      <c r="DF110" s="2">
        <v>4.8</v>
      </c>
      <c r="DG110" s="2">
        <v>5.0500000000000007</v>
      </c>
      <c r="DH110" s="2">
        <v>5.16</v>
      </c>
      <c r="DI110" s="2">
        <v>5.1099999999999994</v>
      </c>
      <c r="DJ110" s="2">
        <v>4.8849999999999998</v>
      </c>
      <c r="DK110" s="2">
        <v>4.4849999999999994</v>
      </c>
      <c r="DL110" s="2">
        <v>3.95</v>
      </c>
      <c r="DM110" s="2">
        <v>3.33</v>
      </c>
      <c r="DN110" s="2">
        <v>2.6950000000000003</v>
      </c>
      <c r="DO110" s="2">
        <v>2.0949999999999998</v>
      </c>
      <c r="DP110" s="2">
        <v>1.5950000000000002</v>
      </c>
      <c r="DQ110" s="2">
        <v>1.22</v>
      </c>
      <c r="DR110" s="2">
        <v>0.99</v>
      </c>
      <c r="DS110" s="2">
        <v>0.88500000000000001</v>
      </c>
      <c r="DT110" s="2">
        <v>0.875</v>
      </c>
      <c r="DU110" s="2">
        <v>0.92999999999999994</v>
      </c>
      <c r="DV110" s="2">
        <v>0.995</v>
      </c>
      <c r="DW110" s="2">
        <v>1.05</v>
      </c>
      <c r="DX110" s="2">
        <v>1.0550000000000002</v>
      </c>
      <c r="DY110" s="2">
        <v>1</v>
      </c>
      <c r="DZ110" s="2">
        <v>0.89</v>
      </c>
      <c r="EA110" s="2">
        <v>0.72500000000000009</v>
      </c>
      <c r="EB110" s="2">
        <v>0.54</v>
      </c>
      <c r="EC110" s="2">
        <v>0.33500000000000002</v>
      </c>
      <c r="ED110" s="2">
        <v>0.15</v>
      </c>
      <c r="EE110" s="2">
        <v>7.4999999999999997E-2</v>
      </c>
      <c r="EF110" s="2">
        <v>0</v>
      </c>
      <c r="EG110" s="2">
        <v>0</v>
      </c>
      <c r="EH110" s="2">
        <v>0</v>
      </c>
      <c r="EI110" s="2">
        <v>0</v>
      </c>
      <c r="EJ110" s="2">
        <v>0</v>
      </c>
      <c r="EK110" s="2">
        <v>0</v>
      </c>
      <c r="EL110" s="2">
        <v>0</v>
      </c>
      <c r="EM110" s="2">
        <v>0</v>
      </c>
      <c r="EN110" s="2">
        <v>0</v>
      </c>
      <c r="EO110" s="2">
        <v>0</v>
      </c>
      <c r="EP110" s="2">
        <v>0</v>
      </c>
      <c r="EQ110" s="2">
        <v>0</v>
      </c>
      <c r="ER110" s="2">
        <v>0</v>
      </c>
      <c r="ES110" s="2">
        <v>0</v>
      </c>
      <c r="ET110" s="2">
        <v>0</v>
      </c>
      <c r="EU110" s="2">
        <v>0</v>
      </c>
    </row>
    <row r="111" spans="1:151" x14ac:dyDescent="0.35">
      <c r="A111" s="2">
        <v>109</v>
      </c>
      <c r="B111" s="91">
        <v>10216</v>
      </c>
      <c r="C111" s="91" t="s">
        <v>349</v>
      </c>
      <c r="D111" s="78">
        <v>26.700000000000003</v>
      </c>
      <c r="E111" s="78">
        <v>0.6984999999999999</v>
      </c>
      <c r="F111" s="78">
        <v>26.700000000000003</v>
      </c>
      <c r="G111" s="79">
        <v>5.25</v>
      </c>
      <c r="H111" s="79">
        <v>49.599999999999994</v>
      </c>
      <c r="I111" s="79">
        <v>1.0379999999999998</v>
      </c>
      <c r="J111" s="79">
        <v>16.0365</v>
      </c>
      <c r="K111" s="79">
        <v>37.450000000000003</v>
      </c>
      <c r="L111" s="79">
        <v>3.0655000000000001</v>
      </c>
      <c r="M111" s="79">
        <v>17.314999999999998</v>
      </c>
      <c r="N111" s="79">
        <v>67.930000000000007</v>
      </c>
      <c r="O111" s="79">
        <v>14.76</v>
      </c>
      <c r="P111" s="79">
        <v>0</v>
      </c>
      <c r="Q111" s="79">
        <v>11.469999999999999</v>
      </c>
      <c r="R111" s="79">
        <v>2.835</v>
      </c>
      <c r="S111" s="79">
        <v>0.45499999999999996</v>
      </c>
      <c r="T111" s="79">
        <v>0</v>
      </c>
      <c r="U111" s="79">
        <v>0</v>
      </c>
      <c r="V111" s="79">
        <v>15.85</v>
      </c>
      <c r="W111" s="79">
        <v>32.430000000000007</v>
      </c>
      <c r="X111" s="79">
        <v>41.7</v>
      </c>
      <c r="Y111" s="79">
        <v>55.894999999999996</v>
      </c>
      <c r="Z111" s="79">
        <v>72.180000000000007</v>
      </c>
      <c r="AA111" s="79">
        <v>79.394999999999996</v>
      </c>
      <c r="AB111" s="79">
        <v>28.524999999999999</v>
      </c>
      <c r="AC111" s="79">
        <v>35.494999999999997</v>
      </c>
      <c r="AD111" s="79">
        <v>14.195</v>
      </c>
      <c r="AE111" s="79">
        <v>26.225000000000001</v>
      </c>
      <c r="AF111" s="79">
        <v>30.48</v>
      </c>
      <c r="AG111" s="79">
        <v>37.695</v>
      </c>
      <c r="AH111" s="79">
        <v>12.030000000000001</v>
      </c>
      <c r="AI111" s="79">
        <v>19.734999999999999</v>
      </c>
      <c r="AJ111" s="79">
        <v>23.5</v>
      </c>
      <c r="AK111" s="79">
        <v>26.335000000000001</v>
      </c>
      <c r="AL111" s="79">
        <v>6.97</v>
      </c>
      <c r="AM111" s="79">
        <v>14.67</v>
      </c>
      <c r="AN111" s="79">
        <v>4.25</v>
      </c>
      <c r="AO111" s="79">
        <v>7.7050000000000001</v>
      </c>
      <c r="AP111" s="79">
        <v>14.305</v>
      </c>
      <c r="AQ111" s="79">
        <v>14.76</v>
      </c>
      <c r="AR111" s="79">
        <v>3.45</v>
      </c>
      <c r="AS111" s="79">
        <v>3.7650000000000001</v>
      </c>
      <c r="AT111" s="79">
        <v>1.58</v>
      </c>
      <c r="AU111" s="79">
        <v>3.29</v>
      </c>
      <c r="AV111" s="79">
        <v>1.2549999999999999</v>
      </c>
      <c r="AW111" s="79">
        <v>0.45499999999999996</v>
      </c>
      <c r="AX111" s="79">
        <v>0.45499999999999996</v>
      </c>
      <c r="AY111" s="79">
        <v>0</v>
      </c>
      <c r="AZ111" s="79">
        <v>0</v>
      </c>
      <c r="BA111" s="79">
        <v>0</v>
      </c>
      <c r="BB111" s="79">
        <v>0</v>
      </c>
      <c r="BC111" s="79">
        <v>0</v>
      </c>
      <c r="BD111" s="79">
        <v>0</v>
      </c>
      <c r="BE111" s="79">
        <v>0</v>
      </c>
      <c r="BF111" s="79">
        <v>0</v>
      </c>
      <c r="BG111" s="79">
        <v>0</v>
      </c>
      <c r="BH111" s="79">
        <v>0</v>
      </c>
      <c r="BI111" s="79">
        <v>0</v>
      </c>
      <c r="BJ111" s="79">
        <v>0</v>
      </c>
      <c r="BK111" s="79">
        <v>0</v>
      </c>
      <c r="BL111" s="79">
        <v>0</v>
      </c>
      <c r="BM111" s="79">
        <v>0</v>
      </c>
      <c r="BN111" s="79">
        <v>0</v>
      </c>
      <c r="BO111" s="79">
        <v>0</v>
      </c>
      <c r="BP111" s="79">
        <v>0</v>
      </c>
      <c r="BQ111" s="79">
        <v>0</v>
      </c>
      <c r="BR111" s="79">
        <v>0</v>
      </c>
      <c r="BS111" s="79">
        <v>0</v>
      </c>
      <c r="BT111" s="79">
        <v>0</v>
      </c>
      <c r="BU111" s="79">
        <v>0</v>
      </c>
      <c r="BV111" s="79">
        <v>0</v>
      </c>
      <c r="BW111" s="79">
        <v>0</v>
      </c>
      <c r="BX111" s="79">
        <v>0</v>
      </c>
      <c r="BY111" s="79">
        <v>0</v>
      </c>
      <c r="BZ111" s="79">
        <v>0</v>
      </c>
      <c r="CA111" s="79">
        <v>0</v>
      </c>
      <c r="CB111" s="79">
        <v>0.1</v>
      </c>
      <c r="CC111" s="79">
        <v>0.16500000000000001</v>
      </c>
      <c r="CD111" s="79">
        <v>0.215</v>
      </c>
      <c r="CE111" s="79">
        <v>0.25</v>
      </c>
      <c r="CF111" s="79">
        <v>0.26</v>
      </c>
      <c r="CG111" s="79">
        <v>0.24</v>
      </c>
      <c r="CH111" s="79">
        <v>0.22</v>
      </c>
      <c r="CI111" s="79">
        <v>0.215</v>
      </c>
      <c r="CJ111" s="79">
        <v>0.255</v>
      </c>
      <c r="CK111" s="79">
        <v>0.34499999999999997</v>
      </c>
      <c r="CL111" s="79">
        <v>0.48499999999999999</v>
      </c>
      <c r="CM111" s="79">
        <v>0.65500000000000003</v>
      </c>
      <c r="CN111" s="79">
        <v>0.83499999999999996</v>
      </c>
      <c r="CO111" s="79">
        <v>1.01</v>
      </c>
      <c r="CP111" s="79">
        <v>1.18</v>
      </c>
      <c r="CQ111" s="79">
        <v>1.3450000000000002</v>
      </c>
      <c r="CR111" s="79">
        <v>1.51</v>
      </c>
      <c r="CS111" s="79">
        <v>1.6850000000000001</v>
      </c>
      <c r="CT111" s="79">
        <v>1.8599999999999999</v>
      </c>
      <c r="CU111" s="79">
        <v>2.0350000000000001</v>
      </c>
      <c r="CV111" s="79">
        <v>2.1950000000000003</v>
      </c>
      <c r="CW111" s="79">
        <v>2.3449999999999998</v>
      </c>
      <c r="CX111" s="79">
        <v>2.5049999999999999</v>
      </c>
      <c r="CY111" s="79">
        <v>2.68</v>
      </c>
      <c r="CZ111" s="79">
        <v>2.9</v>
      </c>
      <c r="DA111" s="79">
        <v>3.17</v>
      </c>
      <c r="DB111" s="2">
        <v>3.4950000000000001</v>
      </c>
      <c r="DC111" s="2">
        <v>3.87</v>
      </c>
      <c r="DD111" s="2">
        <v>4.2850000000000001</v>
      </c>
      <c r="DE111" s="2">
        <v>4.6950000000000003</v>
      </c>
      <c r="DF111" s="2">
        <v>5.07</v>
      </c>
      <c r="DG111" s="2">
        <v>5.3550000000000004</v>
      </c>
      <c r="DH111" s="2">
        <v>5.49</v>
      </c>
      <c r="DI111" s="2">
        <v>5.4550000000000001</v>
      </c>
      <c r="DJ111" s="2">
        <v>5.23</v>
      </c>
      <c r="DK111" s="2">
        <v>4.8149999999999995</v>
      </c>
      <c r="DL111" s="2">
        <v>4.25</v>
      </c>
      <c r="DM111" s="2">
        <v>3.59</v>
      </c>
      <c r="DN111" s="2">
        <v>2.91</v>
      </c>
      <c r="DO111" s="2">
        <v>2.2599999999999998</v>
      </c>
      <c r="DP111" s="2">
        <v>1.7</v>
      </c>
      <c r="DQ111" s="2">
        <v>1.2650000000000001</v>
      </c>
      <c r="DR111" s="2">
        <v>0.95500000000000007</v>
      </c>
      <c r="DS111" s="2">
        <v>0.76500000000000001</v>
      </c>
      <c r="DT111" s="2">
        <v>0.66500000000000004</v>
      </c>
      <c r="DU111" s="2">
        <v>0.62</v>
      </c>
      <c r="DV111" s="2">
        <v>0.59499999999999997</v>
      </c>
      <c r="DW111" s="2">
        <v>0.56000000000000005</v>
      </c>
      <c r="DX111" s="2">
        <v>0.495</v>
      </c>
      <c r="DY111" s="2">
        <v>0.40500000000000003</v>
      </c>
      <c r="DZ111" s="2">
        <v>0.29499999999999998</v>
      </c>
      <c r="EA111" s="2">
        <v>0.17499999999999999</v>
      </c>
      <c r="EB111" s="2">
        <v>7.4999999999999997E-2</v>
      </c>
      <c r="EC111" s="2">
        <v>0</v>
      </c>
      <c r="ED111" s="2">
        <v>0</v>
      </c>
      <c r="EE111" s="2">
        <v>0</v>
      </c>
      <c r="EF111" s="2">
        <v>0</v>
      </c>
      <c r="EG111" s="2">
        <v>0</v>
      </c>
      <c r="EH111" s="2">
        <v>0</v>
      </c>
      <c r="EI111" s="2">
        <v>0</v>
      </c>
      <c r="EJ111" s="2">
        <v>0</v>
      </c>
      <c r="EK111" s="2">
        <v>0</v>
      </c>
      <c r="EL111" s="2">
        <v>0</v>
      </c>
      <c r="EM111" s="2">
        <v>0</v>
      </c>
      <c r="EN111" s="2">
        <v>0</v>
      </c>
      <c r="EO111" s="2">
        <v>0</v>
      </c>
      <c r="EP111" s="2">
        <v>0</v>
      </c>
      <c r="EQ111" s="2">
        <v>0</v>
      </c>
      <c r="ER111" s="2">
        <v>0</v>
      </c>
      <c r="ES111" s="2">
        <v>0</v>
      </c>
      <c r="ET111" s="2">
        <v>0</v>
      </c>
      <c r="EU111" s="2">
        <v>0</v>
      </c>
    </row>
    <row r="112" spans="1:151" x14ac:dyDescent="0.35">
      <c r="A112" s="2">
        <v>110</v>
      </c>
      <c r="B112" s="77">
        <v>10220</v>
      </c>
      <c r="C112" s="77" t="s">
        <v>349</v>
      </c>
      <c r="D112" s="78">
        <v>26.85</v>
      </c>
      <c r="E112" s="78">
        <v>0.6885</v>
      </c>
      <c r="F112" s="78">
        <v>26.85</v>
      </c>
      <c r="G112" s="79">
        <v>5.34</v>
      </c>
      <c r="H112" s="79">
        <v>48.35</v>
      </c>
      <c r="I112" s="79">
        <v>0.95899999999999996</v>
      </c>
      <c r="J112" s="79">
        <v>16.074999999999999</v>
      </c>
      <c r="K112" s="79">
        <v>34.4</v>
      </c>
      <c r="L112" s="79">
        <v>3.0289999999999999</v>
      </c>
      <c r="M112" s="79">
        <v>16.914999999999999</v>
      </c>
      <c r="N112" s="79">
        <v>69.050000000000011</v>
      </c>
      <c r="O112" s="79">
        <v>14.035</v>
      </c>
      <c r="P112" s="79">
        <v>0</v>
      </c>
      <c r="Q112" s="79">
        <v>11.265000000000001</v>
      </c>
      <c r="R112" s="79">
        <v>2.4699999999999998</v>
      </c>
      <c r="S112" s="79">
        <v>0.29500000000000004</v>
      </c>
      <c r="T112" s="79">
        <v>0</v>
      </c>
      <c r="U112" s="79">
        <v>0</v>
      </c>
      <c r="V112" s="79">
        <v>15.285</v>
      </c>
      <c r="W112" s="79">
        <v>31.93</v>
      </c>
      <c r="X112" s="79">
        <v>41.605000000000004</v>
      </c>
      <c r="Y112" s="79">
        <v>56.510000000000005</v>
      </c>
      <c r="Z112" s="79">
        <v>73.400000000000006</v>
      </c>
      <c r="AA112" s="79">
        <v>80.31</v>
      </c>
      <c r="AB112" s="79">
        <v>29.88</v>
      </c>
      <c r="AC112" s="79">
        <v>37.119999999999997</v>
      </c>
      <c r="AD112" s="79">
        <v>14.899999999999999</v>
      </c>
      <c r="AE112" s="79">
        <v>27.439999999999998</v>
      </c>
      <c r="AF112" s="79">
        <v>31.79</v>
      </c>
      <c r="AG112" s="79">
        <v>38.71</v>
      </c>
      <c r="AH112" s="79">
        <v>12.54</v>
      </c>
      <c r="AI112" s="79">
        <v>20.314999999999998</v>
      </c>
      <c r="AJ112" s="79">
        <v>23.805</v>
      </c>
      <c r="AK112" s="79">
        <v>26.28</v>
      </c>
      <c r="AL112" s="79">
        <v>7.24</v>
      </c>
      <c r="AM112" s="79">
        <v>15.015000000000001</v>
      </c>
      <c r="AN112" s="79">
        <v>4.3450000000000006</v>
      </c>
      <c r="AO112" s="79">
        <v>7.7750000000000004</v>
      </c>
      <c r="AP112" s="79">
        <v>13.734999999999999</v>
      </c>
      <c r="AQ112" s="79">
        <v>14.035</v>
      </c>
      <c r="AR112" s="79">
        <v>3.4299999999999997</v>
      </c>
      <c r="AS112" s="79">
        <v>3.49</v>
      </c>
      <c r="AT112" s="79">
        <v>1.415</v>
      </c>
      <c r="AU112" s="79">
        <v>2.77</v>
      </c>
      <c r="AV112" s="79">
        <v>1.06</v>
      </c>
      <c r="AW112" s="79">
        <v>0.29500000000000004</v>
      </c>
      <c r="AX112" s="79">
        <v>0.29500000000000004</v>
      </c>
      <c r="AY112" s="79">
        <v>0</v>
      </c>
      <c r="AZ112" s="79">
        <v>0</v>
      </c>
      <c r="BA112" s="79">
        <v>0</v>
      </c>
      <c r="BB112" s="79">
        <v>0</v>
      </c>
      <c r="BC112" s="79">
        <v>0</v>
      </c>
      <c r="BD112" s="79">
        <v>0</v>
      </c>
      <c r="BE112" s="79">
        <v>0</v>
      </c>
      <c r="BF112" s="79">
        <v>0</v>
      </c>
      <c r="BG112" s="79">
        <v>0</v>
      </c>
      <c r="BH112" s="79">
        <v>0</v>
      </c>
      <c r="BI112" s="79">
        <v>0</v>
      </c>
      <c r="BJ112" s="79">
        <v>0</v>
      </c>
      <c r="BK112" s="79">
        <v>0</v>
      </c>
      <c r="BL112" s="79">
        <v>0</v>
      </c>
      <c r="BM112" s="79">
        <v>0</v>
      </c>
      <c r="BN112" s="79">
        <v>0</v>
      </c>
      <c r="BO112" s="79">
        <v>0</v>
      </c>
      <c r="BP112" s="79">
        <v>0</v>
      </c>
      <c r="BQ112" s="79">
        <v>0</v>
      </c>
      <c r="BR112" s="79">
        <v>0</v>
      </c>
      <c r="BS112" s="79">
        <v>0</v>
      </c>
      <c r="BT112" s="79">
        <v>0</v>
      </c>
      <c r="BU112" s="79">
        <v>0</v>
      </c>
      <c r="BV112" s="79">
        <v>0</v>
      </c>
      <c r="BW112" s="79">
        <v>0</v>
      </c>
      <c r="BX112" s="79">
        <v>0</v>
      </c>
      <c r="BY112" s="79">
        <v>0</v>
      </c>
      <c r="BZ112" s="79">
        <v>0</v>
      </c>
      <c r="CA112" s="79">
        <v>0.04</v>
      </c>
      <c r="CB112" s="79">
        <v>0.125</v>
      </c>
      <c r="CC112" s="79">
        <v>0.185</v>
      </c>
      <c r="CD112" s="79">
        <v>0.24</v>
      </c>
      <c r="CE112" s="79">
        <v>0.27</v>
      </c>
      <c r="CF112" s="79">
        <v>0.27</v>
      </c>
      <c r="CG112" s="79">
        <v>0.255</v>
      </c>
      <c r="CH112" s="79">
        <v>0.23499999999999999</v>
      </c>
      <c r="CI112" s="79">
        <v>0.23499999999999999</v>
      </c>
      <c r="CJ112" s="79">
        <v>0.27</v>
      </c>
      <c r="CK112" s="79">
        <v>0.36</v>
      </c>
      <c r="CL112" s="79">
        <v>0.5</v>
      </c>
      <c r="CM112" s="79">
        <v>0.65999999999999992</v>
      </c>
      <c r="CN112" s="79">
        <v>0.83499999999999996</v>
      </c>
      <c r="CO112" s="79">
        <v>1.0049999999999999</v>
      </c>
      <c r="CP112" s="79">
        <v>1.1600000000000001</v>
      </c>
      <c r="CQ112" s="79">
        <v>1.3049999999999999</v>
      </c>
      <c r="CR112" s="79">
        <v>1.4500000000000002</v>
      </c>
      <c r="CS112" s="79">
        <v>1.6</v>
      </c>
      <c r="CT112" s="79">
        <v>1.75</v>
      </c>
      <c r="CU112" s="79">
        <v>1.9</v>
      </c>
      <c r="CV112" s="79">
        <v>2.0350000000000001</v>
      </c>
      <c r="CW112" s="79">
        <v>2.17</v>
      </c>
      <c r="CX112" s="79">
        <v>2.3250000000000002</v>
      </c>
      <c r="CY112" s="79">
        <v>2.5099999999999998</v>
      </c>
      <c r="CZ112" s="79">
        <v>2.75</v>
      </c>
      <c r="DA112" s="79">
        <v>3.06</v>
      </c>
      <c r="DB112" s="2">
        <v>3.4350000000000001</v>
      </c>
      <c r="DC112" s="2">
        <v>3.875</v>
      </c>
      <c r="DD112" s="2">
        <v>4.3550000000000004</v>
      </c>
      <c r="DE112" s="2">
        <v>4.835</v>
      </c>
      <c r="DF112" s="2">
        <v>5.2650000000000006</v>
      </c>
      <c r="DG112" s="2">
        <v>5.59</v>
      </c>
      <c r="DH112" s="2">
        <v>5.76</v>
      </c>
      <c r="DI112" s="2">
        <v>5.7350000000000003</v>
      </c>
      <c r="DJ112" s="2">
        <v>5.4850000000000003</v>
      </c>
      <c r="DK112" s="2">
        <v>5.0350000000000001</v>
      </c>
      <c r="DL112" s="2">
        <v>4.4249999999999998</v>
      </c>
      <c r="DM112" s="2">
        <v>3.7149999999999999</v>
      </c>
      <c r="DN112" s="2">
        <v>2.9649999999999999</v>
      </c>
      <c r="DO112" s="2">
        <v>2.27</v>
      </c>
      <c r="DP112" s="2">
        <v>1.67</v>
      </c>
      <c r="DQ112" s="2">
        <v>1.2050000000000001</v>
      </c>
      <c r="DR112" s="2">
        <v>0.88500000000000001</v>
      </c>
      <c r="DS112" s="2">
        <v>0.69499999999999995</v>
      </c>
      <c r="DT112" s="2">
        <v>0.59499999999999997</v>
      </c>
      <c r="DU112" s="2">
        <v>0.55500000000000005</v>
      </c>
      <c r="DV112" s="2">
        <v>0.53500000000000003</v>
      </c>
      <c r="DW112" s="2">
        <v>0.495</v>
      </c>
      <c r="DX112" s="2">
        <v>0.43</v>
      </c>
      <c r="DY112" s="2">
        <v>0.32999999999999996</v>
      </c>
      <c r="DZ112" s="2">
        <v>0.21500000000000002</v>
      </c>
      <c r="EA112" s="2">
        <v>0.115</v>
      </c>
      <c r="EB112" s="2">
        <v>3.5000000000000003E-2</v>
      </c>
      <c r="EC112" s="2">
        <v>0</v>
      </c>
      <c r="ED112" s="2">
        <v>0</v>
      </c>
      <c r="EE112" s="2">
        <v>0</v>
      </c>
      <c r="EF112" s="2">
        <v>0</v>
      </c>
      <c r="EG112" s="2">
        <v>0</v>
      </c>
      <c r="EH112" s="2">
        <v>0</v>
      </c>
      <c r="EI112" s="2">
        <v>0</v>
      </c>
      <c r="EJ112" s="2">
        <v>0</v>
      </c>
      <c r="EK112" s="2">
        <v>0</v>
      </c>
      <c r="EL112" s="2">
        <v>0</v>
      </c>
      <c r="EM112" s="2">
        <v>0</v>
      </c>
      <c r="EN112" s="2">
        <v>0</v>
      </c>
      <c r="EO112" s="2">
        <v>0</v>
      </c>
      <c r="EP112" s="2">
        <v>0</v>
      </c>
      <c r="EQ112" s="2">
        <v>0</v>
      </c>
      <c r="ER112" s="2">
        <v>0</v>
      </c>
      <c r="ES112" s="2">
        <v>0</v>
      </c>
      <c r="ET112" s="2">
        <v>0</v>
      </c>
      <c r="EU112" s="2">
        <v>0</v>
      </c>
    </row>
    <row r="113" spans="1:151" x14ac:dyDescent="0.35">
      <c r="A113" s="2">
        <v>111</v>
      </c>
      <c r="B113" s="77">
        <v>10300</v>
      </c>
      <c r="C113" s="77" t="s">
        <v>349</v>
      </c>
      <c r="D113" s="78">
        <v>28.65</v>
      </c>
      <c r="E113" s="78">
        <v>0.72699999999999998</v>
      </c>
      <c r="F113" s="78">
        <v>28.65</v>
      </c>
      <c r="G113" s="79">
        <v>6.1349999999999998</v>
      </c>
      <c r="H113" s="79">
        <v>53.75</v>
      </c>
      <c r="I113" s="79">
        <v>0.90500000000000003</v>
      </c>
      <c r="J113" s="79">
        <v>10.464</v>
      </c>
      <c r="K113" s="79">
        <v>35.25</v>
      </c>
      <c r="L113" s="79">
        <v>3.0190000000000001</v>
      </c>
      <c r="M113" s="79">
        <v>14.7</v>
      </c>
      <c r="N113" s="79">
        <v>68.134999999999991</v>
      </c>
      <c r="O113" s="79">
        <v>17.16</v>
      </c>
      <c r="P113" s="79">
        <v>0</v>
      </c>
      <c r="Q113" s="79">
        <v>13.785</v>
      </c>
      <c r="R113" s="79">
        <v>3.2250000000000001</v>
      </c>
      <c r="S113" s="79">
        <v>0.155</v>
      </c>
      <c r="T113" s="79">
        <v>0</v>
      </c>
      <c r="U113" s="79">
        <v>0</v>
      </c>
      <c r="V113" s="79">
        <v>13.225000000000001</v>
      </c>
      <c r="W113" s="79">
        <v>28.189999999999998</v>
      </c>
      <c r="X113" s="79">
        <v>38.094999999999999</v>
      </c>
      <c r="Y113" s="79">
        <v>54.094999999999999</v>
      </c>
      <c r="Z113" s="79">
        <v>73.155000000000001</v>
      </c>
      <c r="AA113" s="79">
        <v>81.92</v>
      </c>
      <c r="AB113" s="79">
        <v>31.770000000000003</v>
      </c>
      <c r="AC113" s="79">
        <v>39.945</v>
      </c>
      <c r="AD113" s="79">
        <v>15.99</v>
      </c>
      <c r="AE113" s="79">
        <v>30.035</v>
      </c>
      <c r="AF113" s="79">
        <v>35.049999999999997</v>
      </c>
      <c r="AG113" s="79">
        <v>43.82</v>
      </c>
      <c r="AH113" s="79">
        <v>14.045</v>
      </c>
      <c r="AI113" s="79">
        <v>23.155000000000001</v>
      </c>
      <c r="AJ113" s="79">
        <v>27.83</v>
      </c>
      <c r="AK113" s="79">
        <v>31.049999999999997</v>
      </c>
      <c r="AL113" s="79">
        <v>8.17</v>
      </c>
      <c r="AM113" s="79">
        <v>17.285</v>
      </c>
      <c r="AN113" s="79">
        <v>5.0149999999999997</v>
      </c>
      <c r="AO113" s="79">
        <v>9.11</v>
      </c>
      <c r="AP113" s="79">
        <v>17.004999999999999</v>
      </c>
      <c r="AQ113" s="79">
        <v>17.16</v>
      </c>
      <c r="AR113" s="79">
        <v>4.0949999999999998</v>
      </c>
      <c r="AS113" s="79">
        <v>4.6749999999999998</v>
      </c>
      <c r="AT113" s="79">
        <v>2</v>
      </c>
      <c r="AU113" s="79">
        <v>3.38</v>
      </c>
      <c r="AV113" s="79">
        <v>1.2250000000000001</v>
      </c>
      <c r="AW113" s="79">
        <v>0.155</v>
      </c>
      <c r="AX113" s="79">
        <v>0.155</v>
      </c>
      <c r="AY113" s="79">
        <v>0</v>
      </c>
      <c r="AZ113" s="79">
        <v>0</v>
      </c>
      <c r="BA113" s="79">
        <v>0</v>
      </c>
      <c r="BB113" s="79">
        <v>0</v>
      </c>
      <c r="BC113" s="79">
        <v>0</v>
      </c>
      <c r="BD113" s="79">
        <v>0</v>
      </c>
      <c r="BE113" s="79">
        <v>0</v>
      </c>
      <c r="BF113" s="79">
        <v>0</v>
      </c>
      <c r="BG113" s="79">
        <v>0</v>
      </c>
      <c r="BH113" s="79">
        <v>0</v>
      </c>
      <c r="BI113" s="79">
        <v>0</v>
      </c>
      <c r="BJ113" s="79">
        <v>0</v>
      </c>
      <c r="BK113" s="79">
        <v>0</v>
      </c>
      <c r="BL113" s="79">
        <v>0</v>
      </c>
      <c r="BM113" s="79">
        <v>0</v>
      </c>
      <c r="BN113" s="79">
        <v>0</v>
      </c>
      <c r="BO113" s="79">
        <v>0</v>
      </c>
      <c r="BP113" s="79">
        <v>0</v>
      </c>
      <c r="BQ113" s="79">
        <v>0</v>
      </c>
      <c r="BR113" s="79">
        <v>0</v>
      </c>
      <c r="BS113" s="79">
        <v>0</v>
      </c>
      <c r="BT113" s="79">
        <v>0</v>
      </c>
      <c r="BU113" s="79">
        <v>0</v>
      </c>
      <c r="BV113" s="79">
        <v>0</v>
      </c>
      <c r="BW113" s="79">
        <v>0</v>
      </c>
      <c r="BX113" s="79">
        <v>0</v>
      </c>
      <c r="BY113" s="79">
        <v>0</v>
      </c>
      <c r="BZ113" s="79">
        <v>0</v>
      </c>
      <c r="CA113" s="79">
        <v>0</v>
      </c>
      <c r="CB113" s="79">
        <v>0.09</v>
      </c>
      <c r="CC113" s="79">
        <v>0.15500000000000003</v>
      </c>
      <c r="CD113" s="79">
        <v>0.21000000000000002</v>
      </c>
      <c r="CE113" s="79">
        <v>0.25</v>
      </c>
      <c r="CF113" s="79">
        <v>0.26500000000000001</v>
      </c>
      <c r="CG113" s="79">
        <v>0.255</v>
      </c>
      <c r="CH113" s="79">
        <v>0.23499999999999999</v>
      </c>
      <c r="CI113" s="79">
        <v>0.23499999999999999</v>
      </c>
      <c r="CJ113" s="79">
        <v>0.26500000000000001</v>
      </c>
      <c r="CK113" s="79">
        <v>0.34499999999999997</v>
      </c>
      <c r="CL113" s="79">
        <v>0.46499999999999997</v>
      </c>
      <c r="CM113" s="79">
        <v>0.61</v>
      </c>
      <c r="CN113" s="79">
        <v>0.76500000000000001</v>
      </c>
      <c r="CO113" s="79">
        <v>0.91500000000000004</v>
      </c>
      <c r="CP113" s="79">
        <v>1.04</v>
      </c>
      <c r="CQ113" s="79">
        <v>1.1499999999999999</v>
      </c>
      <c r="CR113" s="79">
        <v>1.2549999999999999</v>
      </c>
      <c r="CS113" s="79">
        <v>1.36</v>
      </c>
      <c r="CT113" s="79">
        <v>1.46</v>
      </c>
      <c r="CU113" s="79">
        <v>1.5550000000000002</v>
      </c>
      <c r="CV113" s="79">
        <v>1.635</v>
      </c>
      <c r="CW113" s="79">
        <v>1.7250000000000001</v>
      </c>
      <c r="CX113" s="79">
        <v>1.835</v>
      </c>
      <c r="CY113" s="79">
        <v>2</v>
      </c>
      <c r="CZ113" s="79">
        <v>2.2300000000000004</v>
      </c>
      <c r="DA113" s="79">
        <v>2.5499999999999998</v>
      </c>
      <c r="DB113" s="2">
        <v>2.9649999999999999</v>
      </c>
      <c r="DC113" s="2">
        <v>3.4850000000000003</v>
      </c>
      <c r="DD113" s="2">
        <v>4.0649999999999995</v>
      </c>
      <c r="DE113" s="2">
        <v>4.68</v>
      </c>
      <c r="DF113" s="2">
        <v>5.26</v>
      </c>
      <c r="DG113" s="2">
        <v>5.74</v>
      </c>
      <c r="DH113" s="2">
        <v>6.0600000000000005</v>
      </c>
      <c r="DI113" s="2">
        <v>6.1449999999999996</v>
      </c>
      <c r="DJ113" s="2">
        <v>5.99</v>
      </c>
      <c r="DK113" s="2">
        <v>5.585</v>
      </c>
      <c r="DL113" s="2">
        <v>4.9700000000000006</v>
      </c>
      <c r="DM113" s="2">
        <v>4.2300000000000004</v>
      </c>
      <c r="DN113" s="2">
        <v>3.4299999999999997</v>
      </c>
      <c r="DO113" s="2">
        <v>2.6749999999999998</v>
      </c>
      <c r="DP113" s="2">
        <v>2.0249999999999999</v>
      </c>
      <c r="DQ113" s="2">
        <v>1.52</v>
      </c>
      <c r="DR113" s="2">
        <v>1.18</v>
      </c>
      <c r="DS113" s="2">
        <v>0.98</v>
      </c>
      <c r="DT113" s="2">
        <v>0.875</v>
      </c>
      <c r="DU113" s="2">
        <v>0.81</v>
      </c>
      <c r="DV113" s="2">
        <v>0.75</v>
      </c>
      <c r="DW113" s="2">
        <v>0.65500000000000003</v>
      </c>
      <c r="DX113" s="2">
        <v>0.51</v>
      </c>
      <c r="DY113" s="2">
        <v>0.34499999999999997</v>
      </c>
      <c r="DZ113" s="2">
        <v>0.18</v>
      </c>
      <c r="EA113" s="2">
        <v>0.03</v>
      </c>
      <c r="EB113" s="2">
        <v>0</v>
      </c>
      <c r="EC113" s="2">
        <v>0</v>
      </c>
      <c r="ED113" s="2">
        <v>0</v>
      </c>
      <c r="EE113" s="2">
        <v>0</v>
      </c>
      <c r="EF113" s="2">
        <v>0</v>
      </c>
      <c r="EG113" s="2">
        <v>0</v>
      </c>
      <c r="EH113" s="2">
        <v>0</v>
      </c>
      <c r="EI113" s="2">
        <v>0</v>
      </c>
      <c r="EJ113" s="2">
        <v>0</v>
      </c>
      <c r="EK113" s="2">
        <v>0</v>
      </c>
      <c r="EL113" s="2">
        <v>0</v>
      </c>
      <c r="EM113" s="2">
        <v>0</v>
      </c>
      <c r="EN113" s="2">
        <v>0</v>
      </c>
      <c r="EO113" s="2">
        <v>0</v>
      </c>
      <c r="EP113" s="2">
        <v>0</v>
      </c>
      <c r="EQ113" s="2">
        <v>0</v>
      </c>
      <c r="ER113" s="2">
        <v>0</v>
      </c>
      <c r="ES113" s="2">
        <v>0</v>
      </c>
      <c r="ET113" s="2">
        <v>0</v>
      </c>
      <c r="EU113" s="2">
        <v>0</v>
      </c>
    </row>
    <row r="114" spans="1:151" x14ac:dyDescent="0.35">
      <c r="A114" s="2">
        <v>112</v>
      </c>
      <c r="B114" s="77">
        <v>10305</v>
      </c>
      <c r="C114" s="77" t="s">
        <v>349</v>
      </c>
      <c r="D114" s="78">
        <v>31.299999999999997</v>
      </c>
      <c r="E114" s="78">
        <v>31.299999999999997</v>
      </c>
      <c r="F114" s="78">
        <v>218.5</v>
      </c>
      <c r="G114" s="79">
        <v>6.9350000000000005</v>
      </c>
      <c r="H114" s="79">
        <v>216</v>
      </c>
      <c r="I114" s="79">
        <v>1.9870000000000001</v>
      </c>
      <c r="J114" s="79">
        <v>1.4604999999999999</v>
      </c>
      <c r="K114" s="79">
        <v>108</v>
      </c>
      <c r="L114" s="79">
        <v>4.4719999999999995</v>
      </c>
      <c r="M114" s="79">
        <v>13.19</v>
      </c>
      <c r="N114" s="79">
        <v>44.234999999999999</v>
      </c>
      <c r="O114" s="79">
        <v>42.575000000000003</v>
      </c>
      <c r="P114" s="79">
        <v>0</v>
      </c>
      <c r="Q114" s="79">
        <v>14.875</v>
      </c>
      <c r="R114" s="79">
        <v>16.57</v>
      </c>
      <c r="S114" s="79">
        <v>10.925000000000001</v>
      </c>
      <c r="T114" s="79">
        <v>0.20500000000000002</v>
      </c>
      <c r="U114" s="79">
        <v>0</v>
      </c>
      <c r="V114" s="79">
        <v>12.2</v>
      </c>
      <c r="W114" s="79">
        <v>19.119999999999997</v>
      </c>
      <c r="X114" s="79">
        <v>24.954999999999998</v>
      </c>
      <c r="Y114" s="79">
        <v>34.78</v>
      </c>
      <c r="Z114" s="79">
        <v>48.034999999999997</v>
      </c>
      <c r="AA114" s="79">
        <v>59.11</v>
      </c>
      <c r="AB114" s="79">
        <v>19.47</v>
      </c>
      <c r="AC114" s="79">
        <v>25.119999999999997</v>
      </c>
      <c r="AD114" s="79">
        <v>9.8149999999999995</v>
      </c>
      <c r="AE114" s="79">
        <v>19.274999999999999</v>
      </c>
      <c r="AF114" s="79">
        <v>23.07</v>
      </c>
      <c r="AG114" s="79">
        <v>34.155000000000001</v>
      </c>
      <c r="AH114" s="79">
        <v>9.4600000000000009</v>
      </c>
      <c r="AI114" s="79">
        <v>16.895</v>
      </c>
      <c r="AJ114" s="79">
        <v>24.33</v>
      </c>
      <c r="AK114" s="79">
        <v>40.9</v>
      </c>
      <c r="AL114" s="79">
        <v>5.6449999999999996</v>
      </c>
      <c r="AM114" s="79">
        <v>13.08</v>
      </c>
      <c r="AN114" s="79">
        <v>3.7949999999999999</v>
      </c>
      <c r="AO114" s="79">
        <v>7.4350000000000005</v>
      </c>
      <c r="AP114" s="79">
        <v>31.445</v>
      </c>
      <c r="AQ114" s="79">
        <v>42.365000000000002</v>
      </c>
      <c r="AR114" s="79">
        <v>3.64</v>
      </c>
      <c r="AS114" s="79">
        <v>7.4350000000000005</v>
      </c>
      <c r="AT114" s="79">
        <v>7.2050000000000001</v>
      </c>
      <c r="AU114" s="79">
        <v>27.49</v>
      </c>
      <c r="AV114" s="79">
        <v>9.3650000000000002</v>
      </c>
      <c r="AW114" s="79">
        <v>11.129999999999999</v>
      </c>
      <c r="AX114" s="79">
        <v>11.129999999999999</v>
      </c>
      <c r="AY114" s="79">
        <v>0</v>
      </c>
      <c r="AZ114" s="79">
        <v>0</v>
      </c>
      <c r="BA114" s="79">
        <v>0</v>
      </c>
      <c r="BB114" s="79">
        <v>0</v>
      </c>
      <c r="BC114" s="79">
        <v>0</v>
      </c>
      <c r="BD114" s="79">
        <v>0</v>
      </c>
      <c r="BE114" s="79">
        <v>0</v>
      </c>
      <c r="BF114" s="79">
        <v>0</v>
      </c>
      <c r="BG114" s="79">
        <v>0</v>
      </c>
      <c r="BH114" s="79">
        <v>0</v>
      </c>
      <c r="BI114" s="79">
        <v>0</v>
      </c>
      <c r="BJ114" s="79">
        <v>0</v>
      </c>
      <c r="BK114" s="79">
        <v>0</v>
      </c>
      <c r="BL114" s="79">
        <v>0</v>
      </c>
      <c r="BM114" s="79">
        <v>0</v>
      </c>
      <c r="BN114" s="79">
        <v>0</v>
      </c>
      <c r="BO114" s="79">
        <v>0</v>
      </c>
      <c r="BP114" s="79">
        <v>0</v>
      </c>
      <c r="BQ114" s="79">
        <v>0</v>
      </c>
      <c r="BR114" s="79">
        <v>0</v>
      </c>
      <c r="BS114" s="79">
        <v>0</v>
      </c>
      <c r="BT114" s="79">
        <v>0</v>
      </c>
      <c r="BU114" s="79">
        <v>0</v>
      </c>
      <c r="BV114" s="79">
        <v>0</v>
      </c>
      <c r="BW114" s="79">
        <v>0</v>
      </c>
      <c r="BX114" s="79">
        <v>0</v>
      </c>
      <c r="BY114" s="79">
        <v>0</v>
      </c>
      <c r="BZ114" s="79">
        <v>0</v>
      </c>
      <c r="CA114" s="79">
        <v>0</v>
      </c>
      <c r="CB114" s="79">
        <v>7.0000000000000007E-2</v>
      </c>
      <c r="CC114" s="79">
        <v>0.11499999999999999</v>
      </c>
      <c r="CD114" s="79">
        <v>0.15000000000000002</v>
      </c>
      <c r="CE114" s="79">
        <v>0.17499999999999999</v>
      </c>
      <c r="CF114" s="79">
        <v>0.17499999999999999</v>
      </c>
      <c r="CG114" s="79">
        <v>0.16</v>
      </c>
      <c r="CH114" s="79">
        <v>0.14500000000000002</v>
      </c>
      <c r="CI114" s="79">
        <v>0.14500000000000002</v>
      </c>
      <c r="CJ114" s="79">
        <v>0.18</v>
      </c>
      <c r="CK114" s="79">
        <v>0.26500000000000001</v>
      </c>
      <c r="CL114" s="79">
        <v>0.38500000000000001</v>
      </c>
      <c r="CM114" s="79">
        <v>0.53</v>
      </c>
      <c r="CN114" s="79">
        <v>0.67999999999999994</v>
      </c>
      <c r="CO114" s="79">
        <v>0.83499999999999996</v>
      </c>
      <c r="CP114" s="79">
        <v>0.96499999999999997</v>
      </c>
      <c r="CQ114" s="79">
        <v>1.08</v>
      </c>
      <c r="CR114" s="79">
        <v>1.1949999999999998</v>
      </c>
      <c r="CS114" s="79">
        <v>1.3050000000000002</v>
      </c>
      <c r="CT114" s="79">
        <v>1.41</v>
      </c>
      <c r="CU114" s="79">
        <v>1.4950000000000001</v>
      </c>
      <c r="CV114" s="79">
        <v>1.55</v>
      </c>
      <c r="CW114" s="79">
        <v>1.585</v>
      </c>
      <c r="CX114" s="79">
        <v>1.605</v>
      </c>
      <c r="CY114" s="79">
        <v>1.64</v>
      </c>
      <c r="CZ114" s="79">
        <v>1.6949999999999998</v>
      </c>
      <c r="DA114" s="79">
        <v>1.7949999999999999</v>
      </c>
      <c r="DB114" s="2">
        <v>1.9449999999999998</v>
      </c>
      <c r="DC114" s="2">
        <v>2.165</v>
      </c>
      <c r="DD114" s="2">
        <v>2.4400000000000004</v>
      </c>
      <c r="DE114" s="2">
        <v>2.7549999999999999</v>
      </c>
      <c r="DF114" s="2">
        <v>3.08</v>
      </c>
      <c r="DG114" s="2">
        <v>3.3849999999999998</v>
      </c>
      <c r="DH114" s="2">
        <v>3.625</v>
      </c>
      <c r="DI114" s="2">
        <v>3.7549999999999999</v>
      </c>
      <c r="DJ114" s="2">
        <v>3.77</v>
      </c>
      <c r="DK114" s="2">
        <v>3.6349999999999998</v>
      </c>
      <c r="DL114" s="2">
        <v>3.375</v>
      </c>
      <c r="DM114" s="2">
        <v>3.0149999999999997</v>
      </c>
      <c r="DN114" s="2">
        <v>2.62</v>
      </c>
      <c r="DO114" s="2">
        <v>2.2350000000000003</v>
      </c>
      <c r="DP114" s="2">
        <v>1.93</v>
      </c>
      <c r="DQ114" s="2">
        <v>1.7549999999999999</v>
      </c>
      <c r="DR114" s="2">
        <v>1.7250000000000001</v>
      </c>
      <c r="DS114" s="2">
        <v>1.855</v>
      </c>
      <c r="DT114" s="2">
        <v>2.12</v>
      </c>
      <c r="DU114" s="2">
        <v>2.4699999999999998</v>
      </c>
      <c r="DV114" s="2">
        <v>2.84</v>
      </c>
      <c r="DW114" s="2">
        <v>3.16</v>
      </c>
      <c r="DX114" s="2">
        <v>3.38</v>
      </c>
      <c r="DY114" s="2">
        <v>3.4299999999999997</v>
      </c>
      <c r="DZ114" s="2">
        <v>3.29</v>
      </c>
      <c r="EA114" s="2">
        <v>2.9350000000000001</v>
      </c>
      <c r="EB114" s="2">
        <v>2.415</v>
      </c>
      <c r="EC114" s="2">
        <v>1.79</v>
      </c>
      <c r="ED114" s="2">
        <v>1.1499999999999999</v>
      </c>
      <c r="EE114" s="2">
        <v>0.54500000000000004</v>
      </c>
      <c r="EF114" s="2">
        <v>7.4999999999999997E-2</v>
      </c>
      <c r="EG114" s="2">
        <v>0</v>
      </c>
      <c r="EH114" s="2">
        <v>0</v>
      </c>
      <c r="EI114" s="2">
        <v>0</v>
      </c>
      <c r="EJ114" s="2">
        <v>0</v>
      </c>
      <c r="EK114" s="2">
        <v>0</v>
      </c>
      <c r="EL114" s="2">
        <v>0</v>
      </c>
      <c r="EM114" s="2">
        <v>0</v>
      </c>
      <c r="EN114" s="2">
        <v>0</v>
      </c>
      <c r="EO114" s="2">
        <v>0</v>
      </c>
      <c r="EP114" s="2">
        <v>0</v>
      </c>
      <c r="EQ114" s="2">
        <v>0</v>
      </c>
      <c r="ER114" s="2">
        <v>0</v>
      </c>
      <c r="ES114" s="2">
        <v>0</v>
      </c>
      <c r="ET114" s="2">
        <v>0</v>
      </c>
      <c r="EU114" s="2">
        <v>0</v>
      </c>
    </row>
    <row r="115" spans="1:151" x14ac:dyDescent="0.35">
      <c r="A115" s="2">
        <v>113</v>
      </c>
      <c r="B115" s="77">
        <v>10310</v>
      </c>
      <c r="C115" s="77" t="s">
        <v>349</v>
      </c>
      <c r="D115" s="78">
        <v>331.5</v>
      </c>
      <c r="E115" s="78">
        <v>24.25</v>
      </c>
      <c r="F115" s="78">
        <v>331.5</v>
      </c>
      <c r="G115" s="79">
        <v>5.56</v>
      </c>
      <c r="H115" s="79">
        <v>350.5</v>
      </c>
      <c r="I115" s="79">
        <v>3.7640000000000002</v>
      </c>
      <c r="J115" s="79">
        <v>0.84350000000000003</v>
      </c>
      <c r="K115" s="79">
        <v>177.5</v>
      </c>
      <c r="L115" s="79">
        <v>5.8770000000000007</v>
      </c>
      <c r="M115" s="79">
        <v>16.28</v>
      </c>
      <c r="N115" s="79">
        <v>41.21</v>
      </c>
      <c r="O115" s="79">
        <v>42.51</v>
      </c>
      <c r="P115" s="79">
        <v>0</v>
      </c>
      <c r="Q115" s="79">
        <v>7.2050000000000001</v>
      </c>
      <c r="R115" s="79">
        <v>10.495000000000001</v>
      </c>
      <c r="S115" s="79">
        <v>19.420000000000002</v>
      </c>
      <c r="T115" s="79">
        <v>5.3849999999999998</v>
      </c>
      <c r="U115" s="79">
        <v>1E-3</v>
      </c>
      <c r="V115" s="79">
        <v>15.425000000000001</v>
      </c>
      <c r="W115" s="79">
        <v>22.759999999999998</v>
      </c>
      <c r="X115" s="79">
        <v>27.704999999999998</v>
      </c>
      <c r="Y115" s="79">
        <v>34.97</v>
      </c>
      <c r="Z115" s="79">
        <v>43.55</v>
      </c>
      <c r="AA115" s="79">
        <v>48.415000000000006</v>
      </c>
      <c r="AB115" s="79">
        <v>14.795</v>
      </c>
      <c r="AC115" s="79">
        <v>18.45</v>
      </c>
      <c r="AD115" s="79">
        <v>7.26</v>
      </c>
      <c r="AE115" s="79">
        <v>13.504999999999999</v>
      </c>
      <c r="AF115" s="79">
        <v>15.844999999999999</v>
      </c>
      <c r="AG115" s="79">
        <v>20.71</v>
      </c>
      <c r="AH115" s="79">
        <v>6.24</v>
      </c>
      <c r="AI115" s="79">
        <v>10.620000000000001</v>
      </c>
      <c r="AJ115" s="79">
        <v>13.445</v>
      </c>
      <c r="AK115" s="79">
        <v>23.939999999999998</v>
      </c>
      <c r="AL115" s="79">
        <v>3.6549999999999998</v>
      </c>
      <c r="AM115" s="79">
        <v>8.0350000000000001</v>
      </c>
      <c r="AN115" s="79">
        <v>2.3449999999999998</v>
      </c>
      <c r="AO115" s="79">
        <v>4.3800000000000008</v>
      </c>
      <c r="AP115" s="79">
        <v>17.7</v>
      </c>
      <c r="AQ115" s="79">
        <v>37.125</v>
      </c>
      <c r="AR115" s="79">
        <v>2.04</v>
      </c>
      <c r="AS115" s="79">
        <v>2.8250000000000002</v>
      </c>
      <c r="AT115" s="79">
        <v>3.2450000000000001</v>
      </c>
      <c r="AU115" s="79">
        <v>29.914999999999999</v>
      </c>
      <c r="AV115" s="79">
        <v>7.25</v>
      </c>
      <c r="AW115" s="79">
        <v>24.81</v>
      </c>
      <c r="AX115" s="79">
        <v>24.81</v>
      </c>
      <c r="AY115" s="79">
        <v>0</v>
      </c>
      <c r="AZ115" s="79">
        <v>0</v>
      </c>
      <c r="BA115" s="79">
        <v>0</v>
      </c>
      <c r="BB115" s="79">
        <v>0</v>
      </c>
      <c r="BC115" s="79">
        <v>0</v>
      </c>
      <c r="BD115" s="79">
        <v>0</v>
      </c>
      <c r="BE115" s="79">
        <v>0</v>
      </c>
      <c r="BF115" s="79">
        <v>0</v>
      </c>
      <c r="BG115" s="79">
        <v>0</v>
      </c>
      <c r="BH115" s="79">
        <v>0</v>
      </c>
      <c r="BI115" s="79">
        <v>0</v>
      </c>
      <c r="BJ115" s="79">
        <v>0</v>
      </c>
      <c r="BK115" s="79">
        <v>0</v>
      </c>
      <c r="BL115" s="79">
        <v>0</v>
      </c>
      <c r="BM115" s="79">
        <v>0</v>
      </c>
      <c r="BN115" s="79">
        <v>0</v>
      </c>
      <c r="BO115" s="79">
        <v>0</v>
      </c>
      <c r="BP115" s="79">
        <v>0</v>
      </c>
      <c r="BQ115" s="79">
        <v>0</v>
      </c>
      <c r="BR115" s="79">
        <v>0</v>
      </c>
      <c r="BS115" s="79">
        <v>0</v>
      </c>
      <c r="BT115" s="79">
        <v>0</v>
      </c>
      <c r="BU115" s="79">
        <v>0</v>
      </c>
      <c r="BV115" s="79">
        <v>0</v>
      </c>
      <c r="BW115" s="79">
        <v>0</v>
      </c>
      <c r="BX115" s="79">
        <v>0</v>
      </c>
      <c r="BY115" s="79">
        <v>0</v>
      </c>
      <c r="BZ115" s="79">
        <v>0</v>
      </c>
      <c r="CA115" s="79">
        <v>0</v>
      </c>
      <c r="CB115" s="79">
        <v>0.05</v>
      </c>
      <c r="CC115" s="79">
        <v>0.115</v>
      </c>
      <c r="CD115" s="79">
        <v>0.14500000000000002</v>
      </c>
      <c r="CE115" s="79">
        <v>0.16</v>
      </c>
      <c r="CF115" s="79">
        <v>0.15</v>
      </c>
      <c r="CG115" s="79">
        <v>0.13</v>
      </c>
      <c r="CH115" s="79">
        <v>0.10500000000000001</v>
      </c>
      <c r="CI115" s="79">
        <v>0.10500000000000001</v>
      </c>
      <c r="CJ115" s="79">
        <v>0.155</v>
      </c>
      <c r="CK115" s="79">
        <v>0.255</v>
      </c>
      <c r="CL115" s="79">
        <v>0.41</v>
      </c>
      <c r="CM115" s="79">
        <v>0.6</v>
      </c>
      <c r="CN115" s="79">
        <v>0.8</v>
      </c>
      <c r="CO115" s="79">
        <v>1.0049999999999999</v>
      </c>
      <c r="CP115" s="79">
        <v>1.19</v>
      </c>
      <c r="CQ115" s="79">
        <v>1.365</v>
      </c>
      <c r="CR115" s="79">
        <v>1.5449999999999999</v>
      </c>
      <c r="CS115" s="79">
        <v>1.72</v>
      </c>
      <c r="CT115" s="79">
        <v>1.885</v>
      </c>
      <c r="CU115" s="79">
        <v>2.0249999999999999</v>
      </c>
      <c r="CV115" s="79">
        <v>2.13</v>
      </c>
      <c r="CW115" s="79">
        <v>2.1950000000000003</v>
      </c>
      <c r="CX115" s="79">
        <v>2.2350000000000003</v>
      </c>
      <c r="CY115" s="79">
        <v>2.2599999999999998</v>
      </c>
      <c r="CZ115" s="79">
        <v>2.29</v>
      </c>
      <c r="DA115" s="79">
        <v>2.335</v>
      </c>
      <c r="DB115" s="2">
        <v>2.4050000000000002</v>
      </c>
      <c r="DC115" s="2">
        <v>2.4900000000000002</v>
      </c>
      <c r="DD115" s="2">
        <v>2.5949999999999998</v>
      </c>
      <c r="DE115" s="2">
        <v>2.6950000000000003</v>
      </c>
      <c r="DF115" s="2">
        <v>2.7850000000000001</v>
      </c>
      <c r="DG115" s="2">
        <v>2.84</v>
      </c>
      <c r="DH115" s="2">
        <v>2.8449999999999998</v>
      </c>
      <c r="DI115" s="2">
        <v>2.7850000000000001</v>
      </c>
      <c r="DJ115" s="2">
        <v>2.6550000000000002</v>
      </c>
      <c r="DK115" s="2">
        <v>2.46</v>
      </c>
      <c r="DL115" s="2">
        <v>2.2050000000000001</v>
      </c>
      <c r="DM115" s="2">
        <v>1.915</v>
      </c>
      <c r="DN115" s="2">
        <v>1.6099999999999999</v>
      </c>
      <c r="DO115" s="2">
        <v>1.3050000000000002</v>
      </c>
      <c r="DP115" s="2">
        <v>1.03</v>
      </c>
      <c r="DQ115" s="2">
        <v>0.81</v>
      </c>
      <c r="DR115" s="2">
        <v>0.66</v>
      </c>
      <c r="DS115" s="2">
        <v>0.62</v>
      </c>
      <c r="DT115" s="2">
        <v>0.7</v>
      </c>
      <c r="DU115" s="2">
        <v>0.92999999999999994</v>
      </c>
      <c r="DV115" s="2">
        <v>1.2949999999999999</v>
      </c>
      <c r="DW115" s="2">
        <v>1.78</v>
      </c>
      <c r="DX115" s="2">
        <v>2.35</v>
      </c>
      <c r="DY115" s="2">
        <v>2.9349999999999996</v>
      </c>
      <c r="DZ115" s="2">
        <v>3.45</v>
      </c>
      <c r="EA115" s="2">
        <v>3.8049999999999997</v>
      </c>
      <c r="EB115" s="2">
        <v>3.9350000000000001</v>
      </c>
      <c r="EC115" s="2">
        <v>3.8049999999999997</v>
      </c>
      <c r="ED115" s="2">
        <v>3.42</v>
      </c>
      <c r="EE115" s="2">
        <v>2.83</v>
      </c>
      <c r="EF115" s="2">
        <v>2.125</v>
      </c>
      <c r="EG115" s="2">
        <v>1.425</v>
      </c>
      <c r="EH115" s="2">
        <v>0.73</v>
      </c>
      <c r="EI115" s="2">
        <v>0.34</v>
      </c>
      <c r="EJ115" s="2">
        <v>7.4999999999999997E-2</v>
      </c>
      <c r="EK115" s="2">
        <v>0</v>
      </c>
      <c r="EL115" s="2">
        <v>0</v>
      </c>
      <c r="EM115" s="2">
        <v>0</v>
      </c>
      <c r="EN115" s="2">
        <v>0</v>
      </c>
      <c r="EO115" s="2">
        <v>0</v>
      </c>
      <c r="EP115" s="2">
        <v>0</v>
      </c>
      <c r="EQ115" s="2">
        <v>0</v>
      </c>
      <c r="ER115" s="2">
        <v>0</v>
      </c>
      <c r="ES115" s="2">
        <v>0</v>
      </c>
      <c r="ET115" s="2">
        <v>0</v>
      </c>
      <c r="EU115" s="2">
        <v>0</v>
      </c>
    </row>
    <row r="116" spans="1:151" x14ac:dyDescent="0.35">
      <c r="A116" s="2">
        <v>114</v>
      </c>
      <c r="B116" s="77">
        <v>10315</v>
      </c>
      <c r="C116" s="77" t="s">
        <v>355</v>
      </c>
      <c r="D116" s="78">
        <v>16.855</v>
      </c>
      <c r="E116" s="78">
        <v>16.855</v>
      </c>
      <c r="F116" s="78">
        <v>198.85</v>
      </c>
      <c r="G116" s="79">
        <v>4.9049999999999994</v>
      </c>
      <c r="H116" s="79">
        <v>321.5</v>
      </c>
      <c r="I116" s="79">
        <v>4.3360000000000003</v>
      </c>
      <c r="J116" s="79">
        <v>3.5685000000000002</v>
      </c>
      <c r="K116" s="79">
        <v>197</v>
      </c>
      <c r="L116" s="79">
        <v>5.7454999999999998</v>
      </c>
      <c r="M116" s="79">
        <v>18.715</v>
      </c>
      <c r="N116" s="79">
        <v>45.914999999999999</v>
      </c>
      <c r="O116" s="79">
        <v>35.370000000000005</v>
      </c>
      <c r="P116" s="79">
        <v>0</v>
      </c>
      <c r="Q116" s="79">
        <v>8.6649999999999991</v>
      </c>
      <c r="R116" s="79">
        <v>7.7750000000000004</v>
      </c>
      <c r="S116" s="79">
        <v>11.530000000000001</v>
      </c>
      <c r="T116" s="79">
        <v>7.22</v>
      </c>
      <c r="U116" s="79">
        <v>0.17100000000000001</v>
      </c>
      <c r="V116" s="79">
        <v>17.715</v>
      </c>
      <c r="W116" s="79">
        <v>24.625</v>
      </c>
      <c r="X116" s="79">
        <v>30.240000000000002</v>
      </c>
      <c r="Y116" s="79">
        <v>38.695</v>
      </c>
      <c r="Z116" s="79">
        <v>48.564999999999998</v>
      </c>
      <c r="AA116" s="79">
        <v>54.585000000000001</v>
      </c>
      <c r="AB116" s="79">
        <v>17.085000000000001</v>
      </c>
      <c r="AC116" s="79">
        <v>21.295000000000002</v>
      </c>
      <c r="AD116" s="79">
        <v>8.4499999999999993</v>
      </c>
      <c r="AE116" s="79">
        <v>15.675000000000001</v>
      </c>
      <c r="AF116" s="79">
        <v>18.32</v>
      </c>
      <c r="AG116" s="79">
        <v>24.34</v>
      </c>
      <c r="AH116" s="79">
        <v>7.2249999999999996</v>
      </c>
      <c r="AI116" s="79">
        <v>12.184999999999999</v>
      </c>
      <c r="AJ116" s="79">
        <v>15.89</v>
      </c>
      <c r="AK116" s="79">
        <v>23.664999999999999</v>
      </c>
      <c r="AL116" s="79">
        <v>4.21</v>
      </c>
      <c r="AM116" s="79">
        <v>9.1649999999999991</v>
      </c>
      <c r="AN116" s="79">
        <v>2.645</v>
      </c>
      <c r="AO116" s="79">
        <v>4.96</v>
      </c>
      <c r="AP116" s="79">
        <v>16.445</v>
      </c>
      <c r="AQ116" s="79">
        <v>27.975000000000001</v>
      </c>
      <c r="AR116" s="79">
        <v>2.31</v>
      </c>
      <c r="AS116" s="79">
        <v>3.7050000000000001</v>
      </c>
      <c r="AT116" s="79">
        <v>3.1349999999999998</v>
      </c>
      <c r="AU116" s="79">
        <v>19.310000000000002</v>
      </c>
      <c r="AV116" s="79">
        <v>4.6400000000000006</v>
      </c>
      <c r="AW116" s="79">
        <v>18.755000000000003</v>
      </c>
      <c r="AX116" s="79">
        <v>18.925000000000001</v>
      </c>
      <c r="AY116" s="79">
        <v>0</v>
      </c>
      <c r="AZ116" s="79">
        <v>0</v>
      </c>
      <c r="BA116" s="79">
        <v>0</v>
      </c>
      <c r="BB116" s="79">
        <v>0</v>
      </c>
      <c r="BC116" s="79">
        <v>0</v>
      </c>
      <c r="BD116" s="79">
        <v>0</v>
      </c>
      <c r="BE116" s="79">
        <v>0</v>
      </c>
      <c r="BF116" s="79">
        <v>0</v>
      </c>
      <c r="BG116" s="79">
        <v>0</v>
      </c>
      <c r="BH116" s="79">
        <v>0</v>
      </c>
      <c r="BI116" s="79">
        <v>0</v>
      </c>
      <c r="BJ116" s="79">
        <v>0</v>
      </c>
      <c r="BK116" s="79">
        <v>0</v>
      </c>
      <c r="BL116" s="79">
        <v>0</v>
      </c>
      <c r="BM116" s="79">
        <v>0</v>
      </c>
      <c r="BN116" s="79">
        <v>0</v>
      </c>
      <c r="BO116" s="79">
        <v>0</v>
      </c>
      <c r="BP116" s="79">
        <v>0</v>
      </c>
      <c r="BQ116" s="79">
        <v>0</v>
      </c>
      <c r="BR116" s="79">
        <v>0</v>
      </c>
      <c r="BS116" s="79">
        <v>0</v>
      </c>
      <c r="BT116" s="79">
        <v>0</v>
      </c>
      <c r="BU116" s="79">
        <v>0</v>
      </c>
      <c r="BV116" s="79">
        <v>0</v>
      </c>
      <c r="BW116" s="79">
        <v>0</v>
      </c>
      <c r="BX116" s="79">
        <v>0</v>
      </c>
      <c r="BY116" s="79">
        <v>0</v>
      </c>
      <c r="BZ116" s="79">
        <v>0</v>
      </c>
      <c r="CA116" s="79">
        <v>0</v>
      </c>
      <c r="CB116" s="79">
        <v>8.4999999999999992E-2</v>
      </c>
      <c r="CC116" s="79">
        <v>0.125</v>
      </c>
      <c r="CD116" s="79">
        <v>0.16500000000000001</v>
      </c>
      <c r="CE116" s="79">
        <v>0.18</v>
      </c>
      <c r="CF116" s="79">
        <v>0.16999999999999998</v>
      </c>
      <c r="CG116" s="79">
        <v>0.14500000000000002</v>
      </c>
      <c r="CH116" s="79">
        <v>0.12</v>
      </c>
      <c r="CI116" s="79">
        <v>0.13</v>
      </c>
      <c r="CJ116" s="79">
        <v>0.19</v>
      </c>
      <c r="CK116" s="79">
        <v>0.315</v>
      </c>
      <c r="CL116" s="79">
        <v>0.495</v>
      </c>
      <c r="CM116" s="79">
        <v>0.71</v>
      </c>
      <c r="CN116" s="79">
        <v>0.94500000000000006</v>
      </c>
      <c r="CO116" s="79">
        <v>1.1749999999999998</v>
      </c>
      <c r="CP116" s="79">
        <v>1.385</v>
      </c>
      <c r="CQ116" s="79">
        <v>1.58</v>
      </c>
      <c r="CR116" s="79">
        <v>1.77</v>
      </c>
      <c r="CS116" s="79">
        <v>1.9649999999999999</v>
      </c>
      <c r="CT116" s="79">
        <v>2.1399999999999997</v>
      </c>
      <c r="CU116" s="79">
        <v>2.2850000000000001</v>
      </c>
      <c r="CV116" s="79">
        <v>2.38</v>
      </c>
      <c r="CW116" s="79">
        <v>2.4249999999999998</v>
      </c>
      <c r="CX116" s="79">
        <v>2.4350000000000001</v>
      </c>
      <c r="CY116" s="79">
        <v>2.44</v>
      </c>
      <c r="CZ116" s="79">
        <v>2.4450000000000003</v>
      </c>
      <c r="DA116" s="79">
        <v>2.48</v>
      </c>
      <c r="DB116" s="2">
        <v>2.5499999999999998</v>
      </c>
      <c r="DC116" s="2">
        <v>2.66</v>
      </c>
      <c r="DD116" s="2">
        <v>2.8049999999999997</v>
      </c>
      <c r="DE116" s="2">
        <v>2.9649999999999999</v>
      </c>
      <c r="DF116" s="2">
        <v>3.12</v>
      </c>
      <c r="DG116" s="2">
        <v>3.2350000000000003</v>
      </c>
      <c r="DH116" s="2">
        <v>3.2850000000000001</v>
      </c>
      <c r="DI116" s="2">
        <v>3.2450000000000001</v>
      </c>
      <c r="DJ116" s="2">
        <v>3.105</v>
      </c>
      <c r="DK116" s="2">
        <v>2.8650000000000002</v>
      </c>
      <c r="DL116" s="2">
        <v>2.5499999999999998</v>
      </c>
      <c r="DM116" s="2">
        <v>2.19</v>
      </c>
      <c r="DN116" s="2">
        <v>1.8149999999999999</v>
      </c>
      <c r="DO116" s="2">
        <v>1.4649999999999999</v>
      </c>
      <c r="DP116" s="2">
        <v>1.1850000000000001</v>
      </c>
      <c r="DQ116" s="2">
        <v>0.99</v>
      </c>
      <c r="DR116" s="2">
        <v>0.87999999999999989</v>
      </c>
      <c r="DS116" s="2">
        <v>0.875</v>
      </c>
      <c r="DT116" s="2">
        <v>0.94</v>
      </c>
      <c r="DU116" s="2">
        <v>1.06</v>
      </c>
      <c r="DV116" s="2">
        <v>1.2250000000000001</v>
      </c>
      <c r="DW116" s="2">
        <v>1.405</v>
      </c>
      <c r="DX116" s="2">
        <v>1.5899999999999999</v>
      </c>
      <c r="DY116" s="2">
        <v>1.7649999999999999</v>
      </c>
      <c r="DZ116" s="2">
        <v>1.92</v>
      </c>
      <c r="EA116" s="2">
        <v>2.0549999999999997</v>
      </c>
      <c r="EB116" s="2">
        <v>2.1549999999999998</v>
      </c>
      <c r="EC116" s="2">
        <v>2.2050000000000001</v>
      </c>
      <c r="ED116" s="2">
        <v>2.2050000000000001</v>
      </c>
      <c r="EE116" s="2">
        <v>2.13</v>
      </c>
      <c r="EF116" s="2">
        <v>1.97</v>
      </c>
      <c r="EG116" s="2">
        <v>1.7150000000000001</v>
      </c>
      <c r="EH116" s="2">
        <v>1.385</v>
      </c>
      <c r="EI116" s="2">
        <v>1</v>
      </c>
      <c r="EJ116" s="2">
        <v>0.60000000000000009</v>
      </c>
      <c r="EK116" s="2">
        <v>0.2</v>
      </c>
      <c r="EL116" s="2">
        <v>5.0000000000000001E-3</v>
      </c>
      <c r="EM116" s="2">
        <v>0</v>
      </c>
      <c r="EN116" s="2">
        <v>0</v>
      </c>
      <c r="EO116" s="2">
        <v>0</v>
      </c>
      <c r="EP116" s="2">
        <v>0</v>
      </c>
      <c r="EQ116" s="2">
        <v>0</v>
      </c>
      <c r="ER116" s="2">
        <v>0</v>
      </c>
      <c r="ES116" s="2">
        <v>0</v>
      </c>
      <c r="ET116" s="2">
        <v>0</v>
      </c>
      <c r="EU116" s="2">
        <v>0</v>
      </c>
    </row>
    <row r="117" spans="1:151" x14ac:dyDescent="0.35">
      <c r="A117" s="2">
        <v>115</v>
      </c>
      <c r="B117" s="77">
        <v>10320</v>
      </c>
      <c r="C117" s="77" t="s">
        <v>349</v>
      </c>
      <c r="D117" s="78">
        <v>28.7</v>
      </c>
      <c r="E117" s="78">
        <v>0.74199999999999999</v>
      </c>
      <c r="F117" s="78">
        <v>28.7</v>
      </c>
      <c r="G117" s="79">
        <v>4.54</v>
      </c>
      <c r="H117" s="79">
        <v>44.05</v>
      </c>
      <c r="I117" s="79">
        <v>0.83549999999999991</v>
      </c>
      <c r="J117" s="79">
        <v>13.316500000000001</v>
      </c>
      <c r="K117" s="79">
        <v>23.6</v>
      </c>
      <c r="L117" s="79">
        <v>2.8614999999999999</v>
      </c>
      <c r="M117" s="79">
        <v>20.48</v>
      </c>
      <c r="N117" s="79">
        <v>68.625</v>
      </c>
      <c r="O117" s="79">
        <v>10.895</v>
      </c>
      <c r="P117" s="79">
        <v>0</v>
      </c>
      <c r="Q117" s="79">
        <v>10.19</v>
      </c>
      <c r="R117" s="79">
        <v>0.66999999999999993</v>
      </c>
      <c r="S117" s="79">
        <v>3.5000000000000003E-2</v>
      </c>
      <c r="T117" s="79">
        <v>0</v>
      </c>
      <c r="U117" s="79">
        <v>0</v>
      </c>
      <c r="V117" s="79">
        <v>19.549999999999997</v>
      </c>
      <c r="W117" s="79">
        <v>31.115000000000002</v>
      </c>
      <c r="X117" s="79">
        <v>40.454999999999998</v>
      </c>
      <c r="Y117" s="79">
        <v>55.495000000000005</v>
      </c>
      <c r="Z117" s="79">
        <v>73.155000000000001</v>
      </c>
      <c r="AA117" s="79">
        <v>78.81</v>
      </c>
      <c r="AB117" s="79">
        <v>29.895</v>
      </c>
      <c r="AC117" s="79">
        <v>37.504999999999995</v>
      </c>
      <c r="AD117" s="79">
        <v>15.04</v>
      </c>
      <c r="AE117" s="79">
        <v>28.164999999999999</v>
      </c>
      <c r="AF117" s="79">
        <v>32.695</v>
      </c>
      <c r="AG117" s="79">
        <v>38.355000000000004</v>
      </c>
      <c r="AH117" s="79">
        <v>13.125</v>
      </c>
      <c r="AI117" s="79">
        <v>21.03</v>
      </c>
      <c r="AJ117" s="79">
        <v>23.314999999999998</v>
      </c>
      <c r="AK117" s="79">
        <v>23.984999999999999</v>
      </c>
      <c r="AL117" s="79">
        <v>7.6050000000000004</v>
      </c>
      <c r="AM117" s="79">
        <v>15.515000000000001</v>
      </c>
      <c r="AN117" s="79">
        <v>4.53</v>
      </c>
      <c r="AO117" s="79">
        <v>7.9050000000000002</v>
      </c>
      <c r="AP117" s="79">
        <v>10.86</v>
      </c>
      <c r="AQ117" s="79">
        <v>10.895</v>
      </c>
      <c r="AR117" s="79">
        <v>3.38</v>
      </c>
      <c r="AS117" s="79">
        <v>2.2850000000000001</v>
      </c>
      <c r="AT117" s="79">
        <v>0.375</v>
      </c>
      <c r="AU117" s="79">
        <v>0.71</v>
      </c>
      <c r="AV117" s="79">
        <v>0.29499999999999998</v>
      </c>
      <c r="AW117" s="79">
        <v>3.5000000000000003E-2</v>
      </c>
      <c r="AX117" s="79">
        <v>3.5000000000000003E-2</v>
      </c>
      <c r="AY117" s="79">
        <v>0</v>
      </c>
      <c r="AZ117" s="79">
        <v>0</v>
      </c>
      <c r="BA117" s="79">
        <v>0</v>
      </c>
      <c r="BB117" s="79">
        <v>0</v>
      </c>
      <c r="BC117" s="79">
        <v>0</v>
      </c>
      <c r="BD117" s="79">
        <v>0</v>
      </c>
      <c r="BE117" s="79">
        <v>0</v>
      </c>
      <c r="BF117" s="79">
        <v>0</v>
      </c>
      <c r="BG117" s="79">
        <v>0</v>
      </c>
      <c r="BH117" s="79">
        <v>0</v>
      </c>
      <c r="BI117" s="79">
        <v>0</v>
      </c>
      <c r="BJ117" s="79">
        <v>0</v>
      </c>
      <c r="BK117" s="79">
        <v>0</v>
      </c>
      <c r="BL117" s="79">
        <v>0</v>
      </c>
      <c r="BM117" s="79">
        <v>0</v>
      </c>
      <c r="BN117" s="79">
        <v>0</v>
      </c>
      <c r="BO117" s="79">
        <v>0</v>
      </c>
      <c r="BP117" s="79">
        <v>0</v>
      </c>
      <c r="BQ117" s="79">
        <v>0</v>
      </c>
      <c r="BR117" s="79">
        <v>0</v>
      </c>
      <c r="BS117" s="79">
        <v>0</v>
      </c>
      <c r="BT117" s="79">
        <v>0</v>
      </c>
      <c r="BU117" s="79">
        <v>0</v>
      </c>
      <c r="BV117" s="79">
        <v>0</v>
      </c>
      <c r="BW117" s="79">
        <v>0</v>
      </c>
      <c r="BX117" s="79">
        <v>0</v>
      </c>
      <c r="BY117" s="79">
        <v>0</v>
      </c>
      <c r="BZ117" s="79">
        <v>0</v>
      </c>
      <c r="CA117" s="79">
        <v>0</v>
      </c>
      <c r="CB117" s="79">
        <v>0</v>
      </c>
      <c r="CC117" s="79">
        <v>7.5000000000000011E-2</v>
      </c>
      <c r="CD117" s="79">
        <v>0.125</v>
      </c>
      <c r="CE117" s="79">
        <v>0.16999999999999998</v>
      </c>
      <c r="CF117" s="79">
        <v>0.19</v>
      </c>
      <c r="CG117" s="79">
        <v>0.18</v>
      </c>
      <c r="CH117" s="79">
        <v>0.16999999999999998</v>
      </c>
      <c r="CI117" s="79">
        <v>0.17499999999999999</v>
      </c>
      <c r="CJ117" s="79">
        <v>0.22</v>
      </c>
      <c r="CK117" s="79">
        <v>0.35</v>
      </c>
      <c r="CL117" s="79">
        <v>0.54500000000000004</v>
      </c>
      <c r="CM117" s="79">
        <v>0.79</v>
      </c>
      <c r="CN117" s="79">
        <v>1.06</v>
      </c>
      <c r="CO117" s="79">
        <v>1.33</v>
      </c>
      <c r="CP117" s="79">
        <v>1.57</v>
      </c>
      <c r="CQ117" s="79">
        <v>1.78</v>
      </c>
      <c r="CR117" s="79">
        <v>1.9750000000000001</v>
      </c>
      <c r="CS117" s="79">
        <v>2.16</v>
      </c>
      <c r="CT117" s="79">
        <v>2.33</v>
      </c>
      <c r="CU117" s="79">
        <v>2.46</v>
      </c>
      <c r="CV117" s="79">
        <v>2.5449999999999999</v>
      </c>
      <c r="CW117" s="79">
        <v>2.585</v>
      </c>
      <c r="CX117" s="79">
        <v>2.6100000000000003</v>
      </c>
      <c r="CY117" s="79">
        <v>2.66</v>
      </c>
      <c r="CZ117" s="79">
        <v>2.75</v>
      </c>
      <c r="DA117" s="79">
        <v>2.915</v>
      </c>
      <c r="DB117" s="2">
        <v>3.18</v>
      </c>
      <c r="DC117" s="2">
        <v>3.54</v>
      </c>
      <c r="DD117" s="2">
        <v>3.9850000000000003</v>
      </c>
      <c r="DE117" s="2">
        <v>4.4849999999999994</v>
      </c>
      <c r="DF117" s="2">
        <v>4.9800000000000004</v>
      </c>
      <c r="DG117" s="2">
        <v>5.4050000000000002</v>
      </c>
      <c r="DH117" s="2">
        <v>5.69</v>
      </c>
      <c r="DI117" s="2">
        <v>5.7799999999999994</v>
      </c>
      <c r="DJ117" s="2">
        <v>5.6349999999999998</v>
      </c>
      <c r="DK117" s="2">
        <v>5.2450000000000001</v>
      </c>
      <c r="DL117" s="2">
        <v>4.6449999999999996</v>
      </c>
      <c r="DM117" s="2">
        <v>3.9050000000000002</v>
      </c>
      <c r="DN117" s="2">
        <v>3.0949999999999998</v>
      </c>
      <c r="DO117" s="2">
        <v>2.2949999999999999</v>
      </c>
      <c r="DP117" s="2">
        <v>1.585</v>
      </c>
      <c r="DQ117" s="2">
        <v>1.01</v>
      </c>
      <c r="DR117" s="2">
        <v>0.59499999999999997</v>
      </c>
      <c r="DS117" s="2">
        <v>0.33499999999999996</v>
      </c>
      <c r="DT117" s="2">
        <v>0.19500000000000001</v>
      </c>
      <c r="DU117" s="2">
        <v>0.14500000000000002</v>
      </c>
      <c r="DV117" s="2">
        <v>0.14000000000000001</v>
      </c>
      <c r="DW117" s="2">
        <v>0.13500000000000001</v>
      </c>
      <c r="DX117" s="2">
        <v>0.13</v>
      </c>
      <c r="DY117" s="2">
        <v>0.08</v>
      </c>
      <c r="DZ117" s="2">
        <v>5.5E-2</v>
      </c>
      <c r="EA117" s="2">
        <v>0</v>
      </c>
      <c r="EB117" s="2">
        <v>0</v>
      </c>
      <c r="EC117" s="2">
        <v>0</v>
      </c>
      <c r="ED117" s="2">
        <v>0</v>
      </c>
      <c r="EE117" s="2">
        <v>0</v>
      </c>
      <c r="EF117" s="2">
        <v>0</v>
      </c>
      <c r="EG117" s="2">
        <v>0</v>
      </c>
      <c r="EH117" s="2">
        <v>0</v>
      </c>
      <c r="EI117" s="2">
        <v>0</v>
      </c>
      <c r="EJ117" s="2">
        <v>0</v>
      </c>
      <c r="EK117" s="2">
        <v>0</v>
      </c>
      <c r="EL117" s="2">
        <v>0</v>
      </c>
      <c r="EM117" s="2">
        <v>0</v>
      </c>
      <c r="EN117" s="2">
        <v>0</v>
      </c>
      <c r="EO117" s="2">
        <v>0</v>
      </c>
      <c r="EP117" s="2">
        <v>0</v>
      </c>
      <c r="EQ117" s="2">
        <v>0</v>
      </c>
      <c r="ER117" s="2">
        <v>0</v>
      </c>
      <c r="ES117" s="2">
        <v>0</v>
      </c>
      <c r="ET117" s="2">
        <v>0</v>
      </c>
      <c r="EU117" s="2">
        <v>0</v>
      </c>
    </row>
    <row r="118" spans="1:151" x14ac:dyDescent="0.35">
      <c r="A118" s="2">
        <v>116</v>
      </c>
      <c r="B118" s="77">
        <v>10323</v>
      </c>
      <c r="C118" s="77" t="s">
        <v>349</v>
      </c>
      <c r="D118" s="78">
        <v>307.5</v>
      </c>
      <c r="E118" s="78">
        <v>30.95</v>
      </c>
      <c r="F118" s="78">
        <v>307.5</v>
      </c>
      <c r="G118" s="79">
        <v>9.7349999999999994</v>
      </c>
      <c r="H118" s="79">
        <v>378.5</v>
      </c>
      <c r="I118" s="79">
        <v>1.5625</v>
      </c>
      <c r="J118" s="79">
        <v>0.40949999999999998</v>
      </c>
      <c r="K118" s="79">
        <v>182</v>
      </c>
      <c r="L118" s="79">
        <v>5.1125000000000007</v>
      </c>
      <c r="M118" s="79">
        <v>9.875</v>
      </c>
      <c r="N118" s="79">
        <v>33.064999999999998</v>
      </c>
      <c r="O118" s="79">
        <v>57.06</v>
      </c>
      <c r="P118" s="79">
        <v>0</v>
      </c>
      <c r="Q118" s="79">
        <v>10.484999999999999</v>
      </c>
      <c r="R118" s="79">
        <v>16.8</v>
      </c>
      <c r="S118" s="79">
        <v>23.024999999999999</v>
      </c>
      <c r="T118" s="79">
        <v>6.74</v>
      </c>
      <c r="U118" s="79">
        <v>3.5E-4</v>
      </c>
      <c r="V118" s="79">
        <v>9.5549999999999997</v>
      </c>
      <c r="W118" s="79">
        <v>14.734999999999999</v>
      </c>
      <c r="X118" s="79">
        <v>19.015000000000001</v>
      </c>
      <c r="Y118" s="79">
        <v>26.22</v>
      </c>
      <c r="Z118" s="79">
        <v>35.76</v>
      </c>
      <c r="AA118" s="79">
        <v>43.56</v>
      </c>
      <c r="AB118" s="79">
        <v>14.254999999999999</v>
      </c>
      <c r="AC118" s="79">
        <v>18.329999999999998</v>
      </c>
      <c r="AD118" s="79">
        <v>7.2</v>
      </c>
      <c r="AE118" s="79">
        <v>14.05</v>
      </c>
      <c r="AF118" s="79">
        <v>16.740000000000002</v>
      </c>
      <c r="AG118" s="79">
        <v>24.535</v>
      </c>
      <c r="AH118" s="79">
        <v>6.85</v>
      </c>
      <c r="AI118" s="79">
        <v>12.059999999999999</v>
      </c>
      <c r="AJ118" s="79">
        <v>17.34</v>
      </c>
      <c r="AK118" s="79">
        <v>34.14</v>
      </c>
      <c r="AL118" s="79">
        <v>4.07</v>
      </c>
      <c r="AM118" s="79">
        <v>9.2850000000000001</v>
      </c>
      <c r="AN118" s="79">
        <v>2.6950000000000003</v>
      </c>
      <c r="AO118" s="79">
        <v>5.2149999999999999</v>
      </c>
      <c r="AP118" s="79">
        <v>27.295000000000002</v>
      </c>
      <c r="AQ118" s="79">
        <v>50.32</v>
      </c>
      <c r="AR118" s="79">
        <v>2.52</v>
      </c>
      <c r="AS118" s="79">
        <v>5.2750000000000004</v>
      </c>
      <c r="AT118" s="79">
        <v>6.2649999999999997</v>
      </c>
      <c r="AU118" s="79">
        <v>39.83</v>
      </c>
      <c r="AV118" s="79">
        <v>10.54</v>
      </c>
      <c r="AW118" s="79">
        <v>29.765000000000001</v>
      </c>
      <c r="AX118" s="79">
        <v>29.765000000000001</v>
      </c>
      <c r="AY118" s="79">
        <v>0</v>
      </c>
      <c r="AZ118" s="79">
        <v>0</v>
      </c>
      <c r="BA118" s="79">
        <v>0</v>
      </c>
      <c r="BB118" s="79">
        <v>0</v>
      </c>
      <c r="BC118" s="79">
        <v>0</v>
      </c>
      <c r="BD118" s="79">
        <v>0</v>
      </c>
      <c r="BE118" s="79">
        <v>0</v>
      </c>
      <c r="BF118" s="79">
        <v>0</v>
      </c>
      <c r="BG118" s="79">
        <v>0</v>
      </c>
      <c r="BH118" s="79">
        <v>0</v>
      </c>
      <c r="BI118" s="79">
        <v>0</v>
      </c>
      <c r="BJ118" s="79">
        <v>0</v>
      </c>
      <c r="BK118" s="79">
        <v>0</v>
      </c>
      <c r="BL118" s="79">
        <v>0</v>
      </c>
      <c r="BM118" s="79">
        <v>0</v>
      </c>
      <c r="BN118" s="79">
        <v>0</v>
      </c>
      <c r="BO118" s="79">
        <v>0</v>
      </c>
      <c r="BP118" s="79">
        <v>0</v>
      </c>
      <c r="BQ118" s="79">
        <v>0</v>
      </c>
      <c r="BR118" s="79">
        <v>0</v>
      </c>
      <c r="BS118" s="79">
        <v>0</v>
      </c>
      <c r="BT118" s="79">
        <v>0</v>
      </c>
      <c r="BU118" s="79">
        <v>0</v>
      </c>
      <c r="BV118" s="79">
        <v>0</v>
      </c>
      <c r="BW118" s="79">
        <v>0</v>
      </c>
      <c r="BX118" s="79">
        <v>0</v>
      </c>
      <c r="BY118" s="79">
        <v>0</v>
      </c>
      <c r="BZ118" s="79">
        <v>0</v>
      </c>
      <c r="CA118" s="79">
        <v>0</v>
      </c>
      <c r="CB118" s="79">
        <v>0</v>
      </c>
      <c r="CC118" s="79">
        <v>3.5000000000000003E-2</v>
      </c>
      <c r="CD118" s="79">
        <v>0.05</v>
      </c>
      <c r="CE118" s="79">
        <v>6.5000000000000002E-2</v>
      </c>
      <c r="CF118" s="79">
        <v>6.5000000000000002E-2</v>
      </c>
      <c r="CG118" s="79">
        <v>5.5E-2</v>
      </c>
      <c r="CH118" s="79">
        <v>4.4999999999999998E-2</v>
      </c>
      <c r="CI118" s="79">
        <v>0.04</v>
      </c>
      <c r="CJ118" s="79">
        <v>0.05</v>
      </c>
      <c r="CK118" s="79">
        <v>0.13</v>
      </c>
      <c r="CL118" s="79">
        <v>0.22999999999999998</v>
      </c>
      <c r="CM118" s="79">
        <v>0.35499999999999998</v>
      </c>
      <c r="CN118" s="79">
        <v>0.49</v>
      </c>
      <c r="CO118" s="79">
        <v>0.62</v>
      </c>
      <c r="CP118" s="79">
        <v>0.75</v>
      </c>
      <c r="CQ118" s="79">
        <v>0.86499999999999999</v>
      </c>
      <c r="CR118" s="79">
        <v>0.97499999999999998</v>
      </c>
      <c r="CS118" s="79">
        <v>1.0900000000000001</v>
      </c>
      <c r="CT118" s="79">
        <v>1.2</v>
      </c>
      <c r="CU118" s="79">
        <v>1.28</v>
      </c>
      <c r="CV118" s="79">
        <v>1.335</v>
      </c>
      <c r="CW118" s="79">
        <v>1.355</v>
      </c>
      <c r="CX118" s="79">
        <v>1.355</v>
      </c>
      <c r="CY118" s="79">
        <v>1.35</v>
      </c>
      <c r="CZ118" s="79">
        <v>1.3599999999999999</v>
      </c>
      <c r="DA118" s="79">
        <v>1.3900000000000001</v>
      </c>
      <c r="DB118" s="2">
        <v>1.4700000000000002</v>
      </c>
      <c r="DC118" s="2">
        <v>1.6</v>
      </c>
      <c r="DD118" s="2">
        <v>1.7850000000000001</v>
      </c>
      <c r="DE118" s="2">
        <v>2.0099999999999998</v>
      </c>
      <c r="DF118" s="2">
        <v>2.25</v>
      </c>
      <c r="DG118" s="2">
        <v>2.48</v>
      </c>
      <c r="DH118" s="2">
        <v>2.66</v>
      </c>
      <c r="DI118" s="2">
        <v>2.76</v>
      </c>
      <c r="DJ118" s="2">
        <v>2.7549999999999999</v>
      </c>
      <c r="DK118" s="2">
        <v>2.645</v>
      </c>
      <c r="DL118" s="2">
        <v>2.44</v>
      </c>
      <c r="DM118" s="2">
        <v>2.16</v>
      </c>
      <c r="DN118" s="2">
        <v>1.855</v>
      </c>
      <c r="DO118" s="2">
        <v>1.5649999999999999</v>
      </c>
      <c r="DP118" s="2">
        <v>1.325</v>
      </c>
      <c r="DQ118" s="2">
        <v>1.1950000000000001</v>
      </c>
      <c r="DR118" s="2">
        <v>1.19</v>
      </c>
      <c r="DS118" s="2">
        <v>1.3250000000000002</v>
      </c>
      <c r="DT118" s="2">
        <v>1.5950000000000002</v>
      </c>
      <c r="DU118" s="2">
        <v>1.9949999999999999</v>
      </c>
      <c r="DV118" s="2">
        <v>2.4850000000000003</v>
      </c>
      <c r="DW118" s="2">
        <v>3.0350000000000001</v>
      </c>
      <c r="DX118" s="2">
        <v>3.585</v>
      </c>
      <c r="DY118" s="2">
        <v>4.08</v>
      </c>
      <c r="DZ118" s="2">
        <v>4.4550000000000001</v>
      </c>
      <c r="EA118" s="2">
        <v>4.6500000000000004</v>
      </c>
      <c r="EB118" s="2">
        <v>4.63</v>
      </c>
      <c r="EC118" s="2">
        <v>4.375</v>
      </c>
      <c r="ED118" s="2">
        <v>3.9050000000000002</v>
      </c>
      <c r="EE118" s="2">
        <v>3.26</v>
      </c>
      <c r="EF118" s="2">
        <v>2.5150000000000001</v>
      </c>
      <c r="EG118" s="2">
        <v>1.76</v>
      </c>
      <c r="EH118" s="2">
        <v>1.08</v>
      </c>
      <c r="EI118" s="2">
        <v>0.46</v>
      </c>
      <c r="EJ118" s="2">
        <v>0.13</v>
      </c>
      <c r="EK118" s="2">
        <v>0</v>
      </c>
      <c r="EL118" s="2">
        <v>0</v>
      </c>
      <c r="EM118" s="2">
        <v>0</v>
      </c>
      <c r="EN118" s="2">
        <v>0</v>
      </c>
      <c r="EO118" s="2">
        <v>0</v>
      </c>
      <c r="EP118" s="2">
        <v>0</v>
      </c>
      <c r="EQ118" s="2">
        <v>0</v>
      </c>
      <c r="ER118" s="2">
        <v>0</v>
      </c>
      <c r="ES118" s="2">
        <v>0</v>
      </c>
      <c r="ET118" s="2">
        <v>0</v>
      </c>
      <c r="EU118" s="2">
        <v>0</v>
      </c>
    </row>
    <row r="119" spans="1:151" x14ac:dyDescent="0.35">
      <c r="A119" s="2">
        <v>117</v>
      </c>
      <c r="B119" s="77">
        <v>12100</v>
      </c>
      <c r="C119" s="77" t="s">
        <v>349</v>
      </c>
      <c r="D119" s="78">
        <v>29.950000000000003</v>
      </c>
      <c r="E119" s="78">
        <v>29.950000000000003</v>
      </c>
      <c r="F119" s="78" t="s">
        <v>350</v>
      </c>
      <c r="G119" s="79">
        <v>6.42</v>
      </c>
      <c r="H119" s="79">
        <v>58.4</v>
      </c>
      <c r="I119" s="79">
        <v>1.2355</v>
      </c>
      <c r="J119" s="79">
        <v>30.326499999999999</v>
      </c>
      <c r="K119" s="79">
        <v>59.5</v>
      </c>
      <c r="L119" s="79">
        <v>2.9215</v>
      </c>
      <c r="M119" s="79">
        <v>13.585000000000001</v>
      </c>
      <c r="N119" s="79">
        <v>67.09</v>
      </c>
      <c r="O119" s="79">
        <v>19.329999999999998</v>
      </c>
      <c r="P119" s="79">
        <v>0</v>
      </c>
      <c r="Q119" s="79">
        <v>14.65</v>
      </c>
      <c r="R119" s="79">
        <v>2.7800000000000002</v>
      </c>
      <c r="S119" s="79">
        <v>1.635</v>
      </c>
      <c r="T119" s="79">
        <v>0.26500000000000001</v>
      </c>
      <c r="U119" s="79">
        <v>0</v>
      </c>
      <c r="V119" s="79">
        <v>13.585000000000001</v>
      </c>
      <c r="W119" s="79">
        <v>32.479999999999997</v>
      </c>
      <c r="X119" s="79">
        <v>40.86</v>
      </c>
      <c r="Y119" s="79">
        <v>54.344999999999999</v>
      </c>
      <c r="Z119" s="79">
        <v>72.114999999999995</v>
      </c>
      <c r="AA119" s="79">
        <v>81.745000000000005</v>
      </c>
      <c r="AB119" s="79">
        <v>27.015000000000001</v>
      </c>
      <c r="AC119" s="79">
        <v>34.605000000000004</v>
      </c>
      <c r="AD119" s="79">
        <v>13.484999999999999</v>
      </c>
      <c r="AE119" s="79">
        <v>26.229999999999997</v>
      </c>
      <c r="AF119" s="79">
        <v>31.254999999999999</v>
      </c>
      <c r="AG119" s="79">
        <v>40.879999999999995</v>
      </c>
      <c r="AH119" s="79">
        <v>12.745000000000001</v>
      </c>
      <c r="AI119" s="79">
        <v>22.254999999999999</v>
      </c>
      <c r="AJ119" s="79">
        <v>27.395000000000003</v>
      </c>
      <c r="AK119" s="79">
        <v>30.175000000000001</v>
      </c>
      <c r="AL119" s="79">
        <v>7.5950000000000006</v>
      </c>
      <c r="AM119" s="79">
        <v>17.104999999999997</v>
      </c>
      <c r="AN119" s="79">
        <v>5.0250000000000004</v>
      </c>
      <c r="AO119" s="79">
        <v>9.5100000000000016</v>
      </c>
      <c r="AP119" s="79">
        <v>17.435000000000002</v>
      </c>
      <c r="AQ119" s="79">
        <v>19.064999999999998</v>
      </c>
      <c r="AR119" s="79">
        <v>4.4849999999999994</v>
      </c>
      <c r="AS119" s="79">
        <v>5.1449999999999996</v>
      </c>
      <c r="AT119" s="79">
        <v>1.58</v>
      </c>
      <c r="AU119" s="79">
        <v>4.415</v>
      </c>
      <c r="AV119" s="79">
        <v>1.2050000000000001</v>
      </c>
      <c r="AW119" s="79">
        <v>1.895</v>
      </c>
      <c r="AX119" s="79">
        <v>1.895</v>
      </c>
      <c r="AY119" s="79">
        <v>0</v>
      </c>
      <c r="AZ119" s="79">
        <v>0</v>
      </c>
      <c r="BA119" s="79">
        <v>0</v>
      </c>
      <c r="BB119" s="79">
        <v>0</v>
      </c>
      <c r="BC119" s="79">
        <v>0</v>
      </c>
      <c r="BD119" s="79">
        <v>0</v>
      </c>
      <c r="BE119" s="79">
        <v>0</v>
      </c>
      <c r="BF119" s="79">
        <v>0</v>
      </c>
      <c r="BG119" s="79">
        <v>0</v>
      </c>
      <c r="BH119" s="79">
        <v>0</v>
      </c>
      <c r="BI119" s="79">
        <v>0</v>
      </c>
      <c r="BJ119" s="79">
        <v>0</v>
      </c>
      <c r="BK119" s="79">
        <v>0</v>
      </c>
      <c r="BL119" s="79">
        <v>0</v>
      </c>
      <c r="BM119" s="79">
        <v>0</v>
      </c>
      <c r="BN119" s="79">
        <v>0</v>
      </c>
      <c r="BO119" s="79">
        <v>0</v>
      </c>
      <c r="BP119" s="79">
        <v>0</v>
      </c>
      <c r="BQ119" s="79">
        <v>0</v>
      </c>
      <c r="BR119" s="79">
        <v>0</v>
      </c>
      <c r="BS119" s="79">
        <v>0</v>
      </c>
      <c r="BT119" s="79">
        <v>0</v>
      </c>
      <c r="BU119" s="79">
        <v>0</v>
      </c>
      <c r="BV119" s="79">
        <v>0</v>
      </c>
      <c r="BW119" s="79">
        <v>0</v>
      </c>
      <c r="BX119" s="79">
        <v>0</v>
      </c>
      <c r="BY119" s="79">
        <v>0</v>
      </c>
      <c r="BZ119" s="79">
        <v>0</v>
      </c>
      <c r="CA119" s="79">
        <v>0</v>
      </c>
      <c r="CB119" s="79">
        <v>0</v>
      </c>
      <c r="CC119" s="79">
        <v>0</v>
      </c>
      <c r="CD119" s="79">
        <v>0</v>
      </c>
      <c r="CE119" s="79">
        <v>0</v>
      </c>
      <c r="CF119" s="79">
        <v>0</v>
      </c>
      <c r="CG119" s="79">
        <v>0</v>
      </c>
      <c r="CH119" s="79">
        <v>0</v>
      </c>
      <c r="CI119" s="79">
        <v>0</v>
      </c>
      <c r="CJ119" s="79">
        <v>0</v>
      </c>
      <c r="CK119" s="79">
        <v>7.0000000000000007E-2</v>
      </c>
      <c r="CL119" s="79">
        <v>0.18</v>
      </c>
      <c r="CM119" s="79">
        <v>0.33</v>
      </c>
      <c r="CN119" s="79">
        <v>0.51</v>
      </c>
      <c r="CO119" s="79">
        <v>0.7</v>
      </c>
      <c r="CP119" s="79">
        <v>0.89500000000000002</v>
      </c>
      <c r="CQ119" s="79">
        <v>1.105</v>
      </c>
      <c r="CR119" s="79">
        <v>1.3450000000000002</v>
      </c>
      <c r="CS119" s="79">
        <v>1.61</v>
      </c>
      <c r="CT119" s="79">
        <v>1.9049999999999998</v>
      </c>
      <c r="CU119" s="79">
        <v>2.1850000000000001</v>
      </c>
      <c r="CV119" s="79">
        <v>2.4500000000000002</v>
      </c>
      <c r="CW119" s="79">
        <v>2.67</v>
      </c>
      <c r="CX119" s="79">
        <v>2.855</v>
      </c>
      <c r="CY119" s="79">
        <v>3.01</v>
      </c>
      <c r="CZ119" s="79">
        <v>3.1500000000000004</v>
      </c>
      <c r="DA119" s="79">
        <v>3.3</v>
      </c>
      <c r="DB119" s="2">
        <v>3.4699999999999998</v>
      </c>
      <c r="DC119" s="2">
        <v>3.6850000000000001</v>
      </c>
      <c r="DD119" s="2">
        <v>3.9399999999999995</v>
      </c>
      <c r="DE119" s="2">
        <v>4.2349999999999994</v>
      </c>
      <c r="DF119" s="2">
        <v>4.5500000000000007</v>
      </c>
      <c r="DG119" s="2">
        <v>4.83</v>
      </c>
      <c r="DH119" s="2">
        <v>5.05</v>
      </c>
      <c r="DI119" s="2">
        <v>5.16</v>
      </c>
      <c r="DJ119" s="2">
        <v>5.1150000000000002</v>
      </c>
      <c r="DK119" s="2">
        <v>4.91</v>
      </c>
      <c r="DL119" s="2">
        <v>4.54</v>
      </c>
      <c r="DM119" s="2">
        <v>4.0449999999999999</v>
      </c>
      <c r="DN119" s="2">
        <v>3.4649999999999999</v>
      </c>
      <c r="DO119" s="2">
        <v>2.8600000000000003</v>
      </c>
      <c r="DP119" s="2">
        <v>2.2850000000000001</v>
      </c>
      <c r="DQ119" s="2">
        <v>1.77</v>
      </c>
      <c r="DR119" s="2">
        <v>1.355</v>
      </c>
      <c r="DS119" s="2">
        <v>1.0449999999999999</v>
      </c>
      <c r="DT119" s="2">
        <v>0.82000000000000006</v>
      </c>
      <c r="DU119" s="2">
        <v>0.66500000000000004</v>
      </c>
      <c r="DV119" s="2">
        <v>0.56000000000000005</v>
      </c>
      <c r="DW119" s="2">
        <v>0.495</v>
      </c>
      <c r="DX119" s="2">
        <v>0.44500000000000001</v>
      </c>
      <c r="DY119" s="2">
        <v>0.41000000000000003</v>
      </c>
      <c r="DZ119" s="2">
        <v>0.375</v>
      </c>
      <c r="EA119" s="2">
        <v>0.35499999999999998</v>
      </c>
      <c r="EB119" s="2">
        <v>0.32500000000000001</v>
      </c>
      <c r="EC119" s="2">
        <v>0.29499999999999998</v>
      </c>
      <c r="ED119" s="2">
        <v>0.25</v>
      </c>
      <c r="EE119" s="2">
        <v>0.2</v>
      </c>
      <c r="EF119" s="2">
        <v>0.13500000000000001</v>
      </c>
      <c r="EG119" s="2">
        <v>7.5000000000000011E-2</v>
      </c>
      <c r="EH119" s="2">
        <v>0</v>
      </c>
      <c r="EI119" s="2">
        <v>0</v>
      </c>
      <c r="EJ119" s="2">
        <v>0</v>
      </c>
      <c r="EK119" s="2">
        <v>0</v>
      </c>
      <c r="EL119" s="2">
        <v>0</v>
      </c>
      <c r="EM119" s="2">
        <v>0</v>
      </c>
      <c r="EN119" s="2">
        <v>0</v>
      </c>
      <c r="EO119" s="2">
        <v>0</v>
      </c>
      <c r="EP119" s="2">
        <v>0</v>
      </c>
      <c r="EQ119" s="2">
        <v>0</v>
      </c>
      <c r="ER119" s="2">
        <v>0</v>
      </c>
      <c r="ES119" s="2">
        <v>0</v>
      </c>
      <c r="ET119" s="2">
        <v>0</v>
      </c>
      <c r="EU119" s="2">
        <v>0</v>
      </c>
    </row>
    <row r="120" spans="1:151" x14ac:dyDescent="0.35">
      <c r="A120" s="2">
        <v>118</v>
      </c>
      <c r="B120" s="77">
        <v>12105</v>
      </c>
      <c r="C120" s="77" t="s">
        <v>349</v>
      </c>
      <c r="D120" s="78">
        <v>26.950000000000003</v>
      </c>
      <c r="E120" s="78">
        <v>26.950000000000003</v>
      </c>
      <c r="F120" s="78" t="s">
        <v>350</v>
      </c>
      <c r="G120" s="79">
        <v>5.585</v>
      </c>
      <c r="H120" s="79">
        <v>44.9</v>
      </c>
      <c r="I120" s="79">
        <v>0.84199999999999997</v>
      </c>
      <c r="J120" s="79">
        <v>17.176000000000002</v>
      </c>
      <c r="K120" s="79">
        <v>25.55</v>
      </c>
      <c r="L120" s="79">
        <v>2.6970000000000001</v>
      </c>
      <c r="M120" s="79">
        <v>16.41</v>
      </c>
      <c r="N120" s="79">
        <v>71.865000000000009</v>
      </c>
      <c r="O120" s="79">
        <v>11.725000000000001</v>
      </c>
      <c r="P120" s="79">
        <v>0</v>
      </c>
      <c r="Q120" s="79">
        <v>10.734999999999999</v>
      </c>
      <c r="R120" s="79">
        <v>0.91500000000000004</v>
      </c>
      <c r="S120" s="79">
        <v>8.0399999999999999E-2</v>
      </c>
      <c r="T120" s="79">
        <v>0</v>
      </c>
      <c r="U120" s="79">
        <v>0</v>
      </c>
      <c r="V120" s="79">
        <v>15.740000000000002</v>
      </c>
      <c r="W120" s="79">
        <v>34.704999999999998</v>
      </c>
      <c r="X120" s="79">
        <v>44.355000000000004</v>
      </c>
      <c r="Y120" s="79">
        <v>59.195</v>
      </c>
      <c r="Z120" s="79">
        <v>76.305000000000007</v>
      </c>
      <c r="AA120" s="79">
        <v>82.594999999999999</v>
      </c>
      <c r="AB120" s="79">
        <v>29.814999999999998</v>
      </c>
      <c r="AC120" s="79">
        <v>37.159999999999997</v>
      </c>
      <c r="AD120" s="79">
        <v>14.84</v>
      </c>
      <c r="AE120" s="79">
        <v>27.509999999999998</v>
      </c>
      <c r="AF120" s="79">
        <v>31.955000000000002</v>
      </c>
      <c r="AG120" s="79">
        <v>38.245000000000005</v>
      </c>
      <c r="AH120" s="79">
        <v>12.67</v>
      </c>
      <c r="AI120" s="79">
        <v>20.585000000000001</v>
      </c>
      <c r="AJ120" s="79">
        <v>23.4</v>
      </c>
      <c r="AK120" s="79">
        <v>24.314999999999998</v>
      </c>
      <c r="AL120" s="79">
        <v>7.3450000000000006</v>
      </c>
      <c r="AM120" s="79">
        <v>15.265000000000001</v>
      </c>
      <c r="AN120" s="79">
        <v>4.4450000000000003</v>
      </c>
      <c r="AO120" s="79">
        <v>7.92</v>
      </c>
      <c r="AP120" s="79">
        <v>11.645</v>
      </c>
      <c r="AQ120" s="79">
        <v>11.725000000000001</v>
      </c>
      <c r="AR120" s="79">
        <v>3.4699999999999998</v>
      </c>
      <c r="AS120" s="79">
        <v>2.8200000000000003</v>
      </c>
      <c r="AT120" s="79">
        <v>0.55000000000000004</v>
      </c>
      <c r="AU120" s="79">
        <v>0.99500000000000011</v>
      </c>
      <c r="AV120" s="79">
        <v>0.36</v>
      </c>
      <c r="AW120" s="79">
        <v>8.0399999999999999E-2</v>
      </c>
      <c r="AX120" s="79">
        <v>8.0399999999999999E-2</v>
      </c>
      <c r="AY120" s="79">
        <v>0</v>
      </c>
      <c r="AZ120" s="79">
        <v>0</v>
      </c>
      <c r="BA120" s="79">
        <v>0</v>
      </c>
      <c r="BB120" s="79">
        <v>0</v>
      </c>
      <c r="BC120" s="79">
        <v>0</v>
      </c>
      <c r="BD120" s="79">
        <v>0</v>
      </c>
      <c r="BE120" s="79">
        <v>0</v>
      </c>
      <c r="BF120" s="79">
        <v>0</v>
      </c>
      <c r="BG120" s="79">
        <v>0</v>
      </c>
      <c r="BH120" s="79">
        <v>0</v>
      </c>
      <c r="BI120" s="79">
        <v>0</v>
      </c>
      <c r="BJ120" s="79">
        <v>0</v>
      </c>
      <c r="BK120" s="79">
        <v>0</v>
      </c>
      <c r="BL120" s="79">
        <v>0</v>
      </c>
      <c r="BM120" s="79">
        <v>0</v>
      </c>
      <c r="BN120" s="79">
        <v>0</v>
      </c>
      <c r="BO120" s="79">
        <v>0</v>
      </c>
      <c r="BP120" s="79">
        <v>0</v>
      </c>
      <c r="BQ120" s="79">
        <v>0</v>
      </c>
      <c r="BR120" s="79">
        <v>0</v>
      </c>
      <c r="BS120" s="79">
        <v>0</v>
      </c>
      <c r="BT120" s="79">
        <v>0</v>
      </c>
      <c r="BU120" s="79">
        <v>0</v>
      </c>
      <c r="BV120" s="79">
        <v>0</v>
      </c>
      <c r="BW120" s="79">
        <v>0</v>
      </c>
      <c r="BX120" s="79">
        <v>0</v>
      </c>
      <c r="BY120" s="79">
        <v>0</v>
      </c>
      <c r="BZ120" s="79">
        <v>0</v>
      </c>
      <c r="CA120" s="79">
        <v>0</v>
      </c>
      <c r="CB120" s="79">
        <v>0</v>
      </c>
      <c r="CC120" s="79">
        <v>3.5000000000000003E-2</v>
      </c>
      <c r="CD120" s="79">
        <v>0.105</v>
      </c>
      <c r="CE120" s="79">
        <v>0.13500000000000001</v>
      </c>
      <c r="CF120" s="79">
        <v>0.14500000000000002</v>
      </c>
      <c r="CG120" s="79">
        <v>0.13500000000000001</v>
      </c>
      <c r="CH120" s="79">
        <v>0.105</v>
      </c>
      <c r="CI120" s="79">
        <v>9.5000000000000001E-2</v>
      </c>
      <c r="CJ120" s="79">
        <v>0.12</v>
      </c>
      <c r="CK120" s="79">
        <v>0.20500000000000002</v>
      </c>
      <c r="CL120" s="79">
        <v>0.34</v>
      </c>
      <c r="CM120" s="79">
        <v>0.52500000000000002</v>
      </c>
      <c r="CN120" s="79">
        <v>0.73</v>
      </c>
      <c r="CO120" s="79">
        <v>0.94</v>
      </c>
      <c r="CP120" s="79">
        <v>1.145</v>
      </c>
      <c r="CQ120" s="79">
        <v>1.35</v>
      </c>
      <c r="CR120" s="79">
        <v>1.5549999999999999</v>
      </c>
      <c r="CS120" s="79">
        <v>1.7849999999999999</v>
      </c>
      <c r="CT120" s="79">
        <v>2.0149999999999997</v>
      </c>
      <c r="CU120" s="79">
        <v>2.23</v>
      </c>
      <c r="CV120" s="79">
        <v>2.4299999999999997</v>
      </c>
      <c r="CW120" s="79">
        <v>2.6100000000000003</v>
      </c>
      <c r="CX120" s="79">
        <v>2.7750000000000004</v>
      </c>
      <c r="CY120" s="79">
        <v>2.96</v>
      </c>
      <c r="CZ120" s="79">
        <v>3.165</v>
      </c>
      <c r="DA120" s="79">
        <v>3.42</v>
      </c>
      <c r="DB120" s="2">
        <v>3.73</v>
      </c>
      <c r="DC120" s="2">
        <v>4.09</v>
      </c>
      <c r="DD120" s="2">
        <v>4.49</v>
      </c>
      <c r="DE120" s="2">
        <v>4.9000000000000004</v>
      </c>
      <c r="DF120" s="2">
        <v>5.2799999999999994</v>
      </c>
      <c r="DG120" s="2">
        <v>5.57</v>
      </c>
      <c r="DH120" s="2">
        <v>5.7249999999999996</v>
      </c>
      <c r="DI120" s="2">
        <v>5.7050000000000001</v>
      </c>
      <c r="DJ120" s="2">
        <v>5.48</v>
      </c>
      <c r="DK120" s="2">
        <v>5.0600000000000005</v>
      </c>
      <c r="DL120" s="2">
        <v>4.4800000000000004</v>
      </c>
      <c r="DM120" s="2">
        <v>3.7800000000000002</v>
      </c>
      <c r="DN120" s="2">
        <v>3.04</v>
      </c>
      <c r="DO120" s="2">
        <v>2.3199999999999998</v>
      </c>
      <c r="DP120" s="2">
        <v>1.67</v>
      </c>
      <c r="DQ120" s="2">
        <v>1.1400000000000001</v>
      </c>
      <c r="DR120" s="2">
        <v>0.74</v>
      </c>
      <c r="DS120" s="2">
        <v>0.47499999999999998</v>
      </c>
      <c r="DT120" s="2">
        <v>0.315</v>
      </c>
      <c r="DU120" s="2">
        <v>0.23500000000000001</v>
      </c>
      <c r="DV120" s="2">
        <v>0.19500000000000001</v>
      </c>
      <c r="DW120" s="2">
        <v>0.17499999999999999</v>
      </c>
      <c r="DX120" s="2">
        <v>0.15</v>
      </c>
      <c r="DY120" s="2">
        <v>0.115</v>
      </c>
      <c r="DZ120" s="2">
        <v>0.06</v>
      </c>
      <c r="EA120" s="2">
        <v>3.5000000000000003E-2</v>
      </c>
      <c r="EB120" s="2">
        <v>0</v>
      </c>
      <c r="EC120" s="2">
        <v>0</v>
      </c>
      <c r="ED120" s="2">
        <v>0</v>
      </c>
      <c r="EE120" s="2">
        <v>0</v>
      </c>
      <c r="EF120" s="2">
        <v>0</v>
      </c>
      <c r="EG120" s="2">
        <v>0</v>
      </c>
      <c r="EH120" s="2">
        <v>0</v>
      </c>
      <c r="EI120" s="2">
        <v>0</v>
      </c>
      <c r="EJ120" s="2">
        <v>0</v>
      </c>
      <c r="EK120" s="2">
        <v>0</v>
      </c>
      <c r="EL120" s="2">
        <v>0</v>
      </c>
      <c r="EM120" s="2">
        <v>0</v>
      </c>
      <c r="EN120" s="2">
        <v>0</v>
      </c>
      <c r="EO120" s="2">
        <v>0</v>
      </c>
      <c r="EP120" s="2">
        <v>0</v>
      </c>
      <c r="EQ120" s="2">
        <v>0</v>
      </c>
      <c r="ER120" s="2">
        <v>0</v>
      </c>
      <c r="ES120" s="2">
        <v>0</v>
      </c>
      <c r="ET120" s="2">
        <v>0</v>
      </c>
      <c r="EU120" s="2">
        <v>0</v>
      </c>
    </row>
    <row r="121" spans="1:151" x14ac:dyDescent="0.35">
      <c r="A121" s="2">
        <v>119</v>
      </c>
      <c r="B121" s="77">
        <v>12108</v>
      </c>
      <c r="C121" s="77" t="s">
        <v>349</v>
      </c>
      <c r="D121" s="78">
        <v>31.75</v>
      </c>
      <c r="E121" s="78">
        <v>31.75</v>
      </c>
      <c r="F121" s="78" t="s">
        <v>350</v>
      </c>
      <c r="G121" s="79">
        <v>6.1349999999999998</v>
      </c>
      <c r="H121" s="79">
        <v>48.25</v>
      </c>
      <c r="I121" s="79">
        <v>0.73950000000000005</v>
      </c>
      <c r="J121" s="79">
        <v>1.597</v>
      </c>
      <c r="K121" s="79">
        <v>21.05</v>
      </c>
      <c r="L121" s="79">
        <v>2.5445000000000002</v>
      </c>
      <c r="M121" s="79">
        <v>14.55</v>
      </c>
      <c r="N121" s="79">
        <v>71.754999999999995</v>
      </c>
      <c r="O121" s="79">
        <v>13.7</v>
      </c>
      <c r="P121" s="79">
        <v>0</v>
      </c>
      <c r="Q121" s="79">
        <v>13.645</v>
      </c>
      <c r="R121" s="79">
        <v>5.5E-2</v>
      </c>
      <c r="S121" s="79">
        <v>0</v>
      </c>
      <c r="T121" s="79">
        <v>0</v>
      </c>
      <c r="U121" s="79">
        <v>0</v>
      </c>
      <c r="V121" s="79">
        <v>14.55</v>
      </c>
      <c r="W121" s="79">
        <v>31.919999999999998</v>
      </c>
      <c r="X121" s="79">
        <v>41.15</v>
      </c>
      <c r="Y121" s="79">
        <v>56.730000000000004</v>
      </c>
      <c r="Z121" s="79">
        <v>77.459999999999994</v>
      </c>
      <c r="AA121" s="79">
        <v>85.4</v>
      </c>
      <c r="AB121" s="79">
        <v>30.9</v>
      </c>
      <c r="AC121" s="79">
        <v>39.83</v>
      </c>
      <c r="AD121" s="79">
        <v>15.59</v>
      </c>
      <c r="AE121" s="79">
        <v>30.605</v>
      </c>
      <c r="AF121" s="79">
        <v>36.314999999999998</v>
      </c>
      <c r="AG121" s="79">
        <v>44.254999999999995</v>
      </c>
      <c r="AH121" s="79">
        <v>15.015000000000001</v>
      </c>
      <c r="AI121" s="79">
        <v>25.354999999999997</v>
      </c>
      <c r="AJ121" s="79">
        <v>28.664999999999999</v>
      </c>
      <c r="AK121" s="79">
        <v>28.72</v>
      </c>
      <c r="AL121" s="79">
        <v>8.93</v>
      </c>
      <c r="AM121" s="79">
        <v>19.27</v>
      </c>
      <c r="AN121" s="79">
        <v>5.71</v>
      </c>
      <c r="AO121" s="79">
        <v>10.34</v>
      </c>
      <c r="AP121" s="79">
        <v>13.7</v>
      </c>
      <c r="AQ121" s="79">
        <v>13.7</v>
      </c>
      <c r="AR121" s="79">
        <v>4.625</v>
      </c>
      <c r="AS121" s="79">
        <v>3.3049999999999997</v>
      </c>
      <c r="AT121" s="79">
        <v>5.5E-2</v>
      </c>
      <c r="AU121" s="79">
        <v>5.5E-2</v>
      </c>
      <c r="AV121" s="79">
        <v>0</v>
      </c>
      <c r="AW121" s="79">
        <v>0</v>
      </c>
      <c r="AX121" s="79">
        <v>0</v>
      </c>
      <c r="AY121" s="79">
        <v>0</v>
      </c>
      <c r="AZ121" s="79">
        <v>0</v>
      </c>
      <c r="BA121" s="79">
        <v>0</v>
      </c>
      <c r="BB121" s="79">
        <v>0</v>
      </c>
      <c r="BC121" s="79">
        <v>0</v>
      </c>
      <c r="BD121" s="79">
        <v>0</v>
      </c>
      <c r="BE121" s="79">
        <v>0</v>
      </c>
      <c r="BF121" s="79">
        <v>0</v>
      </c>
      <c r="BG121" s="79">
        <v>0</v>
      </c>
      <c r="BH121" s="79">
        <v>0</v>
      </c>
      <c r="BI121" s="79">
        <v>0</v>
      </c>
      <c r="BJ121" s="79">
        <v>0</v>
      </c>
      <c r="BK121" s="79">
        <v>0</v>
      </c>
      <c r="BL121" s="79">
        <v>0</v>
      </c>
      <c r="BM121" s="79">
        <v>0</v>
      </c>
      <c r="BN121" s="79">
        <v>0</v>
      </c>
      <c r="BO121" s="79">
        <v>0</v>
      </c>
      <c r="BP121" s="79">
        <v>0</v>
      </c>
      <c r="BQ121" s="79">
        <v>0</v>
      </c>
      <c r="BR121" s="79">
        <v>0</v>
      </c>
      <c r="BS121" s="79">
        <v>0</v>
      </c>
      <c r="BT121" s="79">
        <v>0</v>
      </c>
      <c r="BU121" s="79">
        <v>0</v>
      </c>
      <c r="BV121" s="79">
        <v>0</v>
      </c>
      <c r="BW121" s="79">
        <v>0</v>
      </c>
      <c r="BX121" s="79">
        <v>0</v>
      </c>
      <c r="BY121" s="79">
        <v>0</v>
      </c>
      <c r="BZ121" s="79">
        <v>0</v>
      </c>
      <c r="CA121" s="79">
        <v>0</v>
      </c>
      <c r="CB121" s="79">
        <v>0</v>
      </c>
      <c r="CC121" s="79">
        <v>0</v>
      </c>
      <c r="CD121" s="79">
        <v>0</v>
      </c>
      <c r="CE121" s="79">
        <v>0</v>
      </c>
      <c r="CF121" s="79">
        <v>0</v>
      </c>
      <c r="CG121" s="79">
        <v>0</v>
      </c>
      <c r="CH121" s="79">
        <v>0</v>
      </c>
      <c r="CI121" s="79">
        <v>0</v>
      </c>
      <c r="CJ121" s="79">
        <v>3.5000000000000003E-2</v>
      </c>
      <c r="CK121" s="79">
        <v>0.12000000000000001</v>
      </c>
      <c r="CL121" s="79">
        <v>0.245</v>
      </c>
      <c r="CM121" s="79">
        <v>0.41000000000000003</v>
      </c>
      <c r="CN121" s="79">
        <v>0.60499999999999998</v>
      </c>
      <c r="CO121" s="79">
        <v>0.80499999999999994</v>
      </c>
      <c r="CP121" s="79">
        <v>1.0150000000000001</v>
      </c>
      <c r="CQ121" s="79">
        <v>1.2349999999999999</v>
      </c>
      <c r="CR121" s="79">
        <v>1.4649999999999999</v>
      </c>
      <c r="CS121" s="79">
        <v>1.7149999999999999</v>
      </c>
      <c r="CT121" s="79">
        <v>1.9750000000000001</v>
      </c>
      <c r="CU121" s="79">
        <v>2.2149999999999999</v>
      </c>
      <c r="CV121" s="79">
        <v>2.4249999999999998</v>
      </c>
      <c r="CW121" s="79">
        <v>2.5949999999999998</v>
      </c>
      <c r="CX121" s="79">
        <v>2.73</v>
      </c>
      <c r="CY121" s="79">
        <v>2.85</v>
      </c>
      <c r="CZ121" s="79">
        <v>2.9699999999999998</v>
      </c>
      <c r="DA121" s="79">
        <v>3.125</v>
      </c>
      <c r="DB121" s="2">
        <v>3.3250000000000002</v>
      </c>
      <c r="DC121" s="2">
        <v>3.605</v>
      </c>
      <c r="DD121" s="2">
        <v>3.9699999999999998</v>
      </c>
      <c r="DE121" s="2">
        <v>4.4000000000000004</v>
      </c>
      <c r="DF121" s="2">
        <v>4.875</v>
      </c>
      <c r="DG121" s="2">
        <v>5.335</v>
      </c>
      <c r="DH121" s="2">
        <v>5.7249999999999996</v>
      </c>
      <c r="DI121" s="2">
        <v>5.9649999999999999</v>
      </c>
      <c r="DJ121" s="2">
        <v>6.0049999999999999</v>
      </c>
      <c r="DK121" s="2">
        <v>5.8049999999999997</v>
      </c>
      <c r="DL121" s="2">
        <v>5.3650000000000002</v>
      </c>
      <c r="DM121" s="2">
        <v>4.7200000000000006</v>
      </c>
      <c r="DN121" s="2">
        <v>3.93</v>
      </c>
      <c r="DO121" s="2">
        <v>3.0750000000000002</v>
      </c>
      <c r="DP121" s="2">
        <v>2.2400000000000002</v>
      </c>
      <c r="DQ121" s="2">
        <v>1.5</v>
      </c>
      <c r="DR121" s="2">
        <v>0.90500000000000003</v>
      </c>
      <c r="DS121" s="2">
        <v>0.47499999999999998</v>
      </c>
      <c r="DT121" s="2">
        <v>0.20500000000000002</v>
      </c>
      <c r="DU121" s="2">
        <v>3.5000000000000003E-2</v>
      </c>
      <c r="DV121" s="2">
        <v>0</v>
      </c>
      <c r="DW121" s="2">
        <v>0</v>
      </c>
      <c r="DX121" s="2">
        <v>0</v>
      </c>
      <c r="DY121" s="2">
        <v>0</v>
      </c>
      <c r="DZ121" s="2">
        <v>0</v>
      </c>
      <c r="EA121" s="2">
        <v>0</v>
      </c>
      <c r="EB121" s="2">
        <v>0</v>
      </c>
      <c r="EC121" s="2">
        <v>0</v>
      </c>
      <c r="ED121" s="2">
        <v>0</v>
      </c>
      <c r="EE121" s="2">
        <v>0</v>
      </c>
      <c r="EF121" s="2">
        <v>0</v>
      </c>
      <c r="EG121" s="2">
        <v>0</v>
      </c>
      <c r="EH121" s="2">
        <v>0</v>
      </c>
      <c r="EI121" s="2">
        <v>0</v>
      </c>
      <c r="EJ121" s="2">
        <v>0</v>
      </c>
      <c r="EK121" s="2">
        <v>0</v>
      </c>
      <c r="EL121" s="2">
        <v>0</v>
      </c>
      <c r="EM121" s="2">
        <v>0</v>
      </c>
      <c r="EN121" s="2">
        <v>0</v>
      </c>
      <c r="EO121" s="2">
        <v>0</v>
      </c>
      <c r="EP121" s="2">
        <v>0</v>
      </c>
      <c r="EQ121" s="2">
        <v>0</v>
      </c>
      <c r="ER121" s="2">
        <v>0</v>
      </c>
      <c r="ES121" s="2">
        <v>0</v>
      </c>
      <c r="ET121" s="2">
        <v>0</v>
      </c>
      <c r="EU121" s="2">
        <v>0</v>
      </c>
    </row>
    <row r="122" spans="1:151" x14ac:dyDescent="0.35">
      <c r="A122" s="2">
        <v>120</v>
      </c>
      <c r="B122" s="77">
        <v>12200</v>
      </c>
      <c r="C122" s="77" t="s">
        <v>349</v>
      </c>
      <c r="D122" s="78">
        <v>24.4</v>
      </c>
      <c r="E122" s="78">
        <v>24.4</v>
      </c>
      <c r="F122" s="78" t="s">
        <v>350</v>
      </c>
      <c r="G122" s="79">
        <v>7.0600000000000005</v>
      </c>
      <c r="H122" s="79">
        <v>49</v>
      </c>
      <c r="I122" s="79">
        <v>1.0429999999999999</v>
      </c>
      <c r="J122" s="79">
        <v>38.192</v>
      </c>
      <c r="K122" s="79">
        <v>51.55</v>
      </c>
      <c r="L122" s="79">
        <v>2.5714999999999999</v>
      </c>
      <c r="M122" s="79">
        <v>11.57</v>
      </c>
      <c r="N122" s="79">
        <v>74.039999999999992</v>
      </c>
      <c r="O122" s="79">
        <v>14.39</v>
      </c>
      <c r="P122" s="79">
        <v>0</v>
      </c>
      <c r="Q122" s="79">
        <v>12.61</v>
      </c>
      <c r="R122" s="79">
        <v>1.0049999999999999</v>
      </c>
      <c r="S122" s="79">
        <v>0.24</v>
      </c>
      <c r="T122" s="79">
        <v>0.53500000000000003</v>
      </c>
      <c r="U122" s="79">
        <v>1E-3</v>
      </c>
      <c r="V122" s="79">
        <v>11.57</v>
      </c>
      <c r="W122" s="79">
        <v>38.07</v>
      </c>
      <c r="X122" s="79">
        <v>47.685000000000002</v>
      </c>
      <c r="Y122" s="79">
        <v>61.835000000000001</v>
      </c>
      <c r="Z122" s="79">
        <v>78.625</v>
      </c>
      <c r="AA122" s="79">
        <v>86.65</v>
      </c>
      <c r="AB122" s="79">
        <v>28.814999999999998</v>
      </c>
      <c r="AC122" s="79">
        <v>35.97</v>
      </c>
      <c r="AD122" s="79">
        <v>14.155000000000001</v>
      </c>
      <c r="AE122" s="79">
        <v>26.36</v>
      </c>
      <c r="AF122" s="79">
        <v>30.939999999999998</v>
      </c>
      <c r="AG122" s="79">
        <v>38.965000000000003</v>
      </c>
      <c r="AH122" s="79">
        <v>12.205</v>
      </c>
      <c r="AI122" s="79">
        <v>20.75</v>
      </c>
      <c r="AJ122" s="79">
        <v>24.814999999999998</v>
      </c>
      <c r="AK122" s="79">
        <v>25.82</v>
      </c>
      <c r="AL122" s="79">
        <v>7.1549999999999994</v>
      </c>
      <c r="AM122" s="79">
        <v>15.7</v>
      </c>
      <c r="AN122" s="79">
        <v>4.585</v>
      </c>
      <c r="AO122" s="79">
        <v>8.5450000000000017</v>
      </c>
      <c r="AP122" s="79">
        <v>13.615</v>
      </c>
      <c r="AQ122" s="79">
        <v>13.855</v>
      </c>
      <c r="AR122" s="79">
        <v>3.96</v>
      </c>
      <c r="AS122" s="79">
        <v>4.0649999999999995</v>
      </c>
      <c r="AT122" s="79">
        <v>0.76500000000000001</v>
      </c>
      <c r="AU122" s="79">
        <v>1.2450000000000001</v>
      </c>
      <c r="AV122" s="79">
        <v>0.24</v>
      </c>
      <c r="AW122" s="79">
        <v>0.77500000000000002</v>
      </c>
      <c r="AX122" s="79">
        <v>0.77500000000000002</v>
      </c>
      <c r="AY122" s="79">
        <v>0</v>
      </c>
      <c r="AZ122" s="79">
        <v>0</v>
      </c>
      <c r="BA122" s="79">
        <v>0</v>
      </c>
      <c r="BB122" s="79">
        <v>0</v>
      </c>
      <c r="BC122" s="79">
        <v>0</v>
      </c>
      <c r="BD122" s="79">
        <v>0</v>
      </c>
      <c r="BE122" s="79">
        <v>0</v>
      </c>
      <c r="BF122" s="79">
        <v>0</v>
      </c>
      <c r="BG122" s="79">
        <v>0</v>
      </c>
      <c r="BH122" s="79">
        <v>0</v>
      </c>
      <c r="BI122" s="79">
        <v>0</v>
      </c>
      <c r="BJ122" s="79">
        <v>0</v>
      </c>
      <c r="BK122" s="79">
        <v>0</v>
      </c>
      <c r="BL122" s="79">
        <v>0</v>
      </c>
      <c r="BM122" s="79">
        <v>0</v>
      </c>
      <c r="BN122" s="79">
        <v>0</v>
      </c>
      <c r="BO122" s="79">
        <v>0</v>
      </c>
      <c r="BP122" s="79">
        <v>0</v>
      </c>
      <c r="BQ122" s="79">
        <v>0</v>
      </c>
      <c r="BR122" s="79">
        <v>0</v>
      </c>
      <c r="BS122" s="79">
        <v>0</v>
      </c>
      <c r="BT122" s="79">
        <v>0</v>
      </c>
      <c r="BU122" s="79">
        <v>0</v>
      </c>
      <c r="BV122" s="79">
        <v>0</v>
      </c>
      <c r="BW122" s="79">
        <v>0</v>
      </c>
      <c r="BX122" s="79">
        <v>0</v>
      </c>
      <c r="BY122" s="79">
        <v>0</v>
      </c>
      <c r="BZ122" s="79">
        <v>0</v>
      </c>
      <c r="CA122" s="79">
        <v>0</v>
      </c>
      <c r="CB122" s="79">
        <v>0</v>
      </c>
      <c r="CC122" s="79">
        <v>0</v>
      </c>
      <c r="CD122" s="79">
        <v>0</v>
      </c>
      <c r="CE122" s="79">
        <v>0</v>
      </c>
      <c r="CF122" s="79">
        <v>0</v>
      </c>
      <c r="CG122" s="79">
        <v>0</v>
      </c>
      <c r="CH122" s="79">
        <v>0</v>
      </c>
      <c r="CI122" s="79">
        <v>0</v>
      </c>
      <c r="CJ122" s="79">
        <v>0</v>
      </c>
      <c r="CK122" s="79">
        <v>0</v>
      </c>
      <c r="CL122" s="79">
        <v>0.13500000000000001</v>
      </c>
      <c r="CM122" s="79">
        <v>0.26500000000000001</v>
      </c>
      <c r="CN122" s="79">
        <v>0.41500000000000004</v>
      </c>
      <c r="CO122" s="79">
        <v>0.56499999999999995</v>
      </c>
      <c r="CP122" s="79">
        <v>0.72</v>
      </c>
      <c r="CQ122" s="79">
        <v>0.89500000000000002</v>
      </c>
      <c r="CR122" s="79">
        <v>1.095</v>
      </c>
      <c r="CS122" s="79">
        <v>1.3399999999999999</v>
      </c>
      <c r="CT122" s="79">
        <v>1.63</v>
      </c>
      <c r="CU122" s="79">
        <v>1.95</v>
      </c>
      <c r="CV122" s="79">
        <v>2.2749999999999999</v>
      </c>
      <c r="CW122" s="79">
        <v>2.605</v>
      </c>
      <c r="CX122" s="79">
        <v>2.94</v>
      </c>
      <c r="CY122" s="79">
        <v>3.2750000000000004</v>
      </c>
      <c r="CZ122" s="79">
        <v>3.6150000000000002</v>
      </c>
      <c r="DA122" s="79">
        <v>3.9550000000000001</v>
      </c>
      <c r="DB122" s="2">
        <v>4.2949999999999999</v>
      </c>
      <c r="DC122" s="2">
        <v>4.625</v>
      </c>
      <c r="DD122" s="2">
        <v>4.93</v>
      </c>
      <c r="DE122" s="2">
        <v>5.2</v>
      </c>
      <c r="DF122" s="2">
        <v>5.4049999999999994</v>
      </c>
      <c r="DG122" s="2">
        <v>5.53</v>
      </c>
      <c r="DH122" s="2">
        <v>5.54</v>
      </c>
      <c r="DI122" s="2">
        <v>5.43</v>
      </c>
      <c r="DJ122" s="2">
        <v>5.18</v>
      </c>
      <c r="DK122" s="2">
        <v>4.8</v>
      </c>
      <c r="DL122" s="2">
        <v>4.3149999999999995</v>
      </c>
      <c r="DM122" s="2">
        <v>3.75</v>
      </c>
      <c r="DN122" s="2">
        <v>3.1550000000000002</v>
      </c>
      <c r="DO122" s="2">
        <v>2.5549999999999997</v>
      </c>
      <c r="DP122" s="2">
        <v>1.9899999999999998</v>
      </c>
      <c r="DQ122" s="2">
        <v>1.5</v>
      </c>
      <c r="DR122" s="2">
        <v>1.095</v>
      </c>
      <c r="DS122" s="2">
        <v>0.78</v>
      </c>
      <c r="DT122" s="2">
        <v>0.54</v>
      </c>
      <c r="DU122" s="2">
        <v>0.37</v>
      </c>
      <c r="DV122" s="2">
        <v>0.25</v>
      </c>
      <c r="DW122" s="2">
        <v>0.16499999999999998</v>
      </c>
      <c r="DX122" s="2">
        <v>0.10500000000000001</v>
      </c>
      <c r="DY122" s="2">
        <v>0.05</v>
      </c>
      <c r="DZ122" s="2">
        <v>3.5000000000000003E-2</v>
      </c>
      <c r="EA122" s="2">
        <v>0</v>
      </c>
      <c r="EB122" s="2">
        <v>0</v>
      </c>
      <c r="EC122" s="2">
        <v>0.05</v>
      </c>
      <c r="ED122" s="2">
        <v>0.08</v>
      </c>
      <c r="EE122" s="2">
        <v>0.11</v>
      </c>
      <c r="EF122" s="2">
        <v>0.125</v>
      </c>
      <c r="EG122" s="2">
        <v>0.13</v>
      </c>
      <c r="EH122" s="2">
        <v>0.115</v>
      </c>
      <c r="EI122" s="2">
        <v>8.5000000000000006E-2</v>
      </c>
      <c r="EJ122" s="2">
        <v>0.05</v>
      </c>
      <c r="EK122" s="2">
        <v>0</v>
      </c>
      <c r="EL122" s="2">
        <v>0</v>
      </c>
      <c r="EM122" s="2">
        <v>0</v>
      </c>
      <c r="EN122" s="2">
        <v>0</v>
      </c>
      <c r="EO122" s="2">
        <v>0</v>
      </c>
      <c r="EP122" s="2">
        <v>0</v>
      </c>
      <c r="EQ122" s="2">
        <v>0</v>
      </c>
      <c r="ER122" s="2">
        <v>0</v>
      </c>
      <c r="ES122" s="2">
        <v>0</v>
      </c>
      <c r="ET122" s="2">
        <v>0</v>
      </c>
      <c r="EU122" s="2">
        <v>0</v>
      </c>
    </row>
    <row r="123" spans="1:151" x14ac:dyDescent="0.35">
      <c r="A123" s="2">
        <v>121</v>
      </c>
      <c r="B123" s="77">
        <v>12205</v>
      </c>
      <c r="C123" s="77" t="s">
        <v>349</v>
      </c>
      <c r="D123" s="78">
        <v>22.85</v>
      </c>
      <c r="E123" s="78">
        <v>0.55000000000000004</v>
      </c>
      <c r="F123" s="78">
        <v>22.85</v>
      </c>
      <c r="G123" s="79">
        <v>3.8650000000000002</v>
      </c>
      <c r="H123" s="79">
        <v>34.950000000000003</v>
      </c>
      <c r="I123" s="79">
        <v>0.88</v>
      </c>
      <c r="J123" s="79">
        <v>1.7905</v>
      </c>
      <c r="K123" s="79">
        <v>16.05</v>
      </c>
      <c r="L123" s="79">
        <v>2.8210000000000002</v>
      </c>
      <c r="M123" s="79">
        <v>25.39</v>
      </c>
      <c r="N123" s="79">
        <v>69.204999999999998</v>
      </c>
      <c r="O123" s="79">
        <v>5.4049999999999994</v>
      </c>
      <c r="P123" s="79">
        <v>0</v>
      </c>
      <c r="Q123" s="79">
        <v>5.4049999999999994</v>
      </c>
      <c r="R123" s="79">
        <v>1.4999999999999999E-4</v>
      </c>
      <c r="S123" s="79">
        <v>0</v>
      </c>
      <c r="T123" s="79">
        <v>0</v>
      </c>
      <c r="U123" s="79">
        <v>0</v>
      </c>
      <c r="V123" s="79">
        <v>23.509999999999998</v>
      </c>
      <c r="W123" s="79">
        <v>38.619999999999997</v>
      </c>
      <c r="X123" s="79">
        <v>47.335000000000001</v>
      </c>
      <c r="Y123" s="79">
        <v>59.715000000000003</v>
      </c>
      <c r="Z123" s="79">
        <v>72.12</v>
      </c>
      <c r="AA123" s="79">
        <v>74.61</v>
      </c>
      <c r="AB123" s="79">
        <v>25.240000000000002</v>
      </c>
      <c r="AC123" s="79">
        <v>30.585000000000001</v>
      </c>
      <c r="AD123" s="79">
        <v>12.379999999999999</v>
      </c>
      <c r="AE123" s="79">
        <v>21.865000000000002</v>
      </c>
      <c r="AF123" s="79">
        <v>24.78</v>
      </c>
      <c r="AG123" s="79">
        <v>27.27</v>
      </c>
      <c r="AH123" s="79">
        <v>9.495000000000001</v>
      </c>
      <c r="AI123" s="79">
        <v>14.25</v>
      </c>
      <c r="AJ123" s="79">
        <v>14.895</v>
      </c>
      <c r="AK123" s="79">
        <v>14.895</v>
      </c>
      <c r="AL123" s="79">
        <v>5.3450000000000006</v>
      </c>
      <c r="AM123" s="79">
        <v>10.11</v>
      </c>
      <c r="AN123" s="79">
        <v>2.915</v>
      </c>
      <c r="AO123" s="79">
        <v>4.7649999999999997</v>
      </c>
      <c r="AP123" s="79">
        <v>5.4049999999999994</v>
      </c>
      <c r="AQ123" s="79">
        <v>5.4049999999999994</v>
      </c>
      <c r="AR123" s="79">
        <v>1.85</v>
      </c>
      <c r="AS123" s="79">
        <v>0.64</v>
      </c>
      <c r="AT123" s="79">
        <v>1.4999999999999999E-4</v>
      </c>
      <c r="AU123" s="79">
        <v>1.4999999999999999E-4</v>
      </c>
      <c r="AV123" s="79">
        <v>0</v>
      </c>
      <c r="AW123" s="79">
        <v>0</v>
      </c>
      <c r="AX123" s="79">
        <v>0</v>
      </c>
      <c r="AY123" s="79">
        <v>0</v>
      </c>
      <c r="AZ123" s="79">
        <v>0</v>
      </c>
      <c r="BA123" s="79">
        <v>0</v>
      </c>
      <c r="BB123" s="79">
        <v>0</v>
      </c>
      <c r="BC123" s="79">
        <v>0</v>
      </c>
      <c r="BD123" s="79">
        <v>0</v>
      </c>
      <c r="BE123" s="79">
        <v>0</v>
      </c>
      <c r="BF123" s="79">
        <v>0</v>
      </c>
      <c r="BG123" s="79">
        <v>0</v>
      </c>
      <c r="BH123" s="79">
        <v>0</v>
      </c>
      <c r="BI123" s="79">
        <v>0</v>
      </c>
      <c r="BJ123" s="79">
        <v>0</v>
      </c>
      <c r="BK123" s="79">
        <v>0</v>
      </c>
      <c r="BL123" s="79">
        <v>0</v>
      </c>
      <c r="BM123" s="79">
        <v>0</v>
      </c>
      <c r="BN123" s="79">
        <v>0</v>
      </c>
      <c r="BO123" s="79">
        <v>0</v>
      </c>
      <c r="BP123" s="79">
        <v>0</v>
      </c>
      <c r="BQ123" s="79">
        <v>0</v>
      </c>
      <c r="BR123" s="79">
        <v>0</v>
      </c>
      <c r="BS123" s="79">
        <v>0</v>
      </c>
      <c r="BT123" s="79">
        <v>0</v>
      </c>
      <c r="BU123" s="79">
        <v>0</v>
      </c>
      <c r="BV123" s="79">
        <v>0</v>
      </c>
      <c r="BW123" s="79">
        <v>0</v>
      </c>
      <c r="BX123" s="79">
        <v>0.03</v>
      </c>
      <c r="BY123" s="79">
        <v>5.5E-2</v>
      </c>
      <c r="BZ123" s="79">
        <v>0.125</v>
      </c>
      <c r="CA123" s="79">
        <v>0.17</v>
      </c>
      <c r="CB123" s="79">
        <v>0.21</v>
      </c>
      <c r="CC123" s="79">
        <v>0.24</v>
      </c>
      <c r="CD123" s="79">
        <v>0.245</v>
      </c>
      <c r="CE123" s="79">
        <v>0.23499999999999999</v>
      </c>
      <c r="CF123" s="79">
        <v>0.20500000000000002</v>
      </c>
      <c r="CG123" s="79">
        <v>0.18</v>
      </c>
      <c r="CH123" s="79">
        <v>0.17499999999999999</v>
      </c>
      <c r="CI123" s="79">
        <v>0.21000000000000002</v>
      </c>
      <c r="CJ123" s="79">
        <v>0.30500000000000005</v>
      </c>
      <c r="CK123" s="79">
        <v>0.46499999999999997</v>
      </c>
      <c r="CL123" s="79">
        <v>0.67999999999999994</v>
      </c>
      <c r="CM123" s="79">
        <v>0.93500000000000005</v>
      </c>
      <c r="CN123" s="79">
        <v>1.2149999999999999</v>
      </c>
      <c r="CO123" s="79">
        <v>1.4950000000000001</v>
      </c>
      <c r="CP123" s="79">
        <v>1.7650000000000001</v>
      </c>
      <c r="CQ123" s="79">
        <v>2.0299999999999998</v>
      </c>
      <c r="CR123" s="79">
        <v>2.2999999999999998</v>
      </c>
      <c r="CS123" s="79">
        <v>2.5700000000000003</v>
      </c>
      <c r="CT123" s="79">
        <v>2.835</v>
      </c>
      <c r="CU123" s="79">
        <v>3.0750000000000002</v>
      </c>
      <c r="CV123" s="79">
        <v>3.26</v>
      </c>
      <c r="CW123" s="79">
        <v>3.415</v>
      </c>
      <c r="CX123" s="79">
        <v>3.5449999999999999</v>
      </c>
      <c r="CY123" s="79">
        <v>3.67</v>
      </c>
      <c r="CZ123" s="79">
        <v>3.8049999999999997</v>
      </c>
      <c r="DA123" s="79">
        <v>3.9699999999999998</v>
      </c>
      <c r="DB123" s="2">
        <v>4.1549999999999994</v>
      </c>
      <c r="DC123" s="2">
        <v>4.3699999999999992</v>
      </c>
      <c r="DD123" s="2">
        <v>4.5950000000000006</v>
      </c>
      <c r="DE123" s="2">
        <v>4.7949999999999999</v>
      </c>
      <c r="DF123" s="2">
        <v>4.95</v>
      </c>
      <c r="DG123" s="2">
        <v>5.01</v>
      </c>
      <c r="DH123" s="2">
        <v>4.9649999999999999</v>
      </c>
      <c r="DI123" s="2">
        <v>4.7650000000000006</v>
      </c>
      <c r="DJ123" s="2">
        <v>4.42</v>
      </c>
      <c r="DK123" s="2">
        <v>3.93</v>
      </c>
      <c r="DL123" s="2">
        <v>3.3250000000000002</v>
      </c>
      <c r="DM123" s="2">
        <v>2.6550000000000002</v>
      </c>
      <c r="DN123" s="2">
        <v>1.97</v>
      </c>
      <c r="DO123" s="2">
        <v>1.335</v>
      </c>
      <c r="DP123" s="2">
        <v>0.79499999999999993</v>
      </c>
      <c r="DQ123" s="2">
        <v>0.31</v>
      </c>
      <c r="DR123" s="2">
        <v>0.16500000000000001</v>
      </c>
      <c r="DS123" s="2">
        <v>7.4999999999999997E-2</v>
      </c>
      <c r="DT123" s="2">
        <v>0</v>
      </c>
      <c r="DU123" s="2">
        <v>0</v>
      </c>
      <c r="DV123" s="2">
        <v>0</v>
      </c>
      <c r="DW123" s="2">
        <v>0</v>
      </c>
      <c r="DX123" s="2">
        <v>0</v>
      </c>
      <c r="DY123" s="2">
        <v>0</v>
      </c>
      <c r="DZ123" s="2">
        <v>0</v>
      </c>
      <c r="EA123" s="2">
        <v>0</v>
      </c>
      <c r="EB123" s="2">
        <v>0</v>
      </c>
      <c r="EC123" s="2">
        <v>0</v>
      </c>
      <c r="ED123" s="2">
        <v>0</v>
      </c>
      <c r="EE123" s="2">
        <v>0</v>
      </c>
      <c r="EF123" s="2">
        <v>0</v>
      </c>
      <c r="EG123" s="2">
        <v>0</v>
      </c>
      <c r="EH123" s="2">
        <v>0</v>
      </c>
      <c r="EI123" s="2">
        <v>0</v>
      </c>
      <c r="EJ123" s="2">
        <v>0</v>
      </c>
      <c r="EK123" s="2">
        <v>0</v>
      </c>
      <c r="EL123" s="2">
        <v>0</v>
      </c>
      <c r="EM123" s="2">
        <v>0</v>
      </c>
      <c r="EN123" s="2">
        <v>0</v>
      </c>
      <c r="EO123" s="2">
        <v>0</v>
      </c>
      <c r="EP123" s="2">
        <v>0</v>
      </c>
      <c r="EQ123" s="2">
        <v>0</v>
      </c>
      <c r="ER123" s="2">
        <v>0</v>
      </c>
      <c r="ES123" s="2">
        <v>0</v>
      </c>
      <c r="ET123" s="2">
        <v>0</v>
      </c>
      <c r="EU123" s="2">
        <v>0</v>
      </c>
    </row>
    <row r="124" spans="1:151" x14ac:dyDescent="0.35">
      <c r="A124" s="2">
        <v>122</v>
      </c>
      <c r="B124" s="77">
        <v>12207</v>
      </c>
      <c r="C124" s="77" t="s">
        <v>349</v>
      </c>
      <c r="D124" s="78">
        <v>23.45</v>
      </c>
      <c r="E124" s="78">
        <v>0.58299999999999996</v>
      </c>
      <c r="F124" s="78">
        <v>23.45</v>
      </c>
      <c r="G124" s="79">
        <v>4.0999999999999996</v>
      </c>
      <c r="H124" s="79">
        <v>39.75</v>
      </c>
      <c r="I124" s="79">
        <v>1.0270000000000001</v>
      </c>
      <c r="J124" s="79">
        <v>17.8065</v>
      </c>
      <c r="K124" s="79">
        <v>25.05</v>
      </c>
      <c r="L124" s="79">
        <v>2.9424999999999999</v>
      </c>
      <c r="M124" s="79">
        <v>23.82</v>
      </c>
      <c r="N124" s="79">
        <v>66.94</v>
      </c>
      <c r="O124" s="79">
        <v>9.2349999999999994</v>
      </c>
      <c r="P124" s="79">
        <v>0</v>
      </c>
      <c r="Q124" s="79">
        <v>8.2200000000000006</v>
      </c>
      <c r="R124" s="79">
        <v>0.94000000000000006</v>
      </c>
      <c r="S124" s="79">
        <v>7.4999999999999997E-2</v>
      </c>
      <c r="T124" s="79">
        <v>0</v>
      </c>
      <c r="U124" s="79">
        <v>0</v>
      </c>
      <c r="V124" s="79">
        <v>22.384999999999998</v>
      </c>
      <c r="W124" s="79">
        <v>36.620000000000005</v>
      </c>
      <c r="X124" s="79">
        <v>45.075000000000003</v>
      </c>
      <c r="Y124" s="79">
        <v>57.230000000000004</v>
      </c>
      <c r="Z124" s="79">
        <v>70.25</v>
      </c>
      <c r="AA124" s="79">
        <v>75.165000000000006</v>
      </c>
      <c r="AB124" s="79">
        <v>24.765000000000001</v>
      </c>
      <c r="AC124" s="79">
        <v>30.324999999999999</v>
      </c>
      <c r="AD124" s="79">
        <v>12.16</v>
      </c>
      <c r="AE124" s="79">
        <v>21.869999999999997</v>
      </c>
      <c r="AF124" s="79">
        <v>25.175000000000001</v>
      </c>
      <c r="AG124" s="79">
        <v>30.094999999999999</v>
      </c>
      <c r="AH124" s="79">
        <v>9.7100000000000009</v>
      </c>
      <c r="AI124" s="79">
        <v>15.595000000000001</v>
      </c>
      <c r="AJ124" s="79">
        <v>17.93</v>
      </c>
      <c r="AK124" s="79">
        <v>18.875</v>
      </c>
      <c r="AL124" s="79">
        <v>5.5600000000000005</v>
      </c>
      <c r="AM124" s="79">
        <v>11.445</v>
      </c>
      <c r="AN124" s="79">
        <v>3.3</v>
      </c>
      <c r="AO124" s="79">
        <v>5.8849999999999998</v>
      </c>
      <c r="AP124" s="79">
        <v>9.1649999999999991</v>
      </c>
      <c r="AQ124" s="79">
        <v>9.2349999999999994</v>
      </c>
      <c r="AR124" s="79">
        <v>2.58</v>
      </c>
      <c r="AS124" s="79">
        <v>2.34</v>
      </c>
      <c r="AT124" s="79">
        <v>0.61499999999999999</v>
      </c>
      <c r="AU124" s="79">
        <v>1.0150000000000001</v>
      </c>
      <c r="AV124" s="79">
        <v>0.32500000000000001</v>
      </c>
      <c r="AW124" s="79">
        <v>7.4999999999999997E-2</v>
      </c>
      <c r="AX124" s="79">
        <v>7.4999999999999997E-2</v>
      </c>
      <c r="AY124" s="79">
        <v>0</v>
      </c>
      <c r="AZ124" s="79">
        <v>0</v>
      </c>
      <c r="BA124" s="79">
        <v>0</v>
      </c>
      <c r="BB124" s="79">
        <v>0</v>
      </c>
      <c r="BC124" s="79">
        <v>0</v>
      </c>
      <c r="BD124" s="79">
        <v>0</v>
      </c>
      <c r="BE124" s="79">
        <v>0</v>
      </c>
      <c r="BF124" s="79">
        <v>0</v>
      </c>
      <c r="BG124" s="79">
        <v>0</v>
      </c>
      <c r="BH124" s="79">
        <v>0</v>
      </c>
      <c r="BI124" s="79">
        <v>0</v>
      </c>
      <c r="BJ124" s="79">
        <v>0</v>
      </c>
      <c r="BK124" s="79">
        <v>0</v>
      </c>
      <c r="BL124" s="79">
        <v>0</v>
      </c>
      <c r="BM124" s="79">
        <v>0</v>
      </c>
      <c r="BN124" s="79">
        <v>0</v>
      </c>
      <c r="BO124" s="79">
        <v>0</v>
      </c>
      <c r="BP124" s="79">
        <v>0</v>
      </c>
      <c r="BQ124" s="79">
        <v>0</v>
      </c>
      <c r="BR124" s="79">
        <v>0</v>
      </c>
      <c r="BS124" s="79">
        <v>0</v>
      </c>
      <c r="BT124" s="79">
        <v>0</v>
      </c>
      <c r="BU124" s="79">
        <v>0</v>
      </c>
      <c r="BV124" s="79">
        <v>0</v>
      </c>
      <c r="BW124" s="79">
        <v>0</v>
      </c>
      <c r="BX124" s="79">
        <v>0</v>
      </c>
      <c r="BY124" s="79">
        <v>3.5000000000000003E-2</v>
      </c>
      <c r="BZ124" s="79">
        <v>5.5E-2</v>
      </c>
      <c r="CA124" s="79">
        <v>0.11</v>
      </c>
      <c r="CB124" s="79">
        <v>0.15</v>
      </c>
      <c r="CC124" s="79">
        <v>0.185</v>
      </c>
      <c r="CD124" s="79">
        <v>0.2</v>
      </c>
      <c r="CE124" s="79">
        <v>0.20500000000000002</v>
      </c>
      <c r="CF124" s="79">
        <v>0.185</v>
      </c>
      <c r="CG124" s="79">
        <v>0.155</v>
      </c>
      <c r="CH124" s="79">
        <v>0.14499999999999999</v>
      </c>
      <c r="CI124" s="79">
        <v>0.16999999999999998</v>
      </c>
      <c r="CJ124" s="79">
        <v>0.25</v>
      </c>
      <c r="CK124" s="79">
        <v>0.4</v>
      </c>
      <c r="CL124" s="79">
        <v>0.61</v>
      </c>
      <c r="CM124" s="79">
        <v>0.86499999999999999</v>
      </c>
      <c r="CN124" s="79">
        <v>1.145</v>
      </c>
      <c r="CO124" s="79">
        <v>1.4249999999999998</v>
      </c>
      <c r="CP124" s="79">
        <v>1.6949999999999998</v>
      </c>
      <c r="CQ124" s="79">
        <v>1.96</v>
      </c>
      <c r="CR124" s="79">
        <v>2.2199999999999998</v>
      </c>
      <c r="CS124" s="79">
        <v>2.4849999999999999</v>
      </c>
      <c r="CT124" s="79">
        <v>2.7350000000000003</v>
      </c>
      <c r="CU124" s="79">
        <v>2.9550000000000001</v>
      </c>
      <c r="CV124" s="79">
        <v>3.12</v>
      </c>
      <c r="CW124" s="79">
        <v>3.25</v>
      </c>
      <c r="CX124" s="79">
        <v>3.3600000000000003</v>
      </c>
      <c r="CY124" s="79">
        <v>3.46</v>
      </c>
      <c r="CZ124" s="79">
        <v>3.58</v>
      </c>
      <c r="DA124" s="79">
        <v>3.73</v>
      </c>
      <c r="DB124" s="2">
        <v>3.915</v>
      </c>
      <c r="DC124" s="2">
        <v>4.1349999999999998</v>
      </c>
      <c r="DD124" s="2">
        <v>4.37</v>
      </c>
      <c r="DE124" s="2">
        <v>4.5949999999999998</v>
      </c>
      <c r="DF124" s="2">
        <v>4.7750000000000004</v>
      </c>
      <c r="DG124" s="2">
        <v>4.8650000000000002</v>
      </c>
      <c r="DH124" s="2">
        <v>4.84</v>
      </c>
      <c r="DI124" s="2">
        <v>4.68</v>
      </c>
      <c r="DJ124" s="2">
        <v>4.37</v>
      </c>
      <c r="DK124" s="2">
        <v>3.9349999999999996</v>
      </c>
      <c r="DL124" s="2">
        <v>3.41</v>
      </c>
      <c r="DM124" s="2">
        <v>2.83</v>
      </c>
      <c r="DN124" s="2">
        <v>2.2549999999999999</v>
      </c>
      <c r="DO124" s="2">
        <v>1.7149999999999999</v>
      </c>
      <c r="DP124" s="2">
        <v>1.25</v>
      </c>
      <c r="DQ124" s="2">
        <v>0.88</v>
      </c>
      <c r="DR124" s="2">
        <v>0.60499999999999998</v>
      </c>
      <c r="DS124" s="2">
        <v>0.43</v>
      </c>
      <c r="DT124" s="2">
        <v>0.32500000000000001</v>
      </c>
      <c r="DU124" s="2">
        <v>0.26</v>
      </c>
      <c r="DV124" s="2">
        <v>0.22</v>
      </c>
      <c r="DW124" s="2">
        <v>0.185</v>
      </c>
      <c r="DX124" s="2">
        <v>0.13500000000000001</v>
      </c>
      <c r="DY124" s="2">
        <v>0.08</v>
      </c>
      <c r="DZ124" s="2">
        <v>0.06</v>
      </c>
      <c r="EA124" s="2">
        <v>3.5000000000000003E-2</v>
      </c>
      <c r="EB124" s="2">
        <v>0</v>
      </c>
      <c r="EC124" s="2">
        <v>0</v>
      </c>
      <c r="ED124" s="2">
        <v>0</v>
      </c>
      <c r="EE124" s="2">
        <v>0</v>
      </c>
      <c r="EF124" s="2">
        <v>0</v>
      </c>
      <c r="EG124" s="2">
        <v>0</v>
      </c>
      <c r="EH124" s="2">
        <v>0</v>
      </c>
      <c r="EI124" s="2">
        <v>0</v>
      </c>
      <c r="EJ124" s="2">
        <v>0</v>
      </c>
      <c r="EK124" s="2">
        <v>0</v>
      </c>
      <c r="EL124" s="2">
        <v>0</v>
      </c>
      <c r="EM124" s="2">
        <v>0</v>
      </c>
      <c r="EN124" s="2">
        <v>0</v>
      </c>
      <c r="EO124" s="2">
        <v>0</v>
      </c>
      <c r="EP124" s="2">
        <v>0</v>
      </c>
      <c r="EQ124" s="2">
        <v>0</v>
      </c>
      <c r="ER124" s="2">
        <v>0</v>
      </c>
      <c r="ES124" s="2">
        <v>0</v>
      </c>
      <c r="ET124" s="2">
        <v>0</v>
      </c>
      <c r="EU124" s="2">
        <v>0</v>
      </c>
    </row>
    <row r="125" spans="1:151" x14ac:dyDescent="0.35">
      <c r="A125" s="2">
        <v>123</v>
      </c>
      <c r="B125" s="77">
        <v>12300</v>
      </c>
      <c r="C125" s="77" t="s">
        <v>349</v>
      </c>
      <c r="D125" s="78">
        <v>22.1</v>
      </c>
      <c r="E125" s="78">
        <v>22.1</v>
      </c>
      <c r="F125" s="78">
        <v>246.5</v>
      </c>
      <c r="G125" s="79">
        <v>4.2300000000000004</v>
      </c>
      <c r="H125" s="79">
        <v>43.099999999999994</v>
      </c>
      <c r="I125" s="79">
        <v>1.6084999999999998</v>
      </c>
      <c r="J125" s="79">
        <v>25.68</v>
      </c>
      <c r="K125" s="79">
        <v>57.35</v>
      </c>
      <c r="L125" s="79">
        <v>3.206</v>
      </c>
      <c r="M125" s="79">
        <v>23.6</v>
      </c>
      <c r="N125" s="79">
        <v>64.594999999999999</v>
      </c>
      <c r="O125" s="79">
        <v>11.805</v>
      </c>
      <c r="P125" s="79">
        <v>0</v>
      </c>
      <c r="Q125" s="79">
        <v>7.59</v>
      </c>
      <c r="R125" s="79">
        <v>2.2199999999999998</v>
      </c>
      <c r="S125" s="79">
        <v>1.71</v>
      </c>
      <c r="T125" s="79">
        <v>0.28000000000000003</v>
      </c>
      <c r="U125" s="79">
        <v>0</v>
      </c>
      <c r="V125" s="79">
        <v>22.715</v>
      </c>
      <c r="W125" s="79">
        <v>36.774999999999999</v>
      </c>
      <c r="X125" s="79">
        <v>44.704999999999998</v>
      </c>
      <c r="Y125" s="79">
        <v>55.870000000000005</v>
      </c>
      <c r="Z125" s="79">
        <v>67.534999999999997</v>
      </c>
      <c r="AA125" s="79">
        <v>72.185000000000002</v>
      </c>
      <c r="AB125" s="79">
        <v>22.84</v>
      </c>
      <c r="AC125" s="79">
        <v>27.82</v>
      </c>
      <c r="AD125" s="79">
        <v>11.16</v>
      </c>
      <c r="AE125" s="79">
        <v>19.89</v>
      </c>
      <c r="AF125" s="79">
        <v>22.83</v>
      </c>
      <c r="AG125" s="79">
        <v>27.48</v>
      </c>
      <c r="AH125" s="79">
        <v>8.73</v>
      </c>
      <c r="AI125" s="79">
        <v>13.99</v>
      </c>
      <c r="AJ125" s="79">
        <v>16.314999999999998</v>
      </c>
      <c r="AK125" s="79">
        <v>18.54</v>
      </c>
      <c r="AL125" s="79">
        <v>4.9800000000000004</v>
      </c>
      <c r="AM125" s="79">
        <v>10.239999999999998</v>
      </c>
      <c r="AN125" s="79">
        <v>2.9400000000000004</v>
      </c>
      <c r="AO125" s="79">
        <v>5.26</v>
      </c>
      <c r="AP125" s="79">
        <v>9.81</v>
      </c>
      <c r="AQ125" s="79">
        <v>11.524999999999999</v>
      </c>
      <c r="AR125" s="79">
        <v>2.3149999999999999</v>
      </c>
      <c r="AS125" s="79">
        <v>2.33</v>
      </c>
      <c r="AT125" s="79">
        <v>1.01</v>
      </c>
      <c r="AU125" s="79">
        <v>3.9350000000000001</v>
      </c>
      <c r="AV125" s="79">
        <v>1.21</v>
      </c>
      <c r="AW125" s="79">
        <v>1.99</v>
      </c>
      <c r="AX125" s="79">
        <v>1.99</v>
      </c>
      <c r="AY125" s="79">
        <v>0</v>
      </c>
      <c r="AZ125" s="79">
        <v>0</v>
      </c>
      <c r="BA125" s="79">
        <v>0</v>
      </c>
      <c r="BB125" s="79">
        <v>0</v>
      </c>
      <c r="BC125" s="79">
        <v>0</v>
      </c>
      <c r="BD125" s="79">
        <v>0</v>
      </c>
      <c r="BE125" s="79">
        <v>0</v>
      </c>
      <c r="BF125" s="79">
        <v>0</v>
      </c>
      <c r="BG125" s="79">
        <v>0</v>
      </c>
      <c r="BH125" s="79">
        <v>0</v>
      </c>
      <c r="BI125" s="79">
        <v>0</v>
      </c>
      <c r="BJ125" s="79">
        <v>0</v>
      </c>
      <c r="BK125" s="79">
        <v>0</v>
      </c>
      <c r="BL125" s="79">
        <v>0</v>
      </c>
      <c r="BM125" s="79">
        <v>0</v>
      </c>
      <c r="BN125" s="79">
        <v>0</v>
      </c>
      <c r="BO125" s="79">
        <v>0</v>
      </c>
      <c r="BP125" s="79">
        <v>0</v>
      </c>
      <c r="BQ125" s="79">
        <v>0</v>
      </c>
      <c r="BR125" s="79">
        <v>0</v>
      </c>
      <c r="BS125" s="79">
        <v>0</v>
      </c>
      <c r="BT125" s="79">
        <v>0</v>
      </c>
      <c r="BU125" s="79">
        <v>0</v>
      </c>
      <c r="BV125" s="79">
        <v>0</v>
      </c>
      <c r="BW125" s="79">
        <v>0</v>
      </c>
      <c r="BX125" s="79">
        <v>0</v>
      </c>
      <c r="BY125" s="79">
        <v>0</v>
      </c>
      <c r="BZ125" s="79">
        <v>0</v>
      </c>
      <c r="CA125" s="79">
        <v>0</v>
      </c>
      <c r="CB125" s="79">
        <v>7.0000000000000007E-2</v>
      </c>
      <c r="CC125" s="79">
        <v>0.12</v>
      </c>
      <c r="CD125" s="79">
        <v>0.15000000000000002</v>
      </c>
      <c r="CE125" s="79">
        <v>0.16</v>
      </c>
      <c r="CF125" s="79">
        <v>0.15000000000000002</v>
      </c>
      <c r="CG125" s="79">
        <v>0.125</v>
      </c>
      <c r="CH125" s="79">
        <v>9.5000000000000001E-2</v>
      </c>
      <c r="CI125" s="79">
        <v>0.10500000000000001</v>
      </c>
      <c r="CJ125" s="79">
        <v>0.18</v>
      </c>
      <c r="CK125" s="79">
        <v>0.32</v>
      </c>
      <c r="CL125" s="79">
        <v>0.54</v>
      </c>
      <c r="CM125" s="79">
        <v>0.81</v>
      </c>
      <c r="CN125" s="79">
        <v>1.105</v>
      </c>
      <c r="CO125" s="79">
        <v>1.415</v>
      </c>
      <c r="CP125" s="79">
        <v>1.71</v>
      </c>
      <c r="CQ125" s="79">
        <v>2</v>
      </c>
      <c r="CR125" s="79">
        <v>2.2949999999999999</v>
      </c>
      <c r="CS125" s="79">
        <v>2.59</v>
      </c>
      <c r="CT125" s="79">
        <v>2.8650000000000002</v>
      </c>
      <c r="CU125" s="79">
        <v>3.1100000000000003</v>
      </c>
      <c r="CV125" s="79">
        <v>3.2949999999999999</v>
      </c>
      <c r="CW125" s="79">
        <v>3.43</v>
      </c>
      <c r="CX125" s="79">
        <v>3.5250000000000004</v>
      </c>
      <c r="CY125" s="79">
        <v>3.605</v>
      </c>
      <c r="CZ125" s="79">
        <v>3.6850000000000001</v>
      </c>
      <c r="DA125" s="79">
        <v>3.7949999999999999</v>
      </c>
      <c r="DB125" s="2">
        <v>3.9249999999999998</v>
      </c>
      <c r="DC125" s="2">
        <v>4.085</v>
      </c>
      <c r="DD125" s="2">
        <v>4.25</v>
      </c>
      <c r="DE125" s="2">
        <v>4.41</v>
      </c>
      <c r="DF125" s="2">
        <v>4.5199999999999996</v>
      </c>
      <c r="DG125" s="2">
        <v>4.5599999999999996</v>
      </c>
      <c r="DH125" s="2">
        <v>4.4850000000000003</v>
      </c>
      <c r="DI125" s="2">
        <v>4.2949999999999999</v>
      </c>
      <c r="DJ125" s="2">
        <v>3.9800000000000004</v>
      </c>
      <c r="DK125" s="2">
        <v>3.5549999999999997</v>
      </c>
      <c r="DL125" s="2">
        <v>3.0549999999999997</v>
      </c>
      <c r="DM125" s="2">
        <v>2.5299999999999998</v>
      </c>
      <c r="DN125" s="2">
        <v>2.0049999999999999</v>
      </c>
      <c r="DO125" s="2">
        <v>1.5350000000000001</v>
      </c>
      <c r="DP125" s="2">
        <v>1.1299999999999999</v>
      </c>
      <c r="DQ125" s="2">
        <v>0.81499999999999995</v>
      </c>
      <c r="DR125" s="2">
        <v>0.59</v>
      </c>
      <c r="DS125" s="2">
        <v>0.45499999999999996</v>
      </c>
      <c r="DT125" s="2">
        <v>0.38500000000000001</v>
      </c>
      <c r="DU125" s="2">
        <v>0.37</v>
      </c>
      <c r="DV125" s="2">
        <v>0.38500000000000001</v>
      </c>
      <c r="DW125" s="2">
        <v>0.40500000000000003</v>
      </c>
      <c r="DX125" s="2">
        <v>0.435</v>
      </c>
      <c r="DY125" s="2">
        <v>0.44499999999999995</v>
      </c>
      <c r="DZ125" s="2">
        <v>0.44</v>
      </c>
      <c r="EA125" s="2">
        <v>0.41000000000000003</v>
      </c>
      <c r="EB125" s="2">
        <v>0.36</v>
      </c>
      <c r="EC125" s="2">
        <v>0.29499999999999998</v>
      </c>
      <c r="ED125" s="2">
        <v>0.215</v>
      </c>
      <c r="EE125" s="2">
        <v>0.17499999999999999</v>
      </c>
      <c r="EF125" s="2">
        <v>0.125</v>
      </c>
      <c r="EG125" s="2">
        <v>7.4999999999999997E-2</v>
      </c>
      <c r="EH125" s="2">
        <v>3.5000000000000003E-2</v>
      </c>
      <c r="EI125" s="2">
        <v>0</v>
      </c>
      <c r="EJ125" s="2">
        <v>0</v>
      </c>
      <c r="EK125" s="2">
        <v>0</v>
      </c>
      <c r="EL125" s="2">
        <v>0</v>
      </c>
      <c r="EM125" s="2">
        <v>0</v>
      </c>
      <c r="EN125" s="2">
        <v>0</v>
      </c>
      <c r="EO125" s="2">
        <v>0</v>
      </c>
      <c r="EP125" s="2">
        <v>0</v>
      </c>
      <c r="EQ125" s="2">
        <v>0</v>
      </c>
      <c r="ER125" s="2">
        <v>0</v>
      </c>
      <c r="ES125" s="2">
        <v>0</v>
      </c>
      <c r="ET125" s="2">
        <v>0</v>
      </c>
      <c r="EU125" s="2">
        <v>0</v>
      </c>
    </row>
    <row r="126" spans="1:151" x14ac:dyDescent="0.35">
      <c r="A126" s="2">
        <v>124</v>
      </c>
      <c r="B126" s="77">
        <v>12305</v>
      </c>
      <c r="C126" s="77" t="s">
        <v>349</v>
      </c>
      <c r="D126" s="78">
        <v>30.9</v>
      </c>
      <c r="E126" s="78">
        <v>0.6905</v>
      </c>
      <c r="F126" s="78">
        <v>30.9</v>
      </c>
      <c r="G126" s="79">
        <v>4.8600000000000003</v>
      </c>
      <c r="H126" s="79">
        <v>46.1</v>
      </c>
      <c r="I126" s="79">
        <v>0.75150000000000006</v>
      </c>
      <c r="J126" s="79">
        <v>1.1459999999999999</v>
      </c>
      <c r="K126" s="79">
        <v>20.25</v>
      </c>
      <c r="L126" s="79">
        <v>2.8195000000000001</v>
      </c>
      <c r="M126" s="79">
        <v>18.895</v>
      </c>
      <c r="N126" s="79">
        <v>68.989999999999995</v>
      </c>
      <c r="O126" s="79">
        <v>12.120000000000001</v>
      </c>
      <c r="P126" s="79">
        <v>0</v>
      </c>
      <c r="Q126" s="79">
        <v>12.115</v>
      </c>
      <c r="R126" s="79">
        <v>5.1000000000000004E-3</v>
      </c>
      <c r="S126" s="79">
        <v>0</v>
      </c>
      <c r="T126" s="79">
        <v>0</v>
      </c>
      <c r="U126" s="79">
        <v>0</v>
      </c>
      <c r="V126" s="79">
        <v>17.89</v>
      </c>
      <c r="W126" s="79">
        <v>29.29</v>
      </c>
      <c r="X126" s="79">
        <v>38.594999999999999</v>
      </c>
      <c r="Y126" s="79">
        <v>54.31</v>
      </c>
      <c r="Z126" s="79">
        <v>74.36</v>
      </c>
      <c r="AA126" s="79">
        <v>81.099999999999994</v>
      </c>
      <c r="AB126" s="79">
        <v>31.05</v>
      </c>
      <c r="AC126" s="79">
        <v>39.695</v>
      </c>
      <c r="AD126" s="79">
        <v>15.71</v>
      </c>
      <c r="AE126" s="79">
        <v>30.39</v>
      </c>
      <c r="AF126" s="79">
        <v>35.760000000000005</v>
      </c>
      <c r="AG126" s="79">
        <v>42.504999999999995</v>
      </c>
      <c r="AH126" s="79">
        <v>14.68</v>
      </c>
      <c r="AI126" s="79">
        <v>24.22</v>
      </c>
      <c r="AJ126" s="79">
        <v>26.795000000000002</v>
      </c>
      <c r="AK126" s="79">
        <v>26.805</v>
      </c>
      <c r="AL126" s="79">
        <v>8.6550000000000011</v>
      </c>
      <c r="AM126" s="79">
        <v>18.195</v>
      </c>
      <c r="AN126" s="79">
        <v>5.375</v>
      </c>
      <c r="AO126" s="79">
        <v>9.5399999999999991</v>
      </c>
      <c r="AP126" s="79">
        <v>12.120000000000001</v>
      </c>
      <c r="AQ126" s="79">
        <v>12.120000000000001</v>
      </c>
      <c r="AR126" s="79">
        <v>4.17</v>
      </c>
      <c r="AS126" s="79">
        <v>2.5750000000000002</v>
      </c>
      <c r="AT126" s="79">
        <v>5.1000000000000004E-3</v>
      </c>
      <c r="AU126" s="79">
        <v>5.1000000000000004E-3</v>
      </c>
      <c r="AV126" s="79">
        <v>0</v>
      </c>
      <c r="AW126" s="79">
        <v>0</v>
      </c>
      <c r="AX126" s="79">
        <v>0</v>
      </c>
      <c r="AY126" s="79">
        <v>0</v>
      </c>
      <c r="AZ126" s="79">
        <v>0</v>
      </c>
      <c r="BA126" s="79">
        <v>0</v>
      </c>
      <c r="BB126" s="79">
        <v>0</v>
      </c>
      <c r="BC126" s="79">
        <v>0</v>
      </c>
      <c r="BD126" s="79">
        <v>0</v>
      </c>
      <c r="BE126" s="79">
        <v>0</v>
      </c>
      <c r="BF126" s="79">
        <v>0</v>
      </c>
      <c r="BG126" s="79">
        <v>0</v>
      </c>
      <c r="BH126" s="79">
        <v>0</v>
      </c>
      <c r="BI126" s="79">
        <v>0</v>
      </c>
      <c r="BJ126" s="79">
        <v>0</v>
      </c>
      <c r="BK126" s="79">
        <v>0</v>
      </c>
      <c r="BL126" s="79">
        <v>0</v>
      </c>
      <c r="BM126" s="79">
        <v>0</v>
      </c>
      <c r="BN126" s="79">
        <v>0</v>
      </c>
      <c r="BO126" s="79">
        <v>0</v>
      </c>
      <c r="BP126" s="79">
        <v>0</v>
      </c>
      <c r="BQ126" s="79">
        <v>0</v>
      </c>
      <c r="BR126" s="79">
        <v>0</v>
      </c>
      <c r="BS126" s="79">
        <v>0</v>
      </c>
      <c r="BT126" s="79">
        <v>0</v>
      </c>
      <c r="BU126" s="79">
        <v>0</v>
      </c>
      <c r="BV126" s="79">
        <v>0</v>
      </c>
      <c r="BW126" s="79">
        <v>0</v>
      </c>
      <c r="BX126" s="79">
        <v>0</v>
      </c>
      <c r="BY126" s="79">
        <v>0</v>
      </c>
      <c r="BZ126" s="79">
        <v>0</v>
      </c>
      <c r="CA126" s="79">
        <v>0</v>
      </c>
      <c r="CB126" s="79">
        <v>0.03</v>
      </c>
      <c r="CC126" s="79">
        <v>0.11</v>
      </c>
      <c r="CD126" s="79">
        <v>0.155</v>
      </c>
      <c r="CE126" s="79">
        <v>0.185</v>
      </c>
      <c r="CF126" s="79">
        <v>0.19</v>
      </c>
      <c r="CG126" s="79">
        <v>0.16999999999999998</v>
      </c>
      <c r="CH126" s="79">
        <v>0.15000000000000002</v>
      </c>
      <c r="CI126" s="79">
        <v>0.15000000000000002</v>
      </c>
      <c r="CJ126" s="79">
        <v>0.2</v>
      </c>
      <c r="CK126" s="79">
        <v>0.31</v>
      </c>
      <c r="CL126" s="79">
        <v>0.48499999999999999</v>
      </c>
      <c r="CM126" s="79">
        <v>0.7</v>
      </c>
      <c r="CN126" s="79">
        <v>0.93500000000000005</v>
      </c>
      <c r="CO126" s="79">
        <v>1.18</v>
      </c>
      <c r="CP126" s="79">
        <v>1.4049999999999998</v>
      </c>
      <c r="CQ126" s="79">
        <v>1.615</v>
      </c>
      <c r="CR126" s="79">
        <v>1.8149999999999999</v>
      </c>
      <c r="CS126" s="79">
        <v>2</v>
      </c>
      <c r="CT126" s="79">
        <v>2.165</v>
      </c>
      <c r="CU126" s="79">
        <v>2.2949999999999999</v>
      </c>
      <c r="CV126" s="79">
        <v>2.375</v>
      </c>
      <c r="CW126" s="79">
        <v>2.415</v>
      </c>
      <c r="CX126" s="79">
        <v>2.4350000000000001</v>
      </c>
      <c r="CY126" s="79">
        <v>2.4649999999999999</v>
      </c>
      <c r="CZ126" s="79">
        <v>2.5449999999999999</v>
      </c>
      <c r="DA126" s="79">
        <v>2.6950000000000003</v>
      </c>
      <c r="DB126" s="2">
        <v>2.95</v>
      </c>
      <c r="DC126" s="2">
        <v>3.3149999999999999</v>
      </c>
      <c r="DD126" s="2">
        <v>3.7800000000000002</v>
      </c>
      <c r="DE126" s="2">
        <v>4.3149999999999995</v>
      </c>
      <c r="DF126" s="2">
        <v>4.875</v>
      </c>
      <c r="DG126" s="2">
        <v>5.3949999999999996</v>
      </c>
      <c r="DH126" s="2">
        <v>5.8</v>
      </c>
      <c r="DI126" s="2">
        <v>6.0250000000000004</v>
      </c>
      <c r="DJ126" s="2">
        <v>6.0149999999999997</v>
      </c>
      <c r="DK126" s="2">
        <v>5.7450000000000001</v>
      </c>
      <c r="DL126" s="2">
        <v>5.2350000000000003</v>
      </c>
      <c r="DM126" s="2">
        <v>4.5199999999999996</v>
      </c>
      <c r="DN126" s="2">
        <v>3.6900000000000004</v>
      </c>
      <c r="DO126" s="2">
        <v>2.8099999999999996</v>
      </c>
      <c r="DP126" s="2">
        <v>1.98</v>
      </c>
      <c r="DQ126" s="2">
        <v>1.2650000000000001</v>
      </c>
      <c r="DR126" s="2">
        <v>0.71</v>
      </c>
      <c r="DS126" s="2">
        <v>0.33500000000000002</v>
      </c>
      <c r="DT126" s="2">
        <v>0.06</v>
      </c>
      <c r="DU126" s="2">
        <v>0</v>
      </c>
      <c r="DV126" s="2">
        <v>0</v>
      </c>
      <c r="DW126" s="2">
        <v>0</v>
      </c>
      <c r="DX126" s="2">
        <v>0</v>
      </c>
      <c r="DY126" s="2">
        <v>0</v>
      </c>
      <c r="DZ126" s="2">
        <v>0</v>
      </c>
      <c r="EA126" s="2">
        <v>0</v>
      </c>
      <c r="EB126" s="2">
        <v>0</v>
      </c>
      <c r="EC126" s="2">
        <v>0</v>
      </c>
      <c r="ED126" s="2">
        <v>0</v>
      </c>
      <c r="EE126" s="2">
        <v>0</v>
      </c>
      <c r="EF126" s="2">
        <v>0</v>
      </c>
      <c r="EG126" s="2">
        <v>0</v>
      </c>
      <c r="EH126" s="2">
        <v>0</v>
      </c>
      <c r="EI126" s="2">
        <v>0</v>
      </c>
      <c r="EJ126" s="2">
        <v>0</v>
      </c>
      <c r="EK126" s="2">
        <v>0</v>
      </c>
      <c r="EL126" s="2">
        <v>0</v>
      </c>
      <c r="EM126" s="2">
        <v>0</v>
      </c>
      <c r="EN126" s="2">
        <v>0</v>
      </c>
      <c r="EO126" s="2">
        <v>0</v>
      </c>
      <c r="EP126" s="2">
        <v>0</v>
      </c>
      <c r="EQ126" s="2">
        <v>0</v>
      </c>
      <c r="ER126" s="2">
        <v>0</v>
      </c>
      <c r="ES126" s="2">
        <v>0</v>
      </c>
      <c r="ET126" s="2">
        <v>0</v>
      </c>
      <c r="EU126" s="2">
        <v>0</v>
      </c>
    </row>
    <row r="127" spans="1:151" x14ac:dyDescent="0.35">
      <c r="A127" s="2">
        <v>125</v>
      </c>
      <c r="B127" s="77">
        <v>12309</v>
      </c>
      <c r="C127" s="77" t="s">
        <v>349</v>
      </c>
      <c r="D127" s="78">
        <v>29.6</v>
      </c>
      <c r="E127" s="78">
        <v>29.6</v>
      </c>
      <c r="F127" s="78" t="s">
        <v>350</v>
      </c>
      <c r="G127" s="79">
        <v>4.7450000000000001</v>
      </c>
      <c r="H127" s="79">
        <v>48.4</v>
      </c>
      <c r="I127" s="79">
        <v>0.95799999999999996</v>
      </c>
      <c r="J127" s="79">
        <v>19.863</v>
      </c>
      <c r="K127" s="79">
        <v>31.7</v>
      </c>
      <c r="L127" s="79">
        <v>3.0005000000000002</v>
      </c>
      <c r="M127" s="79">
        <v>19.59</v>
      </c>
      <c r="N127" s="79">
        <v>66.430000000000007</v>
      </c>
      <c r="O127" s="79">
        <v>13.98</v>
      </c>
      <c r="P127" s="79">
        <v>0</v>
      </c>
      <c r="Q127" s="79">
        <v>12.280000000000001</v>
      </c>
      <c r="R127" s="79">
        <v>1.3599999999999999</v>
      </c>
      <c r="S127" s="79">
        <v>0.33999999999999997</v>
      </c>
      <c r="T127" s="79">
        <v>0</v>
      </c>
      <c r="U127" s="79">
        <v>0</v>
      </c>
      <c r="V127" s="79">
        <v>18.5</v>
      </c>
      <c r="W127" s="79">
        <v>30.744999999999997</v>
      </c>
      <c r="X127" s="79">
        <v>39.42</v>
      </c>
      <c r="Y127" s="79">
        <v>53.494999999999997</v>
      </c>
      <c r="Z127" s="79">
        <v>71.265000000000001</v>
      </c>
      <c r="AA127" s="79">
        <v>78.710000000000008</v>
      </c>
      <c r="AB127" s="79">
        <v>28.055</v>
      </c>
      <c r="AC127" s="79">
        <v>35.685000000000002</v>
      </c>
      <c r="AD127" s="79">
        <v>14.074999999999999</v>
      </c>
      <c r="AE127" s="79">
        <v>27.009999999999998</v>
      </c>
      <c r="AF127" s="79">
        <v>31.844999999999999</v>
      </c>
      <c r="AG127" s="79">
        <v>39.29</v>
      </c>
      <c r="AH127" s="79">
        <v>12.934999999999999</v>
      </c>
      <c r="AI127" s="79">
        <v>21.755000000000003</v>
      </c>
      <c r="AJ127" s="79">
        <v>25.215</v>
      </c>
      <c r="AK127" s="79">
        <v>26.574999999999999</v>
      </c>
      <c r="AL127" s="79">
        <v>7.6300000000000008</v>
      </c>
      <c r="AM127" s="79">
        <v>16.45</v>
      </c>
      <c r="AN127" s="79">
        <v>4.835</v>
      </c>
      <c r="AO127" s="79">
        <v>8.82</v>
      </c>
      <c r="AP127" s="79">
        <v>13.64</v>
      </c>
      <c r="AQ127" s="79">
        <v>13.98</v>
      </c>
      <c r="AR127" s="79">
        <v>3.9799999999999995</v>
      </c>
      <c r="AS127" s="79">
        <v>3.4649999999999999</v>
      </c>
      <c r="AT127" s="79">
        <v>0.72499999999999998</v>
      </c>
      <c r="AU127" s="79">
        <v>1.7</v>
      </c>
      <c r="AV127" s="79">
        <v>0.64</v>
      </c>
      <c r="AW127" s="79">
        <v>0.33999999999999997</v>
      </c>
      <c r="AX127" s="79">
        <v>0.33999999999999997</v>
      </c>
      <c r="AY127" s="79">
        <v>0</v>
      </c>
      <c r="AZ127" s="79">
        <v>0</v>
      </c>
      <c r="BA127" s="79">
        <v>0</v>
      </c>
      <c r="BB127" s="79">
        <v>0</v>
      </c>
      <c r="BC127" s="79">
        <v>0</v>
      </c>
      <c r="BD127" s="79">
        <v>0</v>
      </c>
      <c r="BE127" s="79">
        <v>0</v>
      </c>
      <c r="BF127" s="79">
        <v>0</v>
      </c>
      <c r="BG127" s="79">
        <v>0</v>
      </c>
      <c r="BH127" s="79">
        <v>0</v>
      </c>
      <c r="BI127" s="79">
        <v>0</v>
      </c>
      <c r="BJ127" s="79">
        <v>0</v>
      </c>
      <c r="BK127" s="79">
        <v>0</v>
      </c>
      <c r="BL127" s="79">
        <v>0</v>
      </c>
      <c r="BM127" s="79">
        <v>0</v>
      </c>
      <c r="BN127" s="79">
        <v>0</v>
      </c>
      <c r="BO127" s="79">
        <v>0</v>
      </c>
      <c r="BP127" s="79">
        <v>0</v>
      </c>
      <c r="BQ127" s="79">
        <v>0</v>
      </c>
      <c r="BR127" s="79">
        <v>0</v>
      </c>
      <c r="BS127" s="79">
        <v>0</v>
      </c>
      <c r="BT127" s="79">
        <v>0</v>
      </c>
      <c r="BU127" s="79">
        <v>0</v>
      </c>
      <c r="BV127" s="79">
        <v>0</v>
      </c>
      <c r="BW127" s="79">
        <v>0</v>
      </c>
      <c r="BX127" s="79">
        <v>0</v>
      </c>
      <c r="BY127" s="79">
        <v>0</v>
      </c>
      <c r="BZ127" s="79">
        <v>0</v>
      </c>
      <c r="CA127" s="79">
        <v>4.4999999999999998E-2</v>
      </c>
      <c r="CB127" s="79">
        <v>6.5000000000000002E-2</v>
      </c>
      <c r="CC127" s="79">
        <v>0.13500000000000001</v>
      </c>
      <c r="CD127" s="79">
        <v>0.17</v>
      </c>
      <c r="CE127" s="79">
        <v>0.185</v>
      </c>
      <c r="CF127" s="79">
        <v>0.18</v>
      </c>
      <c r="CG127" s="79">
        <v>0.15500000000000003</v>
      </c>
      <c r="CH127" s="79">
        <v>0.14000000000000001</v>
      </c>
      <c r="CI127" s="79">
        <v>0.155</v>
      </c>
      <c r="CJ127" s="79">
        <v>0.21</v>
      </c>
      <c r="CK127" s="79">
        <v>0.32999999999999996</v>
      </c>
      <c r="CL127" s="79">
        <v>0.5</v>
      </c>
      <c r="CM127" s="79">
        <v>0.72</v>
      </c>
      <c r="CN127" s="79">
        <v>0.95499999999999996</v>
      </c>
      <c r="CO127" s="79">
        <v>1.19</v>
      </c>
      <c r="CP127" s="79">
        <v>1.42</v>
      </c>
      <c r="CQ127" s="79">
        <v>1.635</v>
      </c>
      <c r="CR127" s="79">
        <v>1.85</v>
      </c>
      <c r="CS127" s="79">
        <v>2.06</v>
      </c>
      <c r="CT127" s="79">
        <v>2.2549999999999999</v>
      </c>
      <c r="CU127" s="79">
        <v>2.415</v>
      </c>
      <c r="CV127" s="79">
        <v>2.5350000000000001</v>
      </c>
      <c r="CW127" s="79">
        <v>2.6150000000000002</v>
      </c>
      <c r="CX127" s="79">
        <v>2.665</v>
      </c>
      <c r="CY127" s="79">
        <v>2.73</v>
      </c>
      <c r="CZ127" s="79">
        <v>2.8200000000000003</v>
      </c>
      <c r="DA127" s="79">
        <v>2.96</v>
      </c>
      <c r="DB127" s="2">
        <v>3.1749999999999998</v>
      </c>
      <c r="DC127" s="2">
        <v>3.4699999999999998</v>
      </c>
      <c r="DD127" s="2">
        <v>3.835</v>
      </c>
      <c r="DE127" s="2">
        <v>4.24</v>
      </c>
      <c r="DF127" s="2">
        <v>4.6500000000000004</v>
      </c>
      <c r="DG127" s="2">
        <v>5.0150000000000006</v>
      </c>
      <c r="DH127" s="2">
        <v>5.2799999999999994</v>
      </c>
      <c r="DI127" s="2">
        <v>5.3949999999999996</v>
      </c>
      <c r="DJ127" s="2">
        <v>5.3249999999999993</v>
      </c>
      <c r="DK127" s="2">
        <v>5.0549999999999997</v>
      </c>
      <c r="DL127" s="2">
        <v>4.5999999999999996</v>
      </c>
      <c r="DM127" s="2">
        <v>4.0049999999999999</v>
      </c>
      <c r="DN127" s="2">
        <v>3.3250000000000002</v>
      </c>
      <c r="DO127" s="2">
        <v>2.62</v>
      </c>
      <c r="DP127" s="2">
        <v>1.95</v>
      </c>
      <c r="DQ127" s="2">
        <v>1.38</v>
      </c>
      <c r="DR127" s="2">
        <v>0.91999999999999993</v>
      </c>
      <c r="DS127" s="2">
        <v>0.60000000000000009</v>
      </c>
      <c r="DT127" s="2">
        <v>0.4</v>
      </c>
      <c r="DU127" s="2">
        <v>0.30000000000000004</v>
      </c>
      <c r="DV127" s="2">
        <v>0.255</v>
      </c>
      <c r="DW127" s="2">
        <v>0.245</v>
      </c>
      <c r="DX127" s="2">
        <v>0.24</v>
      </c>
      <c r="DY127" s="2">
        <v>0.22499999999999998</v>
      </c>
      <c r="DZ127" s="2">
        <v>0.185</v>
      </c>
      <c r="EA127" s="2">
        <v>0.105</v>
      </c>
      <c r="EB127" s="2">
        <v>7.0000000000000007E-2</v>
      </c>
      <c r="EC127" s="2">
        <v>3.5000000000000003E-2</v>
      </c>
      <c r="ED127" s="2">
        <v>0</v>
      </c>
      <c r="EE127" s="2">
        <v>0</v>
      </c>
      <c r="EF127" s="2">
        <v>0</v>
      </c>
      <c r="EG127" s="2">
        <v>0</v>
      </c>
      <c r="EH127" s="2">
        <v>0</v>
      </c>
      <c r="EI127" s="2">
        <v>0</v>
      </c>
      <c r="EJ127" s="2">
        <v>0</v>
      </c>
      <c r="EK127" s="2">
        <v>0</v>
      </c>
      <c r="EL127" s="2">
        <v>0</v>
      </c>
      <c r="EM127" s="2">
        <v>0</v>
      </c>
      <c r="EN127" s="2">
        <v>0</v>
      </c>
      <c r="EO127" s="2">
        <v>0</v>
      </c>
      <c r="EP127" s="2">
        <v>0</v>
      </c>
      <c r="EQ127" s="2">
        <v>0</v>
      </c>
      <c r="ER127" s="2">
        <v>0</v>
      </c>
      <c r="ES127" s="2">
        <v>0</v>
      </c>
      <c r="ET127" s="2">
        <v>0</v>
      </c>
      <c r="EU127" s="2">
        <v>0</v>
      </c>
    </row>
    <row r="128" spans="1:151" x14ac:dyDescent="0.35">
      <c r="A128" s="2">
        <v>126</v>
      </c>
      <c r="B128" s="77">
        <v>12315</v>
      </c>
      <c r="C128" s="77" t="s">
        <v>349</v>
      </c>
      <c r="D128" s="78">
        <v>13.698499999999999</v>
      </c>
      <c r="E128" s="78">
        <v>13.698499999999999</v>
      </c>
      <c r="F128" s="78">
        <v>164.95</v>
      </c>
      <c r="G128" s="79">
        <v>4.3000000000000007</v>
      </c>
      <c r="H128" s="79">
        <v>41.5</v>
      </c>
      <c r="I128" s="79">
        <v>0.95500000000000007</v>
      </c>
      <c r="J128" s="79">
        <v>21.648500000000002</v>
      </c>
      <c r="K128" s="79">
        <v>32.200000000000003</v>
      </c>
      <c r="L128" s="79">
        <v>2.956</v>
      </c>
      <c r="M128" s="79">
        <v>21.575000000000003</v>
      </c>
      <c r="N128" s="79">
        <v>69.515000000000001</v>
      </c>
      <c r="O128" s="79">
        <v>8.9149999999999991</v>
      </c>
      <c r="P128" s="79">
        <v>0</v>
      </c>
      <c r="Q128" s="79">
        <v>7.67</v>
      </c>
      <c r="R128" s="79">
        <v>0.55000000000000004</v>
      </c>
      <c r="S128" s="79">
        <v>0.63500000000000001</v>
      </c>
      <c r="T128" s="79">
        <v>5.5E-2</v>
      </c>
      <c r="U128" s="79">
        <v>0</v>
      </c>
      <c r="V128" s="79">
        <v>20.09</v>
      </c>
      <c r="W128" s="79">
        <v>33.480000000000004</v>
      </c>
      <c r="X128" s="79">
        <v>42.814999999999998</v>
      </c>
      <c r="Y128" s="79">
        <v>57.335000000000001</v>
      </c>
      <c r="Z128" s="79">
        <v>73.460000000000008</v>
      </c>
      <c r="AA128" s="79">
        <v>77.185000000000002</v>
      </c>
      <c r="AB128" s="79">
        <v>29.055</v>
      </c>
      <c r="AC128" s="79">
        <v>36.04</v>
      </c>
      <c r="AD128" s="79">
        <v>14.52</v>
      </c>
      <c r="AE128" s="79">
        <v>26.700000000000003</v>
      </c>
      <c r="AF128" s="79">
        <v>30.645000000000003</v>
      </c>
      <c r="AG128" s="79">
        <v>34.370000000000005</v>
      </c>
      <c r="AH128" s="79">
        <v>12.18</v>
      </c>
      <c r="AI128" s="79">
        <v>18.66</v>
      </c>
      <c r="AJ128" s="79">
        <v>19.850000000000001</v>
      </c>
      <c r="AK128" s="79">
        <v>20.399999999999999</v>
      </c>
      <c r="AL128" s="79">
        <v>6.9849999999999994</v>
      </c>
      <c r="AM128" s="79">
        <v>13.46</v>
      </c>
      <c r="AN128" s="79">
        <v>3.9450000000000003</v>
      </c>
      <c r="AO128" s="79">
        <v>6.48</v>
      </c>
      <c r="AP128" s="79">
        <v>8.2199999999999989</v>
      </c>
      <c r="AQ128" s="79">
        <v>8.8550000000000004</v>
      </c>
      <c r="AR128" s="79">
        <v>2.5350000000000001</v>
      </c>
      <c r="AS128" s="79">
        <v>1.19</v>
      </c>
      <c r="AT128" s="79">
        <v>0.24</v>
      </c>
      <c r="AU128" s="79">
        <v>1.1850000000000001</v>
      </c>
      <c r="AV128" s="79">
        <v>0.31</v>
      </c>
      <c r="AW128" s="79">
        <v>0.69</v>
      </c>
      <c r="AX128" s="79">
        <v>0.69</v>
      </c>
      <c r="AY128" s="79">
        <v>0</v>
      </c>
      <c r="AZ128" s="79">
        <v>0</v>
      </c>
      <c r="BA128" s="79">
        <v>0</v>
      </c>
      <c r="BB128" s="79">
        <v>0</v>
      </c>
      <c r="BC128" s="79">
        <v>0</v>
      </c>
      <c r="BD128" s="79">
        <v>0</v>
      </c>
      <c r="BE128" s="79">
        <v>0</v>
      </c>
      <c r="BF128" s="79">
        <v>0</v>
      </c>
      <c r="BG128" s="79">
        <v>0</v>
      </c>
      <c r="BH128" s="79">
        <v>0</v>
      </c>
      <c r="BI128" s="79">
        <v>0</v>
      </c>
      <c r="BJ128" s="79">
        <v>0</v>
      </c>
      <c r="BK128" s="79">
        <v>0</v>
      </c>
      <c r="BL128" s="79">
        <v>0</v>
      </c>
      <c r="BM128" s="79">
        <v>0</v>
      </c>
      <c r="BN128" s="79">
        <v>0</v>
      </c>
      <c r="BO128" s="79">
        <v>0</v>
      </c>
      <c r="BP128" s="79">
        <v>0</v>
      </c>
      <c r="BQ128" s="79">
        <v>0</v>
      </c>
      <c r="BR128" s="79">
        <v>0</v>
      </c>
      <c r="BS128" s="79">
        <v>0</v>
      </c>
      <c r="BT128" s="79">
        <v>0</v>
      </c>
      <c r="BU128" s="79">
        <v>0</v>
      </c>
      <c r="BV128" s="79">
        <v>0</v>
      </c>
      <c r="BW128" s="79">
        <v>0</v>
      </c>
      <c r="BX128" s="79">
        <v>0</v>
      </c>
      <c r="BY128" s="79">
        <v>0</v>
      </c>
      <c r="BZ128" s="79">
        <v>0</v>
      </c>
      <c r="CA128" s="79">
        <v>0</v>
      </c>
      <c r="CB128" s="79">
        <v>0.10500000000000001</v>
      </c>
      <c r="CC128" s="79">
        <v>0.17</v>
      </c>
      <c r="CD128" s="79">
        <v>0.22</v>
      </c>
      <c r="CE128" s="79">
        <v>0.25</v>
      </c>
      <c r="CF128" s="79">
        <v>0.255</v>
      </c>
      <c r="CG128" s="79">
        <v>0.24</v>
      </c>
      <c r="CH128" s="79">
        <v>0.22</v>
      </c>
      <c r="CI128" s="79">
        <v>0.23499999999999999</v>
      </c>
      <c r="CJ128" s="79">
        <v>0.3</v>
      </c>
      <c r="CK128" s="79">
        <v>0.435</v>
      </c>
      <c r="CL128" s="79">
        <v>0.63</v>
      </c>
      <c r="CM128" s="79">
        <v>0.86499999999999999</v>
      </c>
      <c r="CN128" s="79">
        <v>1.115</v>
      </c>
      <c r="CO128" s="79">
        <v>1.35</v>
      </c>
      <c r="CP128" s="79">
        <v>1.5649999999999999</v>
      </c>
      <c r="CQ128" s="79">
        <v>1.7650000000000001</v>
      </c>
      <c r="CR128" s="79">
        <v>1.9550000000000001</v>
      </c>
      <c r="CS128" s="79">
        <v>2.15</v>
      </c>
      <c r="CT128" s="79">
        <v>2.33</v>
      </c>
      <c r="CU128" s="79">
        <v>2.4900000000000002</v>
      </c>
      <c r="CV128" s="79">
        <v>2.6100000000000003</v>
      </c>
      <c r="CW128" s="79">
        <v>2.71</v>
      </c>
      <c r="CX128" s="79">
        <v>2.7949999999999999</v>
      </c>
      <c r="CY128" s="79">
        <v>2.9000000000000004</v>
      </c>
      <c r="CZ128" s="79">
        <v>3.0449999999999999</v>
      </c>
      <c r="DA128" s="79">
        <v>3.2450000000000001</v>
      </c>
      <c r="DB128" s="2">
        <v>3.5249999999999999</v>
      </c>
      <c r="DC128" s="2">
        <v>3.8650000000000002</v>
      </c>
      <c r="DD128" s="2">
        <v>4.26</v>
      </c>
      <c r="DE128" s="2">
        <v>4.68</v>
      </c>
      <c r="DF128" s="2">
        <v>5.0749999999999993</v>
      </c>
      <c r="DG128" s="2">
        <v>5.3949999999999996</v>
      </c>
      <c r="DH128" s="2">
        <v>5.585</v>
      </c>
      <c r="DI128" s="2">
        <v>5.585</v>
      </c>
      <c r="DJ128" s="2">
        <v>5.37</v>
      </c>
      <c r="DK128" s="2">
        <v>4.9350000000000005</v>
      </c>
      <c r="DL128" s="2">
        <v>4.3049999999999997</v>
      </c>
      <c r="DM128" s="2">
        <v>3.5300000000000002</v>
      </c>
      <c r="DN128" s="2">
        <v>2.68</v>
      </c>
      <c r="DO128" s="2">
        <v>1.855</v>
      </c>
      <c r="DP128" s="2">
        <v>1.0649999999999999</v>
      </c>
      <c r="DQ128" s="2">
        <v>0.48</v>
      </c>
      <c r="DR128" s="2">
        <v>0.30499999999999999</v>
      </c>
      <c r="DS128" s="2">
        <v>0.19</v>
      </c>
      <c r="DT128" s="2">
        <v>0.125</v>
      </c>
      <c r="DU128" s="2">
        <v>9.5000000000000001E-2</v>
      </c>
      <c r="DV128" s="2">
        <v>8.5000000000000006E-2</v>
      </c>
      <c r="DW128" s="2">
        <v>9.5000000000000001E-2</v>
      </c>
      <c r="DX128" s="2">
        <v>0.105</v>
      </c>
      <c r="DY128" s="2">
        <v>0.12</v>
      </c>
      <c r="DZ128" s="2">
        <v>0.13</v>
      </c>
      <c r="EA128" s="2">
        <v>0.13500000000000001</v>
      </c>
      <c r="EB128" s="2">
        <v>0.13500000000000001</v>
      </c>
      <c r="EC128" s="2">
        <v>0.125</v>
      </c>
      <c r="ED128" s="2">
        <v>0.1</v>
      </c>
      <c r="EE128" s="2">
        <v>7.0000000000000007E-2</v>
      </c>
      <c r="EF128" s="2">
        <v>0.04</v>
      </c>
      <c r="EG128" s="2">
        <v>0</v>
      </c>
      <c r="EH128" s="2">
        <v>0</v>
      </c>
      <c r="EI128" s="2">
        <v>0</v>
      </c>
      <c r="EJ128" s="2">
        <v>0</v>
      </c>
      <c r="EK128" s="2">
        <v>0</v>
      </c>
      <c r="EL128" s="2">
        <v>0</v>
      </c>
      <c r="EM128" s="2">
        <v>0</v>
      </c>
      <c r="EN128" s="2">
        <v>0</v>
      </c>
      <c r="EO128" s="2">
        <v>0</v>
      </c>
      <c r="EP128" s="2">
        <v>0</v>
      </c>
      <c r="EQ128" s="2">
        <v>0</v>
      </c>
      <c r="ER128" s="2">
        <v>0</v>
      </c>
      <c r="ES128" s="2">
        <v>0</v>
      </c>
      <c r="ET128" s="2">
        <v>0</v>
      </c>
      <c r="EU128" s="2">
        <v>0</v>
      </c>
    </row>
    <row r="129" spans="1:151" x14ac:dyDescent="0.35">
      <c r="A129" s="2">
        <v>127</v>
      </c>
      <c r="B129" s="77">
        <v>12320</v>
      </c>
      <c r="C129" s="77" t="s">
        <v>349</v>
      </c>
      <c r="D129" s="78">
        <v>12.801499999999999</v>
      </c>
      <c r="E129" s="78">
        <v>12.801499999999999</v>
      </c>
      <c r="F129" s="78">
        <v>146.94999999999999</v>
      </c>
      <c r="G129" s="79">
        <v>4.4350000000000005</v>
      </c>
      <c r="H129" s="79">
        <v>40.400000000000006</v>
      </c>
      <c r="I129" s="79">
        <v>0.93799999999999994</v>
      </c>
      <c r="J129" s="79">
        <v>28.6755</v>
      </c>
      <c r="K129" s="79">
        <v>30.150000000000002</v>
      </c>
      <c r="L129" s="79">
        <v>2.9080000000000004</v>
      </c>
      <c r="M129" s="79">
        <v>20.824999999999999</v>
      </c>
      <c r="N129" s="79">
        <v>70.22</v>
      </c>
      <c r="O129" s="79">
        <v>8.9600000000000009</v>
      </c>
      <c r="P129" s="79">
        <v>0</v>
      </c>
      <c r="Q129" s="79">
        <v>7.75</v>
      </c>
      <c r="R129" s="79">
        <v>0.71</v>
      </c>
      <c r="S129" s="79">
        <v>0.50039999999999996</v>
      </c>
      <c r="T129" s="79">
        <v>2.9999999999999997E-4</v>
      </c>
      <c r="U129" s="79">
        <v>0</v>
      </c>
      <c r="V129" s="79">
        <v>19.375</v>
      </c>
      <c r="W129" s="79">
        <v>35.29</v>
      </c>
      <c r="X129" s="79">
        <v>44.900000000000006</v>
      </c>
      <c r="Y129" s="79">
        <v>59.045000000000002</v>
      </c>
      <c r="Z129" s="79">
        <v>73.814999999999998</v>
      </c>
      <c r="AA129" s="79">
        <v>77.97</v>
      </c>
      <c r="AB129" s="79">
        <v>28.58</v>
      </c>
      <c r="AC129" s="79">
        <v>34.924999999999997</v>
      </c>
      <c r="AD129" s="79">
        <v>14.145</v>
      </c>
      <c r="AE129" s="79">
        <v>25.32</v>
      </c>
      <c r="AF129" s="79">
        <v>28.92</v>
      </c>
      <c r="AG129" s="79">
        <v>33.069999999999993</v>
      </c>
      <c r="AH129" s="79">
        <v>11.175000000000001</v>
      </c>
      <c r="AI129" s="79">
        <v>17.325000000000003</v>
      </c>
      <c r="AJ129" s="79">
        <v>18.924999999999997</v>
      </c>
      <c r="AK129" s="79">
        <v>19.630000000000003</v>
      </c>
      <c r="AL129" s="79">
        <v>6.3449999999999998</v>
      </c>
      <c r="AM129" s="79">
        <v>12.5</v>
      </c>
      <c r="AN129" s="79">
        <v>3.6</v>
      </c>
      <c r="AO129" s="79">
        <v>6.1549999999999994</v>
      </c>
      <c r="AP129" s="79">
        <v>8.4600000000000009</v>
      </c>
      <c r="AQ129" s="79">
        <v>8.9600000000000009</v>
      </c>
      <c r="AR129" s="79">
        <v>2.5549999999999997</v>
      </c>
      <c r="AS129" s="79">
        <v>1.595</v>
      </c>
      <c r="AT129" s="79">
        <v>0.28999999999999998</v>
      </c>
      <c r="AU129" s="79">
        <v>1.21</v>
      </c>
      <c r="AV129" s="79">
        <v>0.41500000000000004</v>
      </c>
      <c r="AW129" s="79">
        <v>0.50039999999999996</v>
      </c>
      <c r="AX129" s="79">
        <v>0.50039999999999996</v>
      </c>
      <c r="AY129" s="79">
        <v>0</v>
      </c>
      <c r="AZ129" s="79">
        <v>0</v>
      </c>
      <c r="BA129" s="79">
        <v>0</v>
      </c>
      <c r="BB129" s="79">
        <v>0</v>
      </c>
      <c r="BC129" s="79">
        <v>0</v>
      </c>
      <c r="BD129" s="79">
        <v>0</v>
      </c>
      <c r="BE129" s="79">
        <v>0</v>
      </c>
      <c r="BF129" s="79">
        <v>0</v>
      </c>
      <c r="BG129" s="79">
        <v>0</v>
      </c>
      <c r="BH129" s="79">
        <v>0</v>
      </c>
      <c r="BI129" s="79">
        <v>0</v>
      </c>
      <c r="BJ129" s="79">
        <v>0</v>
      </c>
      <c r="BK129" s="79">
        <v>0</v>
      </c>
      <c r="BL129" s="79">
        <v>0</v>
      </c>
      <c r="BM129" s="79">
        <v>0</v>
      </c>
      <c r="BN129" s="79">
        <v>0</v>
      </c>
      <c r="BO129" s="79">
        <v>0</v>
      </c>
      <c r="BP129" s="79">
        <v>0</v>
      </c>
      <c r="BQ129" s="79">
        <v>0</v>
      </c>
      <c r="BR129" s="79">
        <v>0</v>
      </c>
      <c r="BS129" s="79">
        <v>0</v>
      </c>
      <c r="BT129" s="79">
        <v>0</v>
      </c>
      <c r="BU129" s="79">
        <v>0</v>
      </c>
      <c r="BV129" s="79">
        <v>0</v>
      </c>
      <c r="BW129" s="79">
        <v>0</v>
      </c>
      <c r="BX129" s="79">
        <v>0</v>
      </c>
      <c r="BY129" s="79">
        <v>0</v>
      </c>
      <c r="BZ129" s="79">
        <v>0</v>
      </c>
      <c r="CA129" s="79">
        <v>0</v>
      </c>
      <c r="CB129" s="79">
        <v>0.09</v>
      </c>
      <c r="CC129" s="79">
        <v>0.155</v>
      </c>
      <c r="CD129" s="79">
        <v>0.21</v>
      </c>
      <c r="CE129" s="79">
        <v>0.25</v>
      </c>
      <c r="CF129" s="79">
        <v>0.26</v>
      </c>
      <c r="CG129" s="79">
        <v>0.24</v>
      </c>
      <c r="CH129" s="79">
        <v>0.22</v>
      </c>
      <c r="CI129" s="79">
        <v>0.23</v>
      </c>
      <c r="CJ129" s="79">
        <v>0.28500000000000003</v>
      </c>
      <c r="CK129" s="79">
        <v>0.41499999999999998</v>
      </c>
      <c r="CL129" s="79">
        <v>0.60499999999999998</v>
      </c>
      <c r="CM129" s="79">
        <v>0.84</v>
      </c>
      <c r="CN129" s="79">
        <v>1.08</v>
      </c>
      <c r="CO129" s="79">
        <v>1.31</v>
      </c>
      <c r="CP129" s="79">
        <v>1.5150000000000001</v>
      </c>
      <c r="CQ129" s="79">
        <v>1.6949999999999998</v>
      </c>
      <c r="CR129" s="79">
        <v>1.875</v>
      </c>
      <c r="CS129" s="79">
        <v>2.06</v>
      </c>
      <c r="CT129" s="79">
        <v>2.2400000000000002</v>
      </c>
      <c r="CU129" s="79">
        <v>2.4</v>
      </c>
      <c r="CV129" s="79">
        <v>2.5499999999999998</v>
      </c>
      <c r="CW129" s="79">
        <v>2.6749999999999998</v>
      </c>
      <c r="CX129" s="79">
        <v>2.81</v>
      </c>
      <c r="CY129" s="79">
        <v>2.9750000000000001</v>
      </c>
      <c r="CZ129" s="79">
        <v>3.1850000000000001</v>
      </c>
      <c r="DA129" s="79">
        <v>3.46</v>
      </c>
      <c r="DB129" s="2">
        <v>3.8</v>
      </c>
      <c r="DC129" s="2">
        <v>4.1899999999999995</v>
      </c>
      <c r="DD129" s="2">
        <v>4.5999999999999996</v>
      </c>
      <c r="DE129" s="2">
        <v>5</v>
      </c>
      <c r="DF129" s="2">
        <v>5.33</v>
      </c>
      <c r="DG129" s="2">
        <v>5.5449999999999999</v>
      </c>
      <c r="DH129" s="2">
        <v>5.5950000000000006</v>
      </c>
      <c r="DI129" s="2">
        <v>5.4499999999999993</v>
      </c>
      <c r="DJ129" s="2">
        <v>5.1050000000000004</v>
      </c>
      <c r="DK129" s="2">
        <v>4.58</v>
      </c>
      <c r="DL129" s="2">
        <v>3.92</v>
      </c>
      <c r="DM129" s="2">
        <v>3.19</v>
      </c>
      <c r="DN129" s="2">
        <v>2.4500000000000002</v>
      </c>
      <c r="DO129" s="2">
        <v>1.7650000000000001</v>
      </c>
      <c r="DP129" s="2">
        <v>1.1749999999999998</v>
      </c>
      <c r="DQ129" s="2">
        <v>0.72499999999999998</v>
      </c>
      <c r="DR129" s="2">
        <v>0.41500000000000004</v>
      </c>
      <c r="DS129" s="2">
        <v>0.22</v>
      </c>
      <c r="DT129" s="2">
        <v>0.13</v>
      </c>
      <c r="DU129" s="2">
        <v>0.105</v>
      </c>
      <c r="DV129" s="2">
        <v>0.11</v>
      </c>
      <c r="DW129" s="2">
        <v>0.13</v>
      </c>
      <c r="DX129" s="2">
        <v>0.15</v>
      </c>
      <c r="DY129" s="2">
        <v>0.16</v>
      </c>
      <c r="DZ129" s="2">
        <v>0.14000000000000001</v>
      </c>
      <c r="EA129" s="2">
        <v>0.14000000000000001</v>
      </c>
      <c r="EB129" s="2">
        <v>0.12</v>
      </c>
      <c r="EC129" s="2">
        <v>0.09</v>
      </c>
      <c r="ED129" s="2">
        <v>5.5E-2</v>
      </c>
      <c r="EE129" s="2">
        <v>0</v>
      </c>
      <c r="EF129" s="2">
        <v>0</v>
      </c>
      <c r="EG129" s="2">
        <v>0</v>
      </c>
      <c r="EH129" s="2">
        <v>0</v>
      </c>
      <c r="EI129" s="2">
        <v>0</v>
      </c>
      <c r="EJ129" s="2">
        <v>0</v>
      </c>
      <c r="EK129" s="2">
        <v>0</v>
      </c>
      <c r="EL129" s="2">
        <v>0</v>
      </c>
      <c r="EM129" s="2">
        <v>0</v>
      </c>
      <c r="EN129" s="2">
        <v>0</v>
      </c>
      <c r="EO129" s="2">
        <v>0</v>
      </c>
      <c r="EP129" s="2">
        <v>0</v>
      </c>
      <c r="EQ129" s="2">
        <v>0</v>
      </c>
      <c r="ER129" s="2">
        <v>0</v>
      </c>
      <c r="ES129" s="2">
        <v>0</v>
      </c>
      <c r="ET129" s="2">
        <v>0</v>
      </c>
      <c r="EU129" s="2">
        <v>0</v>
      </c>
    </row>
    <row r="130" spans="1:151" x14ac:dyDescent="0.35">
      <c r="A130" s="2">
        <v>128</v>
      </c>
      <c r="B130" s="77">
        <v>5220</v>
      </c>
      <c r="C130" s="77" t="s">
        <v>349</v>
      </c>
      <c r="D130" s="78">
        <v>454.5</v>
      </c>
      <c r="E130" s="78">
        <v>40.599999999999994</v>
      </c>
      <c r="F130" s="78">
        <v>454.5</v>
      </c>
      <c r="G130" s="79">
        <v>253</v>
      </c>
      <c r="H130" s="79">
        <v>666</v>
      </c>
      <c r="I130" s="79">
        <v>0.38600000000000001</v>
      </c>
      <c r="J130" s="79">
        <v>3.5000000000000031E-3</v>
      </c>
      <c r="K130" s="79">
        <v>211.5</v>
      </c>
      <c r="L130" s="79">
        <v>2.7484999999999999</v>
      </c>
      <c r="M130" s="79">
        <v>1.73</v>
      </c>
      <c r="N130" s="79">
        <v>4.8100000000000005</v>
      </c>
      <c r="O130" s="79">
        <v>93.46</v>
      </c>
      <c r="P130" s="79">
        <v>0</v>
      </c>
      <c r="Q130" s="79">
        <v>0.995</v>
      </c>
      <c r="R130" s="79">
        <v>7.165</v>
      </c>
      <c r="S130" s="79">
        <v>48.685000000000002</v>
      </c>
      <c r="T130" s="79">
        <v>36.094999999999999</v>
      </c>
      <c r="U130" s="79">
        <v>0.51500000000000001</v>
      </c>
      <c r="V130" s="79">
        <v>1.73</v>
      </c>
      <c r="W130" s="79">
        <v>2.5949999999999998</v>
      </c>
      <c r="X130" s="79">
        <v>3.1</v>
      </c>
      <c r="Y130" s="79">
        <v>3.91</v>
      </c>
      <c r="Z130" s="79">
        <v>5.2350000000000003</v>
      </c>
      <c r="AA130" s="79">
        <v>5.8049999999999997</v>
      </c>
      <c r="AB130" s="79">
        <v>1.6549999999999998</v>
      </c>
      <c r="AC130" s="79">
        <v>2.2250000000000001</v>
      </c>
      <c r="AD130" s="79">
        <v>0.81499999999999995</v>
      </c>
      <c r="AE130" s="79">
        <v>1.7149999999999999</v>
      </c>
      <c r="AF130" s="79">
        <v>2.1350000000000002</v>
      </c>
      <c r="AG130" s="79">
        <v>2.71</v>
      </c>
      <c r="AH130" s="79">
        <v>0.9</v>
      </c>
      <c r="AI130" s="79">
        <v>1.71</v>
      </c>
      <c r="AJ130" s="79">
        <v>1.9</v>
      </c>
      <c r="AK130" s="79">
        <v>9.0649999999999995</v>
      </c>
      <c r="AL130" s="79">
        <v>0.56000000000000005</v>
      </c>
      <c r="AM130" s="79">
        <v>1.375</v>
      </c>
      <c r="AN130" s="79">
        <v>0.42500000000000004</v>
      </c>
      <c r="AO130" s="79">
        <v>0.81</v>
      </c>
      <c r="AP130" s="79">
        <v>8.16</v>
      </c>
      <c r="AQ130" s="79">
        <v>56.844999999999999</v>
      </c>
      <c r="AR130" s="79">
        <v>0.39</v>
      </c>
      <c r="AS130" s="79">
        <v>0.185</v>
      </c>
      <c r="AT130" s="79">
        <v>0.55999999999999994</v>
      </c>
      <c r="AU130" s="79">
        <v>55.844999999999999</v>
      </c>
      <c r="AV130" s="79">
        <v>6.6050000000000004</v>
      </c>
      <c r="AW130" s="79">
        <v>84.78</v>
      </c>
      <c r="AX130" s="79">
        <v>85.294999999999987</v>
      </c>
      <c r="AY130" s="79">
        <v>0</v>
      </c>
      <c r="AZ130" s="79">
        <v>0</v>
      </c>
      <c r="BA130" s="79">
        <v>0</v>
      </c>
      <c r="BB130" s="79">
        <v>0</v>
      </c>
      <c r="BC130" s="79">
        <v>0</v>
      </c>
      <c r="BD130" s="79">
        <v>0</v>
      </c>
      <c r="BE130" s="79">
        <v>0</v>
      </c>
      <c r="BF130" s="79">
        <v>0</v>
      </c>
      <c r="BG130" s="79">
        <v>0</v>
      </c>
      <c r="BH130" s="79">
        <v>0</v>
      </c>
      <c r="BI130" s="79">
        <v>0</v>
      </c>
      <c r="BJ130" s="79">
        <v>0</v>
      </c>
      <c r="BK130" s="79">
        <v>0</v>
      </c>
      <c r="BL130" s="79">
        <v>0</v>
      </c>
      <c r="BM130" s="79">
        <v>0</v>
      </c>
      <c r="BN130" s="79">
        <v>0</v>
      </c>
      <c r="BO130" s="79">
        <v>0</v>
      </c>
      <c r="BP130" s="79">
        <v>0</v>
      </c>
      <c r="BQ130" s="79">
        <v>0</v>
      </c>
      <c r="BR130" s="79">
        <v>0</v>
      </c>
      <c r="BS130" s="79">
        <v>0</v>
      </c>
      <c r="BT130" s="79">
        <v>0</v>
      </c>
      <c r="BU130" s="79">
        <v>0</v>
      </c>
      <c r="BV130" s="79">
        <v>0</v>
      </c>
      <c r="BW130" s="79">
        <v>0</v>
      </c>
      <c r="BX130" s="79">
        <v>0</v>
      </c>
      <c r="BY130" s="79">
        <v>0</v>
      </c>
      <c r="BZ130" s="79">
        <v>0</v>
      </c>
      <c r="CA130" s="79">
        <v>0</v>
      </c>
      <c r="CB130" s="79">
        <v>0</v>
      </c>
      <c r="CC130" s="79">
        <v>0</v>
      </c>
      <c r="CD130" s="79">
        <v>0</v>
      </c>
      <c r="CE130" s="79">
        <v>0</v>
      </c>
      <c r="CF130" s="79">
        <v>0</v>
      </c>
      <c r="CG130" s="79">
        <v>0</v>
      </c>
      <c r="CH130" s="79">
        <v>0</v>
      </c>
      <c r="CI130" s="79">
        <v>0</v>
      </c>
      <c r="CJ130" s="79">
        <v>0</v>
      </c>
      <c r="CK130" s="79">
        <v>0</v>
      </c>
      <c r="CL130" s="79">
        <v>0</v>
      </c>
      <c r="CM130" s="79">
        <v>7.0000000000000007E-2</v>
      </c>
      <c r="CN130" s="79">
        <v>9.5000000000000001E-2</v>
      </c>
      <c r="CO130" s="79">
        <v>0.115</v>
      </c>
      <c r="CP130" s="79">
        <v>0.14000000000000001</v>
      </c>
      <c r="CQ130" s="79">
        <v>0.16</v>
      </c>
      <c r="CR130" s="79">
        <v>0.185</v>
      </c>
      <c r="CS130" s="79">
        <v>0.20500000000000002</v>
      </c>
      <c r="CT130" s="79">
        <v>0.22500000000000001</v>
      </c>
      <c r="CU130" s="79">
        <v>0.24</v>
      </c>
      <c r="CV130" s="79">
        <v>0.255</v>
      </c>
      <c r="CW130" s="79">
        <v>0.26500000000000001</v>
      </c>
      <c r="CX130" s="79">
        <v>0.27500000000000002</v>
      </c>
      <c r="CY130" s="79">
        <v>0.27500000000000002</v>
      </c>
      <c r="CZ130" s="79">
        <v>0.27500000000000002</v>
      </c>
      <c r="DA130" s="79">
        <v>0.27500000000000002</v>
      </c>
      <c r="DB130" s="2">
        <v>0.27500000000000002</v>
      </c>
      <c r="DC130" s="2">
        <v>0.27500000000000002</v>
      </c>
      <c r="DD130" s="2">
        <v>0.27500000000000002</v>
      </c>
      <c r="DE130" s="2">
        <v>0.28000000000000003</v>
      </c>
      <c r="DF130" s="2">
        <v>0.28500000000000003</v>
      </c>
      <c r="DG130" s="2">
        <v>0.29000000000000004</v>
      </c>
      <c r="DH130" s="2">
        <v>0.30000000000000004</v>
      </c>
      <c r="DI130" s="2">
        <v>0.30499999999999999</v>
      </c>
      <c r="DJ130" s="2">
        <v>0.315</v>
      </c>
      <c r="DK130" s="2">
        <v>0.32</v>
      </c>
      <c r="DL130" s="2">
        <v>0.32500000000000001</v>
      </c>
      <c r="DM130" s="2">
        <v>0.32</v>
      </c>
      <c r="DN130" s="2">
        <v>0.29499999999999998</v>
      </c>
      <c r="DO130" s="2">
        <v>0.255</v>
      </c>
      <c r="DP130" s="2">
        <v>0.19500000000000001</v>
      </c>
      <c r="DQ130" s="2">
        <v>0.125</v>
      </c>
      <c r="DR130" s="2">
        <v>0.04</v>
      </c>
      <c r="DS130" s="2">
        <v>0</v>
      </c>
      <c r="DT130" s="2">
        <v>0</v>
      </c>
      <c r="DU130" s="2">
        <v>0</v>
      </c>
      <c r="DV130" s="2">
        <v>0.19</v>
      </c>
      <c r="DW130" s="2">
        <v>0.69499999999999995</v>
      </c>
      <c r="DX130" s="2">
        <v>1.635</v>
      </c>
      <c r="DY130" s="2">
        <v>3.05</v>
      </c>
      <c r="DZ130" s="2">
        <v>4.8600000000000003</v>
      </c>
      <c r="EA130" s="2">
        <v>6.8550000000000004</v>
      </c>
      <c r="EB130" s="2">
        <v>8.7650000000000006</v>
      </c>
      <c r="EC130" s="2">
        <v>10.27</v>
      </c>
      <c r="ED130" s="2">
        <v>11.105</v>
      </c>
      <c r="EE130" s="2">
        <v>11.115</v>
      </c>
      <c r="EF130" s="2">
        <v>10.280000000000001</v>
      </c>
      <c r="EG130" s="2">
        <v>8.7600000000000016</v>
      </c>
      <c r="EH130" s="2">
        <v>6.8049999999999997</v>
      </c>
      <c r="EI130" s="2">
        <v>4.7449999999999992</v>
      </c>
      <c r="EJ130" s="2">
        <v>2.6850000000000001</v>
      </c>
      <c r="EK130" s="2">
        <v>0.63</v>
      </c>
      <c r="EL130" s="2">
        <v>0</v>
      </c>
      <c r="EM130" s="2">
        <v>0</v>
      </c>
      <c r="EN130" s="2">
        <v>0</v>
      </c>
      <c r="EO130" s="2">
        <v>0</v>
      </c>
      <c r="EP130" s="2">
        <v>0</v>
      </c>
      <c r="EQ130" s="2">
        <v>0</v>
      </c>
      <c r="ER130" s="2">
        <v>0</v>
      </c>
      <c r="ES130" s="2">
        <v>0</v>
      </c>
      <c r="ET130" s="2">
        <v>0</v>
      </c>
      <c r="EU130" s="2">
        <v>0</v>
      </c>
    </row>
    <row r="131" spans="1:151" x14ac:dyDescent="0.35">
      <c r="A131" s="2">
        <v>129</v>
      </c>
      <c r="B131" s="77">
        <v>1300</v>
      </c>
      <c r="C131" s="77" t="s">
        <v>349</v>
      </c>
      <c r="D131" s="78">
        <v>27.2</v>
      </c>
      <c r="E131" s="78">
        <v>0.69650000000000001</v>
      </c>
      <c r="F131" s="78">
        <v>27.2</v>
      </c>
      <c r="G131" s="79">
        <v>4.9550000000000001</v>
      </c>
      <c r="H131" s="79">
        <v>44.55</v>
      </c>
      <c r="I131" s="79">
        <v>0.91999999999999993</v>
      </c>
      <c r="J131" s="79">
        <v>33.731000000000002</v>
      </c>
      <c r="K131" s="79">
        <v>35.299999999999997</v>
      </c>
      <c r="L131" s="79">
        <v>2.9939999999999998</v>
      </c>
      <c r="M131" s="79">
        <v>18.195</v>
      </c>
      <c r="N131" s="79">
        <v>70.37</v>
      </c>
      <c r="O131" s="79">
        <v>11.435</v>
      </c>
      <c r="P131" s="79">
        <v>0</v>
      </c>
      <c r="Q131" s="79">
        <v>10.08</v>
      </c>
      <c r="R131" s="79">
        <v>0.68500000000000005</v>
      </c>
      <c r="S131" s="79">
        <v>0.61499999999999999</v>
      </c>
      <c r="T131" s="79">
        <v>5.5E-2</v>
      </c>
      <c r="U131" s="79">
        <v>0</v>
      </c>
      <c r="V131" s="79">
        <v>16.285</v>
      </c>
      <c r="W131" s="79">
        <v>32.739999999999995</v>
      </c>
      <c r="X131" s="79">
        <v>42.480000000000004</v>
      </c>
      <c r="Y131" s="79">
        <v>57.57</v>
      </c>
      <c r="Z131" s="79">
        <v>74.775000000000006</v>
      </c>
      <c r="AA131" s="79">
        <v>80.444999999999993</v>
      </c>
      <c r="AB131" s="79">
        <v>30.234999999999999</v>
      </c>
      <c r="AC131" s="79">
        <v>37.629999999999995</v>
      </c>
      <c r="AD131" s="79">
        <v>15.095000000000001</v>
      </c>
      <c r="AE131" s="79">
        <v>27.895</v>
      </c>
      <c r="AF131" s="79">
        <v>32.295000000000002</v>
      </c>
      <c r="AG131" s="79">
        <v>37.97</v>
      </c>
      <c r="AH131" s="79">
        <v>12.8</v>
      </c>
      <c r="AI131" s="79">
        <v>20.53</v>
      </c>
      <c r="AJ131" s="79">
        <v>22.88</v>
      </c>
      <c r="AK131" s="79">
        <v>23.565000000000001</v>
      </c>
      <c r="AL131" s="79">
        <v>7.3949999999999996</v>
      </c>
      <c r="AM131" s="79">
        <v>15.125</v>
      </c>
      <c r="AN131" s="79">
        <v>4.4000000000000004</v>
      </c>
      <c r="AO131" s="79">
        <v>7.73</v>
      </c>
      <c r="AP131" s="79">
        <v>10.765000000000001</v>
      </c>
      <c r="AQ131" s="79">
        <v>11.379999999999999</v>
      </c>
      <c r="AR131" s="79">
        <v>3.3250000000000002</v>
      </c>
      <c r="AS131" s="79">
        <v>2.35</v>
      </c>
      <c r="AT131" s="79">
        <v>0.32</v>
      </c>
      <c r="AU131" s="79">
        <v>1.3</v>
      </c>
      <c r="AV131" s="79">
        <v>0.36499999999999999</v>
      </c>
      <c r="AW131" s="79">
        <v>0.67</v>
      </c>
      <c r="AX131" s="79">
        <v>0.67</v>
      </c>
      <c r="AY131" s="79">
        <v>0</v>
      </c>
      <c r="AZ131" s="79">
        <v>0</v>
      </c>
      <c r="BA131" s="79">
        <v>0</v>
      </c>
      <c r="BB131" s="79">
        <v>0</v>
      </c>
      <c r="BC131" s="79">
        <v>0</v>
      </c>
      <c r="BD131" s="79">
        <v>0</v>
      </c>
      <c r="BE131" s="79">
        <v>0</v>
      </c>
      <c r="BF131" s="79">
        <v>0</v>
      </c>
      <c r="BG131" s="79">
        <v>0</v>
      </c>
      <c r="BH131" s="79">
        <v>0</v>
      </c>
      <c r="BI131" s="79">
        <v>0</v>
      </c>
      <c r="BJ131" s="79">
        <v>0</v>
      </c>
      <c r="BK131" s="79">
        <v>0</v>
      </c>
      <c r="BL131" s="79">
        <v>0</v>
      </c>
      <c r="BM131" s="79">
        <v>0</v>
      </c>
      <c r="BN131" s="79">
        <v>0</v>
      </c>
      <c r="BO131" s="79">
        <v>0</v>
      </c>
      <c r="BP131" s="79">
        <v>0</v>
      </c>
      <c r="BQ131" s="79">
        <v>0</v>
      </c>
      <c r="BR131" s="79">
        <v>0</v>
      </c>
      <c r="BS131" s="79">
        <v>0</v>
      </c>
      <c r="BT131" s="79">
        <v>0</v>
      </c>
      <c r="BU131" s="79">
        <v>0</v>
      </c>
      <c r="BV131" s="79">
        <v>0</v>
      </c>
      <c r="BW131" s="79">
        <v>0</v>
      </c>
      <c r="BX131" s="79">
        <v>0</v>
      </c>
      <c r="BY131" s="79">
        <v>0</v>
      </c>
      <c r="BZ131" s="79">
        <v>0</v>
      </c>
      <c r="CA131" s="79">
        <v>0.04</v>
      </c>
      <c r="CB131" s="79">
        <v>0.13500000000000001</v>
      </c>
      <c r="CC131" s="79">
        <v>0.21500000000000002</v>
      </c>
      <c r="CD131" s="79">
        <v>0.28000000000000003</v>
      </c>
      <c r="CE131" s="79">
        <v>0.315</v>
      </c>
      <c r="CF131" s="79">
        <v>0.33</v>
      </c>
      <c r="CG131" s="79">
        <v>0.30499999999999999</v>
      </c>
      <c r="CH131" s="79">
        <v>0.28000000000000003</v>
      </c>
      <c r="CI131" s="79">
        <v>0.27</v>
      </c>
      <c r="CJ131" s="79">
        <v>0.30499999999999999</v>
      </c>
      <c r="CK131" s="79">
        <v>0.40500000000000003</v>
      </c>
      <c r="CL131" s="79">
        <v>0.54500000000000004</v>
      </c>
      <c r="CM131" s="79">
        <v>0.71499999999999997</v>
      </c>
      <c r="CN131" s="79">
        <v>0.9</v>
      </c>
      <c r="CO131" s="79">
        <v>1.0750000000000002</v>
      </c>
      <c r="CP131" s="79">
        <v>1.2349999999999999</v>
      </c>
      <c r="CQ131" s="79">
        <v>1.375</v>
      </c>
      <c r="CR131" s="79">
        <v>1.5249999999999999</v>
      </c>
      <c r="CS131" s="79">
        <v>1.68</v>
      </c>
      <c r="CT131" s="79">
        <v>1.8450000000000002</v>
      </c>
      <c r="CU131" s="79">
        <v>2.0099999999999998</v>
      </c>
      <c r="CV131" s="79">
        <v>2.16</v>
      </c>
      <c r="CW131" s="79">
        <v>2.3049999999999997</v>
      </c>
      <c r="CX131" s="79">
        <v>2.46</v>
      </c>
      <c r="CY131" s="79">
        <v>2.6399999999999997</v>
      </c>
      <c r="CZ131" s="79">
        <v>2.8650000000000002</v>
      </c>
      <c r="DA131" s="79">
        <v>3.16</v>
      </c>
      <c r="DB131" s="2">
        <v>3.51</v>
      </c>
      <c r="DC131" s="2">
        <v>3.93</v>
      </c>
      <c r="DD131" s="2">
        <v>4.3900000000000006</v>
      </c>
      <c r="DE131" s="2">
        <v>4.8599999999999994</v>
      </c>
      <c r="DF131" s="2">
        <v>5.29</v>
      </c>
      <c r="DG131" s="2">
        <v>5.63</v>
      </c>
      <c r="DH131" s="2">
        <v>5.8100000000000005</v>
      </c>
      <c r="DI131" s="2">
        <v>5.8049999999999997</v>
      </c>
      <c r="DJ131" s="2">
        <v>5.5749999999999993</v>
      </c>
      <c r="DK131" s="2">
        <v>5.1349999999999998</v>
      </c>
      <c r="DL131" s="2">
        <v>4.5250000000000004</v>
      </c>
      <c r="DM131" s="2">
        <v>3.7850000000000001</v>
      </c>
      <c r="DN131" s="2">
        <v>3.0049999999999999</v>
      </c>
      <c r="DO131" s="2">
        <v>2.2450000000000001</v>
      </c>
      <c r="DP131" s="2">
        <v>1.5750000000000002</v>
      </c>
      <c r="DQ131" s="2">
        <v>1.0249999999999999</v>
      </c>
      <c r="DR131" s="2">
        <v>0.625</v>
      </c>
      <c r="DS131" s="2">
        <v>0.35499999999999998</v>
      </c>
      <c r="DT131" s="2">
        <v>0.2</v>
      </c>
      <c r="DU131" s="2">
        <v>0.13500000000000001</v>
      </c>
      <c r="DV131" s="2">
        <v>0.11</v>
      </c>
      <c r="DW131" s="2">
        <v>0.11499999999999999</v>
      </c>
      <c r="DX131" s="2">
        <v>0.125</v>
      </c>
      <c r="DY131" s="2">
        <v>0.13500000000000001</v>
      </c>
      <c r="DZ131" s="2">
        <v>0.14000000000000001</v>
      </c>
      <c r="EA131" s="2">
        <v>0.12</v>
      </c>
      <c r="EB131" s="2">
        <v>0.125</v>
      </c>
      <c r="EC131" s="2">
        <v>0.12</v>
      </c>
      <c r="ED131" s="2">
        <v>0.1</v>
      </c>
      <c r="EE131" s="2">
        <v>7.0000000000000007E-2</v>
      </c>
      <c r="EF131" s="2">
        <v>3.5000000000000003E-2</v>
      </c>
      <c r="EG131" s="2">
        <v>0</v>
      </c>
      <c r="EH131" s="2">
        <v>0</v>
      </c>
      <c r="EI131" s="2">
        <v>0</v>
      </c>
      <c r="EJ131" s="2">
        <v>0</v>
      </c>
      <c r="EK131" s="2">
        <v>0</v>
      </c>
      <c r="EL131" s="2">
        <v>0</v>
      </c>
      <c r="EM131" s="2">
        <v>0</v>
      </c>
      <c r="EN131" s="2">
        <v>0</v>
      </c>
      <c r="EO131" s="2">
        <v>0</v>
      </c>
      <c r="EP131" s="2">
        <v>0</v>
      </c>
      <c r="EQ131" s="2">
        <v>0</v>
      </c>
      <c r="ER131" s="2">
        <v>0</v>
      </c>
      <c r="ES131" s="2">
        <v>0</v>
      </c>
      <c r="ET131" s="2">
        <v>0</v>
      </c>
      <c r="EU131" s="2">
        <v>0</v>
      </c>
    </row>
    <row r="132" spans="1:151" x14ac:dyDescent="0.35">
      <c r="A132" s="2">
        <v>130</v>
      </c>
      <c r="B132" s="77">
        <v>14334</v>
      </c>
      <c r="C132" s="77" t="s">
        <v>355</v>
      </c>
      <c r="D132" s="78">
        <v>532.5</v>
      </c>
      <c r="E132" s="78">
        <v>34.85</v>
      </c>
      <c r="F132" s="78">
        <v>532.5</v>
      </c>
      <c r="G132" s="79">
        <v>29.65</v>
      </c>
      <c r="H132" s="79">
        <v>774.5</v>
      </c>
      <c r="I132" s="79">
        <v>0.72849999999999993</v>
      </c>
      <c r="J132" s="79">
        <v>-9.5000000000000001E-2</v>
      </c>
      <c r="K132" s="79">
        <v>332.5</v>
      </c>
      <c r="L132" s="79">
        <v>5.1555</v>
      </c>
      <c r="M132" s="79">
        <v>5.59</v>
      </c>
      <c r="N132" s="79">
        <v>14.4</v>
      </c>
      <c r="O132" s="79">
        <v>80.010000000000005</v>
      </c>
      <c r="P132" s="79">
        <v>5E-15</v>
      </c>
      <c r="Q132" s="79">
        <v>5.8</v>
      </c>
      <c r="R132" s="79">
        <v>10.56</v>
      </c>
      <c r="S132" s="79">
        <v>27.884999999999998</v>
      </c>
      <c r="T132" s="79">
        <v>29.6</v>
      </c>
      <c r="U132" s="79">
        <v>6.165</v>
      </c>
      <c r="V132" s="79">
        <v>5.0150000000000006</v>
      </c>
      <c r="W132" s="79">
        <v>6.3450000000000006</v>
      </c>
      <c r="X132" s="79">
        <v>8.1199999999999992</v>
      </c>
      <c r="Y132" s="79">
        <v>11.184999999999999</v>
      </c>
      <c r="Z132" s="79">
        <v>15.82</v>
      </c>
      <c r="AA132" s="79">
        <v>20.204999999999998</v>
      </c>
      <c r="AB132" s="79">
        <v>6.09</v>
      </c>
      <c r="AC132" s="79">
        <v>8.06</v>
      </c>
      <c r="AD132" s="79">
        <v>3.0650000000000004</v>
      </c>
      <c r="AE132" s="79">
        <v>6.2850000000000001</v>
      </c>
      <c r="AF132" s="79">
        <v>7.6999999999999993</v>
      </c>
      <c r="AG132" s="79">
        <v>12.085000000000001</v>
      </c>
      <c r="AH132" s="79">
        <v>3.2149999999999999</v>
      </c>
      <c r="AI132" s="79">
        <v>6.08</v>
      </c>
      <c r="AJ132" s="79">
        <v>9.02</v>
      </c>
      <c r="AK132" s="79">
        <v>19.579999999999998</v>
      </c>
      <c r="AL132" s="79">
        <v>1.9699999999999998</v>
      </c>
      <c r="AM132" s="79">
        <v>4.83</v>
      </c>
      <c r="AN132" s="79">
        <v>1.415</v>
      </c>
      <c r="AO132" s="79">
        <v>2.8650000000000002</v>
      </c>
      <c r="AP132" s="79">
        <v>16.36</v>
      </c>
      <c r="AQ132" s="79">
        <v>44.245000000000005</v>
      </c>
      <c r="AR132" s="79">
        <v>1.4449999999999998</v>
      </c>
      <c r="AS132" s="79">
        <v>2.9350000000000001</v>
      </c>
      <c r="AT132" s="79">
        <v>3.415</v>
      </c>
      <c r="AU132" s="79">
        <v>38.445</v>
      </c>
      <c r="AV132" s="79">
        <v>7.1449999999999996</v>
      </c>
      <c r="AW132" s="79">
        <v>57.484999999999999</v>
      </c>
      <c r="AX132" s="79">
        <v>63.650000000000006</v>
      </c>
      <c r="AY132" s="79">
        <v>0</v>
      </c>
      <c r="AZ132" s="79">
        <v>0</v>
      </c>
      <c r="BA132" s="79">
        <v>0</v>
      </c>
      <c r="BB132" s="79">
        <v>0</v>
      </c>
      <c r="BC132" s="79">
        <v>0</v>
      </c>
      <c r="BD132" s="79">
        <v>0</v>
      </c>
      <c r="BE132" s="79">
        <v>0</v>
      </c>
      <c r="BF132" s="79">
        <v>0</v>
      </c>
      <c r="BG132" s="79">
        <v>0</v>
      </c>
      <c r="BH132" s="79">
        <v>0</v>
      </c>
      <c r="BI132" s="79">
        <v>0</v>
      </c>
      <c r="BJ132" s="79">
        <v>0</v>
      </c>
      <c r="BK132" s="79">
        <v>0</v>
      </c>
      <c r="BL132" s="79">
        <v>0</v>
      </c>
      <c r="BM132" s="79">
        <v>0</v>
      </c>
      <c r="BN132" s="79">
        <v>0</v>
      </c>
      <c r="BO132" s="79">
        <v>0</v>
      </c>
      <c r="BP132" s="79">
        <v>0</v>
      </c>
      <c r="BQ132" s="79">
        <v>0</v>
      </c>
      <c r="BR132" s="79">
        <v>0</v>
      </c>
      <c r="BS132" s="79">
        <v>0</v>
      </c>
      <c r="BT132" s="79">
        <v>0</v>
      </c>
      <c r="BU132" s="79">
        <v>0</v>
      </c>
      <c r="BV132" s="79">
        <v>0</v>
      </c>
      <c r="BW132" s="79">
        <v>0</v>
      </c>
      <c r="BX132" s="79">
        <v>0</v>
      </c>
      <c r="BY132" s="79">
        <v>0</v>
      </c>
      <c r="BZ132" s="79">
        <v>0</v>
      </c>
      <c r="CA132" s="79">
        <v>3.5000000000000003E-2</v>
      </c>
      <c r="CB132" s="79">
        <v>0.04</v>
      </c>
      <c r="CC132" s="79">
        <v>0.08</v>
      </c>
      <c r="CD132" s="79">
        <v>0.09</v>
      </c>
      <c r="CE132" s="79">
        <v>0.09</v>
      </c>
      <c r="CF132" s="79">
        <v>8.4999999999999992E-2</v>
      </c>
      <c r="CG132" s="79">
        <v>7.5000000000000011E-2</v>
      </c>
      <c r="CH132" s="79">
        <v>7.0000000000000007E-2</v>
      </c>
      <c r="CI132" s="79">
        <v>7.5000000000000011E-2</v>
      </c>
      <c r="CJ132" s="79">
        <v>9.5000000000000001E-2</v>
      </c>
      <c r="CK132" s="79">
        <v>0.13</v>
      </c>
      <c r="CL132" s="79">
        <v>0.185</v>
      </c>
      <c r="CM132" s="79">
        <v>0.245</v>
      </c>
      <c r="CN132" s="79">
        <v>0.30000000000000004</v>
      </c>
      <c r="CO132" s="79">
        <v>0.35499999999999998</v>
      </c>
      <c r="CP132" s="79">
        <v>0.40500000000000003</v>
      </c>
      <c r="CQ132" s="79">
        <v>0.44</v>
      </c>
      <c r="CR132" s="79">
        <v>0.48</v>
      </c>
      <c r="CS132" s="79">
        <v>0.51500000000000001</v>
      </c>
      <c r="CT132" s="79">
        <v>0.55000000000000004</v>
      </c>
      <c r="CU132" s="79">
        <v>0.57499999999999996</v>
      </c>
      <c r="CV132" s="79">
        <v>0.59</v>
      </c>
      <c r="CW132" s="79">
        <v>0.59499999999999997</v>
      </c>
      <c r="CX132" s="79">
        <v>0.59499999999999997</v>
      </c>
      <c r="CY132" s="79">
        <v>0.59</v>
      </c>
      <c r="CZ132" s="79">
        <v>0.59499999999999997</v>
      </c>
      <c r="DA132" s="79">
        <v>0.61</v>
      </c>
      <c r="DB132" s="2">
        <v>0.63500000000000001</v>
      </c>
      <c r="DC132" s="2">
        <v>0.69</v>
      </c>
      <c r="DD132" s="2">
        <v>0.76</v>
      </c>
      <c r="DE132" s="2">
        <v>0.84000000000000008</v>
      </c>
      <c r="DF132" s="2">
        <v>0.92999999999999994</v>
      </c>
      <c r="DG132" s="2">
        <v>1.0249999999999999</v>
      </c>
      <c r="DH132" s="2">
        <v>1.105</v>
      </c>
      <c r="DI132" s="2">
        <v>1.17</v>
      </c>
      <c r="DJ132" s="2">
        <v>1.2</v>
      </c>
      <c r="DK132" s="2">
        <v>1.1949999999999998</v>
      </c>
      <c r="DL132" s="2">
        <v>1.155</v>
      </c>
      <c r="DM132" s="2">
        <v>1.08</v>
      </c>
      <c r="DN132" s="2">
        <v>0.98499999999999999</v>
      </c>
      <c r="DO132" s="2">
        <v>0.875</v>
      </c>
      <c r="DP132" s="2">
        <v>0.78</v>
      </c>
      <c r="DQ132" s="2">
        <v>0.71</v>
      </c>
      <c r="DR132" s="2">
        <v>0.67999999999999994</v>
      </c>
      <c r="DS132" s="2">
        <v>0.72</v>
      </c>
      <c r="DT132" s="2">
        <v>0.83000000000000007</v>
      </c>
      <c r="DU132" s="2">
        <v>1.04</v>
      </c>
      <c r="DV132" s="2">
        <v>1.35</v>
      </c>
      <c r="DW132" s="2">
        <v>1.76</v>
      </c>
      <c r="DX132" s="2">
        <v>2.2799999999999998</v>
      </c>
      <c r="DY132" s="2">
        <v>2.8849999999999998</v>
      </c>
      <c r="DZ132" s="2">
        <v>3.5549999999999997</v>
      </c>
      <c r="EA132" s="2">
        <v>4.2450000000000001</v>
      </c>
      <c r="EB132" s="2">
        <v>4.9250000000000007</v>
      </c>
      <c r="EC132" s="2">
        <v>5.5299999999999994</v>
      </c>
      <c r="ED132" s="2">
        <v>6.01</v>
      </c>
      <c r="EE132" s="2">
        <v>6.3100000000000005</v>
      </c>
      <c r="EF132" s="2">
        <v>6.38</v>
      </c>
      <c r="EG132" s="2">
        <v>6.1899999999999995</v>
      </c>
      <c r="EH132" s="2">
        <v>5.73</v>
      </c>
      <c r="EI132" s="2">
        <v>5.03</v>
      </c>
      <c r="EJ132" s="2">
        <v>4.1399999999999997</v>
      </c>
      <c r="EK132" s="2">
        <v>3.16</v>
      </c>
      <c r="EL132" s="2">
        <v>2.1799999999999997</v>
      </c>
      <c r="EM132" s="2">
        <v>1.1949999999999998</v>
      </c>
      <c r="EN132" s="2">
        <v>0.22</v>
      </c>
      <c r="EO132" s="2">
        <v>0</v>
      </c>
      <c r="EP132" s="2">
        <v>0</v>
      </c>
      <c r="EQ132" s="2">
        <v>0</v>
      </c>
      <c r="ER132" s="2">
        <v>0</v>
      </c>
      <c r="ES132" s="2">
        <v>0</v>
      </c>
      <c r="ET132" s="2">
        <v>0</v>
      </c>
      <c r="EU132" s="2">
        <v>0</v>
      </c>
    </row>
    <row r="133" spans="1:151" x14ac:dyDescent="0.35">
      <c r="A133" s="2">
        <v>131</v>
      </c>
      <c r="B133" s="77">
        <v>14325</v>
      </c>
      <c r="C133" s="77" t="s">
        <v>349</v>
      </c>
      <c r="D133" s="78">
        <v>18.48</v>
      </c>
      <c r="E133" s="78">
        <v>18.48</v>
      </c>
      <c r="F133" s="78">
        <v>149.35</v>
      </c>
      <c r="G133" s="79">
        <v>4.2699999999999996</v>
      </c>
      <c r="H133" s="79">
        <v>64.949999999999989</v>
      </c>
      <c r="I133" s="79">
        <v>1.6739999999999999</v>
      </c>
      <c r="J133" s="79">
        <v>11.437000000000001</v>
      </c>
      <c r="K133" s="79">
        <v>76.699999999999989</v>
      </c>
      <c r="L133" s="79">
        <v>3.9234999999999998</v>
      </c>
      <c r="M133" s="79">
        <v>20.78</v>
      </c>
      <c r="N133" s="79">
        <v>58.045000000000002</v>
      </c>
      <c r="O133" s="79">
        <v>21.175000000000001</v>
      </c>
      <c r="P133" s="79">
        <v>0</v>
      </c>
      <c r="Q133" s="79">
        <v>12.51</v>
      </c>
      <c r="R133" s="79">
        <v>4.2650000000000006</v>
      </c>
      <c r="S133" s="79">
        <v>4.2550000000000008</v>
      </c>
      <c r="T133" s="79">
        <v>0.15000000000000002</v>
      </c>
      <c r="U133" s="79">
        <v>0</v>
      </c>
      <c r="V133" s="79">
        <v>18.73</v>
      </c>
      <c r="W133" s="79">
        <v>25.84</v>
      </c>
      <c r="X133" s="79">
        <v>33.450000000000003</v>
      </c>
      <c r="Y133" s="79">
        <v>46.084999999999994</v>
      </c>
      <c r="Z133" s="79">
        <v>62.644999999999996</v>
      </c>
      <c r="AA133" s="79">
        <v>70.555000000000007</v>
      </c>
      <c r="AB133" s="79">
        <v>25.1</v>
      </c>
      <c r="AC133" s="79">
        <v>32.204999999999998</v>
      </c>
      <c r="AD133" s="79">
        <v>12.635</v>
      </c>
      <c r="AE133" s="79">
        <v>24.594999999999999</v>
      </c>
      <c r="AF133" s="79">
        <v>29.189999999999998</v>
      </c>
      <c r="AG133" s="79">
        <v>37.104999999999997</v>
      </c>
      <c r="AH133" s="79">
        <v>11.96</v>
      </c>
      <c r="AI133" s="79">
        <v>20.475000000000001</v>
      </c>
      <c r="AJ133" s="79">
        <v>24.475000000000001</v>
      </c>
      <c r="AK133" s="79">
        <v>28.734999999999999</v>
      </c>
      <c r="AL133" s="79">
        <v>7.1050000000000004</v>
      </c>
      <c r="AM133" s="79">
        <v>15.620000000000001</v>
      </c>
      <c r="AN133" s="79">
        <v>4.5999999999999996</v>
      </c>
      <c r="AO133" s="79">
        <v>8.5150000000000006</v>
      </c>
      <c r="AP133" s="79">
        <v>16.770000000000003</v>
      </c>
      <c r="AQ133" s="79">
        <v>21.03</v>
      </c>
      <c r="AR133" s="79">
        <v>3.92</v>
      </c>
      <c r="AS133" s="79">
        <v>3.9950000000000001</v>
      </c>
      <c r="AT133" s="79">
        <v>1.7</v>
      </c>
      <c r="AU133" s="79">
        <v>8.52</v>
      </c>
      <c r="AV133" s="79">
        <v>2.5649999999999999</v>
      </c>
      <c r="AW133" s="79">
        <v>4.4049999999999994</v>
      </c>
      <c r="AX133" s="79">
        <v>4.4049999999999994</v>
      </c>
      <c r="AY133" s="79">
        <v>0</v>
      </c>
      <c r="AZ133" s="79">
        <v>0</v>
      </c>
      <c r="BA133" s="79">
        <v>0</v>
      </c>
      <c r="BB133" s="79">
        <v>0</v>
      </c>
      <c r="BC133" s="79">
        <v>0</v>
      </c>
      <c r="BD133" s="79">
        <v>0</v>
      </c>
      <c r="BE133" s="79">
        <v>0</v>
      </c>
      <c r="BF133" s="79">
        <v>0</v>
      </c>
      <c r="BG133" s="79">
        <v>0</v>
      </c>
      <c r="BH133" s="79">
        <v>0</v>
      </c>
      <c r="BI133" s="79">
        <v>0</v>
      </c>
      <c r="BJ133" s="79">
        <v>0</v>
      </c>
      <c r="BK133" s="79">
        <v>0</v>
      </c>
      <c r="BL133" s="79">
        <v>0</v>
      </c>
      <c r="BM133" s="79">
        <v>0</v>
      </c>
      <c r="BN133" s="79">
        <v>0</v>
      </c>
      <c r="BO133" s="79">
        <v>0</v>
      </c>
      <c r="BP133" s="79">
        <v>0</v>
      </c>
      <c r="BQ133" s="79">
        <v>0</v>
      </c>
      <c r="BR133" s="79">
        <v>0</v>
      </c>
      <c r="BS133" s="79">
        <v>0</v>
      </c>
      <c r="BT133" s="79">
        <v>0</v>
      </c>
      <c r="BU133" s="79">
        <v>0</v>
      </c>
      <c r="BV133" s="79">
        <v>0</v>
      </c>
      <c r="BW133" s="79">
        <v>0</v>
      </c>
      <c r="BX133" s="79">
        <v>0</v>
      </c>
      <c r="BY133" s="79">
        <v>0</v>
      </c>
      <c r="BZ133" s="79">
        <v>0</v>
      </c>
      <c r="CA133" s="79">
        <v>0.1</v>
      </c>
      <c r="CB133" s="79">
        <v>0.17499999999999999</v>
      </c>
      <c r="CC133" s="79">
        <v>0.245</v>
      </c>
      <c r="CD133" s="79">
        <v>0.30000000000000004</v>
      </c>
      <c r="CE133" s="79">
        <v>0.32499999999999996</v>
      </c>
      <c r="CF133" s="79">
        <v>0.31999999999999995</v>
      </c>
      <c r="CG133" s="79">
        <v>0.29000000000000004</v>
      </c>
      <c r="CH133" s="79">
        <v>0.27</v>
      </c>
      <c r="CI133" s="79">
        <v>0.27500000000000002</v>
      </c>
      <c r="CJ133" s="79">
        <v>0.33999999999999997</v>
      </c>
      <c r="CK133" s="79">
        <v>0.47</v>
      </c>
      <c r="CL133" s="79">
        <v>0.66500000000000004</v>
      </c>
      <c r="CM133" s="79">
        <v>0.89</v>
      </c>
      <c r="CN133" s="79">
        <v>1.1200000000000001</v>
      </c>
      <c r="CO133" s="79">
        <v>1.335</v>
      </c>
      <c r="CP133" s="79">
        <v>1.52</v>
      </c>
      <c r="CQ133" s="79">
        <v>1.6800000000000002</v>
      </c>
      <c r="CR133" s="79">
        <v>1.8149999999999999</v>
      </c>
      <c r="CS133" s="79">
        <v>1.9550000000000001</v>
      </c>
      <c r="CT133" s="79">
        <v>2.0700000000000003</v>
      </c>
      <c r="CU133" s="79">
        <v>2.16</v>
      </c>
      <c r="CV133" s="79">
        <v>2.21</v>
      </c>
      <c r="CW133" s="79">
        <v>2.23</v>
      </c>
      <c r="CX133" s="79">
        <v>2.2350000000000003</v>
      </c>
      <c r="CY133" s="79">
        <v>2.2599999999999998</v>
      </c>
      <c r="CZ133" s="79">
        <v>2.3200000000000003</v>
      </c>
      <c r="DA133" s="79">
        <v>2.4350000000000001</v>
      </c>
      <c r="DB133" s="2">
        <v>2.63</v>
      </c>
      <c r="DC133" s="2">
        <v>2.9050000000000002</v>
      </c>
      <c r="DD133" s="2">
        <v>3.2450000000000001</v>
      </c>
      <c r="DE133" s="2">
        <v>3.6349999999999998</v>
      </c>
      <c r="DF133" s="2">
        <v>4.04</v>
      </c>
      <c r="DG133" s="2">
        <v>4.4049999999999994</v>
      </c>
      <c r="DH133" s="2">
        <v>4.6850000000000005</v>
      </c>
      <c r="DI133" s="2">
        <v>4.84</v>
      </c>
      <c r="DJ133" s="2">
        <v>4.8250000000000002</v>
      </c>
      <c r="DK133" s="2">
        <v>4.63</v>
      </c>
      <c r="DL133" s="2">
        <v>4.2650000000000006</v>
      </c>
      <c r="DM133" s="2">
        <v>3.76</v>
      </c>
      <c r="DN133" s="2">
        <v>3.165</v>
      </c>
      <c r="DO133" s="2">
        <v>2.5449999999999999</v>
      </c>
      <c r="DP133" s="2">
        <v>1.9449999999999998</v>
      </c>
      <c r="DQ133" s="2">
        <v>1.4350000000000001</v>
      </c>
      <c r="DR133" s="2">
        <v>1.0350000000000001</v>
      </c>
      <c r="DS133" s="2">
        <v>0.76500000000000001</v>
      </c>
      <c r="DT133" s="2">
        <v>0.625</v>
      </c>
      <c r="DU133" s="2">
        <v>0.59</v>
      </c>
      <c r="DV133" s="2">
        <v>0.64500000000000002</v>
      </c>
      <c r="DW133" s="2">
        <v>0.75</v>
      </c>
      <c r="DX133" s="2">
        <v>0.88</v>
      </c>
      <c r="DY133" s="2">
        <v>0.99</v>
      </c>
      <c r="DZ133" s="2">
        <v>1.06</v>
      </c>
      <c r="EA133" s="2">
        <v>1.0550000000000002</v>
      </c>
      <c r="EB133" s="2">
        <v>0.95499999999999996</v>
      </c>
      <c r="EC133" s="2">
        <v>0.77500000000000002</v>
      </c>
      <c r="ED133" s="2">
        <v>0.53500000000000003</v>
      </c>
      <c r="EE133" s="2">
        <v>0.29499999999999998</v>
      </c>
      <c r="EF133" s="2">
        <v>7.4999999999999997E-2</v>
      </c>
      <c r="EG133" s="2">
        <v>0</v>
      </c>
      <c r="EH133" s="2">
        <v>0</v>
      </c>
      <c r="EI133" s="2">
        <v>0</v>
      </c>
      <c r="EJ133" s="2">
        <v>0</v>
      </c>
      <c r="EK133" s="2">
        <v>0</v>
      </c>
      <c r="EL133" s="2">
        <v>0</v>
      </c>
      <c r="EM133" s="2">
        <v>0</v>
      </c>
      <c r="EN133" s="2">
        <v>0</v>
      </c>
      <c r="EO133" s="2">
        <v>0</v>
      </c>
      <c r="EP133" s="2">
        <v>0</v>
      </c>
      <c r="EQ133" s="2">
        <v>0</v>
      </c>
      <c r="ER133" s="2">
        <v>0</v>
      </c>
      <c r="ES133" s="2">
        <v>0</v>
      </c>
      <c r="ET133" s="2">
        <v>0</v>
      </c>
      <c r="EU133" s="2">
        <v>0</v>
      </c>
    </row>
    <row r="134" spans="1:151" x14ac:dyDescent="0.35">
      <c r="A134" s="2">
        <v>132</v>
      </c>
      <c r="B134" s="77">
        <v>14320</v>
      </c>
      <c r="C134" s="77" t="s">
        <v>349</v>
      </c>
      <c r="D134" s="78">
        <v>28.8</v>
      </c>
      <c r="E134" s="78">
        <v>28.8</v>
      </c>
      <c r="F134" s="78">
        <v>390</v>
      </c>
      <c r="G134" s="79">
        <v>4.28</v>
      </c>
      <c r="H134" s="79">
        <v>55</v>
      </c>
      <c r="I134" s="79">
        <v>1.9584999999999999</v>
      </c>
      <c r="J134" s="79">
        <v>16.930500000000002</v>
      </c>
      <c r="K134" s="79">
        <v>95.35</v>
      </c>
      <c r="L134" s="79">
        <v>3.7610000000000001</v>
      </c>
      <c r="M134" s="79">
        <v>21.54</v>
      </c>
      <c r="N134" s="79">
        <v>61.14</v>
      </c>
      <c r="O134" s="79">
        <v>17.32</v>
      </c>
      <c r="P134" s="79">
        <v>0</v>
      </c>
      <c r="Q134" s="79">
        <v>10.795</v>
      </c>
      <c r="R134" s="79">
        <v>1.31</v>
      </c>
      <c r="S134" s="79">
        <v>3.9699999999999998</v>
      </c>
      <c r="T134" s="79">
        <v>1.25</v>
      </c>
      <c r="U134" s="79">
        <v>0</v>
      </c>
      <c r="V134" s="79">
        <v>20.16</v>
      </c>
      <c r="W134" s="79">
        <v>29.435000000000002</v>
      </c>
      <c r="X134" s="79">
        <v>37.295000000000002</v>
      </c>
      <c r="Y134" s="79">
        <v>49.784999999999997</v>
      </c>
      <c r="Z134" s="79">
        <v>65.394999999999996</v>
      </c>
      <c r="AA134" s="79">
        <v>71.930000000000007</v>
      </c>
      <c r="AB134" s="79">
        <v>25.01</v>
      </c>
      <c r="AC134" s="79">
        <v>31.704999999999998</v>
      </c>
      <c r="AD134" s="79">
        <v>12.49</v>
      </c>
      <c r="AE134" s="79">
        <v>23.844999999999999</v>
      </c>
      <c r="AF134" s="79">
        <v>28.1</v>
      </c>
      <c r="AG134" s="79">
        <v>34.634999999999998</v>
      </c>
      <c r="AH134" s="79">
        <v>11.355</v>
      </c>
      <c r="AI134" s="79">
        <v>19.145</v>
      </c>
      <c r="AJ134" s="79">
        <v>22.15</v>
      </c>
      <c r="AK134" s="79">
        <v>23.46</v>
      </c>
      <c r="AL134" s="79">
        <v>6.6899999999999995</v>
      </c>
      <c r="AM134" s="79">
        <v>14.484999999999999</v>
      </c>
      <c r="AN134" s="79">
        <v>4.2549999999999999</v>
      </c>
      <c r="AO134" s="79">
        <v>7.7850000000000001</v>
      </c>
      <c r="AP134" s="79">
        <v>12.105</v>
      </c>
      <c r="AQ134" s="79">
        <v>16.074999999999999</v>
      </c>
      <c r="AR134" s="79">
        <v>3.5350000000000001</v>
      </c>
      <c r="AS134" s="79">
        <v>3.0049999999999999</v>
      </c>
      <c r="AT134" s="79">
        <v>0.45500000000000002</v>
      </c>
      <c r="AU134" s="79">
        <v>5.28</v>
      </c>
      <c r="AV134" s="79">
        <v>0.85499999999999998</v>
      </c>
      <c r="AW134" s="79">
        <v>5.22</v>
      </c>
      <c r="AX134" s="79">
        <v>5.22</v>
      </c>
      <c r="AY134" s="79">
        <v>0</v>
      </c>
      <c r="AZ134" s="79">
        <v>0</v>
      </c>
      <c r="BA134" s="79">
        <v>0</v>
      </c>
      <c r="BB134" s="79">
        <v>0</v>
      </c>
      <c r="BC134" s="79">
        <v>0</v>
      </c>
      <c r="BD134" s="79">
        <v>0</v>
      </c>
      <c r="BE134" s="79">
        <v>0</v>
      </c>
      <c r="BF134" s="79">
        <v>0</v>
      </c>
      <c r="BG134" s="79">
        <v>0</v>
      </c>
      <c r="BH134" s="79">
        <v>0</v>
      </c>
      <c r="BI134" s="79">
        <v>0</v>
      </c>
      <c r="BJ134" s="79">
        <v>0</v>
      </c>
      <c r="BK134" s="79">
        <v>0</v>
      </c>
      <c r="BL134" s="79">
        <v>0</v>
      </c>
      <c r="BM134" s="79">
        <v>0</v>
      </c>
      <c r="BN134" s="79">
        <v>0</v>
      </c>
      <c r="BO134" s="79">
        <v>0</v>
      </c>
      <c r="BP134" s="79">
        <v>0</v>
      </c>
      <c r="BQ134" s="79">
        <v>0</v>
      </c>
      <c r="BR134" s="79">
        <v>0</v>
      </c>
      <c r="BS134" s="79">
        <v>0</v>
      </c>
      <c r="BT134" s="79">
        <v>0</v>
      </c>
      <c r="BU134" s="79">
        <v>0</v>
      </c>
      <c r="BV134" s="79">
        <v>0</v>
      </c>
      <c r="BW134" s="79">
        <v>0</v>
      </c>
      <c r="BX134" s="79">
        <v>0</v>
      </c>
      <c r="BY134" s="79">
        <v>0</v>
      </c>
      <c r="BZ134" s="79">
        <v>0</v>
      </c>
      <c r="CA134" s="79">
        <v>0</v>
      </c>
      <c r="CB134" s="79">
        <v>7.5000000000000011E-2</v>
      </c>
      <c r="CC134" s="79">
        <v>0.14500000000000002</v>
      </c>
      <c r="CD134" s="79">
        <v>0.20500000000000002</v>
      </c>
      <c r="CE134" s="79">
        <v>0.245</v>
      </c>
      <c r="CF134" s="79">
        <v>0.255</v>
      </c>
      <c r="CG134" s="79">
        <v>0.23499999999999999</v>
      </c>
      <c r="CH134" s="79">
        <v>0.20500000000000002</v>
      </c>
      <c r="CI134" s="79">
        <v>0.21000000000000002</v>
      </c>
      <c r="CJ134" s="79">
        <v>0.27</v>
      </c>
      <c r="CK134" s="79">
        <v>0.41000000000000003</v>
      </c>
      <c r="CL134" s="79">
        <v>0.62</v>
      </c>
      <c r="CM134" s="79">
        <v>0.88</v>
      </c>
      <c r="CN134" s="79">
        <v>1.1549999999999998</v>
      </c>
      <c r="CO134" s="79">
        <v>1.4100000000000001</v>
      </c>
      <c r="CP134" s="79">
        <v>1.63</v>
      </c>
      <c r="CQ134" s="79">
        <v>1.8199999999999998</v>
      </c>
      <c r="CR134" s="79">
        <v>1.9950000000000001</v>
      </c>
      <c r="CS134" s="79">
        <v>2.17</v>
      </c>
      <c r="CT134" s="79">
        <v>2.33</v>
      </c>
      <c r="CU134" s="79">
        <v>2.46</v>
      </c>
      <c r="CV134" s="79">
        <v>2.5449999999999999</v>
      </c>
      <c r="CW134" s="79">
        <v>2.5949999999999998</v>
      </c>
      <c r="CX134" s="79">
        <v>2.625</v>
      </c>
      <c r="CY134" s="79">
        <v>2.6749999999999998</v>
      </c>
      <c r="CZ134" s="79">
        <v>2.75</v>
      </c>
      <c r="DA134" s="79">
        <v>2.87</v>
      </c>
      <c r="DB134" s="2">
        <v>3.0549999999999997</v>
      </c>
      <c r="DC134" s="2">
        <v>3.3099999999999996</v>
      </c>
      <c r="DD134" s="2">
        <v>3.605</v>
      </c>
      <c r="DE134" s="2">
        <v>3.9350000000000001</v>
      </c>
      <c r="DF134" s="2">
        <v>4.26</v>
      </c>
      <c r="DG134" s="2">
        <v>4.5350000000000001</v>
      </c>
      <c r="DH134" s="2">
        <v>4.7300000000000004</v>
      </c>
      <c r="DI134" s="2">
        <v>4.7850000000000001</v>
      </c>
      <c r="DJ134" s="2">
        <v>4.6950000000000003</v>
      </c>
      <c r="DK134" s="2">
        <v>4.4400000000000004</v>
      </c>
      <c r="DL134" s="2">
        <v>4.0350000000000001</v>
      </c>
      <c r="DM134" s="2">
        <v>3.5149999999999997</v>
      </c>
      <c r="DN134" s="2">
        <v>2.9249999999999998</v>
      </c>
      <c r="DO134" s="2">
        <v>2.3149999999999999</v>
      </c>
      <c r="DP134" s="2">
        <v>1.7349999999999999</v>
      </c>
      <c r="DQ134" s="2">
        <v>1.23</v>
      </c>
      <c r="DR134" s="2">
        <v>0.81499999999999995</v>
      </c>
      <c r="DS134" s="2">
        <v>0.505</v>
      </c>
      <c r="DT134" s="2">
        <v>0.30499999999999999</v>
      </c>
      <c r="DU134" s="2">
        <v>0.19</v>
      </c>
      <c r="DV134" s="2">
        <v>0.14500000000000002</v>
      </c>
      <c r="DW134" s="2">
        <v>0.16999999999999998</v>
      </c>
      <c r="DX134" s="2">
        <v>0.25</v>
      </c>
      <c r="DY134" s="2">
        <v>0.36499999999999999</v>
      </c>
      <c r="DZ134" s="2">
        <v>0.51</v>
      </c>
      <c r="EA134" s="2">
        <v>0.65500000000000003</v>
      </c>
      <c r="EB134" s="2">
        <v>0.77500000000000002</v>
      </c>
      <c r="EC134" s="2">
        <v>0.83499999999999996</v>
      </c>
      <c r="ED134" s="2">
        <v>0.82</v>
      </c>
      <c r="EE134" s="2">
        <v>0.72</v>
      </c>
      <c r="EF134" s="2">
        <v>0.54500000000000004</v>
      </c>
      <c r="EG134" s="2">
        <v>0.34</v>
      </c>
      <c r="EH134" s="2">
        <v>0.14000000000000001</v>
      </c>
      <c r="EI134" s="2">
        <v>4.4999999999999998E-2</v>
      </c>
      <c r="EJ134" s="2">
        <v>0</v>
      </c>
      <c r="EK134" s="2">
        <v>0</v>
      </c>
      <c r="EL134" s="2">
        <v>0</v>
      </c>
      <c r="EM134" s="2">
        <v>0</v>
      </c>
      <c r="EN134" s="2">
        <v>0</v>
      </c>
      <c r="EO134" s="2">
        <v>0</v>
      </c>
      <c r="EP134" s="2">
        <v>0</v>
      </c>
      <c r="EQ134" s="2">
        <v>0</v>
      </c>
      <c r="ER134" s="2">
        <v>0</v>
      </c>
      <c r="ES134" s="2">
        <v>0</v>
      </c>
      <c r="ET134" s="2">
        <v>0</v>
      </c>
      <c r="EU134" s="2">
        <v>0</v>
      </c>
    </row>
    <row r="135" spans="1:151" x14ac:dyDescent="0.35">
      <c r="A135" s="2">
        <v>133</v>
      </c>
      <c r="B135" s="77">
        <v>14315</v>
      </c>
      <c r="C135" s="77" t="s">
        <v>349</v>
      </c>
      <c r="D135" s="78">
        <v>31.4</v>
      </c>
      <c r="E135" s="78">
        <v>31.4</v>
      </c>
      <c r="F135" s="78">
        <v>301.5</v>
      </c>
      <c r="G135" s="79">
        <v>4.6549999999999994</v>
      </c>
      <c r="H135" s="79">
        <v>55.6</v>
      </c>
      <c r="I135" s="79">
        <v>1.292</v>
      </c>
      <c r="J135" s="79">
        <v>19.8</v>
      </c>
      <c r="K135" s="79">
        <v>66.900000000000006</v>
      </c>
      <c r="L135" s="79">
        <v>3.5470000000000002</v>
      </c>
      <c r="M135" s="79">
        <v>18.899999999999999</v>
      </c>
      <c r="N135" s="79">
        <v>62.87</v>
      </c>
      <c r="O135" s="79">
        <v>18.234999999999999</v>
      </c>
      <c r="P135" s="79">
        <v>0</v>
      </c>
      <c r="Q135" s="79">
        <v>13.115</v>
      </c>
      <c r="R135" s="79">
        <v>2</v>
      </c>
      <c r="S135" s="79">
        <v>2.875</v>
      </c>
      <c r="T135" s="79">
        <v>0.245</v>
      </c>
      <c r="U135" s="79">
        <v>0</v>
      </c>
      <c r="V135" s="79">
        <v>16.865000000000002</v>
      </c>
      <c r="W135" s="79">
        <v>25.574999999999999</v>
      </c>
      <c r="X135" s="79">
        <v>34.19</v>
      </c>
      <c r="Y135" s="79">
        <v>48.865000000000002</v>
      </c>
      <c r="Z135" s="79">
        <v>68.165000000000006</v>
      </c>
      <c r="AA135" s="79">
        <v>75.98</v>
      </c>
      <c r="AB135" s="79">
        <v>28.995000000000001</v>
      </c>
      <c r="AC135" s="79">
        <v>37.295000000000002</v>
      </c>
      <c r="AD135" s="79">
        <v>14.68</v>
      </c>
      <c r="AE135" s="79">
        <v>28.68</v>
      </c>
      <c r="AF135" s="79">
        <v>33.980000000000004</v>
      </c>
      <c r="AG135" s="79">
        <v>41.79</v>
      </c>
      <c r="AH135" s="79">
        <v>14</v>
      </c>
      <c r="AI135" s="79">
        <v>23.64</v>
      </c>
      <c r="AJ135" s="79">
        <v>27.115000000000002</v>
      </c>
      <c r="AK135" s="79">
        <v>29.114999999999998</v>
      </c>
      <c r="AL135" s="79">
        <v>8.3000000000000007</v>
      </c>
      <c r="AM135" s="79">
        <v>17.939999999999998</v>
      </c>
      <c r="AN135" s="79">
        <v>5.3</v>
      </c>
      <c r="AO135" s="79">
        <v>9.64</v>
      </c>
      <c r="AP135" s="79">
        <v>15.115</v>
      </c>
      <c r="AQ135" s="79">
        <v>17.989999999999998</v>
      </c>
      <c r="AR135" s="79">
        <v>4.335</v>
      </c>
      <c r="AS135" s="79">
        <v>3.4750000000000001</v>
      </c>
      <c r="AT135" s="79">
        <v>0.69499999999999995</v>
      </c>
      <c r="AU135" s="79">
        <v>4.875</v>
      </c>
      <c r="AV135" s="79">
        <v>1.31</v>
      </c>
      <c r="AW135" s="79">
        <v>3.12</v>
      </c>
      <c r="AX135" s="79">
        <v>3.12</v>
      </c>
      <c r="AY135" s="79">
        <v>0</v>
      </c>
      <c r="AZ135" s="79">
        <v>0</v>
      </c>
      <c r="BA135" s="79">
        <v>0</v>
      </c>
      <c r="BB135" s="79">
        <v>0</v>
      </c>
      <c r="BC135" s="79">
        <v>0</v>
      </c>
      <c r="BD135" s="79">
        <v>0</v>
      </c>
      <c r="BE135" s="79">
        <v>0</v>
      </c>
      <c r="BF135" s="79">
        <v>0</v>
      </c>
      <c r="BG135" s="79">
        <v>0</v>
      </c>
      <c r="BH135" s="79">
        <v>0</v>
      </c>
      <c r="BI135" s="79">
        <v>0</v>
      </c>
      <c r="BJ135" s="79">
        <v>0</v>
      </c>
      <c r="BK135" s="79">
        <v>0</v>
      </c>
      <c r="BL135" s="79">
        <v>0</v>
      </c>
      <c r="BM135" s="79">
        <v>0</v>
      </c>
      <c r="BN135" s="79">
        <v>0</v>
      </c>
      <c r="BO135" s="79">
        <v>0</v>
      </c>
      <c r="BP135" s="79">
        <v>0</v>
      </c>
      <c r="BQ135" s="79">
        <v>0</v>
      </c>
      <c r="BR135" s="79">
        <v>0</v>
      </c>
      <c r="BS135" s="79">
        <v>0</v>
      </c>
      <c r="BT135" s="79">
        <v>0</v>
      </c>
      <c r="BU135" s="79">
        <v>0</v>
      </c>
      <c r="BV135" s="79">
        <v>0</v>
      </c>
      <c r="BW135" s="79">
        <v>0</v>
      </c>
      <c r="BX135" s="79">
        <v>0</v>
      </c>
      <c r="BY135" s="79">
        <v>0</v>
      </c>
      <c r="BZ135" s="79">
        <v>0</v>
      </c>
      <c r="CA135" s="79">
        <v>0.08</v>
      </c>
      <c r="CB135" s="79">
        <v>0.14500000000000002</v>
      </c>
      <c r="CC135" s="79">
        <v>0.23</v>
      </c>
      <c r="CD135" s="79">
        <v>0.29000000000000004</v>
      </c>
      <c r="CE135" s="79">
        <v>0.32999999999999996</v>
      </c>
      <c r="CF135" s="79">
        <v>0.33499999999999996</v>
      </c>
      <c r="CG135" s="79">
        <v>0.315</v>
      </c>
      <c r="CH135" s="79">
        <v>0.29000000000000004</v>
      </c>
      <c r="CI135" s="79">
        <v>0.28500000000000003</v>
      </c>
      <c r="CJ135" s="79">
        <v>0.34</v>
      </c>
      <c r="CK135" s="79">
        <v>0.45</v>
      </c>
      <c r="CL135" s="79">
        <v>0.625</v>
      </c>
      <c r="CM135" s="79">
        <v>0.82499999999999996</v>
      </c>
      <c r="CN135" s="79">
        <v>1.0249999999999999</v>
      </c>
      <c r="CO135" s="79">
        <v>1.2149999999999999</v>
      </c>
      <c r="CP135" s="79">
        <v>1.375</v>
      </c>
      <c r="CQ135" s="79">
        <v>1.5049999999999999</v>
      </c>
      <c r="CR135" s="79">
        <v>1.62</v>
      </c>
      <c r="CS135" s="79">
        <v>1.7250000000000001</v>
      </c>
      <c r="CT135" s="79">
        <v>1.825</v>
      </c>
      <c r="CU135" s="79">
        <v>1.9</v>
      </c>
      <c r="CV135" s="79">
        <v>1.9450000000000001</v>
      </c>
      <c r="CW135" s="79">
        <v>1.9650000000000001</v>
      </c>
      <c r="CX135" s="79">
        <v>1.9849999999999999</v>
      </c>
      <c r="CY135" s="79">
        <v>2.0350000000000001</v>
      </c>
      <c r="CZ135" s="79">
        <v>2.1349999999999998</v>
      </c>
      <c r="DA135" s="79">
        <v>2.3099999999999996</v>
      </c>
      <c r="DB135" s="2">
        <v>2.59</v>
      </c>
      <c r="DC135" s="2">
        <v>2.96</v>
      </c>
      <c r="DD135" s="2">
        <v>3.4249999999999998</v>
      </c>
      <c r="DE135" s="2">
        <v>3.9499999999999997</v>
      </c>
      <c r="DF135" s="2">
        <v>4.4950000000000001</v>
      </c>
      <c r="DG135" s="2">
        <v>4.9949999999999992</v>
      </c>
      <c r="DH135" s="2">
        <v>5.3949999999999996</v>
      </c>
      <c r="DI135" s="2">
        <v>5.625</v>
      </c>
      <c r="DJ135" s="2">
        <v>5.6449999999999996</v>
      </c>
      <c r="DK135" s="2">
        <v>5.4350000000000005</v>
      </c>
      <c r="DL135" s="2">
        <v>4.9950000000000001</v>
      </c>
      <c r="DM135" s="2">
        <v>4.3849999999999998</v>
      </c>
      <c r="DN135" s="2">
        <v>3.645</v>
      </c>
      <c r="DO135" s="2">
        <v>2.8650000000000002</v>
      </c>
      <c r="DP135" s="2">
        <v>2.1150000000000002</v>
      </c>
      <c r="DQ135" s="2">
        <v>1.4550000000000001</v>
      </c>
      <c r="DR135" s="2">
        <v>0.93500000000000005</v>
      </c>
      <c r="DS135" s="2">
        <v>0.56000000000000005</v>
      </c>
      <c r="DT135" s="2">
        <v>0.34</v>
      </c>
      <c r="DU135" s="2">
        <v>0.245</v>
      </c>
      <c r="DV135" s="2">
        <v>0.245</v>
      </c>
      <c r="DW135" s="2">
        <v>0.315</v>
      </c>
      <c r="DX135" s="2">
        <v>0.42500000000000004</v>
      </c>
      <c r="DY135" s="2">
        <v>0.53500000000000003</v>
      </c>
      <c r="DZ135" s="2">
        <v>0.625</v>
      </c>
      <c r="EA135" s="2">
        <v>0.65999999999999992</v>
      </c>
      <c r="EB135" s="2">
        <v>0.64</v>
      </c>
      <c r="EC135" s="2">
        <v>0.55000000000000004</v>
      </c>
      <c r="ED135" s="2">
        <v>0.42000000000000004</v>
      </c>
      <c r="EE135" s="2">
        <v>0.26</v>
      </c>
      <c r="EF135" s="2">
        <v>0.13</v>
      </c>
      <c r="EG135" s="2">
        <v>0.05</v>
      </c>
      <c r="EH135" s="2">
        <v>0</v>
      </c>
      <c r="EI135" s="2">
        <v>0</v>
      </c>
      <c r="EJ135" s="2">
        <v>0</v>
      </c>
      <c r="EK135" s="2">
        <v>0</v>
      </c>
      <c r="EL135" s="2">
        <v>0</v>
      </c>
      <c r="EM135" s="2">
        <v>0</v>
      </c>
      <c r="EN135" s="2">
        <v>0</v>
      </c>
      <c r="EO135" s="2">
        <v>0</v>
      </c>
      <c r="EP135" s="2">
        <v>0</v>
      </c>
      <c r="EQ135" s="2">
        <v>0</v>
      </c>
      <c r="ER135" s="2">
        <v>0</v>
      </c>
      <c r="ES135" s="2">
        <v>0</v>
      </c>
      <c r="ET135" s="2">
        <v>0</v>
      </c>
      <c r="EU135" s="2">
        <v>0</v>
      </c>
    </row>
    <row r="136" spans="1:151" x14ac:dyDescent="0.35">
      <c r="A136" s="2">
        <v>134</v>
      </c>
      <c r="B136" s="77">
        <v>14310</v>
      </c>
      <c r="C136" s="77" t="s">
        <v>349</v>
      </c>
      <c r="D136" s="78">
        <v>31.75</v>
      </c>
      <c r="E136" s="78">
        <v>31.75</v>
      </c>
      <c r="F136" s="78">
        <v>330</v>
      </c>
      <c r="G136" s="79">
        <v>5.16</v>
      </c>
      <c r="H136" s="79">
        <v>169</v>
      </c>
      <c r="I136" s="79">
        <v>2.4424999999999999</v>
      </c>
      <c r="J136" s="79">
        <v>5.1174999999999997</v>
      </c>
      <c r="K136" s="79">
        <v>128</v>
      </c>
      <c r="L136" s="79">
        <v>4.5854999999999997</v>
      </c>
      <c r="M136" s="79">
        <v>17.145000000000003</v>
      </c>
      <c r="N136" s="79">
        <v>54.325000000000003</v>
      </c>
      <c r="O136" s="79">
        <v>28.53</v>
      </c>
      <c r="P136" s="79">
        <v>5E-15</v>
      </c>
      <c r="Q136" s="79">
        <v>11.875</v>
      </c>
      <c r="R136" s="79">
        <v>4.915</v>
      </c>
      <c r="S136" s="79">
        <v>9.67</v>
      </c>
      <c r="T136" s="79">
        <v>2.0749999999999997</v>
      </c>
      <c r="U136" s="79">
        <v>0</v>
      </c>
      <c r="V136" s="79">
        <v>15.39</v>
      </c>
      <c r="W136" s="79">
        <v>22.68</v>
      </c>
      <c r="X136" s="79">
        <v>29.954999999999998</v>
      </c>
      <c r="Y136" s="79">
        <v>42.344999999999999</v>
      </c>
      <c r="Z136" s="79">
        <v>58.94</v>
      </c>
      <c r="AA136" s="79">
        <v>66.2</v>
      </c>
      <c r="AB136" s="79">
        <v>24.505000000000003</v>
      </c>
      <c r="AC136" s="79">
        <v>31.645</v>
      </c>
      <c r="AD136" s="79">
        <v>12.39</v>
      </c>
      <c r="AE136" s="79">
        <v>24.365000000000002</v>
      </c>
      <c r="AF136" s="79">
        <v>28.984999999999999</v>
      </c>
      <c r="AG136" s="79">
        <v>36.239999999999995</v>
      </c>
      <c r="AH136" s="79">
        <v>11.975</v>
      </c>
      <c r="AI136" s="79">
        <v>20.465</v>
      </c>
      <c r="AJ136" s="79">
        <v>23.855</v>
      </c>
      <c r="AK136" s="79">
        <v>28.765000000000001</v>
      </c>
      <c r="AL136" s="79">
        <v>7.14</v>
      </c>
      <c r="AM136" s="79">
        <v>15.620000000000001</v>
      </c>
      <c r="AN136" s="79">
        <v>4.625</v>
      </c>
      <c r="AO136" s="79">
        <v>8.4849999999999994</v>
      </c>
      <c r="AP136" s="79">
        <v>16.79</v>
      </c>
      <c r="AQ136" s="79">
        <v>26.46</v>
      </c>
      <c r="AR136" s="79">
        <v>3.8600000000000003</v>
      </c>
      <c r="AS136" s="79">
        <v>3.3899999999999997</v>
      </c>
      <c r="AT136" s="79">
        <v>1.47</v>
      </c>
      <c r="AU136" s="79">
        <v>14.585000000000001</v>
      </c>
      <c r="AV136" s="79">
        <v>3.4449999999999998</v>
      </c>
      <c r="AW136" s="79">
        <v>11.74</v>
      </c>
      <c r="AX136" s="79">
        <v>11.74</v>
      </c>
      <c r="AY136" s="79">
        <v>0</v>
      </c>
      <c r="AZ136" s="79">
        <v>0</v>
      </c>
      <c r="BA136" s="79">
        <v>0</v>
      </c>
      <c r="BB136" s="79">
        <v>0</v>
      </c>
      <c r="BC136" s="79">
        <v>0</v>
      </c>
      <c r="BD136" s="79">
        <v>0</v>
      </c>
      <c r="BE136" s="79">
        <v>0</v>
      </c>
      <c r="BF136" s="79">
        <v>0</v>
      </c>
      <c r="BG136" s="79">
        <v>0</v>
      </c>
      <c r="BH136" s="79">
        <v>0</v>
      </c>
      <c r="BI136" s="79">
        <v>0</v>
      </c>
      <c r="BJ136" s="79">
        <v>0</v>
      </c>
      <c r="BK136" s="79">
        <v>0</v>
      </c>
      <c r="BL136" s="79">
        <v>0</v>
      </c>
      <c r="BM136" s="79">
        <v>0</v>
      </c>
      <c r="BN136" s="79">
        <v>0</v>
      </c>
      <c r="BO136" s="79">
        <v>0</v>
      </c>
      <c r="BP136" s="79">
        <v>0</v>
      </c>
      <c r="BQ136" s="79">
        <v>0</v>
      </c>
      <c r="BR136" s="79">
        <v>0</v>
      </c>
      <c r="BS136" s="79">
        <v>0</v>
      </c>
      <c r="BT136" s="79">
        <v>0</v>
      </c>
      <c r="BU136" s="79">
        <v>0</v>
      </c>
      <c r="BV136" s="79">
        <v>0</v>
      </c>
      <c r="BW136" s="79">
        <v>0</v>
      </c>
      <c r="BX136" s="79">
        <v>0</v>
      </c>
      <c r="BY136" s="79">
        <v>0</v>
      </c>
      <c r="BZ136" s="79">
        <v>0</v>
      </c>
      <c r="CA136" s="79">
        <v>0.03</v>
      </c>
      <c r="CB136" s="79">
        <v>0.12</v>
      </c>
      <c r="CC136" s="79">
        <v>0.19500000000000001</v>
      </c>
      <c r="CD136" s="79">
        <v>0.255</v>
      </c>
      <c r="CE136" s="79">
        <v>0.29500000000000004</v>
      </c>
      <c r="CF136" s="79">
        <v>0.30000000000000004</v>
      </c>
      <c r="CG136" s="79">
        <v>0.28000000000000003</v>
      </c>
      <c r="CH136" s="79">
        <v>0.255</v>
      </c>
      <c r="CI136" s="79">
        <v>0.255</v>
      </c>
      <c r="CJ136" s="79">
        <v>0.3</v>
      </c>
      <c r="CK136" s="79">
        <v>0.40500000000000003</v>
      </c>
      <c r="CL136" s="79">
        <v>0.56000000000000005</v>
      </c>
      <c r="CM136" s="79">
        <v>0.745</v>
      </c>
      <c r="CN136" s="79">
        <v>0.93500000000000005</v>
      </c>
      <c r="CO136" s="79">
        <v>1.1099999999999999</v>
      </c>
      <c r="CP136" s="79">
        <v>1.25</v>
      </c>
      <c r="CQ136" s="79">
        <v>1.37</v>
      </c>
      <c r="CR136" s="79">
        <v>1.48</v>
      </c>
      <c r="CS136" s="79">
        <v>1.58</v>
      </c>
      <c r="CT136" s="79">
        <v>1.675</v>
      </c>
      <c r="CU136" s="79">
        <v>1.75</v>
      </c>
      <c r="CV136" s="79">
        <v>1.7999999999999998</v>
      </c>
      <c r="CW136" s="79">
        <v>1.8199999999999998</v>
      </c>
      <c r="CX136" s="79">
        <v>1.845</v>
      </c>
      <c r="CY136" s="79">
        <v>1.875</v>
      </c>
      <c r="CZ136" s="79">
        <v>1.9550000000000001</v>
      </c>
      <c r="DA136" s="79">
        <v>2.09</v>
      </c>
      <c r="DB136" s="2">
        <v>2.3049999999999997</v>
      </c>
      <c r="DC136" s="2">
        <v>2.59</v>
      </c>
      <c r="DD136" s="2">
        <v>2.96</v>
      </c>
      <c r="DE136" s="2">
        <v>3.375</v>
      </c>
      <c r="DF136" s="2">
        <v>3.81</v>
      </c>
      <c r="DG136" s="2">
        <v>4.22</v>
      </c>
      <c r="DH136" s="2">
        <v>4.5449999999999999</v>
      </c>
      <c r="DI136" s="2">
        <v>4.7450000000000001</v>
      </c>
      <c r="DJ136" s="2">
        <v>4.7750000000000004</v>
      </c>
      <c r="DK136" s="2">
        <v>4.6150000000000002</v>
      </c>
      <c r="DL136" s="2">
        <v>4.2799999999999994</v>
      </c>
      <c r="DM136" s="2">
        <v>3.7850000000000001</v>
      </c>
      <c r="DN136" s="2">
        <v>3.1849999999999996</v>
      </c>
      <c r="DO136" s="2">
        <v>2.5350000000000001</v>
      </c>
      <c r="DP136" s="2">
        <v>1.9</v>
      </c>
      <c r="DQ136" s="2">
        <v>1.335</v>
      </c>
      <c r="DR136" s="2">
        <v>0.88500000000000001</v>
      </c>
      <c r="DS136" s="2">
        <v>0.58499999999999996</v>
      </c>
      <c r="DT136" s="2">
        <v>0.435</v>
      </c>
      <c r="DU136" s="2">
        <v>0.43</v>
      </c>
      <c r="DV136" s="2">
        <v>0.56000000000000005</v>
      </c>
      <c r="DW136" s="2">
        <v>0.79500000000000004</v>
      </c>
      <c r="DX136" s="2">
        <v>1.1000000000000001</v>
      </c>
      <c r="DY136" s="2">
        <v>1.42</v>
      </c>
      <c r="DZ136" s="2">
        <v>1.7000000000000002</v>
      </c>
      <c r="EA136" s="2">
        <v>1.9049999999999998</v>
      </c>
      <c r="EB136" s="2">
        <v>1.98</v>
      </c>
      <c r="EC136" s="2">
        <v>1.91</v>
      </c>
      <c r="ED136" s="2">
        <v>1.7</v>
      </c>
      <c r="EE136" s="2">
        <v>1.37</v>
      </c>
      <c r="EF136" s="2">
        <v>0.97499999999999998</v>
      </c>
      <c r="EG136" s="2">
        <v>0.57000000000000006</v>
      </c>
      <c r="EH136" s="2">
        <v>0.19500000000000001</v>
      </c>
      <c r="EI136" s="2">
        <v>0</v>
      </c>
      <c r="EJ136" s="2">
        <v>0</v>
      </c>
      <c r="EK136" s="2">
        <v>0</v>
      </c>
      <c r="EL136" s="2">
        <v>0</v>
      </c>
      <c r="EM136" s="2">
        <v>0</v>
      </c>
      <c r="EN136" s="2">
        <v>0</v>
      </c>
      <c r="EO136" s="2">
        <v>0</v>
      </c>
      <c r="EP136" s="2">
        <v>0</v>
      </c>
      <c r="EQ136" s="2">
        <v>0</v>
      </c>
      <c r="ER136" s="2">
        <v>0</v>
      </c>
      <c r="ES136" s="2">
        <v>0</v>
      </c>
      <c r="ET136" s="2">
        <v>0</v>
      </c>
      <c r="EU136" s="2">
        <v>0</v>
      </c>
    </row>
    <row r="137" spans="1:151" x14ac:dyDescent="0.35">
      <c r="A137" s="2">
        <v>135</v>
      </c>
      <c r="B137" s="77">
        <v>14305</v>
      </c>
      <c r="C137" s="77" t="s">
        <v>349</v>
      </c>
      <c r="D137" s="78">
        <v>32.15</v>
      </c>
      <c r="E137" s="78">
        <v>0.65300000000000002</v>
      </c>
      <c r="F137" s="78">
        <v>32.15</v>
      </c>
      <c r="G137" s="79">
        <v>4.6999999999999993</v>
      </c>
      <c r="H137" s="79">
        <v>52.1</v>
      </c>
      <c r="I137" s="79">
        <v>0.93100000000000005</v>
      </c>
      <c r="J137" s="79">
        <v>28.797499999999999</v>
      </c>
      <c r="K137" s="79">
        <v>40</v>
      </c>
      <c r="L137" s="79">
        <v>3.3494999999999999</v>
      </c>
      <c r="M137" s="79">
        <v>18.450000000000003</v>
      </c>
      <c r="N137" s="79">
        <v>65.09</v>
      </c>
      <c r="O137" s="79">
        <v>16.454999999999998</v>
      </c>
      <c r="P137" s="79">
        <v>0</v>
      </c>
      <c r="Q137" s="79">
        <v>14.285</v>
      </c>
      <c r="R137" s="79">
        <v>1.22</v>
      </c>
      <c r="S137" s="79">
        <v>0.95000000000000007</v>
      </c>
      <c r="T137" s="79">
        <v>2.9999999999999997E-4</v>
      </c>
      <c r="U137" s="79">
        <v>0</v>
      </c>
      <c r="V137" s="79">
        <v>15.58</v>
      </c>
      <c r="W137" s="79">
        <v>25.994999999999997</v>
      </c>
      <c r="X137" s="79">
        <v>34.875</v>
      </c>
      <c r="Y137" s="79">
        <v>50.18</v>
      </c>
      <c r="Z137" s="79">
        <v>70.835000000000008</v>
      </c>
      <c r="AA137" s="79">
        <v>79.375</v>
      </c>
      <c r="AB137" s="79">
        <v>30.204999999999998</v>
      </c>
      <c r="AC137" s="79">
        <v>39.094999999999999</v>
      </c>
      <c r="AD137" s="79">
        <v>15.3</v>
      </c>
      <c r="AE137" s="79">
        <v>30.215</v>
      </c>
      <c r="AF137" s="79">
        <v>35.959999999999994</v>
      </c>
      <c r="AG137" s="79">
        <v>44.495000000000005</v>
      </c>
      <c r="AH137" s="79">
        <v>14.91</v>
      </c>
      <c r="AI137" s="79">
        <v>25.414999999999999</v>
      </c>
      <c r="AJ137" s="79">
        <v>29.195</v>
      </c>
      <c r="AK137" s="79">
        <v>30.414999999999999</v>
      </c>
      <c r="AL137" s="79">
        <v>8.89</v>
      </c>
      <c r="AM137" s="79">
        <v>19.395</v>
      </c>
      <c r="AN137" s="79">
        <v>5.7449999999999992</v>
      </c>
      <c r="AO137" s="79">
        <v>10.504999999999999</v>
      </c>
      <c r="AP137" s="79">
        <v>15.504999999999999</v>
      </c>
      <c r="AQ137" s="79">
        <v>16.454999999999998</v>
      </c>
      <c r="AR137" s="79">
        <v>4.7550000000000008</v>
      </c>
      <c r="AS137" s="79">
        <v>3.7800000000000002</v>
      </c>
      <c r="AT137" s="79">
        <v>0.495</v>
      </c>
      <c r="AU137" s="79">
        <v>2.17</v>
      </c>
      <c r="AV137" s="79">
        <v>0.72500000000000009</v>
      </c>
      <c r="AW137" s="79">
        <v>0.95000000000000007</v>
      </c>
      <c r="AX137" s="79">
        <v>0.95000000000000007</v>
      </c>
      <c r="AY137" s="79">
        <v>0</v>
      </c>
      <c r="AZ137" s="79">
        <v>0</v>
      </c>
      <c r="BA137" s="79">
        <v>0</v>
      </c>
      <c r="BB137" s="79">
        <v>0</v>
      </c>
      <c r="BC137" s="79">
        <v>0</v>
      </c>
      <c r="BD137" s="79">
        <v>0</v>
      </c>
      <c r="BE137" s="79">
        <v>0</v>
      </c>
      <c r="BF137" s="79">
        <v>0</v>
      </c>
      <c r="BG137" s="79">
        <v>0</v>
      </c>
      <c r="BH137" s="79">
        <v>0</v>
      </c>
      <c r="BI137" s="79">
        <v>0</v>
      </c>
      <c r="BJ137" s="79">
        <v>0</v>
      </c>
      <c r="BK137" s="79">
        <v>0</v>
      </c>
      <c r="BL137" s="79">
        <v>0</v>
      </c>
      <c r="BM137" s="79">
        <v>0</v>
      </c>
      <c r="BN137" s="79">
        <v>0</v>
      </c>
      <c r="BO137" s="79">
        <v>0</v>
      </c>
      <c r="BP137" s="79">
        <v>0</v>
      </c>
      <c r="BQ137" s="79">
        <v>0</v>
      </c>
      <c r="BR137" s="79">
        <v>0</v>
      </c>
      <c r="BS137" s="79">
        <v>0</v>
      </c>
      <c r="BT137" s="79">
        <v>0</v>
      </c>
      <c r="BU137" s="79">
        <v>0</v>
      </c>
      <c r="BV137" s="79">
        <v>0</v>
      </c>
      <c r="BW137" s="79">
        <v>0</v>
      </c>
      <c r="BX137" s="79">
        <v>0</v>
      </c>
      <c r="BY137" s="79">
        <v>0</v>
      </c>
      <c r="BZ137" s="79">
        <v>0.09</v>
      </c>
      <c r="CA137" s="79">
        <v>0.17</v>
      </c>
      <c r="CB137" s="79">
        <v>0.26</v>
      </c>
      <c r="CC137" s="79">
        <v>0.34</v>
      </c>
      <c r="CD137" s="79">
        <v>0.4</v>
      </c>
      <c r="CE137" s="79">
        <v>0.43</v>
      </c>
      <c r="CF137" s="79">
        <v>0.42</v>
      </c>
      <c r="CG137" s="79">
        <v>0.38500000000000001</v>
      </c>
      <c r="CH137" s="79">
        <v>0.35499999999999998</v>
      </c>
      <c r="CI137" s="79">
        <v>0.34499999999999997</v>
      </c>
      <c r="CJ137" s="79">
        <v>0.38500000000000001</v>
      </c>
      <c r="CK137" s="79">
        <v>0.48</v>
      </c>
      <c r="CL137" s="79">
        <v>0.61499999999999999</v>
      </c>
      <c r="CM137" s="79">
        <v>0.77</v>
      </c>
      <c r="CN137" s="79">
        <v>0.92999999999999994</v>
      </c>
      <c r="CO137" s="79">
        <v>1.085</v>
      </c>
      <c r="CP137" s="79">
        <v>1.2149999999999999</v>
      </c>
      <c r="CQ137" s="79">
        <v>1.33</v>
      </c>
      <c r="CR137" s="79">
        <v>1.44</v>
      </c>
      <c r="CS137" s="79">
        <v>1.55</v>
      </c>
      <c r="CT137" s="79">
        <v>1.6600000000000001</v>
      </c>
      <c r="CU137" s="79">
        <v>1.7549999999999999</v>
      </c>
      <c r="CV137" s="79">
        <v>1.83</v>
      </c>
      <c r="CW137" s="79">
        <v>1.885</v>
      </c>
      <c r="CX137" s="79">
        <v>1.95</v>
      </c>
      <c r="CY137" s="79">
        <v>2.04</v>
      </c>
      <c r="CZ137" s="79">
        <v>2.17</v>
      </c>
      <c r="DA137" s="79">
        <v>2.37</v>
      </c>
      <c r="DB137" s="2">
        <v>2.66</v>
      </c>
      <c r="DC137" s="2">
        <v>3.0449999999999999</v>
      </c>
      <c r="DD137" s="2">
        <v>3.5150000000000001</v>
      </c>
      <c r="DE137" s="2">
        <v>4.0549999999999997</v>
      </c>
      <c r="DF137" s="2">
        <v>4.6150000000000002</v>
      </c>
      <c r="DG137" s="2">
        <v>5.1449999999999996</v>
      </c>
      <c r="DH137" s="2">
        <v>5.58</v>
      </c>
      <c r="DI137" s="2">
        <v>5.86</v>
      </c>
      <c r="DJ137" s="2">
        <v>5.92</v>
      </c>
      <c r="DK137" s="2">
        <v>5.7449999999999992</v>
      </c>
      <c r="DL137" s="2">
        <v>5.335</v>
      </c>
      <c r="DM137" s="2">
        <v>4.7149999999999999</v>
      </c>
      <c r="DN137" s="2">
        <v>3.9550000000000001</v>
      </c>
      <c r="DO137" s="2">
        <v>3.1349999999999998</v>
      </c>
      <c r="DP137" s="2">
        <v>2.3250000000000002</v>
      </c>
      <c r="DQ137" s="2">
        <v>1.6099999999999999</v>
      </c>
      <c r="DR137" s="2">
        <v>1.0249999999999999</v>
      </c>
      <c r="DS137" s="2">
        <v>0.6</v>
      </c>
      <c r="DT137" s="2">
        <v>0.33499999999999996</v>
      </c>
      <c r="DU137" s="2">
        <v>0.2</v>
      </c>
      <c r="DV137" s="2">
        <v>0.16500000000000001</v>
      </c>
      <c r="DW137" s="2">
        <v>0.19</v>
      </c>
      <c r="DX137" s="2">
        <v>0.245</v>
      </c>
      <c r="DY137" s="2">
        <v>0.29500000000000004</v>
      </c>
      <c r="DZ137" s="2">
        <v>0.31</v>
      </c>
      <c r="EA137" s="2">
        <v>0.29000000000000004</v>
      </c>
      <c r="EB137" s="2">
        <v>0.23</v>
      </c>
      <c r="EC137" s="2">
        <v>0.155</v>
      </c>
      <c r="ED137" s="2">
        <v>0.06</v>
      </c>
      <c r="EE137" s="2">
        <v>0</v>
      </c>
      <c r="EF137" s="2">
        <v>0</v>
      </c>
      <c r="EG137" s="2">
        <v>0</v>
      </c>
      <c r="EH137" s="2">
        <v>0</v>
      </c>
      <c r="EI137" s="2">
        <v>0</v>
      </c>
      <c r="EJ137" s="2">
        <v>0</v>
      </c>
      <c r="EK137" s="2">
        <v>0</v>
      </c>
      <c r="EL137" s="2">
        <v>0</v>
      </c>
      <c r="EM137" s="2">
        <v>0</v>
      </c>
      <c r="EN137" s="2">
        <v>0</v>
      </c>
      <c r="EO137" s="2">
        <v>0</v>
      </c>
      <c r="EP137" s="2">
        <v>0</v>
      </c>
      <c r="EQ137" s="2">
        <v>0</v>
      </c>
      <c r="ER137" s="2">
        <v>0</v>
      </c>
      <c r="ES137" s="2">
        <v>0</v>
      </c>
      <c r="ET137" s="2">
        <v>0</v>
      </c>
      <c r="EU137" s="2">
        <v>0</v>
      </c>
    </row>
    <row r="138" spans="1:151" x14ac:dyDescent="0.35">
      <c r="A138" s="2">
        <v>136</v>
      </c>
      <c r="B138" s="77">
        <v>14205</v>
      </c>
      <c r="C138" s="77" t="s">
        <v>349</v>
      </c>
      <c r="D138" s="78">
        <v>30.3</v>
      </c>
      <c r="E138" s="78">
        <v>30.3</v>
      </c>
      <c r="F138" s="78">
        <v>218.5</v>
      </c>
      <c r="G138" s="79">
        <v>5.37</v>
      </c>
      <c r="H138" s="79">
        <v>53</v>
      </c>
      <c r="I138" s="79">
        <v>1.0825</v>
      </c>
      <c r="J138" s="79">
        <v>19.335500000000003</v>
      </c>
      <c r="K138" s="79">
        <v>43.65</v>
      </c>
      <c r="L138" s="79">
        <v>3.1194999999999999</v>
      </c>
      <c r="M138" s="79">
        <v>17.04</v>
      </c>
      <c r="N138" s="79">
        <v>66.180000000000007</v>
      </c>
      <c r="O138" s="79">
        <v>16.78</v>
      </c>
      <c r="P138" s="79">
        <v>5E-15</v>
      </c>
      <c r="Q138" s="79">
        <v>13.239999999999998</v>
      </c>
      <c r="R138" s="79">
        <v>2.46</v>
      </c>
      <c r="S138" s="79">
        <v>1.085</v>
      </c>
      <c r="T138" s="79">
        <v>0</v>
      </c>
      <c r="U138" s="79">
        <v>0</v>
      </c>
      <c r="V138" s="79">
        <v>15.7</v>
      </c>
      <c r="W138" s="79">
        <v>30.545000000000002</v>
      </c>
      <c r="X138" s="79">
        <v>39.094999999999999</v>
      </c>
      <c r="Y138" s="79">
        <v>53.045000000000002</v>
      </c>
      <c r="Z138" s="79">
        <v>71.22</v>
      </c>
      <c r="AA138" s="79">
        <v>79.419999999999987</v>
      </c>
      <c r="AB138" s="79">
        <v>27.84</v>
      </c>
      <c r="AC138" s="79">
        <v>35.64</v>
      </c>
      <c r="AD138" s="79">
        <v>13.955</v>
      </c>
      <c r="AE138" s="79">
        <v>27.09</v>
      </c>
      <c r="AF138" s="79">
        <v>32.130000000000003</v>
      </c>
      <c r="AG138" s="79">
        <v>40.325000000000003</v>
      </c>
      <c r="AH138" s="79">
        <v>13.135000000000002</v>
      </c>
      <c r="AI138" s="79">
        <v>22.42</v>
      </c>
      <c r="AJ138" s="79">
        <v>26.375</v>
      </c>
      <c r="AK138" s="79">
        <v>28.83</v>
      </c>
      <c r="AL138" s="79">
        <v>7.7949999999999999</v>
      </c>
      <c r="AM138" s="79">
        <v>17.085000000000001</v>
      </c>
      <c r="AN138" s="79">
        <v>5.04</v>
      </c>
      <c r="AO138" s="79">
        <v>9.2850000000000001</v>
      </c>
      <c r="AP138" s="79">
        <v>15.695</v>
      </c>
      <c r="AQ138" s="79">
        <v>16.78</v>
      </c>
      <c r="AR138" s="79">
        <v>4.2450000000000001</v>
      </c>
      <c r="AS138" s="79">
        <v>3.9499999999999997</v>
      </c>
      <c r="AT138" s="79">
        <v>1.125</v>
      </c>
      <c r="AU138" s="79">
        <v>3.5449999999999999</v>
      </c>
      <c r="AV138" s="79">
        <v>1.33</v>
      </c>
      <c r="AW138" s="79">
        <v>1.085</v>
      </c>
      <c r="AX138" s="79">
        <v>1.085</v>
      </c>
      <c r="AY138" s="79">
        <v>0</v>
      </c>
      <c r="AZ138" s="79">
        <v>0</v>
      </c>
      <c r="BA138" s="79">
        <v>0</v>
      </c>
      <c r="BB138" s="79">
        <v>0</v>
      </c>
      <c r="BC138" s="79">
        <v>0</v>
      </c>
      <c r="BD138" s="79">
        <v>0</v>
      </c>
      <c r="BE138" s="79">
        <v>0</v>
      </c>
      <c r="BF138" s="79">
        <v>0</v>
      </c>
      <c r="BG138" s="79">
        <v>0</v>
      </c>
      <c r="BH138" s="79">
        <v>0</v>
      </c>
      <c r="BI138" s="79">
        <v>0</v>
      </c>
      <c r="BJ138" s="79">
        <v>0</v>
      </c>
      <c r="BK138" s="79">
        <v>0</v>
      </c>
      <c r="BL138" s="79">
        <v>0</v>
      </c>
      <c r="BM138" s="79">
        <v>0</v>
      </c>
      <c r="BN138" s="79">
        <v>0</v>
      </c>
      <c r="BO138" s="79">
        <v>0</v>
      </c>
      <c r="BP138" s="79">
        <v>0</v>
      </c>
      <c r="BQ138" s="79">
        <v>0</v>
      </c>
      <c r="BR138" s="79">
        <v>0</v>
      </c>
      <c r="BS138" s="79">
        <v>0</v>
      </c>
      <c r="BT138" s="79">
        <v>0</v>
      </c>
      <c r="BU138" s="79">
        <v>0</v>
      </c>
      <c r="BV138" s="79">
        <v>0</v>
      </c>
      <c r="BW138" s="79">
        <v>0</v>
      </c>
      <c r="BX138" s="79">
        <v>0</v>
      </c>
      <c r="BY138" s="79">
        <v>0</v>
      </c>
      <c r="BZ138" s="79">
        <v>0</v>
      </c>
      <c r="CA138" s="79">
        <v>7.0000000000000007E-2</v>
      </c>
      <c r="CB138" s="79">
        <v>0.12</v>
      </c>
      <c r="CC138" s="79">
        <v>0.17</v>
      </c>
      <c r="CD138" s="79">
        <v>0.20500000000000002</v>
      </c>
      <c r="CE138" s="79">
        <v>0.22</v>
      </c>
      <c r="CF138" s="79">
        <v>0.21</v>
      </c>
      <c r="CG138" s="79">
        <v>0.18</v>
      </c>
      <c r="CH138" s="79">
        <v>0.155</v>
      </c>
      <c r="CI138" s="79">
        <v>0.15</v>
      </c>
      <c r="CJ138" s="79">
        <v>0.19</v>
      </c>
      <c r="CK138" s="79">
        <v>0.28000000000000003</v>
      </c>
      <c r="CL138" s="79">
        <v>0.41499999999999998</v>
      </c>
      <c r="CM138" s="79">
        <v>0.57999999999999996</v>
      </c>
      <c r="CN138" s="79">
        <v>0.76500000000000001</v>
      </c>
      <c r="CO138" s="79">
        <v>0.95499999999999996</v>
      </c>
      <c r="CP138" s="79">
        <v>1.135</v>
      </c>
      <c r="CQ138" s="79">
        <v>1.3250000000000002</v>
      </c>
      <c r="CR138" s="79">
        <v>1.52</v>
      </c>
      <c r="CS138" s="79">
        <v>1.7349999999999999</v>
      </c>
      <c r="CT138" s="79">
        <v>1.9449999999999998</v>
      </c>
      <c r="CU138" s="79">
        <v>2.1399999999999997</v>
      </c>
      <c r="CV138" s="79">
        <v>2.3149999999999999</v>
      </c>
      <c r="CW138" s="79">
        <v>2.4550000000000001</v>
      </c>
      <c r="CX138" s="79">
        <v>2.58</v>
      </c>
      <c r="CY138" s="79">
        <v>2.6950000000000003</v>
      </c>
      <c r="CZ138" s="79">
        <v>2.83</v>
      </c>
      <c r="DA138" s="79">
        <v>3.0049999999999999</v>
      </c>
      <c r="DB138" s="2">
        <v>3.22</v>
      </c>
      <c r="DC138" s="2">
        <v>3.5</v>
      </c>
      <c r="DD138" s="2">
        <v>3.835</v>
      </c>
      <c r="DE138" s="2">
        <v>4.21</v>
      </c>
      <c r="DF138" s="2">
        <v>4.585</v>
      </c>
      <c r="DG138" s="2">
        <v>4.9400000000000004</v>
      </c>
      <c r="DH138" s="2">
        <v>5.2050000000000001</v>
      </c>
      <c r="DI138" s="2">
        <v>5.3449999999999998</v>
      </c>
      <c r="DJ138" s="2">
        <v>5.3049999999999997</v>
      </c>
      <c r="DK138" s="2">
        <v>5.09</v>
      </c>
      <c r="DL138" s="2">
        <v>4.6850000000000005</v>
      </c>
      <c r="DM138" s="2">
        <v>4.125</v>
      </c>
      <c r="DN138" s="2">
        <v>3.4699999999999998</v>
      </c>
      <c r="DO138" s="2">
        <v>2.7749999999999999</v>
      </c>
      <c r="DP138" s="2">
        <v>2.1</v>
      </c>
      <c r="DQ138" s="2">
        <v>1.5150000000000001</v>
      </c>
      <c r="DR138" s="2">
        <v>1.0449999999999999</v>
      </c>
      <c r="DS138" s="2">
        <v>0.71499999999999997</v>
      </c>
      <c r="DT138" s="2">
        <v>0.51500000000000001</v>
      </c>
      <c r="DU138" s="2">
        <v>0.42500000000000004</v>
      </c>
      <c r="DV138" s="2">
        <v>0.41500000000000004</v>
      </c>
      <c r="DW138" s="2">
        <v>0.44500000000000001</v>
      </c>
      <c r="DX138" s="2">
        <v>0.48</v>
      </c>
      <c r="DY138" s="2">
        <v>0.495</v>
      </c>
      <c r="DZ138" s="2">
        <v>0.46499999999999997</v>
      </c>
      <c r="EA138" s="2">
        <v>0.38</v>
      </c>
      <c r="EB138" s="2">
        <v>0.26500000000000001</v>
      </c>
      <c r="EC138" s="2">
        <v>0.13500000000000001</v>
      </c>
      <c r="ED138" s="2">
        <v>0</v>
      </c>
      <c r="EE138" s="2">
        <v>0</v>
      </c>
      <c r="EF138" s="2">
        <v>0</v>
      </c>
      <c r="EG138" s="2">
        <v>0</v>
      </c>
      <c r="EH138" s="2">
        <v>0</v>
      </c>
      <c r="EI138" s="2">
        <v>0</v>
      </c>
      <c r="EJ138" s="2">
        <v>0</v>
      </c>
      <c r="EK138" s="2">
        <v>0</v>
      </c>
      <c r="EL138" s="2">
        <v>0</v>
      </c>
      <c r="EM138" s="2">
        <v>0</v>
      </c>
      <c r="EN138" s="2">
        <v>0</v>
      </c>
      <c r="EO138" s="2">
        <v>0</v>
      </c>
      <c r="EP138" s="2">
        <v>0</v>
      </c>
      <c r="EQ138" s="2">
        <v>0</v>
      </c>
      <c r="ER138" s="2">
        <v>0</v>
      </c>
      <c r="ES138" s="2">
        <v>0</v>
      </c>
      <c r="ET138" s="2">
        <v>0</v>
      </c>
      <c r="EU138" s="2">
        <v>0</v>
      </c>
    </row>
    <row r="139" spans="1:151" x14ac:dyDescent="0.35">
      <c r="A139" s="2">
        <v>137</v>
      </c>
      <c r="B139" s="77">
        <v>14300</v>
      </c>
      <c r="C139" s="77" t="s">
        <v>349</v>
      </c>
      <c r="D139" s="78">
        <v>30.5</v>
      </c>
      <c r="E139" s="78">
        <v>30.5</v>
      </c>
      <c r="F139" s="78">
        <v>260.5</v>
      </c>
      <c r="G139" s="79">
        <v>5.25</v>
      </c>
      <c r="H139" s="79">
        <v>53.65</v>
      </c>
      <c r="I139" s="79">
        <v>1.1585000000000001</v>
      </c>
      <c r="J139" s="79">
        <v>23.241</v>
      </c>
      <c r="K139" s="79">
        <v>52.2</v>
      </c>
      <c r="L139" s="79">
        <v>3.2365000000000004</v>
      </c>
      <c r="M139" s="79">
        <v>17.354999999999997</v>
      </c>
      <c r="N139" s="79">
        <v>65.534999999999997</v>
      </c>
      <c r="O139" s="79">
        <v>17.11</v>
      </c>
      <c r="P139" s="79">
        <v>0</v>
      </c>
      <c r="Q139" s="79">
        <v>13.145</v>
      </c>
      <c r="R139" s="79">
        <v>2.145</v>
      </c>
      <c r="S139" s="79">
        <v>1.81</v>
      </c>
      <c r="T139" s="79">
        <v>0.02</v>
      </c>
      <c r="U139" s="79">
        <v>0</v>
      </c>
      <c r="V139" s="79">
        <v>15.785</v>
      </c>
      <c r="W139" s="79">
        <v>29.55</v>
      </c>
      <c r="X139" s="79">
        <v>38.125</v>
      </c>
      <c r="Y139" s="79">
        <v>52.234999999999999</v>
      </c>
      <c r="Z139" s="79">
        <v>70.61</v>
      </c>
      <c r="AA139" s="79">
        <v>78.669999999999987</v>
      </c>
      <c r="AB139" s="79">
        <v>28.094999999999999</v>
      </c>
      <c r="AC139" s="79">
        <v>35.984999999999999</v>
      </c>
      <c r="AD139" s="79">
        <v>14.11</v>
      </c>
      <c r="AE139" s="79">
        <v>27.4</v>
      </c>
      <c r="AF139" s="79">
        <v>32.484999999999999</v>
      </c>
      <c r="AG139" s="79">
        <v>40.545000000000002</v>
      </c>
      <c r="AH139" s="79">
        <v>13.295</v>
      </c>
      <c r="AI139" s="79">
        <v>22.630000000000003</v>
      </c>
      <c r="AJ139" s="79">
        <v>26.435000000000002</v>
      </c>
      <c r="AK139" s="79">
        <v>28.574999999999999</v>
      </c>
      <c r="AL139" s="79">
        <v>7.89</v>
      </c>
      <c r="AM139" s="79">
        <v>17.225000000000001</v>
      </c>
      <c r="AN139" s="79">
        <v>5.08</v>
      </c>
      <c r="AO139" s="79">
        <v>9.3350000000000009</v>
      </c>
      <c r="AP139" s="79">
        <v>15.285</v>
      </c>
      <c r="AQ139" s="79">
        <v>17.094999999999999</v>
      </c>
      <c r="AR139" s="79">
        <v>4.26</v>
      </c>
      <c r="AS139" s="79">
        <v>3.8049999999999997</v>
      </c>
      <c r="AT139" s="79">
        <v>0.90999999999999992</v>
      </c>
      <c r="AU139" s="79">
        <v>3.9499999999999997</v>
      </c>
      <c r="AV139" s="79">
        <v>1.2250000000000001</v>
      </c>
      <c r="AW139" s="79">
        <v>1.83</v>
      </c>
      <c r="AX139" s="79">
        <v>1.83</v>
      </c>
      <c r="AY139" s="79">
        <v>0</v>
      </c>
      <c r="AZ139" s="79">
        <v>0</v>
      </c>
      <c r="BA139" s="79">
        <v>0</v>
      </c>
      <c r="BB139" s="79">
        <v>0</v>
      </c>
      <c r="BC139" s="79">
        <v>0</v>
      </c>
      <c r="BD139" s="79">
        <v>0</v>
      </c>
      <c r="BE139" s="79">
        <v>0</v>
      </c>
      <c r="BF139" s="79">
        <v>0</v>
      </c>
      <c r="BG139" s="79">
        <v>0</v>
      </c>
      <c r="BH139" s="79">
        <v>0</v>
      </c>
      <c r="BI139" s="79">
        <v>0</v>
      </c>
      <c r="BJ139" s="79">
        <v>0</v>
      </c>
      <c r="BK139" s="79">
        <v>0</v>
      </c>
      <c r="BL139" s="79">
        <v>0</v>
      </c>
      <c r="BM139" s="79">
        <v>0</v>
      </c>
      <c r="BN139" s="79">
        <v>0</v>
      </c>
      <c r="BO139" s="79">
        <v>0</v>
      </c>
      <c r="BP139" s="79">
        <v>0</v>
      </c>
      <c r="BQ139" s="79">
        <v>0</v>
      </c>
      <c r="BR139" s="79">
        <v>0</v>
      </c>
      <c r="BS139" s="79">
        <v>0</v>
      </c>
      <c r="BT139" s="79">
        <v>0</v>
      </c>
      <c r="BU139" s="79">
        <v>0</v>
      </c>
      <c r="BV139" s="79">
        <v>0</v>
      </c>
      <c r="BW139" s="79">
        <v>0</v>
      </c>
      <c r="BX139" s="79">
        <v>0</v>
      </c>
      <c r="BY139" s="79">
        <v>0</v>
      </c>
      <c r="BZ139" s="79">
        <v>0</v>
      </c>
      <c r="CA139" s="79">
        <v>8.5000000000000006E-2</v>
      </c>
      <c r="CB139" s="79">
        <v>0.14500000000000002</v>
      </c>
      <c r="CC139" s="79">
        <v>0.2</v>
      </c>
      <c r="CD139" s="79">
        <v>0.24</v>
      </c>
      <c r="CE139" s="79">
        <v>0.255</v>
      </c>
      <c r="CF139" s="79">
        <v>0.24</v>
      </c>
      <c r="CG139" s="79">
        <v>0.21</v>
      </c>
      <c r="CH139" s="79">
        <v>0.185</v>
      </c>
      <c r="CI139" s="79">
        <v>0.185</v>
      </c>
      <c r="CJ139" s="79">
        <v>0.22</v>
      </c>
      <c r="CK139" s="79">
        <v>0.315</v>
      </c>
      <c r="CL139" s="79">
        <v>0.45500000000000002</v>
      </c>
      <c r="CM139" s="79">
        <v>0.62</v>
      </c>
      <c r="CN139" s="79">
        <v>0.8</v>
      </c>
      <c r="CO139" s="79">
        <v>0.98499999999999999</v>
      </c>
      <c r="CP139" s="79">
        <v>1.165</v>
      </c>
      <c r="CQ139" s="79">
        <v>1.3450000000000002</v>
      </c>
      <c r="CR139" s="79">
        <v>1.5249999999999999</v>
      </c>
      <c r="CS139" s="79">
        <v>1.7149999999999999</v>
      </c>
      <c r="CT139" s="79">
        <v>1.9049999999999998</v>
      </c>
      <c r="CU139" s="79">
        <v>2.08</v>
      </c>
      <c r="CV139" s="79">
        <v>2.2250000000000001</v>
      </c>
      <c r="CW139" s="79">
        <v>2.3449999999999998</v>
      </c>
      <c r="CX139" s="79">
        <v>2.4550000000000001</v>
      </c>
      <c r="CY139" s="79">
        <v>2.56</v>
      </c>
      <c r="CZ139" s="79">
        <v>2.69</v>
      </c>
      <c r="DA139" s="79">
        <v>2.86</v>
      </c>
      <c r="DB139" s="2">
        <v>3.1</v>
      </c>
      <c r="DC139" s="2">
        <v>3.395</v>
      </c>
      <c r="DD139" s="2">
        <v>3.7549999999999999</v>
      </c>
      <c r="DE139" s="2">
        <v>4.165</v>
      </c>
      <c r="DF139" s="2">
        <v>4.58</v>
      </c>
      <c r="DG139" s="2">
        <v>4.96</v>
      </c>
      <c r="DH139" s="2">
        <v>5.25</v>
      </c>
      <c r="DI139" s="2">
        <v>5.4050000000000002</v>
      </c>
      <c r="DJ139" s="2">
        <v>5.375</v>
      </c>
      <c r="DK139" s="2">
        <v>5.1550000000000002</v>
      </c>
      <c r="DL139" s="2">
        <v>4.74</v>
      </c>
      <c r="DM139" s="2">
        <v>4.17</v>
      </c>
      <c r="DN139" s="2">
        <v>3.5</v>
      </c>
      <c r="DO139" s="2">
        <v>2.7850000000000001</v>
      </c>
      <c r="DP139" s="2">
        <v>2.1</v>
      </c>
      <c r="DQ139" s="2">
        <v>1.4950000000000001</v>
      </c>
      <c r="DR139" s="2">
        <v>1.0150000000000001</v>
      </c>
      <c r="DS139" s="2">
        <v>0.66500000000000004</v>
      </c>
      <c r="DT139" s="2">
        <v>0.44999999999999996</v>
      </c>
      <c r="DU139" s="2">
        <v>0.34499999999999997</v>
      </c>
      <c r="DV139" s="2">
        <v>0.33</v>
      </c>
      <c r="DW139" s="2">
        <v>0.36</v>
      </c>
      <c r="DX139" s="2">
        <v>0.42</v>
      </c>
      <c r="DY139" s="2">
        <v>0.47499999999999998</v>
      </c>
      <c r="DZ139" s="2">
        <v>0.505</v>
      </c>
      <c r="EA139" s="2">
        <v>0.48499999999999999</v>
      </c>
      <c r="EB139" s="2">
        <v>0.42000000000000004</v>
      </c>
      <c r="EC139" s="2">
        <v>0.315</v>
      </c>
      <c r="ED139" s="2">
        <v>0.185</v>
      </c>
      <c r="EE139" s="2">
        <v>0.08</v>
      </c>
      <c r="EF139" s="2">
        <v>0</v>
      </c>
      <c r="EG139" s="2">
        <v>0</v>
      </c>
      <c r="EH139" s="2">
        <v>0</v>
      </c>
      <c r="EI139" s="2">
        <v>0</v>
      </c>
      <c r="EJ139" s="2">
        <v>0</v>
      </c>
      <c r="EK139" s="2">
        <v>0</v>
      </c>
      <c r="EL139" s="2">
        <v>0</v>
      </c>
      <c r="EM139" s="2">
        <v>0</v>
      </c>
      <c r="EN139" s="2">
        <v>0</v>
      </c>
      <c r="EO139" s="2">
        <v>0</v>
      </c>
      <c r="EP139" s="2">
        <v>0</v>
      </c>
      <c r="EQ139" s="2">
        <v>0</v>
      </c>
      <c r="ER139" s="2">
        <v>0</v>
      </c>
      <c r="ES139" s="2">
        <v>0</v>
      </c>
      <c r="ET139" s="2">
        <v>0</v>
      </c>
      <c r="EU139" s="2">
        <v>0</v>
      </c>
    </row>
    <row r="140" spans="1:151" x14ac:dyDescent="0.35">
      <c r="A140" s="2">
        <v>138</v>
      </c>
      <c r="B140" s="77">
        <v>14200</v>
      </c>
      <c r="C140" s="77" t="s">
        <v>349</v>
      </c>
      <c r="D140" s="78">
        <v>24.05</v>
      </c>
      <c r="E140" s="78">
        <v>24.05</v>
      </c>
      <c r="F140" s="78" t="s">
        <v>350</v>
      </c>
      <c r="G140" s="79">
        <v>6.2850000000000001</v>
      </c>
      <c r="H140" s="79">
        <v>49.85</v>
      </c>
      <c r="I140" s="79">
        <v>1.109</v>
      </c>
      <c r="J140" s="79">
        <v>19.572499999999998</v>
      </c>
      <c r="K140" s="79">
        <v>40.400000000000006</v>
      </c>
      <c r="L140" s="79">
        <v>2.7160000000000002</v>
      </c>
      <c r="M140" s="79">
        <v>13.935</v>
      </c>
      <c r="N140" s="79">
        <v>71.17</v>
      </c>
      <c r="O140" s="79">
        <v>14.895</v>
      </c>
      <c r="P140" s="79">
        <v>0</v>
      </c>
      <c r="Q140" s="79">
        <v>11.725000000000001</v>
      </c>
      <c r="R140" s="79">
        <v>2.35</v>
      </c>
      <c r="S140" s="79">
        <v>0.82000000000000006</v>
      </c>
      <c r="T140" s="79">
        <v>2.9999999999999997E-4</v>
      </c>
      <c r="U140" s="79">
        <v>0</v>
      </c>
      <c r="V140" s="79">
        <v>13.935</v>
      </c>
      <c r="W140" s="79">
        <v>38.015000000000001</v>
      </c>
      <c r="X140" s="79">
        <v>46.900000000000006</v>
      </c>
      <c r="Y140" s="79">
        <v>59.924999999999997</v>
      </c>
      <c r="Z140" s="79">
        <v>75.38</v>
      </c>
      <c r="AA140" s="79">
        <v>82.89</v>
      </c>
      <c r="AB140" s="79">
        <v>26.564999999999998</v>
      </c>
      <c r="AC140" s="79">
        <v>33.15</v>
      </c>
      <c r="AD140" s="79">
        <v>13.030000000000001</v>
      </c>
      <c r="AE140" s="79">
        <v>24.27</v>
      </c>
      <c r="AF140" s="79">
        <v>28.479999999999997</v>
      </c>
      <c r="AG140" s="79">
        <v>35.99</v>
      </c>
      <c r="AH140" s="79">
        <v>11.239999999999998</v>
      </c>
      <c r="AI140" s="79">
        <v>19.07</v>
      </c>
      <c r="AJ140" s="79">
        <v>22.965</v>
      </c>
      <c r="AK140" s="79">
        <v>25.314999999999998</v>
      </c>
      <c r="AL140" s="79">
        <v>6.585</v>
      </c>
      <c r="AM140" s="79">
        <v>14.414999999999999</v>
      </c>
      <c r="AN140" s="79">
        <v>4.2050000000000001</v>
      </c>
      <c r="AO140" s="79">
        <v>7.83</v>
      </c>
      <c r="AP140" s="79">
        <v>14.074999999999999</v>
      </c>
      <c r="AQ140" s="79">
        <v>14.895</v>
      </c>
      <c r="AR140" s="79">
        <v>3.62</v>
      </c>
      <c r="AS140" s="79">
        <v>3.8899999999999997</v>
      </c>
      <c r="AT140" s="79">
        <v>1.25</v>
      </c>
      <c r="AU140" s="79">
        <v>3.17</v>
      </c>
      <c r="AV140" s="79">
        <v>1.1000000000000001</v>
      </c>
      <c r="AW140" s="79">
        <v>0.82500000000000007</v>
      </c>
      <c r="AX140" s="79">
        <v>0.82500000000000007</v>
      </c>
      <c r="AY140" s="79">
        <v>0</v>
      </c>
      <c r="AZ140" s="79">
        <v>0</v>
      </c>
      <c r="BA140" s="79">
        <v>0</v>
      </c>
      <c r="BB140" s="79">
        <v>0</v>
      </c>
      <c r="BC140" s="79">
        <v>0</v>
      </c>
      <c r="BD140" s="79">
        <v>0</v>
      </c>
      <c r="BE140" s="79">
        <v>0</v>
      </c>
      <c r="BF140" s="79">
        <v>0</v>
      </c>
      <c r="BG140" s="79">
        <v>0</v>
      </c>
      <c r="BH140" s="79">
        <v>0</v>
      </c>
      <c r="BI140" s="79">
        <v>0</v>
      </c>
      <c r="BJ140" s="79">
        <v>0</v>
      </c>
      <c r="BK140" s="79">
        <v>0</v>
      </c>
      <c r="BL140" s="79">
        <v>0</v>
      </c>
      <c r="BM140" s="79">
        <v>0</v>
      </c>
      <c r="BN140" s="79">
        <v>0</v>
      </c>
      <c r="BO140" s="79">
        <v>0</v>
      </c>
      <c r="BP140" s="79">
        <v>0</v>
      </c>
      <c r="BQ140" s="79">
        <v>0</v>
      </c>
      <c r="BR140" s="79">
        <v>0</v>
      </c>
      <c r="BS140" s="79">
        <v>0</v>
      </c>
      <c r="BT140" s="79">
        <v>0</v>
      </c>
      <c r="BU140" s="79">
        <v>0</v>
      </c>
      <c r="BV140" s="79">
        <v>0</v>
      </c>
      <c r="BW140" s="79">
        <v>0</v>
      </c>
      <c r="BX140" s="79">
        <v>0</v>
      </c>
      <c r="BY140" s="79">
        <v>0</v>
      </c>
      <c r="BZ140" s="79">
        <v>0</v>
      </c>
      <c r="CA140" s="79">
        <v>0</v>
      </c>
      <c r="CB140" s="79">
        <v>0</v>
      </c>
      <c r="CC140" s="79">
        <v>0</v>
      </c>
      <c r="CD140" s="79">
        <v>0</v>
      </c>
      <c r="CE140" s="79">
        <v>0</v>
      </c>
      <c r="CF140" s="79">
        <v>0</v>
      </c>
      <c r="CG140" s="79">
        <v>0</v>
      </c>
      <c r="CH140" s="79">
        <v>0</v>
      </c>
      <c r="CI140" s="79">
        <v>0</v>
      </c>
      <c r="CJ140" s="79">
        <v>0</v>
      </c>
      <c r="CK140" s="79">
        <v>0.1</v>
      </c>
      <c r="CL140" s="79">
        <v>0.21</v>
      </c>
      <c r="CM140" s="79">
        <v>0.36</v>
      </c>
      <c r="CN140" s="79">
        <v>0.52500000000000002</v>
      </c>
      <c r="CO140" s="79">
        <v>0.7</v>
      </c>
      <c r="CP140" s="79">
        <v>0.88500000000000001</v>
      </c>
      <c r="CQ140" s="79">
        <v>1.0900000000000001</v>
      </c>
      <c r="CR140" s="79">
        <v>1.33</v>
      </c>
      <c r="CS140" s="79">
        <v>1.61</v>
      </c>
      <c r="CT140" s="79">
        <v>1.93</v>
      </c>
      <c r="CU140" s="79">
        <v>2.2649999999999997</v>
      </c>
      <c r="CV140" s="79">
        <v>2.5949999999999998</v>
      </c>
      <c r="CW140" s="79">
        <v>2.91</v>
      </c>
      <c r="CX140" s="79">
        <v>3.21</v>
      </c>
      <c r="CY140" s="79">
        <v>3.4849999999999999</v>
      </c>
      <c r="CZ140" s="79">
        <v>3.75</v>
      </c>
      <c r="DA140" s="79">
        <v>4</v>
      </c>
      <c r="DB140" s="2">
        <v>4.24</v>
      </c>
      <c r="DC140" s="2">
        <v>4.4700000000000006</v>
      </c>
      <c r="DD140" s="2">
        <v>4.6850000000000005</v>
      </c>
      <c r="DE140" s="2">
        <v>4.87</v>
      </c>
      <c r="DF140" s="2">
        <v>5.0199999999999996</v>
      </c>
      <c r="DG140" s="2">
        <v>5.0999999999999996</v>
      </c>
      <c r="DH140" s="2">
        <v>5.0999999999999996</v>
      </c>
      <c r="DI140" s="2">
        <v>4.9950000000000001</v>
      </c>
      <c r="DJ140" s="2">
        <v>4.7650000000000006</v>
      </c>
      <c r="DK140" s="2">
        <v>4.42</v>
      </c>
      <c r="DL140" s="2">
        <v>3.9799999999999995</v>
      </c>
      <c r="DM140" s="2">
        <v>3.4550000000000001</v>
      </c>
      <c r="DN140" s="2">
        <v>2.895</v>
      </c>
      <c r="DO140" s="2">
        <v>2.335</v>
      </c>
      <c r="DP140" s="2">
        <v>1.8149999999999999</v>
      </c>
      <c r="DQ140" s="2">
        <v>1.375</v>
      </c>
      <c r="DR140" s="2">
        <v>1.02</v>
      </c>
      <c r="DS140" s="2">
        <v>0.77</v>
      </c>
      <c r="DT140" s="2">
        <v>0.6</v>
      </c>
      <c r="DU140" s="2">
        <v>0.505</v>
      </c>
      <c r="DV140" s="2">
        <v>0.45500000000000002</v>
      </c>
      <c r="DW140" s="2">
        <v>0.43</v>
      </c>
      <c r="DX140" s="2">
        <v>0.41500000000000004</v>
      </c>
      <c r="DY140" s="2">
        <v>0.38</v>
      </c>
      <c r="DZ140" s="2">
        <v>0.33</v>
      </c>
      <c r="EA140" s="2">
        <v>0.26</v>
      </c>
      <c r="EB140" s="2">
        <v>0.16</v>
      </c>
      <c r="EC140" s="2">
        <v>0.115</v>
      </c>
      <c r="ED140" s="2">
        <v>0.06</v>
      </c>
      <c r="EE140" s="2">
        <v>0</v>
      </c>
      <c r="EF140" s="2">
        <v>0</v>
      </c>
      <c r="EG140" s="2">
        <v>0</v>
      </c>
      <c r="EH140" s="2">
        <v>0</v>
      </c>
      <c r="EI140" s="2">
        <v>0</v>
      </c>
      <c r="EJ140" s="2">
        <v>0</v>
      </c>
      <c r="EK140" s="2">
        <v>0</v>
      </c>
      <c r="EL140" s="2">
        <v>0</v>
      </c>
      <c r="EM140" s="2">
        <v>0</v>
      </c>
      <c r="EN140" s="2">
        <v>0</v>
      </c>
      <c r="EO140" s="2">
        <v>0</v>
      </c>
      <c r="EP140" s="2">
        <v>0</v>
      </c>
      <c r="EQ140" s="2">
        <v>0</v>
      </c>
      <c r="ER140" s="2">
        <v>0</v>
      </c>
      <c r="ES140" s="2">
        <v>0</v>
      </c>
      <c r="ET140" s="2">
        <v>0</v>
      </c>
      <c r="EU140" s="2">
        <v>0</v>
      </c>
    </row>
    <row r="141" spans="1:151" x14ac:dyDescent="0.35">
      <c r="A141" s="2">
        <v>139</v>
      </c>
      <c r="B141" s="77">
        <v>14105</v>
      </c>
      <c r="C141" s="77" t="s">
        <v>349</v>
      </c>
      <c r="D141" s="78">
        <v>27.5</v>
      </c>
      <c r="E141" s="78">
        <v>27.5</v>
      </c>
      <c r="F141" s="78">
        <v>274.5</v>
      </c>
      <c r="G141" s="79">
        <v>5.51</v>
      </c>
      <c r="H141" s="79">
        <v>54.3</v>
      </c>
      <c r="I141" s="79">
        <v>1.4445000000000001</v>
      </c>
      <c r="J141" s="79">
        <v>20.503999999999998</v>
      </c>
      <c r="K141" s="79">
        <v>60.95</v>
      </c>
      <c r="L141" s="79">
        <v>3.1059999999999999</v>
      </c>
      <c r="M141" s="79">
        <v>16.89</v>
      </c>
      <c r="N141" s="79">
        <v>66.045000000000002</v>
      </c>
      <c r="O141" s="79">
        <v>17.064999999999998</v>
      </c>
      <c r="P141" s="79">
        <v>0</v>
      </c>
      <c r="Q141" s="79">
        <v>11.904999999999999</v>
      </c>
      <c r="R141" s="79">
        <v>2.64</v>
      </c>
      <c r="S141" s="79">
        <v>2.4350000000000001</v>
      </c>
      <c r="T141" s="79">
        <v>8.4999999999999992E-2</v>
      </c>
      <c r="U141" s="79">
        <v>0</v>
      </c>
      <c r="V141" s="79">
        <v>16.630000000000003</v>
      </c>
      <c r="W141" s="79">
        <v>34.46</v>
      </c>
      <c r="X141" s="79">
        <v>42.495000000000005</v>
      </c>
      <c r="Y141" s="79">
        <v>54.844999999999999</v>
      </c>
      <c r="Z141" s="79">
        <v>70.349999999999994</v>
      </c>
      <c r="AA141" s="79">
        <v>77.960000000000008</v>
      </c>
      <c r="AB141" s="79">
        <v>24.96</v>
      </c>
      <c r="AC141" s="79">
        <v>31.59</v>
      </c>
      <c r="AD141" s="79">
        <v>12.35</v>
      </c>
      <c r="AE141" s="79">
        <v>23.55</v>
      </c>
      <c r="AF141" s="79">
        <v>27.855</v>
      </c>
      <c r="AG141" s="79">
        <v>35.465000000000003</v>
      </c>
      <c r="AH141" s="79">
        <v>11.205</v>
      </c>
      <c r="AI141" s="79">
        <v>19.23</v>
      </c>
      <c r="AJ141" s="79">
        <v>23.115000000000002</v>
      </c>
      <c r="AK141" s="79">
        <v>25.744999999999997</v>
      </c>
      <c r="AL141" s="79">
        <v>6.625</v>
      </c>
      <c r="AM141" s="79">
        <v>14.65</v>
      </c>
      <c r="AN141" s="79">
        <v>4.3</v>
      </c>
      <c r="AO141" s="79">
        <v>8.0249999999999986</v>
      </c>
      <c r="AP141" s="79">
        <v>14.545</v>
      </c>
      <c r="AQ141" s="79">
        <v>16.98</v>
      </c>
      <c r="AR141" s="79">
        <v>3.7250000000000001</v>
      </c>
      <c r="AS141" s="79">
        <v>3.88</v>
      </c>
      <c r="AT141" s="79">
        <v>1.2</v>
      </c>
      <c r="AU141" s="79">
        <v>5.0750000000000002</v>
      </c>
      <c r="AV141" s="79">
        <v>1.44</v>
      </c>
      <c r="AW141" s="79">
        <v>2.52</v>
      </c>
      <c r="AX141" s="79">
        <v>2.52</v>
      </c>
      <c r="AY141" s="79">
        <v>0</v>
      </c>
      <c r="AZ141" s="79">
        <v>0</v>
      </c>
      <c r="BA141" s="79">
        <v>0</v>
      </c>
      <c r="BB141" s="79">
        <v>0</v>
      </c>
      <c r="BC141" s="79">
        <v>0</v>
      </c>
      <c r="BD141" s="79">
        <v>0</v>
      </c>
      <c r="BE141" s="79">
        <v>0</v>
      </c>
      <c r="BF141" s="79">
        <v>0</v>
      </c>
      <c r="BG141" s="79">
        <v>0</v>
      </c>
      <c r="BH141" s="79">
        <v>0</v>
      </c>
      <c r="BI141" s="79">
        <v>0</v>
      </c>
      <c r="BJ141" s="79">
        <v>0</v>
      </c>
      <c r="BK141" s="79">
        <v>0</v>
      </c>
      <c r="BL141" s="79">
        <v>0</v>
      </c>
      <c r="BM141" s="79">
        <v>0</v>
      </c>
      <c r="BN141" s="79">
        <v>0</v>
      </c>
      <c r="BO141" s="79">
        <v>0</v>
      </c>
      <c r="BP141" s="79">
        <v>0</v>
      </c>
      <c r="BQ141" s="79">
        <v>0</v>
      </c>
      <c r="BR141" s="79">
        <v>0</v>
      </c>
      <c r="BS141" s="79">
        <v>0</v>
      </c>
      <c r="BT141" s="79">
        <v>0</v>
      </c>
      <c r="BU141" s="79">
        <v>0</v>
      </c>
      <c r="BV141" s="79">
        <v>0</v>
      </c>
      <c r="BW141" s="79">
        <v>0</v>
      </c>
      <c r="BX141" s="79">
        <v>0</v>
      </c>
      <c r="BY141" s="79">
        <v>0</v>
      </c>
      <c r="BZ141" s="79">
        <v>0</v>
      </c>
      <c r="CA141" s="79">
        <v>0</v>
      </c>
      <c r="CB141" s="79">
        <v>0</v>
      </c>
      <c r="CC141" s="79">
        <v>0.04</v>
      </c>
      <c r="CD141" s="79">
        <v>5.5E-2</v>
      </c>
      <c r="CE141" s="79">
        <v>0.06</v>
      </c>
      <c r="CF141" s="79">
        <v>5.5E-2</v>
      </c>
      <c r="CG141" s="79">
        <v>4.4999999999999998E-2</v>
      </c>
      <c r="CH141" s="79">
        <v>0</v>
      </c>
      <c r="CI141" s="79">
        <v>0</v>
      </c>
      <c r="CJ141" s="79">
        <v>0.09</v>
      </c>
      <c r="CK141" s="79">
        <v>0.17499999999999999</v>
      </c>
      <c r="CL141" s="79">
        <v>0.315</v>
      </c>
      <c r="CM141" s="79">
        <v>0.495</v>
      </c>
      <c r="CN141" s="79">
        <v>0.69499999999999995</v>
      </c>
      <c r="CO141" s="79">
        <v>0.91</v>
      </c>
      <c r="CP141" s="79">
        <v>1.1399999999999999</v>
      </c>
      <c r="CQ141" s="79">
        <v>1.375</v>
      </c>
      <c r="CR141" s="79">
        <v>1.645</v>
      </c>
      <c r="CS141" s="79">
        <v>1.93</v>
      </c>
      <c r="CT141" s="79">
        <v>2.2300000000000004</v>
      </c>
      <c r="CU141" s="79">
        <v>2.5199999999999996</v>
      </c>
      <c r="CV141" s="79">
        <v>2.7699999999999996</v>
      </c>
      <c r="CW141" s="79">
        <v>2.9800000000000004</v>
      </c>
      <c r="CX141" s="79">
        <v>3.16</v>
      </c>
      <c r="CY141" s="79">
        <v>3.3049999999999997</v>
      </c>
      <c r="CZ141" s="79">
        <v>3.44</v>
      </c>
      <c r="DA141" s="79">
        <v>3.5750000000000002</v>
      </c>
      <c r="DB141" s="2">
        <v>3.71</v>
      </c>
      <c r="DC141" s="2">
        <v>3.875</v>
      </c>
      <c r="DD141" s="2">
        <v>4.0600000000000005</v>
      </c>
      <c r="DE141" s="2">
        <v>4.2650000000000006</v>
      </c>
      <c r="DF141" s="2">
        <v>4.4550000000000001</v>
      </c>
      <c r="DG141" s="2">
        <v>4.62</v>
      </c>
      <c r="DH141" s="2">
        <v>4.7249999999999996</v>
      </c>
      <c r="DI141" s="2">
        <v>4.7300000000000004</v>
      </c>
      <c r="DJ141" s="2">
        <v>4.6099999999999994</v>
      </c>
      <c r="DK141" s="2">
        <v>4.3550000000000004</v>
      </c>
      <c r="DL141" s="2">
        <v>3.9800000000000004</v>
      </c>
      <c r="DM141" s="2">
        <v>3.5049999999999999</v>
      </c>
      <c r="DN141" s="2">
        <v>2.9649999999999999</v>
      </c>
      <c r="DO141" s="2">
        <v>2.4</v>
      </c>
      <c r="DP141" s="2">
        <v>1.87</v>
      </c>
      <c r="DQ141" s="2">
        <v>1.4049999999999998</v>
      </c>
      <c r="DR141" s="2">
        <v>1.0249999999999999</v>
      </c>
      <c r="DS141" s="2">
        <v>0.745</v>
      </c>
      <c r="DT141" s="2">
        <v>0.56499999999999995</v>
      </c>
      <c r="DU141" s="2">
        <v>0.46499999999999997</v>
      </c>
      <c r="DV141" s="2">
        <v>0.43</v>
      </c>
      <c r="DW141" s="2">
        <v>0.45</v>
      </c>
      <c r="DX141" s="2">
        <v>0.49</v>
      </c>
      <c r="DY141" s="2">
        <v>0.54499999999999993</v>
      </c>
      <c r="DZ141" s="2">
        <v>0.58499999999999996</v>
      </c>
      <c r="EA141" s="2">
        <v>0.59000000000000008</v>
      </c>
      <c r="EB141" s="2">
        <v>0.54499999999999993</v>
      </c>
      <c r="EC141" s="2">
        <v>0.44999999999999996</v>
      </c>
      <c r="ED141" s="2">
        <v>0.32</v>
      </c>
      <c r="EE141" s="2">
        <v>0.17499999999999999</v>
      </c>
      <c r="EF141" s="2">
        <v>3.5000000000000003E-2</v>
      </c>
      <c r="EG141" s="2">
        <v>0</v>
      </c>
      <c r="EH141" s="2">
        <v>0</v>
      </c>
      <c r="EI141" s="2">
        <v>0</v>
      </c>
      <c r="EJ141" s="2">
        <v>0</v>
      </c>
      <c r="EK141" s="2">
        <v>0</v>
      </c>
      <c r="EL141" s="2">
        <v>0</v>
      </c>
      <c r="EM141" s="2">
        <v>0</v>
      </c>
      <c r="EN141" s="2">
        <v>0</v>
      </c>
      <c r="EO141" s="2">
        <v>0</v>
      </c>
      <c r="EP141" s="2">
        <v>0</v>
      </c>
      <c r="EQ141" s="2">
        <v>0</v>
      </c>
      <c r="ER141" s="2">
        <v>0</v>
      </c>
      <c r="ES141" s="2">
        <v>0</v>
      </c>
      <c r="ET141" s="2">
        <v>0</v>
      </c>
      <c r="EU141" s="2">
        <v>0</v>
      </c>
    </row>
    <row r="142" spans="1:151" x14ac:dyDescent="0.35">
      <c r="A142" s="2">
        <v>140</v>
      </c>
      <c r="B142" s="77">
        <v>1400</v>
      </c>
      <c r="C142" s="77" t="s">
        <v>349</v>
      </c>
      <c r="D142" s="78">
        <v>40.049999999999997</v>
      </c>
      <c r="E142" s="78">
        <v>40.049999999999997</v>
      </c>
      <c r="F142" s="78" t="s">
        <v>350</v>
      </c>
      <c r="G142" s="79">
        <v>11.7</v>
      </c>
      <c r="H142" s="79">
        <v>201.5</v>
      </c>
      <c r="I142" s="79">
        <v>1.6560000000000001</v>
      </c>
      <c r="J142" s="79">
        <v>5.3160000000000007</v>
      </c>
      <c r="K142" s="79">
        <v>127</v>
      </c>
      <c r="L142" s="79">
        <v>3.6564999999999999</v>
      </c>
      <c r="M142" s="79">
        <v>6.9249999999999998</v>
      </c>
      <c r="N142" s="79">
        <v>45.504999999999995</v>
      </c>
      <c r="O142" s="79">
        <v>47.564999999999998</v>
      </c>
      <c r="P142" s="79">
        <v>0</v>
      </c>
      <c r="Q142" s="79">
        <v>23.59</v>
      </c>
      <c r="R142" s="79">
        <v>12.715</v>
      </c>
      <c r="S142" s="79">
        <v>8.9750000000000014</v>
      </c>
      <c r="T142" s="79">
        <v>2.2749999999999999</v>
      </c>
      <c r="U142" s="79">
        <v>5.0000000000000001E-4</v>
      </c>
      <c r="V142" s="79">
        <v>6.9249999999999998</v>
      </c>
      <c r="W142" s="79">
        <v>18.245000000000001</v>
      </c>
      <c r="X142" s="79">
        <v>23.96</v>
      </c>
      <c r="Y142" s="79">
        <v>34.08</v>
      </c>
      <c r="Z142" s="79">
        <v>51.04</v>
      </c>
      <c r="AA142" s="79">
        <v>69.105000000000004</v>
      </c>
      <c r="AB142" s="79">
        <v>20.134999999999998</v>
      </c>
      <c r="AC142" s="79">
        <v>27.259999999999998</v>
      </c>
      <c r="AD142" s="79">
        <v>10.125</v>
      </c>
      <c r="AE142" s="79">
        <v>21.555</v>
      </c>
      <c r="AF142" s="79">
        <v>27.085000000000001</v>
      </c>
      <c r="AG142" s="79">
        <v>45.145000000000003</v>
      </c>
      <c r="AH142" s="79">
        <v>11.425000000000001</v>
      </c>
      <c r="AI142" s="79">
        <v>23.155000000000001</v>
      </c>
      <c r="AJ142" s="79">
        <v>35.019999999999996</v>
      </c>
      <c r="AK142" s="79">
        <v>47.74</v>
      </c>
      <c r="AL142" s="79">
        <v>7.125</v>
      </c>
      <c r="AM142" s="79">
        <v>18.855</v>
      </c>
      <c r="AN142" s="79">
        <v>5.5299999999999994</v>
      </c>
      <c r="AO142" s="79">
        <v>11.73</v>
      </c>
      <c r="AP142" s="79">
        <v>36.314999999999998</v>
      </c>
      <c r="AQ142" s="79">
        <v>45.29</v>
      </c>
      <c r="AR142" s="79">
        <v>6.1899999999999995</v>
      </c>
      <c r="AS142" s="79">
        <v>11.864999999999998</v>
      </c>
      <c r="AT142" s="79">
        <v>6.56</v>
      </c>
      <c r="AU142" s="79">
        <v>21.695</v>
      </c>
      <c r="AV142" s="79">
        <v>6.1549999999999994</v>
      </c>
      <c r="AW142" s="79">
        <v>11.254999999999999</v>
      </c>
      <c r="AX142" s="79">
        <v>11.254999999999999</v>
      </c>
      <c r="AY142" s="79">
        <v>0</v>
      </c>
      <c r="AZ142" s="79">
        <v>0</v>
      </c>
      <c r="BA142" s="79">
        <v>0</v>
      </c>
      <c r="BB142" s="79">
        <v>0</v>
      </c>
      <c r="BC142" s="79">
        <v>0</v>
      </c>
      <c r="BD142" s="79">
        <v>0</v>
      </c>
      <c r="BE142" s="79">
        <v>0</v>
      </c>
      <c r="BF142" s="79">
        <v>0</v>
      </c>
      <c r="BG142" s="79">
        <v>0</v>
      </c>
      <c r="BH142" s="79">
        <v>0</v>
      </c>
      <c r="BI142" s="79">
        <v>0</v>
      </c>
      <c r="BJ142" s="79">
        <v>0</v>
      </c>
      <c r="BK142" s="79">
        <v>0</v>
      </c>
      <c r="BL142" s="79">
        <v>0</v>
      </c>
      <c r="BM142" s="79">
        <v>0</v>
      </c>
      <c r="BN142" s="79">
        <v>0</v>
      </c>
      <c r="BO142" s="79">
        <v>0</v>
      </c>
      <c r="BP142" s="79">
        <v>0</v>
      </c>
      <c r="BQ142" s="79">
        <v>0</v>
      </c>
      <c r="BR142" s="79">
        <v>0</v>
      </c>
      <c r="BS142" s="79">
        <v>0</v>
      </c>
      <c r="BT142" s="79">
        <v>0</v>
      </c>
      <c r="BU142" s="79">
        <v>0</v>
      </c>
      <c r="BV142" s="79">
        <v>0</v>
      </c>
      <c r="BW142" s="79">
        <v>0</v>
      </c>
      <c r="BX142" s="79">
        <v>0</v>
      </c>
      <c r="BY142" s="79">
        <v>0</v>
      </c>
      <c r="BZ142" s="79">
        <v>0</v>
      </c>
      <c r="CA142" s="79">
        <v>0</v>
      </c>
      <c r="CB142" s="79">
        <v>0</v>
      </c>
      <c r="CC142" s="79">
        <v>0</v>
      </c>
      <c r="CD142" s="79">
        <v>0</v>
      </c>
      <c r="CE142" s="79">
        <v>0</v>
      </c>
      <c r="CF142" s="79">
        <v>0</v>
      </c>
      <c r="CG142" s="79">
        <v>0</v>
      </c>
      <c r="CH142" s="79">
        <v>0</v>
      </c>
      <c r="CI142" s="79">
        <v>0</v>
      </c>
      <c r="CJ142" s="79">
        <v>0</v>
      </c>
      <c r="CK142" s="79">
        <v>0.08</v>
      </c>
      <c r="CL142" s="79">
        <v>0.14000000000000001</v>
      </c>
      <c r="CM142" s="79">
        <v>0.22</v>
      </c>
      <c r="CN142" s="79">
        <v>0.30499999999999999</v>
      </c>
      <c r="CO142" s="79">
        <v>0.39500000000000002</v>
      </c>
      <c r="CP142" s="79">
        <v>0.48499999999999999</v>
      </c>
      <c r="CQ142" s="79">
        <v>0.57499999999999996</v>
      </c>
      <c r="CR142" s="79">
        <v>0.67500000000000004</v>
      </c>
      <c r="CS142" s="79">
        <v>0.79</v>
      </c>
      <c r="CT142" s="79">
        <v>0.91500000000000004</v>
      </c>
      <c r="CU142" s="79">
        <v>1.0449999999999999</v>
      </c>
      <c r="CV142" s="79">
        <v>1.17</v>
      </c>
      <c r="CW142" s="79">
        <v>1.2850000000000001</v>
      </c>
      <c r="CX142" s="79">
        <v>1.4</v>
      </c>
      <c r="CY142" s="79">
        <v>1.51</v>
      </c>
      <c r="CZ142" s="79">
        <v>1.635</v>
      </c>
      <c r="DA142" s="79">
        <v>1.7749999999999999</v>
      </c>
      <c r="DB142" s="2">
        <v>1.9449999999999998</v>
      </c>
      <c r="DC142" s="2">
        <v>2.1500000000000004</v>
      </c>
      <c r="DD142" s="2">
        <v>2.395</v>
      </c>
      <c r="DE142" s="2">
        <v>2.6749999999999998</v>
      </c>
      <c r="DF142" s="2">
        <v>2.9849999999999999</v>
      </c>
      <c r="DG142" s="2">
        <v>3.3</v>
      </c>
      <c r="DH142" s="2">
        <v>3.5949999999999998</v>
      </c>
      <c r="DI142" s="2">
        <v>3.8450000000000002</v>
      </c>
      <c r="DJ142" s="2">
        <v>4.0250000000000004</v>
      </c>
      <c r="DK142" s="2">
        <v>4.12</v>
      </c>
      <c r="DL142" s="2">
        <v>4.1150000000000002</v>
      </c>
      <c r="DM142" s="2">
        <v>4.0199999999999996</v>
      </c>
      <c r="DN142" s="2">
        <v>3.8650000000000002</v>
      </c>
      <c r="DO142" s="2">
        <v>3.6550000000000002</v>
      </c>
      <c r="DP142" s="2">
        <v>3.4299999999999997</v>
      </c>
      <c r="DQ142" s="2">
        <v>3.2149999999999999</v>
      </c>
      <c r="DR142" s="2">
        <v>3.02</v>
      </c>
      <c r="DS142" s="2">
        <v>2.8499999999999996</v>
      </c>
      <c r="DT142" s="2">
        <v>2.7</v>
      </c>
      <c r="DU142" s="2">
        <v>2.5750000000000002</v>
      </c>
      <c r="DV142" s="2">
        <v>2.4550000000000001</v>
      </c>
      <c r="DW142" s="2">
        <v>2.3499999999999996</v>
      </c>
      <c r="DX142" s="2">
        <v>2.2450000000000001</v>
      </c>
      <c r="DY142" s="2">
        <v>2.1500000000000004</v>
      </c>
      <c r="DZ142" s="2">
        <v>2.0449999999999999</v>
      </c>
      <c r="EA142" s="2">
        <v>1.9300000000000002</v>
      </c>
      <c r="EB142" s="2">
        <v>1.79</v>
      </c>
      <c r="EC142" s="2">
        <v>1.6099999999999999</v>
      </c>
      <c r="ED142" s="2">
        <v>1.4</v>
      </c>
      <c r="EE142" s="2">
        <v>1.1499999999999999</v>
      </c>
      <c r="EF142" s="2">
        <v>0.875</v>
      </c>
      <c r="EG142" s="2">
        <v>0.6</v>
      </c>
      <c r="EH142" s="2">
        <v>0.32</v>
      </c>
      <c r="EI142" s="2">
        <v>0.16500000000000001</v>
      </c>
      <c r="EJ142" s="2">
        <v>3.5000000000000003E-2</v>
      </c>
      <c r="EK142" s="2">
        <v>0</v>
      </c>
      <c r="EL142" s="2">
        <v>0</v>
      </c>
      <c r="EM142" s="2">
        <v>0</v>
      </c>
      <c r="EN142" s="2">
        <v>0</v>
      </c>
      <c r="EO142" s="2">
        <v>0</v>
      </c>
      <c r="EP142" s="2">
        <v>0</v>
      </c>
      <c r="EQ142" s="2">
        <v>0</v>
      </c>
      <c r="ER142" s="2">
        <v>0</v>
      </c>
      <c r="ES142" s="2">
        <v>0</v>
      </c>
      <c r="ET142" s="2">
        <v>0</v>
      </c>
      <c r="EU142" s="2">
        <v>0</v>
      </c>
    </row>
    <row r="143" spans="1:151" x14ac:dyDescent="0.35">
      <c r="A143" s="2">
        <v>141</v>
      </c>
      <c r="B143" s="77">
        <v>14330</v>
      </c>
      <c r="C143" s="77" t="s">
        <v>349</v>
      </c>
      <c r="D143" s="78">
        <v>33</v>
      </c>
      <c r="E143" s="78">
        <v>33</v>
      </c>
      <c r="F143" s="78">
        <v>241</v>
      </c>
      <c r="G143" s="79">
        <v>4.9249999999999998</v>
      </c>
      <c r="H143" s="79">
        <v>174.5</v>
      </c>
      <c r="I143" s="79">
        <v>2.0640000000000001</v>
      </c>
      <c r="J143" s="79">
        <v>3.2465000000000002</v>
      </c>
      <c r="K143" s="79">
        <v>99.5</v>
      </c>
      <c r="L143" s="79">
        <v>4.5120000000000005</v>
      </c>
      <c r="M143" s="79">
        <v>18.2</v>
      </c>
      <c r="N143" s="79">
        <v>48.814999999999998</v>
      </c>
      <c r="O143" s="79">
        <v>32.975000000000001</v>
      </c>
      <c r="P143" s="79">
        <v>0</v>
      </c>
      <c r="Q143" s="79">
        <v>13.734999999999999</v>
      </c>
      <c r="R143" s="79">
        <v>10.654999999999999</v>
      </c>
      <c r="S143" s="79">
        <v>8.3650000000000002</v>
      </c>
      <c r="T143" s="79">
        <v>0.22500000000000001</v>
      </c>
      <c r="U143" s="79">
        <v>0</v>
      </c>
      <c r="V143" s="79">
        <v>16.73</v>
      </c>
      <c r="W143" s="79">
        <v>21.244999999999997</v>
      </c>
      <c r="X143" s="79">
        <v>27.425000000000001</v>
      </c>
      <c r="Y143" s="79">
        <v>38.11</v>
      </c>
      <c r="Z143" s="79">
        <v>53.144999999999996</v>
      </c>
      <c r="AA143" s="79">
        <v>62.55</v>
      </c>
      <c r="AB143" s="79">
        <v>21.134999999999998</v>
      </c>
      <c r="AC143" s="79">
        <v>27.57</v>
      </c>
      <c r="AD143" s="79">
        <v>10.684999999999999</v>
      </c>
      <c r="AE143" s="79">
        <v>21.39</v>
      </c>
      <c r="AF143" s="79">
        <v>25.725000000000001</v>
      </c>
      <c r="AG143" s="79">
        <v>35.125</v>
      </c>
      <c r="AH143" s="79">
        <v>10.705</v>
      </c>
      <c r="AI143" s="79">
        <v>18.950000000000003</v>
      </c>
      <c r="AJ143" s="79">
        <v>24.439999999999998</v>
      </c>
      <c r="AK143" s="79">
        <v>35.090000000000003</v>
      </c>
      <c r="AL143" s="79">
        <v>6.4399999999999995</v>
      </c>
      <c r="AM143" s="79">
        <v>14.685</v>
      </c>
      <c r="AN143" s="79">
        <v>4.33</v>
      </c>
      <c r="AO143" s="79">
        <v>8.245000000000001</v>
      </c>
      <c r="AP143" s="79">
        <v>24.39</v>
      </c>
      <c r="AQ143" s="79">
        <v>32.754999999999995</v>
      </c>
      <c r="AR143" s="79">
        <v>3.915</v>
      </c>
      <c r="AS143" s="79">
        <v>5.49</v>
      </c>
      <c r="AT143" s="79">
        <v>4.3</v>
      </c>
      <c r="AU143" s="79">
        <v>19.020000000000003</v>
      </c>
      <c r="AV143" s="79">
        <v>6.3550000000000004</v>
      </c>
      <c r="AW143" s="79">
        <v>8.5950000000000006</v>
      </c>
      <c r="AX143" s="79">
        <v>8.5950000000000006</v>
      </c>
      <c r="AY143" s="79">
        <v>0</v>
      </c>
      <c r="AZ143" s="79">
        <v>0</v>
      </c>
      <c r="BA143" s="79">
        <v>0</v>
      </c>
      <c r="BB143" s="79">
        <v>0</v>
      </c>
      <c r="BC143" s="79">
        <v>0</v>
      </c>
      <c r="BD143" s="79">
        <v>0</v>
      </c>
      <c r="BE143" s="79">
        <v>0</v>
      </c>
      <c r="BF143" s="79">
        <v>0</v>
      </c>
      <c r="BG143" s="79">
        <v>0</v>
      </c>
      <c r="BH143" s="79">
        <v>0</v>
      </c>
      <c r="BI143" s="79">
        <v>0</v>
      </c>
      <c r="BJ143" s="79">
        <v>0</v>
      </c>
      <c r="BK143" s="79">
        <v>0</v>
      </c>
      <c r="BL143" s="79">
        <v>0</v>
      </c>
      <c r="BM143" s="79">
        <v>0</v>
      </c>
      <c r="BN143" s="79">
        <v>0</v>
      </c>
      <c r="BO143" s="79">
        <v>0</v>
      </c>
      <c r="BP143" s="79">
        <v>0</v>
      </c>
      <c r="BQ143" s="79">
        <v>0</v>
      </c>
      <c r="BR143" s="79">
        <v>0</v>
      </c>
      <c r="BS143" s="79">
        <v>0</v>
      </c>
      <c r="BT143" s="79">
        <v>0</v>
      </c>
      <c r="BU143" s="79">
        <v>0</v>
      </c>
      <c r="BV143" s="79">
        <v>0</v>
      </c>
      <c r="BW143" s="79">
        <v>0</v>
      </c>
      <c r="BX143" s="79">
        <v>0</v>
      </c>
      <c r="BY143" s="79">
        <v>0</v>
      </c>
      <c r="BZ143" s="79">
        <v>0</v>
      </c>
      <c r="CA143" s="79">
        <v>3.5000000000000003E-2</v>
      </c>
      <c r="CB143" s="79">
        <v>0.115</v>
      </c>
      <c r="CC143" s="79">
        <v>0.18</v>
      </c>
      <c r="CD143" s="79">
        <v>0.22500000000000001</v>
      </c>
      <c r="CE143" s="79">
        <v>0.245</v>
      </c>
      <c r="CF143" s="79">
        <v>0.245</v>
      </c>
      <c r="CG143" s="79">
        <v>0.22</v>
      </c>
      <c r="CH143" s="79">
        <v>0.19</v>
      </c>
      <c r="CI143" s="79">
        <v>0.2</v>
      </c>
      <c r="CJ143" s="79">
        <v>0.255</v>
      </c>
      <c r="CK143" s="79">
        <v>0.375</v>
      </c>
      <c r="CL143" s="79">
        <v>0.55000000000000004</v>
      </c>
      <c r="CM143" s="79">
        <v>0.76500000000000001</v>
      </c>
      <c r="CN143" s="79">
        <v>0.98</v>
      </c>
      <c r="CO143" s="79">
        <v>1.19</v>
      </c>
      <c r="CP143" s="79">
        <v>1.365</v>
      </c>
      <c r="CQ143" s="79">
        <v>1.5149999999999999</v>
      </c>
      <c r="CR143" s="79">
        <v>1.655</v>
      </c>
      <c r="CS143" s="79">
        <v>1.7850000000000001</v>
      </c>
      <c r="CT143" s="79">
        <v>1.9</v>
      </c>
      <c r="CU143" s="79">
        <v>1.98</v>
      </c>
      <c r="CV143" s="79">
        <v>2.0150000000000001</v>
      </c>
      <c r="CW143" s="79">
        <v>2.0049999999999999</v>
      </c>
      <c r="CX143" s="79">
        <v>1.9750000000000001</v>
      </c>
      <c r="CY143" s="79">
        <v>1.95</v>
      </c>
      <c r="CZ143" s="79">
        <v>1.9500000000000002</v>
      </c>
      <c r="DA143" s="79">
        <v>1.9950000000000001</v>
      </c>
      <c r="DB143" s="2">
        <v>2.105</v>
      </c>
      <c r="DC143" s="2">
        <v>2.2949999999999999</v>
      </c>
      <c r="DD143" s="2">
        <v>2.5549999999999997</v>
      </c>
      <c r="DE143" s="2">
        <v>2.88</v>
      </c>
      <c r="DF143" s="2">
        <v>3.2300000000000004</v>
      </c>
      <c r="DG143" s="2">
        <v>3.58</v>
      </c>
      <c r="DH143" s="2">
        <v>3.88</v>
      </c>
      <c r="DI143" s="2">
        <v>4.08</v>
      </c>
      <c r="DJ143" s="2">
        <v>4.1550000000000002</v>
      </c>
      <c r="DK143" s="2">
        <v>4.0749999999999993</v>
      </c>
      <c r="DL143" s="2">
        <v>3.835</v>
      </c>
      <c r="DM143" s="2">
        <v>3.4649999999999999</v>
      </c>
      <c r="DN143" s="2">
        <v>2.9950000000000001</v>
      </c>
      <c r="DO143" s="2">
        <v>2.4850000000000003</v>
      </c>
      <c r="DP143" s="2">
        <v>2.0049999999999999</v>
      </c>
      <c r="DQ143" s="2">
        <v>1.605</v>
      </c>
      <c r="DR143" s="2">
        <v>1.335</v>
      </c>
      <c r="DS143" s="2">
        <v>1.2149999999999999</v>
      </c>
      <c r="DT143" s="2">
        <v>1.2549999999999999</v>
      </c>
      <c r="DU143" s="2">
        <v>1.4249999999999998</v>
      </c>
      <c r="DV143" s="2">
        <v>1.6850000000000001</v>
      </c>
      <c r="DW143" s="2">
        <v>1.98</v>
      </c>
      <c r="DX143" s="2">
        <v>2.2400000000000002</v>
      </c>
      <c r="DY143" s="2">
        <v>2.4</v>
      </c>
      <c r="DZ143" s="2">
        <v>2.4050000000000002</v>
      </c>
      <c r="EA143" s="2">
        <v>2.23</v>
      </c>
      <c r="EB143" s="2">
        <v>1.8849999999999998</v>
      </c>
      <c r="EC143" s="2">
        <v>1.42</v>
      </c>
      <c r="ED143" s="2">
        <v>0.90999999999999992</v>
      </c>
      <c r="EE143" s="2">
        <v>0.41</v>
      </c>
      <c r="EF143" s="2">
        <v>0.125</v>
      </c>
      <c r="EG143" s="2">
        <v>0</v>
      </c>
      <c r="EH143" s="2">
        <v>0</v>
      </c>
      <c r="EI143" s="2">
        <v>0</v>
      </c>
      <c r="EJ143" s="2">
        <v>0</v>
      </c>
      <c r="EK143" s="2">
        <v>0</v>
      </c>
      <c r="EL143" s="2">
        <v>0</v>
      </c>
      <c r="EM143" s="2">
        <v>0</v>
      </c>
      <c r="EN143" s="2">
        <v>0</v>
      </c>
      <c r="EO143" s="2">
        <v>0</v>
      </c>
      <c r="EP143" s="2">
        <v>0</v>
      </c>
      <c r="EQ143" s="2">
        <v>0</v>
      </c>
      <c r="ER143" s="2">
        <v>0</v>
      </c>
      <c r="ES143" s="2">
        <v>0</v>
      </c>
      <c r="ET143" s="2">
        <v>0</v>
      </c>
      <c r="EU143" s="2">
        <v>0</v>
      </c>
    </row>
    <row r="144" spans="1:151" x14ac:dyDescent="0.35">
      <c r="A144" s="2">
        <v>142</v>
      </c>
      <c r="B144" s="77">
        <v>13208</v>
      </c>
      <c r="C144" s="77" t="s">
        <v>349</v>
      </c>
      <c r="D144" s="78">
        <v>26.5</v>
      </c>
      <c r="E144" s="78">
        <v>26.5</v>
      </c>
      <c r="F144" s="78">
        <v>210</v>
      </c>
      <c r="G144" s="79">
        <v>3.09</v>
      </c>
      <c r="H144" s="79">
        <v>46.1</v>
      </c>
      <c r="I144" s="79">
        <v>1.2015</v>
      </c>
      <c r="J144" s="79">
        <v>19.9605</v>
      </c>
      <c r="K144" s="79">
        <v>44.65</v>
      </c>
      <c r="L144" s="79">
        <v>5.0404999999999998</v>
      </c>
      <c r="M144" s="79">
        <v>21.92</v>
      </c>
      <c r="N144" s="79">
        <v>63.604999999999997</v>
      </c>
      <c r="O144" s="79">
        <v>12.875</v>
      </c>
      <c r="P144" s="79">
        <v>0</v>
      </c>
      <c r="Q144" s="79">
        <v>9.08</v>
      </c>
      <c r="R144" s="79">
        <v>2.6349999999999998</v>
      </c>
      <c r="S144" s="79">
        <v>1.155</v>
      </c>
      <c r="T144" s="79">
        <v>2.9999999999999997E-4</v>
      </c>
      <c r="U144" s="79">
        <v>0</v>
      </c>
      <c r="V144" s="79">
        <v>15.475000000000001</v>
      </c>
      <c r="W144" s="79">
        <v>29.435000000000002</v>
      </c>
      <c r="X144" s="79">
        <v>38.459999999999994</v>
      </c>
      <c r="Y144" s="79">
        <v>52.255000000000003</v>
      </c>
      <c r="Z144" s="79">
        <v>67.405000000000001</v>
      </c>
      <c r="AA144" s="79">
        <v>72.685000000000002</v>
      </c>
      <c r="AB144" s="79">
        <v>27.66</v>
      </c>
      <c r="AC144" s="79">
        <v>34.17</v>
      </c>
      <c r="AD144" s="79">
        <v>13.79</v>
      </c>
      <c r="AE144" s="79">
        <v>25.145</v>
      </c>
      <c r="AF144" s="79">
        <v>28.945</v>
      </c>
      <c r="AG144" s="79">
        <v>34.225000000000001</v>
      </c>
      <c r="AH144" s="79">
        <v>11.35</v>
      </c>
      <c r="AI144" s="79">
        <v>17.990000000000002</v>
      </c>
      <c r="AJ144" s="79">
        <v>20.440000000000001</v>
      </c>
      <c r="AK144" s="79">
        <v>23.074999999999999</v>
      </c>
      <c r="AL144" s="79">
        <v>6.5049999999999999</v>
      </c>
      <c r="AM144" s="79">
        <v>13.145</v>
      </c>
      <c r="AN144" s="79">
        <v>3.8</v>
      </c>
      <c r="AO144" s="79">
        <v>6.6349999999999998</v>
      </c>
      <c r="AP144" s="79">
        <v>11.719999999999999</v>
      </c>
      <c r="AQ144" s="79">
        <v>12.870000000000001</v>
      </c>
      <c r="AR144" s="79">
        <v>2.835</v>
      </c>
      <c r="AS144" s="79">
        <v>2.4500000000000002</v>
      </c>
      <c r="AT144" s="79">
        <v>1.17</v>
      </c>
      <c r="AU144" s="79">
        <v>3.79</v>
      </c>
      <c r="AV144" s="79">
        <v>1.4649999999999999</v>
      </c>
      <c r="AW144" s="79">
        <v>1.155</v>
      </c>
      <c r="AX144" s="79">
        <v>1.155</v>
      </c>
      <c r="AY144" s="79">
        <v>0</v>
      </c>
      <c r="AZ144" s="79">
        <v>0</v>
      </c>
      <c r="BA144" s="79">
        <v>0</v>
      </c>
      <c r="BB144" s="79">
        <v>0</v>
      </c>
      <c r="BC144" s="79">
        <v>0</v>
      </c>
      <c r="BD144" s="79">
        <v>0</v>
      </c>
      <c r="BE144" s="79">
        <v>0</v>
      </c>
      <c r="BF144" s="79">
        <v>0.04</v>
      </c>
      <c r="BG144" s="79">
        <v>0.05</v>
      </c>
      <c r="BH144" s="79">
        <v>6.5000000000000002E-2</v>
      </c>
      <c r="BI144" s="79">
        <v>0.08</v>
      </c>
      <c r="BJ144" s="79">
        <v>9.5000000000000001E-2</v>
      </c>
      <c r="BK144" s="79">
        <v>0.11</v>
      </c>
      <c r="BL144" s="79">
        <v>0.17</v>
      </c>
      <c r="BM144" s="79">
        <v>0.19500000000000001</v>
      </c>
      <c r="BN144" s="79">
        <v>0.23</v>
      </c>
      <c r="BO144" s="79">
        <v>0.26500000000000001</v>
      </c>
      <c r="BP144" s="79">
        <v>0.29500000000000004</v>
      </c>
      <c r="BQ144" s="79">
        <v>0.32999999999999996</v>
      </c>
      <c r="BR144" s="79">
        <v>0.36</v>
      </c>
      <c r="BS144" s="79">
        <v>0.38500000000000001</v>
      </c>
      <c r="BT144" s="79">
        <v>0.40500000000000003</v>
      </c>
      <c r="BU144" s="79">
        <v>0.42499999999999999</v>
      </c>
      <c r="BV144" s="79">
        <v>0.43</v>
      </c>
      <c r="BW144" s="79">
        <v>0.435</v>
      </c>
      <c r="BX144" s="79">
        <v>0.42500000000000004</v>
      </c>
      <c r="BY144" s="79">
        <v>0.41500000000000004</v>
      </c>
      <c r="BZ144" s="79">
        <v>0.39500000000000002</v>
      </c>
      <c r="CA144" s="79">
        <v>0.37</v>
      </c>
      <c r="CB144" s="79">
        <v>0.34499999999999997</v>
      </c>
      <c r="CC144" s="79">
        <v>0.315</v>
      </c>
      <c r="CD144" s="79">
        <v>0.29000000000000004</v>
      </c>
      <c r="CE144" s="79">
        <v>0.27</v>
      </c>
      <c r="CF144" s="79">
        <v>0.26500000000000001</v>
      </c>
      <c r="CG144" s="79">
        <v>0.27500000000000002</v>
      </c>
      <c r="CH144" s="79">
        <v>0.30499999999999999</v>
      </c>
      <c r="CI144" s="79">
        <v>0.35499999999999998</v>
      </c>
      <c r="CJ144" s="79">
        <v>0.435</v>
      </c>
      <c r="CK144" s="79">
        <v>0.53</v>
      </c>
      <c r="CL144" s="79">
        <v>0.64</v>
      </c>
      <c r="CM144" s="79">
        <v>0.76500000000000001</v>
      </c>
      <c r="CN144" s="79">
        <v>0.89500000000000002</v>
      </c>
      <c r="CO144" s="79">
        <v>1.0249999999999999</v>
      </c>
      <c r="CP144" s="79">
        <v>1.155</v>
      </c>
      <c r="CQ144" s="79">
        <v>1.2749999999999999</v>
      </c>
      <c r="CR144" s="79">
        <v>1.4</v>
      </c>
      <c r="CS144" s="79">
        <v>1.53</v>
      </c>
      <c r="CT144" s="79">
        <v>1.65</v>
      </c>
      <c r="CU144" s="79">
        <v>1.7650000000000001</v>
      </c>
      <c r="CV144" s="79">
        <v>1.87</v>
      </c>
      <c r="CW144" s="79">
        <v>1.98</v>
      </c>
      <c r="CX144" s="79">
        <v>2.105</v>
      </c>
      <c r="CY144" s="79">
        <v>2.2800000000000002</v>
      </c>
      <c r="CZ144" s="79">
        <v>2.5049999999999999</v>
      </c>
      <c r="DA144" s="79">
        <v>2.8</v>
      </c>
      <c r="DB144" s="2">
        <v>3.17</v>
      </c>
      <c r="DC144" s="2">
        <v>3.59</v>
      </c>
      <c r="DD144" s="2">
        <v>4.0500000000000007</v>
      </c>
      <c r="DE144" s="2">
        <v>4.51</v>
      </c>
      <c r="DF144" s="2">
        <v>4.92</v>
      </c>
      <c r="DG144" s="2">
        <v>5.2149999999999999</v>
      </c>
      <c r="DH144" s="2">
        <v>5.3599999999999994</v>
      </c>
      <c r="DI144" s="2">
        <v>5.3100000000000005</v>
      </c>
      <c r="DJ144" s="2">
        <v>5.0549999999999997</v>
      </c>
      <c r="DK144" s="2">
        <v>4.5999999999999996</v>
      </c>
      <c r="DL144" s="2">
        <v>4</v>
      </c>
      <c r="DM144" s="2">
        <v>3.3049999999999997</v>
      </c>
      <c r="DN144" s="2">
        <v>2.585</v>
      </c>
      <c r="DO144" s="2">
        <v>1.915</v>
      </c>
      <c r="DP144" s="2">
        <v>1.345</v>
      </c>
      <c r="DQ144" s="2">
        <v>0.90500000000000003</v>
      </c>
      <c r="DR144" s="2">
        <v>0.61</v>
      </c>
      <c r="DS144" s="2">
        <v>0.44500000000000001</v>
      </c>
      <c r="DT144" s="2">
        <v>0.39</v>
      </c>
      <c r="DU144" s="2">
        <v>0.40500000000000003</v>
      </c>
      <c r="DV144" s="2">
        <v>0.45499999999999996</v>
      </c>
      <c r="DW144" s="2">
        <v>0.51</v>
      </c>
      <c r="DX144" s="2">
        <v>0.54</v>
      </c>
      <c r="DY144" s="2">
        <v>0.53500000000000003</v>
      </c>
      <c r="DZ144" s="2">
        <v>0.48</v>
      </c>
      <c r="EA144" s="2">
        <v>0.38500000000000001</v>
      </c>
      <c r="EB144" s="2">
        <v>0.26500000000000001</v>
      </c>
      <c r="EC144" s="2">
        <v>0.125</v>
      </c>
      <c r="ED144" s="2">
        <v>0.06</v>
      </c>
      <c r="EE144" s="2">
        <v>0</v>
      </c>
      <c r="EF144" s="2">
        <v>0</v>
      </c>
      <c r="EG144" s="2">
        <v>0</v>
      </c>
      <c r="EH144" s="2">
        <v>0</v>
      </c>
      <c r="EI144" s="2">
        <v>0</v>
      </c>
      <c r="EJ144" s="2">
        <v>0</v>
      </c>
      <c r="EK144" s="2">
        <v>0</v>
      </c>
      <c r="EL144" s="2">
        <v>0</v>
      </c>
      <c r="EM144" s="2">
        <v>0</v>
      </c>
      <c r="EN144" s="2">
        <v>0</v>
      </c>
      <c r="EO144" s="2">
        <v>0</v>
      </c>
      <c r="EP144" s="2">
        <v>0</v>
      </c>
      <c r="EQ144" s="2">
        <v>0</v>
      </c>
      <c r="ER144" s="2">
        <v>0</v>
      </c>
      <c r="ES144" s="2">
        <v>0</v>
      </c>
      <c r="ET144" s="2">
        <v>0</v>
      </c>
      <c r="EU144" s="2">
        <v>0</v>
      </c>
    </row>
    <row r="145" spans="1:151" x14ac:dyDescent="0.35">
      <c r="A145" s="2">
        <v>143</v>
      </c>
      <c r="B145" s="77">
        <v>13205</v>
      </c>
      <c r="C145" s="77" t="s">
        <v>349</v>
      </c>
      <c r="D145" s="78">
        <v>23.5</v>
      </c>
      <c r="E145" s="78">
        <v>0.10299999999999999</v>
      </c>
      <c r="F145" s="78">
        <v>23.5</v>
      </c>
      <c r="G145" s="79">
        <v>0.68799999999999994</v>
      </c>
      <c r="H145" s="79">
        <v>45.5</v>
      </c>
      <c r="I145" s="79">
        <v>1.6585000000000001</v>
      </c>
      <c r="J145" s="79">
        <v>21.320999999999998</v>
      </c>
      <c r="K145" s="79">
        <v>53</v>
      </c>
      <c r="L145" s="79">
        <v>8.8964999999999996</v>
      </c>
      <c r="M145" s="79">
        <v>22.21</v>
      </c>
      <c r="N145" s="79">
        <v>56.9</v>
      </c>
      <c r="O145" s="79">
        <v>12.93</v>
      </c>
      <c r="P145" s="79">
        <v>0</v>
      </c>
      <c r="Q145" s="79">
        <v>8.8949999999999996</v>
      </c>
      <c r="R145" s="79">
        <v>2.44</v>
      </c>
      <c r="S145" s="79">
        <v>1.395</v>
      </c>
      <c r="T145" s="79">
        <v>0.2</v>
      </c>
      <c r="U145" s="79">
        <v>0</v>
      </c>
      <c r="V145" s="79">
        <v>14.66</v>
      </c>
      <c r="W145" s="79">
        <v>29.655000000000001</v>
      </c>
      <c r="X145" s="79">
        <v>37.204999999999998</v>
      </c>
      <c r="Y145" s="79">
        <v>48.08</v>
      </c>
      <c r="Z145" s="79">
        <v>60.019999999999996</v>
      </c>
      <c r="AA145" s="79">
        <v>65.795000000000002</v>
      </c>
      <c r="AB145" s="79">
        <v>22.159999999999997</v>
      </c>
      <c r="AC145" s="79">
        <v>27.245000000000001</v>
      </c>
      <c r="AD145" s="79">
        <v>10.875</v>
      </c>
      <c r="AE145" s="79">
        <v>19.689999999999998</v>
      </c>
      <c r="AF145" s="79">
        <v>22.82</v>
      </c>
      <c r="AG145" s="79">
        <v>28.59</v>
      </c>
      <c r="AH145" s="79">
        <v>8.8150000000000013</v>
      </c>
      <c r="AI145" s="79">
        <v>14.57</v>
      </c>
      <c r="AJ145" s="79">
        <v>17.71</v>
      </c>
      <c r="AK145" s="79">
        <v>20.155000000000001</v>
      </c>
      <c r="AL145" s="79">
        <v>5.08</v>
      </c>
      <c r="AM145" s="79">
        <v>10.84</v>
      </c>
      <c r="AN145" s="79">
        <v>3.125</v>
      </c>
      <c r="AO145" s="79">
        <v>5.7549999999999999</v>
      </c>
      <c r="AP145" s="79">
        <v>11.335000000000001</v>
      </c>
      <c r="AQ145" s="79">
        <v>12.73</v>
      </c>
      <c r="AR145" s="79">
        <v>2.63</v>
      </c>
      <c r="AS145" s="79">
        <v>3.1399999999999997</v>
      </c>
      <c r="AT145" s="79">
        <v>1.2949999999999999</v>
      </c>
      <c r="AU145" s="79">
        <v>3.835</v>
      </c>
      <c r="AV145" s="79">
        <v>1.145</v>
      </c>
      <c r="AW145" s="79">
        <v>1.595</v>
      </c>
      <c r="AX145" s="79">
        <v>1.595</v>
      </c>
      <c r="AY145" s="79">
        <v>0</v>
      </c>
      <c r="AZ145" s="79">
        <v>0.09</v>
      </c>
      <c r="BA145" s="79">
        <v>0.13500000000000001</v>
      </c>
      <c r="BB145" s="79">
        <v>0.185</v>
      </c>
      <c r="BC145" s="79">
        <v>0.23499999999999999</v>
      </c>
      <c r="BD145" s="79">
        <v>0.28500000000000003</v>
      </c>
      <c r="BE145" s="79">
        <v>0.33500000000000002</v>
      </c>
      <c r="BF145" s="79">
        <v>0.38500000000000001</v>
      </c>
      <c r="BG145" s="79">
        <v>0.435</v>
      </c>
      <c r="BH145" s="79">
        <v>0.48499999999999999</v>
      </c>
      <c r="BI145" s="79">
        <v>0.53500000000000003</v>
      </c>
      <c r="BJ145" s="79">
        <v>0.58499999999999996</v>
      </c>
      <c r="BK145" s="79">
        <v>0.625</v>
      </c>
      <c r="BL145" s="79">
        <v>0.66500000000000004</v>
      </c>
      <c r="BM145" s="79">
        <v>0.70499999999999996</v>
      </c>
      <c r="BN145" s="79">
        <v>0.73499999999999999</v>
      </c>
      <c r="BO145" s="79">
        <v>0.755</v>
      </c>
      <c r="BP145" s="79">
        <v>0.77</v>
      </c>
      <c r="BQ145" s="79">
        <v>0.77</v>
      </c>
      <c r="BR145" s="79">
        <v>0.76</v>
      </c>
      <c r="BS145" s="79">
        <v>0.74</v>
      </c>
      <c r="BT145" s="79">
        <v>0.71</v>
      </c>
      <c r="BU145" s="79">
        <v>0.67</v>
      </c>
      <c r="BV145" s="79">
        <v>0.62</v>
      </c>
      <c r="BW145" s="79">
        <v>0.56000000000000005</v>
      </c>
      <c r="BX145" s="79">
        <v>0.49</v>
      </c>
      <c r="BY145" s="79">
        <v>0.42</v>
      </c>
      <c r="BZ145" s="79">
        <v>0.35</v>
      </c>
      <c r="CA145" s="79">
        <v>0.28000000000000003</v>
      </c>
      <c r="CB145" s="79">
        <v>0.22500000000000001</v>
      </c>
      <c r="CC145" s="79">
        <v>0.17499999999999999</v>
      </c>
      <c r="CD145" s="79">
        <v>0.14500000000000002</v>
      </c>
      <c r="CE145" s="79">
        <v>0.13500000000000001</v>
      </c>
      <c r="CF145" s="79">
        <v>0.13500000000000001</v>
      </c>
      <c r="CG145" s="79">
        <v>0.16500000000000001</v>
      </c>
      <c r="CH145" s="79">
        <v>0.20500000000000002</v>
      </c>
      <c r="CI145" s="79">
        <v>0.26500000000000001</v>
      </c>
      <c r="CJ145" s="79">
        <v>0.33500000000000002</v>
      </c>
      <c r="CK145" s="79">
        <v>0.42499999999999999</v>
      </c>
      <c r="CL145" s="79">
        <v>0.53</v>
      </c>
      <c r="CM145" s="79">
        <v>0.65</v>
      </c>
      <c r="CN145" s="79">
        <v>0.77500000000000002</v>
      </c>
      <c r="CO145" s="79">
        <v>0.90500000000000003</v>
      </c>
      <c r="CP145" s="79">
        <v>1.0350000000000001</v>
      </c>
      <c r="CQ145" s="79">
        <v>1.18</v>
      </c>
      <c r="CR145" s="79">
        <v>1.335</v>
      </c>
      <c r="CS145" s="79">
        <v>1.4950000000000001</v>
      </c>
      <c r="CT145" s="79">
        <v>1.665</v>
      </c>
      <c r="CU145" s="79">
        <v>1.835</v>
      </c>
      <c r="CV145" s="79">
        <v>2</v>
      </c>
      <c r="CW145" s="79">
        <v>2.17</v>
      </c>
      <c r="CX145" s="79">
        <v>2.3449999999999998</v>
      </c>
      <c r="CY145" s="79">
        <v>2.54</v>
      </c>
      <c r="CZ145" s="79">
        <v>2.76</v>
      </c>
      <c r="DA145" s="79">
        <v>3.01</v>
      </c>
      <c r="DB145" s="2">
        <v>3.2800000000000002</v>
      </c>
      <c r="DC145" s="2">
        <v>3.56</v>
      </c>
      <c r="DD145" s="2">
        <v>3.835</v>
      </c>
      <c r="DE145" s="2">
        <v>4.0749999999999993</v>
      </c>
      <c r="DF145" s="2">
        <v>4.2550000000000008</v>
      </c>
      <c r="DG145" s="2">
        <v>4.3449999999999998</v>
      </c>
      <c r="DH145" s="2">
        <v>4.3250000000000002</v>
      </c>
      <c r="DI145" s="2">
        <v>4.18</v>
      </c>
      <c r="DJ145" s="2">
        <v>3.915</v>
      </c>
      <c r="DK145" s="2">
        <v>3.5449999999999999</v>
      </c>
      <c r="DL145" s="2">
        <v>3.1</v>
      </c>
      <c r="DM145" s="2">
        <v>2.6150000000000002</v>
      </c>
      <c r="DN145" s="2">
        <v>2.1399999999999997</v>
      </c>
      <c r="DO145" s="2">
        <v>1.7</v>
      </c>
      <c r="DP145" s="2">
        <v>1.3250000000000002</v>
      </c>
      <c r="DQ145" s="2">
        <v>1.0249999999999999</v>
      </c>
      <c r="DR145" s="2">
        <v>0.80499999999999994</v>
      </c>
      <c r="DS145" s="2">
        <v>0.66</v>
      </c>
      <c r="DT145" s="2">
        <v>0.57000000000000006</v>
      </c>
      <c r="DU145" s="2">
        <v>0.51500000000000001</v>
      </c>
      <c r="DV145" s="2">
        <v>0.48</v>
      </c>
      <c r="DW145" s="2">
        <v>0.44999999999999996</v>
      </c>
      <c r="DX145" s="2">
        <v>0.42499999999999999</v>
      </c>
      <c r="DY145" s="2">
        <v>0.39500000000000002</v>
      </c>
      <c r="DZ145" s="2">
        <v>0.36</v>
      </c>
      <c r="EA145" s="2">
        <v>0.315</v>
      </c>
      <c r="EB145" s="2">
        <v>0.27500000000000002</v>
      </c>
      <c r="EC145" s="2">
        <v>0.23499999999999999</v>
      </c>
      <c r="ED145" s="2">
        <v>0.21</v>
      </c>
      <c r="EE145" s="2">
        <v>0.16500000000000001</v>
      </c>
      <c r="EF145" s="2">
        <v>0.105</v>
      </c>
      <c r="EG145" s="2">
        <v>0.05</v>
      </c>
      <c r="EH145" s="2">
        <v>0</v>
      </c>
      <c r="EI145" s="2">
        <v>0</v>
      </c>
      <c r="EJ145" s="2">
        <v>0</v>
      </c>
      <c r="EK145" s="2">
        <v>0</v>
      </c>
      <c r="EL145" s="2">
        <v>0</v>
      </c>
      <c r="EM145" s="2">
        <v>0</v>
      </c>
      <c r="EN145" s="2">
        <v>0</v>
      </c>
      <c r="EO145" s="2">
        <v>0</v>
      </c>
      <c r="EP145" s="2">
        <v>0</v>
      </c>
      <c r="EQ145" s="2">
        <v>0</v>
      </c>
      <c r="ER145" s="2">
        <v>0</v>
      </c>
      <c r="ES145" s="2">
        <v>0</v>
      </c>
      <c r="ET145" s="2">
        <v>0</v>
      </c>
      <c r="EU145" s="2">
        <v>0</v>
      </c>
    </row>
    <row r="146" spans="1:151" x14ac:dyDescent="0.35">
      <c r="A146" s="2">
        <v>144</v>
      </c>
      <c r="B146" s="77">
        <v>13200</v>
      </c>
      <c r="C146" s="77" t="s">
        <v>349</v>
      </c>
      <c r="D146" s="78">
        <v>30.95</v>
      </c>
      <c r="E146" s="78">
        <v>30.95</v>
      </c>
      <c r="F146" s="78" t="s">
        <v>350</v>
      </c>
      <c r="G146" s="79">
        <v>8.3849999999999998</v>
      </c>
      <c r="H146" s="79">
        <v>72.25</v>
      </c>
      <c r="I146" s="79">
        <v>1.0065</v>
      </c>
      <c r="J146" s="79">
        <v>8.2605000000000004</v>
      </c>
      <c r="K146" s="79">
        <v>42.95</v>
      </c>
      <c r="L146" s="79">
        <v>2.7934999999999999</v>
      </c>
      <c r="M146" s="79">
        <v>9.5350000000000001</v>
      </c>
      <c r="N146" s="79">
        <v>64.429999999999993</v>
      </c>
      <c r="O146" s="79">
        <v>26.034999999999997</v>
      </c>
      <c r="P146" s="79">
        <v>0</v>
      </c>
      <c r="Q146" s="79">
        <v>20.92</v>
      </c>
      <c r="R146" s="79">
        <v>4.5600000000000005</v>
      </c>
      <c r="S146" s="79">
        <v>0.55499999999999994</v>
      </c>
      <c r="T146" s="79">
        <v>0</v>
      </c>
      <c r="U146" s="79">
        <v>0</v>
      </c>
      <c r="V146" s="79">
        <v>9.5350000000000001</v>
      </c>
      <c r="W146" s="79">
        <v>29.200000000000003</v>
      </c>
      <c r="X146" s="79">
        <v>37.590000000000003</v>
      </c>
      <c r="Y146" s="79">
        <v>51.019999999999996</v>
      </c>
      <c r="Z146" s="79">
        <v>70.344999999999999</v>
      </c>
      <c r="AA146" s="79">
        <v>85.35499999999999</v>
      </c>
      <c r="AB146" s="79">
        <v>27.064999999999998</v>
      </c>
      <c r="AC146" s="79">
        <v>35.230000000000004</v>
      </c>
      <c r="AD146" s="79">
        <v>13.43</v>
      </c>
      <c r="AE146" s="79">
        <v>26.835000000000001</v>
      </c>
      <c r="AF146" s="79">
        <v>32.754999999999995</v>
      </c>
      <c r="AG146" s="79">
        <v>47.755000000000003</v>
      </c>
      <c r="AH146" s="79">
        <v>13.404999999999999</v>
      </c>
      <c r="AI146" s="79">
        <v>25.38</v>
      </c>
      <c r="AJ146" s="79">
        <v>34.33</v>
      </c>
      <c r="AK146" s="79">
        <v>38.885000000000005</v>
      </c>
      <c r="AL146" s="79">
        <v>8.16</v>
      </c>
      <c r="AM146" s="79">
        <v>20.130000000000003</v>
      </c>
      <c r="AN146" s="79">
        <v>5.915</v>
      </c>
      <c r="AO146" s="79">
        <v>11.965</v>
      </c>
      <c r="AP146" s="79">
        <v>25.479999999999997</v>
      </c>
      <c r="AQ146" s="79">
        <v>26.034999999999997</v>
      </c>
      <c r="AR146" s="79">
        <v>6.0549999999999997</v>
      </c>
      <c r="AS146" s="79">
        <v>8.9550000000000001</v>
      </c>
      <c r="AT146" s="79">
        <v>2.9649999999999999</v>
      </c>
      <c r="AU146" s="79">
        <v>5.1150000000000002</v>
      </c>
      <c r="AV146" s="79">
        <v>1.595</v>
      </c>
      <c r="AW146" s="79">
        <v>0.55499999999999994</v>
      </c>
      <c r="AX146" s="79">
        <v>0.55499999999999994</v>
      </c>
      <c r="AY146" s="79">
        <v>0</v>
      </c>
      <c r="AZ146" s="79">
        <v>0</v>
      </c>
      <c r="BA146" s="79">
        <v>0</v>
      </c>
      <c r="BB146" s="79">
        <v>0</v>
      </c>
      <c r="BC146" s="79">
        <v>0</v>
      </c>
      <c r="BD146" s="79">
        <v>0</v>
      </c>
      <c r="BE146" s="79">
        <v>0</v>
      </c>
      <c r="BF146" s="79">
        <v>0</v>
      </c>
      <c r="BG146" s="79">
        <v>0</v>
      </c>
      <c r="BH146" s="79">
        <v>0</v>
      </c>
      <c r="BI146" s="79">
        <v>0</v>
      </c>
      <c r="BJ146" s="79">
        <v>0</v>
      </c>
      <c r="BK146" s="79">
        <v>0</v>
      </c>
      <c r="BL146" s="79">
        <v>0</v>
      </c>
      <c r="BM146" s="79">
        <v>0</v>
      </c>
      <c r="BN146" s="79">
        <v>0</v>
      </c>
      <c r="BO146" s="79">
        <v>0</v>
      </c>
      <c r="BP146" s="79">
        <v>0</v>
      </c>
      <c r="BQ146" s="79">
        <v>0</v>
      </c>
      <c r="BR146" s="79">
        <v>0</v>
      </c>
      <c r="BS146" s="79">
        <v>0</v>
      </c>
      <c r="BT146" s="79">
        <v>0</v>
      </c>
      <c r="BU146" s="79">
        <v>0</v>
      </c>
      <c r="BV146" s="79">
        <v>0</v>
      </c>
      <c r="BW146" s="79">
        <v>0</v>
      </c>
      <c r="BX146" s="79">
        <v>0</v>
      </c>
      <c r="BY146" s="79">
        <v>0</v>
      </c>
      <c r="BZ146" s="79">
        <v>0</v>
      </c>
      <c r="CA146" s="79">
        <v>0</v>
      </c>
      <c r="CB146" s="79">
        <v>0</v>
      </c>
      <c r="CC146" s="79">
        <v>0</v>
      </c>
      <c r="CD146" s="79">
        <v>0</v>
      </c>
      <c r="CE146" s="79">
        <v>0</v>
      </c>
      <c r="CF146" s="79">
        <v>0</v>
      </c>
      <c r="CG146" s="79">
        <v>0</v>
      </c>
      <c r="CH146" s="79">
        <v>0</v>
      </c>
      <c r="CI146" s="79">
        <v>0.03</v>
      </c>
      <c r="CJ146" s="79">
        <v>9.5000000000000001E-2</v>
      </c>
      <c r="CK146" s="79">
        <v>0.155</v>
      </c>
      <c r="CL146" s="79">
        <v>0.22499999999999998</v>
      </c>
      <c r="CM146" s="79">
        <v>0.30499999999999999</v>
      </c>
      <c r="CN146" s="79">
        <v>0.4</v>
      </c>
      <c r="CO146" s="79">
        <v>0.5</v>
      </c>
      <c r="CP146" s="79">
        <v>0.61</v>
      </c>
      <c r="CQ146" s="79">
        <v>0.73499999999999999</v>
      </c>
      <c r="CR146" s="79">
        <v>0.88</v>
      </c>
      <c r="CS146" s="79">
        <v>1.0550000000000002</v>
      </c>
      <c r="CT146" s="79">
        <v>1.24</v>
      </c>
      <c r="CU146" s="79">
        <v>1.44</v>
      </c>
      <c r="CV146" s="79">
        <v>1.65</v>
      </c>
      <c r="CW146" s="79">
        <v>1.87</v>
      </c>
      <c r="CX146" s="79">
        <v>2.105</v>
      </c>
      <c r="CY146" s="79">
        <v>2.355</v>
      </c>
      <c r="CZ146" s="79">
        <v>2.6349999999999998</v>
      </c>
      <c r="DA146" s="79">
        <v>2.9249999999999998</v>
      </c>
      <c r="DB146" s="2">
        <v>3.25</v>
      </c>
      <c r="DC146" s="2">
        <v>3.585</v>
      </c>
      <c r="DD146" s="2">
        <v>3.9299999999999997</v>
      </c>
      <c r="DE146" s="2">
        <v>4.2699999999999996</v>
      </c>
      <c r="DF146" s="2">
        <v>4.58</v>
      </c>
      <c r="DG146" s="2">
        <v>4.835</v>
      </c>
      <c r="DH146" s="2">
        <v>5.0250000000000004</v>
      </c>
      <c r="DI146" s="2">
        <v>5.125</v>
      </c>
      <c r="DJ146" s="2">
        <v>5.12</v>
      </c>
      <c r="DK146" s="2">
        <v>5.01</v>
      </c>
      <c r="DL146" s="2">
        <v>4.7899999999999991</v>
      </c>
      <c r="DM146" s="2">
        <v>4.4850000000000003</v>
      </c>
      <c r="DN146" s="2">
        <v>4.1150000000000002</v>
      </c>
      <c r="DO146" s="2">
        <v>3.69</v>
      </c>
      <c r="DP146" s="2">
        <v>3.2450000000000001</v>
      </c>
      <c r="DQ146" s="2">
        <v>2.8</v>
      </c>
      <c r="DR146" s="2">
        <v>2.375</v>
      </c>
      <c r="DS146" s="2">
        <v>1.98</v>
      </c>
      <c r="DT146" s="2">
        <v>1.625</v>
      </c>
      <c r="DU146" s="2">
        <v>1.3149999999999999</v>
      </c>
      <c r="DV146" s="2">
        <v>1.0449999999999999</v>
      </c>
      <c r="DW146" s="2">
        <v>0.82000000000000006</v>
      </c>
      <c r="DX146" s="2">
        <v>0.63</v>
      </c>
      <c r="DY146" s="2">
        <v>0.47</v>
      </c>
      <c r="DZ146" s="2">
        <v>0.33</v>
      </c>
      <c r="EA146" s="2">
        <v>0.21</v>
      </c>
      <c r="EB146" s="2">
        <v>0.09</v>
      </c>
      <c r="EC146" s="2">
        <v>3.5000000000000003E-2</v>
      </c>
      <c r="ED146" s="2">
        <v>0</v>
      </c>
      <c r="EE146" s="2">
        <v>0</v>
      </c>
      <c r="EF146" s="2">
        <v>0</v>
      </c>
      <c r="EG146" s="2">
        <v>0</v>
      </c>
      <c r="EH146" s="2">
        <v>0</v>
      </c>
      <c r="EI146" s="2">
        <v>0</v>
      </c>
      <c r="EJ146" s="2">
        <v>0</v>
      </c>
      <c r="EK146" s="2">
        <v>0</v>
      </c>
      <c r="EL146" s="2">
        <v>0</v>
      </c>
      <c r="EM146" s="2">
        <v>0</v>
      </c>
      <c r="EN146" s="2">
        <v>0</v>
      </c>
      <c r="EO146" s="2">
        <v>0</v>
      </c>
      <c r="EP146" s="2">
        <v>0</v>
      </c>
      <c r="EQ146" s="2">
        <v>0</v>
      </c>
      <c r="ER146" s="2">
        <v>0</v>
      </c>
      <c r="ES146" s="2">
        <v>0</v>
      </c>
      <c r="ET146" s="2">
        <v>0</v>
      </c>
      <c r="EU146" s="2">
        <v>0</v>
      </c>
    </row>
    <row r="147" spans="1:151" x14ac:dyDescent="0.35">
      <c r="A147" s="2">
        <v>145</v>
      </c>
      <c r="B147" s="77">
        <v>13105</v>
      </c>
      <c r="C147" s="77" t="s">
        <v>349</v>
      </c>
      <c r="D147" s="78">
        <v>24.25</v>
      </c>
      <c r="E147" s="78">
        <v>24.25</v>
      </c>
      <c r="F147" s="78" t="s">
        <v>350</v>
      </c>
      <c r="G147" s="79">
        <v>6.42</v>
      </c>
      <c r="H147" s="79">
        <v>48.849999999999994</v>
      </c>
      <c r="I147" s="79">
        <v>0.93149999999999999</v>
      </c>
      <c r="J147" s="79">
        <v>12.059000000000001</v>
      </c>
      <c r="K147" s="79">
        <v>30.65</v>
      </c>
      <c r="L147" s="79">
        <v>2.7190000000000003</v>
      </c>
      <c r="M147" s="79">
        <v>13.74</v>
      </c>
      <c r="N147" s="79">
        <v>71.89</v>
      </c>
      <c r="O147" s="79">
        <v>14.375</v>
      </c>
      <c r="P147" s="79">
        <v>0</v>
      </c>
      <c r="Q147" s="79">
        <v>12.175000000000001</v>
      </c>
      <c r="R147" s="79">
        <v>2.13</v>
      </c>
      <c r="S147" s="79">
        <v>7.0000000000000007E-2</v>
      </c>
      <c r="T147" s="79">
        <v>0</v>
      </c>
      <c r="U147" s="79">
        <v>0</v>
      </c>
      <c r="V147" s="79">
        <v>13.085000000000001</v>
      </c>
      <c r="W147" s="79">
        <v>36.254999999999995</v>
      </c>
      <c r="X147" s="79">
        <v>45.984999999999999</v>
      </c>
      <c r="Y147" s="79">
        <v>60.174999999999997</v>
      </c>
      <c r="Z147" s="79">
        <v>76.115000000000009</v>
      </c>
      <c r="AA147" s="79">
        <v>84.064999999999998</v>
      </c>
      <c r="AB147" s="79">
        <v>28.844999999999999</v>
      </c>
      <c r="AC147" s="79">
        <v>35.634999999999998</v>
      </c>
      <c r="AD147" s="79">
        <v>14.195</v>
      </c>
      <c r="AE147" s="79">
        <v>25.905000000000001</v>
      </c>
      <c r="AF147" s="79">
        <v>30.134999999999998</v>
      </c>
      <c r="AG147" s="79">
        <v>38.08</v>
      </c>
      <c r="AH147" s="79">
        <v>11.71</v>
      </c>
      <c r="AI147" s="79">
        <v>19.574999999999999</v>
      </c>
      <c r="AJ147" s="79">
        <v>23.89</v>
      </c>
      <c r="AK147" s="79">
        <v>26.015000000000001</v>
      </c>
      <c r="AL147" s="79">
        <v>6.78</v>
      </c>
      <c r="AM147" s="79">
        <v>14.64</v>
      </c>
      <c r="AN147" s="79">
        <v>4.2300000000000004</v>
      </c>
      <c r="AO147" s="79">
        <v>7.8599999999999994</v>
      </c>
      <c r="AP147" s="79">
        <v>14.305</v>
      </c>
      <c r="AQ147" s="79">
        <v>14.375</v>
      </c>
      <c r="AR147" s="79">
        <v>3.6349999999999998</v>
      </c>
      <c r="AS147" s="79">
        <v>4.3149999999999995</v>
      </c>
      <c r="AT147" s="79">
        <v>1.4049999999999998</v>
      </c>
      <c r="AU147" s="79">
        <v>2.1950000000000003</v>
      </c>
      <c r="AV147" s="79">
        <v>0.72500000000000009</v>
      </c>
      <c r="AW147" s="79">
        <v>7.0000000000000007E-2</v>
      </c>
      <c r="AX147" s="79">
        <v>7.0000000000000007E-2</v>
      </c>
      <c r="AY147" s="79">
        <v>0</v>
      </c>
      <c r="AZ147" s="79">
        <v>0</v>
      </c>
      <c r="BA147" s="79">
        <v>0</v>
      </c>
      <c r="BB147" s="79">
        <v>0</v>
      </c>
      <c r="BC147" s="79">
        <v>0</v>
      </c>
      <c r="BD147" s="79">
        <v>0</v>
      </c>
      <c r="BE147" s="79">
        <v>0</v>
      </c>
      <c r="BF147" s="79">
        <v>0</v>
      </c>
      <c r="BG147" s="79">
        <v>0</v>
      </c>
      <c r="BH147" s="79">
        <v>0</v>
      </c>
      <c r="BI147" s="79">
        <v>0</v>
      </c>
      <c r="BJ147" s="79">
        <v>0</v>
      </c>
      <c r="BK147" s="79">
        <v>0</v>
      </c>
      <c r="BL147" s="79">
        <v>0</v>
      </c>
      <c r="BM147" s="79">
        <v>0</v>
      </c>
      <c r="BN147" s="79">
        <v>0</v>
      </c>
      <c r="BO147" s="79">
        <v>0</v>
      </c>
      <c r="BP147" s="79">
        <v>0</v>
      </c>
      <c r="BQ147" s="79">
        <v>0</v>
      </c>
      <c r="BR147" s="79">
        <v>0</v>
      </c>
      <c r="BS147" s="79">
        <v>0</v>
      </c>
      <c r="BT147" s="79">
        <v>0</v>
      </c>
      <c r="BU147" s="79">
        <v>0</v>
      </c>
      <c r="BV147" s="79">
        <v>0</v>
      </c>
      <c r="BW147" s="79">
        <v>0</v>
      </c>
      <c r="BX147" s="79">
        <v>0</v>
      </c>
      <c r="BY147" s="79">
        <v>0</v>
      </c>
      <c r="BZ147" s="79">
        <v>0</v>
      </c>
      <c r="CA147" s="79">
        <v>0</v>
      </c>
      <c r="CB147" s="79">
        <v>0</v>
      </c>
      <c r="CC147" s="79">
        <v>7.5000000000000011E-2</v>
      </c>
      <c r="CD147" s="79">
        <v>0.10500000000000001</v>
      </c>
      <c r="CE147" s="79">
        <v>0.13</v>
      </c>
      <c r="CF147" s="79">
        <v>0.13</v>
      </c>
      <c r="CG147" s="79">
        <v>0.11</v>
      </c>
      <c r="CH147" s="79">
        <v>0.09</v>
      </c>
      <c r="CI147" s="79">
        <v>0.08</v>
      </c>
      <c r="CJ147" s="79">
        <v>0.11</v>
      </c>
      <c r="CK147" s="79">
        <v>0.18</v>
      </c>
      <c r="CL147" s="79">
        <v>0.29000000000000004</v>
      </c>
      <c r="CM147" s="79">
        <v>0.42499999999999999</v>
      </c>
      <c r="CN147" s="79">
        <v>0.58499999999999996</v>
      </c>
      <c r="CO147" s="79">
        <v>0.74</v>
      </c>
      <c r="CP147" s="79">
        <v>0.89999999999999991</v>
      </c>
      <c r="CQ147" s="79">
        <v>1.0649999999999999</v>
      </c>
      <c r="CR147" s="79">
        <v>1.2450000000000001</v>
      </c>
      <c r="CS147" s="79">
        <v>1.45</v>
      </c>
      <c r="CT147" s="79">
        <v>1.675</v>
      </c>
      <c r="CU147" s="79">
        <v>1.92</v>
      </c>
      <c r="CV147" s="79">
        <v>2.165</v>
      </c>
      <c r="CW147" s="79">
        <v>2.4249999999999998</v>
      </c>
      <c r="CX147" s="79">
        <v>2.69</v>
      </c>
      <c r="CY147" s="79">
        <v>2.98</v>
      </c>
      <c r="CZ147" s="79">
        <v>3.3050000000000002</v>
      </c>
      <c r="DA147" s="79">
        <v>3.665</v>
      </c>
      <c r="DB147" s="2">
        <v>4.0500000000000007</v>
      </c>
      <c r="DC147" s="2">
        <v>4.4450000000000003</v>
      </c>
      <c r="DD147" s="2">
        <v>4.835</v>
      </c>
      <c r="DE147" s="2">
        <v>5.18</v>
      </c>
      <c r="DF147" s="2">
        <v>5.45</v>
      </c>
      <c r="DG147" s="2">
        <v>5.6050000000000004</v>
      </c>
      <c r="DH147" s="2">
        <v>5.61</v>
      </c>
      <c r="DI147" s="2">
        <v>5.4550000000000001</v>
      </c>
      <c r="DJ147" s="2">
        <v>5.1349999999999998</v>
      </c>
      <c r="DK147" s="2">
        <v>4.68</v>
      </c>
      <c r="DL147" s="2">
        <v>4.12</v>
      </c>
      <c r="DM147" s="2">
        <v>3.5150000000000001</v>
      </c>
      <c r="DN147" s="2">
        <v>2.9000000000000004</v>
      </c>
      <c r="DO147" s="2">
        <v>2.33</v>
      </c>
      <c r="DP147" s="2">
        <v>1.8399999999999999</v>
      </c>
      <c r="DQ147" s="2">
        <v>1.4350000000000001</v>
      </c>
      <c r="DR147" s="2">
        <v>1.1299999999999999</v>
      </c>
      <c r="DS147" s="2">
        <v>0.90500000000000003</v>
      </c>
      <c r="DT147" s="2">
        <v>0.73499999999999999</v>
      </c>
      <c r="DU147" s="2">
        <v>0.61</v>
      </c>
      <c r="DV147" s="2">
        <v>0.5</v>
      </c>
      <c r="DW147" s="2">
        <v>0.4</v>
      </c>
      <c r="DX147" s="2">
        <v>0.30000000000000004</v>
      </c>
      <c r="DY147" s="2">
        <v>0.2</v>
      </c>
      <c r="DZ147" s="2">
        <v>0.1</v>
      </c>
      <c r="EA147" s="2">
        <v>0</v>
      </c>
      <c r="EB147" s="2">
        <v>0</v>
      </c>
      <c r="EC147" s="2">
        <v>0</v>
      </c>
      <c r="ED147" s="2">
        <v>0</v>
      </c>
      <c r="EE147" s="2">
        <v>0</v>
      </c>
      <c r="EF147" s="2">
        <v>0</v>
      </c>
      <c r="EG147" s="2">
        <v>0</v>
      </c>
      <c r="EH147" s="2">
        <v>0</v>
      </c>
      <c r="EI147" s="2">
        <v>0</v>
      </c>
      <c r="EJ147" s="2">
        <v>0</v>
      </c>
      <c r="EK147" s="2">
        <v>0</v>
      </c>
      <c r="EL147" s="2">
        <v>0</v>
      </c>
      <c r="EM147" s="2">
        <v>0</v>
      </c>
      <c r="EN147" s="2">
        <v>0</v>
      </c>
      <c r="EO147" s="2">
        <v>0</v>
      </c>
      <c r="EP147" s="2">
        <v>0</v>
      </c>
      <c r="EQ147" s="2">
        <v>0</v>
      </c>
      <c r="ER147" s="2">
        <v>0</v>
      </c>
      <c r="ES147" s="2">
        <v>0</v>
      </c>
      <c r="ET147" s="2">
        <v>0</v>
      </c>
      <c r="EU147" s="2">
        <v>0</v>
      </c>
    </row>
    <row r="148" spans="1:151" x14ac:dyDescent="0.35">
      <c r="A148" s="2">
        <v>146</v>
      </c>
      <c r="B148" s="77">
        <v>13100</v>
      </c>
      <c r="C148" s="77" t="s">
        <v>349</v>
      </c>
      <c r="D148" s="78">
        <v>15.067</v>
      </c>
      <c r="E148" s="78">
        <v>15.067</v>
      </c>
      <c r="F148" s="78">
        <v>123.6</v>
      </c>
      <c r="G148" s="79">
        <v>5.75</v>
      </c>
      <c r="H148" s="79">
        <v>82.6</v>
      </c>
      <c r="I148" s="79">
        <v>1.661</v>
      </c>
      <c r="J148" s="79">
        <v>10.8225</v>
      </c>
      <c r="K148" s="79">
        <v>79.7</v>
      </c>
      <c r="L148" s="79">
        <v>3.7189999999999999</v>
      </c>
      <c r="M148" s="79">
        <v>15.7</v>
      </c>
      <c r="N148" s="79">
        <v>58.94</v>
      </c>
      <c r="O148" s="79">
        <v>25.36</v>
      </c>
      <c r="P148" s="79">
        <v>0</v>
      </c>
      <c r="Q148" s="79">
        <v>15.02</v>
      </c>
      <c r="R148" s="79">
        <v>5.9149999999999991</v>
      </c>
      <c r="S148" s="79">
        <v>4.1549999999999994</v>
      </c>
      <c r="T148" s="79">
        <v>0.27</v>
      </c>
      <c r="U148" s="79">
        <v>0</v>
      </c>
      <c r="V148" s="79">
        <v>14.3</v>
      </c>
      <c r="W148" s="79">
        <v>27.484999999999999</v>
      </c>
      <c r="X148" s="79">
        <v>35.15</v>
      </c>
      <c r="Y148" s="79">
        <v>47.435000000000002</v>
      </c>
      <c r="Z148" s="79">
        <v>63.545000000000002</v>
      </c>
      <c r="AA148" s="79">
        <v>73.960000000000008</v>
      </c>
      <c r="AB148" s="79">
        <v>24.605</v>
      </c>
      <c r="AC148" s="79">
        <v>31.454999999999998</v>
      </c>
      <c r="AD148" s="79">
        <v>12.280000000000001</v>
      </c>
      <c r="AE148" s="79">
        <v>23.79</v>
      </c>
      <c r="AF148" s="79">
        <v>28.395</v>
      </c>
      <c r="AG148" s="79">
        <v>38.81</v>
      </c>
      <c r="AH148" s="79">
        <v>11.504999999999999</v>
      </c>
      <c r="AI148" s="79">
        <v>20.41</v>
      </c>
      <c r="AJ148" s="79">
        <v>26.524999999999999</v>
      </c>
      <c r="AK148" s="79">
        <v>32.444999999999993</v>
      </c>
      <c r="AL148" s="79">
        <v>6.8550000000000004</v>
      </c>
      <c r="AM148" s="79">
        <v>15.765000000000001</v>
      </c>
      <c r="AN148" s="79">
        <v>4.6050000000000004</v>
      </c>
      <c r="AO148" s="79">
        <v>8.9050000000000011</v>
      </c>
      <c r="AP148" s="79">
        <v>20.939999999999998</v>
      </c>
      <c r="AQ148" s="79">
        <v>25.09</v>
      </c>
      <c r="AR148" s="79">
        <v>4.3049999999999997</v>
      </c>
      <c r="AS148" s="79">
        <v>6.1150000000000002</v>
      </c>
      <c r="AT148" s="79">
        <v>2.92</v>
      </c>
      <c r="AU148" s="79">
        <v>10.065000000000001</v>
      </c>
      <c r="AV148" s="79">
        <v>2.99</v>
      </c>
      <c r="AW148" s="79">
        <v>4.4249999999999998</v>
      </c>
      <c r="AX148" s="79">
        <v>4.4249999999999998</v>
      </c>
      <c r="AY148" s="79">
        <v>0</v>
      </c>
      <c r="AZ148" s="79">
        <v>0</v>
      </c>
      <c r="BA148" s="79">
        <v>0</v>
      </c>
      <c r="BB148" s="79">
        <v>0</v>
      </c>
      <c r="BC148" s="79">
        <v>0</v>
      </c>
      <c r="BD148" s="79">
        <v>0</v>
      </c>
      <c r="BE148" s="79">
        <v>0</v>
      </c>
      <c r="BF148" s="79">
        <v>0</v>
      </c>
      <c r="BG148" s="79">
        <v>0</v>
      </c>
      <c r="BH148" s="79">
        <v>0</v>
      </c>
      <c r="BI148" s="79">
        <v>0</v>
      </c>
      <c r="BJ148" s="79">
        <v>0</v>
      </c>
      <c r="BK148" s="79">
        <v>0</v>
      </c>
      <c r="BL148" s="79">
        <v>0</v>
      </c>
      <c r="BM148" s="79">
        <v>0</v>
      </c>
      <c r="BN148" s="79">
        <v>0</v>
      </c>
      <c r="BO148" s="79">
        <v>0</v>
      </c>
      <c r="BP148" s="79">
        <v>0</v>
      </c>
      <c r="BQ148" s="79">
        <v>0</v>
      </c>
      <c r="BR148" s="79">
        <v>0</v>
      </c>
      <c r="BS148" s="79">
        <v>0</v>
      </c>
      <c r="BT148" s="79">
        <v>0</v>
      </c>
      <c r="BU148" s="79">
        <v>0</v>
      </c>
      <c r="BV148" s="79">
        <v>0</v>
      </c>
      <c r="BW148" s="79">
        <v>0</v>
      </c>
      <c r="BX148" s="79">
        <v>0</v>
      </c>
      <c r="BY148" s="79">
        <v>0</v>
      </c>
      <c r="BZ148" s="79">
        <v>3.5000000000000003E-2</v>
      </c>
      <c r="CA148" s="79">
        <v>0.09</v>
      </c>
      <c r="CB148" s="79">
        <v>0.14000000000000001</v>
      </c>
      <c r="CC148" s="79">
        <v>0.18</v>
      </c>
      <c r="CD148" s="79">
        <v>0.20500000000000002</v>
      </c>
      <c r="CE148" s="79">
        <v>0.21000000000000002</v>
      </c>
      <c r="CF148" s="79">
        <v>0.19500000000000001</v>
      </c>
      <c r="CG148" s="79">
        <v>0.17499999999999999</v>
      </c>
      <c r="CH148" s="79">
        <v>0.15</v>
      </c>
      <c r="CI148" s="79">
        <v>0.155</v>
      </c>
      <c r="CJ148" s="79">
        <v>0.19500000000000001</v>
      </c>
      <c r="CK148" s="79">
        <v>0.28000000000000003</v>
      </c>
      <c r="CL148" s="79">
        <v>0.4</v>
      </c>
      <c r="CM148" s="79">
        <v>0.55000000000000004</v>
      </c>
      <c r="CN148" s="79">
        <v>0.71499999999999997</v>
      </c>
      <c r="CO148" s="79">
        <v>0.88</v>
      </c>
      <c r="CP148" s="79">
        <v>1.0449999999999999</v>
      </c>
      <c r="CQ148" s="79">
        <v>1.2149999999999999</v>
      </c>
      <c r="CR148" s="79">
        <v>1.385</v>
      </c>
      <c r="CS148" s="79">
        <v>1.5649999999999999</v>
      </c>
      <c r="CT148" s="79">
        <v>1.74</v>
      </c>
      <c r="CU148" s="79">
        <v>1.9</v>
      </c>
      <c r="CV148" s="79">
        <v>2.04</v>
      </c>
      <c r="CW148" s="79">
        <v>2.165</v>
      </c>
      <c r="CX148" s="79">
        <v>2.2749999999999999</v>
      </c>
      <c r="CY148" s="79">
        <v>2.39</v>
      </c>
      <c r="CZ148" s="79">
        <v>2.5299999999999998</v>
      </c>
      <c r="DA148" s="79">
        <v>2.7</v>
      </c>
      <c r="DB148" s="2">
        <v>2.92</v>
      </c>
      <c r="DC148" s="2">
        <v>3.1850000000000001</v>
      </c>
      <c r="DD148" s="2">
        <v>3.49</v>
      </c>
      <c r="DE148" s="2">
        <v>3.8200000000000003</v>
      </c>
      <c r="DF148" s="2">
        <v>4.1449999999999996</v>
      </c>
      <c r="DG148" s="2">
        <v>4.4250000000000007</v>
      </c>
      <c r="DH148" s="2">
        <v>4.625</v>
      </c>
      <c r="DI148" s="2">
        <v>4.7050000000000001</v>
      </c>
      <c r="DJ148" s="2">
        <v>4.6449999999999996</v>
      </c>
      <c r="DK148" s="2">
        <v>4.43</v>
      </c>
      <c r="DL148" s="2">
        <v>4.0950000000000006</v>
      </c>
      <c r="DM148" s="2">
        <v>3.66</v>
      </c>
      <c r="DN148" s="2">
        <v>3.1749999999999998</v>
      </c>
      <c r="DO148" s="2">
        <v>2.6950000000000003</v>
      </c>
      <c r="DP148" s="2">
        <v>2.2400000000000002</v>
      </c>
      <c r="DQ148" s="2">
        <v>1.8599999999999999</v>
      </c>
      <c r="DR148" s="2">
        <v>1.5699999999999998</v>
      </c>
      <c r="DS148" s="2">
        <v>1.355</v>
      </c>
      <c r="DT148" s="2">
        <v>1.22</v>
      </c>
      <c r="DU148" s="2">
        <v>1.135</v>
      </c>
      <c r="DV148" s="2">
        <v>1.0950000000000002</v>
      </c>
      <c r="DW148" s="2">
        <v>1.0750000000000002</v>
      </c>
      <c r="DX148" s="2">
        <v>1.075</v>
      </c>
      <c r="DY148" s="2">
        <v>1.075</v>
      </c>
      <c r="DZ148" s="2">
        <v>1.0550000000000002</v>
      </c>
      <c r="EA148" s="2">
        <v>1</v>
      </c>
      <c r="EB148" s="2">
        <v>0.9</v>
      </c>
      <c r="EC148" s="2">
        <v>0.745</v>
      </c>
      <c r="ED148" s="2">
        <v>0.54499999999999993</v>
      </c>
      <c r="EE148" s="2">
        <v>0.33499999999999996</v>
      </c>
      <c r="EF148" s="2">
        <v>0.155</v>
      </c>
      <c r="EG148" s="2">
        <v>3.5000000000000003E-2</v>
      </c>
      <c r="EH148" s="2">
        <v>0</v>
      </c>
      <c r="EI148" s="2">
        <v>0</v>
      </c>
      <c r="EJ148" s="2">
        <v>0</v>
      </c>
      <c r="EK148" s="2">
        <v>0</v>
      </c>
      <c r="EL148" s="2">
        <v>0</v>
      </c>
      <c r="EM148" s="2">
        <v>0</v>
      </c>
      <c r="EN148" s="2">
        <v>0</v>
      </c>
      <c r="EO148" s="2">
        <v>0</v>
      </c>
      <c r="EP148" s="2">
        <v>0</v>
      </c>
      <c r="EQ148" s="2">
        <v>0</v>
      </c>
      <c r="ER148" s="2">
        <v>0</v>
      </c>
      <c r="ES148" s="2">
        <v>0</v>
      </c>
      <c r="ET148" s="2">
        <v>0</v>
      </c>
      <c r="EU148" s="2">
        <v>0</v>
      </c>
    </row>
    <row r="149" spans="1:151" x14ac:dyDescent="0.35">
      <c r="A149" s="2">
        <v>147</v>
      </c>
      <c r="B149" s="77">
        <v>13325</v>
      </c>
      <c r="C149" s="77" t="s">
        <v>349</v>
      </c>
      <c r="D149" s="78">
        <v>28.35</v>
      </c>
      <c r="E149" s="78">
        <v>28.35</v>
      </c>
      <c r="F149" s="78">
        <v>348.5</v>
      </c>
      <c r="G149" s="79">
        <v>4.9250000000000007</v>
      </c>
      <c r="H149" s="79">
        <v>130</v>
      </c>
      <c r="I149" s="79">
        <v>2.4850000000000003</v>
      </c>
      <c r="J149" s="79">
        <v>7.1240000000000006</v>
      </c>
      <c r="K149" s="79">
        <v>125</v>
      </c>
      <c r="L149" s="79">
        <v>4.7225000000000001</v>
      </c>
      <c r="M149" s="79">
        <v>17.655000000000001</v>
      </c>
      <c r="N149" s="79">
        <v>55.165000000000006</v>
      </c>
      <c r="O149" s="79">
        <v>27.18</v>
      </c>
      <c r="P149" s="79">
        <v>0</v>
      </c>
      <c r="Q149" s="79">
        <v>11.93</v>
      </c>
      <c r="R149" s="79">
        <v>5.5150000000000006</v>
      </c>
      <c r="S149" s="79">
        <v>7.5549999999999997</v>
      </c>
      <c r="T149" s="79">
        <v>2.1800000000000002</v>
      </c>
      <c r="U149" s="79">
        <v>0</v>
      </c>
      <c r="V149" s="79">
        <v>14.515000000000001</v>
      </c>
      <c r="W149" s="79">
        <v>25.015000000000001</v>
      </c>
      <c r="X149" s="79">
        <v>32.545000000000002</v>
      </c>
      <c r="Y149" s="79">
        <v>44.474999999999994</v>
      </c>
      <c r="Z149" s="79">
        <v>59.19</v>
      </c>
      <c r="AA149" s="79">
        <v>67.094999999999999</v>
      </c>
      <c r="AB149" s="79">
        <v>23.864999999999998</v>
      </c>
      <c r="AC149" s="79">
        <v>30.15</v>
      </c>
      <c r="AD149" s="79">
        <v>11.93</v>
      </c>
      <c r="AE149" s="79">
        <v>22.625</v>
      </c>
      <c r="AF149" s="79">
        <v>26.645</v>
      </c>
      <c r="AG149" s="79">
        <v>34.549999999999997</v>
      </c>
      <c r="AH149" s="79">
        <v>10.695</v>
      </c>
      <c r="AI149" s="79">
        <v>18.22</v>
      </c>
      <c r="AJ149" s="79">
        <v>22.625</v>
      </c>
      <c r="AK149" s="79">
        <v>28.134999999999998</v>
      </c>
      <c r="AL149" s="79">
        <v>6.29</v>
      </c>
      <c r="AM149" s="79">
        <v>13.809999999999999</v>
      </c>
      <c r="AN149" s="79">
        <v>4.0200000000000005</v>
      </c>
      <c r="AO149" s="79">
        <v>7.5250000000000004</v>
      </c>
      <c r="AP149" s="79">
        <v>17.445</v>
      </c>
      <c r="AQ149" s="79">
        <v>25</v>
      </c>
      <c r="AR149" s="79">
        <v>3.5</v>
      </c>
      <c r="AS149" s="79">
        <v>4.4050000000000002</v>
      </c>
      <c r="AT149" s="79">
        <v>2.335</v>
      </c>
      <c r="AU149" s="79">
        <v>13.07</v>
      </c>
      <c r="AV149" s="79">
        <v>3.1850000000000001</v>
      </c>
      <c r="AW149" s="79">
        <v>9.7349999999999994</v>
      </c>
      <c r="AX149" s="79">
        <v>9.7349999999999994</v>
      </c>
      <c r="AY149" s="79">
        <v>0</v>
      </c>
      <c r="AZ149" s="79">
        <v>0</v>
      </c>
      <c r="BA149" s="79">
        <v>0</v>
      </c>
      <c r="BB149" s="79">
        <v>0</v>
      </c>
      <c r="BC149" s="79">
        <v>0</v>
      </c>
      <c r="BD149" s="79">
        <v>0</v>
      </c>
      <c r="BE149" s="79">
        <v>0</v>
      </c>
      <c r="BF149" s="79">
        <v>0</v>
      </c>
      <c r="BG149" s="79">
        <v>0</v>
      </c>
      <c r="BH149" s="79">
        <v>0</v>
      </c>
      <c r="BI149" s="79">
        <v>0</v>
      </c>
      <c r="BJ149" s="79">
        <v>0</v>
      </c>
      <c r="BK149" s="79">
        <v>0</v>
      </c>
      <c r="BL149" s="79">
        <v>0</v>
      </c>
      <c r="BM149" s="79">
        <v>0</v>
      </c>
      <c r="BN149" s="79">
        <v>0</v>
      </c>
      <c r="BO149" s="79">
        <v>0</v>
      </c>
      <c r="BP149" s="79">
        <v>0</v>
      </c>
      <c r="BQ149" s="79">
        <v>0</v>
      </c>
      <c r="BR149" s="79">
        <v>0</v>
      </c>
      <c r="BS149" s="79">
        <v>0</v>
      </c>
      <c r="BT149" s="79">
        <v>0</v>
      </c>
      <c r="BU149" s="79">
        <v>0</v>
      </c>
      <c r="BV149" s="79">
        <v>0</v>
      </c>
      <c r="BW149" s="79">
        <v>0</v>
      </c>
      <c r="BX149" s="79">
        <v>0</v>
      </c>
      <c r="BY149" s="79">
        <v>0.04</v>
      </c>
      <c r="BZ149" s="79">
        <v>0.125</v>
      </c>
      <c r="CA149" s="79">
        <v>0.21</v>
      </c>
      <c r="CB149" s="79">
        <v>0.30500000000000005</v>
      </c>
      <c r="CC149" s="79">
        <v>0.38</v>
      </c>
      <c r="CD149" s="79">
        <v>0.435</v>
      </c>
      <c r="CE149" s="79">
        <v>0.45500000000000002</v>
      </c>
      <c r="CF149" s="79">
        <v>0.435</v>
      </c>
      <c r="CG149" s="79">
        <v>0.39500000000000002</v>
      </c>
      <c r="CH149" s="79">
        <v>0.35</v>
      </c>
      <c r="CI149" s="79">
        <v>0.33999999999999997</v>
      </c>
      <c r="CJ149" s="79">
        <v>0.37</v>
      </c>
      <c r="CK149" s="79">
        <v>0.45999999999999996</v>
      </c>
      <c r="CL149" s="79">
        <v>0.58000000000000007</v>
      </c>
      <c r="CM149" s="79">
        <v>0.72499999999999998</v>
      </c>
      <c r="CN149" s="79">
        <v>0.875</v>
      </c>
      <c r="CO149" s="79">
        <v>1.0049999999999999</v>
      </c>
      <c r="CP149" s="79">
        <v>1.1200000000000001</v>
      </c>
      <c r="CQ149" s="79">
        <v>1.22</v>
      </c>
      <c r="CR149" s="79">
        <v>1.3250000000000002</v>
      </c>
      <c r="CS149" s="79">
        <v>1.4249999999999998</v>
      </c>
      <c r="CT149" s="79">
        <v>1.5350000000000001</v>
      </c>
      <c r="CU149" s="79">
        <v>1.63</v>
      </c>
      <c r="CV149" s="79">
        <v>1.7250000000000001</v>
      </c>
      <c r="CW149" s="79">
        <v>1.8149999999999999</v>
      </c>
      <c r="CX149" s="79">
        <v>1.9049999999999998</v>
      </c>
      <c r="CY149" s="79">
        <v>2.0249999999999999</v>
      </c>
      <c r="CZ149" s="79">
        <v>2.1850000000000001</v>
      </c>
      <c r="DA149" s="79">
        <v>2.395</v>
      </c>
      <c r="DB149" s="2">
        <v>2.66</v>
      </c>
      <c r="DC149" s="2">
        <v>2.98</v>
      </c>
      <c r="DD149" s="2">
        <v>3.34</v>
      </c>
      <c r="DE149" s="2">
        <v>3.7149999999999999</v>
      </c>
      <c r="DF149" s="2">
        <v>4.0649999999999995</v>
      </c>
      <c r="DG149" s="2">
        <v>4.3550000000000004</v>
      </c>
      <c r="DH149" s="2">
        <v>4.5350000000000001</v>
      </c>
      <c r="DI149" s="2">
        <v>4.5750000000000002</v>
      </c>
      <c r="DJ149" s="2">
        <v>4.46</v>
      </c>
      <c r="DK149" s="2">
        <v>4.1950000000000003</v>
      </c>
      <c r="DL149" s="2">
        <v>3.79</v>
      </c>
      <c r="DM149" s="2">
        <v>3.3</v>
      </c>
      <c r="DN149" s="2">
        <v>2.7650000000000001</v>
      </c>
      <c r="DO149" s="2">
        <v>2.2450000000000001</v>
      </c>
      <c r="DP149" s="2">
        <v>1.7749999999999999</v>
      </c>
      <c r="DQ149" s="2">
        <v>1.395</v>
      </c>
      <c r="DR149" s="2">
        <v>1.115</v>
      </c>
      <c r="DS149" s="2">
        <v>0.94</v>
      </c>
      <c r="DT149" s="2">
        <v>0.85499999999999998</v>
      </c>
      <c r="DU149" s="2">
        <v>0.84499999999999997</v>
      </c>
      <c r="DV149" s="2">
        <v>0.88500000000000001</v>
      </c>
      <c r="DW149" s="2">
        <v>0.97</v>
      </c>
      <c r="DX149" s="2">
        <v>1.08</v>
      </c>
      <c r="DY149" s="2">
        <v>1.21</v>
      </c>
      <c r="DZ149" s="2">
        <v>1.335</v>
      </c>
      <c r="EA149" s="2">
        <v>1.4449999999999998</v>
      </c>
      <c r="EB149" s="2">
        <v>1.4950000000000001</v>
      </c>
      <c r="EC149" s="2">
        <v>1.4700000000000002</v>
      </c>
      <c r="ED149" s="2">
        <v>1.365</v>
      </c>
      <c r="EE149" s="2">
        <v>1.165</v>
      </c>
      <c r="EF149" s="2">
        <v>0.9</v>
      </c>
      <c r="EG149" s="2">
        <v>0.60000000000000009</v>
      </c>
      <c r="EH149" s="2">
        <v>0.28500000000000003</v>
      </c>
      <c r="EI149" s="2">
        <v>0.115</v>
      </c>
      <c r="EJ149" s="2">
        <v>0</v>
      </c>
      <c r="EK149" s="2">
        <v>0</v>
      </c>
      <c r="EL149" s="2">
        <v>0</v>
      </c>
      <c r="EM149" s="2">
        <v>0</v>
      </c>
      <c r="EN149" s="2">
        <v>0</v>
      </c>
      <c r="EO149" s="2">
        <v>0</v>
      </c>
      <c r="EP149" s="2">
        <v>0</v>
      </c>
      <c r="EQ149" s="2">
        <v>0</v>
      </c>
      <c r="ER149" s="2">
        <v>0</v>
      </c>
      <c r="ES149" s="2">
        <v>0</v>
      </c>
      <c r="ET149" s="2">
        <v>0</v>
      </c>
      <c r="EU149" s="2">
        <v>0</v>
      </c>
    </row>
    <row r="150" spans="1:151" x14ac:dyDescent="0.35">
      <c r="A150" s="2">
        <v>148</v>
      </c>
      <c r="B150" s="77">
        <v>13320</v>
      </c>
      <c r="C150" s="77" t="s">
        <v>349</v>
      </c>
      <c r="D150" s="78">
        <v>28.25</v>
      </c>
      <c r="E150" s="78">
        <v>28.25</v>
      </c>
      <c r="F150" s="78">
        <v>333.5</v>
      </c>
      <c r="G150" s="79">
        <v>5.2</v>
      </c>
      <c r="H150" s="79">
        <v>145</v>
      </c>
      <c r="I150" s="79">
        <v>2.5259999999999998</v>
      </c>
      <c r="J150" s="79">
        <v>7.3614999999999995</v>
      </c>
      <c r="K150" s="79">
        <v>130</v>
      </c>
      <c r="L150" s="79">
        <v>4.7125000000000004</v>
      </c>
      <c r="M150" s="79">
        <v>16.89</v>
      </c>
      <c r="N150" s="79">
        <v>54.769999999999996</v>
      </c>
      <c r="O150" s="79">
        <v>28.34</v>
      </c>
      <c r="P150" s="79">
        <v>0</v>
      </c>
      <c r="Q150" s="79">
        <v>12.234999999999999</v>
      </c>
      <c r="R150" s="79">
        <v>6.14</v>
      </c>
      <c r="S150" s="79">
        <v>7.4749999999999996</v>
      </c>
      <c r="T150" s="79">
        <v>2.4900000000000002</v>
      </c>
      <c r="U150" s="79">
        <v>4.4999999999999999E-4</v>
      </c>
      <c r="V150" s="79">
        <v>13.995000000000001</v>
      </c>
      <c r="W150" s="79">
        <v>24.795000000000002</v>
      </c>
      <c r="X150" s="79">
        <v>32.28</v>
      </c>
      <c r="Y150" s="79">
        <v>44.144999999999996</v>
      </c>
      <c r="Z150" s="79">
        <v>58.784999999999997</v>
      </c>
      <c r="AA150" s="79">
        <v>67.004999999999995</v>
      </c>
      <c r="AB150" s="79">
        <v>23.73</v>
      </c>
      <c r="AC150" s="79">
        <v>29.984999999999999</v>
      </c>
      <c r="AD150" s="79">
        <v>11.86</v>
      </c>
      <c r="AE150" s="79">
        <v>22.49</v>
      </c>
      <c r="AF150" s="79">
        <v>26.5</v>
      </c>
      <c r="AG150" s="79">
        <v>34.725000000000001</v>
      </c>
      <c r="AH150" s="79">
        <v>10.629999999999999</v>
      </c>
      <c r="AI150" s="79">
        <v>18.170000000000002</v>
      </c>
      <c r="AJ150" s="79">
        <v>22.864999999999998</v>
      </c>
      <c r="AK150" s="79">
        <v>29</v>
      </c>
      <c r="AL150" s="79">
        <v>6.25</v>
      </c>
      <c r="AM150" s="79">
        <v>13.79</v>
      </c>
      <c r="AN150" s="79">
        <v>4.0149999999999997</v>
      </c>
      <c r="AO150" s="79">
        <v>7.54</v>
      </c>
      <c r="AP150" s="79">
        <v>18.37</v>
      </c>
      <c r="AQ150" s="79">
        <v>25.844999999999999</v>
      </c>
      <c r="AR150" s="79">
        <v>3.5249999999999999</v>
      </c>
      <c r="AS150" s="79">
        <v>4.6950000000000003</v>
      </c>
      <c r="AT150" s="79">
        <v>2.67</v>
      </c>
      <c r="AU150" s="79">
        <v>13.61</v>
      </c>
      <c r="AV150" s="79">
        <v>3.4649999999999999</v>
      </c>
      <c r="AW150" s="79">
        <v>9.9649999999999999</v>
      </c>
      <c r="AX150" s="79">
        <v>9.9649999999999999</v>
      </c>
      <c r="AY150" s="79">
        <v>0</v>
      </c>
      <c r="AZ150" s="79">
        <v>0</v>
      </c>
      <c r="BA150" s="79">
        <v>0</v>
      </c>
      <c r="BB150" s="79">
        <v>0</v>
      </c>
      <c r="BC150" s="79">
        <v>0</v>
      </c>
      <c r="BD150" s="79">
        <v>0</v>
      </c>
      <c r="BE150" s="79">
        <v>0</v>
      </c>
      <c r="BF150" s="79">
        <v>0</v>
      </c>
      <c r="BG150" s="79">
        <v>0</v>
      </c>
      <c r="BH150" s="79">
        <v>0</v>
      </c>
      <c r="BI150" s="79">
        <v>0</v>
      </c>
      <c r="BJ150" s="79">
        <v>0</v>
      </c>
      <c r="BK150" s="79">
        <v>0</v>
      </c>
      <c r="BL150" s="79">
        <v>0</v>
      </c>
      <c r="BM150" s="79">
        <v>0</v>
      </c>
      <c r="BN150" s="79">
        <v>0</v>
      </c>
      <c r="BO150" s="79">
        <v>0</v>
      </c>
      <c r="BP150" s="79">
        <v>0</v>
      </c>
      <c r="BQ150" s="79">
        <v>0</v>
      </c>
      <c r="BR150" s="79">
        <v>0</v>
      </c>
      <c r="BS150" s="79">
        <v>0</v>
      </c>
      <c r="BT150" s="79">
        <v>0</v>
      </c>
      <c r="BU150" s="79">
        <v>0</v>
      </c>
      <c r="BV150" s="79">
        <v>0</v>
      </c>
      <c r="BW150" s="79">
        <v>0</v>
      </c>
      <c r="BX150" s="79">
        <v>0</v>
      </c>
      <c r="BY150" s="79">
        <v>0</v>
      </c>
      <c r="BZ150" s="79">
        <v>9.5000000000000001E-2</v>
      </c>
      <c r="CA150" s="79">
        <v>0.18</v>
      </c>
      <c r="CB150" s="79">
        <v>0.26500000000000001</v>
      </c>
      <c r="CC150" s="79">
        <v>0.35</v>
      </c>
      <c r="CD150" s="79">
        <v>0.41000000000000003</v>
      </c>
      <c r="CE150" s="79">
        <v>0.43</v>
      </c>
      <c r="CF150" s="79">
        <v>0.41499999999999998</v>
      </c>
      <c r="CG150" s="79">
        <v>0.375</v>
      </c>
      <c r="CH150" s="79">
        <v>0.34</v>
      </c>
      <c r="CI150" s="79">
        <v>0.32500000000000001</v>
      </c>
      <c r="CJ150" s="79">
        <v>0.35499999999999998</v>
      </c>
      <c r="CK150" s="79">
        <v>0.435</v>
      </c>
      <c r="CL150" s="79">
        <v>0.55500000000000005</v>
      </c>
      <c r="CM150" s="79">
        <v>0.69499999999999995</v>
      </c>
      <c r="CN150" s="79">
        <v>0.84</v>
      </c>
      <c r="CO150" s="79">
        <v>0.97</v>
      </c>
      <c r="CP150" s="79">
        <v>1.08</v>
      </c>
      <c r="CQ150" s="79">
        <v>1.18</v>
      </c>
      <c r="CR150" s="79">
        <v>1.28</v>
      </c>
      <c r="CS150" s="79">
        <v>1.38</v>
      </c>
      <c r="CT150" s="79">
        <v>1.4849999999999999</v>
      </c>
      <c r="CU150" s="79">
        <v>1.585</v>
      </c>
      <c r="CV150" s="79">
        <v>1.68</v>
      </c>
      <c r="CW150" s="79">
        <v>1.77</v>
      </c>
      <c r="CX150" s="79">
        <v>1.87</v>
      </c>
      <c r="CY150" s="79">
        <v>1.9899999999999998</v>
      </c>
      <c r="CZ150" s="79">
        <v>2.16</v>
      </c>
      <c r="DA150" s="79">
        <v>2.375</v>
      </c>
      <c r="DB150" s="2">
        <v>2.6399999999999997</v>
      </c>
      <c r="DC150" s="2">
        <v>2.96</v>
      </c>
      <c r="DD150" s="2">
        <v>3.3250000000000002</v>
      </c>
      <c r="DE150" s="2">
        <v>3.6950000000000003</v>
      </c>
      <c r="DF150" s="2">
        <v>4.0449999999999999</v>
      </c>
      <c r="DG150" s="2">
        <v>4.33</v>
      </c>
      <c r="DH150" s="2">
        <v>4.51</v>
      </c>
      <c r="DI150" s="2">
        <v>4.55</v>
      </c>
      <c r="DJ150" s="2">
        <v>4.4350000000000005</v>
      </c>
      <c r="DK150" s="2">
        <v>4.165</v>
      </c>
      <c r="DL150" s="2">
        <v>3.77</v>
      </c>
      <c r="DM150" s="2">
        <v>3.2850000000000001</v>
      </c>
      <c r="DN150" s="2">
        <v>2.76</v>
      </c>
      <c r="DO150" s="2">
        <v>2.25</v>
      </c>
      <c r="DP150" s="2">
        <v>1.7949999999999999</v>
      </c>
      <c r="DQ150" s="2">
        <v>1.4350000000000001</v>
      </c>
      <c r="DR150" s="2">
        <v>1.18</v>
      </c>
      <c r="DS150" s="2">
        <v>1.03</v>
      </c>
      <c r="DT150" s="2">
        <v>0.96499999999999997</v>
      </c>
      <c r="DU150" s="2">
        <v>0.97</v>
      </c>
      <c r="DV150" s="2">
        <v>1.02</v>
      </c>
      <c r="DW150" s="2">
        <v>1.1000000000000001</v>
      </c>
      <c r="DX150" s="2">
        <v>1.1949999999999998</v>
      </c>
      <c r="DY150" s="2">
        <v>1.2999999999999998</v>
      </c>
      <c r="DZ150" s="2">
        <v>1.3900000000000001</v>
      </c>
      <c r="EA150" s="2">
        <v>1.4550000000000001</v>
      </c>
      <c r="EB150" s="2">
        <v>1.4700000000000002</v>
      </c>
      <c r="EC150" s="2">
        <v>1.4350000000000001</v>
      </c>
      <c r="ED150" s="2">
        <v>1.32</v>
      </c>
      <c r="EE150" s="2">
        <v>1.135</v>
      </c>
      <c r="EF150" s="2">
        <v>0.90500000000000003</v>
      </c>
      <c r="EG150" s="2">
        <v>0.64</v>
      </c>
      <c r="EH150" s="2">
        <v>0.35500000000000004</v>
      </c>
      <c r="EI150" s="2">
        <v>0.22</v>
      </c>
      <c r="EJ150" s="2">
        <v>0.1</v>
      </c>
      <c r="EK150" s="2">
        <v>0</v>
      </c>
      <c r="EL150" s="2">
        <v>0</v>
      </c>
      <c r="EM150" s="2">
        <v>0</v>
      </c>
      <c r="EN150" s="2">
        <v>0</v>
      </c>
      <c r="EO150" s="2">
        <v>0</v>
      </c>
      <c r="EP150" s="2">
        <v>0</v>
      </c>
      <c r="EQ150" s="2">
        <v>0</v>
      </c>
      <c r="ER150" s="2">
        <v>0</v>
      </c>
      <c r="ES150" s="2">
        <v>0</v>
      </c>
      <c r="ET150" s="2">
        <v>0</v>
      </c>
      <c r="EU150" s="2">
        <v>0</v>
      </c>
    </row>
    <row r="151" spans="1:151" x14ac:dyDescent="0.35">
      <c r="A151" s="2">
        <v>149</v>
      </c>
      <c r="B151" s="77">
        <v>13315</v>
      </c>
      <c r="C151" s="77" t="s">
        <v>349</v>
      </c>
      <c r="D151" s="78">
        <v>28.950000000000003</v>
      </c>
      <c r="E151" s="78">
        <v>28.950000000000003</v>
      </c>
      <c r="F151" s="78">
        <v>259</v>
      </c>
      <c r="G151" s="79">
        <v>5.8049999999999997</v>
      </c>
      <c r="H151" s="79">
        <v>147.5</v>
      </c>
      <c r="I151" s="79">
        <v>2.1909999999999998</v>
      </c>
      <c r="J151" s="79">
        <v>7.2929999999999993</v>
      </c>
      <c r="K151" s="79">
        <v>115.5</v>
      </c>
      <c r="L151" s="79">
        <v>4.4924999999999997</v>
      </c>
      <c r="M151" s="79">
        <v>15.405000000000001</v>
      </c>
      <c r="N151" s="79">
        <v>54.269999999999996</v>
      </c>
      <c r="O151" s="79">
        <v>30.32</v>
      </c>
      <c r="P151" s="79">
        <v>0</v>
      </c>
      <c r="Q151" s="79">
        <v>13.675000000000001</v>
      </c>
      <c r="R151" s="79">
        <v>7.6749999999999989</v>
      </c>
      <c r="S151" s="79">
        <v>7.4700000000000006</v>
      </c>
      <c r="T151" s="79">
        <v>1.51</v>
      </c>
      <c r="U151" s="79">
        <v>0</v>
      </c>
      <c r="V151" s="79">
        <v>12.77</v>
      </c>
      <c r="W151" s="79">
        <v>23.465</v>
      </c>
      <c r="X151" s="79">
        <v>31.03</v>
      </c>
      <c r="Y151" s="79">
        <v>43.2</v>
      </c>
      <c r="Z151" s="79">
        <v>58.515000000000001</v>
      </c>
      <c r="AA151" s="79">
        <v>67.95</v>
      </c>
      <c r="AB151" s="79">
        <v>24.274999999999999</v>
      </c>
      <c r="AC151" s="79">
        <v>30.8</v>
      </c>
      <c r="AD151" s="79">
        <v>12.17</v>
      </c>
      <c r="AE151" s="79">
        <v>23.234999999999999</v>
      </c>
      <c r="AF151" s="79">
        <v>27.484999999999999</v>
      </c>
      <c r="AG151" s="79">
        <v>36.914999999999999</v>
      </c>
      <c r="AH151" s="79">
        <v>11.07</v>
      </c>
      <c r="AI151" s="79">
        <v>19.14</v>
      </c>
      <c r="AJ151" s="79">
        <v>24.75</v>
      </c>
      <c r="AK151" s="79">
        <v>32.424999999999997</v>
      </c>
      <c r="AL151" s="79">
        <v>6.53</v>
      </c>
      <c r="AM151" s="79">
        <v>14.605</v>
      </c>
      <c r="AN151" s="79">
        <v>4.2450000000000001</v>
      </c>
      <c r="AO151" s="79">
        <v>8.07</v>
      </c>
      <c r="AP151" s="79">
        <v>21.35</v>
      </c>
      <c r="AQ151" s="79">
        <v>28.82</v>
      </c>
      <c r="AR151" s="79">
        <v>3.83</v>
      </c>
      <c r="AS151" s="79">
        <v>5.6050000000000004</v>
      </c>
      <c r="AT151" s="79">
        <v>3.45</v>
      </c>
      <c r="AU151" s="79">
        <v>15.145</v>
      </c>
      <c r="AV151" s="79">
        <v>4.2249999999999996</v>
      </c>
      <c r="AW151" s="79">
        <v>8.9749999999999996</v>
      </c>
      <c r="AX151" s="79">
        <v>8.9749999999999996</v>
      </c>
      <c r="AY151" s="79">
        <v>0</v>
      </c>
      <c r="AZ151" s="79">
        <v>0</v>
      </c>
      <c r="BA151" s="79">
        <v>0</v>
      </c>
      <c r="BB151" s="79">
        <v>0</v>
      </c>
      <c r="BC151" s="79">
        <v>0</v>
      </c>
      <c r="BD151" s="79">
        <v>0</v>
      </c>
      <c r="BE151" s="79">
        <v>0</v>
      </c>
      <c r="BF151" s="79">
        <v>0</v>
      </c>
      <c r="BG151" s="79">
        <v>0</v>
      </c>
      <c r="BH151" s="79">
        <v>0</v>
      </c>
      <c r="BI151" s="79">
        <v>0</v>
      </c>
      <c r="BJ151" s="79">
        <v>0</v>
      </c>
      <c r="BK151" s="79">
        <v>0</v>
      </c>
      <c r="BL151" s="79">
        <v>0</v>
      </c>
      <c r="BM151" s="79">
        <v>0</v>
      </c>
      <c r="BN151" s="79">
        <v>0</v>
      </c>
      <c r="BO151" s="79">
        <v>0</v>
      </c>
      <c r="BP151" s="79">
        <v>0</v>
      </c>
      <c r="BQ151" s="79">
        <v>0</v>
      </c>
      <c r="BR151" s="79">
        <v>0</v>
      </c>
      <c r="BS151" s="79">
        <v>0</v>
      </c>
      <c r="BT151" s="79">
        <v>0</v>
      </c>
      <c r="BU151" s="79">
        <v>0</v>
      </c>
      <c r="BV151" s="79">
        <v>0</v>
      </c>
      <c r="BW151" s="79">
        <v>0</v>
      </c>
      <c r="BX151" s="79">
        <v>0</v>
      </c>
      <c r="BY151" s="79">
        <v>0</v>
      </c>
      <c r="BZ151" s="79">
        <v>4.4999999999999998E-2</v>
      </c>
      <c r="CA151" s="79">
        <v>0.14500000000000002</v>
      </c>
      <c r="CB151" s="79">
        <v>0.23</v>
      </c>
      <c r="CC151" s="79">
        <v>0.315</v>
      </c>
      <c r="CD151" s="79">
        <v>0.375</v>
      </c>
      <c r="CE151" s="79">
        <v>0.40500000000000003</v>
      </c>
      <c r="CF151" s="79">
        <v>0.4</v>
      </c>
      <c r="CG151" s="79">
        <v>0.36499999999999999</v>
      </c>
      <c r="CH151" s="79">
        <v>0.32500000000000001</v>
      </c>
      <c r="CI151" s="79">
        <v>0.31</v>
      </c>
      <c r="CJ151" s="79">
        <v>0.33</v>
      </c>
      <c r="CK151" s="79">
        <v>0.4</v>
      </c>
      <c r="CL151" s="79">
        <v>0.51</v>
      </c>
      <c r="CM151" s="79">
        <v>0.64</v>
      </c>
      <c r="CN151" s="79">
        <v>0.77500000000000002</v>
      </c>
      <c r="CO151" s="79">
        <v>0.89500000000000002</v>
      </c>
      <c r="CP151" s="79">
        <v>0.99</v>
      </c>
      <c r="CQ151" s="79">
        <v>1.08</v>
      </c>
      <c r="CR151" s="79">
        <v>1.1599999999999999</v>
      </c>
      <c r="CS151" s="79">
        <v>1.2450000000000001</v>
      </c>
      <c r="CT151" s="79">
        <v>1.34</v>
      </c>
      <c r="CU151" s="79">
        <v>1.43</v>
      </c>
      <c r="CV151" s="79">
        <v>1.5150000000000001</v>
      </c>
      <c r="CW151" s="79">
        <v>1.59</v>
      </c>
      <c r="CX151" s="79">
        <v>1.68</v>
      </c>
      <c r="CY151" s="79">
        <v>1.8050000000000002</v>
      </c>
      <c r="CZ151" s="79">
        <v>1.97</v>
      </c>
      <c r="DA151" s="79">
        <v>2.1950000000000003</v>
      </c>
      <c r="DB151" s="2">
        <v>2.4849999999999999</v>
      </c>
      <c r="DC151" s="2">
        <v>2.84</v>
      </c>
      <c r="DD151" s="2">
        <v>3.2350000000000003</v>
      </c>
      <c r="DE151" s="2">
        <v>3.6550000000000002</v>
      </c>
      <c r="DF151" s="2">
        <v>4.05</v>
      </c>
      <c r="DG151" s="2">
        <v>4.375</v>
      </c>
      <c r="DH151" s="2">
        <v>4.5949999999999998</v>
      </c>
      <c r="DI151" s="2">
        <v>4.67</v>
      </c>
      <c r="DJ151" s="2">
        <v>4.58</v>
      </c>
      <c r="DK151" s="2">
        <v>4.32</v>
      </c>
      <c r="DL151" s="2">
        <v>3.9299999999999997</v>
      </c>
      <c r="DM151" s="2">
        <v>3.4400000000000004</v>
      </c>
      <c r="DN151" s="2">
        <v>2.92</v>
      </c>
      <c r="DO151" s="2">
        <v>2.415</v>
      </c>
      <c r="DP151" s="2">
        <v>1.9749999999999999</v>
      </c>
      <c r="DQ151" s="2">
        <v>1.63</v>
      </c>
      <c r="DR151" s="2">
        <v>1.395</v>
      </c>
      <c r="DS151" s="2">
        <v>1.27</v>
      </c>
      <c r="DT151" s="2">
        <v>1.23</v>
      </c>
      <c r="DU151" s="2">
        <v>1.2549999999999999</v>
      </c>
      <c r="DV151" s="2">
        <v>1.32</v>
      </c>
      <c r="DW151" s="2">
        <v>1.4</v>
      </c>
      <c r="DX151" s="2">
        <v>1.49</v>
      </c>
      <c r="DY151" s="2">
        <v>1.56</v>
      </c>
      <c r="DZ151" s="2">
        <v>1.6</v>
      </c>
      <c r="EA151" s="2">
        <v>1.5899999999999999</v>
      </c>
      <c r="EB151" s="2">
        <v>1.52</v>
      </c>
      <c r="EC151" s="2">
        <v>1.3900000000000001</v>
      </c>
      <c r="ED151" s="2">
        <v>1.1850000000000001</v>
      </c>
      <c r="EE151" s="2">
        <v>0.93500000000000005</v>
      </c>
      <c r="EF151" s="2">
        <v>0.65999999999999992</v>
      </c>
      <c r="EG151" s="2">
        <v>0.38</v>
      </c>
      <c r="EH151" s="2">
        <v>0.16500000000000001</v>
      </c>
      <c r="EI151" s="2">
        <v>7.4999999999999997E-2</v>
      </c>
      <c r="EJ151" s="2">
        <v>0</v>
      </c>
      <c r="EK151" s="2">
        <v>0</v>
      </c>
      <c r="EL151" s="2">
        <v>0</v>
      </c>
      <c r="EM151" s="2">
        <v>0</v>
      </c>
      <c r="EN151" s="2">
        <v>0</v>
      </c>
      <c r="EO151" s="2">
        <v>0</v>
      </c>
      <c r="EP151" s="2">
        <v>0</v>
      </c>
      <c r="EQ151" s="2">
        <v>0</v>
      </c>
      <c r="ER151" s="2">
        <v>0</v>
      </c>
      <c r="ES151" s="2">
        <v>0</v>
      </c>
      <c r="ET151" s="2">
        <v>0</v>
      </c>
      <c r="EU151" s="2">
        <v>0</v>
      </c>
    </row>
    <row r="152" spans="1:151" x14ac:dyDescent="0.35">
      <c r="A152" s="2">
        <v>150</v>
      </c>
      <c r="B152" s="77">
        <v>13310</v>
      </c>
      <c r="C152" s="77" t="s">
        <v>349</v>
      </c>
      <c r="D152" s="78">
        <v>27.8</v>
      </c>
      <c r="E152" s="78">
        <v>27.8</v>
      </c>
      <c r="F152" s="78">
        <v>254</v>
      </c>
      <c r="G152" s="79">
        <v>4.415</v>
      </c>
      <c r="H152" s="79">
        <v>54.1</v>
      </c>
      <c r="I152" s="79">
        <v>1.4264999999999999</v>
      </c>
      <c r="J152" s="79">
        <v>15.734</v>
      </c>
      <c r="K152" s="79">
        <v>64.800000000000011</v>
      </c>
      <c r="L152" s="79">
        <v>3.7314999999999996</v>
      </c>
      <c r="M152" s="79">
        <v>19.61</v>
      </c>
      <c r="N152" s="79">
        <v>63.44</v>
      </c>
      <c r="O152" s="79">
        <v>16.95</v>
      </c>
      <c r="P152" s="79">
        <v>0</v>
      </c>
      <c r="Q152" s="79">
        <v>10.484999999999999</v>
      </c>
      <c r="R152" s="79">
        <v>3.45</v>
      </c>
      <c r="S152" s="79">
        <v>2.9249999999999998</v>
      </c>
      <c r="T152" s="79">
        <v>0.09</v>
      </c>
      <c r="U152" s="79">
        <v>0</v>
      </c>
      <c r="V152" s="79">
        <v>16.61</v>
      </c>
      <c r="W152" s="79">
        <v>28.484999999999999</v>
      </c>
      <c r="X152" s="79">
        <v>37.380000000000003</v>
      </c>
      <c r="Y152" s="79">
        <v>51.4</v>
      </c>
      <c r="Z152" s="79">
        <v>67.634999999999991</v>
      </c>
      <c r="AA152" s="79">
        <v>73.924999999999997</v>
      </c>
      <c r="AB152" s="79">
        <v>27.984999999999999</v>
      </c>
      <c r="AC152" s="79">
        <v>34.954999999999998</v>
      </c>
      <c r="AD152" s="79">
        <v>14.02</v>
      </c>
      <c r="AE152" s="79">
        <v>26.060000000000002</v>
      </c>
      <c r="AF152" s="79">
        <v>30.25</v>
      </c>
      <c r="AG152" s="79">
        <v>36.54</v>
      </c>
      <c r="AH152" s="79">
        <v>12.04</v>
      </c>
      <c r="AI152" s="79">
        <v>19.5</v>
      </c>
      <c r="AJ152" s="79">
        <v>22.524999999999999</v>
      </c>
      <c r="AK152" s="79">
        <v>25.975000000000001</v>
      </c>
      <c r="AL152" s="79">
        <v>6.97</v>
      </c>
      <c r="AM152" s="79">
        <v>14.435</v>
      </c>
      <c r="AN152" s="79">
        <v>4.1950000000000003</v>
      </c>
      <c r="AO152" s="79">
        <v>7.4649999999999999</v>
      </c>
      <c r="AP152" s="79">
        <v>13.935</v>
      </c>
      <c r="AQ152" s="79">
        <v>16.86</v>
      </c>
      <c r="AR152" s="79">
        <v>3.2649999999999997</v>
      </c>
      <c r="AS152" s="79">
        <v>3.0249999999999999</v>
      </c>
      <c r="AT152" s="79">
        <v>1.405</v>
      </c>
      <c r="AU152" s="79">
        <v>6.38</v>
      </c>
      <c r="AV152" s="79">
        <v>2.0449999999999999</v>
      </c>
      <c r="AW152" s="79">
        <v>3.0150000000000001</v>
      </c>
      <c r="AX152" s="79">
        <v>3.0150000000000001</v>
      </c>
      <c r="AY152" s="79">
        <v>0</v>
      </c>
      <c r="AZ152" s="79">
        <v>0</v>
      </c>
      <c r="BA152" s="79">
        <v>0</v>
      </c>
      <c r="BB152" s="79">
        <v>0</v>
      </c>
      <c r="BC152" s="79">
        <v>0</v>
      </c>
      <c r="BD152" s="79">
        <v>0</v>
      </c>
      <c r="BE152" s="79">
        <v>0</v>
      </c>
      <c r="BF152" s="79">
        <v>0</v>
      </c>
      <c r="BG152" s="79">
        <v>0</v>
      </c>
      <c r="BH152" s="79">
        <v>0</v>
      </c>
      <c r="BI152" s="79">
        <v>0</v>
      </c>
      <c r="BJ152" s="79">
        <v>0</v>
      </c>
      <c r="BK152" s="79">
        <v>0</v>
      </c>
      <c r="BL152" s="79">
        <v>0</v>
      </c>
      <c r="BM152" s="79">
        <v>0</v>
      </c>
      <c r="BN152" s="79">
        <v>0</v>
      </c>
      <c r="BO152" s="79">
        <v>0</v>
      </c>
      <c r="BP152" s="79">
        <v>0</v>
      </c>
      <c r="BQ152" s="79">
        <v>0</v>
      </c>
      <c r="BR152" s="79">
        <v>0</v>
      </c>
      <c r="BS152" s="79">
        <v>0</v>
      </c>
      <c r="BT152" s="79">
        <v>0</v>
      </c>
      <c r="BU152" s="79">
        <v>0</v>
      </c>
      <c r="BV152" s="79">
        <v>0</v>
      </c>
      <c r="BW152" s="79">
        <v>0</v>
      </c>
      <c r="BX152" s="79">
        <v>0</v>
      </c>
      <c r="BY152" s="79">
        <v>3.5000000000000003E-2</v>
      </c>
      <c r="BZ152" s="79">
        <v>0.125</v>
      </c>
      <c r="CA152" s="79">
        <v>0.20500000000000002</v>
      </c>
      <c r="CB152" s="79">
        <v>0.28999999999999998</v>
      </c>
      <c r="CC152" s="79">
        <v>0.36</v>
      </c>
      <c r="CD152" s="79">
        <v>0.40500000000000003</v>
      </c>
      <c r="CE152" s="79">
        <v>0.42</v>
      </c>
      <c r="CF152" s="79">
        <v>0.40500000000000003</v>
      </c>
      <c r="CG152" s="79">
        <v>0.375</v>
      </c>
      <c r="CH152" s="79">
        <v>0.34499999999999997</v>
      </c>
      <c r="CI152" s="79">
        <v>0.35</v>
      </c>
      <c r="CJ152" s="79">
        <v>0.40500000000000003</v>
      </c>
      <c r="CK152" s="79">
        <v>0.505</v>
      </c>
      <c r="CL152" s="79">
        <v>0.65500000000000003</v>
      </c>
      <c r="CM152" s="79">
        <v>0.82000000000000006</v>
      </c>
      <c r="CN152" s="79">
        <v>0.99</v>
      </c>
      <c r="CO152" s="79">
        <v>1.1499999999999999</v>
      </c>
      <c r="CP152" s="79">
        <v>1.2949999999999999</v>
      </c>
      <c r="CQ152" s="79">
        <v>1.42</v>
      </c>
      <c r="CR152" s="79">
        <v>1.54</v>
      </c>
      <c r="CS152" s="79">
        <v>1.6600000000000001</v>
      </c>
      <c r="CT152" s="79">
        <v>1.78</v>
      </c>
      <c r="CU152" s="79">
        <v>1.88</v>
      </c>
      <c r="CV152" s="79">
        <v>1.96</v>
      </c>
      <c r="CW152" s="79">
        <v>2.04</v>
      </c>
      <c r="CX152" s="79">
        <v>2.125</v>
      </c>
      <c r="CY152" s="79">
        <v>2.25</v>
      </c>
      <c r="CZ152" s="79">
        <v>2.4249999999999998</v>
      </c>
      <c r="DA152" s="79">
        <v>2.6749999999999998</v>
      </c>
      <c r="DB152" s="2">
        <v>3</v>
      </c>
      <c r="DC152" s="2">
        <v>3.4050000000000002</v>
      </c>
      <c r="DD152" s="2">
        <v>3.8650000000000002</v>
      </c>
      <c r="DE152" s="2">
        <v>4.34</v>
      </c>
      <c r="DF152" s="2">
        <v>4.79</v>
      </c>
      <c r="DG152" s="2">
        <v>5.1449999999999996</v>
      </c>
      <c r="DH152" s="2">
        <v>5.3650000000000002</v>
      </c>
      <c r="DI152" s="2">
        <v>5.3900000000000006</v>
      </c>
      <c r="DJ152" s="2">
        <v>5.2050000000000001</v>
      </c>
      <c r="DK152" s="2">
        <v>4.8149999999999995</v>
      </c>
      <c r="DL152" s="2">
        <v>4.2549999999999999</v>
      </c>
      <c r="DM152" s="2">
        <v>3.585</v>
      </c>
      <c r="DN152" s="2">
        <v>2.87</v>
      </c>
      <c r="DO152" s="2">
        <v>2.1799999999999997</v>
      </c>
      <c r="DP152" s="2">
        <v>1.5750000000000002</v>
      </c>
      <c r="DQ152" s="2">
        <v>1.0950000000000002</v>
      </c>
      <c r="DR152" s="2">
        <v>0.76</v>
      </c>
      <c r="DS152" s="2">
        <v>0.56499999999999995</v>
      </c>
      <c r="DT152" s="2">
        <v>0.48499999999999999</v>
      </c>
      <c r="DU152" s="2">
        <v>0.48499999999999999</v>
      </c>
      <c r="DV152" s="2">
        <v>0.54500000000000004</v>
      </c>
      <c r="DW152" s="2">
        <v>0.625</v>
      </c>
      <c r="DX152" s="2">
        <v>0.71499999999999997</v>
      </c>
      <c r="DY152" s="2">
        <v>0.78</v>
      </c>
      <c r="DZ152" s="2">
        <v>0.8</v>
      </c>
      <c r="EA152" s="2">
        <v>0.76500000000000001</v>
      </c>
      <c r="EB152" s="2">
        <v>0.66</v>
      </c>
      <c r="EC152" s="2">
        <v>0.51</v>
      </c>
      <c r="ED152" s="2">
        <v>0.32500000000000001</v>
      </c>
      <c r="EE152" s="2">
        <v>0.16</v>
      </c>
      <c r="EF152" s="2">
        <v>4.4999999999999998E-2</v>
      </c>
      <c r="EG152" s="2">
        <v>0</v>
      </c>
      <c r="EH152" s="2">
        <v>0</v>
      </c>
      <c r="EI152" s="2">
        <v>0</v>
      </c>
      <c r="EJ152" s="2">
        <v>0</v>
      </c>
      <c r="EK152" s="2">
        <v>0</v>
      </c>
      <c r="EL152" s="2">
        <v>0</v>
      </c>
      <c r="EM152" s="2">
        <v>0</v>
      </c>
      <c r="EN152" s="2">
        <v>0</v>
      </c>
      <c r="EO152" s="2">
        <v>0</v>
      </c>
      <c r="EP152" s="2">
        <v>0</v>
      </c>
      <c r="EQ152" s="2">
        <v>0</v>
      </c>
      <c r="ER152" s="2">
        <v>0</v>
      </c>
      <c r="ES152" s="2">
        <v>0</v>
      </c>
      <c r="ET152" s="2">
        <v>0</v>
      </c>
      <c r="EU152" s="2">
        <v>0</v>
      </c>
    </row>
    <row r="153" spans="1:151" x14ac:dyDescent="0.35">
      <c r="A153" s="2">
        <v>151</v>
      </c>
      <c r="B153" s="77">
        <v>13300</v>
      </c>
      <c r="C153" s="77" t="s">
        <v>349</v>
      </c>
      <c r="D153" s="78">
        <v>27.35</v>
      </c>
      <c r="E153" s="78">
        <v>27.35</v>
      </c>
      <c r="F153" s="78">
        <v>258.5</v>
      </c>
      <c r="G153" s="79">
        <v>3.85</v>
      </c>
      <c r="H153" s="79">
        <v>50.7</v>
      </c>
      <c r="I153" s="79">
        <v>1.4115000000000002</v>
      </c>
      <c r="J153" s="79">
        <v>17.686500000000002</v>
      </c>
      <c r="K153" s="79">
        <v>62.699999999999996</v>
      </c>
      <c r="L153" s="79">
        <v>4.1999999999999993</v>
      </c>
      <c r="M153" s="79">
        <v>21.234999999999999</v>
      </c>
      <c r="N153" s="79">
        <v>63.375</v>
      </c>
      <c r="O153" s="79">
        <v>15.39</v>
      </c>
      <c r="P153" s="79">
        <v>0</v>
      </c>
      <c r="Q153" s="79">
        <v>9.5950000000000006</v>
      </c>
      <c r="R153" s="79">
        <v>2.9750000000000001</v>
      </c>
      <c r="S153" s="79">
        <v>2.75</v>
      </c>
      <c r="T153" s="79">
        <v>6.9999999999999993E-2</v>
      </c>
      <c r="U153" s="79">
        <v>0</v>
      </c>
      <c r="V153" s="79">
        <v>16.169999999999998</v>
      </c>
      <c r="W153" s="79">
        <v>28.57</v>
      </c>
      <c r="X153" s="79">
        <v>37.564999999999998</v>
      </c>
      <c r="Y153" s="79">
        <v>51.58</v>
      </c>
      <c r="Z153" s="79">
        <v>67.39</v>
      </c>
      <c r="AA153" s="79">
        <v>72.97</v>
      </c>
      <c r="AB153" s="79">
        <v>28.009999999999998</v>
      </c>
      <c r="AC153" s="79">
        <v>34.805</v>
      </c>
      <c r="AD153" s="79">
        <v>14.015000000000001</v>
      </c>
      <c r="AE153" s="79">
        <v>25.814999999999998</v>
      </c>
      <c r="AF153" s="79">
        <v>29.83</v>
      </c>
      <c r="AG153" s="79">
        <v>35.405000000000001</v>
      </c>
      <c r="AH153" s="79">
        <v>11.795</v>
      </c>
      <c r="AI153" s="79">
        <v>18.844999999999999</v>
      </c>
      <c r="AJ153" s="79">
        <v>21.39</v>
      </c>
      <c r="AK153" s="79">
        <v>24.364999999999998</v>
      </c>
      <c r="AL153" s="79">
        <v>6.7949999999999999</v>
      </c>
      <c r="AM153" s="79">
        <v>13.845000000000001</v>
      </c>
      <c r="AN153" s="79">
        <v>4.0149999999999997</v>
      </c>
      <c r="AO153" s="79">
        <v>7.0549999999999997</v>
      </c>
      <c r="AP153" s="79">
        <v>12.57</v>
      </c>
      <c r="AQ153" s="79">
        <v>15.32</v>
      </c>
      <c r="AR153" s="79">
        <v>3.0350000000000001</v>
      </c>
      <c r="AS153" s="79">
        <v>2.54</v>
      </c>
      <c r="AT153" s="79">
        <v>1.1549999999999998</v>
      </c>
      <c r="AU153" s="79">
        <v>5.7249999999999996</v>
      </c>
      <c r="AV153" s="79">
        <v>1.8250000000000002</v>
      </c>
      <c r="AW153" s="79">
        <v>2.8200000000000003</v>
      </c>
      <c r="AX153" s="79">
        <v>2.8200000000000003</v>
      </c>
      <c r="AY153" s="79">
        <v>0</v>
      </c>
      <c r="AZ153" s="79">
        <v>0</v>
      </c>
      <c r="BA153" s="79">
        <v>0</v>
      </c>
      <c r="BB153" s="79">
        <v>0</v>
      </c>
      <c r="BC153" s="79">
        <v>0</v>
      </c>
      <c r="BD153" s="79">
        <v>0</v>
      </c>
      <c r="BE153" s="79">
        <v>0</v>
      </c>
      <c r="BF153" s="79">
        <v>0</v>
      </c>
      <c r="BG153" s="79">
        <v>0</v>
      </c>
      <c r="BH153" s="79">
        <v>0</v>
      </c>
      <c r="BI153" s="79">
        <v>0</v>
      </c>
      <c r="BJ153" s="79">
        <v>0</v>
      </c>
      <c r="BK153" s="79">
        <v>0</v>
      </c>
      <c r="BL153" s="79">
        <v>0</v>
      </c>
      <c r="BM153" s="79">
        <v>0</v>
      </c>
      <c r="BN153" s="79">
        <v>0</v>
      </c>
      <c r="BO153" s="79">
        <v>0</v>
      </c>
      <c r="BP153" s="79">
        <v>0</v>
      </c>
      <c r="BQ153" s="79">
        <v>3.5000000000000003E-2</v>
      </c>
      <c r="BR153" s="79">
        <v>0.09</v>
      </c>
      <c r="BS153" s="79">
        <v>0.125</v>
      </c>
      <c r="BT153" s="79">
        <v>0.16499999999999998</v>
      </c>
      <c r="BU153" s="79">
        <v>0.21000000000000002</v>
      </c>
      <c r="BV153" s="79">
        <v>0.25</v>
      </c>
      <c r="BW153" s="79">
        <v>0.29000000000000004</v>
      </c>
      <c r="BX153" s="79">
        <v>0.33</v>
      </c>
      <c r="BY153" s="79">
        <v>0.35499999999999998</v>
      </c>
      <c r="BZ153" s="79">
        <v>0.38</v>
      </c>
      <c r="CA153" s="79">
        <v>0.39</v>
      </c>
      <c r="CB153" s="79">
        <v>0.39</v>
      </c>
      <c r="CC153" s="79">
        <v>0.38</v>
      </c>
      <c r="CD153" s="79">
        <v>0.36</v>
      </c>
      <c r="CE153" s="79">
        <v>0.33500000000000002</v>
      </c>
      <c r="CF153" s="79">
        <v>0.32</v>
      </c>
      <c r="CG153" s="79">
        <v>0.31</v>
      </c>
      <c r="CH153" s="79">
        <v>0.32500000000000001</v>
      </c>
      <c r="CI153" s="79">
        <v>0.36499999999999999</v>
      </c>
      <c r="CJ153" s="79">
        <v>0.435</v>
      </c>
      <c r="CK153" s="79">
        <v>0.54</v>
      </c>
      <c r="CL153" s="79">
        <v>0.66500000000000004</v>
      </c>
      <c r="CM153" s="79">
        <v>0.81</v>
      </c>
      <c r="CN153" s="79">
        <v>0.95500000000000007</v>
      </c>
      <c r="CO153" s="79">
        <v>1.1000000000000001</v>
      </c>
      <c r="CP153" s="79">
        <v>1.2349999999999999</v>
      </c>
      <c r="CQ153" s="79">
        <v>1.3599999999999999</v>
      </c>
      <c r="CR153" s="79">
        <v>1.4849999999999999</v>
      </c>
      <c r="CS153" s="79">
        <v>1.605</v>
      </c>
      <c r="CT153" s="79">
        <v>1.7149999999999999</v>
      </c>
      <c r="CU153" s="79">
        <v>1.8149999999999999</v>
      </c>
      <c r="CV153" s="79">
        <v>1.895</v>
      </c>
      <c r="CW153" s="79">
        <v>1.9749999999999999</v>
      </c>
      <c r="CX153" s="79">
        <v>2.0700000000000003</v>
      </c>
      <c r="CY153" s="79">
        <v>2.2050000000000001</v>
      </c>
      <c r="CZ153" s="79">
        <v>2.4050000000000002</v>
      </c>
      <c r="DA153" s="79">
        <v>2.6749999999999998</v>
      </c>
      <c r="DB153" s="2">
        <v>3.0300000000000002</v>
      </c>
      <c r="DC153" s="2">
        <v>3.4550000000000001</v>
      </c>
      <c r="DD153" s="2">
        <v>3.9249999999999998</v>
      </c>
      <c r="DE153" s="2">
        <v>4.41</v>
      </c>
      <c r="DF153" s="2">
        <v>4.8600000000000003</v>
      </c>
      <c r="DG153" s="2">
        <v>5.2050000000000001</v>
      </c>
      <c r="DH153" s="2">
        <v>5.3949999999999996</v>
      </c>
      <c r="DI153" s="2">
        <v>5.3949999999999996</v>
      </c>
      <c r="DJ153" s="2">
        <v>5.1750000000000007</v>
      </c>
      <c r="DK153" s="2">
        <v>4.7549999999999999</v>
      </c>
      <c r="DL153" s="2">
        <v>4.16</v>
      </c>
      <c r="DM153" s="2">
        <v>3.47</v>
      </c>
      <c r="DN153" s="2">
        <v>2.74</v>
      </c>
      <c r="DO153" s="2">
        <v>2.0449999999999999</v>
      </c>
      <c r="DP153" s="2">
        <v>1.4449999999999998</v>
      </c>
      <c r="DQ153" s="2">
        <v>0.97</v>
      </c>
      <c r="DR153" s="2">
        <v>0.64</v>
      </c>
      <c r="DS153" s="2">
        <v>0.45</v>
      </c>
      <c r="DT153" s="2">
        <v>0.37</v>
      </c>
      <c r="DU153" s="2">
        <v>0.38500000000000001</v>
      </c>
      <c r="DV153" s="2">
        <v>0.44500000000000001</v>
      </c>
      <c r="DW153" s="2">
        <v>0.53500000000000003</v>
      </c>
      <c r="DX153" s="2">
        <v>0.63</v>
      </c>
      <c r="DY153" s="2">
        <v>0.70500000000000007</v>
      </c>
      <c r="DZ153" s="2">
        <v>0.73499999999999999</v>
      </c>
      <c r="EA153" s="2">
        <v>0.71500000000000008</v>
      </c>
      <c r="EB153" s="2">
        <v>0.63</v>
      </c>
      <c r="EC153" s="2">
        <v>0.48499999999999999</v>
      </c>
      <c r="ED153" s="2">
        <v>0.315</v>
      </c>
      <c r="EE153" s="2">
        <v>0.14499999999999999</v>
      </c>
      <c r="EF153" s="2">
        <v>0.03</v>
      </c>
      <c r="EG153" s="2">
        <v>0</v>
      </c>
      <c r="EH153" s="2">
        <v>0</v>
      </c>
      <c r="EI153" s="2">
        <v>0</v>
      </c>
      <c r="EJ153" s="2">
        <v>0</v>
      </c>
      <c r="EK153" s="2">
        <v>0</v>
      </c>
      <c r="EL153" s="2">
        <v>0</v>
      </c>
      <c r="EM153" s="2">
        <v>0</v>
      </c>
      <c r="EN153" s="2">
        <v>0</v>
      </c>
      <c r="EO153" s="2">
        <v>0</v>
      </c>
      <c r="EP153" s="2">
        <v>0</v>
      </c>
      <c r="EQ153" s="2">
        <v>0</v>
      </c>
      <c r="ER153" s="2">
        <v>0</v>
      </c>
      <c r="ES153" s="2">
        <v>0</v>
      </c>
      <c r="ET153" s="2">
        <v>0</v>
      </c>
      <c r="EU153" s="2">
        <v>0</v>
      </c>
    </row>
    <row r="154" spans="1:151" x14ac:dyDescent="0.35">
      <c r="A154" s="2">
        <v>152</v>
      </c>
      <c r="B154" s="77">
        <v>15320</v>
      </c>
      <c r="C154" s="77" t="s">
        <v>349</v>
      </c>
      <c r="D154" s="78">
        <v>34.1</v>
      </c>
      <c r="E154" s="78">
        <v>5.66</v>
      </c>
      <c r="F154" s="78">
        <v>34.1</v>
      </c>
      <c r="G154" s="79">
        <v>6.1300000000000008</v>
      </c>
      <c r="H154" s="79">
        <v>63.55</v>
      </c>
      <c r="I154" s="79">
        <v>1.099</v>
      </c>
      <c r="J154" s="79">
        <v>13.6875</v>
      </c>
      <c r="K154" s="79">
        <v>60.6</v>
      </c>
      <c r="L154" s="79">
        <v>3.2439999999999998</v>
      </c>
      <c r="M154" s="79">
        <v>14.71</v>
      </c>
      <c r="N154" s="79">
        <v>62.394999999999996</v>
      </c>
      <c r="O154" s="79">
        <v>22.895000000000003</v>
      </c>
      <c r="P154" s="79">
        <v>0</v>
      </c>
      <c r="Q154" s="79">
        <v>16.305</v>
      </c>
      <c r="R154" s="79">
        <v>3.9050000000000002</v>
      </c>
      <c r="S154" s="79">
        <v>2.67</v>
      </c>
      <c r="T154" s="79">
        <v>1.55E-2</v>
      </c>
      <c r="U154" s="79">
        <v>0</v>
      </c>
      <c r="V154" s="79">
        <v>13.885</v>
      </c>
      <c r="W154" s="79">
        <v>21.56</v>
      </c>
      <c r="X154" s="79">
        <v>30.14</v>
      </c>
      <c r="Y154" s="79">
        <v>46.1</v>
      </c>
      <c r="Z154" s="79">
        <v>68.734999999999999</v>
      </c>
      <c r="AA154" s="79">
        <v>78.699999999999989</v>
      </c>
      <c r="AB154" s="79">
        <v>31.064999999999998</v>
      </c>
      <c r="AC154" s="79">
        <v>40.83</v>
      </c>
      <c r="AD154" s="79">
        <v>15.96</v>
      </c>
      <c r="AE154" s="79">
        <v>32.255000000000003</v>
      </c>
      <c r="AF154" s="79">
        <v>38.594999999999999</v>
      </c>
      <c r="AG154" s="79">
        <v>48.56</v>
      </c>
      <c r="AH154" s="79">
        <v>16.29</v>
      </c>
      <c r="AI154" s="79">
        <v>27.9</v>
      </c>
      <c r="AJ154" s="79">
        <v>32.599999999999994</v>
      </c>
      <c r="AK154" s="79">
        <v>36.505000000000003</v>
      </c>
      <c r="AL154" s="79">
        <v>9.7650000000000006</v>
      </c>
      <c r="AM154" s="79">
        <v>21.365000000000002</v>
      </c>
      <c r="AN154" s="79">
        <v>6.34</v>
      </c>
      <c r="AO154" s="79">
        <v>11.6</v>
      </c>
      <c r="AP154" s="79">
        <v>20.21</v>
      </c>
      <c r="AQ154" s="79">
        <v>22.88</v>
      </c>
      <c r="AR154" s="79">
        <v>5.2649999999999997</v>
      </c>
      <c r="AS154" s="79">
        <v>4.7</v>
      </c>
      <c r="AT154" s="79">
        <v>1.63</v>
      </c>
      <c r="AU154" s="79">
        <v>6.5749999999999993</v>
      </c>
      <c r="AV154" s="79">
        <v>2.2749999999999999</v>
      </c>
      <c r="AW154" s="79">
        <v>2.6799999999999997</v>
      </c>
      <c r="AX154" s="79">
        <v>2.6799999999999997</v>
      </c>
      <c r="AY154" s="79">
        <v>0</v>
      </c>
      <c r="AZ154" s="79">
        <v>0</v>
      </c>
      <c r="BA154" s="79">
        <v>0</v>
      </c>
      <c r="BB154" s="79">
        <v>0</v>
      </c>
      <c r="BC154" s="79">
        <v>0</v>
      </c>
      <c r="BD154" s="79">
        <v>0</v>
      </c>
      <c r="BE154" s="79">
        <v>0</v>
      </c>
      <c r="BF154" s="79">
        <v>0</v>
      </c>
      <c r="BG154" s="79">
        <v>0</v>
      </c>
      <c r="BH154" s="79">
        <v>0</v>
      </c>
      <c r="BI154" s="79">
        <v>0</v>
      </c>
      <c r="BJ154" s="79">
        <v>0</v>
      </c>
      <c r="BK154" s="79">
        <v>0</v>
      </c>
      <c r="BL154" s="79">
        <v>0</v>
      </c>
      <c r="BM154" s="79">
        <v>0</v>
      </c>
      <c r="BN154" s="79">
        <v>0</v>
      </c>
      <c r="BO154" s="79">
        <v>0</v>
      </c>
      <c r="BP154" s="79">
        <v>0</v>
      </c>
      <c r="BQ154" s="79">
        <v>0</v>
      </c>
      <c r="BR154" s="79">
        <v>0</v>
      </c>
      <c r="BS154" s="79">
        <v>0</v>
      </c>
      <c r="BT154" s="79">
        <v>0</v>
      </c>
      <c r="BU154" s="79">
        <v>0</v>
      </c>
      <c r="BV154" s="79">
        <v>0</v>
      </c>
      <c r="BW154" s="79">
        <v>0</v>
      </c>
      <c r="BX154" s="79">
        <v>0</v>
      </c>
      <c r="BY154" s="79">
        <v>0</v>
      </c>
      <c r="BZ154" s="79">
        <v>0</v>
      </c>
      <c r="CA154" s="79">
        <v>0</v>
      </c>
      <c r="CB154" s="79">
        <v>0</v>
      </c>
      <c r="CC154" s="79">
        <v>3.5000000000000003E-2</v>
      </c>
      <c r="CD154" s="79">
        <v>0.11499999999999999</v>
      </c>
      <c r="CE154" s="79">
        <v>0.16</v>
      </c>
      <c r="CF154" s="79">
        <v>0.18</v>
      </c>
      <c r="CG154" s="79">
        <v>0.17499999999999999</v>
      </c>
      <c r="CH154" s="79">
        <v>0.16</v>
      </c>
      <c r="CI154" s="79">
        <v>0.15000000000000002</v>
      </c>
      <c r="CJ154" s="79">
        <v>0.18</v>
      </c>
      <c r="CK154" s="79">
        <v>0.26</v>
      </c>
      <c r="CL154" s="79">
        <v>0.4</v>
      </c>
      <c r="CM154" s="79">
        <v>0.57000000000000006</v>
      </c>
      <c r="CN154" s="79">
        <v>0.76500000000000001</v>
      </c>
      <c r="CO154" s="79">
        <v>0.95499999999999996</v>
      </c>
      <c r="CP154" s="79">
        <v>1.1200000000000001</v>
      </c>
      <c r="CQ154" s="79">
        <v>1.27</v>
      </c>
      <c r="CR154" s="79">
        <v>1.4049999999999998</v>
      </c>
      <c r="CS154" s="79">
        <v>1.53</v>
      </c>
      <c r="CT154" s="79">
        <v>1.6400000000000001</v>
      </c>
      <c r="CU154" s="79">
        <v>1.72</v>
      </c>
      <c r="CV154" s="79">
        <v>1.7450000000000001</v>
      </c>
      <c r="CW154" s="79">
        <v>1.73</v>
      </c>
      <c r="CX154" s="79">
        <v>1.7</v>
      </c>
      <c r="CY154" s="79">
        <v>1.67</v>
      </c>
      <c r="CZ154" s="79">
        <v>1.69</v>
      </c>
      <c r="DA154" s="79">
        <v>1.8</v>
      </c>
      <c r="DB154" s="2">
        <v>2.02</v>
      </c>
      <c r="DC154" s="2">
        <v>2.39</v>
      </c>
      <c r="DD154" s="2">
        <v>2.9050000000000002</v>
      </c>
      <c r="DE154" s="2">
        <v>3.54</v>
      </c>
      <c r="DF154" s="2">
        <v>4.2649999999999997</v>
      </c>
      <c r="DG154" s="2">
        <v>4.99</v>
      </c>
      <c r="DH154" s="2">
        <v>5.6349999999999998</v>
      </c>
      <c r="DI154" s="2">
        <v>6.1050000000000004</v>
      </c>
      <c r="DJ154" s="2">
        <v>6.32</v>
      </c>
      <c r="DK154" s="2">
        <v>6.2350000000000003</v>
      </c>
      <c r="DL154" s="2">
        <v>5.85</v>
      </c>
      <c r="DM154" s="2">
        <v>5.1999999999999993</v>
      </c>
      <c r="DN154" s="2">
        <v>4.37</v>
      </c>
      <c r="DO154" s="2">
        <v>3.46</v>
      </c>
      <c r="DP154" s="2">
        <v>2.58</v>
      </c>
      <c r="DQ154" s="2">
        <v>1.8149999999999999</v>
      </c>
      <c r="DR154" s="2">
        <v>1.2250000000000001</v>
      </c>
      <c r="DS154" s="2">
        <v>0.83499999999999996</v>
      </c>
      <c r="DT154" s="2">
        <v>0.625</v>
      </c>
      <c r="DU154" s="2">
        <v>0.57000000000000006</v>
      </c>
      <c r="DV154" s="2">
        <v>0.62</v>
      </c>
      <c r="DW154" s="2">
        <v>0.71</v>
      </c>
      <c r="DX154" s="2">
        <v>0.8</v>
      </c>
      <c r="DY154" s="2">
        <v>0.86</v>
      </c>
      <c r="DZ154" s="2">
        <v>0.85</v>
      </c>
      <c r="EA154" s="2">
        <v>0.77</v>
      </c>
      <c r="EB154" s="2">
        <v>0.62</v>
      </c>
      <c r="EC154" s="2">
        <v>0.435</v>
      </c>
      <c r="ED154" s="2">
        <v>0.23500000000000001</v>
      </c>
      <c r="EE154" s="2">
        <v>0.05</v>
      </c>
      <c r="EF154" s="2">
        <v>0</v>
      </c>
      <c r="EG154" s="2">
        <v>0</v>
      </c>
      <c r="EH154" s="2">
        <v>0</v>
      </c>
      <c r="EI154" s="2">
        <v>0</v>
      </c>
      <c r="EJ154" s="2">
        <v>0</v>
      </c>
      <c r="EK154" s="2">
        <v>0</v>
      </c>
      <c r="EL154" s="2">
        <v>0</v>
      </c>
      <c r="EM154" s="2">
        <v>0</v>
      </c>
      <c r="EN154" s="2">
        <v>0</v>
      </c>
      <c r="EO154" s="2">
        <v>0</v>
      </c>
      <c r="EP154" s="2">
        <v>0</v>
      </c>
      <c r="EQ154" s="2">
        <v>0</v>
      </c>
      <c r="ER154" s="2">
        <v>0</v>
      </c>
      <c r="ES154" s="2">
        <v>0</v>
      </c>
      <c r="ET154" s="2">
        <v>0</v>
      </c>
      <c r="EU154" s="2">
        <v>0</v>
      </c>
    </row>
    <row r="155" spans="1:151" x14ac:dyDescent="0.35">
      <c r="A155" s="2">
        <v>153</v>
      </c>
      <c r="B155" s="77">
        <v>15315</v>
      </c>
      <c r="C155" s="77" t="s">
        <v>349</v>
      </c>
      <c r="D155" s="78">
        <v>35.200000000000003</v>
      </c>
      <c r="E155" s="78">
        <v>5.7949999999999999</v>
      </c>
      <c r="F155" s="78">
        <v>35.200000000000003</v>
      </c>
      <c r="G155" s="79">
        <v>5.4049999999999994</v>
      </c>
      <c r="H155" s="79">
        <v>58.9</v>
      </c>
      <c r="I155" s="79">
        <v>0.95199999999999996</v>
      </c>
      <c r="J155" s="79">
        <v>19.643999999999998</v>
      </c>
      <c r="K155" s="79">
        <v>48</v>
      </c>
      <c r="L155" s="79">
        <v>3.1974999999999998</v>
      </c>
      <c r="M155" s="79">
        <v>16.605</v>
      </c>
      <c r="N155" s="79">
        <v>62.46</v>
      </c>
      <c r="O155" s="79">
        <v>20.93</v>
      </c>
      <c r="P155" s="79">
        <v>0</v>
      </c>
      <c r="Q155" s="79">
        <v>17.254999999999999</v>
      </c>
      <c r="R155" s="79">
        <v>2.2750000000000004</v>
      </c>
      <c r="S155" s="79">
        <v>1.345</v>
      </c>
      <c r="T155" s="79">
        <v>0.06</v>
      </c>
      <c r="U155" s="79">
        <v>0</v>
      </c>
      <c r="V155" s="79">
        <v>15.425000000000001</v>
      </c>
      <c r="W155" s="79">
        <v>22.195</v>
      </c>
      <c r="X155" s="79">
        <v>30.45</v>
      </c>
      <c r="Y155" s="79">
        <v>46.040000000000006</v>
      </c>
      <c r="Z155" s="79">
        <v>69.05</v>
      </c>
      <c r="AA155" s="79">
        <v>79.709999999999994</v>
      </c>
      <c r="AB155" s="79">
        <v>30.344999999999999</v>
      </c>
      <c r="AC155" s="79">
        <v>40.265000000000001</v>
      </c>
      <c r="AD155" s="79">
        <v>15.585000000000001</v>
      </c>
      <c r="AE155" s="79">
        <v>32.005000000000003</v>
      </c>
      <c r="AF155" s="79">
        <v>38.594999999999999</v>
      </c>
      <c r="AG155" s="79">
        <v>49.254999999999995</v>
      </c>
      <c r="AH155" s="79">
        <v>16.420000000000002</v>
      </c>
      <c r="AI155" s="79">
        <v>28.64</v>
      </c>
      <c r="AJ155" s="79">
        <v>33.67</v>
      </c>
      <c r="AK155" s="79">
        <v>35.945</v>
      </c>
      <c r="AL155" s="79">
        <v>9.92</v>
      </c>
      <c r="AM155" s="79">
        <v>22.134999999999998</v>
      </c>
      <c r="AN155" s="79">
        <v>6.59</v>
      </c>
      <c r="AO155" s="79">
        <v>12.215</v>
      </c>
      <c r="AP155" s="79">
        <v>19.53</v>
      </c>
      <c r="AQ155" s="79">
        <v>20.875</v>
      </c>
      <c r="AR155" s="79">
        <v>5.6300000000000008</v>
      </c>
      <c r="AS155" s="79">
        <v>5.03</v>
      </c>
      <c r="AT155" s="79">
        <v>1.1000000000000001</v>
      </c>
      <c r="AU155" s="79">
        <v>3.62</v>
      </c>
      <c r="AV155" s="79">
        <v>1.175</v>
      </c>
      <c r="AW155" s="79">
        <v>1.405</v>
      </c>
      <c r="AX155" s="79">
        <v>1.405</v>
      </c>
      <c r="AY155" s="79">
        <v>0</v>
      </c>
      <c r="AZ155" s="79">
        <v>0</v>
      </c>
      <c r="BA155" s="79">
        <v>0</v>
      </c>
      <c r="BB155" s="79">
        <v>0</v>
      </c>
      <c r="BC155" s="79">
        <v>0</v>
      </c>
      <c r="BD155" s="79">
        <v>0</v>
      </c>
      <c r="BE155" s="79">
        <v>0</v>
      </c>
      <c r="BF155" s="79">
        <v>0</v>
      </c>
      <c r="BG155" s="79">
        <v>0</v>
      </c>
      <c r="BH155" s="79">
        <v>0</v>
      </c>
      <c r="BI155" s="79">
        <v>0</v>
      </c>
      <c r="BJ155" s="79">
        <v>0</v>
      </c>
      <c r="BK155" s="79">
        <v>0</v>
      </c>
      <c r="BL155" s="79">
        <v>0</v>
      </c>
      <c r="BM155" s="79">
        <v>0</v>
      </c>
      <c r="BN155" s="79">
        <v>0</v>
      </c>
      <c r="BO155" s="79">
        <v>0</v>
      </c>
      <c r="BP155" s="79">
        <v>0</v>
      </c>
      <c r="BQ155" s="79">
        <v>0</v>
      </c>
      <c r="BR155" s="79">
        <v>0</v>
      </c>
      <c r="BS155" s="79">
        <v>0</v>
      </c>
      <c r="BT155" s="79">
        <v>0</v>
      </c>
      <c r="BU155" s="79">
        <v>0</v>
      </c>
      <c r="BV155" s="79">
        <v>0</v>
      </c>
      <c r="BW155" s="79">
        <v>0</v>
      </c>
      <c r="BX155" s="79">
        <v>0</v>
      </c>
      <c r="BY155" s="79">
        <v>0</v>
      </c>
      <c r="BZ155" s="79">
        <v>0</v>
      </c>
      <c r="CA155" s="79">
        <v>0</v>
      </c>
      <c r="CB155" s="79">
        <v>0</v>
      </c>
      <c r="CC155" s="79">
        <v>0.11499999999999999</v>
      </c>
      <c r="CD155" s="79">
        <v>0.18</v>
      </c>
      <c r="CE155" s="79">
        <v>0.22</v>
      </c>
      <c r="CF155" s="79">
        <v>0.23</v>
      </c>
      <c r="CG155" s="79">
        <v>0.22</v>
      </c>
      <c r="CH155" s="79">
        <v>0.2</v>
      </c>
      <c r="CI155" s="79">
        <v>0.19</v>
      </c>
      <c r="CJ155" s="79">
        <v>0.22500000000000001</v>
      </c>
      <c r="CK155" s="79">
        <v>0.315</v>
      </c>
      <c r="CL155" s="79">
        <v>0.46499999999999997</v>
      </c>
      <c r="CM155" s="79">
        <v>0.65</v>
      </c>
      <c r="CN155" s="79">
        <v>0.85499999999999998</v>
      </c>
      <c r="CO155" s="79">
        <v>1.05</v>
      </c>
      <c r="CP155" s="79">
        <v>1.23</v>
      </c>
      <c r="CQ155" s="79">
        <v>1.385</v>
      </c>
      <c r="CR155" s="79">
        <v>1.5350000000000001</v>
      </c>
      <c r="CS155" s="79">
        <v>1.6800000000000002</v>
      </c>
      <c r="CT155" s="79">
        <v>1.8050000000000002</v>
      </c>
      <c r="CU155" s="79">
        <v>1.9</v>
      </c>
      <c r="CV155" s="79">
        <v>1.94</v>
      </c>
      <c r="CW155" s="79">
        <v>1.9350000000000001</v>
      </c>
      <c r="CX155" s="79">
        <v>1.9</v>
      </c>
      <c r="CY155" s="79">
        <v>1.855</v>
      </c>
      <c r="CZ155" s="79">
        <v>1.85</v>
      </c>
      <c r="DA155" s="79">
        <v>1.915</v>
      </c>
      <c r="DB155" s="2">
        <v>2.085</v>
      </c>
      <c r="DC155" s="2">
        <v>2.39</v>
      </c>
      <c r="DD155" s="2">
        <v>2.84</v>
      </c>
      <c r="DE155" s="2">
        <v>3.42</v>
      </c>
      <c r="DF155" s="2">
        <v>4.0999999999999996</v>
      </c>
      <c r="DG155" s="2">
        <v>4.8049999999999997</v>
      </c>
      <c r="DH155" s="2">
        <v>5.4550000000000001</v>
      </c>
      <c r="DI155" s="2">
        <v>5.9499999999999993</v>
      </c>
      <c r="DJ155" s="2">
        <v>6.2249999999999996</v>
      </c>
      <c r="DK155" s="2">
        <v>6.2149999999999999</v>
      </c>
      <c r="DL155" s="2">
        <v>5.9050000000000002</v>
      </c>
      <c r="DM155" s="2">
        <v>5.33</v>
      </c>
      <c r="DN155" s="2">
        <v>4.5549999999999997</v>
      </c>
      <c r="DO155" s="2">
        <v>3.67</v>
      </c>
      <c r="DP155" s="2">
        <v>2.79</v>
      </c>
      <c r="DQ155" s="2">
        <v>1.9899999999999998</v>
      </c>
      <c r="DR155" s="2">
        <v>1.35</v>
      </c>
      <c r="DS155" s="2">
        <v>0.88</v>
      </c>
      <c r="DT155" s="2">
        <v>0.58499999999999996</v>
      </c>
      <c r="DU155" s="2">
        <v>0.435</v>
      </c>
      <c r="DV155" s="2">
        <v>0.39</v>
      </c>
      <c r="DW155" s="2">
        <v>0.39500000000000002</v>
      </c>
      <c r="DX155" s="2">
        <v>0.42</v>
      </c>
      <c r="DY155" s="2">
        <v>0.43</v>
      </c>
      <c r="DZ155" s="2">
        <v>0.41500000000000004</v>
      </c>
      <c r="EA155" s="2">
        <v>0.36499999999999999</v>
      </c>
      <c r="EB155" s="2">
        <v>0.28499999999999998</v>
      </c>
      <c r="EC155" s="2">
        <v>0.2</v>
      </c>
      <c r="ED155" s="2">
        <v>0.14499999999999999</v>
      </c>
      <c r="EE155" s="2">
        <v>0.09</v>
      </c>
      <c r="EF155" s="2">
        <v>3.5000000000000003E-2</v>
      </c>
      <c r="EG155" s="2">
        <v>0</v>
      </c>
      <c r="EH155" s="2">
        <v>0</v>
      </c>
      <c r="EI155" s="2">
        <v>0</v>
      </c>
      <c r="EJ155" s="2">
        <v>0</v>
      </c>
      <c r="EK155" s="2">
        <v>0</v>
      </c>
      <c r="EL155" s="2">
        <v>0</v>
      </c>
      <c r="EM155" s="2">
        <v>0</v>
      </c>
      <c r="EN155" s="2">
        <v>0</v>
      </c>
      <c r="EO155" s="2">
        <v>0</v>
      </c>
      <c r="EP155" s="2">
        <v>0</v>
      </c>
      <c r="EQ155" s="2">
        <v>0</v>
      </c>
      <c r="ER155" s="2">
        <v>0</v>
      </c>
      <c r="ES155" s="2">
        <v>0</v>
      </c>
      <c r="ET155" s="2">
        <v>0</v>
      </c>
      <c r="EU155" s="2">
        <v>0</v>
      </c>
    </row>
    <row r="156" spans="1:151" x14ac:dyDescent="0.35">
      <c r="A156" s="2">
        <v>154</v>
      </c>
      <c r="B156" s="77">
        <v>15310</v>
      </c>
      <c r="C156" s="77" t="s">
        <v>349</v>
      </c>
      <c r="D156" s="78">
        <v>30.25</v>
      </c>
      <c r="E156" s="78">
        <v>30.25</v>
      </c>
      <c r="F156" s="78">
        <v>222</v>
      </c>
      <c r="G156" s="79">
        <v>4.5250000000000004</v>
      </c>
      <c r="H156" s="79">
        <v>49.8</v>
      </c>
      <c r="I156" s="79">
        <v>1.0009999999999999</v>
      </c>
      <c r="J156" s="79">
        <v>23.149000000000001</v>
      </c>
      <c r="K156" s="79">
        <v>40.950000000000003</v>
      </c>
      <c r="L156" s="79">
        <v>3.2525000000000004</v>
      </c>
      <c r="M156" s="79">
        <v>19.579999999999998</v>
      </c>
      <c r="N156" s="79">
        <v>65.585000000000008</v>
      </c>
      <c r="O156" s="79">
        <v>14.835000000000001</v>
      </c>
      <c r="P156" s="79">
        <v>0</v>
      </c>
      <c r="Q156" s="79">
        <v>11.84</v>
      </c>
      <c r="R156" s="79">
        <v>2.0249999999999999</v>
      </c>
      <c r="S156" s="79">
        <v>0.97</v>
      </c>
      <c r="T156" s="79">
        <v>0</v>
      </c>
      <c r="U156" s="79">
        <v>0</v>
      </c>
      <c r="V156" s="79">
        <v>17.579999999999998</v>
      </c>
      <c r="W156" s="79">
        <v>27.475000000000001</v>
      </c>
      <c r="X156" s="79">
        <v>36.555</v>
      </c>
      <c r="Y156" s="79">
        <v>51.71</v>
      </c>
      <c r="Z156" s="79">
        <v>70.585000000000008</v>
      </c>
      <c r="AA156" s="79">
        <v>77.430000000000007</v>
      </c>
      <c r="AB156" s="79">
        <v>29.975000000000001</v>
      </c>
      <c r="AC156" s="79">
        <v>38.11</v>
      </c>
      <c r="AD156" s="79">
        <v>15.164999999999999</v>
      </c>
      <c r="AE156" s="79">
        <v>29.04</v>
      </c>
      <c r="AF156" s="79">
        <v>34.034999999999997</v>
      </c>
      <c r="AG156" s="79">
        <v>40.879999999999995</v>
      </c>
      <c r="AH156" s="79">
        <v>13.875</v>
      </c>
      <c r="AI156" s="79">
        <v>22.759999999999998</v>
      </c>
      <c r="AJ156" s="79">
        <v>25.715</v>
      </c>
      <c r="AK156" s="79">
        <v>27.740000000000002</v>
      </c>
      <c r="AL156" s="79">
        <v>8.1350000000000016</v>
      </c>
      <c r="AM156" s="79">
        <v>17.02</v>
      </c>
      <c r="AN156" s="79">
        <v>5</v>
      </c>
      <c r="AO156" s="79">
        <v>8.8849999999999998</v>
      </c>
      <c r="AP156" s="79">
        <v>13.865</v>
      </c>
      <c r="AQ156" s="79">
        <v>14.835000000000001</v>
      </c>
      <c r="AR156" s="79">
        <v>3.8849999999999998</v>
      </c>
      <c r="AS156" s="79">
        <v>2.9550000000000001</v>
      </c>
      <c r="AT156" s="79">
        <v>0.83499999999999996</v>
      </c>
      <c r="AU156" s="79">
        <v>2.99</v>
      </c>
      <c r="AV156" s="79">
        <v>1.1850000000000001</v>
      </c>
      <c r="AW156" s="79">
        <v>0.97</v>
      </c>
      <c r="AX156" s="79">
        <v>0.97</v>
      </c>
      <c r="AY156" s="79">
        <v>0</v>
      </c>
      <c r="AZ156" s="79">
        <v>0</v>
      </c>
      <c r="BA156" s="79">
        <v>0</v>
      </c>
      <c r="BB156" s="79">
        <v>0</v>
      </c>
      <c r="BC156" s="79">
        <v>0</v>
      </c>
      <c r="BD156" s="79">
        <v>0</v>
      </c>
      <c r="BE156" s="79">
        <v>0</v>
      </c>
      <c r="BF156" s="79">
        <v>0</v>
      </c>
      <c r="BG156" s="79">
        <v>0</v>
      </c>
      <c r="BH156" s="79">
        <v>0</v>
      </c>
      <c r="BI156" s="79">
        <v>0</v>
      </c>
      <c r="BJ156" s="79">
        <v>0</v>
      </c>
      <c r="BK156" s="79">
        <v>0</v>
      </c>
      <c r="BL156" s="79">
        <v>0</v>
      </c>
      <c r="BM156" s="79">
        <v>0</v>
      </c>
      <c r="BN156" s="79">
        <v>0</v>
      </c>
      <c r="BO156" s="79">
        <v>0</v>
      </c>
      <c r="BP156" s="79">
        <v>0</v>
      </c>
      <c r="BQ156" s="79">
        <v>0</v>
      </c>
      <c r="BR156" s="79">
        <v>0</v>
      </c>
      <c r="BS156" s="79">
        <v>0</v>
      </c>
      <c r="BT156" s="79">
        <v>0</v>
      </c>
      <c r="BU156" s="79">
        <v>0</v>
      </c>
      <c r="BV156" s="79">
        <v>0</v>
      </c>
      <c r="BW156" s="79">
        <v>0</v>
      </c>
      <c r="BX156" s="79">
        <v>0</v>
      </c>
      <c r="BY156" s="79">
        <v>0</v>
      </c>
      <c r="BZ156" s="79">
        <v>0</v>
      </c>
      <c r="CA156" s="79">
        <v>0.03</v>
      </c>
      <c r="CB156" s="79">
        <v>0.125</v>
      </c>
      <c r="CC156" s="79">
        <v>0.215</v>
      </c>
      <c r="CD156" s="79">
        <v>0.28999999999999998</v>
      </c>
      <c r="CE156" s="79">
        <v>0.34</v>
      </c>
      <c r="CF156" s="79">
        <v>0.35</v>
      </c>
      <c r="CG156" s="79">
        <v>0.33</v>
      </c>
      <c r="CH156" s="79">
        <v>0.29499999999999998</v>
      </c>
      <c r="CI156" s="79">
        <v>0.28500000000000003</v>
      </c>
      <c r="CJ156" s="79">
        <v>0.33</v>
      </c>
      <c r="CK156" s="79">
        <v>0.44500000000000001</v>
      </c>
      <c r="CL156" s="79">
        <v>0.62</v>
      </c>
      <c r="CM156" s="79">
        <v>0.83499999999999996</v>
      </c>
      <c r="CN156" s="79">
        <v>1.05</v>
      </c>
      <c r="CO156" s="79">
        <v>1.25</v>
      </c>
      <c r="CP156" s="79">
        <v>1.42</v>
      </c>
      <c r="CQ156" s="79">
        <v>1.56</v>
      </c>
      <c r="CR156" s="79">
        <v>1.6850000000000001</v>
      </c>
      <c r="CS156" s="79">
        <v>1.8199999999999998</v>
      </c>
      <c r="CT156" s="79">
        <v>1.9350000000000001</v>
      </c>
      <c r="CU156" s="79">
        <v>2.0350000000000001</v>
      </c>
      <c r="CV156" s="79">
        <v>2.0949999999999998</v>
      </c>
      <c r="CW156" s="79">
        <v>2.13</v>
      </c>
      <c r="CX156" s="79">
        <v>2.1550000000000002</v>
      </c>
      <c r="CY156" s="79">
        <v>2.21</v>
      </c>
      <c r="CZ156" s="79">
        <v>2.3149999999999999</v>
      </c>
      <c r="DA156" s="79">
        <v>2.5</v>
      </c>
      <c r="DB156" s="2">
        <v>2.7850000000000001</v>
      </c>
      <c r="DC156" s="2">
        <v>3.1749999999999998</v>
      </c>
      <c r="DD156" s="2">
        <v>3.6550000000000002</v>
      </c>
      <c r="DE156" s="2">
        <v>4.2050000000000001</v>
      </c>
      <c r="DF156" s="2">
        <v>4.76</v>
      </c>
      <c r="DG156" s="2">
        <v>5.26</v>
      </c>
      <c r="DH156" s="2">
        <v>5.6400000000000006</v>
      </c>
      <c r="DI156" s="2">
        <v>5.82</v>
      </c>
      <c r="DJ156" s="2">
        <v>5.7650000000000006</v>
      </c>
      <c r="DK156" s="2">
        <v>5.4700000000000006</v>
      </c>
      <c r="DL156" s="2">
        <v>4.9350000000000005</v>
      </c>
      <c r="DM156" s="2">
        <v>4.2300000000000004</v>
      </c>
      <c r="DN156" s="2">
        <v>3.43</v>
      </c>
      <c r="DO156" s="2">
        <v>2.605</v>
      </c>
      <c r="DP156" s="2">
        <v>1.855</v>
      </c>
      <c r="DQ156" s="2">
        <v>1.23</v>
      </c>
      <c r="DR156" s="2">
        <v>0.77</v>
      </c>
      <c r="DS156" s="2">
        <v>0.47</v>
      </c>
      <c r="DT156" s="2">
        <v>0.32500000000000001</v>
      </c>
      <c r="DU156" s="2">
        <v>0.28500000000000003</v>
      </c>
      <c r="DV156" s="2">
        <v>0.32</v>
      </c>
      <c r="DW156" s="2">
        <v>0.375</v>
      </c>
      <c r="DX156" s="2">
        <v>0.42500000000000004</v>
      </c>
      <c r="DY156" s="2">
        <v>0.44500000000000001</v>
      </c>
      <c r="DZ156" s="2">
        <v>0.41500000000000004</v>
      </c>
      <c r="EA156" s="2">
        <v>0.33999999999999997</v>
      </c>
      <c r="EB156" s="2">
        <v>0.23499999999999999</v>
      </c>
      <c r="EC156" s="2">
        <v>0.11499999999999999</v>
      </c>
      <c r="ED156" s="2">
        <v>0</v>
      </c>
      <c r="EE156" s="2">
        <v>0</v>
      </c>
      <c r="EF156" s="2">
        <v>0</v>
      </c>
      <c r="EG156" s="2">
        <v>0</v>
      </c>
      <c r="EH156" s="2">
        <v>0</v>
      </c>
      <c r="EI156" s="2">
        <v>0</v>
      </c>
      <c r="EJ156" s="2">
        <v>0</v>
      </c>
      <c r="EK156" s="2">
        <v>0</v>
      </c>
      <c r="EL156" s="2">
        <v>0</v>
      </c>
      <c r="EM156" s="2">
        <v>0</v>
      </c>
      <c r="EN156" s="2">
        <v>0</v>
      </c>
      <c r="EO156" s="2">
        <v>0</v>
      </c>
      <c r="EP156" s="2">
        <v>0</v>
      </c>
      <c r="EQ156" s="2">
        <v>0</v>
      </c>
      <c r="ER156" s="2">
        <v>0</v>
      </c>
      <c r="ES156" s="2">
        <v>0</v>
      </c>
      <c r="ET156" s="2">
        <v>0</v>
      </c>
      <c r="EU156" s="2">
        <v>0</v>
      </c>
    </row>
    <row r="157" spans="1:151" x14ac:dyDescent="0.35">
      <c r="A157" s="2">
        <v>155</v>
      </c>
      <c r="B157" s="77">
        <v>15104</v>
      </c>
      <c r="C157" s="77" t="s">
        <v>349</v>
      </c>
      <c r="D157" s="78">
        <v>26.25</v>
      </c>
      <c r="E157" s="78">
        <v>26.25</v>
      </c>
      <c r="F157" s="78">
        <v>346</v>
      </c>
      <c r="G157" s="79">
        <v>5.46</v>
      </c>
      <c r="H157" s="79">
        <v>47.95</v>
      </c>
      <c r="I157" s="79">
        <v>1.2315</v>
      </c>
      <c r="J157" s="79">
        <v>36.115000000000002</v>
      </c>
      <c r="K157" s="79">
        <v>57.400000000000006</v>
      </c>
      <c r="L157" s="79">
        <v>3.0185</v>
      </c>
      <c r="M157" s="79">
        <v>16.850000000000001</v>
      </c>
      <c r="N157" s="79">
        <v>69.3</v>
      </c>
      <c r="O157" s="79">
        <v>13.85</v>
      </c>
      <c r="P157" s="79">
        <v>0</v>
      </c>
      <c r="Q157" s="79">
        <v>10.780000000000001</v>
      </c>
      <c r="R157" s="79">
        <v>1.25</v>
      </c>
      <c r="S157" s="79">
        <v>1.5049999999999999</v>
      </c>
      <c r="T157" s="79">
        <v>0.315</v>
      </c>
      <c r="U157" s="79">
        <v>0</v>
      </c>
      <c r="V157" s="79">
        <v>15.824999999999999</v>
      </c>
      <c r="W157" s="79">
        <v>34.840000000000003</v>
      </c>
      <c r="X157" s="79">
        <v>43.86</v>
      </c>
      <c r="Y157" s="79">
        <v>57.525000000000006</v>
      </c>
      <c r="Z157" s="79">
        <v>73.56</v>
      </c>
      <c r="AA157" s="79">
        <v>80.08</v>
      </c>
      <c r="AB157" s="79">
        <v>27.59</v>
      </c>
      <c r="AC157" s="79">
        <v>34.46</v>
      </c>
      <c r="AD157" s="79">
        <v>13.66</v>
      </c>
      <c r="AE157" s="79">
        <v>25.44</v>
      </c>
      <c r="AF157" s="79">
        <v>29.695</v>
      </c>
      <c r="AG157" s="79">
        <v>36.22</v>
      </c>
      <c r="AH157" s="79">
        <v>11.78</v>
      </c>
      <c r="AI157" s="79">
        <v>19.505000000000003</v>
      </c>
      <c r="AJ157" s="79">
        <v>22.560000000000002</v>
      </c>
      <c r="AK157" s="79">
        <v>23.805</v>
      </c>
      <c r="AL157" s="79">
        <v>6.8650000000000002</v>
      </c>
      <c r="AM157" s="79">
        <v>14.594999999999999</v>
      </c>
      <c r="AN157" s="79">
        <v>4.26</v>
      </c>
      <c r="AO157" s="79">
        <v>7.73</v>
      </c>
      <c r="AP157" s="79">
        <v>12.030000000000001</v>
      </c>
      <c r="AQ157" s="79">
        <v>13.535</v>
      </c>
      <c r="AR157" s="79">
        <v>3.4699999999999998</v>
      </c>
      <c r="AS157" s="79">
        <v>3.0550000000000002</v>
      </c>
      <c r="AT157" s="79">
        <v>0.60499999999999998</v>
      </c>
      <c r="AU157" s="79">
        <v>2.7549999999999999</v>
      </c>
      <c r="AV157" s="79">
        <v>0.64500000000000002</v>
      </c>
      <c r="AW157" s="79">
        <v>1.82</v>
      </c>
      <c r="AX157" s="79">
        <v>1.82</v>
      </c>
      <c r="AY157" s="79">
        <v>0</v>
      </c>
      <c r="AZ157" s="79">
        <v>0</v>
      </c>
      <c r="BA157" s="79">
        <v>0</v>
      </c>
      <c r="BB157" s="79">
        <v>0</v>
      </c>
      <c r="BC157" s="79">
        <v>0</v>
      </c>
      <c r="BD157" s="79">
        <v>0</v>
      </c>
      <c r="BE157" s="79">
        <v>0</v>
      </c>
      <c r="BF157" s="79">
        <v>0</v>
      </c>
      <c r="BG157" s="79">
        <v>0</v>
      </c>
      <c r="BH157" s="79">
        <v>0</v>
      </c>
      <c r="BI157" s="79">
        <v>0</v>
      </c>
      <c r="BJ157" s="79">
        <v>0</v>
      </c>
      <c r="BK157" s="79">
        <v>0</v>
      </c>
      <c r="BL157" s="79">
        <v>0</v>
      </c>
      <c r="BM157" s="79">
        <v>0</v>
      </c>
      <c r="BN157" s="79">
        <v>0</v>
      </c>
      <c r="BO157" s="79">
        <v>0</v>
      </c>
      <c r="BP157" s="79">
        <v>0</v>
      </c>
      <c r="BQ157" s="79">
        <v>0</v>
      </c>
      <c r="BR157" s="79">
        <v>0</v>
      </c>
      <c r="BS157" s="79">
        <v>0</v>
      </c>
      <c r="BT157" s="79">
        <v>0</v>
      </c>
      <c r="BU157" s="79">
        <v>0</v>
      </c>
      <c r="BV157" s="79">
        <v>0</v>
      </c>
      <c r="BW157" s="79">
        <v>0</v>
      </c>
      <c r="BX157" s="79">
        <v>0</v>
      </c>
      <c r="BY157" s="79">
        <v>0</v>
      </c>
      <c r="BZ157" s="79">
        <v>0</v>
      </c>
      <c r="CA157" s="79">
        <v>0</v>
      </c>
      <c r="CB157" s="79">
        <v>0.09</v>
      </c>
      <c r="CC157" s="79">
        <v>0.13500000000000001</v>
      </c>
      <c r="CD157" s="79">
        <v>0.17</v>
      </c>
      <c r="CE157" s="79">
        <v>0.185</v>
      </c>
      <c r="CF157" s="79">
        <v>0.17499999999999999</v>
      </c>
      <c r="CG157" s="79">
        <v>0.14500000000000002</v>
      </c>
      <c r="CH157" s="79">
        <v>0.11499999999999999</v>
      </c>
      <c r="CI157" s="79">
        <v>0.11</v>
      </c>
      <c r="CJ157" s="79">
        <v>0.15</v>
      </c>
      <c r="CK157" s="79">
        <v>0.245</v>
      </c>
      <c r="CL157" s="79">
        <v>0.38</v>
      </c>
      <c r="CM157" s="79">
        <v>0.55499999999999994</v>
      </c>
      <c r="CN157" s="79">
        <v>0.74</v>
      </c>
      <c r="CO157" s="79">
        <v>0.92999999999999994</v>
      </c>
      <c r="CP157" s="79">
        <v>1.125</v>
      </c>
      <c r="CQ157" s="79">
        <v>1.3149999999999999</v>
      </c>
      <c r="CR157" s="79">
        <v>1.5249999999999999</v>
      </c>
      <c r="CS157" s="79">
        <v>1.76</v>
      </c>
      <c r="CT157" s="79">
        <v>2</v>
      </c>
      <c r="CU157" s="79">
        <v>2.2450000000000001</v>
      </c>
      <c r="CV157" s="79">
        <v>2.4699999999999998</v>
      </c>
      <c r="CW157" s="79">
        <v>2.6749999999999998</v>
      </c>
      <c r="CX157" s="79">
        <v>2.875</v>
      </c>
      <c r="CY157" s="79">
        <v>3.0700000000000003</v>
      </c>
      <c r="CZ157" s="79">
        <v>3.2850000000000001</v>
      </c>
      <c r="DA157" s="79">
        <v>3.5250000000000004</v>
      </c>
      <c r="DB157" s="2">
        <v>3.79</v>
      </c>
      <c r="DC157" s="2">
        <v>4.09</v>
      </c>
      <c r="DD157" s="2">
        <v>4.41</v>
      </c>
      <c r="DE157" s="2">
        <v>4.7149999999999999</v>
      </c>
      <c r="DF157" s="2">
        <v>4.9950000000000001</v>
      </c>
      <c r="DG157" s="2">
        <v>5.2</v>
      </c>
      <c r="DH157" s="2">
        <v>5.29</v>
      </c>
      <c r="DI157" s="2">
        <v>5.2450000000000001</v>
      </c>
      <c r="DJ157" s="2">
        <v>5.0350000000000001</v>
      </c>
      <c r="DK157" s="2">
        <v>4.67</v>
      </c>
      <c r="DL157" s="2">
        <v>4.165</v>
      </c>
      <c r="DM157" s="2">
        <v>3.5650000000000004</v>
      </c>
      <c r="DN157" s="2">
        <v>2.92</v>
      </c>
      <c r="DO157" s="2">
        <v>2.2850000000000001</v>
      </c>
      <c r="DP157" s="2">
        <v>1.7</v>
      </c>
      <c r="DQ157" s="2">
        <v>1.2</v>
      </c>
      <c r="DR157" s="2">
        <v>0.81499999999999995</v>
      </c>
      <c r="DS157" s="2">
        <v>0.54</v>
      </c>
      <c r="DT157" s="2">
        <v>0.35499999999999998</v>
      </c>
      <c r="DU157" s="2">
        <v>0.25</v>
      </c>
      <c r="DV157" s="2">
        <v>0.21</v>
      </c>
      <c r="DW157" s="2">
        <v>0.2</v>
      </c>
      <c r="DX157" s="2">
        <v>0.21500000000000002</v>
      </c>
      <c r="DY157" s="2">
        <v>0.245</v>
      </c>
      <c r="DZ157" s="2">
        <v>0.27500000000000002</v>
      </c>
      <c r="EA157" s="2">
        <v>0.30499999999999999</v>
      </c>
      <c r="EB157" s="2">
        <v>0.31000000000000005</v>
      </c>
      <c r="EC157" s="2">
        <v>0.29500000000000004</v>
      </c>
      <c r="ED157" s="2">
        <v>0.255</v>
      </c>
      <c r="EE157" s="2">
        <v>0.2</v>
      </c>
      <c r="EF157" s="2">
        <v>0.13500000000000001</v>
      </c>
      <c r="EG157" s="2">
        <v>0.09</v>
      </c>
      <c r="EH157" s="2">
        <v>4.4999999999999998E-2</v>
      </c>
      <c r="EI157" s="2">
        <v>0</v>
      </c>
      <c r="EJ157" s="2">
        <v>0</v>
      </c>
      <c r="EK157" s="2">
        <v>0</v>
      </c>
      <c r="EL157" s="2">
        <v>0</v>
      </c>
      <c r="EM157" s="2">
        <v>0</v>
      </c>
      <c r="EN157" s="2">
        <v>0</v>
      </c>
      <c r="EO157" s="2">
        <v>0</v>
      </c>
      <c r="EP157" s="2">
        <v>0</v>
      </c>
      <c r="EQ157" s="2">
        <v>0</v>
      </c>
      <c r="ER157" s="2">
        <v>0</v>
      </c>
      <c r="ES157" s="2">
        <v>0</v>
      </c>
      <c r="ET157" s="2">
        <v>0</v>
      </c>
      <c r="EU157" s="2">
        <v>0</v>
      </c>
    </row>
    <row r="158" spans="1:151" x14ac:dyDescent="0.35">
      <c r="A158" s="2">
        <v>156</v>
      </c>
      <c r="B158" s="77">
        <v>15300</v>
      </c>
      <c r="C158" s="77" t="s">
        <v>349</v>
      </c>
      <c r="D158" s="78">
        <v>26.65</v>
      </c>
      <c r="E158" s="78">
        <v>0.63450000000000006</v>
      </c>
      <c r="F158" s="78">
        <v>26.65</v>
      </c>
      <c r="G158" s="79">
        <v>5.1549999999999994</v>
      </c>
      <c r="H158" s="79">
        <v>46.7</v>
      </c>
      <c r="I158" s="79">
        <v>0.99549999999999994</v>
      </c>
      <c r="J158" s="79">
        <v>26.329499999999999</v>
      </c>
      <c r="K158" s="79">
        <v>32.950000000000003</v>
      </c>
      <c r="L158" s="79">
        <v>2.9269999999999996</v>
      </c>
      <c r="M158" s="79">
        <v>18.04</v>
      </c>
      <c r="N158" s="79">
        <v>68.924999999999997</v>
      </c>
      <c r="O158" s="79">
        <v>13.035</v>
      </c>
      <c r="P158" s="79">
        <v>0</v>
      </c>
      <c r="Q158" s="79">
        <v>11.21</v>
      </c>
      <c r="R158" s="79">
        <v>1.39</v>
      </c>
      <c r="S158" s="79">
        <v>0.43500000000000005</v>
      </c>
      <c r="T158" s="79">
        <v>0</v>
      </c>
      <c r="U158" s="79">
        <v>0</v>
      </c>
      <c r="V158" s="79">
        <v>16.785</v>
      </c>
      <c r="W158" s="79">
        <v>34.674999999999997</v>
      </c>
      <c r="X158" s="79">
        <v>43.564999999999998</v>
      </c>
      <c r="Y158" s="79">
        <v>57.105000000000004</v>
      </c>
      <c r="Z158" s="79">
        <v>73.254999999999995</v>
      </c>
      <c r="AA158" s="79">
        <v>80.13</v>
      </c>
      <c r="AB158" s="79">
        <v>27.335000000000001</v>
      </c>
      <c r="AC158" s="79">
        <v>34.245000000000005</v>
      </c>
      <c r="AD158" s="79">
        <v>13.545</v>
      </c>
      <c r="AE158" s="79">
        <v>25.36</v>
      </c>
      <c r="AF158" s="79">
        <v>29.695</v>
      </c>
      <c r="AG158" s="79">
        <v>36.57</v>
      </c>
      <c r="AH158" s="79">
        <v>11.82</v>
      </c>
      <c r="AI158" s="79">
        <v>19.725000000000001</v>
      </c>
      <c r="AJ158" s="79">
        <v>23.03</v>
      </c>
      <c r="AK158" s="79">
        <v>24.414999999999999</v>
      </c>
      <c r="AL158" s="79">
        <v>6.91</v>
      </c>
      <c r="AM158" s="79">
        <v>14.82</v>
      </c>
      <c r="AN158" s="79">
        <v>4.33</v>
      </c>
      <c r="AO158" s="79">
        <v>7.91</v>
      </c>
      <c r="AP158" s="79">
        <v>12.6</v>
      </c>
      <c r="AQ158" s="79">
        <v>13.035</v>
      </c>
      <c r="AR158" s="79">
        <v>3.58</v>
      </c>
      <c r="AS158" s="79">
        <v>3.3</v>
      </c>
      <c r="AT158" s="79">
        <v>0.75</v>
      </c>
      <c r="AU158" s="79">
        <v>1.8250000000000002</v>
      </c>
      <c r="AV158" s="79">
        <v>0.64</v>
      </c>
      <c r="AW158" s="79">
        <v>0.43500000000000005</v>
      </c>
      <c r="AX158" s="79">
        <v>0.43500000000000005</v>
      </c>
      <c r="AY158" s="79">
        <v>0</v>
      </c>
      <c r="AZ158" s="79">
        <v>0</v>
      </c>
      <c r="BA158" s="79">
        <v>0</v>
      </c>
      <c r="BB158" s="79">
        <v>0</v>
      </c>
      <c r="BC158" s="79">
        <v>0</v>
      </c>
      <c r="BD158" s="79">
        <v>0</v>
      </c>
      <c r="BE158" s="79">
        <v>0</v>
      </c>
      <c r="BF158" s="79">
        <v>0</v>
      </c>
      <c r="BG158" s="79">
        <v>0</v>
      </c>
      <c r="BH158" s="79">
        <v>0</v>
      </c>
      <c r="BI158" s="79">
        <v>0</v>
      </c>
      <c r="BJ158" s="79">
        <v>0</v>
      </c>
      <c r="BK158" s="79">
        <v>0</v>
      </c>
      <c r="BL158" s="79">
        <v>0</v>
      </c>
      <c r="BM158" s="79">
        <v>0</v>
      </c>
      <c r="BN158" s="79">
        <v>0</v>
      </c>
      <c r="BO158" s="79">
        <v>0</v>
      </c>
      <c r="BP158" s="79">
        <v>0</v>
      </c>
      <c r="BQ158" s="79">
        <v>0</v>
      </c>
      <c r="BR158" s="79">
        <v>0</v>
      </c>
      <c r="BS158" s="79">
        <v>0</v>
      </c>
      <c r="BT158" s="79">
        <v>0</v>
      </c>
      <c r="BU158" s="79">
        <v>0</v>
      </c>
      <c r="BV158" s="79">
        <v>0</v>
      </c>
      <c r="BW158" s="79">
        <v>0</v>
      </c>
      <c r="BX158" s="79">
        <v>0</v>
      </c>
      <c r="BY158" s="79">
        <v>0</v>
      </c>
      <c r="BZ158" s="79">
        <v>0</v>
      </c>
      <c r="CA158" s="79">
        <v>3.5000000000000003E-2</v>
      </c>
      <c r="CB158" s="79">
        <v>0.11</v>
      </c>
      <c r="CC158" s="79">
        <v>0.16499999999999998</v>
      </c>
      <c r="CD158" s="79">
        <v>0.2</v>
      </c>
      <c r="CE158" s="79">
        <v>0.22</v>
      </c>
      <c r="CF158" s="79">
        <v>0.2</v>
      </c>
      <c r="CG158" s="79">
        <v>0.16999999999999998</v>
      </c>
      <c r="CH158" s="79">
        <v>0.14500000000000002</v>
      </c>
      <c r="CI158" s="79">
        <v>0.13500000000000001</v>
      </c>
      <c r="CJ158" s="79">
        <v>0.18</v>
      </c>
      <c r="CK158" s="79">
        <v>0.28000000000000003</v>
      </c>
      <c r="CL158" s="79">
        <v>0.43</v>
      </c>
      <c r="CM158" s="79">
        <v>0.60499999999999998</v>
      </c>
      <c r="CN158" s="79">
        <v>0.80499999999999994</v>
      </c>
      <c r="CO158" s="79">
        <v>1.0049999999999999</v>
      </c>
      <c r="CP158" s="79">
        <v>1.2050000000000001</v>
      </c>
      <c r="CQ158" s="79">
        <v>1.4</v>
      </c>
      <c r="CR158" s="79">
        <v>1.615</v>
      </c>
      <c r="CS158" s="79">
        <v>1.855</v>
      </c>
      <c r="CT158" s="79">
        <v>2.1</v>
      </c>
      <c r="CU158" s="79">
        <v>2.335</v>
      </c>
      <c r="CV158" s="79">
        <v>2.5499999999999998</v>
      </c>
      <c r="CW158" s="79">
        <v>2.7450000000000001</v>
      </c>
      <c r="CX158" s="79">
        <v>2.9249999999999998</v>
      </c>
      <c r="CY158" s="79">
        <v>3.0949999999999998</v>
      </c>
      <c r="CZ158" s="79">
        <v>3.29</v>
      </c>
      <c r="DA158" s="79">
        <v>3.5049999999999999</v>
      </c>
      <c r="DB158" s="2">
        <v>3.7549999999999999</v>
      </c>
      <c r="DC158" s="2">
        <v>4.03</v>
      </c>
      <c r="DD158" s="2">
        <v>4.335</v>
      </c>
      <c r="DE158" s="2">
        <v>4.6399999999999997</v>
      </c>
      <c r="DF158" s="2">
        <v>4.915</v>
      </c>
      <c r="DG158" s="2">
        <v>5.1199999999999992</v>
      </c>
      <c r="DH158" s="2">
        <v>5.2249999999999996</v>
      </c>
      <c r="DI158" s="2">
        <v>5.1950000000000003</v>
      </c>
      <c r="DJ158" s="2">
        <v>5.01</v>
      </c>
      <c r="DK158" s="2">
        <v>4.665</v>
      </c>
      <c r="DL158" s="2">
        <v>4.1850000000000005</v>
      </c>
      <c r="DM158" s="2">
        <v>3.605</v>
      </c>
      <c r="DN158" s="2">
        <v>2.9750000000000001</v>
      </c>
      <c r="DO158" s="2">
        <v>2.3449999999999998</v>
      </c>
      <c r="DP158" s="2">
        <v>1.7650000000000001</v>
      </c>
      <c r="DQ158" s="2">
        <v>1.2650000000000001</v>
      </c>
      <c r="DR158" s="2">
        <v>0.88</v>
      </c>
      <c r="DS158" s="2">
        <v>0.6</v>
      </c>
      <c r="DT158" s="2">
        <v>0.42000000000000004</v>
      </c>
      <c r="DU158" s="2">
        <v>0.315</v>
      </c>
      <c r="DV158" s="2">
        <v>0.26500000000000001</v>
      </c>
      <c r="DW158" s="2">
        <v>0.245</v>
      </c>
      <c r="DX158" s="2">
        <v>0.23499999999999999</v>
      </c>
      <c r="DY158" s="2">
        <v>0.22500000000000001</v>
      </c>
      <c r="DZ158" s="2">
        <v>0.2</v>
      </c>
      <c r="EA158" s="2">
        <v>0.16</v>
      </c>
      <c r="EB158" s="2">
        <v>0.1</v>
      </c>
      <c r="EC158" s="2">
        <v>3.5000000000000003E-2</v>
      </c>
      <c r="ED158" s="2">
        <v>0</v>
      </c>
      <c r="EE158" s="2">
        <v>0</v>
      </c>
      <c r="EF158" s="2">
        <v>0</v>
      </c>
      <c r="EG158" s="2">
        <v>0</v>
      </c>
      <c r="EH158" s="2">
        <v>0</v>
      </c>
      <c r="EI158" s="2">
        <v>0</v>
      </c>
      <c r="EJ158" s="2">
        <v>0</v>
      </c>
      <c r="EK158" s="2">
        <v>0</v>
      </c>
      <c r="EL158" s="2">
        <v>0</v>
      </c>
      <c r="EM158" s="2">
        <v>0</v>
      </c>
      <c r="EN158" s="2">
        <v>0</v>
      </c>
      <c r="EO158" s="2">
        <v>0</v>
      </c>
      <c r="EP158" s="2">
        <v>0</v>
      </c>
      <c r="EQ158" s="2">
        <v>0</v>
      </c>
      <c r="ER158" s="2">
        <v>0</v>
      </c>
      <c r="ES158" s="2">
        <v>0</v>
      </c>
      <c r="ET158" s="2">
        <v>0</v>
      </c>
      <c r="EU158" s="2">
        <v>0</v>
      </c>
    </row>
    <row r="159" spans="1:151" x14ac:dyDescent="0.35">
      <c r="A159" s="2">
        <v>157</v>
      </c>
      <c r="B159" s="77">
        <v>15100</v>
      </c>
      <c r="C159" s="77" t="s">
        <v>349</v>
      </c>
      <c r="D159" s="78">
        <v>26.5</v>
      </c>
      <c r="E159" s="78">
        <v>0.628</v>
      </c>
      <c r="F159" s="78">
        <v>26.5</v>
      </c>
      <c r="G159" s="79">
        <v>5.14</v>
      </c>
      <c r="H159" s="79">
        <v>60.3</v>
      </c>
      <c r="I159" s="79">
        <v>1.3694999999999999</v>
      </c>
      <c r="J159" s="79">
        <v>13.313500000000001</v>
      </c>
      <c r="K159" s="79">
        <v>50.4</v>
      </c>
      <c r="L159" s="79">
        <v>3.3064999999999998</v>
      </c>
      <c r="M159" s="79">
        <v>18.079999999999998</v>
      </c>
      <c r="N159" s="79">
        <v>62.61</v>
      </c>
      <c r="O159" s="79">
        <v>19.314999999999998</v>
      </c>
      <c r="P159" s="79">
        <v>0</v>
      </c>
      <c r="Q159" s="79">
        <v>13.65</v>
      </c>
      <c r="R159" s="79">
        <v>4.3149999999999995</v>
      </c>
      <c r="S159" s="79">
        <v>1.345</v>
      </c>
      <c r="T159" s="79">
        <v>1.4999999999999999E-4</v>
      </c>
      <c r="U159" s="79">
        <v>0</v>
      </c>
      <c r="V159" s="79">
        <v>16.98</v>
      </c>
      <c r="W159" s="79">
        <v>32.29</v>
      </c>
      <c r="X159" s="79">
        <v>40.090000000000003</v>
      </c>
      <c r="Y159" s="79">
        <v>51.945</v>
      </c>
      <c r="Z159" s="79">
        <v>66.819999999999993</v>
      </c>
      <c r="AA159" s="79">
        <v>76.265000000000001</v>
      </c>
      <c r="AB159" s="79">
        <v>24.005000000000003</v>
      </c>
      <c r="AC159" s="79">
        <v>30.32</v>
      </c>
      <c r="AD159" s="79">
        <v>11.855</v>
      </c>
      <c r="AE159" s="79">
        <v>22.52</v>
      </c>
      <c r="AF159" s="79">
        <v>26.734999999999999</v>
      </c>
      <c r="AG159" s="79">
        <v>36.174999999999997</v>
      </c>
      <c r="AH159" s="79">
        <v>10.67</v>
      </c>
      <c r="AI159" s="79">
        <v>18.810000000000002</v>
      </c>
      <c r="AJ159" s="79">
        <v>24.32</v>
      </c>
      <c r="AK159" s="79">
        <v>28.634999999999998</v>
      </c>
      <c r="AL159" s="79">
        <v>6.3149999999999995</v>
      </c>
      <c r="AM159" s="79">
        <v>14.46</v>
      </c>
      <c r="AN159" s="79">
        <v>4.21</v>
      </c>
      <c r="AO159" s="79">
        <v>8.14</v>
      </c>
      <c r="AP159" s="79">
        <v>17.965</v>
      </c>
      <c r="AQ159" s="79">
        <v>19.309999999999999</v>
      </c>
      <c r="AR159" s="79">
        <v>3.93</v>
      </c>
      <c r="AS159" s="79">
        <v>5.51</v>
      </c>
      <c r="AT159" s="79">
        <v>2.36</v>
      </c>
      <c r="AU159" s="79">
        <v>5.66</v>
      </c>
      <c r="AV159" s="79">
        <v>1.9550000000000001</v>
      </c>
      <c r="AW159" s="79">
        <v>1.345</v>
      </c>
      <c r="AX159" s="79">
        <v>1.345</v>
      </c>
      <c r="AY159" s="79">
        <v>0</v>
      </c>
      <c r="AZ159" s="79">
        <v>0</v>
      </c>
      <c r="BA159" s="79">
        <v>0</v>
      </c>
      <c r="BB159" s="79">
        <v>0</v>
      </c>
      <c r="BC159" s="79">
        <v>0</v>
      </c>
      <c r="BD159" s="79">
        <v>0</v>
      </c>
      <c r="BE159" s="79">
        <v>0</v>
      </c>
      <c r="BF159" s="79">
        <v>0</v>
      </c>
      <c r="BG159" s="79">
        <v>0</v>
      </c>
      <c r="BH159" s="79">
        <v>0</v>
      </c>
      <c r="BI159" s="79">
        <v>0</v>
      </c>
      <c r="BJ159" s="79">
        <v>0</v>
      </c>
      <c r="BK159" s="79">
        <v>0</v>
      </c>
      <c r="BL159" s="79">
        <v>0</v>
      </c>
      <c r="BM159" s="79">
        <v>0</v>
      </c>
      <c r="BN159" s="79">
        <v>0</v>
      </c>
      <c r="BO159" s="79">
        <v>0</v>
      </c>
      <c r="BP159" s="79">
        <v>0</v>
      </c>
      <c r="BQ159" s="79">
        <v>0</v>
      </c>
      <c r="BR159" s="79">
        <v>0</v>
      </c>
      <c r="BS159" s="79">
        <v>0</v>
      </c>
      <c r="BT159" s="79">
        <v>0</v>
      </c>
      <c r="BU159" s="79">
        <v>0</v>
      </c>
      <c r="BV159" s="79">
        <v>0</v>
      </c>
      <c r="BW159" s="79">
        <v>0</v>
      </c>
      <c r="BX159" s="79">
        <v>0</v>
      </c>
      <c r="BY159" s="79">
        <v>0</v>
      </c>
      <c r="BZ159" s="79">
        <v>0</v>
      </c>
      <c r="CA159" s="79">
        <v>3.5000000000000003E-2</v>
      </c>
      <c r="CB159" s="79">
        <v>0.1</v>
      </c>
      <c r="CC159" s="79">
        <v>0.14500000000000002</v>
      </c>
      <c r="CD159" s="79">
        <v>0.17499999999999999</v>
      </c>
      <c r="CE159" s="79">
        <v>0.185</v>
      </c>
      <c r="CF159" s="79">
        <v>0.17</v>
      </c>
      <c r="CG159" s="79">
        <v>0.15</v>
      </c>
      <c r="CH159" s="79">
        <v>0.13</v>
      </c>
      <c r="CI159" s="79">
        <v>0.13500000000000001</v>
      </c>
      <c r="CJ159" s="79">
        <v>0.185</v>
      </c>
      <c r="CK159" s="79">
        <v>0.29499999999999998</v>
      </c>
      <c r="CL159" s="79">
        <v>0.44</v>
      </c>
      <c r="CM159" s="79">
        <v>0.62</v>
      </c>
      <c r="CN159" s="79">
        <v>0.81499999999999995</v>
      </c>
      <c r="CO159" s="79">
        <v>1.0150000000000001</v>
      </c>
      <c r="CP159" s="79">
        <v>1.22</v>
      </c>
      <c r="CQ159" s="79">
        <v>1.4249999999999998</v>
      </c>
      <c r="CR159" s="79">
        <v>1.645</v>
      </c>
      <c r="CS159" s="79">
        <v>1.88</v>
      </c>
      <c r="CT159" s="79">
        <v>2.12</v>
      </c>
      <c r="CU159" s="79">
        <v>2.3449999999999998</v>
      </c>
      <c r="CV159" s="79">
        <v>2.54</v>
      </c>
      <c r="CW159" s="79">
        <v>2.7149999999999999</v>
      </c>
      <c r="CX159" s="79">
        <v>2.8650000000000002</v>
      </c>
      <c r="CY159" s="79">
        <v>3</v>
      </c>
      <c r="CZ159" s="79">
        <v>3.145</v>
      </c>
      <c r="DA159" s="79">
        <v>3.3</v>
      </c>
      <c r="DB159" s="2">
        <v>3.4850000000000003</v>
      </c>
      <c r="DC159" s="2">
        <v>3.6850000000000001</v>
      </c>
      <c r="DD159" s="2">
        <v>3.91</v>
      </c>
      <c r="DE159" s="2">
        <v>4.1300000000000008</v>
      </c>
      <c r="DF159" s="2">
        <v>4.335</v>
      </c>
      <c r="DG159" s="2">
        <v>4.49</v>
      </c>
      <c r="DH159" s="2">
        <v>4.5649999999999995</v>
      </c>
      <c r="DI159" s="2">
        <v>4.54</v>
      </c>
      <c r="DJ159" s="2">
        <v>4.4000000000000004</v>
      </c>
      <c r="DK159" s="2">
        <v>4.1349999999999998</v>
      </c>
      <c r="DL159" s="2">
        <v>3.7800000000000002</v>
      </c>
      <c r="DM159" s="2">
        <v>3.36</v>
      </c>
      <c r="DN159" s="2">
        <v>2.9050000000000002</v>
      </c>
      <c r="DO159" s="2">
        <v>2.46</v>
      </c>
      <c r="DP159" s="2">
        <v>2.0499999999999998</v>
      </c>
      <c r="DQ159" s="2">
        <v>1.7000000000000002</v>
      </c>
      <c r="DR159" s="2">
        <v>1.425</v>
      </c>
      <c r="DS159" s="2">
        <v>1.2149999999999999</v>
      </c>
      <c r="DT159" s="2">
        <v>1.06</v>
      </c>
      <c r="DU159" s="2">
        <v>0.95500000000000007</v>
      </c>
      <c r="DV159" s="2">
        <v>0.87</v>
      </c>
      <c r="DW159" s="2">
        <v>0.8</v>
      </c>
      <c r="DX159" s="2">
        <v>0.73499999999999999</v>
      </c>
      <c r="DY159" s="2">
        <v>0.66500000000000004</v>
      </c>
      <c r="DZ159" s="2">
        <v>0.57000000000000006</v>
      </c>
      <c r="EA159" s="2">
        <v>0.44999999999999996</v>
      </c>
      <c r="EB159" s="2">
        <v>0.31</v>
      </c>
      <c r="EC159" s="2">
        <v>0.16500000000000001</v>
      </c>
      <c r="ED159" s="2">
        <v>0.03</v>
      </c>
      <c r="EE159" s="2">
        <v>0</v>
      </c>
      <c r="EF159" s="2">
        <v>0</v>
      </c>
      <c r="EG159" s="2">
        <v>0</v>
      </c>
      <c r="EH159" s="2">
        <v>0</v>
      </c>
      <c r="EI159" s="2">
        <v>0</v>
      </c>
      <c r="EJ159" s="2">
        <v>0</v>
      </c>
      <c r="EK159" s="2">
        <v>0</v>
      </c>
      <c r="EL159" s="2">
        <v>0</v>
      </c>
      <c r="EM159" s="2">
        <v>0</v>
      </c>
      <c r="EN159" s="2">
        <v>0</v>
      </c>
      <c r="EO159" s="2">
        <v>0</v>
      </c>
      <c r="EP159" s="2">
        <v>0</v>
      </c>
      <c r="EQ159" s="2">
        <v>0</v>
      </c>
      <c r="ER159" s="2">
        <v>0</v>
      </c>
      <c r="ES159" s="2">
        <v>0</v>
      </c>
      <c r="ET159" s="2">
        <v>0</v>
      </c>
      <c r="EU159" s="2">
        <v>0</v>
      </c>
    </row>
    <row r="160" spans="1:151" x14ac:dyDescent="0.35">
      <c r="A160" s="2">
        <v>158</v>
      </c>
      <c r="B160" s="77">
        <v>15305</v>
      </c>
      <c r="C160" s="77" t="s">
        <v>349</v>
      </c>
      <c r="D160" s="78">
        <v>30.35</v>
      </c>
      <c r="E160" s="78">
        <v>0.65050000000000008</v>
      </c>
      <c r="F160" s="78">
        <v>30.35</v>
      </c>
      <c r="G160" s="79">
        <v>4.6549999999999994</v>
      </c>
      <c r="H160" s="79">
        <v>48.25</v>
      </c>
      <c r="I160" s="79">
        <v>0.89900000000000002</v>
      </c>
      <c r="J160" s="79">
        <v>27.857500000000002</v>
      </c>
      <c r="K160" s="79">
        <v>36.049999999999997</v>
      </c>
      <c r="L160" s="79">
        <v>3.2355</v>
      </c>
      <c r="M160" s="79">
        <v>18.805</v>
      </c>
      <c r="N160" s="79">
        <v>67.444999999999993</v>
      </c>
      <c r="O160" s="79">
        <v>13.754999999999999</v>
      </c>
      <c r="P160" s="79">
        <v>0</v>
      </c>
      <c r="Q160" s="79">
        <v>11.81</v>
      </c>
      <c r="R160" s="79">
        <v>1.2</v>
      </c>
      <c r="S160" s="79">
        <v>0.745</v>
      </c>
      <c r="T160" s="79">
        <v>1.4999999999999999E-4</v>
      </c>
      <c r="U160" s="79">
        <v>0</v>
      </c>
      <c r="V160" s="79">
        <v>16.11</v>
      </c>
      <c r="W160" s="79">
        <v>27.65</v>
      </c>
      <c r="X160" s="79">
        <v>37.085000000000001</v>
      </c>
      <c r="Y160" s="79">
        <v>52.92</v>
      </c>
      <c r="Z160" s="79">
        <v>72.644999999999996</v>
      </c>
      <c r="AA160" s="79">
        <v>79.254999999999995</v>
      </c>
      <c r="AB160" s="79">
        <v>31.274999999999999</v>
      </c>
      <c r="AC160" s="79">
        <v>39.79</v>
      </c>
      <c r="AD160" s="79">
        <v>15.835000000000001</v>
      </c>
      <c r="AE160" s="79">
        <v>30.35</v>
      </c>
      <c r="AF160" s="79">
        <v>35.56</v>
      </c>
      <c r="AG160" s="79">
        <v>42.16</v>
      </c>
      <c r="AH160" s="79">
        <v>14.52</v>
      </c>
      <c r="AI160" s="79">
        <v>23.7</v>
      </c>
      <c r="AJ160" s="79">
        <v>26.33</v>
      </c>
      <c r="AK160" s="79">
        <v>27.53</v>
      </c>
      <c r="AL160" s="79">
        <v>8.51</v>
      </c>
      <c r="AM160" s="79">
        <v>17.689999999999998</v>
      </c>
      <c r="AN160" s="79">
        <v>5.2050000000000001</v>
      </c>
      <c r="AO160" s="79">
        <v>9.18</v>
      </c>
      <c r="AP160" s="79">
        <v>13.010000000000002</v>
      </c>
      <c r="AQ160" s="79">
        <v>13.754999999999999</v>
      </c>
      <c r="AR160" s="79">
        <v>3.98</v>
      </c>
      <c r="AS160" s="79">
        <v>2.625</v>
      </c>
      <c r="AT160" s="79">
        <v>0.42499999999999999</v>
      </c>
      <c r="AU160" s="79">
        <v>1.9450000000000001</v>
      </c>
      <c r="AV160" s="79">
        <v>0.77500000000000002</v>
      </c>
      <c r="AW160" s="79">
        <v>0.745</v>
      </c>
      <c r="AX160" s="79">
        <v>0.745</v>
      </c>
      <c r="AY160" s="79">
        <v>0</v>
      </c>
      <c r="AZ160" s="79">
        <v>0</v>
      </c>
      <c r="BA160" s="79">
        <v>0</v>
      </c>
      <c r="BB160" s="79">
        <v>0</v>
      </c>
      <c r="BC160" s="79">
        <v>0</v>
      </c>
      <c r="BD160" s="79">
        <v>0</v>
      </c>
      <c r="BE160" s="79">
        <v>0</v>
      </c>
      <c r="BF160" s="79">
        <v>0</v>
      </c>
      <c r="BG160" s="79">
        <v>0</v>
      </c>
      <c r="BH160" s="79">
        <v>0</v>
      </c>
      <c r="BI160" s="79">
        <v>0</v>
      </c>
      <c r="BJ160" s="79">
        <v>0</v>
      </c>
      <c r="BK160" s="79">
        <v>0</v>
      </c>
      <c r="BL160" s="79">
        <v>0</v>
      </c>
      <c r="BM160" s="79">
        <v>0</v>
      </c>
      <c r="BN160" s="79">
        <v>0</v>
      </c>
      <c r="BO160" s="79">
        <v>0</v>
      </c>
      <c r="BP160" s="79">
        <v>0</v>
      </c>
      <c r="BQ160" s="79">
        <v>0</v>
      </c>
      <c r="BR160" s="79">
        <v>0</v>
      </c>
      <c r="BS160" s="79">
        <v>0</v>
      </c>
      <c r="BT160" s="79">
        <v>0</v>
      </c>
      <c r="BU160" s="79">
        <v>0</v>
      </c>
      <c r="BV160" s="79">
        <v>0</v>
      </c>
      <c r="BW160" s="79">
        <v>0</v>
      </c>
      <c r="BX160" s="79">
        <v>0</v>
      </c>
      <c r="BY160" s="79">
        <v>0</v>
      </c>
      <c r="BZ160" s="79">
        <v>0.08</v>
      </c>
      <c r="CA160" s="79">
        <v>0.155</v>
      </c>
      <c r="CB160" s="79">
        <v>0.24</v>
      </c>
      <c r="CC160" s="79">
        <v>0.32</v>
      </c>
      <c r="CD160" s="79">
        <v>0.38</v>
      </c>
      <c r="CE160" s="79">
        <v>0.40500000000000003</v>
      </c>
      <c r="CF160" s="79">
        <v>0.39500000000000002</v>
      </c>
      <c r="CG160" s="79">
        <v>0.36</v>
      </c>
      <c r="CH160" s="79">
        <v>0.33</v>
      </c>
      <c r="CI160" s="79">
        <v>0.32</v>
      </c>
      <c r="CJ160" s="79">
        <v>0.36</v>
      </c>
      <c r="CK160" s="79">
        <v>0.46</v>
      </c>
      <c r="CL160" s="79">
        <v>0.6</v>
      </c>
      <c r="CM160" s="79">
        <v>0.77</v>
      </c>
      <c r="CN160" s="79">
        <v>0.94499999999999995</v>
      </c>
      <c r="CO160" s="79">
        <v>1.105</v>
      </c>
      <c r="CP160" s="79">
        <v>1.2549999999999999</v>
      </c>
      <c r="CQ160" s="79">
        <v>1.385</v>
      </c>
      <c r="CR160" s="79">
        <v>1.51</v>
      </c>
      <c r="CS160" s="79">
        <v>1.635</v>
      </c>
      <c r="CT160" s="79">
        <v>1.7549999999999999</v>
      </c>
      <c r="CU160" s="79">
        <v>1.8599999999999999</v>
      </c>
      <c r="CV160" s="79">
        <v>1.9350000000000001</v>
      </c>
      <c r="CW160" s="79">
        <v>1.9949999999999999</v>
      </c>
      <c r="CX160" s="79">
        <v>2.06</v>
      </c>
      <c r="CY160" s="79">
        <v>2.15</v>
      </c>
      <c r="CZ160" s="79">
        <v>2.29</v>
      </c>
      <c r="DA160" s="79">
        <v>2.5099999999999998</v>
      </c>
      <c r="DB160" s="2">
        <v>2.8250000000000002</v>
      </c>
      <c r="DC160" s="2">
        <v>3.25</v>
      </c>
      <c r="DD160" s="2">
        <v>3.7649999999999997</v>
      </c>
      <c r="DE160" s="2">
        <v>4.3499999999999996</v>
      </c>
      <c r="DF160" s="2">
        <v>4.9399999999999995</v>
      </c>
      <c r="DG160" s="2">
        <v>5.4749999999999996</v>
      </c>
      <c r="DH160" s="2">
        <v>5.875</v>
      </c>
      <c r="DI160" s="2">
        <v>6.08</v>
      </c>
      <c r="DJ160" s="2">
        <v>6.0350000000000001</v>
      </c>
      <c r="DK160" s="2">
        <v>5.72</v>
      </c>
      <c r="DL160" s="2">
        <v>5.165</v>
      </c>
      <c r="DM160" s="2">
        <v>4.4250000000000007</v>
      </c>
      <c r="DN160" s="2">
        <v>3.5649999999999999</v>
      </c>
      <c r="DO160" s="2">
        <v>2.69</v>
      </c>
      <c r="DP160" s="2">
        <v>1.88</v>
      </c>
      <c r="DQ160" s="2">
        <v>1.2050000000000001</v>
      </c>
      <c r="DR160" s="2">
        <v>0.69499999999999995</v>
      </c>
      <c r="DS160" s="2">
        <v>0.36499999999999999</v>
      </c>
      <c r="DT160" s="2">
        <v>0.19</v>
      </c>
      <c r="DU160" s="2">
        <v>0.13500000000000001</v>
      </c>
      <c r="DV160" s="2">
        <v>0.155</v>
      </c>
      <c r="DW160" s="2">
        <v>0.21500000000000002</v>
      </c>
      <c r="DX160" s="2">
        <v>0.27</v>
      </c>
      <c r="DY160" s="2">
        <v>0.30499999999999999</v>
      </c>
      <c r="DZ160" s="2">
        <v>0.29499999999999998</v>
      </c>
      <c r="EA160" s="2">
        <v>0.25</v>
      </c>
      <c r="EB160" s="2">
        <v>0.17500000000000002</v>
      </c>
      <c r="EC160" s="2">
        <v>8.5000000000000006E-2</v>
      </c>
      <c r="ED160" s="2">
        <v>3.5000000000000003E-2</v>
      </c>
      <c r="EE160" s="2">
        <v>0</v>
      </c>
      <c r="EF160" s="2">
        <v>0</v>
      </c>
      <c r="EG160" s="2">
        <v>0</v>
      </c>
      <c r="EH160" s="2">
        <v>0</v>
      </c>
      <c r="EI160" s="2">
        <v>0</v>
      </c>
      <c r="EJ160" s="2">
        <v>0</v>
      </c>
      <c r="EK160" s="2">
        <v>0</v>
      </c>
      <c r="EL160" s="2">
        <v>0</v>
      </c>
      <c r="EM160" s="2">
        <v>0</v>
      </c>
      <c r="EN160" s="2">
        <v>0</v>
      </c>
      <c r="EO160" s="2">
        <v>0</v>
      </c>
      <c r="EP160" s="2">
        <v>0</v>
      </c>
      <c r="EQ160" s="2">
        <v>0</v>
      </c>
      <c r="ER160" s="2">
        <v>0</v>
      </c>
      <c r="ES160" s="2">
        <v>0</v>
      </c>
      <c r="ET160" s="2">
        <v>0</v>
      </c>
      <c r="EU160" s="2">
        <v>0</v>
      </c>
    </row>
    <row r="161" spans="1:151" x14ac:dyDescent="0.35">
      <c r="A161" s="2">
        <v>159</v>
      </c>
      <c r="B161" s="77">
        <v>15325</v>
      </c>
      <c r="C161" s="77" t="s">
        <v>349</v>
      </c>
      <c r="D161" s="78">
        <v>401</v>
      </c>
      <c r="E161" s="78">
        <v>45.2</v>
      </c>
      <c r="F161" s="78">
        <v>401</v>
      </c>
      <c r="G161" s="79">
        <v>206.5</v>
      </c>
      <c r="H161" s="79">
        <v>617.5</v>
      </c>
      <c r="I161" s="79">
        <v>0.4365</v>
      </c>
      <c r="J161" s="79">
        <v>0.24399999999999999</v>
      </c>
      <c r="K161" s="79">
        <v>212</v>
      </c>
      <c r="L161" s="79">
        <v>2.835</v>
      </c>
      <c r="M161" s="79">
        <v>1.98</v>
      </c>
      <c r="N161" s="79">
        <v>5.3149999999999995</v>
      </c>
      <c r="O161" s="79">
        <v>92.704999999999998</v>
      </c>
      <c r="P161" s="79">
        <v>0</v>
      </c>
      <c r="Q161" s="79">
        <v>1.5249999999999999</v>
      </c>
      <c r="R161" s="79">
        <v>13.74</v>
      </c>
      <c r="S161" s="79">
        <v>49.174999999999997</v>
      </c>
      <c r="T161" s="79">
        <v>27.505000000000003</v>
      </c>
      <c r="U161" s="79">
        <v>0.7649999999999999</v>
      </c>
      <c r="V161" s="79">
        <v>1.98</v>
      </c>
      <c r="W161" s="79">
        <v>2.4950000000000001</v>
      </c>
      <c r="X161" s="79">
        <v>3.0599999999999996</v>
      </c>
      <c r="Y161" s="79">
        <v>4.07</v>
      </c>
      <c r="Z161" s="79">
        <v>5.92</v>
      </c>
      <c r="AA161" s="79">
        <v>6.8450000000000006</v>
      </c>
      <c r="AB161" s="79">
        <v>2.0300000000000002</v>
      </c>
      <c r="AC161" s="79">
        <v>2.8250000000000002</v>
      </c>
      <c r="AD161" s="79">
        <v>1.0050000000000001</v>
      </c>
      <c r="AE161" s="79">
        <v>2.2549999999999999</v>
      </c>
      <c r="AF161" s="79">
        <v>2.8650000000000002</v>
      </c>
      <c r="AG161" s="79">
        <v>3.7800000000000002</v>
      </c>
      <c r="AH161" s="79">
        <v>1.25</v>
      </c>
      <c r="AI161" s="79">
        <v>2.41</v>
      </c>
      <c r="AJ161" s="79">
        <v>2.7749999999999999</v>
      </c>
      <c r="AK161" s="79">
        <v>16.515000000000001</v>
      </c>
      <c r="AL161" s="79">
        <v>0.79</v>
      </c>
      <c r="AM161" s="79">
        <v>1.9500000000000002</v>
      </c>
      <c r="AN161" s="79">
        <v>0.60499999999999998</v>
      </c>
      <c r="AO161" s="79">
        <v>1.1600000000000001</v>
      </c>
      <c r="AP161" s="79">
        <v>15.265000000000001</v>
      </c>
      <c r="AQ161" s="79">
        <v>64.44</v>
      </c>
      <c r="AR161" s="79">
        <v>0.55000000000000004</v>
      </c>
      <c r="AS161" s="79">
        <v>0.36499999999999999</v>
      </c>
      <c r="AT161" s="79">
        <v>2.5150000000000001</v>
      </c>
      <c r="AU161" s="79">
        <v>62.91</v>
      </c>
      <c r="AV161" s="79">
        <v>11.219999999999999</v>
      </c>
      <c r="AW161" s="79">
        <v>76.675000000000011</v>
      </c>
      <c r="AX161" s="79">
        <v>77.44</v>
      </c>
      <c r="AY161" s="79">
        <v>0</v>
      </c>
      <c r="AZ161" s="79">
        <v>0</v>
      </c>
      <c r="BA161" s="79">
        <v>0</v>
      </c>
      <c r="BB161" s="79">
        <v>0</v>
      </c>
      <c r="BC161" s="79">
        <v>0</v>
      </c>
      <c r="BD161" s="79">
        <v>0</v>
      </c>
      <c r="BE161" s="79">
        <v>0</v>
      </c>
      <c r="BF161" s="79">
        <v>0</v>
      </c>
      <c r="BG161" s="79">
        <v>0</v>
      </c>
      <c r="BH161" s="79">
        <v>0</v>
      </c>
      <c r="BI161" s="79">
        <v>0</v>
      </c>
      <c r="BJ161" s="79">
        <v>0</v>
      </c>
      <c r="BK161" s="79">
        <v>0</v>
      </c>
      <c r="BL161" s="79">
        <v>0</v>
      </c>
      <c r="BM161" s="79">
        <v>0</v>
      </c>
      <c r="BN161" s="79">
        <v>0</v>
      </c>
      <c r="BO161" s="79">
        <v>0</v>
      </c>
      <c r="BP161" s="79">
        <v>0</v>
      </c>
      <c r="BQ161" s="79">
        <v>0</v>
      </c>
      <c r="BR161" s="79">
        <v>0</v>
      </c>
      <c r="BS161" s="79">
        <v>0</v>
      </c>
      <c r="BT161" s="79">
        <v>0</v>
      </c>
      <c r="BU161" s="79">
        <v>0</v>
      </c>
      <c r="BV161" s="79">
        <v>0</v>
      </c>
      <c r="BW161" s="79">
        <v>0</v>
      </c>
      <c r="BX161" s="79">
        <v>0</v>
      </c>
      <c r="BY161" s="79">
        <v>0</v>
      </c>
      <c r="BZ161" s="79">
        <v>0</v>
      </c>
      <c r="CA161" s="79">
        <v>0</v>
      </c>
      <c r="CB161" s="79">
        <v>0</v>
      </c>
      <c r="CC161" s="79">
        <v>0</v>
      </c>
      <c r="CD161" s="79">
        <v>0</v>
      </c>
      <c r="CE161" s="79">
        <v>0</v>
      </c>
      <c r="CF161" s="79">
        <v>0</v>
      </c>
      <c r="CG161" s="79">
        <v>0</v>
      </c>
      <c r="CH161" s="79">
        <v>0</v>
      </c>
      <c r="CI161" s="79">
        <v>0</v>
      </c>
      <c r="CJ161" s="79">
        <v>0</v>
      </c>
      <c r="CK161" s="79">
        <v>0</v>
      </c>
      <c r="CL161" s="79">
        <v>7.5000000000000011E-2</v>
      </c>
      <c r="CM161" s="79">
        <v>0.1</v>
      </c>
      <c r="CN161" s="79">
        <v>0.125</v>
      </c>
      <c r="CO161" s="79">
        <v>0.14500000000000002</v>
      </c>
      <c r="CP161" s="79">
        <v>0.16499999999999998</v>
      </c>
      <c r="CQ161" s="79">
        <v>0.185</v>
      </c>
      <c r="CR161" s="79">
        <v>0.2</v>
      </c>
      <c r="CS161" s="79">
        <v>0.22</v>
      </c>
      <c r="CT161" s="79">
        <v>0.23499999999999999</v>
      </c>
      <c r="CU161" s="79">
        <v>0.245</v>
      </c>
      <c r="CV161" s="79">
        <v>0.255</v>
      </c>
      <c r="CW161" s="79">
        <v>0.255</v>
      </c>
      <c r="CX161" s="79">
        <v>0.255</v>
      </c>
      <c r="CY161" s="79">
        <v>0.255</v>
      </c>
      <c r="CZ161" s="79">
        <v>0.255</v>
      </c>
      <c r="DA161" s="79">
        <v>0.255</v>
      </c>
      <c r="DB161" s="2">
        <v>0.255</v>
      </c>
      <c r="DC161" s="2">
        <v>0.26500000000000001</v>
      </c>
      <c r="DD161" s="2">
        <v>0.27500000000000002</v>
      </c>
      <c r="DE161" s="2">
        <v>0.28500000000000003</v>
      </c>
      <c r="DF161" s="2">
        <v>0.30500000000000005</v>
      </c>
      <c r="DG161" s="2">
        <v>0.32499999999999996</v>
      </c>
      <c r="DH161" s="2">
        <v>0.35</v>
      </c>
      <c r="DI161" s="2">
        <v>0.38</v>
      </c>
      <c r="DJ161" s="2">
        <v>0.41000000000000003</v>
      </c>
      <c r="DK161" s="2">
        <v>0.435</v>
      </c>
      <c r="DL161" s="2">
        <v>0.45500000000000002</v>
      </c>
      <c r="DM161" s="2">
        <v>0.45500000000000002</v>
      </c>
      <c r="DN161" s="2">
        <v>0.42499999999999999</v>
      </c>
      <c r="DO161" s="2">
        <v>0.36499999999999999</v>
      </c>
      <c r="DP161" s="2">
        <v>0.27500000000000002</v>
      </c>
      <c r="DQ161" s="2">
        <v>0.16</v>
      </c>
      <c r="DR161" s="2">
        <v>4.4999999999999998E-2</v>
      </c>
      <c r="DS161" s="2">
        <v>3.5000000000000003E-2</v>
      </c>
      <c r="DT161" s="2">
        <v>0.105</v>
      </c>
      <c r="DU161" s="2">
        <v>0.42499999999999999</v>
      </c>
      <c r="DV161" s="2">
        <v>1.0249999999999999</v>
      </c>
      <c r="DW161" s="2">
        <v>1.98</v>
      </c>
      <c r="DX161" s="2">
        <v>3.29</v>
      </c>
      <c r="DY161" s="2">
        <v>4.8650000000000002</v>
      </c>
      <c r="DZ161" s="2">
        <v>6.55</v>
      </c>
      <c r="EA161" s="2">
        <v>8.1349999999999998</v>
      </c>
      <c r="EB161" s="2">
        <v>9.3650000000000002</v>
      </c>
      <c r="EC161" s="2">
        <v>10.059999999999999</v>
      </c>
      <c r="ED161" s="2">
        <v>10.08</v>
      </c>
      <c r="EE161" s="2">
        <v>9.4250000000000007</v>
      </c>
      <c r="EF161" s="2">
        <v>8.2050000000000001</v>
      </c>
      <c r="EG161" s="2">
        <v>6.625</v>
      </c>
      <c r="EH161" s="2">
        <v>4.92</v>
      </c>
      <c r="EI161" s="2">
        <v>3.3200000000000003</v>
      </c>
      <c r="EJ161" s="2">
        <v>1.9849999999999999</v>
      </c>
      <c r="EK161" s="2">
        <v>0.82499999999999996</v>
      </c>
      <c r="EL161" s="2">
        <v>0.09</v>
      </c>
      <c r="EM161" s="2">
        <v>0</v>
      </c>
      <c r="EN161" s="2">
        <v>0</v>
      </c>
      <c r="EO161" s="2">
        <v>0</v>
      </c>
      <c r="EP161" s="2">
        <v>0</v>
      </c>
      <c r="EQ161" s="2">
        <v>0</v>
      </c>
      <c r="ER161" s="2">
        <v>0</v>
      </c>
      <c r="ES161" s="2">
        <v>0</v>
      </c>
      <c r="ET161" s="2">
        <v>0</v>
      </c>
      <c r="EU161" s="2">
        <v>0</v>
      </c>
    </row>
    <row r="162" spans="1:151" x14ac:dyDescent="0.35">
      <c r="A162" s="2">
        <v>160</v>
      </c>
      <c r="B162" s="77">
        <v>15338</v>
      </c>
      <c r="C162" s="77" t="s">
        <v>349</v>
      </c>
      <c r="D162" s="78">
        <v>409</v>
      </c>
      <c r="E162" s="78">
        <v>59</v>
      </c>
      <c r="F162" s="78">
        <v>409</v>
      </c>
      <c r="G162" s="79">
        <v>49.05</v>
      </c>
      <c r="H162" s="79">
        <v>573</v>
      </c>
      <c r="I162" s="79">
        <v>0.53200000000000003</v>
      </c>
      <c r="J162" s="79">
        <v>-0.55000000000000004</v>
      </c>
      <c r="K162" s="79">
        <v>219.5</v>
      </c>
      <c r="L162" s="79">
        <v>4.0350000000000001</v>
      </c>
      <c r="M162" s="79">
        <v>4.3899999999999997</v>
      </c>
      <c r="N162" s="79">
        <v>10.780000000000001</v>
      </c>
      <c r="O162" s="79">
        <v>84.83</v>
      </c>
      <c r="P162" s="79">
        <v>0</v>
      </c>
      <c r="Q162" s="79">
        <v>6.1150000000000002</v>
      </c>
      <c r="R162" s="79">
        <v>13.15</v>
      </c>
      <c r="S162" s="79">
        <v>42.59</v>
      </c>
      <c r="T162" s="79">
        <v>22.93</v>
      </c>
      <c r="U162" s="79">
        <v>4.5003000000000001E-2</v>
      </c>
      <c r="V162" s="79">
        <v>4.25</v>
      </c>
      <c r="W162" s="79">
        <v>5.2050000000000001</v>
      </c>
      <c r="X162" s="79">
        <v>6.3550000000000004</v>
      </c>
      <c r="Y162" s="79">
        <v>8.3149999999999995</v>
      </c>
      <c r="Z162" s="79">
        <v>12.16</v>
      </c>
      <c r="AA162" s="79">
        <v>16.895</v>
      </c>
      <c r="AB162" s="79">
        <v>3.98</v>
      </c>
      <c r="AC162" s="79">
        <v>5.58</v>
      </c>
      <c r="AD162" s="79">
        <v>1.96</v>
      </c>
      <c r="AE162" s="79">
        <v>4.4249999999999998</v>
      </c>
      <c r="AF162" s="79">
        <v>5.8049999999999997</v>
      </c>
      <c r="AG162" s="79">
        <v>10.54</v>
      </c>
      <c r="AH162" s="79">
        <v>2.4649999999999999</v>
      </c>
      <c r="AI162" s="79">
        <v>5.5150000000000006</v>
      </c>
      <c r="AJ162" s="79">
        <v>8.5749999999999993</v>
      </c>
      <c r="AK162" s="79">
        <v>21.73</v>
      </c>
      <c r="AL162" s="79">
        <v>1.595</v>
      </c>
      <c r="AM162" s="79">
        <v>4.6399999999999997</v>
      </c>
      <c r="AN162" s="79">
        <v>1.38</v>
      </c>
      <c r="AO162" s="79">
        <v>3.0449999999999999</v>
      </c>
      <c r="AP162" s="79">
        <v>19.265000000000001</v>
      </c>
      <c r="AQ162" s="79">
        <v>61.855000000000004</v>
      </c>
      <c r="AR162" s="79">
        <v>1.665</v>
      </c>
      <c r="AS162" s="79">
        <v>3.0649999999999999</v>
      </c>
      <c r="AT162" s="79">
        <v>3.2649999999999997</v>
      </c>
      <c r="AU162" s="79">
        <v>55.744999999999997</v>
      </c>
      <c r="AV162" s="79">
        <v>9.8849999999999998</v>
      </c>
      <c r="AW162" s="79">
        <v>65.52</v>
      </c>
      <c r="AX162" s="79">
        <v>65.564999999999998</v>
      </c>
      <c r="AY162" s="79">
        <v>0</v>
      </c>
      <c r="AZ162" s="79">
        <v>0</v>
      </c>
      <c r="BA162" s="79">
        <v>0</v>
      </c>
      <c r="BB162" s="79">
        <v>0</v>
      </c>
      <c r="BC162" s="79">
        <v>0</v>
      </c>
      <c r="BD162" s="79">
        <v>0</v>
      </c>
      <c r="BE162" s="79">
        <v>0</v>
      </c>
      <c r="BF162" s="79">
        <v>0</v>
      </c>
      <c r="BG162" s="79">
        <v>0</v>
      </c>
      <c r="BH162" s="79">
        <v>0</v>
      </c>
      <c r="BI162" s="79">
        <v>0</v>
      </c>
      <c r="BJ162" s="79">
        <v>0</v>
      </c>
      <c r="BK162" s="79">
        <v>0</v>
      </c>
      <c r="BL162" s="79">
        <v>0</v>
      </c>
      <c r="BM162" s="79">
        <v>0</v>
      </c>
      <c r="BN162" s="79">
        <v>0</v>
      </c>
      <c r="BO162" s="79">
        <v>0</v>
      </c>
      <c r="BP162" s="79">
        <v>0</v>
      </c>
      <c r="BQ162" s="79">
        <v>0</v>
      </c>
      <c r="BR162" s="79">
        <v>0</v>
      </c>
      <c r="BS162" s="79">
        <v>0</v>
      </c>
      <c r="BT162" s="79">
        <v>0</v>
      </c>
      <c r="BU162" s="79">
        <v>0</v>
      </c>
      <c r="BV162" s="79">
        <v>0</v>
      </c>
      <c r="BW162" s="79">
        <v>0</v>
      </c>
      <c r="BX162" s="79">
        <v>0</v>
      </c>
      <c r="BY162" s="79">
        <v>0</v>
      </c>
      <c r="BZ162" s="79">
        <v>0</v>
      </c>
      <c r="CA162" s="79">
        <v>0</v>
      </c>
      <c r="CB162" s="79">
        <v>0</v>
      </c>
      <c r="CC162" s="79">
        <v>0</v>
      </c>
      <c r="CD162" s="79">
        <v>0</v>
      </c>
      <c r="CE162" s="79">
        <v>3.5000000000000003E-2</v>
      </c>
      <c r="CF162" s="79">
        <v>3.5000000000000003E-2</v>
      </c>
      <c r="CG162" s="79">
        <v>3.5000000000000003E-2</v>
      </c>
      <c r="CH162" s="79">
        <v>0.03</v>
      </c>
      <c r="CI162" s="79">
        <v>6.5000000000000002E-2</v>
      </c>
      <c r="CJ162" s="79">
        <v>0.08</v>
      </c>
      <c r="CK162" s="79">
        <v>0.11</v>
      </c>
      <c r="CL162" s="79">
        <v>0.155</v>
      </c>
      <c r="CM162" s="79">
        <v>0.20500000000000002</v>
      </c>
      <c r="CN162" s="79">
        <v>0.255</v>
      </c>
      <c r="CO162" s="79">
        <v>0.30499999999999999</v>
      </c>
      <c r="CP162" s="79">
        <v>0.34499999999999997</v>
      </c>
      <c r="CQ162" s="79">
        <v>0.375</v>
      </c>
      <c r="CR162" s="79">
        <v>0.40500000000000003</v>
      </c>
      <c r="CS162" s="79">
        <v>0.435</v>
      </c>
      <c r="CT162" s="79">
        <v>0.46499999999999997</v>
      </c>
      <c r="CU162" s="79">
        <v>0.49</v>
      </c>
      <c r="CV162" s="79">
        <v>0.5</v>
      </c>
      <c r="CW162" s="79">
        <v>0.51</v>
      </c>
      <c r="CX162" s="79">
        <v>0.52</v>
      </c>
      <c r="CY162" s="79">
        <v>0.52500000000000002</v>
      </c>
      <c r="CZ162" s="79">
        <v>0.52500000000000002</v>
      </c>
      <c r="DA162" s="79">
        <v>0.53500000000000003</v>
      </c>
      <c r="DB162" s="2">
        <v>0.54500000000000004</v>
      </c>
      <c r="DC162" s="2">
        <v>0.56499999999999995</v>
      </c>
      <c r="DD162" s="2">
        <v>0.58499999999999996</v>
      </c>
      <c r="DE162" s="2">
        <v>0.60499999999999998</v>
      </c>
      <c r="DF162" s="2">
        <v>0.63</v>
      </c>
      <c r="DG162" s="2">
        <v>0.66</v>
      </c>
      <c r="DH162" s="2">
        <v>0.7</v>
      </c>
      <c r="DI162" s="2">
        <v>0.74</v>
      </c>
      <c r="DJ162" s="2">
        <v>0.78500000000000003</v>
      </c>
      <c r="DK162" s="2">
        <v>0.83499999999999996</v>
      </c>
      <c r="DL162" s="2">
        <v>0.89500000000000002</v>
      </c>
      <c r="DM162" s="2">
        <v>0.94</v>
      </c>
      <c r="DN162" s="2">
        <v>0.97499999999999998</v>
      </c>
      <c r="DO162" s="2">
        <v>0.97499999999999998</v>
      </c>
      <c r="DP162" s="2">
        <v>0.93500000000000005</v>
      </c>
      <c r="DQ162" s="2">
        <v>0.86</v>
      </c>
      <c r="DR162" s="2">
        <v>0.77</v>
      </c>
      <c r="DS162" s="2">
        <v>0.7</v>
      </c>
      <c r="DT162" s="2">
        <v>0.71</v>
      </c>
      <c r="DU162" s="2">
        <v>0.875</v>
      </c>
      <c r="DV162" s="2">
        <v>1.2749999999999999</v>
      </c>
      <c r="DW162" s="2">
        <v>1.96</v>
      </c>
      <c r="DX162" s="2">
        <v>2.95</v>
      </c>
      <c r="DY162" s="2">
        <v>4.1950000000000003</v>
      </c>
      <c r="DZ162" s="2">
        <v>5.585</v>
      </c>
      <c r="EA162" s="2">
        <v>6.9349999999999996</v>
      </c>
      <c r="EB162" s="2">
        <v>8.0500000000000007</v>
      </c>
      <c r="EC162" s="2">
        <v>8.7249999999999996</v>
      </c>
      <c r="ED162" s="2">
        <v>8.8299999999999983</v>
      </c>
      <c r="EE162" s="2">
        <v>8.3249999999999993</v>
      </c>
      <c r="EF162" s="2">
        <v>7.2650000000000006</v>
      </c>
      <c r="EG162" s="2">
        <v>5.82</v>
      </c>
      <c r="EH162" s="2">
        <v>4.2149999999999999</v>
      </c>
      <c r="EI162" s="2">
        <v>2.605</v>
      </c>
      <c r="EJ162" s="2">
        <v>0.99499999999999988</v>
      </c>
      <c r="EK162" s="2">
        <v>5.5E-2</v>
      </c>
      <c r="EL162" s="2">
        <v>0</v>
      </c>
      <c r="EM162" s="2">
        <v>0</v>
      </c>
      <c r="EN162" s="2">
        <v>0</v>
      </c>
      <c r="EO162" s="2">
        <v>0</v>
      </c>
      <c r="EP162" s="2">
        <v>0</v>
      </c>
      <c r="EQ162" s="2">
        <v>0</v>
      </c>
      <c r="ER162" s="2">
        <v>0</v>
      </c>
      <c r="ES162" s="2">
        <v>0</v>
      </c>
      <c r="ET162" s="2">
        <v>0</v>
      </c>
      <c r="EU162" s="2">
        <v>0</v>
      </c>
    </row>
    <row r="163" spans="1:151" x14ac:dyDescent="0.35">
      <c r="A163" s="2">
        <v>161</v>
      </c>
      <c r="B163" s="77">
        <v>15335</v>
      </c>
      <c r="C163" s="77" t="s">
        <v>354</v>
      </c>
      <c r="D163" s="78">
        <v>376</v>
      </c>
      <c r="E163" s="78">
        <v>6.65</v>
      </c>
      <c r="F163" s="78">
        <v>376</v>
      </c>
      <c r="G163" s="79">
        <v>226.5</v>
      </c>
      <c r="H163" s="79">
        <v>602</v>
      </c>
      <c r="I163" s="79">
        <v>0.41399999999999998</v>
      </c>
      <c r="J163" s="79">
        <v>1.9954999999999998</v>
      </c>
      <c r="K163" s="79">
        <v>208</v>
      </c>
      <c r="L163" s="79">
        <v>2.5979999999999999</v>
      </c>
      <c r="M163" s="79">
        <v>1.77</v>
      </c>
      <c r="N163" s="79">
        <v>3.665</v>
      </c>
      <c r="O163" s="79">
        <v>94.56</v>
      </c>
      <c r="P163" s="79">
        <v>1.4999999999999999E-4</v>
      </c>
      <c r="Q163" s="79">
        <v>0.17050000000000001</v>
      </c>
      <c r="R163" s="79">
        <v>14.399999999999999</v>
      </c>
      <c r="S163" s="79">
        <v>53.524999999999999</v>
      </c>
      <c r="T163" s="79">
        <v>25.115000000000002</v>
      </c>
      <c r="U163" s="79">
        <v>1.355</v>
      </c>
      <c r="V163" s="79">
        <v>1.77</v>
      </c>
      <c r="W163" s="79">
        <v>2.3250000000000002</v>
      </c>
      <c r="X163" s="79">
        <v>2.6799999999999997</v>
      </c>
      <c r="Y163" s="79">
        <v>3.2250000000000001</v>
      </c>
      <c r="Z163" s="79">
        <v>3.7750000000000004</v>
      </c>
      <c r="AA163" s="79">
        <v>3.835</v>
      </c>
      <c r="AB163" s="79">
        <v>1.105</v>
      </c>
      <c r="AC163" s="79">
        <v>1.34</v>
      </c>
      <c r="AD163" s="79">
        <v>0.54499999999999993</v>
      </c>
      <c r="AE163" s="79">
        <v>0.99</v>
      </c>
      <c r="AF163" s="79">
        <v>1.1000000000000001</v>
      </c>
      <c r="AG163" s="79">
        <v>1.1600000000000001</v>
      </c>
      <c r="AH163" s="79">
        <v>0.44</v>
      </c>
      <c r="AI163" s="79">
        <v>0.59</v>
      </c>
      <c r="AJ163" s="79">
        <v>0.61</v>
      </c>
      <c r="AK163" s="79">
        <v>15.009999999999998</v>
      </c>
      <c r="AL163" s="79">
        <v>0.24</v>
      </c>
      <c r="AM163" s="79">
        <v>0.39</v>
      </c>
      <c r="AN163" s="79">
        <v>0.11020000000000001</v>
      </c>
      <c r="AO163" s="79">
        <v>0.1502</v>
      </c>
      <c r="AP163" s="79">
        <v>14.57</v>
      </c>
      <c r="AQ163" s="79">
        <v>68.094999999999999</v>
      </c>
      <c r="AR163" s="79">
        <v>0.04</v>
      </c>
      <c r="AS163" s="79">
        <v>2.035E-2</v>
      </c>
      <c r="AT163" s="79">
        <v>2.0499999999999998</v>
      </c>
      <c r="AU163" s="79">
        <v>67.92</v>
      </c>
      <c r="AV163" s="79">
        <v>12.344999999999999</v>
      </c>
      <c r="AW163" s="79">
        <v>78.64</v>
      </c>
      <c r="AX163" s="79">
        <v>79.995000000000005</v>
      </c>
      <c r="AY163" s="79">
        <v>0</v>
      </c>
      <c r="AZ163" s="79">
        <v>0</v>
      </c>
      <c r="BA163" s="79">
        <v>0</v>
      </c>
      <c r="BB163" s="79">
        <v>0</v>
      </c>
      <c r="BC163" s="79">
        <v>0</v>
      </c>
      <c r="BD163" s="79">
        <v>0</v>
      </c>
      <c r="BE163" s="79">
        <v>0</v>
      </c>
      <c r="BF163" s="79">
        <v>0</v>
      </c>
      <c r="BG163" s="79">
        <v>0</v>
      </c>
      <c r="BH163" s="79">
        <v>0</v>
      </c>
      <c r="BI163" s="79">
        <v>0</v>
      </c>
      <c r="BJ163" s="79">
        <v>0</v>
      </c>
      <c r="BK163" s="79">
        <v>0</v>
      </c>
      <c r="BL163" s="79">
        <v>0</v>
      </c>
      <c r="BM163" s="79">
        <v>0</v>
      </c>
      <c r="BN163" s="79">
        <v>0</v>
      </c>
      <c r="BO163" s="79">
        <v>0</v>
      </c>
      <c r="BP163" s="79">
        <v>0</v>
      </c>
      <c r="BQ163" s="79">
        <v>0</v>
      </c>
      <c r="BR163" s="79">
        <v>0</v>
      </c>
      <c r="BS163" s="79">
        <v>0</v>
      </c>
      <c r="BT163" s="79">
        <v>0</v>
      </c>
      <c r="BU163" s="79">
        <v>0</v>
      </c>
      <c r="BV163" s="79">
        <v>0</v>
      </c>
      <c r="BW163" s="79">
        <v>0</v>
      </c>
      <c r="BX163" s="79">
        <v>0</v>
      </c>
      <c r="BY163" s="79">
        <v>0</v>
      </c>
      <c r="BZ163" s="79">
        <v>0</v>
      </c>
      <c r="CA163" s="79">
        <v>0</v>
      </c>
      <c r="CB163" s="79">
        <v>0</v>
      </c>
      <c r="CC163" s="79">
        <v>0</v>
      </c>
      <c r="CD163" s="79">
        <v>0</v>
      </c>
      <c r="CE163" s="79">
        <v>0</v>
      </c>
      <c r="CF163" s="79">
        <v>0</v>
      </c>
      <c r="CG163" s="79">
        <v>0</v>
      </c>
      <c r="CH163" s="79">
        <v>0</v>
      </c>
      <c r="CI163" s="79">
        <v>0</v>
      </c>
      <c r="CJ163" s="79">
        <v>0</v>
      </c>
      <c r="CK163" s="79">
        <v>0</v>
      </c>
      <c r="CL163" s="79">
        <v>0</v>
      </c>
      <c r="CM163" s="79">
        <v>0.03</v>
      </c>
      <c r="CN163" s="79">
        <v>8.4999999999999992E-2</v>
      </c>
      <c r="CO163" s="79">
        <v>0.11</v>
      </c>
      <c r="CP163" s="79">
        <v>0.14000000000000001</v>
      </c>
      <c r="CQ163" s="79">
        <v>0.16500000000000001</v>
      </c>
      <c r="CR163" s="79">
        <v>0.19</v>
      </c>
      <c r="CS163" s="79">
        <v>0.215</v>
      </c>
      <c r="CT163" s="79">
        <v>0.245</v>
      </c>
      <c r="CU163" s="79">
        <v>0.27</v>
      </c>
      <c r="CV163" s="79">
        <v>0.28000000000000003</v>
      </c>
      <c r="CW163" s="79">
        <v>0.29000000000000004</v>
      </c>
      <c r="CX163" s="79">
        <v>0.29000000000000004</v>
      </c>
      <c r="CY163" s="79">
        <v>0.28500000000000003</v>
      </c>
      <c r="CZ163" s="79">
        <v>0.27</v>
      </c>
      <c r="DA163" s="79">
        <v>0.25</v>
      </c>
      <c r="DB163" s="2">
        <v>0.23499999999999999</v>
      </c>
      <c r="DC163" s="2">
        <v>0.22</v>
      </c>
      <c r="DD163" s="2">
        <v>0.21</v>
      </c>
      <c r="DE163" s="2">
        <v>0.2</v>
      </c>
      <c r="DF163" s="2">
        <v>0.2</v>
      </c>
      <c r="DG163" s="2">
        <v>0.20500000000000002</v>
      </c>
      <c r="DH163" s="2">
        <v>0.20500000000000002</v>
      </c>
      <c r="DI163" s="2">
        <v>0.21000000000000002</v>
      </c>
      <c r="DJ163" s="2">
        <v>0.20500000000000002</v>
      </c>
      <c r="DK163" s="2">
        <v>0.19500000000000001</v>
      </c>
      <c r="DL163" s="2">
        <v>0.16</v>
      </c>
      <c r="DM163" s="2">
        <v>0.1</v>
      </c>
      <c r="DN163" s="2">
        <v>7.4999999999999997E-2</v>
      </c>
      <c r="DO163" s="2">
        <v>4.4999999999999998E-2</v>
      </c>
      <c r="DP163" s="2">
        <v>0</v>
      </c>
      <c r="DQ163" s="2">
        <v>0</v>
      </c>
      <c r="DR163" s="2">
        <v>0</v>
      </c>
      <c r="DS163" s="2">
        <v>0</v>
      </c>
      <c r="DT163" s="2">
        <v>2.5000000000000001E-2</v>
      </c>
      <c r="DU163" s="2">
        <v>0.22</v>
      </c>
      <c r="DV163" s="2">
        <v>0.81</v>
      </c>
      <c r="DW163" s="2">
        <v>1.9100000000000001</v>
      </c>
      <c r="DX163" s="2">
        <v>3.5149999999999997</v>
      </c>
      <c r="DY163" s="2">
        <v>5.4749999999999996</v>
      </c>
      <c r="DZ163" s="2">
        <v>7.5149999999999997</v>
      </c>
      <c r="EA163" s="2">
        <v>9.2899999999999991</v>
      </c>
      <c r="EB163" s="2">
        <v>10.510000000000002</v>
      </c>
      <c r="EC163" s="2">
        <v>10.95</v>
      </c>
      <c r="ED163" s="2">
        <v>10.565</v>
      </c>
      <c r="EE163" s="2">
        <v>9.4600000000000009</v>
      </c>
      <c r="EF163" s="2">
        <v>7.85</v>
      </c>
      <c r="EG163" s="2">
        <v>6.0449999999999999</v>
      </c>
      <c r="EH163" s="2">
        <v>4.29</v>
      </c>
      <c r="EI163" s="2">
        <v>2.7949999999999999</v>
      </c>
      <c r="EJ163" s="2">
        <v>1.655</v>
      </c>
      <c r="EK163" s="2">
        <v>0.88</v>
      </c>
      <c r="EL163" s="2">
        <v>0.40500000000000003</v>
      </c>
      <c r="EM163" s="2">
        <v>0.16</v>
      </c>
      <c r="EN163" s="2">
        <v>5.5E-2</v>
      </c>
      <c r="EO163" s="2">
        <v>0.02</v>
      </c>
      <c r="EP163" s="2">
        <v>0</v>
      </c>
      <c r="EQ163" s="2">
        <v>0</v>
      </c>
      <c r="ER163" s="2">
        <v>0</v>
      </c>
      <c r="ES163" s="2">
        <v>0</v>
      </c>
      <c r="ET163" s="2">
        <v>0</v>
      </c>
      <c r="EU163" s="2">
        <v>0</v>
      </c>
    </row>
    <row r="164" spans="1:151" x14ac:dyDescent="0.35">
      <c r="A164" s="2">
        <v>162</v>
      </c>
      <c r="B164" s="77">
        <v>16100</v>
      </c>
      <c r="C164" s="77" t="s">
        <v>349</v>
      </c>
      <c r="D164" s="78">
        <v>26.450000000000003</v>
      </c>
      <c r="E164" s="78">
        <v>26.450000000000003</v>
      </c>
      <c r="F164" s="78" t="s">
        <v>350</v>
      </c>
      <c r="G164" s="79">
        <v>9.07</v>
      </c>
      <c r="H164" s="79">
        <v>151.5</v>
      </c>
      <c r="I164" s="79">
        <v>1.855</v>
      </c>
      <c r="J164" s="79">
        <v>5.3100000000000005</v>
      </c>
      <c r="K164" s="79">
        <v>100.5</v>
      </c>
      <c r="L164" s="79">
        <v>3.5484999999999998</v>
      </c>
      <c r="M164" s="79">
        <v>8.41</v>
      </c>
      <c r="N164" s="79">
        <v>55.215000000000003</v>
      </c>
      <c r="O164" s="79">
        <v>36.379999999999995</v>
      </c>
      <c r="P164" s="79">
        <v>0</v>
      </c>
      <c r="Q164" s="79">
        <v>18.524999999999999</v>
      </c>
      <c r="R164" s="79">
        <v>10.025</v>
      </c>
      <c r="S164" s="79">
        <v>7.21</v>
      </c>
      <c r="T164" s="79">
        <v>0.62</v>
      </c>
      <c r="U164" s="79">
        <v>0</v>
      </c>
      <c r="V164" s="79">
        <v>8.41</v>
      </c>
      <c r="W164" s="79">
        <v>26.765000000000001</v>
      </c>
      <c r="X164" s="79">
        <v>33.96</v>
      </c>
      <c r="Y164" s="79">
        <v>44.89</v>
      </c>
      <c r="Z164" s="79">
        <v>59.75</v>
      </c>
      <c r="AA164" s="79">
        <v>73.740000000000009</v>
      </c>
      <c r="AB164" s="79">
        <v>22.21</v>
      </c>
      <c r="AC164" s="79">
        <v>28.445</v>
      </c>
      <c r="AD164" s="79">
        <v>10.93</v>
      </c>
      <c r="AE164" s="79">
        <v>21.25</v>
      </c>
      <c r="AF164" s="79">
        <v>25.785</v>
      </c>
      <c r="AG164" s="79">
        <v>39.774999999999999</v>
      </c>
      <c r="AH164" s="79">
        <v>10.32</v>
      </c>
      <c r="AI164" s="79">
        <v>19.73</v>
      </c>
      <c r="AJ164" s="79">
        <v>28.844999999999999</v>
      </c>
      <c r="AK164" s="79">
        <v>38.870000000000005</v>
      </c>
      <c r="AL164" s="79">
        <v>6.2349999999999994</v>
      </c>
      <c r="AM164" s="79">
        <v>15.645</v>
      </c>
      <c r="AN164" s="79">
        <v>4.54</v>
      </c>
      <c r="AO164" s="79">
        <v>9.4149999999999991</v>
      </c>
      <c r="AP164" s="79">
        <v>28.55</v>
      </c>
      <c r="AQ164" s="79">
        <v>35.76</v>
      </c>
      <c r="AR164" s="79">
        <v>4.88</v>
      </c>
      <c r="AS164" s="79">
        <v>9.1149999999999984</v>
      </c>
      <c r="AT164" s="79">
        <v>5.0199999999999996</v>
      </c>
      <c r="AU164" s="79">
        <v>17.234999999999999</v>
      </c>
      <c r="AV164" s="79">
        <v>5</v>
      </c>
      <c r="AW164" s="79">
        <v>7.83</v>
      </c>
      <c r="AX164" s="79">
        <v>7.83</v>
      </c>
      <c r="AY164" s="79">
        <v>0</v>
      </c>
      <c r="AZ164" s="79">
        <v>0</v>
      </c>
      <c r="BA164" s="79">
        <v>0</v>
      </c>
      <c r="BB164" s="79">
        <v>0</v>
      </c>
      <c r="BC164" s="79">
        <v>0</v>
      </c>
      <c r="BD164" s="79">
        <v>0</v>
      </c>
      <c r="BE164" s="79">
        <v>0</v>
      </c>
      <c r="BF164" s="79">
        <v>0</v>
      </c>
      <c r="BG164" s="79">
        <v>0</v>
      </c>
      <c r="BH164" s="79">
        <v>0</v>
      </c>
      <c r="BI164" s="79">
        <v>0</v>
      </c>
      <c r="BJ164" s="79">
        <v>0</v>
      </c>
      <c r="BK164" s="79">
        <v>0</v>
      </c>
      <c r="BL164" s="79">
        <v>0</v>
      </c>
      <c r="BM164" s="79">
        <v>0</v>
      </c>
      <c r="BN164" s="79">
        <v>0</v>
      </c>
      <c r="BO164" s="79">
        <v>0</v>
      </c>
      <c r="BP164" s="79">
        <v>0</v>
      </c>
      <c r="BQ164" s="79">
        <v>0</v>
      </c>
      <c r="BR164" s="79">
        <v>0</v>
      </c>
      <c r="BS164" s="79">
        <v>0</v>
      </c>
      <c r="BT164" s="79">
        <v>0</v>
      </c>
      <c r="BU164" s="79">
        <v>0</v>
      </c>
      <c r="BV164" s="79">
        <v>0</v>
      </c>
      <c r="BW164" s="79">
        <v>0</v>
      </c>
      <c r="BX164" s="79">
        <v>0</v>
      </c>
      <c r="BY164" s="79">
        <v>0</v>
      </c>
      <c r="BZ164" s="79">
        <v>0</v>
      </c>
      <c r="CA164" s="79">
        <v>0</v>
      </c>
      <c r="CB164" s="79">
        <v>0</v>
      </c>
      <c r="CC164" s="79">
        <v>0</v>
      </c>
      <c r="CD164" s="79">
        <v>0</v>
      </c>
      <c r="CE164" s="79">
        <v>0</v>
      </c>
      <c r="CF164" s="79">
        <v>0</v>
      </c>
      <c r="CG164" s="79">
        <v>0</v>
      </c>
      <c r="CH164" s="79">
        <v>0</v>
      </c>
      <c r="CI164" s="79">
        <v>0</v>
      </c>
      <c r="CJ164" s="79">
        <v>0</v>
      </c>
      <c r="CK164" s="79">
        <v>7.0000000000000007E-2</v>
      </c>
      <c r="CL164" s="79">
        <v>0.15</v>
      </c>
      <c r="CM164" s="79">
        <v>0.25</v>
      </c>
      <c r="CN164" s="79">
        <v>0.36</v>
      </c>
      <c r="CO164" s="79">
        <v>0.46499999999999997</v>
      </c>
      <c r="CP164" s="79">
        <v>0.56499999999999995</v>
      </c>
      <c r="CQ164" s="79">
        <v>0.67500000000000004</v>
      </c>
      <c r="CR164" s="79">
        <v>0.79</v>
      </c>
      <c r="CS164" s="79">
        <v>0.93500000000000005</v>
      </c>
      <c r="CT164" s="79">
        <v>1.1200000000000001</v>
      </c>
      <c r="CU164" s="79">
        <v>1.3149999999999999</v>
      </c>
      <c r="CV164" s="79">
        <v>1.5249999999999999</v>
      </c>
      <c r="CW164" s="79">
        <v>1.7450000000000001</v>
      </c>
      <c r="CX164" s="79">
        <v>1.97</v>
      </c>
      <c r="CY164" s="79">
        <v>2.2149999999999999</v>
      </c>
      <c r="CZ164" s="79">
        <v>2.4649999999999999</v>
      </c>
      <c r="DA164" s="79">
        <v>2.73</v>
      </c>
      <c r="DB164" s="2">
        <v>3.01</v>
      </c>
      <c r="DC164" s="2">
        <v>3.29</v>
      </c>
      <c r="DD164" s="2">
        <v>3.56</v>
      </c>
      <c r="DE164" s="2">
        <v>3.8</v>
      </c>
      <c r="DF164" s="2">
        <v>4.0049999999999999</v>
      </c>
      <c r="DG164" s="2">
        <v>4.1400000000000006</v>
      </c>
      <c r="DH164" s="2">
        <v>4.2050000000000001</v>
      </c>
      <c r="DI164" s="2">
        <v>4.1749999999999998</v>
      </c>
      <c r="DJ164" s="2">
        <v>4.07</v>
      </c>
      <c r="DK164" s="2">
        <v>3.895</v>
      </c>
      <c r="DL164" s="2">
        <v>3.665</v>
      </c>
      <c r="DM164" s="2">
        <v>3.41</v>
      </c>
      <c r="DN164" s="2">
        <v>3.1550000000000002</v>
      </c>
      <c r="DO164" s="2">
        <v>2.9050000000000002</v>
      </c>
      <c r="DP164" s="2">
        <v>2.6850000000000001</v>
      </c>
      <c r="DQ164" s="2">
        <v>2.4849999999999999</v>
      </c>
      <c r="DR164" s="2">
        <v>2.3250000000000002</v>
      </c>
      <c r="DS164" s="2">
        <v>2.1800000000000002</v>
      </c>
      <c r="DT164" s="2">
        <v>2.06</v>
      </c>
      <c r="DU164" s="2">
        <v>1.9550000000000001</v>
      </c>
      <c r="DV164" s="2">
        <v>1.88</v>
      </c>
      <c r="DW164" s="2">
        <v>1.825</v>
      </c>
      <c r="DX164" s="2">
        <v>1.8</v>
      </c>
      <c r="DY164" s="2">
        <v>1.78</v>
      </c>
      <c r="DZ164" s="2">
        <v>1.75</v>
      </c>
      <c r="EA164" s="2">
        <v>1.675</v>
      </c>
      <c r="EB164" s="2">
        <v>1.5299999999999998</v>
      </c>
      <c r="EC164" s="2">
        <v>1.3049999999999999</v>
      </c>
      <c r="ED164" s="2">
        <v>1.0049999999999999</v>
      </c>
      <c r="EE164" s="2">
        <v>0.67999999999999994</v>
      </c>
      <c r="EF164" s="2">
        <v>0.34500000000000003</v>
      </c>
      <c r="EG164" s="2">
        <v>0.105</v>
      </c>
      <c r="EH164" s="2">
        <v>0</v>
      </c>
      <c r="EI164" s="2">
        <v>0</v>
      </c>
      <c r="EJ164" s="2">
        <v>0</v>
      </c>
      <c r="EK164" s="2">
        <v>0</v>
      </c>
      <c r="EL164" s="2">
        <v>0</v>
      </c>
      <c r="EM164" s="2">
        <v>0</v>
      </c>
      <c r="EN164" s="2">
        <v>0</v>
      </c>
      <c r="EO164" s="2">
        <v>0</v>
      </c>
      <c r="EP164" s="2">
        <v>0</v>
      </c>
      <c r="EQ164" s="2">
        <v>0</v>
      </c>
      <c r="ER164" s="2">
        <v>0</v>
      </c>
      <c r="ES164" s="2">
        <v>0</v>
      </c>
      <c r="ET164" s="2">
        <v>0</v>
      </c>
      <c r="EU164" s="2">
        <v>0</v>
      </c>
    </row>
    <row r="165" spans="1:151" x14ac:dyDescent="0.35">
      <c r="A165" s="2">
        <v>163</v>
      </c>
      <c r="B165" s="77">
        <v>16103</v>
      </c>
      <c r="C165" s="77" t="s">
        <v>349</v>
      </c>
      <c r="D165" s="78">
        <v>10.000999999999999</v>
      </c>
      <c r="E165" s="78">
        <v>10.000999999999999</v>
      </c>
      <c r="F165" s="78">
        <v>243.45</v>
      </c>
      <c r="G165" s="79">
        <v>4.67</v>
      </c>
      <c r="H165" s="79">
        <v>63</v>
      </c>
      <c r="I165" s="79">
        <v>2.2530000000000001</v>
      </c>
      <c r="J165" s="79">
        <v>14.8385</v>
      </c>
      <c r="K165" s="79">
        <v>87.55</v>
      </c>
      <c r="L165" s="79">
        <v>3.7590000000000003</v>
      </c>
      <c r="M165" s="79">
        <v>20.395</v>
      </c>
      <c r="N165" s="79">
        <v>61.26</v>
      </c>
      <c r="O165" s="79">
        <v>18.34</v>
      </c>
      <c r="P165" s="79">
        <v>0</v>
      </c>
      <c r="Q165" s="79">
        <v>9.7949999999999999</v>
      </c>
      <c r="R165" s="79">
        <v>4.6150000000000002</v>
      </c>
      <c r="S165" s="79">
        <v>2.8149999999999999</v>
      </c>
      <c r="T165" s="79">
        <v>1.1203500000000002</v>
      </c>
      <c r="U165" s="79">
        <v>1E-3</v>
      </c>
      <c r="V165" s="79">
        <v>18.875</v>
      </c>
      <c r="W165" s="79">
        <v>35.805</v>
      </c>
      <c r="X165" s="79">
        <v>43.21</v>
      </c>
      <c r="Y165" s="79">
        <v>53.29</v>
      </c>
      <c r="Z165" s="79">
        <v>64.17</v>
      </c>
      <c r="AA165" s="79">
        <v>71.055000000000007</v>
      </c>
      <c r="AB165" s="79">
        <v>20.86</v>
      </c>
      <c r="AC165" s="79">
        <v>25.454999999999998</v>
      </c>
      <c r="AD165" s="79">
        <v>10.08</v>
      </c>
      <c r="AE165" s="79">
        <v>18.055</v>
      </c>
      <c r="AF165" s="79">
        <v>20.965</v>
      </c>
      <c r="AG165" s="79">
        <v>27.85</v>
      </c>
      <c r="AH165" s="79">
        <v>7.9649999999999999</v>
      </c>
      <c r="AI165" s="79">
        <v>13.54</v>
      </c>
      <c r="AJ165" s="79">
        <v>17.759999999999998</v>
      </c>
      <c r="AK165" s="79">
        <v>22.375</v>
      </c>
      <c r="AL165" s="79">
        <v>4.5949999999999998</v>
      </c>
      <c r="AM165" s="79">
        <v>10.175000000000001</v>
      </c>
      <c r="AN165" s="79">
        <v>2.91</v>
      </c>
      <c r="AO165" s="79">
        <v>5.5750000000000002</v>
      </c>
      <c r="AP165" s="79">
        <v>14.41</v>
      </c>
      <c r="AQ165" s="79">
        <v>17.225000000000001</v>
      </c>
      <c r="AR165" s="79">
        <v>2.66</v>
      </c>
      <c r="AS165" s="79">
        <v>4.2249999999999996</v>
      </c>
      <c r="AT165" s="79">
        <v>2.375</v>
      </c>
      <c r="AU165" s="79">
        <v>7.43</v>
      </c>
      <c r="AV165" s="79">
        <v>2.23</v>
      </c>
      <c r="AW165" s="79">
        <v>3.9349999999999996</v>
      </c>
      <c r="AX165" s="79">
        <v>3.9349999999999996</v>
      </c>
      <c r="AY165" s="79">
        <v>0</v>
      </c>
      <c r="AZ165" s="79">
        <v>0</v>
      </c>
      <c r="BA165" s="79">
        <v>0</v>
      </c>
      <c r="BB165" s="79">
        <v>0</v>
      </c>
      <c r="BC165" s="79">
        <v>0</v>
      </c>
      <c r="BD165" s="79">
        <v>0</v>
      </c>
      <c r="BE165" s="79">
        <v>0</v>
      </c>
      <c r="BF165" s="79">
        <v>0</v>
      </c>
      <c r="BG165" s="79">
        <v>0</v>
      </c>
      <c r="BH165" s="79">
        <v>0</v>
      </c>
      <c r="BI165" s="79">
        <v>0</v>
      </c>
      <c r="BJ165" s="79">
        <v>0</v>
      </c>
      <c r="BK165" s="79">
        <v>0</v>
      </c>
      <c r="BL165" s="79">
        <v>0</v>
      </c>
      <c r="BM165" s="79">
        <v>0</v>
      </c>
      <c r="BN165" s="79">
        <v>0</v>
      </c>
      <c r="BO165" s="79">
        <v>0</v>
      </c>
      <c r="BP165" s="79">
        <v>0</v>
      </c>
      <c r="BQ165" s="79">
        <v>0</v>
      </c>
      <c r="BR165" s="79">
        <v>0</v>
      </c>
      <c r="BS165" s="79">
        <v>0</v>
      </c>
      <c r="BT165" s="79">
        <v>0</v>
      </c>
      <c r="BU165" s="79">
        <v>0</v>
      </c>
      <c r="BV165" s="79">
        <v>0</v>
      </c>
      <c r="BW165" s="79">
        <v>0</v>
      </c>
      <c r="BX165" s="79">
        <v>0</v>
      </c>
      <c r="BY165" s="79">
        <v>0</v>
      </c>
      <c r="BZ165" s="79">
        <v>0.03</v>
      </c>
      <c r="CA165" s="79">
        <v>0.1</v>
      </c>
      <c r="CB165" s="79">
        <v>0.15500000000000003</v>
      </c>
      <c r="CC165" s="79">
        <v>0.20500000000000002</v>
      </c>
      <c r="CD165" s="79">
        <v>0.23499999999999999</v>
      </c>
      <c r="CE165" s="79">
        <v>0.23499999999999999</v>
      </c>
      <c r="CF165" s="79">
        <v>0.21500000000000002</v>
      </c>
      <c r="CG165" s="79">
        <v>0.18</v>
      </c>
      <c r="CH165" s="79">
        <v>0.16</v>
      </c>
      <c r="CI165" s="79">
        <v>0.16999999999999998</v>
      </c>
      <c r="CJ165" s="79">
        <v>0.22999999999999998</v>
      </c>
      <c r="CK165" s="79">
        <v>0.35</v>
      </c>
      <c r="CL165" s="79">
        <v>0.51500000000000001</v>
      </c>
      <c r="CM165" s="79">
        <v>0.70500000000000007</v>
      </c>
      <c r="CN165" s="79">
        <v>0.91999999999999993</v>
      </c>
      <c r="CO165" s="79">
        <v>1.135</v>
      </c>
      <c r="CP165" s="79">
        <v>1.345</v>
      </c>
      <c r="CQ165" s="79">
        <v>1.56</v>
      </c>
      <c r="CR165" s="79">
        <v>1.7949999999999999</v>
      </c>
      <c r="CS165" s="79">
        <v>2.0599999999999996</v>
      </c>
      <c r="CT165" s="79">
        <v>2.3250000000000002</v>
      </c>
      <c r="CU165" s="79">
        <v>2.6</v>
      </c>
      <c r="CV165" s="79">
        <v>2.8449999999999998</v>
      </c>
      <c r="CW165" s="79">
        <v>3.0649999999999999</v>
      </c>
      <c r="CX165" s="79">
        <v>3.27</v>
      </c>
      <c r="CY165" s="79">
        <v>3.46</v>
      </c>
      <c r="CZ165" s="79">
        <v>3.6349999999999998</v>
      </c>
      <c r="DA165" s="79">
        <v>3.8050000000000002</v>
      </c>
      <c r="DB165" s="2">
        <v>3.96</v>
      </c>
      <c r="DC165" s="2">
        <v>4.1050000000000004</v>
      </c>
      <c r="DD165" s="2">
        <v>4.22</v>
      </c>
      <c r="DE165" s="2">
        <v>4.29</v>
      </c>
      <c r="DF165" s="2">
        <v>4.3</v>
      </c>
      <c r="DG165" s="2">
        <v>4.2449999999999992</v>
      </c>
      <c r="DH165" s="2">
        <v>4.0999999999999996</v>
      </c>
      <c r="DI165" s="2">
        <v>3.87</v>
      </c>
      <c r="DJ165" s="2">
        <v>3.5649999999999999</v>
      </c>
      <c r="DK165" s="2">
        <v>3.1950000000000003</v>
      </c>
      <c r="DL165" s="2">
        <v>2.7949999999999999</v>
      </c>
      <c r="DM165" s="2">
        <v>2.3849999999999998</v>
      </c>
      <c r="DN165" s="2">
        <v>2</v>
      </c>
      <c r="DO165" s="2">
        <v>1.665</v>
      </c>
      <c r="DP165" s="2">
        <v>1.3900000000000001</v>
      </c>
      <c r="DQ165" s="2">
        <v>1.19</v>
      </c>
      <c r="DR165" s="2">
        <v>1.06</v>
      </c>
      <c r="DS165" s="2">
        <v>0.98499999999999999</v>
      </c>
      <c r="DT165" s="2">
        <v>0.94</v>
      </c>
      <c r="DU165" s="2">
        <v>0.91999999999999993</v>
      </c>
      <c r="DV165" s="2">
        <v>0.89999999999999991</v>
      </c>
      <c r="DW165" s="2">
        <v>0.87</v>
      </c>
      <c r="DX165" s="2">
        <v>0.82499999999999996</v>
      </c>
      <c r="DY165" s="2">
        <v>0.77</v>
      </c>
      <c r="DZ165" s="2">
        <v>0.70500000000000007</v>
      </c>
      <c r="EA165" s="2">
        <v>0.63</v>
      </c>
      <c r="EB165" s="2">
        <v>0.55499999999999994</v>
      </c>
      <c r="EC165" s="2">
        <v>0.48499999999999999</v>
      </c>
      <c r="ED165" s="2">
        <v>0.41</v>
      </c>
      <c r="EE165" s="2">
        <v>0.35</v>
      </c>
      <c r="EF165" s="2">
        <v>0.33</v>
      </c>
      <c r="EG165" s="2">
        <v>0.28999999999999998</v>
      </c>
      <c r="EH165" s="2">
        <v>0.22</v>
      </c>
      <c r="EI165" s="2">
        <v>0.14000000000000001</v>
      </c>
      <c r="EJ165" s="2">
        <v>5.5E-2</v>
      </c>
      <c r="EK165" s="2">
        <v>0</v>
      </c>
      <c r="EL165" s="2">
        <v>0</v>
      </c>
      <c r="EM165" s="2">
        <v>0</v>
      </c>
      <c r="EN165" s="2">
        <v>0</v>
      </c>
      <c r="EO165" s="2">
        <v>0</v>
      </c>
      <c r="EP165" s="2">
        <v>0</v>
      </c>
      <c r="EQ165" s="2">
        <v>0</v>
      </c>
      <c r="ER165" s="2">
        <v>0</v>
      </c>
      <c r="ES165" s="2">
        <v>0</v>
      </c>
      <c r="ET165" s="2">
        <v>0</v>
      </c>
      <c r="EU165" s="2">
        <v>0</v>
      </c>
    </row>
    <row r="166" spans="1:151" x14ac:dyDescent="0.35">
      <c r="A166" s="2">
        <v>164</v>
      </c>
      <c r="B166" s="77">
        <v>16200</v>
      </c>
      <c r="C166" s="77" t="s">
        <v>349</v>
      </c>
      <c r="D166" s="78">
        <v>8.1530000000000005</v>
      </c>
      <c r="E166" s="78">
        <v>8.1530000000000005</v>
      </c>
      <c r="F166" s="78">
        <v>94.8</v>
      </c>
      <c r="G166" s="79">
        <v>4.2850000000000001</v>
      </c>
      <c r="H166" s="79">
        <v>31.6</v>
      </c>
      <c r="I166" s="79">
        <v>1.1720000000000002</v>
      </c>
      <c r="J166" s="79">
        <v>49.807500000000005</v>
      </c>
      <c r="K166" s="79">
        <v>38.9</v>
      </c>
      <c r="L166" s="79">
        <v>2.8559999999999999</v>
      </c>
      <c r="M166" s="79">
        <v>22.96</v>
      </c>
      <c r="N166" s="79">
        <v>70.97</v>
      </c>
      <c r="O166" s="79">
        <v>6.0649999999999995</v>
      </c>
      <c r="P166" s="79">
        <v>0</v>
      </c>
      <c r="Q166" s="79">
        <v>3.98</v>
      </c>
      <c r="R166" s="79">
        <v>1.22</v>
      </c>
      <c r="S166" s="79">
        <v>0.81499999999999995</v>
      </c>
      <c r="T166" s="79">
        <v>4.4999999999999998E-2</v>
      </c>
      <c r="U166" s="79">
        <v>0</v>
      </c>
      <c r="V166" s="79">
        <v>21.18</v>
      </c>
      <c r="W166" s="79">
        <v>45.55</v>
      </c>
      <c r="X166" s="79">
        <v>54.36</v>
      </c>
      <c r="Y166" s="79">
        <v>64.759999999999991</v>
      </c>
      <c r="Z166" s="79">
        <v>72.635000000000005</v>
      </c>
      <c r="AA166" s="79">
        <v>74.960000000000008</v>
      </c>
      <c r="AB166" s="79">
        <v>22.115000000000002</v>
      </c>
      <c r="AC166" s="79">
        <v>25.425000000000001</v>
      </c>
      <c r="AD166" s="79">
        <v>10.399999999999999</v>
      </c>
      <c r="AE166" s="79">
        <v>16.61</v>
      </c>
      <c r="AF166" s="79">
        <v>18.274999999999999</v>
      </c>
      <c r="AG166" s="79">
        <v>20.590000000000003</v>
      </c>
      <c r="AH166" s="79">
        <v>6.21</v>
      </c>
      <c r="AI166" s="79">
        <v>9.004999999999999</v>
      </c>
      <c r="AJ166" s="79">
        <v>10.190000000000001</v>
      </c>
      <c r="AK166" s="79">
        <v>11.41</v>
      </c>
      <c r="AL166" s="79">
        <v>3.3049999999999997</v>
      </c>
      <c r="AM166" s="79">
        <v>6.1</v>
      </c>
      <c r="AN166" s="79">
        <v>1.665</v>
      </c>
      <c r="AO166" s="79">
        <v>2.7949999999999999</v>
      </c>
      <c r="AP166" s="79">
        <v>5.1999999999999993</v>
      </c>
      <c r="AQ166" s="79">
        <v>6.02</v>
      </c>
      <c r="AR166" s="79">
        <v>1.1299999999999999</v>
      </c>
      <c r="AS166" s="79">
        <v>1.1850000000000001</v>
      </c>
      <c r="AT166" s="79">
        <v>0.59499999999999997</v>
      </c>
      <c r="AU166" s="79">
        <v>2.0350000000000001</v>
      </c>
      <c r="AV166" s="79">
        <v>0.625</v>
      </c>
      <c r="AW166" s="79">
        <v>0.8600000000000001</v>
      </c>
      <c r="AX166" s="79">
        <v>0.8600000000000001</v>
      </c>
      <c r="AY166" s="79">
        <v>0</v>
      </c>
      <c r="AZ166" s="79">
        <v>0</v>
      </c>
      <c r="BA166" s="79">
        <v>0</v>
      </c>
      <c r="BB166" s="79">
        <v>0</v>
      </c>
      <c r="BC166" s="79">
        <v>0</v>
      </c>
      <c r="BD166" s="79">
        <v>0</v>
      </c>
      <c r="BE166" s="79">
        <v>0</v>
      </c>
      <c r="BF166" s="79">
        <v>0</v>
      </c>
      <c r="BG166" s="79">
        <v>0</v>
      </c>
      <c r="BH166" s="79">
        <v>0</v>
      </c>
      <c r="BI166" s="79">
        <v>0</v>
      </c>
      <c r="BJ166" s="79">
        <v>0</v>
      </c>
      <c r="BK166" s="79">
        <v>0</v>
      </c>
      <c r="BL166" s="79">
        <v>0</v>
      </c>
      <c r="BM166" s="79">
        <v>0</v>
      </c>
      <c r="BN166" s="79">
        <v>0</v>
      </c>
      <c r="BO166" s="79">
        <v>0</v>
      </c>
      <c r="BP166" s="79">
        <v>0</v>
      </c>
      <c r="BQ166" s="79">
        <v>0</v>
      </c>
      <c r="BR166" s="79">
        <v>0</v>
      </c>
      <c r="BS166" s="79">
        <v>0</v>
      </c>
      <c r="BT166" s="79">
        <v>0</v>
      </c>
      <c r="BU166" s="79">
        <v>0</v>
      </c>
      <c r="BV166" s="79">
        <v>0</v>
      </c>
      <c r="BW166" s="79">
        <v>0</v>
      </c>
      <c r="BX166" s="79">
        <v>0</v>
      </c>
      <c r="BY166" s="79">
        <v>0</v>
      </c>
      <c r="BZ166" s="79">
        <v>0.03</v>
      </c>
      <c r="CA166" s="79">
        <v>0.12</v>
      </c>
      <c r="CB166" s="79">
        <v>0.18</v>
      </c>
      <c r="CC166" s="79">
        <v>0.23499999999999999</v>
      </c>
      <c r="CD166" s="79">
        <v>0.27</v>
      </c>
      <c r="CE166" s="79">
        <v>0.27500000000000002</v>
      </c>
      <c r="CF166" s="79">
        <v>0.255</v>
      </c>
      <c r="CG166" s="79">
        <v>0.215</v>
      </c>
      <c r="CH166" s="79">
        <v>0.185</v>
      </c>
      <c r="CI166" s="79">
        <v>0.19500000000000001</v>
      </c>
      <c r="CJ166" s="79">
        <v>0.26500000000000001</v>
      </c>
      <c r="CK166" s="79">
        <v>0.4</v>
      </c>
      <c r="CL166" s="79">
        <v>0.58499999999999996</v>
      </c>
      <c r="CM166" s="79">
        <v>0.80500000000000005</v>
      </c>
      <c r="CN166" s="79">
        <v>1.04</v>
      </c>
      <c r="CO166" s="79">
        <v>1.27</v>
      </c>
      <c r="CP166" s="79">
        <v>1.49</v>
      </c>
      <c r="CQ166" s="79">
        <v>1.72</v>
      </c>
      <c r="CR166" s="79">
        <v>1.98</v>
      </c>
      <c r="CS166" s="79">
        <v>2.27</v>
      </c>
      <c r="CT166" s="79">
        <v>2.585</v>
      </c>
      <c r="CU166" s="79">
        <v>2.9249999999999998</v>
      </c>
      <c r="CV166" s="79">
        <v>3.2650000000000001</v>
      </c>
      <c r="CW166" s="79">
        <v>3.5999999999999996</v>
      </c>
      <c r="CX166" s="79">
        <v>3.9450000000000003</v>
      </c>
      <c r="CY166" s="79">
        <v>4.2850000000000001</v>
      </c>
      <c r="CZ166" s="79">
        <v>4.62</v>
      </c>
      <c r="DA166" s="79">
        <v>4.9350000000000005</v>
      </c>
      <c r="DB166" s="2">
        <v>5.2149999999999999</v>
      </c>
      <c r="DC166" s="2">
        <v>5.42</v>
      </c>
      <c r="DD166" s="2">
        <v>5.5250000000000004</v>
      </c>
      <c r="DE166" s="2">
        <v>5.51</v>
      </c>
      <c r="DF166" s="2">
        <v>5.35</v>
      </c>
      <c r="DG166" s="2">
        <v>5.0350000000000001</v>
      </c>
      <c r="DH166" s="2">
        <v>4.58</v>
      </c>
      <c r="DI166" s="2">
        <v>4.0149999999999997</v>
      </c>
      <c r="DJ166" s="2">
        <v>3.3849999999999998</v>
      </c>
      <c r="DK166" s="2">
        <v>2.73</v>
      </c>
      <c r="DL166" s="2">
        <v>2.105</v>
      </c>
      <c r="DM166" s="2">
        <v>1.56</v>
      </c>
      <c r="DN166" s="2">
        <v>1.115</v>
      </c>
      <c r="DO166" s="2">
        <v>0.77</v>
      </c>
      <c r="DP166" s="2">
        <v>0.53</v>
      </c>
      <c r="DQ166" s="2">
        <v>0.38</v>
      </c>
      <c r="DR166" s="2">
        <v>0.29500000000000004</v>
      </c>
      <c r="DS166" s="2">
        <v>0.25</v>
      </c>
      <c r="DT166" s="2">
        <v>0.23</v>
      </c>
      <c r="DU166" s="2">
        <v>0.22999999999999998</v>
      </c>
      <c r="DV166" s="2">
        <v>0.22499999999999998</v>
      </c>
      <c r="DW166" s="2">
        <v>0.22499999999999998</v>
      </c>
      <c r="DX166" s="2">
        <v>0.22499999999999998</v>
      </c>
      <c r="DY166" s="2">
        <v>0.22500000000000003</v>
      </c>
      <c r="DZ166" s="2">
        <v>0.22</v>
      </c>
      <c r="EA166" s="2">
        <v>0.21000000000000002</v>
      </c>
      <c r="EB166" s="2">
        <v>0.185</v>
      </c>
      <c r="EC166" s="2">
        <v>0.14500000000000002</v>
      </c>
      <c r="ED166" s="2">
        <v>0.08</v>
      </c>
      <c r="EE166" s="2">
        <v>0.06</v>
      </c>
      <c r="EF166" s="2">
        <v>0.03</v>
      </c>
      <c r="EG166" s="2">
        <v>0</v>
      </c>
      <c r="EH166" s="2">
        <v>0</v>
      </c>
      <c r="EI166" s="2">
        <v>0</v>
      </c>
      <c r="EJ166" s="2">
        <v>0</v>
      </c>
      <c r="EK166" s="2">
        <v>0</v>
      </c>
      <c r="EL166" s="2">
        <v>0</v>
      </c>
      <c r="EM166" s="2">
        <v>0</v>
      </c>
      <c r="EN166" s="2">
        <v>0</v>
      </c>
      <c r="EO166" s="2">
        <v>0</v>
      </c>
      <c r="EP166" s="2">
        <v>0</v>
      </c>
      <c r="EQ166" s="2">
        <v>0</v>
      </c>
      <c r="ER166" s="2">
        <v>0</v>
      </c>
      <c r="ES166" s="2">
        <v>0</v>
      </c>
      <c r="ET166" s="2">
        <v>0</v>
      </c>
      <c r="EU166" s="2">
        <v>0</v>
      </c>
    </row>
    <row r="167" spans="1:151" x14ac:dyDescent="0.35">
      <c r="A167" s="2">
        <v>165</v>
      </c>
      <c r="B167" s="77">
        <v>16205</v>
      </c>
      <c r="C167" s="77" t="s">
        <v>349</v>
      </c>
      <c r="D167" s="78">
        <v>23.75</v>
      </c>
      <c r="E167" s="78">
        <v>23.75</v>
      </c>
      <c r="F167" s="78" t="s">
        <v>350</v>
      </c>
      <c r="G167" s="79">
        <v>6.42</v>
      </c>
      <c r="H167" s="79">
        <v>52.099999999999994</v>
      </c>
      <c r="I167" s="79">
        <v>1.2124999999999999</v>
      </c>
      <c r="J167" s="79">
        <v>16.058999999999997</v>
      </c>
      <c r="K167" s="79">
        <v>47.8</v>
      </c>
      <c r="L167" s="79">
        <v>2.8354999999999997</v>
      </c>
      <c r="M167" s="79">
        <v>13.61</v>
      </c>
      <c r="N167" s="79">
        <v>70.355000000000004</v>
      </c>
      <c r="O167" s="79">
        <v>16.035</v>
      </c>
      <c r="P167" s="79">
        <v>0</v>
      </c>
      <c r="Q167" s="79">
        <v>11.345000000000001</v>
      </c>
      <c r="R167" s="79">
        <v>3.335</v>
      </c>
      <c r="S167" s="79">
        <v>1.355</v>
      </c>
      <c r="T167" s="79">
        <v>3.5E-4</v>
      </c>
      <c r="U167" s="79">
        <v>0</v>
      </c>
      <c r="V167" s="79">
        <v>13.61</v>
      </c>
      <c r="W167" s="79">
        <v>36.865000000000002</v>
      </c>
      <c r="X167" s="79">
        <v>45.984999999999999</v>
      </c>
      <c r="Y167" s="79">
        <v>59.244999999999997</v>
      </c>
      <c r="Z167" s="79">
        <v>74.41</v>
      </c>
      <c r="AA167" s="79">
        <v>81.7</v>
      </c>
      <c r="AB167" s="79">
        <v>27.03</v>
      </c>
      <c r="AC167" s="79">
        <v>33.495000000000005</v>
      </c>
      <c r="AD167" s="79">
        <v>13.26</v>
      </c>
      <c r="AE167" s="79">
        <v>24.37</v>
      </c>
      <c r="AF167" s="79">
        <v>28.425000000000001</v>
      </c>
      <c r="AG167" s="79">
        <v>35.715000000000003</v>
      </c>
      <c r="AH167" s="79">
        <v>11.114999999999998</v>
      </c>
      <c r="AI167" s="79">
        <v>18.600000000000001</v>
      </c>
      <c r="AJ167" s="79">
        <v>22.454999999999998</v>
      </c>
      <c r="AK167" s="79">
        <v>25.795000000000002</v>
      </c>
      <c r="AL167" s="79">
        <v>6.46</v>
      </c>
      <c r="AM167" s="79">
        <v>13.95</v>
      </c>
      <c r="AN167" s="79">
        <v>4.0549999999999997</v>
      </c>
      <c r="AO167" s="79">
        <v>7.4849999999999994</v>
      </c>
      <c r="AP167" s="79">
        <v>14.68</v>
      </c>
      <c r="AQ167" s="79">
        <v>16.035</v>
      </c>
      <c r="AR167" s="79">
        <v>3.4349999999999996</v>
      </c>
      <c r="AS167" s="79">
        <v>3.8600000000000003</v>
      </c>
      <c r="AT167" s="79">
        <v>1.625</v>
      </c>
      <c r="AU167" s="79">
        <v>4.6899999999999995</v>
      </c>
      <c r="AV167" s="79">
        <v>1.71</v>
      </c>
      <c r="AW167" s="79">
        <v>1.355</v>
      </c>
      <c r="AX167" s="79">
        <v>1.355</v>
      </c>
      <c r="AY167" s="79">
        <v>0</v>
      </c>
      <c r="AZ167" s="79">
        <v>0</v>
      </c>
      <c r="BA167" s="79">
        <v>0</v>
      </c>
      <c r="BB167" s="79">
        <v>0</v>
      </c>
      <c r="BC167" s="79">
        <v>0</v>
      </c>
      <c r="BD167" s="79">
        <v>0</v>
      </c>
      <c r="BE167" s="79">
        <v>0</v>
      </c>
      <c r="BF167" s="79">
        <v>0</v>
      </c>
      <c r="BG167" s="79">
        <v>0</v>
      </c>
      <c r="BH167" s="79">
        <v>0</v>
      </c>
      <c r="BI167" s="79">
        <v>0</v>
      </c>
      <c r="BJ167" s="79">
        <v>0</v>
      </c>
      <c r="BK167" s="79">
        <v>0</v>
      </c>
      <c r="BL167" s="79">
        <v>0</v>
      </c>
      <c r="BM167" s="79">
        <v>0</v>
      </c>
      <c r="BN167" s="79">
        <v>0</v>
      </c>
      <c r="BO167" s="79">
        <v>0</v>
      </c>
      <c r="BP167" s="79">
        <v>0</v>
      </c>
      <c r="BQ167" s="79">
        <v>0</v>
      </c>
      <c r="BR167" s="79">
        <v>0</v>
      </c>
      <c r="BS167" s="79">
        <v>0</v>
      </c>
      <c r="BT167" s="79">
        <v>0</v>
      </c>
      <c r="BU167" s="79">
        <v>0</v>
      </c>
      <c r="BV167" s="79">
        <v>0</v>
      </c>
      <c r="BW167" s="79">
        <v>0</v>
      </c>
      <c r="BX167" s="79">
        <v>0</v>
      </c>
      <c r="BY167" s="79">
        <v>0</v>
      </c>
      <c r="BZ167" s="79">
        <v>0</v>
      </c>
      <c r="CA167" s="79">
        <v>0</v>
      </c>
      <c r="CB167" s="79">
        <v>0</v>
      </c>
      <c r="CC167" s="79">
        <v>0</v>
      </c>
      <c r="CD167" s="79">
        <v>0</v>
      </c>
      <c r="CE167" s="79">
        <v>0</v>
      </c>
      <c r="CF167" s="79">
        <v>0</v>
      </c>
      <c r="CG167" s="79">
        <v>0</v>
      </c>
      <c r="CH167" s="79">
        <v>0</v>
      </c>
      <c r="CI167" s="79">
        <v>0</v>
      </c>
      <c r="CJ167" s="79">
        <v>0.08</v>
      </c>
      <c r="CK167" s="79">
        <v>0.155</v>
      </c>
      <c r="CL167" s="79">
        <v>0.27</v>
      </c>
      <c r="CM167" s="79">
        <v>0.42</v>
      </c>
      <c r="CN167" s="79">
        <v>0.58499999999999996</v>
      </c>
      <c r="CO167" s="79">
        <v>0.75</v>
      </c>
      <c r="CP167" s="79">
        <v>0.91500000000000004</v>
      </c>
      <c r="CQ167" s="79">
        <v>1.0900000000000001</v>
      </c>
      <c r="CR167" s="79">
        <v>1.2850000000000001</v>
      </c>
      <c r="CS167" s="79">
        <v>1.5249999999999999</v>
      </c>
      <c r="CT167" s="79">
        <v>1.79</v>
      </c>
      <c r="CU167" s="79">
        <v>2.08</v>
      </c>
      <c r="CV167" s="79">
        <v>2.37</v>
      </c>
      <c r="CW167" s="79">
        <v>2.6550000000000002</v>
      </c>
      <c r="CX167" s="79">
        <v>2.9400000000000004</v>
      </c>
      <c r="CY167" s="79">
        <v>3.23</v>
      </c>
      <c r="CZ167" s="79">
        <v>3.5199999999999996</v>
      </c>
      <c r="DA167" s="79">
        <v>3.8149999999999999</v>
      </c>
      <c r="DB167" s="2">
        <v>4.125</v>
      </c>
      <c r="DC167" s="2">
        <v>4.4250000000000007</v>
      </c>
      <c r="DD167" s="2">
        <v>4.71</v>
      </c>
      <c r="DE167" s="2">
        <v>4.9550000000000001</v>
      </c>
      <c r="DF167" s="2">
        <v>5.1449999999999996</v>
      </c>
      <c r="DG167" s="2">
        <v>5.2449999999999992</v>
      </c>
      <c r="DH167" s="2">
        <v>5.23</v>
      </c>
      <c r="DI167" s="2">
        <v>5.09</v>
      </c>
      <c r="DJ167" s="2">
        <v>4.8149999999999995</v>
      </c>
      <c r="DK167" s="2">
        <v>4.415</v>
      </c>
      <c r="DL167" s="2">
        <v>3.92</v>
      </c>
      <c r="DM167" s="2">
        <v>3.36</v>
      </c>
      <c r="DN167" s="2">
        <v>2.7800000000000002</v>
      </c>
      <c r="DO167" s="2">
        <v>2.2199999999999998</v>
      </c>
      <c r="DP167" s="2">
        <v>1.72</v>
      </c>
      <c r="DQ167" s="2">
        <v>1.31</v>
      </c>
      <c r="DR167" s="2">
        <v>0.995</v>
      </c>
      <c r="DS167" s="2">
        <v>0.78</v>
      </c>
      <c r="DT167" s="2">
        <v>0.66500000000000004</v>
      </c>
      <c r="DU167" s="2">
        <v>0.61499999999999999</v>
      </c>
      <c r="DV167" s="2">
        <v>0.61</v>
      </c>
      <c r="DW167" s="2">
        <v>0.625</v>
      </c>
      <c r="DX167" s="2">
        <v>0.63500000000000001</v>
      </c>
      <c r="DY167" s="2">
        <v>0.6100000000000001</v>
      </c>
      <c r="DZ167" s="2">
        <v>0.55000000000000004</v>
      </c>
      <c r="EA167" s="2">
        <v>0.44499999999999995</v>
      </c>
      <c r="EB167" s="2">
        <v>0.30499999999999999</v>
      </c>
      <c r="EC167" s="2">
        <v>0.15</v>
      </c>
      <c r="ED167" s="2">
        <v>7.4999999999999997E-2</v>
      </c>
      <c r="EE167" s="2">
        <v>0</v>
      </c>
      <c r="EF167" s="2">
        <v>0</v>
      </c>
      <c r="EG167" s="2">
        <v>0</v>
      </c>
      <c r="EH167" s="2">
        <v>0</v>
      </c>
      <c r="EI167" s="2">
        <v>0</v>
      </c>
      <c r="EJ167" s="2">
        <v>0</v>
      </c>
      <c r="EK167" s="2">
        <v>0</v>
      </c>
      <c r="EL167" s="2">
        <v>0</v>
      </c>
      <c r="EM167" s="2">
        <v>0</v>
      </c>
      <c r="EN167" s="2">
        <v>0</v>
      </c>
      <c r="EO167" s="2">
        <v>0</v>
      </c>
      <c r="EP167" s="2">
        <v>0</v>
      </c>
      <c r="EQ167" s="2">
        <v>0</v>
      </c>
      <c r="ER167" s="2">
        <v>0</v>
      </c>
      <c r="ES167" s="2">
        <v>0</v>
      </c>
      <c r="ET167" s="2">
        <v>0</v>
      </c>
      <c r="EU167" s="2">
        <v>0</v>
      </c>
    </row>
    <row r="168" spans="1:151" x14ac:dyDescent="0.35">
      <c r="A168" s="2">
        <v>166</v>
      </c>
      <c r="B168" s="77">
        <v>16208</v>
      </c>
      <c r="C168" s="77" t="s">
        <v>349</v>
      </c>
      <c r="D168" s="78">
        <v>26.9</v>
      </c>
      <c r="E168" s="78">
        <v>26.9</v>
      </c>
      <c r="F168" s="78">
        <v>193</v>
      </c>
      <c r="G168" s="79">
        <v>6.2349999999999994</v>
      </c>
      <c r="H168" s="79">
        <v>68.800000000000011</v>
      </c>
      <c r="I168" s="79">
        <v>1.47</v>
      </c>
      <c r="J168" s="79">
        <v>9.6739999999999995</v>
      </c>
      <c r="K168" s="79">
        <v>62.05</v>
      </c>
      <c r="L168" s="79">
        <v>3.2664999999999997</v>
      </c>
      <c r="M168" s="79">
        <v>14.27</v>
      </c>
      <c r="N168" s="79">
        <v>63.92</v>
      </c>
      <c r="O168" s="79">
        <v>21.810000000000002</v>
      </c>
      <c r="P168" s="79">
        <v>0</v>
      </c>
      <c r="Q168" s="79">
        <v>13.32</v>
      </c>
      <c r="R168" s="79">
        <v>5.91</v>
      </c>
      <c r="S168" s="79">
        <v>2.5700000000000003</v>
      </c>
      <c r="T168" s="79">
        <v>6.9999999999999999E-4</v>
      </c>
      <c r="U168" s="79">
        <v>0</v>
      </c>
      <c r="V168" s="79">
        <v>13.71</v>
      </c>
      <c r="W168" s="79">
        <v>31.92</v>
      </c>
      <c r="X168" s="79">
        <v>40.129999999999995</v>
      </c>
      <c r="Y168" s="79">
        <v>52.7</v>
      </c>
      <c r="Z168" s="79">
        <v>68.22</v>
      </c>
      <c r="AA168" s="79">
        <v>77.25</v>
      </c>
      <c r="AB168" s="79">
        <v>25.39</v>
      </c>
      <c r="AC168" s="79">
        <v>32.004999999999995</v>
      </c>
      <c r="AD168" s="79">
        <v>12.574999999999999</v>
      </c>
      <c r="AE168" s="79">
        <v>23.79</v>
      </c>
      <c r="AF168" s="79">
        <v>28.09</v>
      </c>
      <c r="AG168" s="79">
        <v>37.115000000000002</v>
      </c>
      <c r="AH168" s="79">
        <v>11.219999999999999</v>
      </c>
      <c r="AI168" s="79">
        <v>19.36</v>
      </c>
      <c r="AJ168" s="79">
        <v>24.54</v>
      </c>
      <c r="AK168" s="79">
        <v>30.454999999999998</v>
      </c>
      <c r="AL168" s="79">
        <v>6.6099999999999994</v>
      </c>
      <c r="AM168" s="79">
        <v>14.75</v>
      </c>
      <c r="AN168" s="79">
        <v>4.3</v>
      </c>
      <c r="AO168" s="79">
        <v>8.14</v>
      </c>
      <c r="AP168" s="79">
        <v>19.234999999999999</v>
      </c>
      <c r="AQ168" s="79">
        <v>21.810000000000002</v>
      </c>
      <c r="AR168" s="79">
        <v>3.84</v>
      </c>
      <c r="AS168" s="79">
        <v>5.1899999999999995</v>
      </c>
      <c r="AT168" s="79">
        <v>2.84</v>
      </c>
      <c r="AU168" s="79">
        <v>8.48</v>
      </c>
      <c r="AV168" s="79">
        <v>3.0700000000000003</v>
      </c>
      <c r="AW168" s="79">
        <v>2.5750000000000002</v>
      </c>
      <c r="AX168" s="79">
        <v>2.5750000000000002</v>
      </c>
      <c r="AY168" s="79">
        <v>0</v>
      </c>
      <c r="AZ168" s="79">
        <v>0</v>
      </c>
      <c r="BA168" s="79">
        <v>0</v>
      </c>
      <c r="BB168" s="79">
        <v>0</v>
      </c>
      <c r="BC168" s="79">
        <v>0</v>
      </c>
      <c r="BD168" s="79">
        <v>0</v>
      </c>
      <c r="BE168" s="79">
        <v>0</v>
      </c>
      <c r="BF168" s="79">
        <v>0</v>
      </c>
      <c r="BG168" s="79">
        <v>0</v>
      </c>
      <c r="BH168" s="79">
        <v>0</v>
      </c>
      <c r="BI168" s="79">
        <v>0</v>
      </c>
      <c r="BJ168" s="79">
        <v>0</v>
      </c>
      <c r="BK168" s="79">
        <v>0</v>
      </c>
      <c r="BL168" s="79">
        <v>0</v>
      </c>
      <c r="BM168" s="79">
        <v>0</v>
      </c>
      <c r="BN168" s="79">
        <v>0</v>
      </c>
      <c r="BO168" s="79">
        <v>0</v>
      </c>
      <c r="BP168" s="79">
        <v>0</v>
      </c>
      <c r="BQ168" s="79">
        <v>0</v>
      </c>
      <c r="BR168" s="79">
        <v>0</v>
      </c>
      <c r="BS168" s="79">
        <v>0</v>
      </c>
      <c r="BT168" s="79">
        <v>0</v>
      </c>
      <c r="BU168" s="79">
        <v>0</v>
      </c>
      <c r="BV168" s="79">
        <v>0</v>
      </c>
      <c r="BW168" s="79">
        <v>0</v>
      </c>
      <c r="BX168" s="79">
        <v>0</v>
      </c>
      <c r="BY168" s="79">
        <v>0</v>
      </c>
      <c r="BZ168" s="79">
        <v>0</v>
      </c>
      <c r="CA168" s="79">
        <v>0</v>
      </c>
      <c r="CB168" s="79">
        <v>0</v>
      </c>
      <c r="CC168" s="79">
        <v>0.03</v>
      </c>
      <c r="CD168" s="79">
        <v>9.5000000000000001E-2</v>
      </c>
      <c r="CE168" s="79">
        <v>0.11499999999999999</v>
      </c>
      <c r="CF168" s="79">
        <v>0.12</v>
      </c>
      <c r="CG168" s="79">
        <v>0.10500000000000001</v>
      </c>
      <c r="CH168" s="79">
        <v>0.09</v>
      </c>
      <c r="CI168" s="79">
        <v>0.08</v>
      </c>
      <c r="CJ168" s="79">
        <v>0.11</v>
      </c>
      <c r="CK168" s="79">
        <v>0.19</v>
      </c>
      <c r="CL168" s="79">
        <v>0.30499999999999999</v>
      </c>
      <c r="CM168" s="79">
        <v>0.45</v>
      </c>
      <c r="CN168" s="79">
        <v>0.61</v>
      </c>
      <c r="CO168" s="79">
        <v>0.78</v>
      </c>
      <c r="CP168" s="79">
        <v>0.94500000000000006</v>
      </c>
      <c r="CQ168" s="79">
        <v>1.1200000000000001</v>
      </c>
      <c r="CR168" s="79">
        <v>1.3149999999999999</v>
      </c>
      <c r="CS168" s="79">
        <v>1.5350000000000001</v>
      </c>
      <c r="CT168" s="79">
        <v>1.77</v>
      </c>
      <c r="CU168" s="79">
        <v>2.0049999999999999</v>
      </c>
      <c r="CV168" s="79">
        <v>2.2350000000000003</v>
      </c>
      <c r="CW168" s="79">
        <v>2.4400000000000004</v>
      </c>
      <c r="CX168" s="79">
        <v>2.6349999999999998</v>
      </c>
      <c r="CY168" s="79">
        <v>2.83</v>
      </c>
      <c r="CZ168" s="79">
        <v>3.0300000000000002</v>
      </c>
      <c r="DA168" s="79">
        <v>3.2450000000000001</v>
      </c>
      <c r="DB168" s="2">
        <v>3.4850000000000003</v>
      </c>
      <c r="DC168" s="2">
        <v>3.7450000000000001</v>
      </c>
      <c r="DD168" s="2">
        <v>4.0199999999999996</v>
      </c>
      <c r="DE168" s="2">
        <v>4.2899999999999991</v>
      </c>
      <c r="DF168" s="2">
        <v>4.5399999999999991</v>
      </c>
      <c r="DG168" s="2">
        <v>4.7349999999999994</v>
      </c>
      <c r="DH168" s="2">
        <v>4.835</v>
      </c>
      <c r="DI168" s="2">
        <v>4.82</v>
      </c>
      <c r="DJ168" s="2">
        <v>4.665</v>
      </c>
      <c r="DK168" s="2">
        <v>4.38</v>
      </c>
      <c r="DL168" s="2">
        <v>3.9800000000000004</v>
      </c>
      <c r="DM168" s="2">
        <v>3.49</v>
      </c>
      <c r="DN168" s="2">
        <v>2.9550000000000001</v>
      </c>
      <c r="DO168" s="2">
        <v>2.44</v>
      </c>
      <c r="DP168" s="2">
        <v>1.9649999999999999</v>
      </c>
      <c r="DQ168" s="2">
        <v>1.58</v>
      </c>
      <c r="DR168" s="2">
        <v>1.3050000000000002</v>
      </c>
      <c r="DS168" s="2">
        <v>1.1399999999999999</v>
      </c>
      <c r="DT168" s="2">
        <v>1.06</v>
      </c>
      <c r="DU168" s="2">
        <v>1.05</v>
      </c>
      <c r="DV168" s="2">
        <v>1.08</v>
      </c>
      <c r="DW168" s="2">
        <v>1.1200000000000001</v>
      </c>
      <c r="DX168" s="2">
        <v>1.1299999999999999</v>
      </c>
      <c r="DY168" s="2">
        <v>1.0950000000000002</v>
      </c>
      <c r="DZ168" s="2">
        <v>0.99</v>
      </c>
      <c r="EA168" s="2">
        <v>0.82000000000000006</v>
      </c>
      <c r="EB168" s="2">
        <v>0.59499999999999997</v>
      </c>
      <c r="EC168" s="2">
        <v>0.35</v>
      </c>
      <c r="ED168" s="2">
        <v>0.14000000000000001</v>
      </c>
      <c r="EE168" s="2">
        <v>0</v>
      </c>
      <c r="EF168" s="2">
        <v>0</v>
      </c>
      <c r="EG168" s="2">
        <v>0</v>
      </c>
      <c r="EH168" s="2">
        <v>0</v>
      </c>
      <c r="EI168" s="2">
        <v>0</v>
      </c>
      <c r="EJ168" s="2">
        <v>0</v>
      </c>
      <c r="EK168" s="2">
        <v>0</v>
      </c>
      <c r="EL168" s="2">
        <v>0</v>
      </c>
      <c r="EM168" s="2">
        <v>0</v>
      </c>
      <c r="EN168" s="2">
        <v>0</v>
      </c>
      <c r="EO168" s="2">
        <v>0</v>
      </c>
      <c r="EP168" s="2">
        <v>0</v>
      </c>
      <c r="EQ168" s="2">
        <v>0</v>
      </c>
      <c r="ER168" s="2">
        <v>0</v>
      </c>
      <c r="ES168" s="2">
        <v>0</v>
      </c>
      <c r="ET168" s="2">
        <v>0</v>
      </c>
      <c r="EU168" s="2">
        <v>0</v>
      </c>
    </row>
    <row r="169" spans="1:151" x14ac:dyDescent="0.35">
      <c r="A169" s="2">
        <v>167</v>
      </c>
      <c r="B169" s="77">
        <v>16300</v>
      </c>
      <c r="C169" s="77" t="s">
        <v>349</v>
      </c>
      <c r="D169" s="78">
        <v>15.715</v>
      </c>
      <c r="E169" s="78">
        <v>15.715</v>
      </c>
      <c r="F169" s="78">
        <v>104.6</v>
      </c>
      <c r="G169" s="79">
        <v>5.48</v>
      </c>
      <c r="H169" s="79">
        <v>90.05</v>
      </c>
      <c r="I169" s="79">
        <v>1.4550000000000001</v>
      </c>
      <c r="J169" s="79">
        <v>5.6139999999999999</v>
      </c>
      <c r="K169" s="79">
        <v>60.85</v>
      </c>
      <c r="L169" s="79">
        <v>3.6564999999999999</v>
      </c>
      <c r="M169" s="79">
        <v>16.55</v>
      </c>
      <c r="N169" s="79">
        <v>57.075000000000003</v>
      </c>
      <c r="O169" s="79">
        <v>26.369999999999997</v>
      </c>
      <c r="P169" s="79">
        <v>0</v>
      </c>
      <c r="Q169" s="79">
        <v>16.259999999999998</v>
      </c>
      <c r="R169" s="79">
        <v>7.84</v>
      </c>
      <c r="S169" s="79">
        <v>2.27</v>
      </c>
      <c r="T169" s="79">
        <v>1.4999999999999999E-4</v>
      </c>
      <c r="U169" s="79">
        <v>0</v>
      </c>
      <c r="V169" s="79">
        <v>15.17</v>
      </c>
      <c r="W169" s="79">
        <v>26.754999999999999</v>
      </c>
      <c r="X169" s="79">
        <v>33.995000000000005</v>
      </c>
      <c r="Y169" s="79">
        <v>45.775000000000006</v>
      </c>
      <c r="Z169" s="79">
        <v>61.695</v>
      </c>
      <c r="AA169" s="79">
        <v>73.335000000000008</v>
      </c>
      <c r="AB169" s="79">
        <v>23.549999999999997</v>
      </c>
      <c r="AC169" s="79">
        <v>30.325000000000003</v>
      </c>
      <c r="AD169" s="79">
        <v>11.775</v>
      </c>
      <c r="AE169" s="79">
        <v>23.08</v>
      </c>
      <c r="AF169" s="79">
        <v>27.7</v>
      </c>
      <c r="AG169" s="79">
        <v>39.340000000000003</v>
      </c>
      <c r="AH169" s="79">
        <v>11.305</v>
      </c>
      <c r="AI169" s="79">
        <v>20.365000000000002</v>
      </c>
      <c r="AJ169" s="79">
        <v>27.564999999999998</v>
      </c>
      <c r="AK169" s="79">
        <v>35.405000000000001</v>
      </c>
      <c r="AL169" s="79">
        <v>6.7750000000000004</v>
      </c>
      <c r="AM169" s="79">
        <v>15.83</v>
      </c>
      <c r="AN169" s="79">
        <v>4.6199999999999992</v>
      </c>
      <c r="AO169" s="79">
        <v>9.0549999999999997</v>
      </c>
      <c r="AP169" s="79">
        <v>24.1</v>
      </c>
      <c r="AQ169" s="79">
        <v>26.369999999999997</v>
      </c>
      <c r="AR169" s="79">
        <v>4.4350000000000005</v>
      </c>
      <c r="AS169" s="79">
        <v>7.2050000000000001</v>
      </c>
      <c r="AT169" s="79">
        <v>4.18</v>
      </c>
      <c r="AU169" s="79">
        <v>10.11</v>
      </c>
      <c r="AV169" s="79">
        <v>3.66</v>
      </c>
      <c r="AW169" s="79">
        <v>2.27</v>
      </c>
      <c r="AX169" s="79">
        <v>2.27</v>
      </c>
      <c r="AY169" s="79">
        <v>0</v>
      </c>
      <c r="AZ169" s="79">
        <v>0</v>
      </c>
      <c r="BA169" s="79">
        <v>0</v>
      </c>
      <c r="BB169" s="79">
        <v>0</v>
      </c>
      <c r="BC169" s="79">
        <v>0</v>
      </c>
      <c r="BD169" s="79">
        <v>0</v>
      </c>
      <c r="BE169" s="79">
        <v>0</v>
      </c>
      <c r="BF169" s="79">
        <v>0</v>
      </c>
      <c r="BG169" s="79">
        <v>0</v>
      </c>
      <c r="BH169" s="79">
        <v>0</v>
      </c>
      <c r="BI169" s="79">
        <v>0</v>
      </c>
      <c r="BJ169" s="79">
        <v>0</v>
      </c>
      <c r="BK169" s="79">
        <v>0</v>
      </c>
      <c r="BL169" s="79">
        <v>0</v>
      </c>
      <c r="BM169" s="79">
        <v>0</v>
      </c>
      <c r="BN169" s="79">
        <v>0</v>
      </c>
      <c r="BO169" s="79">
        <v>0</v>
      </c>
      <c r="BP169" s="79">
        <v>0</v>
      </c>
      <c r="BQ169" s="79">
        <v>0</v>
      </c>
      <c r="BR169" s="79">
        <v>0</v>
      </c>
      <c r="BS169" s="79">
        <v>0</v>
      </c>
      <c r="BT169" s="79">
        <v>0</v>
      </c>
      <c r="BU169" s="79">
        <v>0</v>
      </c>
      <c r="BV169" s="79">
        <v>0</v>
      </c>
      <c r="BW169" s="79">
        <v>0</v>
      </c>
      <c r="BX169" s="79">
        <v>0</v>
      </c>
      <c r="BY169" s="79">
        <v>0</v>
      </c>
      <c r="BZ169" s="79">
        <v>4.4999999999999998E-2</v>
      </c>
      <c r="CA169" s="79">
        <v>0.1</v>
      </c>
      <c r="CB169" s="79">
        <v>0.14500000000000002</v>
      </c>
      <c r="CC169" s="79">
        <v>0.18</v>
      </c>
      <c r="CD169" s="79">
        <v>0.2</v>
      </c>
      <c r="CE169" s="79">
        <v>0.2</v>
      </c>
      <c r="CF169" s="79">
        <v>0.185</v>
      </c>
      <c r="CG169" s="79">
        <v>0.16500000000000001</v>
      </c>
      <c r="CH169" s="79">
        <v>0.15</v>
      </c>
      <c r="CI169" s="79">
        <v>0.155</v>
      </c>
      <c r="CJ169" s="79">
        <v>0.20500000000000002</v>
      </c>
      <c r="CK169" s="79">
        <v>0.30499999999999999</v>
      </c>
      <c r="CL169" s="79">
        <v>0.44</v>
      </c>
      <c r="CM169" s="79">
        <v>0.6</v>
      </c>
      <c r="CN169" s="79">
        <v>0.77</v>
      </c>
      <c r="CO169" s="79">
        <v>0.94</v>
      </c>
      <c r="CP169" s="79">
        <v>1.1200000000000001</v>
      </c>
      <c r="CQ169" s="79">
        <v>1.29</v>
      </c>
      <c r="CR169" s="79">
        <v>1.47</v>
      </c>
      <c r="CS169" s="79">
        <v>1.6600000000000001</v>
      </c>
      <c r="CT169" s="79">
        <v>1.8399999999999999</v>
      </c>
      <c r="CU169" s="79">
        <v>2.0049999999999999</v>
      </c>
      <c r="CV169" s="79">
        <v>2.1399999999999997</v>
      </c>
      <c r="CW169" s="79">
        <v>2.25</v>
      </c>
      <c r="CX169" s="79">
        <v>2.335</v>
      </c>
      <c r="CY169" s="79">
        <v>2.415</v>
      </c>
      <c r="CZ169" s="79">
        <v>2.5149999999999997</v>
      </c>
      <c r="DA169" s="79">
        <v>2.6399999999999997</v>
      </c>
      <c r="DB169" s="2">
        <v>2.8149999999999999</v>
      </c>
      <c r="DC169" s="2">
        <v>3.0300000000000002</v>
      </c>
      <c r="DD169" s="2">
        <v>3.2949999999999999</v>
      </c>
      <c r="DE169" s="2">
        <v>3.5949999999999998</v>
      </c>
      <c r="DF169" s="2">
        <v>3.9000000000000004</v>
      </c>
      <c r="DG169" s="2">
        <v>4.1850000000000005</v>
      </c>
      <c r="DH169" s="2">
        <v>4.3949999999999996</v>
      </c>
      <c r="DI169" s="2">
        <v>4.5049999999999999</v>
      </c>
      <c r="DJ169" s="2">
        <v>4.4800000000000004</v>
      </c>
      <c r="DK169" s="2">
        <v>4.3249999999999993</v>
      </c>
      <c r="DL169" s="2">
        <v>4.03</v>
      </c>
      <c r="DM169" s="2">
        <v>3.6349999999999998</v>
      </c>
      <c r="DN169" s="2">
        <v>3.1949999999999998</v>
      </c>
      <c r="DO169" s="2">
        <v>2.7450000000000001</v>
      </c>
      <c r="DP169" s="2">
        <v>2.34</v>
      </c>
      <c r="DQ169" s="2">
        <v>2.0199999999999996</v>
      </c>
      <c r="DR169" s="2">
        <v>1.8</v>
      </c>
      <c r="DS169" s="2">
        <v>1.6749999999999998</v>
      </c>
      <c r="DT169" s="2">
        <v>1.63</v>
      </c>
      <c r="DU169" s="2">
        <v>1.6099999999999999</v>
      </c>
      <c r="DV169" s="2">
        <v>1.585</v>
      </c>
      <c r="DW169" s="2">
        <v>1.5249999999999999</v>
      </c>
      <c r="DX169" s="2">
        <v>1.405</v>
      </c>
      <c r="DY169" s="2">
        <v>1.22</v>
      </c>
      <c r="DZ169" s="2">
        <v>0.98499999999999999</v>
      </c>
      <c r="EA169" s="2">
        <v>0.7</v>
      </c>
      <c r="EB169" s="2">
        <v>0.47</v>
      </c>
      <c r="EC169" s="2">
        <v>0.3</v>
      </c>
      <c r="ED169" s="2">
        <v>0.13500000000000001</v>
      </c>
      <c r="EE169" s="2">
        <v>0</v>
      </c>
      <c r="EF169" s="2">
        <v>0</v>
      </c>
      <c r="EG169" s="2">
        <v>0</v>
      </c>
      <c r="EH169" s="2">
        <v>0</v>
      </c>
      <c r="EI169" s="2">
        <v>0</v>
      </c>
      <c r="EJ169" s="2">
        <v>0</v>
      </c>
      <c r="EK169" s="2">
        <v>0</v>
      </c>
      <c r="EL169" s="2">
        <v>0</v>
      </c>
      <c r="EM169" s="2">
        <v>0</v>
      </c>
      <c r="EN169" s="2">
        <v>0</v>
      </c>
      <c r="EO169" s="2">
        <v>0</v>
      </c>
      <c r="EP169" s="2">
        <v>0</v>
      </c>
      <c r="EQ169" s="2">
        <v>0</v>
      </c>
      <c r="ER169" s="2">
        <v>0</v>
      </c>
      <c r="ES169" s="2">
        <v>0</v>
      </c>
      <c r="ET169" s="2">
        <v>0</v>
      </c>
      <c r="EU169" s="2">
        <v>0</v>
      </c>
    </row>
    <row r="170" spans="1:151" x14ac:dyDescent="0.35">
      <c r="A170" s="2">
        <v>168</v>
      </c>
      <c r="B170" s="77">
        <v>16305</v>
      </c>
      <c r="C170" s="77" t="s">
        <v>353</v>
      </c>
      <c r="D170" s="78">
        <v>12.5855</v>
      </c>
      <c r="E170" s="78">
        <v>12.5855</v>
      </c>
      <c r="F170" s="78">
        <v>165.25</v>
      </c>
      <c r="G170" s="79">
        <v>4.96</v>
      </c>
      <c r="H170" s="79">
        <v>44.4</v>
      </c>
      <c r="I170" s="79">
        <v>1.1315</v>
      </c>
      <c r="J170" s="79">
        <v>16.555</v>
      </c>
      <c r="K170" s="79">
        <v>41.65</v>
      </c>
      <c r="L170" s="79">
        <v>2.9824999999999999</v>
      </c>
      <c r="M170" s="79">
        <v>18.774999999999999</v>
      </c>
      <c r="N170" s="79">
        <v>69.539999999999992</v>
      </c>
      <c r="O170" s="79">
        <v>11.685</v>
      </c>
      <c r="P170" s="79">
        <v>0</v>
      </c>
      <c r="Q170" s="79">
        <v>9.1700000000000017</v>
      </c>
      <c r="R170" s="79">
        <v>1.27</v>
      </c>
      <c r="S170" s="79">
        <v>1.1499999999999999</v>
      </c>
      <c r="T170" s="79">
        <v>0.09</v>
      </c>
      <c r="U170" s="79">
        <v>0</v>
      </c>
      <c r="V170" s="79">
        <v>17.619999999999997</v>
      </c>
      <c r="W170" s="79">
        <v>35.86</v>
      </c>
      <c r="X170" s="79">
        <v>45.094999999999999</v>
      </c>
      <c r="Y170" s="79">
        <v>58.629999999999995</v>
      </c>
      <c r="Z170" s="79">
        <v>73.245000000000005</v>
      </c>
      <c r="AA170" s="79">
        <v>78.72</v>
      </c>
      <c r="AB170" s="79">
        <v>27.434999999999999</v>
      </c>
      <c r="AC170" s="79">
        <v>33.69</v>
      </c>
      <c r="AD170" s="79">
        <v>13.535</v>
      </c>
      <c r="AE170" s="79">
        <v>24.445</v>
      </c>
      <c r="AF170" s="79">
        <v>28.15</v>
      </c>
      <c r="AG170" s="79">
        <v>33.614999999999995</v>
      </c>
      <c r="AH170" s="79">
        <v>10.91</v>
      </c>
      <c r="AI170" s="79">
        <v>17.5</v>
      </c>
      <c r="AJ170" s="79">
        <v>20.085000000000001</v>
      </c>
      <c r="AK170" s="79">
        <v>21.35</v>
      </c>
      <c r="AL170" s="79">
        <v>6.2550000000000008</v>
      </c>
      <c r="AM170" s="79">
        <v>12.835000000000001</v>
      </c>
      <c r="AN170" s="79">
        <v>3.7050000000000001</v>
      </c>
      <c r="AO170" s="79">
        <v>6.58</v>
      </c>
      <c r="AP170" s="79">
        <v>10.440000000000001</v>
      </c>
      <c r="AQ170" s="79">
        <v>11.59</v>
      </c>
      <c r="AR170" s="79">
        <v>2.875</v>
      </c>
      <c r="AS170" s="79">
        <v>2.59</v>
      </c>
      <c r="AT170" s="79">
        <v>0.68500000000000005</v>
      </c>
      <c r="AU170" s="79">
        <v>2.42</v>
      </c>
      <c r="AV170" s="79">
        <v>0.58500000000000008</v>
      </c>
      <c r="AW170" s="79">
        <v>1.2450000000000001</v>
      </c>
      <c r="AX170" s="79">
        <v>1.2450000000000001</v>
      </c>
      <c r="AY170" s="79">
        <v>0</v>
      </c>
      <c r="AZ170" s="79">
        <v>0</v>
      </c>
      <c r="BA170" s="79">
        <v>0</v>
      </c>
      <c r="BB170" s="79">
        <v>0</v>
      </c>
      <c r="BC170" s="79">
        <v>0</v>
      </c>
      <c r="BD170" s="79">
        <v>0</v>
      </c>
      <c r="BE170" s="79">
        <v>0</v>
      </c>
      <c r="BF170" s="79">
        <v>0</v>
      </c>
      <c r="BG170" s="79">
        <v>0</v>
      </c>
      <c r="BH170" s="79">
        <v>0</v>
      </c>
      <c r="BI170" s="79">
        <v>0</v>
      </c>
      <c r="BJ170" s="79">
        <v>0</v>
      </c>
      <c r="BK170" s="79">
        <v>0</v>
      </c>
      <c r="BL170" s="79">
        <v>0</v>
      </c>
      <c r="BM170" s="79">
        <v>0</v>
      </c>
      <c r="BN170" s="79">
        <v>0</v>
      </c>
      <c r="BO170" s="79">
        <v>0</v>
      </c>
      <c r="BP170" s="79">
        <v>0</v>
      </c>
      <c r="BQ170" s="79">
        <v>0</v>
      </c>
      <c r="BR170" s="79">
        <v>0</v>
      </c>
      <c r="BS170" s="79">
        <v>0</v>
      </c>
      <c r="BT170" s="79">
        <v>0</v>
      </c>
      <c r="BU170" s="79">
        <v>0</v>
      </c>
      <c r="BV170" s="79">
        <v>0</v>
      </c>
      <c r="BW170" s="79">
        <v>0</v>
      </c>
      <c r="BX170" s="79">
        <v>0</v>
      </c>
      <c r="BY170" s="79">
        <v>0</v>
      </c>
      <c r="BZ170" s="79">
        <v>0</v>
      </c>
      <c r="CA170" s="79">
        <v>0</v>
      </c>
      <c r="CB170" s="79">
        <v>8.4999999999999992E-2</v>
      </c>
      <c r="CC170" s="79">
        <v>0.14000000000000001</v>
      </c>
      <c r="CD170" s="79">
        <v>0.18</v>
      </c>
      <c r="CE170" s="79">
        <v>0.2</v>
      </c>
      <c r="CF170" s="79">
        <v>0.2</v>
      </c>
      <c r="CG170" s="79">
        <v>0.18</v>
      </c>
      <c r="CH170" s="79">
        <v>0.16</v>
      </c>
      <c r="CI170" s="79">
        <v>0.16500000000000001</v>
      </c>
      <c r="CJ170" s="79">
        <v>0.22</v>
      </c>
      <c r="CK170" s="79">
        <v>0.33500000000000002</v>
      </c>
      <c r="CL170" s="79">
        <v>0.49</v>
      </c>
      <c r="CM170" s="79">
        <v>0.68500000000000005</v>
      </c>
      <c r="CN170" s="79">
        <v>0.89500000000000002</v>
      </c>
      <c r="CO170" s="79">
        <v>1.1000000000000001</v>
      </c>
      <c r="CP170" s="79">
        <v>1.2949999999999999</v>
      </c>
      <c r="CQ170" s="79">
        <v>1.49</v>
      </c>
      <c r="CR170" s="79">
        <v>1.69</v>
      </c>
      <c r="CS170" s="79">
        <v>1.91</v>
      </c>
      <c r="CT170" s="79">
        <v>2.14</v>
      </c>
      <c r="CU170" s="79">
        <v>2.3600000000000003</v>
      </c>
      <c r="CV170" s="79">
        <v>2.56</v>
      </c>
      <c r="CW170" s="79">
        <v>2.75</v>
      </c>
      <c r="CX170" s="79">
        <v>2.9299999999999997</v>
      </c>
      <c r="CY170" s="79">
        <v>3.125</v>
      </c>
      <c r="CZ170" s="79">
        <v>3.3449999999999998</v>
      </c>
      <c r="DA170" s="79">
        <v>3.605</v>
      </c>
      <c r="DB170" s="2">
        <v>3.9</v>
      </c>
      <c r="DC170" s="2">
        <v>4.2349999999999994</v>
      </c>
      <c r="DD170" s="2">
        <v>4.5750000000000002</v>
      </c>
      <c r="DE170" s="2">
        <v>4.8949999999999996</v>
      </c>
      <c r="DF170" s="2">
        <v>5.16</v>
      </c>
      <c r="DG170" s="2">
        <v>5.3250000000000002</v>
      </c>
      <c r="DH170" s="2">
        <v>5.3450000000000006</v>
      </c>
      <c r="DI170" s="2">
        <v>5.2050000000000001</v>
      </c>
      <c r="DJ170" s="2">
        <v>4.8949999999999996</v>
      </c>
      <c r="DK170" s="2">
        <v>4.42</v>
      </c>
      <c r="DL170" s="2">
        <v>3.835</v>
      </c>
      <c r="DM170" s="2">
        <v>3.1850000000000001</v>
      </c>
      <c r="DN170" s="2">
        <v>2.5249999999999999</v>
      </c>
      <c r="DO170" s="2">
        <v>1.915</v>
      </c>
      <c r="DP170" s="2">
        <v>1.39</v>
      </c>
      <c r="DQ170" s="2">
        <v>0.97499999999999998</v>
      </c>
      <c r="DR170" s="2">
        <v>0.67500000000000004</v>
      </c>
      <c r="DS170" s="2">
        <v>0.47499999999999998</v>
      </c>
      <c r="DT170" s="2">
        <v>0.35499999999999998</v>
      </c>
      <c r="DU170" s="2">
        <v>0.28499999999999998</v>
      </c>
      <c r="DV170" s="2">
        <v>0.245</v>
      </c>
      <c r="DW170" s="2">
        <v>0.22000000000000003</v>
      </c>
      <c r="DX170" s="2">
        <v>0.19</v>
      </c>
      <c r="DY170" s="2">
        <v>0.21</v>
      </c>
      <c r="DZ170" s="2">
        <v>0.23499999999999999</v>
      </c>
      <c r="EA170" s="2">
        <v>0.25</v>
      </c>
      <c r="EB170" s="2">
        <v>0.245</v>
      </c>
      <c r="EC170" s="2">
        <v>0.22500000000000001</v>
      </c>
      <c r="ED170" s="2">
        <v>0.18</v>
      </c>
      <c r="EE170" s="2">
        <v>0.12</v>
      </c>
      <c r="EF170" s="2">
        <v>0.06</v>
      </c>
      <c r="EG170" s="2">
        <v>0</v>
      </c>
      <c r="EH170" s="2">
        <v>0</v>
      </c>
      <c r="EI170" s="2">
        <v>0</v>
      </c>
      <c r="EJ170" s="2">
        <v>0</v>
      </c>
      <c r="EK170" s="2">
        <v>0</v>
      </c>
      <c r="EL170" s="2">
        <v>0</v>
      </c>
      <c r="EM170" s="2">
        <v>0</v>
      </c>
      <c r="EN170" s="2">
        <v>0</v>
      </c>
      <c r="EO170" s="2">
        <v>0</v>
      </c>
      <c r="EP170" s="2">
        <v>0</v>
      </c>
      <c r="EQ170" s="2">
        <v>0</v>
      </c>
      <c r="ER170" s="2">
        <v>0</v>
      </c>
      <c r="ES170" s="2">
        <v>0</v>
      </c>
      <c r="ET170" s="2">
        <v>0</v>
      </c>
      <c r="EU170" s="2">
        <v>0</v>
      </c>
    </row>
    <row r="171" spans="1:151" x14ac:dyDescent="0.35">
      <c r="A171" s="2">
        <v>169</v>
      </c>
      <c r="B171" s="77">
        <v>16310</v>
      </c>
      <c r="C171" s="77" t="s">
        <v>349</v>
      </c>
      <c r="D171" s="78">
        <v>11.52</v>
      </c>
      <c r="E171" s="78">
        <v>11.52</v>
      </c>
      <c r="F171" s="78">
        <v>145.44999999999999</v>
      </c>
      <c r="G171" s="79">
        <v>4.58</v>
      </c>
      <c r="H171" s="79">
        <v>38.6</v>
      </c>
      <c r="I171" s="79">
        <v>1.0209999999999999</v>
      </c>
      <c r="J171" s="79">
        <v>34.683999999999997</v>
      </c>
      <c r="K171" s="79">
        <v>32.35</v>
      </c>
      <c r="L171" s="79">
        <v>2.8574999999999999</v>
      </c>
      <c r="M171" s="79">
        <v>20.83</v>
      </c>
      <c r="N171" s="79">
        <v>70.759999999999991</v>
      </c>
      <c r="O171" s="79">
        <v>8.4149999999999991</v>
      </c>
      <c r="P171" s="79">
        <v>0</v>
      </c>
      <c r="Q171" s="79">
        <v>6.9</v>
      </c>
      <c r="R171" s="79">
        <v>0.96499999999999997</v>
      </c>
      <c r="S171" s="79">
        <v>0.54</v>
      </c>
      <c r="T171" s="79">
        <v>0.01</v>
      </c>
      <c r="U171" s="79">
        <v>0</v>
      </c>
      <c r="V171" s="79">
        <v>19.495000000000001</v>
      </c>
      <c r="W171" s="79">
        <v>38.885000000000005</v>
      </c>
      <c r="X171" s="79">
        <v>48.164999999999999</v>
      </c>
      <c r="Y171" s="79">
        <v>61.08</v>
      </c>
      <c r="Z171" s="79">
        <v>73.805000000000007</v>
      </c>
      <c r="AA171" s="79">
        <v>77.650000000000006</v>
      </c>
      <c r="AB171" s="79">
        <v>26.43</v>
      </c>
      <c r="AC171" s="79">
        <v>31.875</v>
      </c>
      <c r="AD171" s="79">
        <v>12.92</v>
      </c>
      <c r="AE171" s="79">
        <v>22.594999999999999</v>
      </c>
      <c r="AF171" s="79">
        <v>25.645000000000003</v>
      </c>
      <c r="AG171" s="79">
        <v>29.490000000000002</v>
      </c>
      <c r="AH171" s="79">
        <v>9.68</v>
      </c>
      <c r="AI171" s="79">
        <v>14.92</v>
      </c>
      <c r="AJ171" s="79">
        <v>16.57</v>
      </c>
      <c r="AK171" s="79">
        <v>17.54</v>
      </c>
      <c r="AL171" s="79">
        <v>5.4399999999999995</v>
      </c>
      <c r="AM171" s="79">
        <v>10.68</v>
      </c>
      <c r="AN171" s="79">
        <v>3.05</v>
      </c>
      <c r="AO171" s="79">
        <v>5.24</v>
      </c>
      <c r="AP171" s="79">
        <v>7.8650000000000002</v>
      </c>
      <c r="AQ171" s="79">
        <v>8.4049999999999994</v>
      </c>
      <c r="AR171" s="79">
        <v>2.19</v>
      </c>
      <c r="AS171" s="79">
        <v>1.66</v>
      </c>
      <c r="AT171" s="79">
        <v>0.47499999999999998</v>
      </c>
      <c r="AU171" s="79">
        <v>1.5100000000000002</v>
      </c>
      <c r="AV171" s="79">
        <v>0.495</v>
      </c>
      <c r="AW171" s="79">
        <v>0.55000000000000004</v>
      </c>
      <c r="AX171" s="79">
        <v>0.55000000000000004</v>
      </c>
      <c r="AY171" s="79">
        <v>0</v>
      </c>
      <c r="AZ171" s="79">
        <v>0</v>
      </c>
      <c r="BA171" s="79">
        <v>0</v>
      </c>
      <c r="BB171" s="79">
        <v>0</v>
      </c>
      <c r="BC171" s="79">
        <v>0</v>
      </c>
      <c r="BD171" s="79">
        <v>0</v>
      </c>
      <c r="BE171" s="79">
        <v>0</v>
      </c>
      <c r="BF171" s="79">
        <v>0</v>
      </c>
      <c r="BG171" s="79">
        <v>0</v>
      </c>
      <c r="BH171" s="79">
        <v>0</v>
      </c>
      <c r="BI171" s="79">
        <v>0</v>
      </c>
      <c r="BJ171" s="79">
        <v>0</v>
      </c>
      <c r="BK171" s="79">
        <v>0</v>
      </c>
      <c r="BL171" s="79">
        <v>0</v>
      </c>
      <c r="BM171" s="79">
        <v>0</v>
      </c>
      <c r="BN171" s="79">
        <v>0</v>
      </c>
      <c r="BO171" s="79">
        <v>0</v>
      </c>
      <c r="BP171" s="79">
        <v>0</v>
      </c>
      <c r="BQ171" s="79">
        <v>0</v>
      </c>
      <c r="BR171" s="79">
        <v>0</v>
      </c>
      <c r="BS171" s="79">
        <v>0</v>
      </c>
      <c r="BT171" s="79">
        <v>0</v>
      </c>
      <c r="BU171" s="79">
        <v>0</v>
      </c>
      <c r="BV171" s="79">
        <v>0</v>
      </c>
      <c r="BW171" s="79">
        <v>0</v>
      </c>
      <c r="BX171" s="79">
        <v>0</v>
      </c>
      <c r="BY171" s="79">
        <v>0</v>
      </c>
      <c r="BZ171" s="79">
        <v>0</v>
      </c>
      <c r="CA171" s="79">
        <v>3.5000000000000003E-2</v>
      </c>
      <c r="CB171" s="79">
        <v>0.11</v>
      </c>
      <c r="CC171" s="79">
        <v>0.16499999999999998</v>
      </c>
      <c r="CD171" s="79">
        <v>0.20500000000000002</v>
      </c>
      <c r="CE171" s="79">
        <v>0.22499999999999998</v>
      </c>
      <c r="CF171" s="79">
        <v>0.21500000000000002</v>
      </c>
      <c r="CG171" s="79">
        <v>0.19</v>
      </c>
      <c r="CH171" s="79">
        <v>0.16999999999999998</v>
      </c>
      <c r="CI171" s="79">
        <v>0.18</v>
      </c>
      <c r="CJ171" s="79">
        <v>0.24</v>
      </c>
      <c r="CK171" s="79">
        <v>0.36</v>
      </c>
      <c r="CL171" s="79">
        <v>0.54</v>
      </c>
      <c r="CM171" s="79">
        <v>0.75</v>
      </c>
      <c r="CN171" s="79">
        <v>0.98</v>
      </c>
      <c r="CO171" s="79">
        <v>1.2050000000000001</v>
      </c>
      <c r="CP171" s="79">
        <v>1.43</v>
      </c>
      <c r="CQ171" s="79">
        <v>1.645</v>
      </c>
      <c r="CR171" s="79">
        <v>1.875</v>
      </c>
      <c r="CS171" s="79">
        <v>2.12</v>
      </c>
      <c r="CT171" s="79">
        <v>2.375</v>
      </c>
      <c r="CU171" s="79">
        <v>2.625</v>
      </c>
      <c r="CV171" s="79">
        <v>2.855</v>
      </c>
      <c r="CW171" s="79">
        <v>3.0599999999999996</v>
      </c>
      <c r="CX171" s="79">
        <v>3.27</v>
      </c>
      <c r="CY171" s="79">
        <v>3.4850000000000003</v>
      </c>
      <c r="CZ171" s="79">
        <v>3.7199999999999998</v>
      </c>
      <c r="DA171" s="79">
        <v>3.9800000000000004</v>
      </c>
      <c r="DB171" s="2">
        <v>4.2750000000000004</v>
      </c>
      <c r="DC171" s="2">
        <v>4.58</v>
      </c>
      <c r="DD171" s="2">
        <v>4.8650000000000002</v>
      </c>
      <c r="DE171" s="2">
        <v>5.12</v>
      </c>
      <c r="DF171" s="2">
        <v>5.29</v>
      </c>
      <c r="DG171" s="2">
        <v>5.34</v>
      </c>
      <c r="DH171" s="2">
        <v>5.2349999999999994</v>
      </c>
      <c r="DI171" s="2">
        <v>4.9749999999999996</v>
      </c>
      <c r="DJ171" s="2">
        <v>4.5600000000000005</v>
      </c>
      <c r="DK171" s="2">
        <v>4.01</v>
      </c>
      <c r="DL171" s="2">
        <v>3.375</v>
      </c>
      <c r="DM171" s="2">
        <v>2.71</v>
      </c>
      <c r="DN171" s="2">
        <v>2.0649999999999999</v>
      </c>
      <c r="DO171" s="2">
        <v>1.4950000000000001</v>
      </c>
      <c r="DP171" s="2">
        <v>1.0249999999999999</v>
      </c>
      <c r="DQ171" s="2">
        <v>0.66500000000000004</v>
      </c>
      <c r="DR171" s="2">
        <v>0.42</v>
      </c>
      <c r="DS171" s="2">
        <v>0.28000000000000003</v>
      </c>
      <c r="DT171" s="2">
        <v>0.20500000000000002</v>
      </c>
      <c r="DU171" s="2">
        <v>0.18</v>
      </c>
      <c r="DV171" s="2">
        <v>0.17499999999999999</v>
      </c>
      <c r="DW171" s="2">
        <v>0.18</v>
      </c>
      <c r="DX171" s="2">
        <v>0.18</v>
      </c>
      <c r="DY171" s="2">
        <v>0.17499999999999999</v>
      </c>
      <c r="DZ171" s="2">
        <v>0.16</v>
      </c>
      <c r="EA171" s="2">
        <v>0.125</v>
      </c>
      <c r="EB171" s="2">
        <v>0.115</v>
      </c>
      <c r="EC171" s="2">
        <v>9.5000000000000001E-2</v>
      </c>
      <c r="ED171" s="2">
        <v>7.0000000000000007E-2</v>
      </c>
      <c r="EE171" s="2">
        <v>0.04</v>
      </c>
      <c r="EF171" s="2">
        <v>0</v>
      </c>
      <c r="EG171" s="2">
        <v>0</v>
      </c>
      <c r="EH171" s="2">
        <v>0</v>
      </c>
      <c r="EI171" s="2">
        <v>0</v>
      </c>
      <c r="EJ171" s="2">
        <v>0</v>
      </c>
      <c r="EK171" s="2">
        <v>0</v>
      </c>
      <c r="EL171" s="2">
        <v>0</v>
      </c>
      <c r="EM171" s="2">
        <v>0</v>
      </c>
      <c r="EN171" s="2">
        <v>0</v>
      </c>
      <c r="EO171" s="2">
        <v>0</v>
      </c>
      <c r="EP171" s="2">
        <v>0</v>
      </c>
      <c r="EQ171" s="2">
        <v>0</v>
      </c>
      <c r="ER171" s="2">
        <v>0</v>
      </c>
      <c r="ES171" s="2">
        <v>0</v>
      </c>
      <c r="ET171" s="2">
        <v>0</v>
      </c>
      <c r="EU171" s="2">
        <v>0</v>
      </c>
    </row>
    <row r="172" spans="1:151" x14ac:dyDescent="0.35">
      <c r="A172" s="2">
        <v>170</v>
      </c>
      <c r="B172" s="77">
        <v>16315</v>
      </c>
      <c r="C172" s="77" t="s">
        <v>349</v>
      </c>
      <c r="D172" s="78">
        <v>21.8</v>
      </c>
      <c r="E172" s="78">
        <v>21.8</v>
      </c>
      <c r="F172" s="78">
        <v>223</v>
      </c>
      <c r="G172" s="79">
        <v>4.46</v>
      </c>
      <c r="H172" s="79">
        <v>44.2</v>
      </c>
      <c r="I172" s="79">
        <v>1.5665</v>
      </c>
      <c r="J172" s="79">
        <v>16.724</v>
      </c>
      <c r="K172" s="79">
        <v>54.5</v>
      </c>
      <c r="L172" s="79">
        <v>3.2614999999999998</v>
      </c>
      <c r="M172" s="79">
        <v>21.745000000000001</v>
      </c>
      <c r="N172" s="79">
        <v>65.805000000000007</v>
      </c>
      <c r="O172" s="79">
        <v>12.45</v>
      </c>
      <c r="P172" s="79">
        <v>0</v>
      </c>
      <c r="Q172" s="79">
        <v>6.92</v>
      </c>
      <c r="R172" s="79">
        <v>3.53</v>
      </c>
      <c r="S172" s="79">
        <v>2</v>
      </c>
      <c r="T172" s="79">
        <v>6.0000000000000006E-4</v>
      </c>
      <c r="U172" s="79">
        <v>0</v>
      </c>
      <c r="V172" s="79">
        <v>20.575000000000003</v>
      </c>
      <c r="W172" s="79">
        <v>37.22</v>
      </c>
      <c r="X172" s="79">
        <v>45.495000000000005</v>
      </c>
      <c r="Y172" s="79">
        <v>57.019999999999996</v>
      </c>
      <c r="Z172" s="79">
        <v>68.63</v>
      </c>
      <c r="AA172" s="79">
        <v>72.72</v>
      </c>
      <c r="AB172" s="79">
        <v>23.619999999999997</v>
      </c>
      <c r="AC172" s="79">
        <v>28.585000000000001</v>
      </c>
      <c r="AD172" s="79">
        <v>11.530000000000001</v>
      </c>
      <c r="AE172" s="79">
        <v>20.310000000000002</v>
      </c>
      <c r="AF172" s="79">
        <v>23.14</v>
      </c>
      <c r="AG172" s="79">
        <v>27.234999999999999</v>
      </c>
      <c r="AH172" s="79">
        <v>8.7850000000000001</v>
      </c>
      <c r="AI172" s="79">
        <v>13.695</v>
      </c>
      <c r="AJ172" s="79">
        <v>15.704999999999998</v>
      </c>
      <c r="AK172" s="79">
        <v>19.23</v>
      </c>
      <c r="AL172" s="79">
        <v>4.9649999999999999</v>
      </c>
      <c r="AM172" s="79">
        <v>9.875</v>
      </c>
      <c r="AN172" s="79">
        <v>2.8250000000000002</v>
      </c>
      <c r="AO172" s="79">
        <v>4.91</v>
      </c>
      <c r="AP172" s="79">
        <v>10.45</v>
      </c>
      <c r="AQ172" s="79">
        <v>12.45</v>
      </c>
      <c r="AR172" s="79">
        <v>2.08</v>
      </c>
      <c r="AS172" s="79">
        <v>2.0099999999999998</v>
      </c>
      <c r="AT172" s="79">
        <v>1.4450000000000001</v>
      </c>
      <c r="AU172" s="79">
        <v>5.53</v>
      </c>
      <c r="AV172" s="79">
        <v>2.085</v>
      </c>
      <c r="AW172" s="79">
        <v>2</v>
      </c>
      <c r="AX172" s="79">
        <v>2</v>
      </c>
      <c r="AY172" s="79">
        <v>0</v>
      </c>
      <c r="AZ172" s="79">
        <v>0</v>
      </c>
      <c r="BA172" s="79">
        <v>0</v>
      </c>
      <c r="BB172" s="79">
        <v>0</v>
      </c>
      <c r="BC172" s="79">
        <v>0</v>
      </c>
      <c r="BD172" s="79">
        <v>0</v>
      </c>
      <c r="BE172" s="79">
        <v>0</v>
      </c>
      <c r="BF172" s="79">
        <v>0</v>
      </c>
      <c r="BG172" s="79">
        <v>0</v>
      </c>
      <c r="BH172" s="79">
        <v>0</v>
      </c>
      <c r="BI172" s="79">
        <v>0</v>
      </c>
      <c r="BJ172" s="79">
        <v>0</v>
      </c>
      <c r="BK172" s="79">
        <v>0</v>
      </c>
      <c r="BL172" s="79">
        <v>0</v>
      </c>
      <c r="BM172" s="79">
        <v>0</v>
      </c>
      <c r="BN172" s="79">
        <v>0</v>
      </c>
      <c r="BO172" s="79">
        <v>0</v>
      </c>
      <c r="BP172" s="79">
        <v>0</v>
      </c>
      <c r="BQ172" s="79">
        <v>0</v>
      </c>
      <c r="BR172" s="79">
        <v>0</v>
      </c>
      <c r="BS172" s="79">
        <v>0</v>
      </c>
      <c r="BT172" s="79">
        <v>0</v>
      </c>
      <c r="BU172" s="79">
        <v>0</v>
      </c>
      <c r="BV172" s="79">
        <v>0</v>
      </c>
      <c r="BW172" s="79">
        <v>0</v>
      </c>
      <c r="BX172" s="79">
        <v>0</v>
      </c>
      <c r="BY172" s="79">
        <v>0</v>
      </c>
      <c r="BZ172" s="79">
        <v>0</v>
      </c>
      <c r="CA172" s="79">
        <v>6.5000000000000002E-2</v>
      </c>
      <c r="CB172" s="79">
        <v>0.11499999999999999</v>
      </c>
      <c r="CC172" s="79">
        <v>0.155</v>
      </c>
      <c r="CD172" s="79">
        <v>0.185</v>
      </c>
      <c r="CE172" s="79">
        <v>0.185</v>
      </c>
      <c r="CF172" s="79">
        <v>0.17499999999999999</v>
      </c>
      <c r="CG172" s="79">
        <v>0.14500000000000002</v>
      </c>
      <c r="CH172" s="79">
        <v>0.125</v>
      </c>
      <c r="CI172" s="79">
        <v>0.14500000000000002</v>
      </c>
      <c r="CJ172" s="79">
        <v>0.215</v>
      </c>
      <c r="CK172" s="79">
        <v>0.35</v>
      </c>
      <c r="CL172" s="79">
        <v>0.53500000000000003</v>
      </c>
      <c r="CM172" s="79">
        <v>0.76</v>
      </c>
      <c r="CN172" s="79">
        <v>1.0049999999999999</v>
      </c>
      <c r="CO172" s="79">
        <v>1.26</v>
      </c>
      <c r="CP172" s="79">
        <v>1.51</v>
      </c>
      <c r="CQ172" s="79">
        <v>1.7549999999999999</v>
      </c>
      <c r="CR172" s="79">
        <v>2.0149999999999997</v>
      </c>
      <c r="CS172" s="79">
        <v>2.2850000000000001</v>
      </c>
      <c r="CT172" s="79">
        <v>2.56</v>
      </c>
      <c r="CU172" s="79">
        <v>2.81</v>
      </c>
      <c r="CV172" s="79">
        <v>3.0300000000000002</v>
      </c>
      <c r="CW172" s="79">
        <v>3.21</v>
      </c>
      <c r="CX172" s="79">
        <v>3.375</v>
      </c>
      <c r="CY172" s="79">
        <v>3.5249999999999999</v>
      </c>
      <c r="CZ172" s="79">
        <v>3.6850000000000001</v>
      </c>
      <c r="DA172" s="79">
        <v>3.855</v>
      </c>
      <c r="DB172" s="2">
        <v>4.0449999999999999</v>
      </c>
      <c r="DC172" s="2">
        <v>4.25</v>
      </c>
      <c r="DD172" s="2">
        <v>4.4450000000000003</v>
      </c>
      <c r="DE172" s="2">
        <v>4.6150000000000002</v>
      </c>
      <c r="DF172" s="2">
        <v>4.7300000000000004</v>
      </c>
      <c r="DG172" s="2">
        <v>4.7549999999999999</v>
      </c>
      <c r="DH172" s="2">
        <v>4.665</v>
      </c>
      <c r="DI172" s="2">
        <v>4.4350000000000005</v>
      </c>
      <c r="DJ172" s="2">
        <v>4.085</v>
      </c>
      <c r="DK172" s="2">
        <v>3.62</v>
      </c>
      <c r="DL172" s="2">
        <v>3.0700000000000003</v>
      </c>
      <c r="DM172" s="2">
        <v>2.4850000000000003</v>
      </c>
      <c r="DN172" s="2">
        <v>1.92</v>
      </c>
      <c r="DO172" s="2">
        <v>1.41</v>
      </c>
      <c r="DP172" s="2">
        <v>0.99</v>
      </c>
      <c r="DQ172" s="2">
        <v>0.67500000000000004</v>
      </c>
      <c r="DR172" s="2">
        <v>0.48</v>
      </c>
      <c r="DS172" s="2">
        <v>0.39500000000000002</v>
      </c>
      <c r="DT172" s="2">
        <v>0.4</v>
      </c>
      <c r="DU172" s="2">
        <v>0.47499999999999998</v>
      </c>
      <c r="DV172" s="2">
        <v>0.57499999999999996</v>
      </c>
      <c r="DW172" s="2">
        <v>0.67500000000000004</v>
      </c>
      <c r="DX172" s="2">
        <v>0.75</v>
      </c>
      <c r="DY172" s="2">
        <v>0.77500000000000002</v>
      </c>
      <c r="DZ172" s="2">
        <v>0.73499999999999999</v>
      </c>
      <c r="EA172" s="2">
        <v>0.63</v>
      </c>
      <c r="EB172" s="2">
        <v>0.47</v>
      </c>
      <c r="EC172" s="2">
        <v>0.29000000000000004</v>
      </c>
      <c r="ED172" s="2">
        <v>0.12</v>
      </c>
      <c r="EE172" s="2">
        <v>0</v>
      </c>
      <c r="EF172" s="2">
        <v>0</v>
      </c>
      <c r="EG172" s="2">
        <v>0</v>
      </c>
      <c r="EH172" s="2">
        <v>0</v>
      </c>
      <c r="EI172" s="2">
        <v>0</v>
      </c>
      <c r="EJ172" s="2">
        <v>0</v>
      </c>
      <c r="EK172" s="2">
        <v>0</v>
      </c>
      <c r="EL172" s="2">
        <v>0</v>
      </c>
      <c r="EM172" s="2">
        <v>0</v>
      </c>
      <c r="EN172" s="2">
        <v>0</v>
      </c>
      <c r="EO172" s="2">
        <v>0</v>
      </c>
      <c r="EP172" s="2">
        <v>0</v>
      </c>
      <c r="EQ172" s="2">
        <v>0</v>
      </c>
      <c r="ER172" s="2">
        <v>0</v>
      </c>
      <c r="ES172" s="2">
        <v>0</v>
      </c>
      <c r="ET172" s="2">
        <v>0</v>
      </c>
      <c r="EU172" s="2">
        <v>0</v>
      </c>
    </row>
    <row r="173" spans="1:151" x14ac:dyDescent="0.35">
      <c r="A173" s="2">
        <v>171</v>
      </c>
      <c r="B173" s="77">
        <v>16320</v>
      </c>
      <c r="C173" s="77" t="s">
        <v>349</v>
      </c>
      <c r="D173" s="78">
        <v>31.5</v>
      </c>
      <c r="E173" s="78">
        <v>31.5</v>
      </c>
      <c r="F173" s="78">
        <v>245</v>
      </c>
      <c r="G173" s="79">
        <v>6.9550000000000001</v>
      </c>
      <c r="H173" s="79">
        <v>224.5</v>
      </c>
      <c r="I173" s="79">
        <v>2.1379999999999999</v>
      </c>
      <c r="J173" s="79">
        <v>1.3314999999999999</v>
      </c>
      <c r="K173" s="79">
        <v>111</v>
      </c>
      <c r="L173" s="79">
        <v>4.4314999999999998</v>
      </c>
      <c r="M173" s="79">
        <v>13.164999999999999</v>
      </c>
      <c r="N173" s="79">
        <v>47.674999999999997</v>
      </c>
      <c r="O173" s="79">
        <v>39.164999999999999</v>
      </c>
      <c r="P173" s="79">
        <v>0</v>
      </c>
      <c r="Q173" s="79">
        <v>12.664999999999999</v>
      </c>
      <c r="R173" s="79">
        <v>14.29</v>
      </c>
      <c r="S173" s="79">
        <v>12.05</v>
      </c>
      <c r="T173" s="79">
        <v>0.16</v>
      </c>
      <c r="U173" s="79">
        <v>0</v>
      </c>
      <c r="V173" s="79">
        <v>12.27</v>
      </c>
      <c r="W173" s="79">
        <v>19.765000000000001</v>
      </c>
      <c r="X173" s="79">
        <v>26.2</v>
      </c>
      <c r="Y173" s="79">
        <v>37.18</v>
      </c>
      <c r="Z173" s="79">
        <v>51.685000000000002</v>
      </c>
      <c r="AA173" s="79">
        <v>60.34</v>
      </c>
      <c r="AB173" s="79">
        <v>21.685000000000002</v>
      </c>
      <c r="AC173" s="79">
        <v>27.914999999999999</v>
      </c>
      <c r="AD173" s="79">
        <v>10.98</v>
      </c>
      <c r="AE173" s="79">
        <v>21.47</v>
      </c>
      <c r="AF173" s="79">
        <v>25.484999999999999</v>
      </c>
      <c r="AG173" s="79">
        <v>34.14</v>
      </c>
      <c r="AH173" s="79">
        <v>10.489999999999998</v>
      </c>
      <c r="AI173" s="79">
        <v>17.95</v>
      </c>
      <c r="AJ173" s="79">
        <v>23.16</v>
      </c>
      <c r="AK173" s="79">
        <v>37.450000000000003</v>
      </c>
      <c r="AL173" s="79">
        <v>6.23</v>
      </c>
      <c r="AM173" s="79">
        <v>13.68</v>
      </c>
      <c r="AN173" s="79">
        <v>4.0049999999999999</v>
      </c>
      <c r="AO173" s="79">
        <v>7.4550000000000001</v>
      </c>
      <c r="AP173" s="79">
        <v>26.954999999999998</v>
      </c>
      <c r="AQ173" s="79">
        <v>39.004999999999995</v>
      </c>
      <c r="AR173" s="79">
        <v>3.4450000000000003</v>
      </c>
      <c r="AS173" s="79">
        <v>5.21</v>
      </c>
      <c r="AT173" s="79">
        <v>5.51</v>
      </c>
      <c r="AU173" s="79">
        <v>26.335000000000001</v>
      </c>
      <c r="AV173" s="79">
        <v>8.7800000000000011</v>
      </c>
      <c r="AW173" s="79">
        <v>12.21</v>
      </c>
      <c r="AX173" s="79">
        <v>12.21</v>
      </c>
      <c r="AY173" s="79">
        <v>0</v>
      </c>
      <c r="AZ173" s="79">
        <v>0</v>
      </c>
      <c r="BA173" s="79">
        <v>0</v>
      </c>
      <c r="BB173" s="79">
        <v>0</v>
      </c>
      <c r="BC173" s="79">
        <v>0</v>
      </c>
      <c r="BD173" s="79">
        <v>0</v>
      </c>
      <c r="BE173" s="79">
        <v>0</v>
      </c>
      <c r="BF173" s="79">
        <v>0</v>
      </c>
      <c r="BG173" s="79">
        <v>0</v>
      </c>
      <c r="BH173" s="79">
        <v>0</v>
      </c>
      <c r="BI173" s="79">
        <v>0</v>
      </c>
      <c r="BJ173" s="79">
        <v>0</v>
      </c>
      <c r="BK173" s="79">
        <v>0</v>
      </c>
      <c r="BL173" s="79">
        <v>0</v>
      </c>
      <c r="BM173" s="79">
        <v>0</v>
      </c>
      <c r="BN173" s="79">
        <v>0</v>
      </c>
      <c r="BO173" s="79">
        <v>0</v>
      </c>
      <c r="BP173" s="79">
        <v>0</v>
      </c>
      <c r="BQ173" s="79">
        <v>0</v>
      </c>
      <c r="BR173" s="79">
        <v>0</v>
      </c>
      <c r="BS173" s="79">
        <v>0</v>
      </c>
      <c r="BT173" s="79">
        <v>0</v>
      </c>
      <c r="BU173" s="79">
        <v>0</v>
      </c>
      <c r="BV173" s="79">
        <v>0</v>
      </c>
      <c r="BW173" s="79">
        <v>0</v>
      </c>
      <c r="BX173" s="79">
        <v>0</v>
      </c>
      <c r="BY173" s="79">
        <v>0</v>
      </c>
      <c r="BZ173" s="79">
        <v>0</v>
      </c>
      <c r="CA173" s="79">
        <v>0</v>
      </c>
      <c r="CB173" s="79">
        <v>3.5000000000000003E-2</v>
      </c>
      <c r="CC173" s="79">
        <v>0.1</v>
      </c>
      <c r="CD173" s="79">
        <v>0.13500000000000001</v>
      </c>
      <c r="CE173" s="79">
        <v>0.16</v>
      </c>
      <c r="CF173" s="79">
        <v>0.16</v>
      </c>
      <c r="CG173" s="79">
        <v>0.15000000000000002</v>
      </c>
      <c r="CH173" s="79">
        <v>0.13500000000000001</v>
      </c>
      <c r="CI173" s="79">
        <v>0.13500000000000001</v>
      </c>
      <c r="CJ173" s="79">
        <v>0.16999999999999998</v>
      </c>
      <c r="CK173" s="79">
        <v>0.255</v>
      </c>
      <c r="CL173" s="79">
        <v>0.375</v>
      </c>
      <c r="CM173" s="79">
        <v>0.52500000000000002</v>
      </c>
      <c r="CN173" s="79">
        <v>0.68500000000000005</v>
      </c>
      <c r="CO173" s="79">
        <v>0.84</v>
      </c>
      <c r="CP173" s="79">
        <v>0.97499999999999998</v>
      </c>
      <c r="CQ173" s="79">
        <v>1.095</v>
      </c>
      <c r="CR173" s="79">
        <v>1.21</v>
      </c>
      <c r="CS173" s="79">
        <v>1.3250000000000002</v>
      </c>
      <c r="CT173" s="79">
        <v>1.43</v>
      </c>
      <c r="CU173" s="79">
        <v>1.51</v>
      </c>
      <c r="CV173" s="79">
        <v>1.56</v>
      </c>
      <c r="CW173" s="79">
        <v>1.5899999999999999</v>
      </c>
      <c r="CX173" s="79">
        <v>1.605</v>
      </c>
      <c r="CY173" s="79">
        <v>1.635</v>
      </c>
      <c r="CZ173" s="79">
        <v>1.6949999999999998</v>
      </c>
      <c r="DA173" s="79">
        <v>1.81</v>
      </c>
      <c r="DB173" s="2">
        <v>1.99</v>
      </c>
      <c r="DC173" s="2">
        <v>2.25</v>
      </c>
      <c r="DD173" s="2">
        <v>2.5750000000000002</v>
      </c>
      <c r="DE173" s="2">
        <v>2.96</v>
      </c>
      <c r="DF173" s="2">
        <v>3.3600000000000003</v>
      </c>
      <c r="DG173" s="2">
        <v>3.7349999999999999</v>
      </c>
      <c r="DH173" s="2">
        <v>4.0299999999999994</v>
      </c>
      <c r="DI173" s="2">
        <v>4.21</v>
      </c>
      <c r="DJ173" s="2">
        <v>4.2249999999999996</v>
      </c>
      <c r="DK173" s="2">
        <v>4.0649999999999995</v>
      </c>
      <c r="DL173" s="2">
        <v>3.7450000000000001</v>
      </c>
      <c r="DM173" s="2">
        <v>3.29</v>
      </c>
      <c r="DN173" s="2">
        <v>2.7549999999999999</v>
      </c>
      <c r="DO173" s="2">
        <v>2.2149999999999999</v>
      </c>
      <c r="DP173" s="2">
        <v>1.7349999999999999</v>
      </c>
      <c r="DQ173" s="2">
        <v>1.38</v>
      </c>
      <c r="DR173" s="2">
        <v>1.1949999999999998</v>
      </c>
      <c r="DS173" s="2">
        <v>1.2</v>
      </c>
      <c r="DT173" s="2">
        <v>1.395</v>
      </c>
      <c r="DU173" s="2">
        <v>1.75</v>
      </c>
      <c r="DV173" s="2">
        <v>2.1950000000000003</v>
      </c>
      <c r="DW173" s="2">
        <v>2.67</v>
      </c>
      <c r="DX173" s="2">
        <v>3.085</v>
      </c>
      <c r="DY173" s="2">
        <v>3.3449999999999998</v>
      </c>
      <c r="DZ173" s="2">
        <v>3.3899999999999997</v>
      </c>
      <c r="EA173" s="2">
        <v>3.1749999999999998</v>
      </c>
      <c r="EB173" s="2">
        <v>2.7149999999999999</v>
      </c>
      <c r="EC173" s="2">
        <v>2.0649999999999999</v>
      </c>
      <c r="ED173" s="2">
        <v>1.345</v>
      </c>
      <c r="EE173" s="2">
        <v>0.62</v>
      </c>
      <c r="EF173" s="2">
        <v>5.0000000000000001E-3</v>
      </c>
      <c r="EG173" s="2">
        <v>0</v>
      </c>
      <c r="EH173" s="2">
        <v>0</v>
      </c>
      <c r="EI173" s="2">
        <v>0</v>
      </c>
      <c r="EJ173" s="2">
        <v>0</v>
      </c>
      <c r="EK173" s="2">
        <v>0</v>
      </c>
      <c r="EL173" s="2">
        <v>0</v>
      </c>
      <c r="EM173" s="2">
        <v>0</v>
      </c>
      <c r="EN173" s="2">
        <v>0</v>
      </c>
      <c r="EO173" s="2">
        <v>0</v>
      </c>
      <c r="EP173" s="2">
        <v>0</v>
      </c>
      <c r="EQ173" s="2">
        <v>0</v>
      </c>
      <c r="ER173" s="2">
        <v>0</v>
      </c>
      <c r="ES173" s="2">
        <v>0</v>
      </c>
      <c r="ET173" s="2">
        <v>0</v>
      </c>
      <c r="EU173" s="2">
        <v>0</v>
      </c>
    </row>
    <row r="174" spans="1:151" x14ac:dyDescent="0.35">
      <c r="A174" s="2">
        <v>172</v>
      </c>
      <c r="B174" s="77">
        <v>16325</v>
      </c>
      <c r="C174" s="77" t="s">
        <v>354</v>
      </c>
      <c r="D174" s="78">
        <v>31.35</v>
      </c>
      <c r="E174" s="78">
        <v>31.35</v>
      </c>
      <c r="F174" s="78">
        <v>202</v>
      </c>
      <c r="G174" s="79">
        <v>6.74</v>
      </c>
      <c r="H174" s="79">
        <v>193</v>
      </c>
      <c r="I174" s="79">
        <v>1.8605</v>
      </c>
      <c r="J174" s="79">
        <v>1.444</v>
      </c>
      <c r="K174" s="79">
        <v>95.949999999999989</v>
      </c>
      <c r="L174" s="79">
        <v>4.2549999999999999</v>
      </c>
      <c r="M174" s="79">
        <v>13.52</v>
      </c>
      <c r="N174" s="79">
        <v>45.974999999999994</v>
      </c>
      <c r="O174" s="79">
        <v>40.505000000000003</v>
      </c>
      <c r="P174" s="79">
        <v>0</v>
      </c>
      <c r="Q174" s="79">
        <v>15.414999999999999</v>
      </c>
      <c r="R174" s="79">
        <v>16.715</v>
      </c>
      <c r="S174" s="79">
        <v>8.3650000000000002</v>
      </c>
      <c r="T174" s="79">
        <v>1.035E-2</v>
      </c>
      <c r="U174" s="79">
        <v>0</v>
      </c>
      <c r="V174" s="79">
        <v>12.725000000000001</v>
      </c>
      <c r="W174" s="79">
        <v>19.89</v>
      </c>
      <c r="X174" s="79">
        <v>25.934999999999999</v>
      </c>
      <c r="Y174" s="79">
        <v>36.150000000000006</v>
      </c>
      <c r="Z174" s="79">
        <v>49.884999999999998</v>
      </c>
      <c r="AA174" s="79">
        <v>61.39</v>
      </c>
      <c r="AB174" s="79">
        <v>20.225000000000001</v>
      </c>
      <c r="AC174" s="79">
        <v>26.085000000000001</v>
      </c>
      <c r="AD174" s="79">
        <v>10.215</v>
      </c>
      <c r="AE174" s="79">
        <v>20.04</v>
      </c>
      <c r="AF174" s="79">
        <v>23.945</v>
      </c>
      <c r="AG174" s="79">
        <v>35.450000000000003</v>
      </c>
      <c r="AH174" s="79">
        <v>9.82</v>
      </c>
      <c r="AI174" s="79">
        <v>17.46</v>
      </c>
      <c r="AJ174" s="79">
        <v>25.24</v>
      </c>
      <c r="AK174" s="79">
        <v>41.954999999999998</v>
      </c>
      <c r="AL174" s="79">
        <v>5.8550000000000004</v>
      </c>
      <c r="AM174" s="79">
        <v>13.49</v>
      </c>
      <c r="AN174" s="79">
        <v>3.91</v>
      </c>
      <c r="AO174" s="79">
        <v>7.6400000000000006</v>
      </c>
      <c r="AP174" s="79">
        <v>32.134999999999998</v>
      </c>
      <c r="AQ174" s="79">
        <v>40.495000000000005</v>
      </c>
      <c r="AR174" s="79">
        <v>3.7250000000000001</v>
      </c>
      <c r="AS174" s="79">
        <v>7.7799999999999994</v>
      </c>
      <c r="AT174" s="79">
        <v>7.5350000000000001</v>
      </c>
      <c r="AU174" s="79">
        <v>25.08</v>
      </c>
      <c r="AV174" s="79">
        <v>9.18</v>
      </c>
      <c r="AW174" s="79">
        <v>8.375</v>
      </c>
      <c r="AX174" s="79">
        <v>8.375</v>
      </c>
      <c r="AY174" s="79">
        <v>0</v>
      </c>
      <c r="AZ174" s="79">
        <v>0</v>
      </c>
      <c r="BA174" s="79">
        <v>0</v>
      </c>
      <c r="BB174" s="79">
        <v>0</v>
      </c>
      <c r="BC174" s="79">
        <v>0</v>
      </c>
      <c r="BD174" s="79">
        <v>0</v>
      </c>
      <c r="BE174" s="79">
        <v>0</v>
      </c>
      <c r="BF174" s="79">
        <v>0</v>
      </c>
      <c r="BG174" s="79">
        <v>0</v>
      </c>
      <c r="BH174" s="79">
        <v>0</v>
      </c>
      <c r="BI174" s="79">
        <v>0</v>
      </c>
      <c r="BJ174" s="79">
        <v>0</v>
      </c>
      <c r="BK174" s="79">
        <v>0</v>
      </c>
      <c r="BL174" s="79">
        <v>0</v>
      </c>
      <c r="BM174" s="79">
        <v>0</v>
      </c>
      <c r="BN174" s="79">
        <v>0</v>
      </c>
      <c r="BO174" s="79">
        <v>0</v>
      </c>
      <c r="BP174" s="79">
        <v>0</v>
      </c>
      <c r="BQ174" s="79">
        <v>0</v>
      </c>
      <c r="BR174" s="79">
        <v>0</v>
      </c>
      <c r="BS174" s="79">
        <v>0</v>
      </c>
      <c r="BT174" s="79">
        <v>0</v>
      </c>
      <c r="BU174" s="79">
        <v>0</v>
      </c>
      <c r="BV174" s="79">
        <v>0</v>
      </c>
      <c r="BW174" s="79">
        <v>0</v>
      </c>
      <c r="BX174" s="79">
        <v>0</v>
      </c>
      <c r="BY174" s="79">
        <v>0</v>
      </c>
      <c r="BZ174" s="79">
        <v>0</v>
      </c>
      <c r="CA174" s="79">
        <v>0</v>
      </c>
      <c r="CB174" s="79">
        <v>0.03</v>
      </c>
      <c r="CC174" s="79">
        <v>0.09</v>
      </c>
      <c r="CD174" s="79">
        <v>0.125</v>
      </c>
      <c r="CE174" s="79">
        <v>0.14500000000000002</v>
      </c>
      <c r="CF174" s="79">
        <v>0.14500000000000002</v>
      </c>
      <c r="CG174" s="79">
        <v>0.13500000000000001</v>
      </c>
      <c r="CH174" s="79">
        <v>0.115</v>
      </c>
      <c r="CI174" s="79">
        <v>0.12000000000000001</v>
      </c>
      <c r="CJ174" s="79">
        <v>0.16</v>
      </c>
      <c r="CK174" s="79">
        <v>0.245</v>
      </c>
      <c r="CL174" s="79">
        <v>0.36499999999999999</v>
      </c>
      <c r="CM174" s="79">
        <v>0.52500000000000002</v>
      </c>
      <c r="CN174" s="79">
        <v>0.69</v>
      </c>
      <c r="CO174" s="79">
        <v>0.85000000000000009</v>
      </c>
      <c r="CP174" s="79">
        <v>1</v>
      </c>
      <c r="CQ174" s="79">
        <v>1.135</v>
      </c>
      <c r="CR174" s="79">
        <v>1.2650000000000001</v>
      </c>
      <c r="CS174" s="79">
        <v>1.395</v>
      </c>
      <c r="CT174" s="79">
        <v>1.5149999999999999</v>
      </c>
      <c r="CU174" s="79">
        <v>1.6099999999999999</v>
      </c>
      <c r="CV174" s="79">
        <v>1.675</v>
      </c>
      <c r="CW174" s="79">
        <v>1.7000000000000002</v>
      </c>
      <c r="CX174" s="79">
        <v>1.7150000000000001</v>
      </c>
      <c r="CY174" s="79">
        <v>1.7349999999999999</v>
      </c>
      <c r="CZ174" s="79">
        <v>1.78</v>
      </c>
      <c r="DA174" s="79">
        <v>1.8599999999999999</v>
      </c>
      <c r="DB174" s="2">
        <v>2.0099999999999998</v>
      </c>
      <c r="DC174" s="2">
        <v>2.2250000000000001</v>
      </c>
      <c r="DD174" s="2">
        <v>2.5049999999999999</v>
      </c>
      <c r="DE174" s="2">
        <v>2.83</v>
      </c>
      <c r="DF174" s="2">
        <v>3.1749999999999998</v>
      </c>
      <c r="DG174" s="2">
        <v>3.5</v>
      </c>
      <c r="DH174" s="2">
        <v>3.76</v>
      </c>
      <c r="DI174" s="2">
        <v>3.915</v>
      </c>
      <c r="DJ174" s="2">
        <v>3.9249999999999998</v>
      </c>
      <c r="DK174" s="2">
        <v>3.7850000000000001</v>
      </c>
      <c r="DL174" s="2">
        <v>3.5049999999999999</v>
      </c>
      <c r="DM174" s="2">
        <v>3.125</v>
      </c>
      <c r="DN174" s="2">
        <v>2.6950000000000003</v>
      </c>
      <c r="DO174" s="2">
        <v>2.2949999999999999</v>
      </c>
      <c r="DP174" s="2">
        <v>1.98</v>
      </c>
      <c r="DQ174" s="2">
        <v>1.8050000000000002</v>
      </c>
      <c r="DR174" s="2">
        <v>1.8</v>
      </c>
      <c r="DS174" s="2">
        <v>1.96</v>
      </c>
      <c r="DT174" s="2">
        <v>2.2450000000000001</v>
      </c>
      <c r="DU174" s="2">
        <v>2.61</v>
      </c>
      <c r="DV174" s="2">
        <v>2.9649999999999999</v>
      </c>
      <c r="DW174" s="2">
        <v>3.2450000000000001</v>
      </c>
      <c r="DX174" s="2">
        <v>3.375</v>
      </c>
      <c r="DY174" s="2">
        <v>3.3049999999999997</v>
      </c>
      <c r="DZ174" s="2">
        <v>3.02</v>
      </c>
      <c r="EA174" s="2">
        <v>2.5350000000000001</v>
      </c>
      <c r="EB174" s="2">
        <v>1.905</v>
      </c>
      <c r="EC174" s="2">
        <v>1.25</v>
      </c>
      <c r="ED174" s="2">
        <v>0.62</v>
      </c>
      <c r="EE174" s="2">
        <v>3.5000000000000003E-2</v>
      </c>
      <c r="EF174" s="2">
        <v>0</v>
      </c>
      <c r="EG174" s="2">
        <v>0</v>
      </c>
      <c r="EH174" s="2">
        <v>0</v>
      </c>
      <c r="EI174" s="2">
        <v>0</v>
      </c>
      <c r="EJ174" s="2">
        <v>0</v>
      </c>
      <c r="EK174" s="2">
        <v>0</v>
      </c>
      <c r="EL174" s="2">
        <v>0</v>
      </c>
      <c r="EM174" s="2">
        <v>0</v>
      </c>
      <c r="EN174" s="2">
        <v>0</v>
      </c>
      <c r="EO174" s="2">
        <v>0</v>
      </c>
      <c r="EP174" s="2">
        <v>0</v>
      </c>
      <c r="EQ174" s="2">
        <v>0</v>
      </c>
      <c r="ER174" s="2">
        <v>0</v>
      </c>
      <c r="ES174" s="2">
        <v>0</v>
      </c>
      <c r="ET174" s="2">
        <v>0</v>
      </c>
      <c r="EU174" s="2">
        <v>0</v>
      </c>
    </row>
    <row r="175" spans="1:151" x14ac:dyDescent="0.35">
      <c r="A175" s="2">
        <v>173</v>
      </c>
      <c r="B175" s="77">
        <v>16330</v>
      </c>
      <c r="C175" s="77" t="s">
        <v>349</v>
      </c>
      <c r="D175" s="78">
        <v>32</v>
      </c>
      <c r="E175" s="78">
        <v>32</v>
      </c>
      <c r="F175" s="78">
        <v>173</v>
      </c>
      <c r="G175" s="79">
        <v>6.27</v>
      </c>
      <c r="H175" s="79">
        <v>121</v>
      </c>
      <c r="I175" s="79">
        <v>1.4904999999999999</v>
      </c>
      <c r="J175" s="79">
        <v>3.9989999999999997</v>
      </c>
      <c r="K175" s="79">
        <v>71.45</v>
      </c>
      <c r="L175" s="79">
        <v>3.7919999999999998</v>
      </c>
      <c r="M175" s="79">
        <v>14.574999999999999</v>
      </c>
      <c r="N175" s="79">
        <v>53.72</v>
      </c>
      <c r="O175" s="79">
        <v>31.700000000000003</v>
      </c>
      <c r="P175" s="79">
        <v>0</v>
      </c>
      <c r="Q175" s="79">
        <v>17.189999999999998</v>
      </c>
      <c r="R175" s="79">
        <v>10.97</v>
      </c>
      <c r="S175" s="79">
        <v>3.5449999999999999</v>
      </c>
      <c r="T175" s="79">
        <v>2.9999999999999997E-4</v>
      </c>
      <c r="U175" s="79">
        <v>0</v>
      </c>
      <c r="V175" s="79">
        <v>13.335000000000001</v>
      </c>
      <c r="W175" s="79">
        <v>22.43</v>
      </c>
      <c r="X175" s="79">
        <v>29.585000000000001</v>
      </c>
      <c r="Y175" s="79">
        <v>41.769999999999996</v>
      </c>
      <c r="Z175" s="79">
        <v>58.564999999999998</v>
      </c>
      <c r="AA175" s="79">
        <v>70.91</v>
      </c>
      <c r="AB175" s="79">
        <v>24.130000000000003</v>
      </c>
      <c r="AC175" s="79">
        <v>31.29</v>
      </c>
      <c r="AD175" s="79">
        <v>12.190000000000001</v>
      </c>
      <c r="AE175" s="79">
        <v>24.134999999999998</v>
      </c>
      <c r="AF175" s="79">
        <v>28.98</v>
      </c>
      <c r="AG175" s="79">
        <v>41.325000000000003</v>
      </c>
      <c r="AH175" s="79">
        <v>11.95</v>
      </c>
      <c r="AI175" s="79">
        <v>21.365000000000002</v>
      </c>
      <c r="AJ175" s="79">
        <v>29.14</v>
      </c>
      <c r="AK175" s="79">
        <v>40.104999999999997</v>
      </c>
      <c r="AL175" s="79">
        <v>7.16</v>
      </c>
      <c r="AM175" s="79">
        <v>16.574999999999999</v>
      </c>
      <c r="AN175" s="79">
        <v>4.84</v>
      </c>
      <c r="AO175" s="79">
        <v>9.42</v>
      </c>
      <c r="AP175" s="79">
        <v>28.159999999999997</v>
      </c>
      <c r="AQ175" s="79">
        <v>31.700000000000003</v>
      </c>
      <c r="AR175" s="79">
        <v>4.5750000000000002</v>
      </c>
      <c r="AS175" s="79">
        <v>7.7750000000000004</v>
      </c>
      <c r="AT175" s="79">
        <v>5.4450000000000003</v>
      </c>
      <c r="AU175" s="79">
        <v>14.515000000000001</v>
      </c>
      <c r="AV175" s="79">
        <v>5.5250000000000004</v>
      </c>
      <c r="AW175" s="79">
        <v>3.5449999999999999</v>
      </c>
      <c r="AX175" s="79">
        <v>3.5449999999999999</v>
      </c>
      <c r="AY175" s="79">
        <v>0</v>
      </c>
      <c r="AZ175" s="79">
        <v>0</v>
      </c>
      <c r="BA175" s="79">
        <v>0</v>
      </c>
      <c r="BB175" s="79">
        <v>0</v>
      </c>
      <c r="BC175" s="79">
        <v>0</v>
      </c>
      <c r="BD175" s="79">
        <v>0</v>
      </c>
      <c r="BE175" s="79">
        <v>0</v>
      </c>
      <c r="BF175" s="79">
        <v>0</v>
      </c>
      <c r="BG175" s="79">
        <v>0</v>
      </c>
      <c r="BH175" s="79">
        <v>0</v>
      </c>
      <c r="BI175" s="79">
        <v>0</v>
      </c>
      <c r="BJ175" s="79">
        <v>0</v>
      </c>
      <c r="BK175" s="79">
        <v>0</v>
      </c>
      <c r="BL175" s="79">
        <v>0</v>
      </c>
      <c r="BM175" s="79">
        <v>0</v>
      </c>
      <c r="BN175" s="79">
        <v>0</v>
      </c>
      <c r="BO175" s="79">
        <v>0</v>
      </c>
      <c r="BP175" s="79">
        <v>0</v>
      </c>
      <c r="BQ175" s="79">
        <v>0</v>
      </c>
      <c r="BR175" s="79">
        <v>0</v>
      </c>
      <c r="BS175" s="79">
        <v>0</v>
      </c>
      <c r="BT175" s="79">
        <v>0</v>
      </c>
      <c r="BU175" s="79">
        <v>0</v>
      </c>
      <c r="BV175" s="79">
        <v>0</v>
      </c>
      <c r="BW175" s="79">
        <v>0</v>
      </c>
      <c r="BX175" s="79">
        <v>0</v>
      </c>
      <c r="BY175" s="79">
        <v>0</v>
      </c>
      <c r="BZ175" s="79">
        <v>0</v>
      </c>
      <c r="CA175" s="79">
        <v>0</v>
      </c>
      <c r="CB175" s="79">
        <v>0.09</v>
      </c>
      <c r="CC175" s="79">
        <v>0.14500000000000002</v>
      </c>
      <c r="CD175" s="79">
        <v>0.19</v>
      </c>
      <c r="CE175" s="79">
        <v>0.21500000000000002</v>
      </c>
      <c r="CF175" s="79">
        <v>0.21500000000000002</v>
      </c>
      <c r="CG175" s="79">
        <v>0.19500000000000001</v>
      </c>
      <c r="CH175" s="79">
        <v>0.18</v>
      </c>
      <c r="CI175" s="79">
        <v>0.18</v>
      </c>
      <c r="CJ175" s="79">
        <v>0.22</v>
      </c>
      <c r="CK175" s="79">
        <v>0.31</v>
      </c>
      <c r="CL175" s="79">
        <v>0.43000000000000005</v>
      </c>
      <c r="CM175" s="79">
        <v>0.58499999999999996</v>
      </c>
      <c r="CN175" s="79">
        <v>0.745</v>
      </c>
      <c r="CO175" s="79">
        <v>0.9</v>
      </c>
      <c r="CP175" s="79">
        <v>1.0349999999999999</v>
      </c>
      <c r="CQ175" s="79">
        <v>1.1600000000000001</v>
      </c>
      <c r="CR175" s="79">
        <v>1.29</v>
      </c>
      <c r="CS175" s="79">
        <v>1.415</v>
      </c>
      <c r="CT175" s="79">
        <v>1.5350000000000001</v>
      </c>
      <c r="CU175" s="79">
        <v>1.635</v>
      </c>
      <c r="CV175" s="79">
        <v>1.71</v>
      </c>
      <c r="CW175" s="79">
        <v>1.77</v>
      </c>
      <c r="CX175" s="79">
        <v>1.8149999999999999</v>
      </c>
      <c r="CY175" s="79">
        <v>1.865</v>
      </c>
      <c r="CZ175" s="79">
        <v>1.9550000000000001</v>
      </c>
      <c r="DA175" s="79">
        <v>2.09</v>
      </c>
      <c r="DB175" s="2">
        <v>2.2949999999999999</v>
      </c>
      <c r="DC175" s="2">
        <v>2.5750000000000002</v>
      </c>
      <c r="DD175" s="2">
        <v>2.92</v>
      </c>
      <c r="DE175" s="2">
        <v>3.3250000000000002</v>
      </c>
      <c r="DF175" s="2">
        <v>3.7450000000000001</v>
      </c>
      <c r="DG175" s="2">
        <v>4.1400000000000006</v>
      </c>
      <c r="DH175" s="2">
        <v>4.4649999999999999</v>
      </c>
      <c r="DI175" s="2">
        <v>4.665</v>
      </c>
      <c r="DJ175" s="2">
        <v>4.7050000000000001</v>
      </c>
      <c r="DK175" s="2">
        <v>4.5649999999999995</v>
      </c>
      <c r="DL175" s="2">
        <v>4.2650000000000006</v>
      </c>
      <c r="DM175" s="2">
        <v>3.84</v>
      </c>
      <c r="DN175" s="2">
        <v>3.34</v>
      </c>
      <c r="DO175" s="2">
        <v>2.8449999999999998</v>
      </c>
      <c r="DP175" s="2">
        <v>2.4050000000000002</v>
      </c>
      <c r="DQ175" s="2">
        <v>2.08</v>
      </c>
      <c r="DR175" s="2">
        <v>1.895</v>
      </c>
      <c r="DS175" s="2">
        <v>1.845</v>
      </c>
      <c r="DT175" s="2">
        <v>1.895</v>
      </c>
      <c r="DU175" s="2">
        <v>2.0049999999999999</v>
      </c>
      <c r="DV175" s="2">
        <v>2.105</v>
      </c>
      <c r="DW175" s="2">
        <v>2.15</v>
      </c>
      <c r="DX175" s="2">
        <v>2.09</v>
      </c>
      <c r="DY175" s="2">
        <v>1.905</v>
      </c>
      <c r="DZ175" s="2">
        <v>1.61</v>
      </c>
      <c r="EA175" s="2">
        <v>1.22</v>
      </c>
      <c r="EB175" s="2">
        <v>0.79500000000000004</v>
      </c>
      <c r="EC175" s="2">
        <v>0.375</v>
      </c>
      <c r="ED175" s="2">
        <v>7.0000000000000007E-2</v>
      </c>
      <c r="EE175" s="2">
        <v>0</v>
      </c>
      <c r="EF175" s="2">
        <v>0</v>
      </c>
      <c r="EG175" s="2">
        <v>0</v>
      </c>
      <c r="EH175" s="2">
        <v>0</v>
      </c>
      <c r="EI175" s="2">
        <v>0</v>
      </c>
      <c r="EJ175" s="2">
        <v>0</v>
      </c>
      <c r="EK175" s="2">
        <v>0</v>
      </c>
      <c r="EL175" s="2">
        <v>0</v>
      </c>
      <c r="EM175" s="2">
        <v>0</v>
      </c>
      <c r="EN175" s="2">
        <v>0</v>
      </c>
      <c r="EO175" s="2">
        <v>0</v>
      </c>
      <c r="EP175" s="2">
        <v>0</v>
      </c>
      <c r="EQ175" s="2">
        <v>0</v>
      </c>
      <c r="ER175" s="2">
        <v>0</v>
      </c>
      <c r="ES175" s="2">
        <v>0</v>
      </c>
      <c r="ET175" s="2">
        <v>0</v>
      </c>
      <c r="EU175" s="2">
        <v>0</v>
      </c>
    </row>
    <row r="176" spans="1:151" x14ac:dyDescent="0.35">
      <c r="A176" s="2">
        <v>174</v>
      </c>
      <c r="B176" s="77">
        <v>16335</v>
      </c>
      <c r="C176" s="77" t="s">
        <v>349</v>
      </c>
      <c r="D176" s="78">
        <v>30.05</v>
      </c>
      <c r="E176" s="78">
        <v>30.05</v>
      </c>
      <c r="F176" s="78">
        <v>193.5</v>
      </c>
      <c r="G176" s="79">
        <v>5.2949999999999999</v>
      </c>
      <c r="H176" s="79">
        <v>124</v>
      </c>
      <c r="I176" s="79">
        <v>1.6760000000000002</v>
      </c>
      <c r="J176" s="79">
        <v>4.0205000000000002</v>
      </c>
      <c r="K176" s="79">
        <v>75.599999999999994</v>
      </c>
      <c r="L176" s="79">
        <v>4.0914999999999999</v>
      </c>
      <c r="M176" s="79">
        <v>16.77</v>
      </c>
      <c r="N176" s="79">
        <v>53.795000000000002</v>
      </c>
      <c r="O176" s="79">
        <v>29.439999999999998</v>
      </c>
      <c r="P176" s="79">
        <v>0</v>
      </c>
      <c r="Q176" s="79">
        <v>14.504999999999999</v>
      </c>
      <c r="R176" s="79">
        <v>10.685</v>
      </c>
      <c r="S176" s="79">
        <v>4.25</v>
      </c>
      <c r="T176" s="79">
        <v>3.2499999999999999E-4</v>
      </c>
      <c r="U176" s="79">
        <v>0</v>
      </c>
      <c r="V176" s="79">
        <v>14.885</v>
      </c>
      <c r="W176" s="79">
        <v>23.32</v>
      </c>
      <c r="X176" s="79">
        <v>30.615000000000002</v>
      </c>
      <c r="Y176" s="79">
        <v>42.615000000000002</v>
      </c>
      <c r="Z176" s="79">
        <v>58.105000000000004</v>
      </c>
      <c r="AA176" s="79">
        <v>68.3</v>
      </c>
      <c r="AB176" s="79">
        <v>23.855</v>
      </c>
      <c r="AC176" s="79">
        <v>30.47</v>
      </c>
      <c r="AD176" s="79">
        <v>12.004999999999999</v>
      </c>
      <c r="AE176" s="79">
        <v>23.185000000000002</v>
      </c>
      <c r="AF176" s="79">
        <v>27.494999999999997</v>
      </c>
      <c r="AG176" s="79">
        <v>37.68</v>
      </c>
      <c r="AH176" s="79">
        <v>11.18</v>
      </c>
      <c r="AI176" s="79">
        <v>19.369999999999997</v>
      </c>
      <c r="AJ176" s="79">
        <v>25.68</v>
      </c>
      <c r="AK176" s="79">
        <v>36.365000000000002</v>
      </c>
      <c r="AL176" s="79">
        <v>6.6150000000000002</v>
      </c>
      <c r="AM176" s="79">
        <v>14.809999999999999</v>
      </c>
      <c r="AN176" s="79">
        <v>4.3100000000000005</v>
      </c>
      <c r="AO176" s="79">
        <v>8.1950000000000003</v>
      </c>
      <c r="AP176" s="79">
        <v>25.189999999999998</v>
      </c>
      <c r="AQ176" s="79">
        <v>29.434999999999999</v>
      </c>
      <c r="AR176" s="79">
        <v>3.8849999999999998</v>
      </c>
      <c r="AS176" s="79">
        <v>6.3100000000000005</v>
      </c>
      <c r="AT176" s="79">
        <v>4.96</v>
      </c>
      <c r="AU176" s="79">
        <v>14.934999999999999</v>
      </c>
      <c r="AV176" s="79">
        <v>5.72</v>
      </c>
      <c r="AW176" s="79">
        <v>4.25</v>
      </c>
      <c r="AX176" s="79">
        <v>4.25</v>
      </c>
      <c r="AY176" s="79">
        <v>0</v>
      </c>
      <c r="AZ176" s="79">
        <v>0</v>
      </c>
      <c r="BA176" s="79">
        <v>0</v>
      </c>
      <c r="BB176" s="79">
        <v>0</v>
      </c>
      <c r="BC176" s="79">
        <v>0</v>
      </c>
      <c r="BD176" s="79">
        <v>0</v>
      </c>
      <c r="BE176" s="79">
        <v>0</v>
      </c>
      <c r="BF176" s="79">
        <v>0</v>
      </c>
      <c r="BG176" s="79">
        <v>0</v>
      </c>
      <c r="BH176" s="79">
        <v>0</v>
      </c>
      <c r="BI176" s="79">
        <v>0</v>
      </c>
      <c r="BJ176" s="79">
        <v>0</v>
      </c>
      <c r="BK176" s="79">
        <v>0</v>
      </c>
      <c r="BL176" s="79">
        <v>0</v>
      </c>
      <c r="BM176" s="79">
        <v>0</v>
      </c>
      <c r="BN176" s="79">
        <v>0</v>
      </c>
      <c r="BO176" s="79">
        <v>0</v>
      </c>
      <c r="BP176" s="79">
        <v>0</v>
      </c>
      <c r="BQ176" s="79">
        <v>0</v>
      </c>
      <c r="BR176" s="79">
        <v>0</v>
      </c>
      <c r="BS176" s="79">
        <v>0</v>
      </c>
      <c r="BT176" s="79">
        <v>0</v>
      </c>
      <c r="BU176" s="79">
        <v>0</v>
      </c>
      <c r="BV176" s="79">
        <v>0</v>
      </c>
      <c r="BW176" s="79">
        <v>0</v>
      </c>
      <c r="BX176" s="79">
        <v>0</v>
      </c>
      <c r="BY176" s="79">
        <v>4.4999999999999998E-2</v>
      </c>
      <c r="BZ176" s="79">
        <v>7.0000000000000007E-2</v>
      </c>
      <c r="CA176" s="79">
        <v>0.14000000000000001</v>
      </c>
      <c r="CB176" s="79">
        <v>0.19</v>
      </c>
      <c r="CC176" s="79">
        <v>0.23</v>
      </c>
      <c r="CD176" s="79">
        <v>0.25</v>
      </c>
      <c r="CE176" s="79">
        <v>0.26</v>
      </c>
      <c r="CF176" s="79">
        <v>0.245</v>
      </c>
      <c r="CG176" s="79">
        <v>0.22999999999999998</v>
      </c>
      <c r="CH176" s="79">
        <v>0.21500000000000002</v>
      </c>
      <c r="CI176" s="79">
        <v>0.24</v>
      </c>
      <c r="CJ176" s="79">
        <v>0.30000000000000004</v>
      </c>
      <c r="CK176" s="79">
        <v>0.41000000000000003</v>
      </c>
      <c r="CL176" s="79">
        <v>0.55000000000000004</v>
      </c>
      <c r="CM176" s="79">
        <v>0.71499999999999997</v>
      </c>
      <c r="CN176" s="79">
        <v>0.88500000000000001</v>
      </c>
      <c r="CO176" s="79">
        <v>1.04</v>
      </c>
      <c r="CP176" s="79">
        <v>1.1800000000000002</v>
      </c>
      <c r="CQ176" s="79">
        <v>1.3049999999999999</v>
      </c>
      <c r="CR176" s="79">
        <v>1.42</v>
      </c>
      <c r="CS176" s="79">
        <v>1.5349999999999999</v>
      </c>
      <c r="CT176" s="79">
        <v>1.635</v>
      </c>
      <c r="CU176" s="79">
        <v>1.7150000000000001</v>
      </c>
      <c r="CV176" s="79">
        <v>1.7749999999999999</v>
      </c>
      <c r="CW176" s="79">
        <v>1.81</v>
      </c>
      <c r="CX176" s="79">
        <v>1.855</v>
      </c>
      <c r="CY176" s="79">
        <v>1.915</v>
      </c>
      <c r="CZ176" s="79">
        <v>2.0149999999999997</v>
      </c>
      <c r="DA176" s="79">
        <v>2.1749999999999998</v>
      </c>
      <c r="DB176" s="2">
        <v>2.4050000000000002</v>
      </c>
      <c r="DC176" s="2">
        <v>2.71</v>
      </c>
      <c r="DD176" s="2">
        <v>3.0700000000000003</v>
      </c>
      <c r="DE176" s="2">
        <v>3.4649999999999999</v>
      </c>
      <c r="DF176" s="2">
        <v>3.8650000000000002</v>
      </c>
      <c r="DG176" s="2">
        <v>4.2249999999999996</v>
      </c>
      <c r="DH176" s="2">
        <v>4.4800000000000004</v>
      </c>
      <c r="DI176" s="2">
        <v>4.5999999999999996</v>
      </c>
      <c r="DJ176" s="2">
        <v>4.5600000000000005</v>
      </c>
      <c r="DK176" s="2">
        <v>4.3450000000000006</v>
      </c>
      <c r="DL176" s="2">
        <v>3.98</v>
      </c>
      <c r="DM176" s="2">
        <v>3.4950000000000001</v>
      </c>
      <c r="DN176" s="2">
        <v>2.9649999999999999</v>
      </c>
      <c r="DO176" s="2">
        <v>2.4450000000000003</v>
      </c>
      <c r="DP176" s="2">
        <v>2.0049999999999999</v>
      </c>
      <c r="DQ176" s="2">
        <v>1.6850000000000001</v>
      </c>
      <c r="DR176" s="2">
        <v>1.5150000000000001</v>
      </c>
      <c r="DS176" s="2">
        <v>1.4849999999999999</v>
      </c>
      <c r="DT176" s="2">
        <v>1.58</v>
      </c>
      <c r="DU176" s="2">
        <v>1.7549999999999999</v>
      </c>
      <c r="DV176" s="2">
        <v>1.9350000000000001</v>
      </c>
      <c r="DW176" s="2">
        <v>2.08</v>
      </c>
      <c r="DX176" s="2">
        <v>2.13</v>
      </c>
      <c r="DY176" s="2">
        <v>2.04</v>
      </c>
      <c r="DZ176" s="2">
        <v>1.7949999999999999</v>
      </c>
      <c r="EA176" s="2">
        <v>1.4300000000000002</v>
      </c>
      <c r="EB176" s="2">
        <v>0.9850000000000001</v>
      </c>
      <c r="EC176" s="2">
        <v>0.53500000000000003</v>
      </c>
      <c r="ED176" s="2">
        <v>8.5000000000000006E-2</v>
      </c>
      <c r="EE176" s="2">
        <v>0</v>
      </c>
      <c r="EF176" s="2">
        <v>0</v>
      </c>
      <c r="EG176" s="2">
        <v>0</v>
      </c>
      <c r="EH176" s="2">
        <v>0</v>
      </c>
      <c r="EI176" s="2">
        <v>0</v>
      </c>
      <c r="EJ176" s="2">
        <v>0</v>
      </c>
      <c r="EK176" s="2">
        <v>0</v>
      </c>
      <c r="EL176" s="2">
        <v>0</v>
      </c>
      <c r="EM176" s="2">
        <v>0</v>
      </c>
      <c r="EN176" s="2">
        <v>0</v>
      </c>
      <c r="EO176" s="2">
        <v>0</v>
      </c>
      <c r="EP176" s="2">
        <v>0</v>
      </c>
      <c r="EQ176" s="2">
        <v>0</v>
      </c>
      <c r="ER176" s="2">
        <v>0</v>
      </c>
      <c r="ES176" s="2">
        <v>0</v>
      </c>
      <c r="ET176" s="2">
        <v>0</v>
      </c>
      <c r="EU176" s="2">
        <v>0</v>
      </c>
    </row>
    <row r="177" spans="1:151" x14ac:dyDescent="0.35">
      <c r="A177" s="2">
        <v>175</v>
      </c>
      <c r="B177" s="77">
        <v>16340</v>
      </c>
      <c r="C177" s="77" t="s">
        <v>349</v>
      </c>
      <c r="D177" s="78">
        <v>30.85</v>
      </c>
      <c r="E177" s="78">
        <v>0.68799999999999994</v>
      </c>
      <c r="F177" s="78">
        <v>30.85</v>
      </c>
      <c r="G177" s="79">
        <v>5.9350000000000005</v>
      </c>
      <c r="H177" s="79">
        <v>61.3</v>
      </c>
      <c r="I177" s="79">
        <v>1.0030000000000001</v>
      </c>
      <c r="J177" s="79">
        <v>9.4339999999999993</v>
      </c>
      <c r="K177" s="79">
        <v>42.599999999999994</v>
      </c>
      <c r="L177" s="79">
        <v>3.2435</v>
      </c>
      <c r="M177" s="79">
        <v>15.145</v>
      </c>
      <c r="N177" s="79">
        <v>63.905000000000001</v>
      </c>
      <c r="O177" s="79">
        <v>20.954999999999998</v>
      </c>
      <c r="P177" s="79">
        <v>0</v>
      </c>
      <c r="Q177" s="79">
        <v>15.9</v>
      </c>
      <c r="R177" s="79">
        <v>4.5250000000000004</v>
      </c>
      <c r="S177" s="79">
        <v>0.53</v>
      </c>
      <c r="T177" s="79">
        <v>0</v>
      </c>
      <c r="U177" s="79">
        <v>0</v>
      </c>
      <c r="V177" s="79">
        <v>13.45</v>
      </c>
      <c r="W177" s="79">
        <v>25.509999999999998</v>
      </c>
      <c r="X177" s="79">
        <v>34.5</v>
      </c>
      <c r="Y177" s="79">
        <v>49.634999999999998</v>
      </c>
      <c r="Z177" s="79">
        <v>69.349999999999994</v>
      </c>
      <c r="AA177" s="79">
        <v>79.8</v>
      </c>
      <c r="AB177" s="79">
        <v>29.939999999999998</v>
      </c>
      <c r="AC177" s="79">
        <v>38.39</v>
      </c>
      <c r="AD177" s="79">
        <v>15.14</v>
      </c>
      <c r="AE177" s="79">
        <v>29.405000000000001</v>
      </c>
      <c r="AF177" s="79">
        <v>34.854999999999997</v>
      </c>
      <c r="AG177" s="79">
        <v>45.3</v>
      </c>
      <c r="AH177" s="79">
        <v>14.265000000000001</v>
      </c>
      <c r="AI177" s="79">
        <v>24.424999999999997</v>
      </c>
      <c r="AJ177" s="79">
        <v>30.164999999999999</v>
      </c>
      <c r="AK177" s="79">
        <v>34.685000000000002</v>
      </c>
      <c r="AL177" s="79">
        <v>8.4499999999999993</v>
      </c>
      <c r="AM177" s="79">
        <v>18.605</v>
      </c>
      <c r="AN177" s="79">
        <v>5.4450000000000003</v>
      </c>
      <c r="AO177" s="79">
        <v>10.16</v>
      </c>
      <c r="AP177" s="79">
        <v>20.424999999999997</v>
      </c>
      <c r="AQ177" s="79">
        <v>20.954999999999998</v>
      </c>
      <c r="AR177" s="79">
        <v>4.71</v>
      </c>
      <c r="AS177" s="79">
        <v>5.74</v>
      </c>
      <c r="AT177" s="79">
        <v>2.58</v>
      </c>
      <c r="AU177" s="79">
        <v>5.0549999999999997</v>
      </c>
      <c r="AV177" s="79">
        <v>1.9450000000000001</v>
      </c>
      <c r="AW177" s="79">
        <v>0.53</v>
      </c>
      <c r="AX177" s="79">
        <v>0.53</v>
      </c>
      <c r="AY177" s="79">
        <v>0</v>
      </c>
      <c r="AZ177" s="79">
        <v>0</v>
      </c>
      <c r="BA177" s="79">
        <v>0</v>
      </c>
      <c r="BB177" s="79">
        <v>0</v>
      </c>
      <c r="BC177" s="79">
        <v>0</v>
      </c>
      <c r="BD177" s="79">
        <v>0</v>
      </c>
      <c r="BE177" s="79">
        <v>0</v>
      </c>
      <c r="BF177" s="79">
        <v>0</v>
      </c>
      <c r="BG177" s="79">
        <v>0</v>
      </c>
      <c r="BH177" s="79">
        <v>0</v>
      </c>
      <c r="BI177" s="79">
        <v>0</v>
      </c>
      <c r="BJ177" s="79">
        <v>0</v>
      </c>
      <c r="BK177" s="79">
        <v>0</v>
      </c>
      <c r="BL177" s="79">
        <v>0</v>
      </c>
      <c r="BM177" s="79">
        <v>0</v>
      </c>
      <c r="BN177" s="79">
        <v>0</v>
      </c>
      <c r="BO177" s="79">
        <v>0</v>
      </c>
      <c r="BP177" s="79">
        <v>0</v>
      </c>
      <c r="BQ177" s="79">
        <v>0</v>
      </c>
      <c r="BR177" s="79">
        <v>0</v>
      </c>
      <c r="BS177" s="79">
        <v>0</v>
      </c>
      <c r="BT177" s="79">
        <v>0</v>
      </c>
      <c r="BU177" s="79">
        <v>0</v>
      </c>
      <c r="BV177" s="79">
        <v>0</v>
      </c>
      <c r="BW177" s="79">
        <v>0</v>
      </c>
      <c r="BX177" s="79">
        <v>0</v>
      </c>
      <c r="BY177" s="79">
        <v>0</v>
      </c>
      <c r="BZ177" s="79">
        <v>0</v>
      </c>
      <c r="CA177" s="79">
        <v>7.5000000000000011E-2</v>
      </c>
      <c r="CB177" s="79">
        <v>0.13</v>
      </c>
      <c r="CC177" s="79">
        <v>0.19</v>
      </c>
      <c r="CD177" s="79">
        <v>0.24</v>
      </c>
      <c r="CE177" s="79">
        <v>0.26500000000000001</v>
      </c>
      <c r="CF177" s="79">
        <v>0.27500000000000002</v>
      </c>
      <c r="CG177" s="79">
        <v>0.255</v>
      </c>
      <c r="CH177" s="79">
        <v>0.24</v>
      </c>
      <c r="CI177" s="79">
        <v>0.245</v>
      </c>
      <c r="CJ177" s="79">
        <v>0.28500000000000003</v>
      </c>
      <c r="CK177" s="79">
        <v>0.37</v>
      </c>
      <c r="CL177" s="79">
        <v>0.495</v>
      </c>
      <c r="CM177" s="79">
        <v>0.63500000000000001</v>
      </c>
      <c r="CN177" s="79">
        <v>0.78500000000000003</v>
      </c>
      <c r="CO177" s="79">
        <v>0.92500000000000004</v>
      </c>
      <c r="CP177" s="79">
        <v>1.0550000000000002</v>
      </c>
      <c r="CQ177" s="79">
        <v>1.1599999999999999</v>
      </c>
      <c r="CR177" s="79">
        <v>1.27</v>
      </c>
      <c r="CS177" s="79">
        <v>1.375</v>
      </c>
      <c r="CT177" s="79">
        <v>1.4750000000000001</v>
      </c>
      <c r="CU177" s="79">
        <v>1.5649999999999999</v>
      </c>
      <c r="CV177" s="79">
        <v>1.645</v>
      </c>
      <c r="CW177" s="79">
        <v>1.7050000000000001</v>
      </c>
      <c r="CX177" s="79">
        <v>1.7850000000000001</v>
      </c>
      <c r="CY177" s="79">
        <v>1.895</v>
      </c>
      <c r="CZ177" s="79">
        <v>2.0599999999999996</v>
      </c>
      <c r="DA177" s="79">
        <v>2.2999999999999998</v>
      </c>
      <c r="DB177" s="2">
        <v>2.6349999999999998</v>
      </c>
      <c r="DC177" s="2">
        <v>3.0649999999999999</v>
      </c>
      <c r="DD177" s="2">
        <v>3.5750000000000002</v>
      </c>
      <c r="DE177" s="2">
        <v>4.1349999999999998</v>
      </c>
      <c r="DF177" s="2">
        <v>4.7</v>
      </c>
      <c r="DG177" s="2">
        <v>5.21</v>
      </c>
      <c r="DH177" s="2">
        <v>5.5950000000000006</v>
      </c>
      <c r="DI177" s="2">
        <v>5.8049999999999997</v>
      </c>
      <c r="DJ177" s="2">
        <v>5.7899999999999991</v>
      </c>
      <c r="DK177" s="2">
        <v>5.5449999999999999</v>
      </c>
      <c r="DL177" s="2">
        <v>5.085</v>
      </c>
      <c r="DM177" s="2">
        <v>4.46</v>
      </c>
      <c r="DN177" s="2">
        <v>3.75</v>
      </c>
      <c r="DO177" s="2">
        <v>3.03</v>
      </c>
      <c r="DP177" s="2">
        <v>2.375</v>
      </c>
      <c r="DQ177" s="2">
        <v>1.845</v>
      </c>
      <c r="DR177" s="2">
        <v>1.46</v>
      </c>
      <c r="DS177" s="2">
        <v>1.2149999999999999</v>
      </c>
      <c r="DT177" s="2">
        <v>1.085</v>
      </c>
      <c r="DU177" s="2">
        <v>1.02</v>
      </c>
      <c r="DV177" s="2">
        <v>0.97500000000000009</v>
      </c>
      <c r="DW177" s="2">
        <v>0.89999999999999991</v>
      </c>
      <c r="DX177" s="2">
        <v>0.78</v>
      </c>
      <c r="DY177" s="2">
        <v>0.61499999999999999</v>
      </c>
      <c r="DZ177" s="2">
        <v>0.41000000000000003</v>
      </c>
      <c r="EA177" s="2">
        <v>0.21000000000000002</v>
      </c>
      <c r="EB177" s="2">
        <v>0.04</v>
      </c>
      <c r="EC177" s="2">
        <v>0</v>
      </c>
      <c r="ED177" s="2">
        <v>0</v>
      </c>
      <c r="EE177" s="2">
        <v>0</v>
      </c>
      <c r="EF177" s="2">
        <v>0</v>
      </c>
      <c r="EG177" s="2">
        <v>0</v>
      </c>
      <c r="EH177" s="2">
        <v>0</v>
      </c>
      <c r="EI177" s="2">
        <v>0</v>
      </c>
      <c r="EJ177" s="2">
        <v>0</v>
      </c>
      <c r="EK177" s="2">
        <v>0</v>
      </c>
      <c r="EL177" s="2">
        <v>0</v>
      </c>
      <c r="EM177" s="2">
        <v>0</v>
      </c>
      <c r="EN177" s="2">
        <v>0</v>
      </c>
      <c r="EO177" s="2">
        <v>0</v>
      </c>
      <c r="EP177" s="2">
        <v>0</v>
      </c>
      <c r="EQ177" s="2">
        <v>0</v>
      </c>
      <c r="ER177" s="2">
        <v>0</v>
      </c>
      <c r="ES177" s="2">
        <v>0</v>
      </c>
      <c r="ET177" s="2">
        <v>0</v>
      </c>
      <c r="EU177" s="2">
        <v>0</v>
      </c>
    </row>
    <row r="178" spans="1:151" x14ac:dyDescent="0.35">
      <c r="A178" s="2">
        <v>176</v>
      </c>
      <c r="B178" s="77">
        <v>16345</v>
      </c>
      <c r="C178" s="77" t="s">
        <v>349</v>
      </c>
      <c r="D178" s="78">
        <v>376.5</v>
      </c>
      <c r="E178" s="78">
        <v>27.65</v>
      </c>
      <c r="F178" s="78">
        <v>376.5</v>
      </c>
      <c r="G178" s="79">
        <v>19.899999999999999</v>
      </c>
      <c r="H178" s="79">
        <v>499.5</v>
      </c>
      <c r="I178" s="79">
        <v>0.53150000000000008</v>
      </c>
      <c r="J178" s="79">
        <v>-0.88349999999999995</v>
      </c>
      <c r="K178" s="79">
        <v>198</v>
      </c>
      <c r="L178" s="79">
        <v>4.9835000000000003</v>
      </c>
      <c r="M178" s="79">
        <v>6.32</v>
      </c>
      <c r="N178" s="79">
        <v>17.41</v>
      </c>
      <c r="O178" s="79">
        <v>76.27000000000001</v>
      </c>
      <c r="P178" s="79">
        <v>0</v>
      </c>
      <c r="Q178" s="79">
        <v>2.6349999999999998</v>
      </c>
      <c r="R178" s="79">
        <v>11.875</v>
      </c>
      <c r="S178" s="79">
        <v>46.78</v>
      </c>
      <c r="T178" s="79">
        <v>14.984999999999999</v>
      </c>
      <c r="U178" s="79">
        <v>0</v>
      </c>
      <c r="V178" s="79">
        <v>5.48</v>
      </c>
      <c r="W178" s="79">
        <v>8.73</v>
      </c>
      <c r="X178" s="79">
        <v>10.91</v>
      </c>
      <c r="Y178" s="79">
        <v>14.274999999999999</v>
      </c>
      <c r="Z178" s="79">
        <v>18.64</v>
      </c>
      <c r="AA178" s="79">
        <v>20.045000000000002</v>
      </c>
      <c r="AB178" s="79">
        <v>6.8100000000000005</v>
      </c>
      <c r="AC178" s="79">
        <v>8.68</v>
      </c>
      <c r="AD178" s="79">
        <v>3.37</v>
      </c>
      <c r="AE178" s="79">
        <v>6.5</v>
      </c>
      <c r="AF178" s="79">
        <v>7.73</v>
      </c>
      <c r="AG178" s="79">
        <v>9.1349999999999998</v>
      </c>
      <c r="AH178" s="79">
        <v>3.1349999999999998</v>
      </c>
      <c r="AI178" s="79">
        <v>5.3550000000000004</v>
      </c>
      <c r="AJ178" s="79">
        <v>5.77</v>
      </c>
      <c r="AK178" s="79">
        <v>17.64</v>
      </c>
      <c r="AL178" s="79">
        <v>1.87</v>
      </c>
      <c r="AM178" s="79">
        <v>4.09</v>
      </c>
      <c r="AN178" s="79">
        <v>1.2250000000000001</v>
      </c>
      <c r="AO178" s="79">
        <v>2.2199999999999998</v>
      </c>
      <c r="AP178" s="79">
        <v>14.504999999999999</v>
      </c>
      <c r="AQ178" s="79">
        <v>61.29</v>
      </c>
      <c r="AR178" s="79">
        <v>0.995</v>
      </c>
      <c r="AS178" s="79">
        <v>0.41500000000000004</v>
      </c>
      <c r="AT178" s="79">
        <v>1.665</v>
      </c>
      <c r="AU178" s="79">
        <v>58.655000000000001</v>
      </c>
      <c r="AV178" s="79">
        <v>10.205</v>
      </c>
      <c r="AW178" s="79">
        <v>61.765000000000001</v>
      </c>
      <c r="AX178" s="79">
        <v>61.765000000000001</v>
      </c>
      <c r="AY178" s="79">
        <v>0</v>
      </c>
      <c r="AZ178" s="79">
        <v>0</v>
      </c>
      <c r="BA178" s="79">
        <v>0</v>
      </c>
      <c r="BB178" s="79">
        <v>0</v>
      </c>
      <c r="BC178" s="79">
        <v>0</v>
      </c>
      <c r="BD178" s="79">
        <v>0</v>
      </c>
      <c r="BE178" s="79">
        <v>0</v>
      </c>
      <c r="BF178" s="79">
        <v>0</v>
      </c>
      <c r="BG178" s="79">
        <v>0</v>
      </c>
      <c r="BH178" s="79">
        <v>0</v>
      </c>
      <c r="BI178" s="79">
        <v>0</v>
      </c>
      <c r="BJ178" s="79">
        <v>0</v>
      </c>
      <c r="BK178" s="79">
        <v>0</v>
      </c>
      <c r="BL178" s="79">
        <v>0</v>
      </c>
      <c r="BM178" s="79">
        <v>0</v>
      </c>
      <c r="BN178" s="79">
        <v>0</v>
      </c>
      <c r="BO178" s="79">
        <v>0</v>
      </c>
      <c r="BP178" s="79">
        <v>0</v>
      </c>
      <c r="BQ178" s="79">
        <v>0</v>
      </c>
      <c r="BR178" s="79">
        <v>0</v>
      </c>
      <c r="BS178" s="79">
        <v>0</v>
      </c>
      <c r="BT178" s="79">
        <v>0</v>
      </c>
      <c r="BU178" s="79">
        <v>0</v>
      </c>
      <c r="BV178" s="79">
        <v>0</v>
      </c>
      <c r="BW178" s="79">
        <v>0</v>
      </c>
      <c r="BX178" s="79">
        <v>0</v>
      </c>
      <c r="BY178" s="79">
        <v>0</v>
      </c>
      <c r="BZ178" s="79">
        <v>7.0000000000000007E-2</v>
      </c>
      <c r="CA178" s="79">
        <v>0.09</v>
      </c>
      <c r="CB178" s="79">
        <v>0.1</v>
      </c>
      <c r="CC178" s="79">
        <v>0.11</v>
      </c>
      <c r="CD178" s="79">
        <v>0.11</v>
      </c>
      <c r="CE178" s="79">
        <v>0.1</v>
      </c>
      <c r="CF178" s="79">
        <v>0.09</v>
      </c>
      <c r="CG178" s="79">
        <v>0.08</v>
      </c>
      <c r="CH178" s="79">
        <v>0.08</v>
      </c>
      <c r="CI178" s="79">
        <v>0.09</v>
      </c>
      <c r="CJ178" s="79">
        <v>0.11</v>
      </c>
      <c r="CK178" s="79">
        <v>0.15</v>
      </c>
      <c r="CL178" s="79">
        <v>0.20500000000000002</v>
      </c>
      <c r="CM178" s="79">
        <v>0.26</v>
      </c>
      <c r="CN178" s="79">
        <v>0.315</v>
      </c>
      <c r="CO178" s="79">
        <v>0.37</v>
      </c>
      <c r="CP178" s="79">
        <v>0.42000000000000004</v>
      </c>
      <c r="CQ178" s="79">
        <v>0.46499999999999997</v>
      </c>
      <c r="CR178" s="79">
        <v>0.51</v>
      </c>
      <c r="CS178" s="79">
        <v>0.56000000000000005</v>
      </c>
      <c r="CT178" s="79">
        <v>0.60499999999999998</v>
      </c>
      <c r="CU178" s="79">
        <v>0.65500000000000003</v>
      </c>
      <c r="CV178" s="79">
        <v>0.69500000000000006</v>
      </c>
      <c r="CW178" s="79">
        <v>0.72499999999999998</v>
      </c>
      <c r="CX178" s="79">
        <v>0.76</v>
      </c>
      <c r="CY178" s="79">
        <v>0.79</v>
      </c>
      <c r="CZ178" s="79">
        <v>0.83000000000000007</v>
      </c>
      <c r="DA178" s="79">
        <v>0.88500000000000001</v>
      </c>
      <c r="DB178" s="2">
        <v>0.94</v>
      </c>
      <c r="DC178" s="2">
        <v>1.01</v>
      </c>
      <c r="DD178" s="2">
        <v>1.0750000000000002</v>
      </c>
      <c r="DE178" s="2">
        <v>1.145</v>
      </c>
      <c r="DF178" s="2">
        <v>1.21</v>
      </c>
      <c r="DG178" s="2">
        <v>1.2549999999999999</v>
      </c>
      <c r="DH178" s="2">
        <v>1.2850000000000001</v>
      </c>
      <c r="DI178" s="2">
        <v>1.2850000000000001</v>
      </c>
      <c r="DJ178" s="2">
        <v>1.26</v>
      </c>
      <c r="DK178" s="2">
        <v>1.2050000000000001</v>
      </c>
      <c r="DL178" s="2">
        <v>1.1200000000000001</v>
      </c>
      <c r="DM178" s="2">
        <v>1</v>
      </c>
      <c r="DN178" s="2">
        <v>0.85</v>
      </c>
      <c r="DO178" s="2">
        <v>0.66500000000000004</v>
      </c>
      <c r="DP178" s="2">
        <v>0.47</v>
      </c>
      <c r="DQ178" s="2">
        <v>0.26500000000000001</v>
      </c>
      <c r="DR178" s="2">
        <v>9.5000000000000001E-2</v>
      </c>
      <c r="DS178" s="2">
        <v>0</v>
      </c>
      <c r="DT178" s="2">
        <v>0</v>
      </c>
      <c r="DU178" s="2">
        <v>0.185</v>
      </c>
      <c r="DV178" s="2">
        <v>0.66</v>
      </c>
      <c r="DW178" s="2">
        <v>1.5449999999999999</v>
      </c>
      <c r="DX178" s="2">
        <v>2.8650000000000002</v>
      </c>
      <c r="DY178" s="2">
        <v>4.5399999999999991</v>
      </c>
      <c r="DZ178" s="2">
        <v>6.37</v>
      </c>
      <c r="EA178" s="2">
        <v>8.0500000000000007</v>
      </c>
      <c r="EB178" s="2">
        <v>9.26</v>
      </c>
      <c r="EC178" s="2">
        <v>9.73</v>
      </c>
      <c r="ED178" s="2">
        <v>9.3249999999999993</v>
      </c>
      <c r="EE178" s="2">
        <v>8.0949999999999989</v>
      </c>
      <c r="EF178" s="2">
        <v>6.2750000000000004</v>
      </c>
      <c r="EG178" s="2">
        <v>4.25</v>
      </c>
      <c r="EH178" s="2">
        <v>2.2149999999999999</v>
      </c>
      <c r="EI178" s="2">
        <v>0.27500000000000002</v>
      </c>
      <c r="EJ178" s="2">
        <v>0</v>
      </c>
      <c r="EK178" s="2">
        <v>0</v>
      </c>
      <c r="EL178" s="2">
        <v>0</v>
      </c>
      <c r="EM178" s="2">
        <v>0</v>
      </c>
      <c r="EN178" s="2">
        <v>0</v>
      </c>
      <c r="EO178" s="2">
        <v>0</v>
      </c>
      <c r="EP178" s="2">
        <v>0</v>
      </c>
      <c r="EQ178" s="2">
        <v>0</v>
      </c>
      <c r="ER178" s="2">
        <v>0</v>
      </c>
      <c r="ES178" s="2">
        <v>0</v>
      </c>
      <c r="ET178" s="2">
        <v>0</v>
      </c>
      <c r="EU178" s="2">
        <v>0</v>
      </c>
    </row>
    <row r="179" spans="1:151" x14ac:dyDescent="0.35">
      <c r="A179" s="2">
        <v>177</v>
      </c>
      <c r="B179" s="77">
        <v>17100</v>
      </c>
      <c r="C179" s="77" t="s">
        <v>349</v>
      </c>
      <c r="D179" s="78">
        <v>33.6</v>
      </c>
      <c r="E179" s="78">
        <v>33.6</v>
      </c>
      <c r="F179" s="78">
        <v>286</v>
      </c>
      <c r="G179" s="79">
        <v>7.0549999999999997</v>
      </c>
      <c r="H179" s="79">
        <v>91.85</v>
      </c>
      <c r="I179" s="79">
        <v>1.7490000000000001</v>
      </c>
      <c r="J179" s="79">
        <v>8.0824999999999996</v>
      </c>
      <c r="K179" s="79">
        <v>92.15</v>
      </c>
      <c r="L179" s="79">
        <v>3.4464999999999999</v>
      </c>
      <c r="M179" s="79">
        <v>11.875</v>
      </c>
      <c r="N179" s="79">
        <v>60.3</v>
      </c>
      <c r="O179" s="79">
        <v>27.824999999999999</v>
      </c>
      <c r="P179" s="79">
        <v>0</v>
      </c>
      <c r="Q179" s="79">
        <v>15.76</v>
      </c>
      <c r="R179" s="79">
        <v>5.52</v>
      </c>
      <c r="S179" s="79">
        <v>6.1</v>
      </c>
      <c r="T179" s="79">
        <v>0.45499999999999996</v>
      </c>
      <c r="U179" s="79">
        <v>0</v>
      </c>
      <c r="V179" s="79">
        <v>11.875</v>
      </c>
      <c r="W179" s="79">
        <v>28.37</v>
      </c>
      <c r="X179" s="79">
        <v>35.620000000000005</v>
      </c>
      <c r="Y179" s="79">
        <v>47.835000000000001</v>
      </c>
      <c r="Z179" s="79">
        <v>65.515000000000001</v>
      </c>
      <c r="AA179" s="79">
        <v>76.055000000000007</v>
      </c>
      <c r="AB179" s="79">
        <v>24.375</v>
      </c>
      <c r="AC179" s="79">
        <v>31.93</v>
      </c>
      <c r="AD179" s="79">
        <v>12.215</v>
      </c>
      <c r="AE179" s="79">
        <v>24.68</v>
      </c>
      <c r="AF179" s="79">
        <v>29.895</v>
      </c>
      <c r="AG179" s="79">
        <v>40.435000000000002</v>
      </c>
      <c r="AH179" s="79">
        <v>12.465</v>
      </c>
      <c r="AI179" s="79">
        <v>22.504999999999999</v>
      </c>
      <c r="AJ179" s="79">
        <v>28.225000000000001</v>
      </c>
      <c r="AK179" s="79">
        <v>33.739999999999995</v>
      </c>
      <c r="AL179" s="79">
        <v>7.5549999999999997</v>
      </c>
      <c r="AM179" s="79">
        <v>17.594999999999999</v>
      </c>
      <c r="AN179" s="79">
        <v>5.2149999999999999</v>
      </c>
      <c r="AO179" s="79">
        <v>10.039999999999999</v>
      </c>
      <c r="AP179" s="79">
        <v>21.274999999999999</v>
      </c>
      <c r="AQ179" s="79">
        <v>27.375</v>
      </c>
      <c r="AR179" s="79">
        <v>4.8249999999999993</v>
      </c>
      <c r="AS179" s="79">
        <v>5.7149999999999999</v>
      </c>
      <c r="AT179" s="79">
        <v>2.3250000000000002</v>
      </c>
      <c r="AU179" s="79">
        <v>11.615</v>
      </c>
      <c r="AV179" s="79">
        <v>3.2</v>
      </c>
      <c r="AW179" s="79">
        <v>6.55</v>
      </c>
      <c r="AX179" s="79">
        <v>6.55</v>
      </c>
      <c r="AY179" s="79">
        <v>0</v>
      </c>
      <c r="AZ179" s="79">
        <v>0</v>
      </c>
      <c r="BA179" s="79">
        <v>0</v>
      </c>
      <c r="BB179" s="79">
        <v>0</v>
      </c>
      <c r="BC179" s="79">
        <v>0</v>
      </c>
      <c r="BD179" s="79">
        <v>0</v>
      </c>
      <c r="BE179" s="79">
        <v>0</v>
      </c>
      <c r="BF179" s="79">
        <v>0</v>
      </c>
      <c r="BG179" s="79">
        <v>0</v>
      </c>
      <c r="BH179" s="79">
        <v>0</v>
      </c>
      <c r="BI179" s="79">
        <v>0</v>
      </c>
      <c r="BJ179" s="79">
        <v>0</v>
      </c>
      <c r="BK179" s="79">
        <v>0</v>
      </c>
      <c r="BL179" s="79">
        <v>0</v>
      </c>
      <c r="BM179" s="79">
        <v>0</v>
      </c>
      <c r="BN179" s="79">
        <v>0</v>
      </c>
      <c r="BO179" s="79">
        <v>0</v>
      </c>
      <c r="BP179" s="79">
        <v>0</v>
      </c>
      <c r="BQ179" s="79">
        <v>0</v>
      </c>
      <c r="BR179" s="79">
        <v>0</v>
      </c>
      <c r="BS179" s="79">
        <v>0</v>
      </c>
      <c r="BT179" s="79">
        <v>0</v>
      </c>
      <c r="BU179" s="79">
        <v>0</v>
      </c>
      <c r="BV179" s="79">
        <v>0</v>
      </c>
      <c r="BW179" s="79">
        <v>0</v>
      </c>
      <c r="BX179" s="79">
        <v>0</v>
      </c>
      <c r="BY179" s="79">
        <v>0</v>
      </c>
      <c r="BZ179" s="79">
        <v>0</v>
      </c>
      <c r="CA179" s="79">
        <v>0</v>
      </c>
      <c r="CB179" s="79">
        <v>0</v>
      </c>
      <c r="CC179" s="79">
        <v>0</v>
      </c>
      <c r="CD179" s="79">
        <v>0</v>
      </c>
      <c r="CE179" s="79">
        <v>0</v>
      </c>
      <c r="CF179" s="79">
        <v>0</v>
      </c>
      <c r="CG179" s="79">
        <v>0</v>
      </c>
      <c r="CH179" s="79">
        <v>0</v>
      </c>
      <c r="CI179" s="79">
        <v>0</v>
      </c>
      <c r="CJ179" s="79">
        <v>0</v>
      </c>
      <c r="CK179" s="79">
        <v>3.5000000000000003E-2</v>
      </c>
      <c r="CL179" s="79">
        <v>0.14500000000000002</v>
      </c>
      <c r="CM179" s="79">
        <v>0.27500000000000002</v>
      </c>
      <c r="CN179" s="79">
        <v>0.43000000000000005</v>
      </c>
      <c r="CO179" s="79">
        <v>0.59499999999999997</v>
      </c>
      <c r="CP179" s="79">
        <v>0.77</v>
      </c>
      <c r="CQ179" s="79">
        <v>0.95500000000000007</v>
      </c>
      <c r="CR179" s="79">
        <v>1.165</v>
      </c>
      <c r="CS179" s="79">
        <v>1.4100000000000001</v>
      </c>
      <c r="CT179" s="79">
        <v>1.6850000000000001</v>
      </c>
      <c r="CU179" s="79">
        <v>1.9550000000000001</v>
      </c>
      <c r="CV179" s="79">
        <v>2.2000000000000002</v>
      </c>
      <c r="CW179" s="79">
        <v>2.4050000000000002</v>
      </c>
      <c r="CX179" s="79">
        <v>2.5700000000000003</v>
      </c>
      <c r="CY179" s="79">
        <v>2.7</v>
      </c>
      <c r="CZ179" s="79">
        <v>2.81</v>
      </c>
      <c r="DA179" s="79">
        <v>2.91</v>
      </c>
      <c r="DB179" s="2">
        <v>3.02</v>
      </c>
      <c r="DC179" s="2">
        <v>3.165</v>
      </c>
      <c r="DD179" s="2">
        <v>3.355</v>
      </c>
      <c r="DE179" s="2">
        <v>3.5999999999999996</v>
      </c>
      <c r="DF179" s="2">
        <v>3.8850000000000002</v>
      </c>
      <c r="DG179" s="2">
        <v>4.18</v>
      </c>
      <c r="DH179" s="2">
        <v>4.4550000000000001</v>
      </c>
      <c r="DI179" s="2">
        <v>4.66</v>
      </c>
      <c r="DJ179" s="2">
        <v>4.7450000000000001</v>
      </c>
      <c r="DK179" s="2">
        <v>4.6850000000000005</v>
      </c>
      <c r="DL179" s="2">
        <v>4.4700000000000006</v>
      </c>
      <c r="DM179" s="2">
        <v>4.0999999999999996</v>
      </c>
      <c r="DN179" s="2">
        <v>3.61</v>
      </c>
      <c r="DO179" s="2">
        <v>3.0549999999999997</v>
      </c>
      <c r="DP179" s="2">
        <v>2.48</v>
      </c>
      <c r="DQ179" s="2">
        <v>1.95</v>
      </c>
      <c r="DR179" s="2">
        <v>1.4950000000000001</v>
      </c>
      <c r="DS179" s="2">
        <v>1.165</v>
      </c>
      <c r="DT179" s="2">
        <v>0.95</v>
      </c>
      <c r="DU179" s="2">
        <v>0.85000000000000009</v>
      </c>
      <c r="DV179" s="2">
        <v>0.8600000000000001</v>
      </c>
      <c r="DW179" s="2">
        <v>0.95</v>
      </c>
      <c r="DX179" s="2">
        <v>1.085</v>
      </c>
      <c r="DY179" s="2">
        <v>1.23</v>
      </c>
      <c r="DZ179" s="2">
        <v>1.345</v>
      </c>
      <c r="EA179" s="2">
        <v>1.38</v>
      </c>
      <c r="EB179" s="2">
        <v>1.3199999999999998</v>
      </c>
      <c r="EC179" s="2">
        <v>1.155</v>
      </c>
      <c r="ED179" s="2">
        <v>0.89500000000000002</v>
      </c>
      <c r="EE179" s="2">
        <v>0.59</v>
      </c>
      <c r="EF179" s="2">
        <v>0.28999999999999998</v>
      </c>
      <c r="EG179" s="2">
        <v>2.5000000000000001E-2</v>
      </c>
      <c r="EH179" s="2">
        <v>0</v>
      </c>
      <c r="EI179" s="2">
        <v>0</v>
      </c>
      <c r="EJ179" s="2">
        <v>0</v>
      </c>
      <c r="EK179" s="2">
        <v>0</v>
      </c>
      <c r="EL179" s="2">
        <v>0</v>
      </c>
      <c r="EM179" s="2">
        <v>0</v>
      </c>
      <c r="EN179" s="2">
        <v>0</v>
      </c>
      <c r="EO179" s="2">
        <v>0</v>
      </c>
      <c r="EP179" s="2">
        <v>0</v>
      </c>
      <c r="EQ179" s="2">
        <v>0</v>
      </c>
      <c r="ER179" s="2">
        <v>0</v>
      </c>
      <c r="ES179" s="2">
        <v>0</v>
      </c>
      <c r="ET179" s="2">
        <v>0</v>
      </c>
      <c r="EU179" s="2">
        <v>0</v>
      </c>
    </row>
    <row r="180" spans="1:151" x14ac:dyDescent="0.35">
      <c r="A180" s="2">
        <v>178</v>
      </c>
      <c r="B180" s="77">
        <v>17103</v>
      </c>
      <c r="C180" s="77" t="s">
        <v>349</v>
      </c>
      <c r="D180" s="78">
        <v>28.4</v>
      </c>
      <c r="E180" s="78">
        <v>28.4</v>
      </c>
      <c r="F180" s="78" t="s">
        <v>350</v>
      </c>
      <c r="G180" s="79">
        <v>4.7149999999999999</v>
      </c>
      <c r="H180" s="79">
        <v>43.5</v>
      </c>
      <c r="I180" s="79">
        <v>0.88650000000000007</v>
      </c>
      <c r="J180" s="79">
        <v>13.313499999999999</v>
      </c>
      <c r="K180" s="79">
        <v>22.75</v>
      </c>
      <c r="L180" s="79">
        <v>2.7869999999999999</v>
      </c>
      <c r="M180" s="79">
        <v>20.34</v>
      </c>
      <c r="N180" s="79">
        <v>68.97</v>
      </c>
      <c r="O180" s="79">
        <v>10.690000000000001</v>
      </c>
      <c r="P180" s="79">
        <v>0</v>
      </c>
      <c r="Q180" s="79">
        <v>10.260000000000002</v>
      </c>
      <c r="R180" s="79">
        <v>0.36499999999999999</v>
      </c>
      <c r="S180" s="79">
        <v>6.5000000000000002E-2</v>
      </c>
      <c r="T180" s="79">
        <v>0</v>
      </c>
      <c r="U180" s="79">
        <v>0</v>
      </c>
      <c r="V180" s="79">
        <v>19.545000000000002</v>
      </c>
      <c r="W180" s="79">
        <v>34.265000000000001</v>
      </c>
      <c r="X180" s="79">
        <v>42.974999999999994</v>
      </c>
      <c r="Y180" s="79">
        <v>56.72</v>
      </c>
      <c r="Z180" s="79">
        <v>73.38</v>
      </c>
      <c r="AA180" s="79">
        <v>79.234999999999999</v>
      </c>
      <c r="AB180" s="79">
        <v>27.54</v>
      </c>
      <c r="AC180" s="79">
        <v>34.704999999999998</v>
      </c>
      <c r="AD180" s="79">
        <v>13.745000000000001</v>
      </c>
      <c r="AE180" s="79">
        <v>25.994999999999997</v>
      </c>
      <c r="AF180" s="79">
        <v>30.405000000000001</v>
      </c>
      <c r="AG180" s="79">
        <v>36.254999999999995</v>
      </c>
      <c r="AH180" s="79">
        <v>12.25</v>
      </c>
      <c r="AI180" s="79">
        <v>20.100000000000001</v>
      </c>
      <c r="AJ180" s="79">
        <v>22.509999999999998</v>
      </c>
      <c r="AK180" s="79">
        <v>22.869999999999997</v>
      </c>
      <c r="AL180" s="79">
        <v>7.17</v>
      </c>
      <c r="AM180" s="79">
        <v>15.015000000000001</v>
      </c>
      <c r="AN180" s="79">
        <v>4.41</v>
      </c>
      <c r="AO180" s="79">
        <v>7.8550000000000004</v>
      </c>
      <c r="AP180" s="79">
        <v>10.620000000000001</v>
      </c>
      <c r="AQ180" s="79">
        <v>10.690000000000001</v>
      </c>
      <c r="AR180" s="79">
        <v>3.4450000000000003</v>
      </c>
      <c r="AS180" s="79">
        <v>2.41</v>
      </c>
      <c r="AT180" s="79">
        <v>0.19</v>
      </c>
      <c r="AU180" s="79">
        <v>0.43</v>
      </c>
      <c r="AV180" s="79">
        <v>0.17499999999999999</v>
      </c>
      <c r="AW180" s="79">
        <v>6.5000000000000002E-2</v>
      </c>
      <c r="AX180" s="79">
        <v>6.5000000000000002E-2</v>
      </c>
      <c r="AY180" s="79">
        <v>0</v>
      </c>
      <c r="AZ180" s="79">
        <v>0</v>
      </c>
      <c r="BA180" s="79">
        <v>0</v>
      </c>
      <c r="BB180" s="79">
        <v>0</v>
      </c>
      <c r="BC180" s="79">
        <v>0</v>
      </c>
      <c r="BD180" s="79">
        <v>0</v>
      </c>
      <c r="BE180" s="79">
        <v>0</v>
      </c>
      <c r="BF180" s="79">
        <v>0</v>
      </c>
      <c r="BG180" s="79">
        <v>0</v>
      </c>
      <c r="BH180" s="79">
        <v>0</v>
      </c>
      <c r="BI180" s="79">
        <v>0</v>
      </c>
      <c r="BJ180" s="79">
        <v>0</v>
      </c>
      <c r="BK180" s="79">
        <v>0</v>
      </c>
      <c r="BL180" s="79">
        <v>0</v>
      </c>
      <c r="BM180" s="79">
        <v>0</v>
      </c>
      <c r="BN180" s="79">
        <v>0</v>
      </c>
      <c r="BO180" s="79">
        <v>0</v>
      </c>
      <c r="BP180" s="79">
        <v>0</v>
      </c>
      <c r="BQ180" s="79">
        <v>0</v>
      </c>
      <c r="BR180" s="79">
        <v>0</v>
      </c>
      <c r="BS180" s="79">
        <v>0</v>
      </c>
      <c r="BT180" s="79">
        <v>0</v>
      </c>
      <c r="BU180" s="79">
        <v>0</v>
      </c>
      <c r="BV180" s="79">
        <v>0</v>
      </c>
      <c r="BW180" s="79">
        <v>0</v>
      </c>
      <c r="BX180" s="79">
        <v>0</v>
      </c>
      <c r="BY180" s="79">
        <v>0</v>
      </c>
      <c r="BZ180" s="79">
        <v>0</v>
      </c>
      <c r="CA180" s="79">
        <v>0</v>
      </c>
      <c r="CB180" s="79">
        <v>0</v>
      </c>
      <c r="CC180" s="79">
        <v>0.09</v>
      </c>
      <c r="CD180" s="79">
        <v>0.13500000000000001</v>
      </c>
      <c r="CE180" s="79">
        <v>0.16</v>
      </c>
      <c r="CF180" s="79">
        <v>0.16</v>
      </c>
      <c r="CG180" s="79">
        <v>0.13</v>
      </c>
      <c r="CH180" s="79">
        <v>0.11</v>
      </c>
      <c r="CI180" s="79">
        <v>0.11</v>
      </c>
      <c r="CJ180" s="79">
        <v>0.15500000000000003</v>
      </c>
      <c r="CK180" s="79">
        <v>0.27500000000000002</v>
      </c>
      <c r="CL180" s="79">
        <v>0.45499999999999996</v>
      </c>
      <c r="CM180" s="79">
        <v>0.67999999999999994</v>
      </c>
      <c r="CN180" s="79">
        <v>0.93500000000000005</v>
      </c>
      <c r="CO180" s="79">
        <v>1.19</v>
      </c>
      <c r="CP180" s="79">
        <v>1.45</v>
      </c>
      <c r="CQ180" s="79">
        <v>1.7</v>
      </c>
      <c r="CR180" s="79">
        <v>1.9550000000000001</v>
      </c>
      <c r="CS180" s="79">
        <v>2.2199999999999998</v>
      </c>
      <c r="CT180" s="79">
        <v>2.4850000000000003</v>
      </c>
      <c r="CU180" s="79">
        <v>2.7149999999999999</v>
      </c>
      <c r="CV180" s="79">
        <v>2.9000000000000004</v>
      </c>
      <c r="CW180" s="79">
        <v>3.0350000000000001</v>
      </c>
      <c r="CX180" s="79">
        <v>3.1349999999999998</v>
      </c>
      <c r="CY180" s="79">
        <v>3.2199999999999998</v>
      </c>
      <c r="CZ180" s="79">
        <v>3.3049999999999997</v>
      </c>
      <c r="DA180" s="79">
        <v>3.42</v>
      </c>
      <c r="DB180" s="2">
        <v>3.59</v>
      </c>
      <c r="DC180" s="2">
        <v>3.8150000000000004</v>
      </c>
      <c r="DD180" s="2">
        <v>4.0999999999999996</v>
      </c>
      <c r="DE180" s="2">
        <v>4.415</v>
      </c>
      <c r="DF180" s="2">
        <v>4.7450000000000001</v>
      </c>
      <c r="DG180" s="2">
        <v>5.0299999999999994</v>
      </c>
      <c r="DH180" s="2">
        <v>5.22</v>
      </c>
      <c r="DI180" s="2">
        <v>5.27</v>
      </c>
      <c r="DJ180" s="2">
        <v>5.15</v>
      </c>
      <c r="DK180" s="2">
        <v>4.835</v>
      </c>
      <c r="DL180" s="2">
        <v>4.3499999999999996</v>
      </c>
      <c r="DM180" s="2">
        <v>3.7250000000000001</v>
      </c>
      <c r="DN180" s="2">
        <v>3.0250000000000004</v>
      </c>
      <c r="DO180" s="2">
        <v>2.3049999999999997</v>
      </c>
      <c r="DP180" s="2">
        <v>1.645</v>
      </c>
      <c r="DQ180" s="2">
        <v>1.085</v>
      </c>
      <c r="DR180" s="2">
        <v>0.65</v>
      </c>
      <c r="DS180" s="2">
        <v>0.35</v>
      </c>
      <c r="DT180" s="2">
        <v>0.17499999999999999</v>
      </c>
      <c r="DU180" s="2">
        <v>0.09</v>
      </c>
      <c r="DV180" s="2">
        <v>0.05</v>
      </c>
      <c r="DW180" s="2">
        <v>0.06</v>
      </c>
      <c r="DX180" s="2">
        <v>6.5000000000000002E-2</v>
      </c>
      <c r="DY180" s="2">
        <v>6.5000000000000002E-2</v>
      </c>
      <c r="DZ180" s="2">
        <v>5.5E-2</v>
      </c>
      <c r="EA180" s="2">
        <v>0.03</v>
      </c>
      <c r="EB180" s="2">
        <v>0</v>
      </c>
      <c r="EC180" s="2">
        <v>0</v>
      </c>
      <c r="ED180" s="2">
        <v>0</v>
      </c>
      <c r="EE180" s="2">
        <v>0</v>
      </c>
      <c r="EF180" s="2">
        <v>0</v>
      </c>
      <c r="EG180" s="2">
        <v>0</v>
      </c>
      <c r="EH180" s="2">
        <v>0</v>
      </c>
      <c r="EI180" s="2">
        <v>0</v>
      </c>
      <c r="EJ180" s="2">
        <v>0</v>
      </c>
      <c r="EK180" s="2">
        <v>0</v>
      </c>
      <c r="EL180" s="2">
        <v>0</v>
      </c>
      <c r="EM180" s="2">
        <v>0</v>
      </c>
      <c r="EN180" s="2">
        <v>0</v>
      </c>
      <c r="EO180" s="2">
        <v>0</v>
      </c>
      <c r="EP180" s="2">
        <v>0</v>
      </c>
      <c r="EQ180" s="2">
        <v>0</v>
      </c>
      <c r="ER180" s="2">
        <v>0</v>
      </c>
      <c r="ES180" s="2">
        <v>0</v>
      </c>
      <c r="ET180" s="2">
        <v>0</v>
      </c>
      <c r="EU180" s="2">
        <v>0</v>
      </c>
    </row>
    <row r="181" spans="1:151" x14ac:dyDescent="0.35">
      <c r="A181" s="2">
        <v>179</v>
      </c>
      <c r="B181" s="77">
        <v>17200</v>
      </c>
      <c r="C181" s="77" t="s">
        <v>349</v>
      </c>
      <c r="D181" s="78">
        <v>25.65</v>
      </c>
      <c r="E181" s="78">
        <v>25.65</v>
      </c>
      <c r="F181" s="78" t="s">
        <v>350</v>
      </c>
      <c r="G181" s="79">
        <v>4.6050000000000004</v>
      </c>
      <c r="H181" s="79">
        <v>42.15</v>
      </c>
      <c r="I181" s="79">
        <v>1.0554999999999999</v>
      </c>
      <c r="J181" s="79">
        <v>34.986999999999995</v>
      </c>
      <c r="K181" s="79">
        <v>30.6</v>
      </c>
      <c r="L181" s="79">
        <v>2.8295000000000003</v>
      </c>
      <c r="M181" s="79">
        <v>21.380000000000003</v>
      </c>
      <c r="N181" s="79">
        <v>68.265000000000001</v>
      </c>
      <c r="O181" s="79">
        <v>10.355</v>
      </c>
      <c r="P181" s="79">
        <v>0</v>
      </c>
      <c r="Q181" s="79">
        <v>9.0500000000000007</v>
      </c>
      <c r="R181" s="79">
        <v>0.86499999999999999</v>
      </c>
      <c r="S181" s="79">
        <v>0.44</v>
      </c>
      <c r="T181" s="79">
        <v>0</v>
      </c>
      <c r="U181" s="79">
        <v>0</v>
      </c>
      <c r="V181" s="79">
        <v>20.704999999999998</v>
      </c>
      <c r="W181" s="79">
        <v>36.784999999999997</v>
      </c>
      <c r="X181" s="79">
        <v>45.105000000000004</v>
      </c>
      <c r="Y181" s="79">
        <v>57.575000000000003</v>
      </c>
      <c r="Z181" s="79">
        <v>72.080000000000013</v>
      </c>
      <c r="AA181" s="79">
        <v>77.314999999999998</v>
      </c>
      <c r="AB181" s="79">
        <v>25.259999999999998</v>
      </c>
      <c r="AC181" s="79">
        <v>31.479999999999997</v>
      </c>
      <c r="AD181" s="79">
        <v>12.469999999999999</v>
      </c>
      <c r="AE181" s="79">
        <v>23.16</v>
      </c>
      <c r="AF181" s="79">
        <v>26.97</v>
      </c>
      <c r="AG181" s="79">
        <v>32.215000000000003</v>
      </c>
      <c r="AH181" s="79">
        <v>10.690000000000001</v>
      </c>
      <c r="AI181" s="79">
        <v>17.494999999999997</v>
      </c>
      <c r="AJ181" s="79">
        <v>19.745000000000001</v>
      </c>
      <c r="AK181" s="79">
        <v>20.61</v>
      </c>
      <c r="AL181" s="79">
        <v>6.2200000000000006</v>
      </c>
      <c r="AM181" s="79">
        <v>13.030000000000001</v>
      </c>
      <c r="AN181" s="79">
        <v>3.8099999999999996</v>
      </c>
      <c r="AO181" s="79">
        <v>6.8100000000000005</v>
      </c>
      <c r="AP181" s="79">
        <v>9.9149999999999991</v>
      </c>
      <c r="AQ181" s="79">
        <v>10.355</v>
      </c>
      <c r="AR181" s="79">
        <v>2.9950000000000001</v>
      </c>
      <c r="AS181" s="79">
        <v>2.2450000000000001</v>
      </c>
      <c r="AT181" s="79">
        <v>0.35499999999999998</v>
      </c>
      <c r="AU181" s="79">
        <v>1.3049999999999999</v>
      </c>
      <c r="AV181" s="79">
        <v>0.505</v>
      </c>
      <c r="AW181" s="79">
        <v>0.44</v>
      </c>
      <c r="AX181" s="79">
        <v>0.44</v>
      </c>
      <c r="AY181" s="79">
        <v>0</v>
      </c>
      <c r="AZ181" s="79">
        <v>0</v>
      </c>
      <c r="BA181" s="79">
        <v>0</v>
      </c>
      <c r="BB181" s="79">
        <v>0</v>
      </c>
      <c r="BC181" s="79">
        <v>0</v>
      </c>
      <c r="BD181" s="79">
        <v>0</v>
      </c>
      <c r="BE181" s="79">
        <v>0</v>
      </c>
      <c r="BF181" s="79">
        <v>0</v>
      </c>
      <c r="BG181" s="79">
        <v>0</v>
      </c>
      <c r="BH181" s="79">
        <v>0</v>
      </c>
      <c r="BI181" s="79">
        <v>0</v>
      </c>
      <c r="BJ181" s="79">
        <v>0</v>
      </c>
      <c r="BK181" s="79">
        <v>0</v>
      </c>
      <c r="BL181" s="79">
        <v>0</v>
      </c>
      <c r="BM181" s="79">
        <v>0</v>
      </c>
      <c r="BN181" s="79">
        <v>0</v>
      </c>
      <c r="BO181" s="79">
        <v>0</v>
      </c>
      <c r="BP181" s="79">
        <v>0</v>
      </c>
      <c r="BQ181" s="79">
        <v>0</v>
      </c>
      <c r="BR181" s="79">
        <v>0</v>
      </c>
      <c r="BS181" s="79">
        <v>0</v>
      </c>
      <c r="BT181" s="79">
        <v>0</v>
      </c>
      <c r="BU181" s="79">
        <v>0</v>
      </c>
      <c r="BV181" s="79">
        <v>0</v>
      </c>
      <c r="BW181" s="79">
        <v>0</v>
      </c>
      <c r="BX181" s="79">
        <v>0</v>
      </c>
      <c r="BY181" s="79">
        <v>0</v>
      </c>
      <c r="BZ181" s="79">
        <v>0</v>
      </c>
      <c r="CA181" s="79">
        <v>0</v>
      </c>
      <c r="CB181" s="79">
        <v>0</v>
      </c>
      <c r="CC181" s="79">
        <v>0.08</v>
      </c>
      <c r="CD181" s="79">
        <v>0.12000000000000001</v>
      </c>
      <c r="CE181" s="79">
        <v>0.14000000000000001</v>
      </c>
      <c r="CF181" s="79">
        <v>0.13500000000000001</v>
      </c>
      <c r="CG181" s="79">
        <v>0.11</v>
      </c>
      <c r="CH181" s="79">
        <v>8.5000000000000006E-2</v>
      </c>
      <c r="CI181" s="79">
        <v>8.5000000000000006E-2</v>
      </c>
      <c r="CJ181" s="79">
        <v>0.14000000000000001</v>
      </c>
      <c r="CK181" s="79">
        <v>0.26500000000000001</v>
      </c>
      <c r="CL181" s="79">
        <v>0.45</v>
      </c>
      <c r="CM181" s="79">
        <v>0.69499999999999995</v>
      </c>
      <c r="CN181" s="79">
        <v>0.96</v>
      </c>
      <c r="CO181" s="79">
        <v>1.2349999999999999</v>
      </c>
      <c r="CP181" s="79">
        <v>1.51</v>
      </c>
      <c r="CQ181" s="79">
        <v>1.78</v>
      </c>
      <c r="CR181" s="79">
        <v>2.0649999999999999</v>
      </c>
      <c r="CS181" s="79">
        <v>2.37</v>
      </c>
      <c r="CT181" s="79">
        <v>2.67</v>
      </c>
      <c r="CU181" s="79">
        <v>2.95</v>
      </c>
      <c r="CV181" s="79">
        <v>3.1749999999999998</v>
      </c>
      <c r="CW181" s="79">
        <v>3.355</v>
      </c>
      <c r="CX181" s="79">
        <v>3.4850000000000003</v>
      </c>
      <c r="CY181" s="79">
        <v>3.5949999999999998</v>
      </c>
      <c r="CZ181" s="79">
        <v>3.6900000000000004</v>
      </c>
      <c r="DA181" s="79">
        <v>3.7949999999999999</v>
      </c>
      <c r="DB181" s="2">
        <v>3.9249999999999998</v>
      </c>
      <c r="DC181" s="2">
        <v>4.08</v>
      </c>
      <c r="DD181" s="2">
        <v>4.2650000000000006</v>
      </c>
      <c r="DE181" s="2">
        <v>4.46</v>
      </c>
      <c r="DF181" s="2">
        <v>4.6449999999999996</v>
      </c>
      <c r="DG181" s="2">
        <v>4.7850000000000001</v>
      </c>
      <c r="DH181" s="2">
        <v>4.8449999999999998</v>
      </c>
      <c r="DI181" s="2">
        <v>4.7850000000000001</v>
      </c>
      <c r="DJ181" s="2">
        <v>4.59</v>
      </c>
      <c r="DK181" s="2">
        <v>4.25</v>
      </c>
      <c r="DL181" s="2">
        <v>3.7850000000000001</v>
      </c>
      <c r="DM181" s="2">
        <v>3.2199999999999998</v>
      </c>
      <c r="DN181" s="2">
        <v>2.61</v>
      </c>
      <c r="DO181" s="2">
        <v>2.0049999999999999</v>
      </c>
      <c r="DP181" s="2">
        <v>1.44</v>
      </c>
      <c r="DQ181" s="2">
        <v>0.96499999999999997</v>
      </c>
      <c r="DR181" s="2">
        <v>0.6</v>
      </c>
      <c r="DS181" s="2">
        <v>0.35</v>
      </c>
      <c r="DT181" s="2">
        <v>0.2</v>
      </c>
      <c r="DU181" s="2">
        <v>0.13500000000000001</v>
      </c>
      <c r="DV181" s="2">
        <v>0.125</v>
      </c>
      <c r="DW181" s="2">
        <v>0.14500000000000002</v>
      </c>
      <c r="DX181" s="2">
        <v>0.17499999999999999</v>
      </c>
      <c r="DY181" s="2">
        <v>0.2</v>
      </c>
      <c r="DZ181" s="2">
        <v>0.19500000000000001</v>
      </c>
      <c r="EA181" s="2">
        <v>0.16</v>
      </c>
      <c r="EB181" s="2">
        <v>0.11000000000000001</v>
      </c>
      <c r="EC181" s="2">
        <v>3.5000000000000003E-2</v>
      </c>
      <c r="ED181" s="2">
        <v>0</v>
      </c>
      <c r="EE181" s="2">
        <v>0</v>
      </c>
      <c r="EF181" s="2">
        <v>0</v>
      </c>
      <c r="EG181" s="2">
        <v>0</v>
      </c>
      <c r="EH181" s="2">
        <v>0</v>
      </c>
      <c r="EI181" s="2">
        <v>0</v>
      </c>
      <c r="EJ181" s="2">
        <v>0</v>
      </c>
      <c r="EK181" s="2">
        <v>0</v>
      </c>
      <c r="EL181" s="2">
        <v>0</v>
      </c>
      <c r="EM181" s="2">
        <v>0</v>
      </c>
      <c r="EN181" s="2">
        <v>0</v>
      </c>
      <c r="EO181" s="2">
        <v>0</v>
      </c>
      <c r="EP181" s="2">
        <v>0</v>
      </c>
      <c r="EQ181" s="2">
        <v>0</v>
      </c>
      <c r="ER181" s="2">
        <v>0</v>
      </c>
      <c r="ES181" s="2">
        <v>0</v>
      </c>
      <c r="ET181" s="2">
        <v>0</v>
      </c>
      <c r="EU181" s="2">
        <v>0</v>
      </c>
    </row>
    <row r="182" spans="1:151" x14ac:dyDescent="0.35">
      <c r="A182" s="2">
        <v>180</v>
      </c>
      <c r="B182" s="77">
        <v>17205</v>
      </c>
      <c r="C182" s="77" t="s">
        <v>349</v>
      </c>
      <c r="D182" s="78">
        <v>31.35</v>
      </c>
      <c r="E182" s="78">
        <v>31.35</v>
      </c>
      <c r="F182" s="78" t="s">
        <v>350</v>
      </c>
      <c r="G182" s="79">
        <v>6.93</v>
      </c>
      <c r="H182" s="79">
        <v>49.2</v>
      </c>
      <c r="I182" s="79">
        <v>0.76049999999999995</v>
      </c>
      <c r="J182" s="79">
        <v>6.0305</v>
      </c>
      <c r="K182" s="79">
        <v>24.6</v>
      </c>
      <c r="L182" s="79">
        <v>2.4859999999999998</v>
      </c>
      <c r="M182" s="79">
        <v>12.26</v>
      </c>
      <c r="N182" s="79">
        <v>74.14</v>
      </c>
      <c r="O182" s="79">
        <v>13.6</v>
      </c>
      <c r="P182" s="79">
        <v>0</v>
      </c>
      <c r="Q182" s="79">
        <v>12.425000000000001</v>
      </c>
      <c r="R182" s="79">
        <v>1.0900000000000001</v>
      </c>
      <c r="S182" s="79">
        <v>8.5000000000000006E-2</v>
      </c>
      <c r="T182" s="79">
        <v>0</v>
      </c>
      <c r="U182" s="79">
        <v>0</v>
      </c>
      <c r="V182" s="79">
        <v>12.26</v>
      </c>
      <c r="W182" s="79">
        <v>33.46</v>
      </c>
      <c r="X182" s="79">
        <v>43.03</v>
      </c>
      <c r="Y182" s="79">
        <v>58.95</v>
      </c>
      <c r="Z182" s="79">
        <v>79.710000000000008</v>
      </c>
      <c r="AA182" s="79">
        <v>86.564999999999998</v>
      </c>
      <c r="AB182" s="79">
        <v>31.68</v>
      </c>
      <c r="AC182" s="79">
        <v>40.68</v>
      </c>
      <c r="AD182" s="79">
        <v>15.925000000000001</v>
      </c>
      <c r="AE182" s="79">
        <v>31.11</v>
      </c>
      <c r="AF182" s="79">
        <v>36.685000000000002</v>
      </c>
      <c r="AG182" s="79">
        <v>43.53</v>
      </c>
      <c r="AH182" s="79">
        <v>15.190000000000001</v>
      </c>
      <c r="AI182" s="79">
        <v>24.895</v>
      </c>
      <c r="AJ182" s="79">
        <v>27.615000000000002</v>
      </c>
      <c r="AK182" s="79">
        <v>28.704999999999998</v>
      </c>
      <c r="AL182" s="79">
        <v>9</v>
      </c>
      <c r="AM182" s="79">
        <v>18.704999999999998</v>
      </c>
      <c r="AN182" s="79">
        <v>5.5749999999999993</v>
      </c>
      <c r="AO182" s="79">
        <v>9.7050000000000001</v>
      </c>
      <c r="AP182" s="79">
        <v>13.515000000000001</v>
      </c>
      <c r="AQ182" s="79">
        <v>13.6</v>
      </c>
      <c r="AR182" s="79">
        <v>4.13</v>
      </c>
      <c r="AS182" s="79">
        <v>2.7150000000000003</v>
      </c>
      <c r="AT182" s="79">
        <v>0.69</v>
      </c>
      <c r="AU182" s="79">
        <v>1.175</v>
      </c>
      <c r="AV182" s="79">
        <v>0.4</v>
      </c>
      <c r="AW182" s="79">
        <v>8.5000000000000006E-2</v>
      </c>
      <c r="AX182" s="79">
        <v>8.5000000000000006E-2</v>
      </c>
      <c r="AY182" s="79">
        <v>0</v>
      </c>
      <c r="AZ182" s="79">
        <v>0</v>
      </c>
      <c r="BA182" s="79">
        <v>0</v>
      </c>
      <c r="BB182" s="79">
        <v>0</v>
      </c>
      <c r="BC182" s="79">
        <v>0</v>
      </c>
      <c r="BD182" s="79">
        <v>0</v>
      </c>
      <c r="BE182" s="79">
        <v>0</v>
      </c>
      <c r="BF182" s="79">
        <v>0</v>
      </c>
      <c r="BG182" s="79">
        <v>0</v>
      </c>
      <c r="BH182" s="79">
        <v>0</v>
      </c>
      <c r="BI182" s="79">
        <v>0</v>
      </c>
      <c r="BJ182" s="79">
        <v>0</v>
      </c>
      <c r="BK182" s="79">
        <v>0</v>
      </c>
      <c r="BL182" s="79">
        <v>0</v>
      </c>
      <c r="BM182" s="79">
        <v>0</v>
      </c>
      <c r="BN182" s="79">
        <v>0</v>
      </c>
      <c r="BO182" s="79">
        <v>0</v>
      </c>
      <c r="BP182" s="79">
        <v>0</v>
      </c>
      <c r="BQ182" s="79">
        <v>0</v>
      </c>
      <c r="BR182" s="79">
        <v>0</v>
      </c>
      <c r="BS182" s="79">
        <v>0</v>
      </c>
      <c r="BT182" s="79">
        <v>0</v>
      </c>
      <c r="BU182" s="79">
        <v>0</v>
      </c>
      <c r="BV182" s="79">
        <v>0</v>
      </c>
      <c r="BW182" s="79">
        <v>0</v>
      </c>
      <c r="BX182" s="79">
        <v>0</v>
      </c>
      <c r="BY182" s="79">
        <v>0</v>
      </c>
      <c r="BZ182" s="79">
        <v>0</v>
      </c>
      <c r="CA182" s="79">
        <v>0</v>
      </c>
      <c r="CB182" s="79">
        <v>0</v>
      </c>
      <c r="CC182" s="79">
        <v>0</v>
      </c>
      <c r="CD182" s="79">
        <v>0</v>
      </c>
      <c r="CE182" s="79">
        <v>0</v>
      </c>
      <c r="CF182" s="79">
        <v>0</v>
      </c>
      <c r="CG182" s="79">
        <v>0</v>
      </c>
      <c r="CH182" s="79">
        <v>0</v>
      </c>
      <c r="CI182" s="79">
        <v>0</v>
      </c>
      <c r="CJ182" s="79">
        <v>0</v>
      </c>
      <c r="CK182" s="79">
        <v>0.11</v>
      </c>
      <c r="CL182" s="79">
        <v>0.21000000000000002</v>
      </c>
      <c r="CM182" s="79">
        <v>0.33499999999999996</v>
      </c>
      <c r="CN182" s="79">
        <v>0.48499999999999999</v>
      </c>
      <c r="CO182" s="79">
        <v>0.64</v>
      </c>
      <c r="CP182" s="79">
        <v>0.8</v>
      </c>
      <c r="CQ182" s="79">
        <v>0.97500000000000009</v>
      </c>
      <c r="CR182" s="79">
        <v>1.175</v>
      </c>
      <c r="CS182" s="79">
        <v>1.415</v>
      </c>
      <c r="CT182" s="79">
        <v>1.6800000000000002</v>
      </c>
      <c r="CU182" s="79">
        <v>1.95</v>
      </c>
      <c r="CV182" s="79">
        <v>2.2149999999999999</v>
      </c>
      <c r="CW182" s="79">
        <v>2.4550000000000001</v>
      </c>
      <c r="CX182" s="79">
        <v>2.68</v>
      </c>
      <c r="CY182" s="79">
        <v>2.895</v>
      </c>
      <c r="CZ182" s="79">
        <v>3.1150000000000002</v>
      </c>
      <c r="DA182" s="79">
        <v>3.34</v>
      </c>
      <c r="DB182" s="2">
        <v>3.605</v>
      </c>
      <c r="DC182" s="2">
        <v>3.91</v>
      </c>
      <c r="DD182" s="2">
        <v>4.2750000000000004</v>
      </c>
      <c r="DE182" s="2">
        <v>4.68</v>
      </c>
      <c r="DF182" s="2">
        <v>5.1100000000000003</v>
      </c>
      <c r="DG182" s="2">
        <v>5.5250000000000004</v>
      </c>
      <c r="DH182" s="2">
        <v>5.87</v>
      </c>
      <c r="DI182" s="2">
        <v>6.09</v>
      </c>
      <c r="DJ182" s="2">
        <v>6.1150000000000002</v>
      </c>
      <c r="DK182" s="2">
        <v>5.9</v>
      </c>
      <c r="DL182" s="2">
        <v>5.4350000000000005</v>
      </c>
      <c r="DM182" s="2">
        <v>4.72</v>
      </c>
      <c r="DN182" s="2">
        <v>3.83</v>
      </c>
      <c r="DO182" s="2">
        <v>2.855</v>
      </c>
      <c r="DP182" s="2">
        <v>1.895</v>
      </c>
      <c r="DQ182" s="2">
        <v>0.97499999999999998</v>
      </c>
      <c r="DR182" s="2">
        <v>0.69499999999999995</v>
      </c>
      <c r="DS182" s="2">
        <v>0.51</v>
      </c>
      <c r="DT182" s="2">
        <v>0.38</v>
      </c>
      <c r="DU182" s="2">
        <v>0.3</v>
      </c>
      <c r="DV182" s="2">
        <v>0.245</v>
      </c>
      <c r="DW182" s="2">
        <v>0.2</v>
      </c>
      <c r="DX182" s="2">
        <v>0.16500000000000001</v>
      </c>
      <c r="DY182" s="2">
        <v>0.12</v>
      </c>
      <c r="DZ182" s="2">
        <v>7.4999999999999997E-2</v>
      </c>
      <c r="EA182" s="2">
        <v>3.5000000000000003E-2</v>
      </c>
      <c r="EB182" s="2">
        <v>0</v>
      </c>
      <c r="EC182" s="2">
        <v>0</v>
      </c>
      <c r="ED182" s="2">
        <v>0</v>
      </c>
      <c r="EE182" s="2">
        <v>0</v>
      </c>
      <c r="EF182" s="2">
        <v>0</v>
      </c>
      <c r="EG182" s="2">
        <v>0</v>
      </c>
      <c r="EH182" s="2">
        <v>0</v>
      </c>
      <c r="EI182" s="2">
        <v>0</v>
      </c>
      <c r="EJ182" s="2">
        <v>0</v>
      </c>
      <c r="EK182" s="2">
        <v>0</v>
      </c>
      <c r="EL182" s="2">
        <v>0</v>
      </c>
      <c r="EM182" s="2">
        <v>0</v>
      </c>
      <c r="EN182" s="2">
        <v>0</v>
      </c>
      <c r="EO182" s="2">
        <v>0</v>
      </c>
      <c r="EP182" s="2">
        <v>0</v>
      </c>
      <c r="EQ182" s="2">
        <v>0</v>
      </c>
      <c r="ER182" s="2">
        <v>0</v>
      </c>
      <c r="ES182" s="2">
        <v>0</v>
      </c>
      <c r="ET182" s="2">
        <v>0</v>
      </c>
      <c r="EU182" s="2">
        <v>0</v>
      </c>
    </row>
    <row r="183" spans="1:151" x14ac:dyDescent="0.35">
      <c r="A183" s="2">
        <v>181</v>
      </c>
      <c r="B183" s="77">
        <v>17210</v>
      </c>
      <c r="C183" s="77" t="s">
        <v>349</v>
      </c>
      <c r="D183" s="78">
        <v>32.099999999999994</v>
      </c>
      <c r="E183" s="78">
        <v>32.099999999999994</v>
      </c>
      <c r="F183" s="78" t="s">
        <v>350</v>
      </c>
      <c r="G183" s="79">
        <v>5.8100000000000005</v>
      </c>
      <c r="H183" s="79">
        <v>49.7</v>
      </c>
      <c r="I183" s="79">
        <v>0.75449999999999995</v>
      </c>
      <c r="J183" s="79">
        <v>5.4405000000000001</v>
      </c>
      <c r="K183" s="79">
        <v>23.3</v>
      </c>
      <c r="L183" s="79">
        <v>2.6944999999999997</v>
      </c>
      <c r="M183" s="79">
        <v>15.669999999999998</v>
      </c>
      <c r="N183" s="79">
        <v>69.56</v>
      </c>
      <c r="O183" s="79">
        <v>14.774999999999999</v>
      </c>
      <c r="P183" s="79">
        <v>0</v>
      </c>
      <c r="Q183" s="79">
        <v>14.33</v>
      </c>
      <c r="R183" s="79">
        <v>0.44499999999999995</v>
      </c>
      <c r="S183" s="79">
        <v>4.0000000000000002E-4</v>
      </c>
      <c r="T183" s="79">
        <v>0</v>
      </c>
      <c r="U183" s="79">
        <v>0</v>
      </c>
      <c r="V183" s="79">
        <v>15.28</v>
      </c>
      <c r="W183" s="79">
        <v>29.16</v>
      </c>
      <c r="X183" s="79">
        <v>38.344999999999999</v>
      </c>
      <c r="Y183" s="79">
        <v>54.19</v>
      </c>
      <c r="Z183" s="79">
        <v>75.41</v>
      </c>
      <c r="AA183" s="79">
        <v>83.89500000000001</v>
      </c>
      <c r="AB183" s="79">
        <v>31.259999999999998</v>
      </c>
      <c r="AC183" s="79">
        <v>40.4</v>
      </c>
      <c r="AD183" s="79">
        <v>15.845000000000001</v>
      </c>
      <c r="AE183" s="79">
        <v>31.21</v>
      </c>
      <c r="AF183" s="79">
        <v>37.06</v>
      </c>
      <c r="AG183" s="79">
        <v>45.54</v>
      </c>
      <c r="AH183" s="79">
        <v>15.37</v>
      </c>
      <c r="AI183" s="79">
        <v>25.990000000000002</v>
      </c>
      <c r="AJ183" s="79">
        <v>29.695</v>
      </c>
      <c r="AK183" s="79">
        <v>30.14</v>
      </c>
      <c r="AL183" s="79">
        <v>9.14</v>
      </c>
      <c r="AM183" s="79">
        <v>19.759999999999998</v>
      </c>
      <c r="AN183" s="79">
        <v>5.85</v>
      </c>
      <c r="AO183" s="79">
        <v>10.620000000000001</v>
      </c>
      <c r="AP183" s="79">
        <v>14.774999999999999</v>
      </c>
      <c r="AQ183" s="79">
        <v>14.774999999999999</v>
      </c>
      <c r="AR183" s="79">
        <v>4.7699999999999996</v>
      </c>
      <c r="AS183" s="79">
        <v>3.71</v>
      </c>
      <c r="AT183" s="79">
        <v>0.34499999999999997</v>
      </c>
      <c r="AU183" s="79">
        <v>0.44499999999999995</v>
      </c>
      <c r="AV183" s="79">
        <v>0.1004</v>
      </c>
      <c r="AW183" s="79">
        <v>4.0000000000000002E-4</v>
      </c>
      <c r="AX183" s="79">
        <v>4.0000000000000002E-4</v>
      </c>
      <c r="AY183" s="79">
        <v>0</v>
      </c>
      <c r="AZ183" s="79">
        <v>0</v>
      </c>
      <c r="BA183" s="79">
        <v>0</v>
      </c>
      <c r="BB183" s="79">
        <v>0</v>
      </c>
      <c r="BC183" s="79">
        <v>0</v>
      </c>
      <c r="BD183" s="79">
        <v>0</v>
      </c>
      <c r="BE183" s="79">
        <v>0</v>
      </c>
      <c r="BF183" s="79">
        <v>0</v>
      </c>
      <c r="BG183" s="79">
        <v>0</v>
      </c>
      <c r="BH183" s="79">
        <v>0</v>
      </c>
      <c r="BI183" s="79">
        <v>0</v>
      </c>
      <c r="BJ183" s="79">
        <v>0</v>
      </c>
      <c r="BK183" s="79">
        <v>0</v>
      </c>
      <c r="BL183" s="79">
        <v>0</v>
      </c>
      <c r="BM183" s="79">
        <v>0</v>
      </c>
      <c r="BN183" s="79">
        <v>0</v>
      </c>
      <c r="BO183" s="79">
        <v>0</v>
      </c>
      <c r="BP183" s="79">
        <v>0</v>
      </c>
      <c r="BQ183" s="79">
        <v>0</v>
      </c>
      <c r="BR183" s="79">
        <v>0</v>
      </c>
      <c r="BS183" s="79">
        <v>0</v>
      </c>
      <c r="BT183" s="79">
        <v>0</v>
      </c>
      <c r="BU183" s="79">
        <v>0</v>
      </c>
      <c r="BV183" s="79">
        <v>0</v>
      </c>
      <c r="BW183" s="79">
        <v>0</v>
      </c>
      <c r="BX183" s="79">
        <v>0</v>
      </c>
      <c r="BY183" s="79">
        <v>0</v>
      </c>
      <c r="BZ183" s="79">
        <v>0</v>
      </c>
      <c r="CA183" s="79">
        <v>0</v>
      </c>
      <c r="CB183" s="79">
        <v>0</v>
      </c>
      <c r="CC183" s="79">
        <v>0.04</v>
      </c>
      <c r="CD183" s="79">
        <v>0.06</v>
      </c>
      <c r="CE183" s="79">
        <v>7.4999999999999997E-2</v>
      </c>
      <c r="CF183" s="79">
        <v>0.08</v>
      </c>
      <c r="CG183" s="79">
        <v>7.0000000000000007E-2</v>
      </c>
      <c r="CH183" s="79">
        <v>6.5000000000000002E-2</v>
      </c>
      <c r="CI183" s="79">
        <v>0.06</v>
      </c>
      <c r="CJ183" s="79">
        <v>0.115</v>
      </c>
      <c r="CK183" s="79">
        <v>0.19500000000000001</v>
      </c>
      <c r="CL183" s="79">
        <v>0.32999999999999996</v>
      </c>
      <c r="CM183" s="79">
        <v>0.505</v>
      </c>
      <c r="CN183" s="79">
        <v>0.70499999999999996</v>
      </c>
      <c r="CO183" s="79">
        <v>0.91500000000000004</v>
      </c>
      <c r="CP183" s="79">
        <v>1.125</v>
      </c>
      <c r="CQ183" s="79">
        <v>1.33</v>
      </c>
      <c r="CR183" s="79">
        <v>1.5449999999999999</v>
      </c>
      <c r="CS183" s="79">
        <v>1.7650000000000001</v>
      </c>
      <c r="CT183" s="79">
        <v>1.9750000000000001</v>
      </c>
      <c r="CU183" s="79">
        <v>2.1549999999999998</v>
      </c>
      <c r="CV183" s="79">
        <v>2.2949999999999999</v>
      </c>
      <c r="CW183" s="79">
        <v>2.3899999999999997</v>
      </c>
      <c r="CX183" s="79">
        <v>2.4550000000000001</v>
      </c>
      <c r="CY183" s="79">
        <v>2.5099999999999998</v>
      </c>
      <c r="CZ183" s="79">
        <v>2.5949999999999998</v>
      </c>
      <c r="DA183" s="79">
        <v>2.73</v>
      </c>
      <c r="DB183" s="2">
        <v>2.9550000000000001</v>
      </c>
      <c r="DC183" s="2">
        <v>3.2800000000000002</v>
      </c>
      <c r="DD183" s="2">
        <v>3.7050000000000001</v>
      </c>
      <c r="DE183" s="2">
        <v>4.22</v>
      </c>
      <c r="DF183" s="2">
        <v>4.78</v>
      </c>
      <c r="DG183" s="2">
        <v>5.3250000000000002</v>
      </c>
      <c r="DH183" s="2">
        <v>5.7750000000000004</v>
      </c>
      <c r="DI183" s="2">
        <v>6.0649999999999995</v>
      </c>
      <c r="DJ183" s="2">
        <v>6.1300000000000008</v>
      </c>
      <c r="DK183" s="2">
        <v>5.9399999999999995</v>
      </c>
      <c r="DL183" s="2">
        <v>5.4950000000000001</v>
      </c>
      <c r="DM183" s="2">
        <v>4.83</v>
      </c>
      <c r="DN183" s="2">
        <v>4.0250000000000004</v>
      </c>
      <c r="DO183" s="2">
        <v>3.16</v>
      </c>
      <c r="DP183" s="2">
        <v>2.3200000000000003</v>
      </c>
      <c r="DQ183" s="2">
        <v>1.585</v>
      </c>
      <c r="DR183" s="2">
        <v>1</v>
      </c>
      <c r="DS183" s="2">
        <v>0.58499999999999996</v>
      </c>
      <c r="DT183" s="2">
        <v>0.32500000000000001</v>
      </c>
      <c r="DU183" s="2">
        <v>0.17499999999999999</v>
      </c>
      <c r="DV183" s="2">
        <v>0.105</v>
      </c>
      <c r="DW183" s="2">
        <v>0.05</v>
      </c>
      <c r="DX183" s="2">
        <v>4.4999999999999998E-2</v>
      </c>
      <c r="DY183" s="2">
        <v>3.5000000000000003E-2</v>
      </c>
      <c r="DZ183" s="2">
        <v>0</v>
      </c>
      <c r="EA183" s="2">
        <v>0</v>
      </c>
      <c r="EB183" s="2">
        <v>0</v>
      </c>
      <c r="EC183" s="2">
        <v>0</v>
      </c>
      <c r="ED183" s="2">
        <v>0</v>
      </c>
      <c r="EE183" s="2">
        <v>0</v>
      </c>
      <c r="EF183" s="2">
        <v>0</v>
      </c>
      <c r="EG183" s="2">
        <v>0</v>
      </c>
      <c r="EH183" s="2">
        <v>0</v>
      </c>
      <c r="EI183" s="2">
        <v>0</v>
      </c>
      <c r="EJ183" s="2">
        <v>0</v>
      </c>
      <c r="EK183" s="2">
        <v>0</v>
      </c>
      <c r="EL183" s="2">
        <v>0</v>
      </c>
      <c r="EM183" s="2">
        <v>0</v>
      </c>
      <c r="EN183" s="2">
        <v>0</v>
      </c>
      <c r="EO183" s="2">
        <v>0</v>
      </c>
      <c r="EP183" s="2">
        <v>0</v>
      </c>
      <c r="EQ183" s="2">
        <v>0</v>
      </c>
      <c r="ER183" s="2">
        <v>0</v>
      </c>
      <c r="ES183" s="2">
        <v>0</v>
      </c>
      <c r="ET183" s="2">
        <v>0</v>
      </c>
      <c r="EU183" s="2">
        <v>0</v>
      </c>
    </row>
    <row r="184" spans="1:151" x14ac:dyDescent="0.35">
      <c r="A184" s="2">
        <v>182</v>
      </c>
      <c r="B184" s="77">
        <v>17305</v>
      </c>
      <c r="C184" s="77" t="s">
        <v>349</v>
      </c>
      <c r="D184" s="78">
        <v>32.4</v>
      </c>
      <c r="E184" s="78">
        <v>32.4</v>
      </c>
      <c r="F184" s="78" t="s">
        <v>350</v>
      </c>
      <c r="G184" s="79">
        <v>5.835</v>
      </c>
      <c r="H184" s="79">
        <v>50.5</v>
      </c>
      <c r="I184" s="79">
        <v>0.76350000000000007</v>
      </c>
      <c r="J184" s="79">
        <v>9.4074999999999989</v>
      </c>
      <c r="K184" s="79">
        <v>25.35</v>
      </c>
      <c r="L184" s="79">
        <v>2.7199999999999998</v>
      </c>
      <c r="M184" s="79">
        <v>15.49</v>
      </c>
      <c r="N184" s="79">
        <v>69.105000000000004</v>
      </c>
      <c r="O184" s="79">
        <v>15.41</v>
      </c>
      <c r="P184" s="79">
        <v>0</v>
      </c>
      <c r="Q184" s="79">
        <v>14.555</v>
      </c>
      <c r="R184" s="79">
        <v>0.85499999999999998</v>
      </c>
      <c r="S184" s="79">
        <v>1E-3</v>
      </c>
      <c r="T184" s="79">
        <v>0</v>
      </c>
      <c r="U184" s="79">
        <v>0</v>
      </c>
      <c r="V184" s="79">
        <v>15.065000000000001</v>
      </c>
      <c r="W184" s="79">
        <v>28.29</v>
      </c>
      <c r="X184" s="79">
        <v>37.454999999999998</v>
      </c>
      <c r="Y184" s="79">
        <v>53.475000000000001</v>
      </c>
      <c r="Z184" s="79">
        <v>75.039999999999992</v>
      </c>
      <c r="AA184" s="79">
        <v>83.66</v>
      </c>
      <c r="AB184" s="79">
        <v>31.520000000000003</v>
      </c>
      <c r="AC184" s="79">
        <v>40.814999999999998</v>
      </c>
      <c r="AD184" s="79">
        <v>16.02</v>
      </c>
      <c r="AE184" s="79">
        <v>31.645000000000003</v>
      </c>
      <c r="AF184" s="79">
        <v>37.585000000000001</v>
      </c>
      <c r="AG184" s="79">
        <v>46.195</v>
      </c>
      <c r="AH184" s="79">
        <v>15.629999999999999</v>
      </c>
      <c r="AI184" s="79">
        <v>26.395000000000003</v>
      </c>
      <c r="AJ184" s="79">
        <v>30.184999999999999</v>
      </c>
      <c r="AK184" s="79">
        <v>31.035</v>
      </c>
      <c r="AL184" s="79">
        <v>9.3000000000000007</v>
      </c>
      <c r="AM184" s="79">
        <v>20.064999999999998</v>
      </c>
      <c r="AN184" s="79">
        <v>5.94</v>
      </c>
      <c r="AO184" s="79">
        <v>10.765000000000001</v>
      </c>
      <c r="AP184" s="79">
        <v>15.41</v>
      </c>
      <c r="AQ184" s="79">
        <v>15.41</v>
      </c>
      <c r="AR184" s="79">
        <v>4.8250000000000002</v>
      </c>
      <c r="AS184" s="79">
        <v>3.7850000000000001</v>
      </c>
      <c r="AT184" s="79">
        <v>0.53499999999999992</v>
      </c>
      <c r="AU184" s="79">
        <v>0.85499999999999998</v>
      </c>
      <c r="AV184" s="79">
        <v>0.315</v>
      </c>
      <c r="AW184" s="79">
        <v>1E-3</v>
      </c>
      <c r="AX184" s="79">
        <v>1E-3</v>
      </c>
      <c r="AY184" s="79">
        <v>0</v>
      </c>
      <c r="AZ184" s="79">
        <v>0</v>
      </c>
      <c r="BA184" s="79">
        <v>0</v>
      </c>
      <c r="BB184" s="79">
        <v>0</v>
      </c>
      <c r="BC184" s="79">
        <v>0</v>
      </c>
      <c r="BD184" s="79">
        <v>0</v>
      </c>
      <c r="BE184" s="79">
        <v>0</v>
      </c>
      <c r="BF184" s="79">
        <v>0</v>
      </c>
      <c r="BG184" s="79">
        <v>0</v>
      </c>
      <c r="BH184" s="79">
        <v>0</v>
      </c>
      <c r="BI184" s="79">
        <v>0</v>
      </c>
      <c r="BJ184" s="79">
        <v>0</v>
      </c>
      <c r="BK184" s="79">
        <v>0</v>
      </c>
      <c r="BL184" s="79">
        <v>0</v>
      </c>
      <c r="BM184" s="79">
        <v>0</v>
      </c>
      <c r="BN184" s="79">
        <v>0</v>
      </c>
      <c r="BO184" s="79">
        <v>0</v>
      </c>
      <c r="BP184" s="79">
        <v>0</v>
      </c>
      <c r="BQ184" s="79">
        <v>0</v>
      </c>
      <c r="BR184" s="79">
        <v>0</v>
      </c>
      <c r="BS184" s="79">
        <v>0</v>
      </c>
      <c r="BT184" s="79">
        <v>0</v>
      </c>
      <c r="BU184" s="79">
        <v>0</v>
      </c>
      <c r="BV184" s="79">
        <v>0</v>
      </c>
      <c r="BW184" s="79">
        <v>0</v>
      </c>
      <c r="BX184" s="79">
        <v>0</v>
      </c>
      <c r="BY184" s="79">
        <v>0</v>
      </c>
      <c r="BZ184" s="79">
        <v>0</v>
      </c>
      <c r="CA184" s="79">
        <v>0</v>
      </c>
      <c r="CB184" s="79">
        <v>0</v>
      </c>
      <c r="CC184" s="79">
        <v>0</v>
      </c>
      <c r="CD184" s="79">
        <v>3.5000000000000003E-2</v>
      </c>
      <c r="CE184" s="79">
        <v>9.5000000000000001E-2</v>
      </c>
      <c r="CF184" s="79">
        <v>0.105</v>
      </c>
      <c r="CG184" s="79">
        <v>0.1</v>
      </c>
      <c r="CH184" s="79">
        <v>0.08</v>
      </c>
      <c r="CI184" s="79">
        <v>7.0000000000000007E-2</v>
      </c>
      <c r="CJ184" s="79">
        <v>0.1</v>
      </c>
      <c r="CK184" s="79">
        <v>0.17499999999999999</v>
      </c>
      <c r="CL184" s="79">
        <v>0.31</v>
      </c>
      <c r="CM184" s="79">
        <v>0.48499999999999999</v>
      </c>
      <c r="CN184" s="79">
        <v>0.69</v>
      </c>
      <c r="CO184" s="79">
        <v>0.9</v>
      </c>
      <c r="CP184" s="79">
        <v>1.1150000000000002</v>
      </c>
      <c r="CQ184" s="79">
        <v>1.32</v>
      </c>
      <c r="CR184" s="79">
        <v>1.5350000000000001</v>
      </c>
      <c r="CS184" s="79">
        <v>1.75</v>
      </c>
      <c r="CT184" s="79">
        <v>1.9550000000000001</v>
      </c>
      <c r="CU184" s="79">
        <v>2.1349999999999998</v>
      </c>
      <c r="CV184" s="79">
        <v>2.2599999999999998</v>
      </c>
      <c r="CW184" s="79">
        <v>2.34</v>
      </c>
      <c r="CX184" s="79">
        <v>2.3899999999999997</v>
      </c>
      <c r="CY184" s="79">
        <v>2.4299999999999997</v>
      </c>
      <c r="CZ184" s="79">
        <v>2.4900000000000002</v>
      </c>
      <c r="DA184" s="79">
        <v>2.6150000000000002</v>
      </c>
      <c r="DB184" s="2">
        <v>2.83</v>
      </c>
      <c r="DC184" s="2">
        <v>3.16</v>
      </c>
      <c r="DD184" s="2">
        <v>3.6</v>
      </c>
      <c r="DE184" s="2">
        <v>4.1400000000000006</v>
      </c>
      <c r="DF184" s="2">
        <v>4.7349999999999994</v>
      </c>
      <c r="DG184" s="2">
        <v>5.3149999999999995</v>
      </c>
      <c r="DH184" s="2">
        <v>5.81</v>
      </c>
      <c r="DI184" s="2">
        <v>6.1349999999999998</v>
      </c>
      <c r="DJ184" s="2">
        <v>6.2200000000000006</v>
      </c>
      <c r="DK184" s="2">
        <v>6.0399999999999991</v>
      </c>
      <c r="DL184" s="2">
        <v>5.59</v>
      </c>
      <c r="DM184" s="2">
        <v>4.915</v>
      </c>
      <c r="DN184" s="2">
        <v>4.09</v>
      </c>
      <c r="DO184" s="2">
        <v>3.2</v>
      </c>
      <c r="DP184" s="2">
        <v>2.3449999999999998</v>
      </c>
      <c r="DQ184" s="2">
        <v>1.6</v>
      </c>
      <c r="DR184" s="2">
        <v>1.0150000000000001</v>
      </c>
      <c r="DS184" s="2">
        <v>0.60499999999999998</v>
      </c>
      <c r="DT184" s="2">
        <v>0.36</v>
      </c>
      <c r="DU184" s="2">
        <v>0.23499999999999999</v>
      </c>
      <c r="DV184" s="2">
        <v>0.18</v>
      </c>
      <c r="DW184" s="2">
        <v>0.16</v>
      </c>
      <c r="DX184" s="2">
        <v>0.14000000000000001</v>
      </c>
      <c r="DY184" s="2">
        <v>0.10500000000000001</v>
      </c>
      <c r="DZ184" s="2">
        <v>0</v>
      </c>
      <c r="EA184" s="2">
        <v>0</v>
      </c>
      <c r="EB184" s="2">
        <v>0</v>
      </c>
      <c r="EC184" s="2">
        <v>0</v>
      </c>
      <c r="ED184" s="2">
        <v>0</v>
      </c>
      <c r="EE184" s="2">
        <v>0</v>
      </c>
      <c r="EF184" s="2">
        <v>0</v>
      </c>
      <c r="EG184" s="2">
        <v>0</v>
      </c>
      <c r="EH184" s="2">
        <v>0</v>
      </c>
      <c r="EI184" s="2">
        <v>0</v>
      </c>
      <c r="EJ184" s="2">
        <v>0</v>
      </c>
      <c r="EK184" s="2">
        <v>0</v>
      </c>
      <c r="EL184" s="2">
        <v>0</v>
      </c>
      <c r="EM184" s="2">
        <v>0</v>
      </c>
      <c r="EN184" s="2">
        <v>0</v>
      </c>
      <c r="EO184" s="2">
        <v>0</v>
      </c>
      <c r="EP184" s="2">
        <v>0</v>
      </c>
      <c r="EQ184" s="2">
        <v>0</v>
      </c>
      <c r="ER184" s="2">
        <v>0</v>
      </c>
      <c r="ES184" s="2">
        <v>0</v>
      </c>
      <c r="ET184" s="2">
        <v>0</v>
      </c>
      <c r="EU184" s="2">
        <v>0</v>
      </c>
    </row>
    <row r="185" spans="1:151" x14ac:dyDescent="0.35">
      <c r="A185" s="2">
        <v>183</v>
      </c>
      <c r="B185" s="77">
        <v>17315</v>
      </c>
      <c r="C185" s="77" t="s">
        <v>349</v>
      </c>
      <c r="D185" s="78">
        <v>34.900000000000006</v>
      </c>
      <c r="E185" s="78">
        <v>7.4249999999999998</v>
      </c>
      <c r="F185" s="78">
        <v>34.900000000000006</v>
      </c>
      <c r="G185" s="79">
        <v>5.48</v>
      </c>
      <c r="H185" s="79">
        <v>56.55</v>
      </c>
      <c r="I185" s="79">
        <v>0.996</v>
      </c>
      <c r="J185" s="79">
        <v>16.497999999999998</v>
      </c>
      <c r="K185" s="79">
        <v>39.700000000000003</v>
      </c>
      <c r="L185" s="79">
        <v>2.94</v>
      </c>
      <c r="M185" s="79">
        <v>16.875</v>
      </c>
      <c r="N185" s="79">
        <v>63.980000000000004</v>
      </c>
      <c r="O185" s="79">
        <v>19.149999999999999</v>
      </c>
      <c r="P185" s="79">
        <v>0</v>
      </c>
      <c r="Q185" s="79">
        <v>16.045000000000002</v>
      </c>
      <c r="R185" s="79">
        <v>2.395</v>
      </c>
      <c r="S185" s="79">
        <v>0.70500000000000007</v>
      </c>
      <c r="T185" s="79">
        <v>0</v>
      </c>
      <c r="U185" s="79">
        <v>0</v>
      </c>
      <c r="V185" s="79">
        <v>16.875</v>
      </c>
      <c r="W185" s="79">
        <v>27.990000000000002</v>
      </c>
      <c r="X185" s="79">
        <v>35.72</v>
      </c>
      <c r="Y185" s="79">
        <v>49.540000000000006</v>
      </c>
      <c r="Z185" s="79">
        <v>69.89</v>
      </c>
      <c r="AA185" s="79">
        <v>80.025000000000006</v>
      </c>
      <c r="AB185" s="79">
        <v>27.25</v>
      </c>
      <c r="AC185" s="79">
        <v>35.99</v>
      </c>
      <c r="AD185" s="79">
        <v>13.82</v>
      </c>
      <c r="AE185" s="79">
        <v>28.255000000000003</v>
      </c>
      <c r="AF185" s="79">
        <v>34.165000000000006</v>
      </c>
      <c r="AG185" s="79">
        <v>44.305</v>
      </c>
      <c r="AH185" s="79">
        <v>14.434999999999999</v>
      </c>
      <c r="AI185" s="79">
        <v>25.524999999999999</v>
      </c>
      <c r="AJ185" s="79">
        <v>30.484999999999999</v>
      </c>
      <c r="AK185" s="79">
        <v>32.875</v>
      </c>
      <c r="AL185" s="79">
        <v>8.745000000000001</v>
      </c>
      <c r="AM185" s="79">
        <v>19.829999999999998</v>
      </c>
      <c r="AN185" s="79">
        <v>5.91</v>
      </c>
      <c r="AO185" s="79">
        <v>11.09</v>
      </c>
      <c r="AP185" s="79">
        <v>18.439999999999998</v>
      </c>
      <c r="AQ185" s="79">
        <v>19.149999999999999</v>
      </c>
      <c r="AR185" s="79">
        <v>5.18</v>
      </c>
      <c r="AS185" s="79">
        <v>4.9550000000000001</v>
      </c>
      <c r="AT185" s="79">
        <v>1.2149999999999999</v>
      </c>
      <c r="AU185" s="79">
        <v>3.0999999999999996</v>
      </c>
      <c r="AV185" s="79">
        <v>1.1800000000000002</v>
      </c>
      <c r="AW185" s="79">
        <v>0.70500000000000007</v>
      </c>
      <c r="AX185" s="79">
        <v>0.70500000000000007</v>
      </c>
      <c r="AY185" s="79">
        <v>0</v>
      </c>
      <c r="AZ185" s="79">
        <v>0</v>
      </c>
      <c r="BA185" s="79">
        <v>0</v>
      </c>
      <c r="BB185" s="79">
        <v>0</v>
      </c>
      <c r="BC185" s="79">
        <v>0</v>
      </c>
      <c r="BD185" s="79">
        <v>0</v>
      </c>
      <c r="BE185" s="79">
        <v>0</v>
      </c>
      <c r="BF185" s="79">
        <v>0</v>
      </c>
      <c r="BG185" s="79">
        <v>0</v>
      </c>
      <c r="BH185" s="79">
        <v>0</v>
      </c>
      <c r="BI185" s="79">
        <v>0</v>
      </c>
      <c r="BJ185" s="79">
        <v>0</v>
      </c>
      <c r="BK185" s="79">
        <v>0</v>
      </c>
      <c r="BL185" s="79">
        <v>0</v>
      </c>
      <c r="BM185" s="79">
        <v>0</v>
      </c>
      <c r="BN185" s="79">
        <v>0</v>
      </c>
      <c r="BO185" s="79">
        <v>0</v>
      </c>
      <c r="BP185" s="79">
        <v>0</v>
      </c>
      <c r="BQ185" s="79">
        <v>0</v>
      </c>
      <c r="BR185" s="79">
        <v>0</v>
      </c>
      <c r="BS185" s="79">
        <v>0</v>
      </c>
      <c r="BT185" s="79">
        <v>0</v>
      </c>
      <c r="BU185" s="79">
        <v>0</v>
      </c>
      <c r="BV185" s="79">
        <v>0</v>
      </c>
      <c r="BW185" s="79">
        <v>0</v>
      </c>
      <c r="BX185" s="79">
        <v>0</v>
      </c>
      <c r="BY185" s="79">
        <v>0</v>
      </c>
      <c r="BZ185" s="79">
        <v>0</v>
      </c>
      <c r="CA185" s="79">
        <v>0</v>
      </c>
      <c r="CB185" s="79">
        <v>0</v>
      </c>
      <c r="CC185" s="79">
        <v>0</v>
      </c>
      <c r="CD185" s="79">
        <v>0</v>
      </c>
      <c r="CE185" s="79">
        <v>0</v>
      </c>
      <c r="CF185" s="79">
        <v>0</v>
      </c>
      <c r="CG185" s="79">
        <v>0</v>
      </c>
      <c r="CH185" s="79">
        <v>0</v>
      </c>
      <c r="CI185" s="79">
        <v>0</v>
      </c>
      <c r="CJ185" s="79">
        <v>0.08</v>
      </c>
      <c r="CK185" s="79">
        <v>0.17</v>
      </c>
      <c r="CL185" s="79">
        <v>0.315</v>
      </c>
      <c r="CM185" s="79">
        <v>0.51</v>
      </c>
      <c r="CN185" s="79">
        <v>0.74</v>
      </c>
      <c r="CO185" s="79">
        <v>0.98</v>
      </c>
      <c r="CP185" s="79">
        <v>1.2250000000000001</v>
      </c>
      <c r="CQ185" s="79">
        <v>1.4750000000000001</v>
      </c>
      <c r="CR185" s="79">
        <v>1.73</v>
      </c>
      <c r="CS185" s="79">
        <v>1.9949999999999999</v>
      </c>
      <c r="CT185" s="79">
        <v>2.2549999999999999</v>
      </c>
      <c r="CU185" s="79">
        <v>2.4699999999999998</v>
      </c>
      <c r="CV185" s="79">
        <v>2.63</v>
      </c>
      <c r="CW185" s="79">
        <v>2.7149999999999999</v>
      </c>
      <c r="CX185" s="79">
        <v>2.7450000000000001</v>
      </c>
      <c r="CY185" s="79">
        <v>2.7350000000000003</v>
      </c>
      <c r="CZ185" s="79">
        <v>2.7199999999999998</v>
      </c>
      <c r="DA185" s="79">
        <v>2.7250000000000001</v>
      </c>
      <c r="DB185" s="2">
        <v>2.79</v>
      </c>
      <c r="DC185" s="2">
        <v>2.9400000000000004</v>
      </c>
      <c r="DD185" s="2">
        <v>3.2</v>
      </c>
      <c r="DE185" s="2">
        <v>3.5599999999999996</v>
      </c>
      <c r="DF185" s="2">
        <v>4</v>
      </c>
      <c r="DG185" s="2">
        <v>4.4749999999999996</v>
      </c>
      <c r="DH185" s="2">
        <v>4.92</v>
      </c>
      <c r="DI185" s="2">
        <v>5.2750000000000004</v>
      </c>
      <c r="DJ185" s="2">
        <v>5.46</v>
      </c>
      <c r="DK185" s="2">
        <v>5.4399999999999995</v>
      </c>
      <c r="DL185" s="2">
        <v>5.19</v>
      </c>
      <c r="DM185" s="2">
        <v>4.7249999999999996</v>
      </c>
      <c r="DN185" s="2">
        <v>4.09</v>
      </c>
      <c r="DO185" s="2">
        <v>3.355</v>
      </c>
      <c r="DP185" s="2">
        <v>2.5949999999999998</v>
      </c>
      <c r="DQ185" s="2">
        <v>1.9</v>
      </c>
      <c r="DR185" s="2">
        <v>1.3250000000000002</v>
      </c>
      <c r="DS185" s="2">
        <v>0.9</v>
      </c>
      <c r="DT185" s="2">
        <v>0.63</v>
      </c>
      <c r="DU185" s="2">
        <v>0.48499999999999999</v>
      </c>
      <c r="DV185" s="2">
        <v>0.435</v>
      </c>
      <c r="DW185" s="2">
        <v>0.43</v>
      </c>
      <c r="DX185" s="2">
        <v>0.44</v>
      </c>
      <c r="DY185" s="2">
        <v>0.42</v>
      </c>
      <c r="DZ185" s="2">
        <v>0.36</v>
      </c>
      <c r="EA185" s="2">
        <v>0.26</v>
      </c>
      <c r="EB185" s="2">
        <v>0.15</v>
      </c>
      <c r="EC185" s="2">
        <v>5.5E-2</v>
      </c>
      <c r="ED185" s="2">
        <v>0</v>
      </c>
      <c r="EE185" s="2">
        <v>0</v>
      </c>
      <c r="EF185" s="2">
        <v>0</v>
      </c>
      <c r="EG185" s="2">
        <v>0</v>
      </c>
      <c r="EH185" s="2">
        <v>0</v>
      </c>
      <c r="EI185" s="2">
        <v>0</v>
      </c>
      <c r="EJ185" s="2">
        <v>0</v>
      </c>
      <c r="EK185" s="2">
        <v>0</v>
      </c>
      <c r="EL185" s="2">
        <v>0</v>
      </c>
      <c r="EM185" s="2">
        <v>0</v>
      </c>
      <c r="EN185" s="2">
        <v>0</v>
      </c>
      <c r="EO185" s="2">
        <v>0</v>
      </c>
      <c r="EP185" s="2">
        <v>0</v>
      </c>
      <c r="EQ185" s="2">
        <v>0</v>
      </c>
      <c r="ER185" s="2">
        <v>0</v>
      </c>
      <c r="ES185" s="2">
        <v>0</v>
      </c>
      <c r="ET185" s="2">
        <v>0</v>
      </c>
      <c r="EU185" s="2">
        <v>0</v>
      </c>
    </row>
    <row r="186" spans="1:151" x14ac:dyDescent="0.35">
      <c r="A186" s="2">
        <v>184</v>
      </c>
      <c r="B186" s="77">
        <v>17340</v>
      </c>
      <c r="C186" s="77" t="s">
        <v>349</v>
      </c>
      <c r="D186" s="78">
        <v>32.75</v>
      </c>
      <c r="E186" s="78">
        <v>32.75</v>
      </c>
      <c r="F186" s="78" t="s">
        <v>350</v>
      </c>
      <c r="G186" s="79">
        <v>5.3849999999999998</v>
      </c>
      <c r="H186" s="79">
        <v>48.85</v>
      </c>
      <c r="I186" s="79">
        <v>0.71099999999999997</v>
      </c>
      <c r="J186" s="79">
        <v>0.92200000000000004</v>
      </c>
      <c r="K186" s="79">
        <v>21</v>
      </c>
      <c r="L186" s="79">
        <v>2.7315</v>
      </c>
      <c r="M186" s="79">
        <v>16.96</v>
      </c>
      <c r="N186" s="79">
        <v>68.95</v>
      </c>
      <c r="O186" s="79">
        <v>14.09</v>
      </c>
      <c r="P186" s="79">
        <v>0</v>
      </c>
      <c r="Q186" s="79">
        <v>14.08</v>
      </c>
      <c r="R186" s="79">
        <v>1.01E-2</v>
      </c>
      <c r="S186" s="79">
        <v>0</v>
      </c>
      <c r="T186" s="79">
        <v>0</v>
      </c>
      <c r="U186" s="79">
        <v>0</v>
      </c>
      <c r="V186" s="79">
        <v>16.420000000000002</v>
      </c>
      <c r="W186" s="79">
        <v>27.240000000000002</v>
      </c>
      <c r="X186" s="79">
        <v>36.465000000000003</v>
      </c>
      <c r="Y186" s="79">
        <v>52.849999999999994</v>
      </c>
      <c r="Z186" s="79">
        <v>75.03</v>
      </c>
      <c r="AA186" s="79">
        <v>83.025000000000006</v>
      </c>
      <c r="AB186" s="79">
        <v>32.129999999999995</v>
      </c>
      <c r="AC186" s="79">
        <v>41.704999999999998</v>
      </c>
      <c r="AD186" s="79">
        <v>16.39</v>
      </c>
      <c r="AE186" s="79">
        <v>32.484999999999999</v>
      </c>
      <c r="AF186" s="79">
        <v>38.56</v>
      </c>
      <c r="AG186" s="79">
        <v>46.56</v>
      </c>
      <c r="AH186" s="79">
        <v>16.100000000000001</v>
      </c>
      <c r="AI186" s="79">
        <v>27.015000000000001</v>
      </c>
      <c r="AJ186" s="79">
        <v>30.175000000000001</v>
      </c>
      <c r="AK186" s="79">
        <v>30.185000000000002</v>
      </c>
      <c r="AL186" s="79">
        <v>9.5749999999999993</v>
      </c>
      <c r="AM186" s="79">
        <v>20.494999999999997</v>
      </c>
      <c r="AN186" s="79">
        <v>6.08</v>
      </c>
      <c r="AO186" s="79">
        <v>10.92</v>
      </c>
      <c r="AP186" s="79">
        <v>14.09</v>
      </c>
      <c r="AQ186" s="79">
        <v>14.09</v>
      </c>
      <c r="AR186" s="79">
        <v>4.8449999999999998</v>
      </c>
      <c r="AS186" s="79">
        <v>3.1550000000000002</v>
      </c>
      <c r="AT186" s="79">
        <v>1.01E-2</v>
      </c>
      <c r="AU186" s="79">
        <v>1.01E-2</v>
      </c>
      <c r="AV186" s="79">
        <v>0</v>
      </c>
      <c r="AW186" s="79">
        <v>0</v>
      </c>
      <c r="AX186" s="79">
        <v>0</v>
      </c>
      <c r="AY186" s="79">
        <v>0</v>
      </c>
      <c r="AZ186" s="79">
        <v>0</v>
      </c>
      <c r="BA186" s="79">
        <v>0</v>
      </c>
      <c r="BB186" s="79">
        <v>0</v>
      </c>
      <c r="BC186" s="79">
        <v>0</v>
      </c>
      <c r="BD186" s="79">
        <v>0</v>
      </c>
      <c r="BE186" s="79">
        <v>0</v>
      </c>
      <c r="BF186" s="79">
        <v>0</v>
      </c>
      <c r="BG186" s="79">
        <v>0</v>
      </c>
      <c r="BH186" s="79">
        <v>0</v>
      </c>
      <c r="BI186" s="79">
        <v>0</v>
      </c>
      <c r="BJ186" s="79">
        <v>0</v>
      </c>
      <c r="BK186" s="79">
        <v>0</v>
      </c>
      <c r="BL186" s="79">
        <v>0</v>
      </c>
      <c r="BM186" s="79">
        <v>0</v>
      </c>
      <c r="BN186" s="79">
        <v>0</v>
      </c>
      <c r="BO186" s="79">
        <v>0</v>
      </c>
      <c r="BP186" s="79">
        <v>0</v>
      </c>
      <c r="BQ186" s="79">
        <v>0</v>
      </c>
      <c r="BR186" s="79">
        <v>0</v>
      </c>
      <c r="BS186" s="79">
        <v>0</v>
      </c>
      <c r="BT186" s="79">
        <v>0</v>
      </c>
      <c r="BU186" s="79">
        <v>0</v>
      </c>
      <c r="BV186" s="79">
        <v>0</v>
      </c>
      <c r="BW186" s="79">
        <v>0</v>
      </c>
      <c r="BX186" s="79">
        <v>0</v>
      </c>
      <c r="BY186" s="79">
        <v>0</v>
      </c>
      <c r="BZ186" s="79">
        <v>0</v>
      </c>
      <c r="CA186" s="79">
        <v>0</v>
      </c>
      <c r="CB186" s="79">
        <v>0</v>
      </c>
      <c r="CC186" s="79">
        <v>0</v>
      </c>
      <c r="CD186" s="79">
        <v>8.5000000000000006E-2</v>
      </c>
      <c r="CE186" s="79">
        <v>0.115</v>
      </c>
      <c r="CF186" s="79">
        <v>0.125</v>
      </c>
      <c r="CG186" s="79">
        <v>0.115</v>
      </c>
      <c r="CH186" s="79">
        <v>9.5000000000000001E-2</v>
      </c>
      <c r="CI186" s="79">
        <v>0.09</v>
      </c>
      <c r="CJ186" s="79">
        <v>0.125</v>
      </c>
      <c r="CK186" s="79">
        <v>0.22</v>
      </c>
      <c r="CL186" s="79">
        <v>0.375</v>
      </c>
      <c r="CM186" s="79">
        <v>0.57499999999999996</v>
      </c>
      <c r="CN186" s="79">
        <v>0.80500000000000005</v>
      </c>
      <c r="CO186" s="79">
        <v>1.0350000000000001</v>
      </c>
      <c r="CP186" s="79">
        <v>1.2650000000000001</v>
      </c>
      <c r="CQ186" s="79">
        <v>1.48</v>
      </c>
      <c r="CR186" s="79">
        <v>1.6949999999999998</v>
      </c>
      <c r="CS186" s="79">
        <v>1.895</v>
      </c>
      <c r="CT186" s="79">
        <v>2.085</v>
      </c>
      <c r="CU186" s="79">
        <v>2.2250000000000001</v>
      </c>
      <c r="CV186" s="79">
        <v>2.31</v>
      </c>
      <c r="CW186" s="79">
        <v>2.335</v>
      </c>
      <c r="CX186" s="79">
        <v>2.3250000000000002</v>
      </c>
      <c r="CY186" s="79">
        <v>2.3149999999999999</v>
      </c>
      <c r="CZ186" s="79">
        <v>2.3449999999999998</v>
      </c>
      <c r="DA186" s="79">
        <v>2.4450000000000003</v>
      </c>
      <c r="DB186" s="2">
        <v>2.6550000000000002</v>
      </c>
      <c r="DC186" s="2">
        <v>2.9950000000000001</v>
      </c>
      <c r="DD186" s="2">
        <v>3.47</v>
      </c>
      <c r="DE186" s="2">
        <v>4.0600000000000005</v>
      </c>
      <c r="DF186" s="2">
        <v>4.7050000000000001</v>
      </c>
      <c r="DG186" s="2">
        <v>5.3550000000000004</v>
      </c>
      <c r="DH186" s="2">
        <v>5.9050000000000002</v>
      </c>
      <c r="DI186" s="2">
        <v>6.2750000000000004</v>
      </c>
      <c r="DJ186" s="2">
        <v>6.3949999999999996</v>
      </c>
      <c r="DK186" s="2">
        <v>6.2249999999999996</v>
      </c>
      <c r="DL186" s="2">
        <v>5.76</v>
      </c>
      <c r="DM186" s="2">
        <v>5.0549999999999997</v>
      </c>
      <c r="DN186" s="2">
        <v>4.18</v>
      </c>
      <c r="DO186" s="2">
        <v>3.24</v>
      </c>
      <c r="DP186" s="2">
        <v>2.3199999999999998</v>
      </c>
      <c r="DQ186" s="2">
        <v>1.52</v>
      </c>
      <c r="DR186" s="2">
        <v>0.88500000000000001</v>
      </c>
      <c r="DS186" s="2">
        <v>0.435</v>
      </c>
      <c r="DT186" s="2">
        <v>8.5000000000000006E-2</v>
      </c>
      <c r="DU186" s="2">
        <v>0</v>
      </c>
      <c r="DV186" s="2">
        <v>0</v>
      </c>
      <c r="DW186" s="2">
        <v>0</v>
      </c>
      <c r="DX186" s="2">
        <v>0</v>
      </c>
      <c r="DY186" s="2">
        <v>0</v>
      </c>
      <c r="DZ186" s="2">
        <v>0</v>
      </c>
      <c r="EA186" s="2">
        <v>0</v>
      </c>
      <c r="EB186" s="2">
        <v>0</v>
      </c>
      <c r="EC186" s="2">
        <v>0</v>
      </c>
      <c r="ED186" s="2">
        <v>0</v>
      </c>
      <c r="EE186" s="2">
        <v>0</v>
      </c>
      <c r="EF186" s="2">
        <v>0</v>
      </c>
      <c r="EG186" s="2">
        <v>0</v>
      </c>
      <c r="EH186" s="2">
        <v>0</v>
      </c>
      <c r="EI186" s="2">
        <v>0</v>
      </c>
      <c r="EJ186" s="2">
        <v>0</v>
      </c>
      <c r="EK186" s="2">
        <v>0</v>
      </c>
      <c r="EL186" s="2">
        <v>0</v>
      </c>
      <c r="EM186" s="2">
        <v>0</v>
      </c>
      <c r="EN186" s="2">
        <v>0</v>
      </c>
      <c r="EO186" s="2">
        <v>0</v>
      </c>
      <c r="EP186" s="2">
        <v>0</v>
      </c>
      <c r="EQ186" s="2">
        <v>0</v>
      </c>
      <c r="ER186" s="2">
        <v>0</v>
      </c>
      <c r="ES186" s="2">
        <v>0</v>
      </c>
      <c r="ET186" s="2">
        <v>0</v>
      </c>
      <c r="EU186" s="2">
        <v>0</v>
      </c>
    </row>
    <row r="187" spans="1:151" x14ac:dyDescent="0.35">
      <c r="A187" s="2">
        <v>185</v>
      </c>
      <c r="B187" s="77">
        <v>17310</v>
      </c>
      <c r="C187" s="77" t="s">
        <v>351</v>
      </c>
      <c r="D187" s="78">
        <v>32.85</v>
      </c>
      <c r="E187" s="78">
        <v>32.85</v>
      </c>
      <c r="F187" s="78" t="s">
        <v>350</v>
      </c>
      <c r="G187" s="79">
        <v>5.6349999999999998</v>
      </c>
      <c r="H187" s="79">
        <v>50.75</v>
      </c>
      <c r="I187" s="79">
        <v>0.88250000000000006</v>
      </c>
      <c r="J187" s="79">
        <v>14.5505</v>
      </c>
      <c r="K187" s="79">
        <v>28.5</v>
      </c>
      <c r="L187" s="79">
        <v>2.7175000000000002</v>
      </c>
      <c r="M187" s="79">
        <v>16.350000000000001</v>
      </c>
      <c r="N187" s="79">
        <v>68.125</v>
      </c>
      <c r="O187" s="79">
        <v>15.525</v>
      </c>
      <c r="P187" s="79">
        <v>0</v>
      </c>
      <c r="Q187" s="79">
        <v>14.26</v>
      </c>
      <c r="R187" s="79">
        <v>1.1399999999999999</v>
      </c>
      <c r="S187" s="79">
        <v>0.125</v>
      </c>
      <c r="T187" s="79">
        <v>0</v>
      </c>
      <c r="U187" s="79">
        <v>0</v>
      </c>
      <c r="V187" s="79">
        <v>16.350000000000001</v>
      </c>
      <c r="W187" s="79">
        <v>31.52</v>
      </c>
      <c r="X187" s="79">
        <v>39.814999999999998</v>
      </c>
      <c r="Y187" s="79">
        <v>54.015000000000001</v>
      </c>
      <c r="Z187" s="79">
        <v>73.675000000000011</v>
      </c>
      <c r="AA187" s="79">
        <v>82.384999999999991</v>
      </c>
      <c r="AB187" s="79">
        <v>28.145</v>
      </c>
      <c r="AC187" s="79">
        <v>36.605000000000004</v>
      </c>
      <c r="AD187" s="79">
        <v>14.2</v>
      </c>
      <c r="AE187" s="79">
        <v>28.305</v>
      </c>
      <c r="AF187" s="79">
        <v>33.86</v>
      </c>
      <c r="AG187" s="79">
        <v>42.564999999999998</v>
      </c>
      <c r="AH187" s="79">
        <v>14.11</v>
      </c>
      <c r="AI187" s="79">
        <v>24.355</v>
      </c>
      <c r="AJ187" s="79">
        <v>28.369999999999997</v>
      </c>
      <c r="AK187" s="79">
        <v>29.505000000000003</v>
      </c>
      <c r="AL187" s="79">
        <v>8.4550000000000001</v>
      </c>
      <c r="AM187" s="79">
        <v>18.7</v>
      </c>
      <c r="AN187" s="79">
        <v>5.55</v>
      </c>
      <c r="AO187" s="79">
        <v>10.245000000000001</v>
      </c>
      <c r="AP187" s="79">
        <v>15.395</v>
      </c>
      <c r="AQ187" s="79">
        <v>15.525</v>
      </c>
      <c r="AR187" s="79">
        <v>4.6950000000000003</v>
      </c>
      <c r="AS187" s="79">
        <v>4.01</v>
      </c>
      <c r="AT187" s="79">
        <v>0.65</v>
      </c>
      <c r="AU187" s="79">
        <v>1.2649999999999999</v>
      </c>
      <c r="AV187" s="79">
        <v>0.49</v>
      </c>
      <c r="AW187" s="79">
        <v>0.125</v>
      </c>
      <c r="AX187" s="79">
        <v>0.125</v>
      </c>
      <c r="AY187" s="79">
        <v>0</v>
      </c>
      <c r="AZ187" s="79">
        <v>0</v>
      </c>
      <c r="BA187" s="79">
        <v>0</v>
      </c>
      <c r="BB187" s="79">
        <v>0</v>
      </c>
      <c r="BC187" s="79">
        <v>0</v>
      </c>
      <c r="BD187" s="79">
        <v>0</v>
      </c>
      <c r="BE187" s="79">
        <v>0</v>
      </c>
      <c r="BF187" s="79">
        <v>0</v>
      </c>
      <c r="BG187" s="79">
        <v>0</v>
      </c>
      <c r="BH187" s="79">
        <v>0</v>
      </c>
      <c r="BI187" s="79">
        <v>0</v>
      </c>
      <c r="BJ187" s="79">
        <v>0</v>
      </c>
      <c r="BK187" s="79">
        <v>0</v>
      </c>
      <c r="BL187" s="79">
        <v>0</v>
      </c>
      <c r="BM187" s="79">
        <v>0</v>
      </c>
      <c r="BN187" s="79">
        <v>0</v>
      </c>
      <c r="BO187" s="79">
        <v>0</v>
      </c>
      <c r="BP187" s="79">
        <v>0</v>
      </c>
      <c r="BQ187" s="79">
        <v>0</v>
      </c>
      <c r="BR187" s="79">
        <v>0</v>
      </c>
      <c r="BS187" s="79">
        <v>0</v>
      </c>
      <c r="BT187" s="79">
        <v>0</v>
      </c>
      <c r="BU187" s="79">
        <v>0</v>
      </c>
      <c r="BV187" s="79">
        <v>0</v>
      </c>
      <c r="BW187" s="79">
        <v>0</v>
      </c>
      <c r="BX187" s="79">
        <v>0</v>
      </c>
      <c r="BY187" s="79">
        <v>0</v>
      </c>
      <c r="BZ187" s="79">
        <v>0</v>
      </c>
      <c r="CA187" s="79">
        <v>0</v>
      </c>
      <c r="CB187" s="79">
        <v>0</v>
      </c>
      <c r="CC187" s="79">
        <v>0</v>
      </c>
      <c r="CD187" s="79">
        <v>0</v>
      </c>
      <c r="CE187" s="79">
        <v>0</v>
      </c>
      <c r="CF187" s="79">
        <v>0</v>
      </c>
      <c r="CG187" s="79">
        <v>0</v>
      </c>
      <c r="CH187" s="79">
        <v>0</v>
      </c>
      <c r="CI187" s="79">
        <v>0</v>
      </c>
      <c r="CJ187" s="79">
        <v>3.5000000000000003E-2</v>
      </c>
      <c r="CK187" s="79">
        <v>0.125</v>
      </c>
      <c r="CL187" s="79">
        <v>0.26500000000000001</v>
      </c>
      <c r="CM187" s="79">
        <v>0.44500000000000001</v>
      </c>
      <c r="CN187" s="79">
        <v>0.66500000000000004</v>
      </c>
      <c r="CO187" s="79">
        <v>0.89500000000000002</v>
      </c>
      <c r="CP187" s="79">
        <v>1.1299999999999999</v>
      </c>
      <c r="CQ187" s="79">
        <v>1.38</v>
      </c>
      <c r="CR187" s="79">
        <v>1.65</v>
      </c>
      <c r="CS187" s="79">
        <v>1.9449999999999998</v>
      </c>
      <c r="CT187" s="79">
        <v>2.2450000000000001</v>
      </c>
      <c r="CU187" s="79">
        <v>2.52</v>
      </c>
      <c r="CV187" s="79">
        <v>2.7450000000000001</v>
      </c>
      <c r="CW187" s="79">
        <v>2.9</v>
      </c>
      <c r="CX187" s="79">
        <v>3</v>
      </c>
      <c r="CY187" s="79">
        <v>3.0550000000000002</v>
      </c>
      <c r="CZ187" s="79">
        <v>3.0949999999999998</v>
      </c>
      <c r="DA187" s="79">
        <v>3.145</v>
      </c>
      <c r="DB187" s="2">
        <v>3.2349999999999999</v>
      </c>
      <c r="DC187" s="2">
        <v>3.4</v>
      </c>
      <c r="DD187" s="2">
        <v>3.6500000000000004</v>
      </c>
      <c r="DE187" s="2">
        <v>3.9849999999999999</v>
      </c>
      <c r="DF187" s="2">
        <v>4.38</v>
      </c>
      <c r="DG187" s="2">
        <v>4.7949999999999999</v>
      </c>
      <c r="DH187" s="2">
        <v>5.165</v>
      </c>
      <c r="DI187" s="2">
        <v>5.4250000000000007</v>
      </c>
      <c r="DJ187" s="2">
        <v>5.5149999999999997</v>
      </c>
      <c r="DK187" s="2">
        <v>5.3949999999999996</v>
      </c>
      <c r="DL187" s="2">
        <v>5.0549999999999997</v>
      </c>
      <c r="DM187" s="2">
        <v>4.5149999999999997</v>
      </c>
      <c r="DN187" s="2">
        <v>3.83</v>
      </c>
      <c r="DO187" s="2">
        <v>3.0750000000000002</v>
      </c>
      <c r="DP187" s="2">
        <v>2.3199999999999998</v>
      </c>
      <c r="DQ187" s="2">
        <v>1.64</v>
      </c>
      <c r="DR187" s="2">
        <v>1.085</v>
      </c>
      <c r="DS187" s="2">
        <v>0.67999999999999994</v>
      </c>
      <c r="DT187" s="2">
        <v>0.42</v>
      </c>
      <c r="DU187" s="2">
        <v>0.28000000000000003</v>
      </c>
      <c r="DV187" s="2">
        <v>0.22000000000000003</v>
      </c>
      <c r="DW187" s="2">
        <v>0.2</v>
      </c>
      <c r="DX187" s="2">
        <v>0.19500000000000001</v>
      </c>
      <c r="DY187" s="2">
        <v>0.16499999999999998</v>
      </c>
      <c r="DZ187" s="2">
        <v>0.12</v>
      </c>
      <c r="EA187" s="2">
        <v>0.04</v>
      </c>
      <c r="EB187" s="2">
        <v>0</v>
      </c>
      <c r="EC187" s="2">
        <v>0</v>
      </c>
      <c r="ED187" s="2">
        <v>0</v>
      </c>
      <c r="EE187" s="2">
        <v>0</v>
      </c>
      <c r="EF187" s="2">
        <v>0</v>
      </c>
      <c r="EG187" s="2">
        <v>0</v>
      </c>
      <c r="EH187" s="2">
        <v>0</v>
      </c>
      <c r="EI187" s="2">
        <v>0</v>
      </c>
      <c r="EJ187" s="2">
        <v>0</v>
      </c>
      <c r="EK187" s="2">
        <v>0</v>
      </c>
      <c r="EL187" s="2">
        <v>0</v>
      </c>
      <c r="EM187" s="2">
        <v>0</v>
      </c>
      <c r="EN187" s="2">
        <v>0</v>
      </c>
      <c r="EO187" s="2">
        <v>0</v>
      </c>
      <c r="EP187" s="2">
        <v>0</v>
      </c>
      <c r="EQ187" s="2">
        <v>0</v>
      </c>
      <c r="ER187" s="2">
        <v>0</v>
      </c>
      <c r="ES187" s="2">
        <v>0</v>
      </c>
      <c r="ET187" s="2">
        <v>0</v>
      </c>
      <c r="EU187" s="2">
        <v>0</v>
      </c>
    </row>
    <row r="188" spans="1:151" x14ac:dyDescent="0.35">
      <c r="A188" s="2">
        <v>186</v>
      </c>
      <c r="B188" s="77">
        <v>17300</v>
      </c>
      <c r="C188" s="77" t="s">
        <v>349</v>
      </c>
      <c r="D188" s="78">
        <v>32.9</v>
      </c>
      <c r="E188" s="78">
        <v>32.9</v>
      </c>
      <c r="F188" s="78" t="s">
        <v>350</v>
      </c>
      <c r="G188" s="79">
        <v>6.4849999999999994</v>
      </c>
      <c r="H188" s="79">
        <v>51.45</v>
      </c>
      <c r="I188" s="79">
        <v>0.7024999999999999</v>
      </c>
      <c r="J188" s="79">
        <v>2.6970000000000001</v>
      </c>
      <c r="K188" s="79">
        <v>22.9</v>
      </c>
      <c r="L188" s="79">
        <v>2.6555</v>
      </c>
      <c r="M188" s="79">
        <v>13.75</v>
      </c>
      <c r="N188" s="79">
        <v>70.08</v>
      </c>
      <c r="O188" s="79">
        <v>16.175000000000001</v>
      </c>
      <c r="P188" s="79">
        <v>0</v>
      </c>
      <c r="Q188" s="79">
        <v>15.84</v>
      </c>
      <c r="R188" s="79">
        <v>0.33499999999999996</v>
      </c>
      <c r="S188" s="79">
        <v>0</v>
      </c>
      <c r="T188" s="79">
        <v>0</v>
      </c>
      <c r="U188" s="79">
        <v>0</v>
      </c>
      <c r="V188" s="79">
        <v>13.234999999999999</v>
      </c>
      <c r="W188" s="79">
        <v>27.555</v>
      </c>
      <c r="X188" s="79">
        <v>37.004999999999995</v>
      </c>
      <c r="Y188" s="79">
        <v>53.61</v>
      </c>
      <c r="Z188" s="79">
        <v>76.459999999999994</v>
      </c>
      <c r="AA188" s="79">
        <v>85.914999999999992</v>
      </c>
      <c r="AB188" s="79">
        <v>32.68</v>
      </c>
      <c r="AC188" s="79">
        <v>42.519999999999996</v>
      </c>
      <c r="AD188" s="79">
        <v>16.605</v>
      </c>
      <c r="AE188" s="79">
        <v>33.075000000000003</v>
      </c>
      <c r="AF188" s="79">
        <v>39.459999999999994</v>
      </c>
      <c r="AG188" s="79">
        <v>48.91</v>
      </c>
      <c r="AH188" s="79">
        <v>16.465</v>
      </c>
      <c r="AI188" s="79">
        <v>28.14</v>
      </c>
      <c r="AJ188" s="79">
        <v>32.305</v>
      </c>
      <c r="AK188" s="79">
        <v>32.64</v>
      </c>
      <c r="AL188" s="79">
        <v>9.84</v>
      </c>
      <c r="AM188" s="79">
        <v>21.515000000000001</v>
      </c>
      <c r="AN188" s="79">
        <v>6.3849999999999998</v>
      </c>
      <c r="AO188" s="79">
        <v>11.675000000000001</v>
      </c>
      <c r="AP188" s="79">
        <v>16.175000000000001</v>
      </c>
      <c r="AQ188" s="79">
        <v>16.175000000000001</v>
      </c>
      <c r="AR188" s="79">
        <v>5.29</v>
      </c>
      <c r="AS188" s="79">
        <v>4.1649999999999991</v>
      </c>
      <c r="AT188" s="79">
        <v>0.315</v>
      </c>
      <c r="AU188" s="79">
        <v>0.33499999999999996</v>
      </c>
      <c r="AV188" s="79">
        <v>1.5299999999999999E-2</v>
      </c>
      <c r="AW188" s="79">
        <v>0</v>
      </c>
      <c r="AX188" s="79">
        <v>0</v>
      </c>
      <c r="AY188" s="79">
        <v>0</v>
      </c>
      <c r="AZ188" s="79">
        <v>0</v>
      </c>
      <c r="BA188" s="79">
        <v>0</v>
      </c>
      <c r="BB188" s="79">
        <v>0</v>
      </c>
      <c r="BC188" s="79">
        <v>0</v>
      </c>
      <c r="BD188" s="79">
        <v>0</v>
      </c>
      <c r="BE188" s="79">
        <v>0</v>
      </c>
      <c r="BF188" s="79">
        <v>0</v>
      </c>
      <c r="BG188" s="79">
        <v>0</v>
      </c>
      <c r="BH188" s="79">
        <v>0</v>
      </c>
      <c r="BI188" s="79">
        <v>0</v>
      </c>
      <c r="BJ188" s="79">
        <v>0</v>
      </c>
      <c r="BK188" s="79">
        <v>0</v>
      </c>
      <c r="BL188" s="79">
        <v>0</v>
      </c>
      <c r="BM188" s="79">
        <v>0</v>
      </c>
      <c r="BN188" s="79">
        <v>0</v>
      </c>
      <c r="BO188" s="79">
        <v>0</v>
      </c>
      <c r="BP188" s="79">
        <v>0</v>
      </c>
      <c r="BQ188" s="79">
        <v>0</v>
      </c>
      <c r="BR188" s="79">
        <v>0</v>
      </c>
      <c r="BS188" s="79">
        <v>0</v>
      </c>
      <c r="BT188" s="79">
        <v>0</v>
      </c>
      <c r="BU188" s="79">
        <v>0</v>
      </c>
      <c r="BV188" s="79">
        <v>0</v>
      </c>
      <c r="BW188" s="79">
        <v>0</v>
      </c>
      <c r="BX188" s="79">
        <v>0</v>
      </c>
      <c r="BY188" s="79">
        <v>0</v>
      </c>
      <c r="BZ188" s="79">
        <v>0</v>
      </c>
      <c r="CA188" s="79">
        <v>0</v>
      </c>
      <c r="CB188" s="79">
        <v>0</v>
      </c>
      <c r="CC188" s="79">
        <v>0</v>
      </c>
      <c r="CD188" s="79">
        <v>7.0000000000000007E-2</v>
      </c>
      <c r="CE188" s="79">
        <v>0.11</v>
      </c>
      <c r="CF188" s="79">
        <v>0.12</v>
      </c>
      <c r="CG188" s="79">
        <v>0.11499999999999999</v>
      </c>
      <c r="CH188" s="79">
        <v>9.5000000000000001E-2</v>
      </c>
      <c r="CI188" s="79">
        <v>0.09</v>
      </c>
      <c r="CJ188" s="79">
        <v>0.11</v>
      </c>
      <c r="CK188" s="79">
        <v>0.18</v>
      </c>
      <c r="CL188" s="79">
        <v>0.3</v>
      </c>
      <c r="CM188" s="79">
        <v>0.45500000000000002</v>
      </c>
      <c r="CN188" s="79">
        <v>0.63</v>
      </c>
      <c r="CO188" s="79">
        <v>0.81</v>
      </c>
      <c r="CP188" s="79">
        <v>0.98499999999999999</v>
      </c>
      <c r="CQ188" s="79">
        <v>1.1499999999999999</v>
      </c>
      <c r="CR188" s="79">
        <v>1.32</v>
      </c>
      <c r="CS188" s="79">
        <v>1.5</v>
      </c>
      <c r="CT188" s="79">
        <v>1.68</v>
      </c>
      <c r="CU188" s="79">
        <v>1.835</v>
      </c>
      <c r="CV188" s="79">
        <v>1.9649999999999999</v>
      </c>
      <c r="CW188" s="79">
        <v>2.0549999999999997</v>
      </c>
      <c r="CX188" s="79">
        <v>2.1349999999999998</v>
      </c>
      <c r="CY188" s="79">
        <v>2.2199999999999998</v>
      </c>
      <c r="CZ188" s="79">
        <v>2.335</v>
      </c>
      <c r="DA188" s="79">
        <v>2.52</v>
      </c>
      <c r="DB188" s="2">
        <v>2.7949999999999999</v>
      </c>
      <c r="DC188" s="2">
        <v>3.1749999999999998</v>
      </c>
      <c r="DD188" s="2">
        <v>3.665</v>
      </c>
      <c r="DE188" s="2">
        <v>4.24</v>
      </c>
      <c r="DF188" s="2">
        <v>4.8650000000000002</v>
      </c>
      <c r="DG188" s="2">
        <v>5.4749999999999996</v>
      </c>
      <c r="DH188" s="2">
        <v>6</v>
      </c>
      <c r="DI188" s="2">
        <v>6.3550000000000004</v>
      </c>
      <c r="DJ188" s="2">
        <v>6.4749999999999996</v>
      </c>
      <c r="DK188" s="2">
        <v>6.3250000000000002</v>
      </c>
      <c r="DL188" s="2">
        <v>5.8949999999999996</v>
      </c>
      <c r="DM188" s="2">
        <v>5.2350000000000003</v>
      </c>
      <c r="DN188" s="2">
        <v>4.4000000000000004</v>
      </c>
      <c r="DO188" s="2">
        <v>3.4850000000000003</v>
      </c>
      <c r="DP188" s="2">
        <v>2.59</v>
      </c>
      <c r="DQ188" s="2">
        <v>1.7850000000000001</v>
      </c>
      <c r="DR188" s="2">
        <v>1.135</v>
      </c>
      <c r="DS188" s="2">
        <v>0.65999999999999992</v>
      </c>
      <c r="DT188" s="2">
        <v>0.35</v>
      </c>
      <c r="DU188" s="2">
        <v>0.17499999999999999</v>
      </c>
      <c r="DV188" s="2">
        <v>0.09</v>
      </c>
      <c r="DW188" s="2">
        <v>3.5000000000000003E-2</v>
      </c>
      <c r="DX188" s="2">
        <v>0</v>
      </c>
      <c r="DY188" s="2">
        <v>0</v>
      </c>
      <c r="DZ188" s="2">
        <v>0</v>
      </c>
      <c r="EA188" s="2">
        <v>0</v>
      </c>
      <c r="EB188" s="2">
        <v>0</v>
      </c>
      <c r="EC188" s="2">
        <v>0</v>
      </c>
      <c r="ED188" s="2">
        <v>0</v>
      </c>
      <c r="EE188" s="2">
        <v>0</v>
      </c>
      <c r="EF188" s="2">
        <v>0</v>
      </c>
      <c r="EG188" s="2">
        <v>0</v>
      </c>
      <c r="EH188" s="2">
        <v>0</v>
      </c>
      <c r="EI188" s="2">
        <v>0</v>
      </c>
      <c r="EJ188" s="2">
        <v>0</v>
      </c>
      <c r="EK188" s="2">
        <v>0</v>
      </c>
      <c r="EL188" s="2">
        <v>0</v>
      </c>
      <c r="EM188" s="2">
        <v>0</v>
      </c>
      <c r="EN188" s="2">
        <v>0</v>
      </c>
      <c r="EO188" s="2">
        <v>0</v>
      </c>
      <c r="EP188" s="2">
        <v>0</v>
      </c>
      <c r="EQ188" s="2">
        <v>0</v>
      </c>
      <c r="ER188" s="2">
        <v>0</v>
      </c>
      <c r="ES188" s="2">
        <v>0</v>
      </c>
      <c r="ET188" s="2">
        <v>0</v>
      </c>
      <c r="EU188" s="2">
        <v>0</v>
      </c>
    </row>
    <row r="189" spans="1:151" x14ac:dyDescent="0.35">
      <c r="A189" s="2">
        <v>187</v>
      </c>
      <c r="B189" s="77">
        <v>17343</v>
      </c>
      <c r="C189" s="77" t="s">
        <v>353</v>
      </c>
      <c r="D189" s="78">
        <v>536.5</v>
      </c>
      <c r="E189" s="78">
        <v>27.45</v>
      </c>
      <c r="F189" s="78">
        <v>536.5</v>
      </c>
      <c r="G189" s="79">
        <v>13.25</v>
      </c>
      <c r="H189" s="79">
        <v>730</v>
      </c>
      <c r="I189" s="79">
        <v>0.745</v>
      </c>
      <c r="J189" s="79">
        <v>-0.58850000000000002</v>
      </c>
      <c r="K189" s="79">
        <v>321.5</v>
      </c>
      <c r="L189" s="79">
        <v>6.3665000000000003</v>
      </c>
      <c r="M189" s="79">
        <v>8.33</v>
      </c>
      <c r="N189" s="79">
        <v>22.11</v>
      </c>
      <c r="O189" s="79">
        <v>69.56</v>
      </c>
      <c r="P189" s="79">
        <v>0</v>
      </c>
      <c r="Q189" s="79">
        <v>4.4450000000000003</v>
      </c>
      <c r="R189" s="79">
        <v>3.9400000000000004</v>
      </c>
      <c r="S189" s="79">
        <v>26.475000000000001</v>
      </c>
      <c r="T189" s="79">
        <v>30.715</v>
      </c>
      <c r="U189" s="79">
        <v>3.9950000000000001</v>
      </c>
      <c r="V189" s="79">
        <v>8.1</v>
      </c>
      <c r="W189" s="79">
        <v>11.309999999999999</v>
      </c>
      <c r="X189" s="79">
        <v>14.035</v>
      </c>
      <c r="Y189" s="79">
        <v>18.244999999999997</v>
      </c>
      <c r="Z189" s="79">
        <v>23.66</v>
      </c>
      <c r="AA189" s="79">
        <v>26.55</v>
      </c>
      <c r="AB189" s="79">
        <v>8.495000000000001</v>
      </c>
      <c r="AC189" s="79">
        <v>10.795</v>
      </c>
      <c r="AD189" s="79">
        <v>4.21</v>
      </c>
      <c r="AE189" s="79">
        <v>8.07</v>
      </c>
      <c r="AF189" s="79">
        <v>9.625</v>
      </c>
      <c r="AG189" s="79">
        <v>12.515000000000001</v>
      </c>
      <c r="AH189" s="79">
        <v>3.8649999999999998</v>
      </c>
      <c r="AI189" s="79">
        <v>6.84</v>
      </c>
      <c r="AJ189" s="79">
        <v>8.3049999999999997</v>
      </c>
      <c r="AK189" s="79">
        <v>12.245000000000001</v>
      </c>
      <c r="AL189" s="79">
        <v>2.2999999999999998</v>
      </c>
      <c r="AM189" s="79">
        <v>5.2799999999999994</v>
      </c>
      <c r="AN189" s="79">
        <v>1.5499999999999998</v>
      </c>
      <c r="AO189" s="79">
        <v>2.9849999999999999</v>
      </c>
      <c r="AP189" s="79">
        <v>8.3849999999999998</v>
      </c>
      <c r="AQ189" s="79">
        <v>34.855000000000004</v>
      </c>
      <c r="AR189" s="79">
        <v>1.4300000000000002</v>
      </c>
      <c r="AS189" s="79">
        <v>1.46</v>
      </c>
      <c r="AT189" s="79">
        <v>0.57499999999999996</v>
      </c>
      <c r="AU189" s="79">
        <v>30.414999999999999</v>
      </c>
      <c r="AV189" s="79">
        <v>3.3650000000000002</v>
      </c>
      <c r="AW189" s="79">
        <v>57.185000000000002</v>
      </c>
      <c r="AX189" s="79">
        <v>61.185000000000002</v>
      </c>
      <c r="AY189" s="79">
        <v>0</v>
      </c>
      <c r="AZ189" s="79">
        <v>0</v>
      </c>
      <c r="BA189" s="79">
        <v>0</v>
      </c>
      <c r="BB189" s="79">
        <v>0</v>
      </c>
      <c r="BC189" s="79">
        <v>0</v>
      </c>
      <c r="BD189" s="79">
        <v>0</v>
      </c>
      <c r="BE189" s="79">
        <v>0</v>
      </c>
      <c r="BF189" s="79">
        <v>0</v>
      </c>
      <c r="BG189" s="79">
        <v>0</v>
      </c>
      <c r="BH189" s="79">
        <v>0</v>
      </c>
      <c r="BI189" s="79">
        <v>0</v>
      </c>
      <c r="BJ189" s="79">
        <v>0</v>
      </c>
      <c r="BK189" s="79">
        <v>0</v>
      </c>
      <c r="BL189" s="79">
        <v>0</v>
      </c>
      <c r="BM189" s="79">
        <v>0</v>
      </c>
      <c r="BN189" s="79">
        <v>0</v>
      </c>
      <c r="BO189" s="79">
        <v>0</v>
      </c>
      <c r="BP189" s="79">
        <v>0</v>
      </c>
      <c r="BQ189" s="79">
        <v>0</v>
      </c>
      <c r="BR189" s="79">
        <v>0</v>
      </c>
      <c r="BS189" s="79">
        <v>0</v>
      </c>
      <c r="BT189" s="79">
        <v>0</v>
      </c>
      <c r="BU189" s="79">
        <v>0</v>
      </c>
      <c r="BV189" s="79">
        <v>0</v>
      </c>
      <c r="BW189" s="79">
        <v>0</v>
      </c>
      <c r="BX189" s="79">
        <v>0</v>
      </c>
      <c r="BY189" s="79">
        <v>0</v>
      </c>
      <c r="BZ189" s="79">
        <v>0</v>
      </c>
      <c r="CA189" s="79">
        <v>0</v>
      </c>
      <c r="CB189" s="79">
        <v>0</v>
      </c>
      <c r="CC189" s="79">
        <v>3.5000000000000003E-2</v>
      </c>
      <c r="CD189" s="79">
        <v>0.04</v>
      </c>
      <c r="CE189" s="79">
        <v>0.04</v>
      </c>
      <c r="CF189" s="79">
        <v>3.5000000000000003E-2</v>
      </c>
      <c r="CG189" s="79">
        <v>3.5000000000000003E-2</v>
      </c>
      <c r="CH189" s="79">
        <v>0.03</v>
      </c>
      <c r="CI189" s="79">
        <v>7.5000000000000011E-2</v>
      </c>
      <c r="CJ189" s="79">
        <v>0.11</v>
      </c>
      <c r="CK189" s="79">
        <v>0.16999999999999998</v>
      </c>
      <c r="CL189" s="79">
        <v>0.255</v>
      </c>
      <c r="CM189" s="79">
        <v>0.34499999999999997</v>
      </c>
      <c r="CN189" s="79">
        <v>0.44999999999999996</v>
      </c>
      <c r="CO189" s="79">
        <v>0.55000000000000004</v>
      </c>
      <c r="CP189" s="79">
        <v>0.64500000000000002</v>
      </c>
      <c r="CQ189" s="79">
        <v>0.72500000000000009</v>
      </c>
      <c r="CR189" s="79">
        <v>0.8</v>
      </c>
      <c r="CS189" s="79">
        <v>0.875</v>
      </c>
      <c r="CT189" s="79">
        <v>0.94500000000000006</v>
      </c>
      <c r="CU189" s="79">
        <v>1</v>
      </c>
      <c r="CV189" s="79">
        <v>1.04</v>
      </c>
      <c r="CW189" s="79">
        <v>1.0549999999999999</v>
      </c>
      <c r="CX189" s="79">
        <v>1.0699999999999998</v>
      </c>
      <c r="CY189" s="79">
        <v>1.08</v>
      </c>
      <c r="CZ189" s="79">
        <v>1.1000000000000001</v>
      </c>
      <c r="DA189" s="79">
        <v>1.1299999999999999</v>
      </c>
      <c r="DB189" s="2">
        <v>1.1800000000000002</v>
      </c>
      <c r="DC189" s="2">
        <v>1.2450000000000001</v>
      </c>
      <c r="DD189" s="2">
        <v>1.33</v>
      </c>
      <c r="DE189" s="2">
        <v>1.42</v>
      </c>
      <c r="DF189" s="2">
        <v>1.5</v>
      </c>
      <c r="DG189" s="2">
        <v>1.575</v>
      </c>
      <c r="DH189" s="2">
        <v>1.6099999999999999</v>
      </c>
      <c r="DI189" s="2">
        <v>1.615</v>
      </c>
      <c r="DJ189" s="2">
        <v>1.5699999999999998</v>
      </c>
      <c r="DK189" s="2">
        <v>1.4850000000000001</v>
      </c>
      <c r="DL189" s="2">
        <v>1.37</v>
      </c>
      <c r="DM189" s="2">
        <v>1.23</v>
      </c>
      <c r="DN189" s="2">
        <v>1.075</v>
      </c>
      <c r="DO189" s="2">
        <v>0.90999999999999992</v>
      </c>
      <c r="DP189" s="2">
        <v>0.73499999999999999</v>
      </c>
      <c r="DQ189" s="2">
        <v>0.56499999999999995</v>
      </c>
      <c r="DR189" s="2">
        <v>0.41000000000000003</v>
      </c>
      <c r="DS189" s="2">
        <v>0.26500000000000001</v>
      </c>
      <c r="DT189" s="2">
        <v>0.16</v>
      </c>
      <c r="DU189" s="2">
        <v>0.125</v>
      </c>
      <c r="DV189" s="2">
        <v>0.2</v>
      </c>
      <c r="DW189" s="2">
        <v>0.435</v>
      </c>
      <c r="DX189" s="2">
        <v>0.86499999999999999</v>
      </c>
      <c r="DY189" s="2">
        <v>1.5150000000000001</v>
      </c>
      <c r="DZ189" s="2">
        <v>2.375</v>
      </c>
      <c r="EA189" s="2">
        <v>3.39</v>
      </c>
      <c r="EB189" s="2">
        <v>4.4700000000000006</v>
      </c>
      <c r="EC189" s="2">
        <v>5.4949999999999992</v>
      </c>
      <c r="ED189" s="2">
        <v>6.33</v>
      </c>
      <c r="EE189" s="2">
        <v>6.8599999999999994</v>
      </c>
      <c r="EF189" s="2">
        <v>6.99</v>
      </c>
      <c r="EG189" s="2">
        <v>6.6950000000000003</v>
      </c>
      <c r="EH189" s="2">
        <v>6</v>
      </c>
      <c r="EI189" s="2">
        <v>5.01</v>
      </c>
      <c r="EJ189" s="2">
        <v>3.8449999999999998</v>
      </c>
      <c r="EK189" s="2">
        <v>2.6749999999999998</v>
      </c>
      <c r="EL189" s="2">
        <v>1.4950000000000001</v>
      </c>
      <c r="EM189" s="2">
        <v>0.32500000000000001</v>
      </c>
      <c r="EN189" s="2">
        <v>0</v>
      </c>
      <c r="EO189" s="2">
        <v>0</v>
      </c>
      <c r="EP189" s="2">
        <v>0</v>
      </c>
      <c r="EQ189" s="2">
        <v>0</v>
      </c>
      <c r="ER189" s="2">
        <v>0</v>
      </c>
      <c r="ES189" s="2">
        <v>0</v>
      </c>
      <c r="ET189" s="2">
        <v>0</v>
      </c>
      <c r="EU189" s="2">
        <v>0</v>
      </c>
    </row>
    <row r="190" spans="1:151" x14ac:dyDescent="0.35">
      <c r="A190" s="2">
        <v>188</v>
      </c>
      <c r="B190" s="77">
        <v>18100</v>
      </c>
      <c r="C190" s="77" t="s">
        <v>349</v>
      </c>
      <c r="D190" s="78">
        <v>26.1</v>
      </c>
      <c r="E190" s="78">
        <v>26.1</v>
      </c>
      <c r="F190" s="78">
        <v>218.5</v>
      </c>
      <c r="G190" s="79">
        <v>5.65</v>
      </c>
      <c r="H190" s="79">
        <v>56.25</v>
      </c>
      <c r="I190" s="79">
        <v>1.3505</v>
      </c>
      <c r="J190" s="79">
        <v>13.6325</v>
      </c>
      <c r="K190" s="79">
        <v>56.849999999999994</v>
      </c>
      <c r="L190" s="79">
        <v>3.2640000000000002</v>
      </c>
      <c r="M190" s="79">
        <v>16.085000000000001</v>
      </c>
      <c r="N190" s="79">
        <v>66.09</v>
      </c>
      <c r="O190" s="79">
        <v>17.815000000000001</v>
      </c>
      <c r="P190" s="79">
        <v>0</v>
      </c>
      <c r="Q190" s="79">
        <v>11.440000000000001</v>
      </c>
      <c r="R190" s="79">
        <v>4.18</v>
      </c>
      <c r="S190" s="79">
        <v>2.1950000000000003</v>
      </c>
      <c r="T190" s="79">
        <v>5.9999999999999995E-4</v>
      </c>
      <c r="U190" s="79">
        <v>0</v>
      </c>
      <c r="V190" s="79">
        <v>14.895</v>
      </c>
      <c r="W190" s="79">
        <v>32.36</v>
      </c>
      <c r="X190" s="79">
        <v>41.215000000000003</v>
      </c>
      <c r="Y190" s="79">
        <v>54.615000000000002</v>
      </c>
      <c r="Z190" s="79">
        <v>70.254999999999995</v>
      </c>
      <c r="AA190" s="79">
        <v>77.53</v>
      </c>
      <c r="AB190" s="79">
        <v>27.049999999999997</v>
      </c>
      <c r="AC190" s="79">
        <v>33.734999999999999</v>
      </c>
      <c r="AD190" s="79">
        <v>13.4</v>
      </c>
      <c r="AE190" s="79">
        <v>24.875</v>
      </c>
      <c r="AF190" s="79">
        <v>29.04</v>
      </c>
      <c r="AG190" s="79">
        <v>36.314999999999998</v>
      </c>
      <c r="AH190" s="79">
        <v>11.475</v>
      </c>
      <c r="AI190" s="79">
        <v>19.100000000000001</v>
      </c>
      <c r="AJ190" s="79">
        <v>22.914999999999999</v>
      </c>
      <c r="AK190" s="79">
        <v>27.094999999999999</v>
      </c>
      <c r="AL190" s="79">
        <v>6.6850000000000005</v>
      </c>
      <c r="AM190" s="79">
        <v>14.31</v>
      </c>
      <c r="AN190" s="79">
        <v>4.165</v>
      </c>
      <c r="AO190" s="79">
        <v>7.625</v>
      </c>
      <c r="AP190" s="79">
        <v>15.620000000000001</v>
      </c>
      <c r="AQ190" s="79">
        <v>17.815000000000001</v>
      </c>
      <c r="AR190" s="79">
        <v>3.4649999999999999</v>
      </c>
      <c r="AS190" s="79">
        <v>3.8149999999999999</v>
      </c>
      <c r="AT190" s="79">
        <v>1.87</v>
      </c>
      <c r="AU190" s="79">
        <v>6.375</v>
      </c>
      <c r="AV190" s="79">
        <v>2.3099999999999996</v>
      </c>
      <c r="AW190" s="79">
        <v>2.2000000000000002</v>
      </c>
      <c r="AX190" s="79">
        <v>2.2000000000000002</v>
      </c>
      <c r="AY190" s="79">
        <v>0</v>
      </c>
      <c r="AZ190" s="79">
        <v>0</v>
      </c>
      <c r="BA190" s="79">
        <v>0</v>
      </c>
      <c r="BB190" s="79">
        <v>0</v>
      </c>
      <c r="BC190" s="79">
        <v>0</v>
      </c>
      <c r="BD190" s="79">
        <v>0</v>
      </c>
      <c r="BE190" s="79">
        <v>0</v>
      </c>
      <c r="BF190" s="79">
        <v>0</v>
      </c>
      <c r="BG190" s="79">
        <v>0</v>
      </c>
      <c r="BH190" s="79">
        <v>0</v>
      </c>
      <c r="BI190" s="79">
        <v>0</v>
      </c>
      <c r="BJ190" s="79">
        <v>0</v>
      </c>
      <c r="BK190" s="79">
        <v>0</v>
      </c>
      <c r="BL190" s="79">
        <v>0</v>
      </c>
      <c r="BM190" s="79">
        <v>0</v>
      </c>
      <c r="BN190" s="79">
        <v>0</v>
      </c>
      <c r="BO190" s="79">
        <v>0</v>
      </c>
      <c r="BP190" s="79">
        <v>0</v>
      </c>
      <c r="BQ190" s="79">
        <v>0</v>
      </c>
      <c r="BR190" s="79">
        <v>0</v>
      </c>
      <c r="BS190" s="79">
        <v>0</v>
      </c>
      <c r="BT190" s="79">
        <v>0</v>
      </c>
      <c r="BU190" s="79">
        <v>0</v>
      </c>
      <c r="BV190" s="79">
        <v>0</v>
      </c>
      <c r="BW190" s="79">
        <v>0</v>
      </c>
      <c r="BX190" s="79">
        <v>0</v>
      </c>
      <c r="BY190" s="79">
        <v>0</v>
      </c>
      <c r="BZ190" s="79">
        <v>0</v>
      </c>
      <c r="CA190" s="79">
        <v>0</v>
      </c>
      <c r="CB190" s="79">
        <v>0.09</v>
      </c>
      <c r="CC190" s="79">
        <v>0.14000000000000001</v>
      </c>
      <c r="CD190" s="79">
        <v>0.185</v>
      </c>
      <c r="CE190" s="79">
        <v>0.20500000000000002</v>
      </c>
      <c r="CF190" s="79">
        <v>0.20500000000000002</v>
      </c>
      <c r="CG190" s="79">
        <v>0.185</v>
      </c>
      <c r="CH190" s="79">
        <v>0.16500000000000001</v>
      </c>
      <c r="CI190" s="79">
        <v>0.16500000000000001</v>
      </c>
      <c r="CJ190" s="79">
        <v>0.21</v>
      </c>
      <c r="CK190" s="79">
        <v>0.29499999999999998</v>
      </c>
      <c r="CL190" s="79">
        <v>0.43</v>
      </c>
      <c r="CM190" s="79">
        <v>0.59000000000000008</v>
      </c>
      <c r="CN190" s="79">
        <v>0.76500000000000001</v>
      </c>
      <c r="CO190" s="79">
        <v>0.92999999999999994</v>
      </c>
      <c r="CP190" s="79">
        <v>1.095</v>
      </c>
      <c r="CQ190" s="79">
        <v>1.25</v>
      </c>
      <c r="CR190" s="79">
        <v>1.42</v>
      </c>
      <c r="CS190" s="79">
        <v>1.595</v>
      </c>
      <c r="CT190" s="79">
        <v>1.7799999999999998</v>
      </c>
      <c r="CU190" s="79">
        <v>1.9750000000000001</v>
      </c>
      <c r="CV190" s="79">
        <v>2.15</v>
      </c>
      <c r="CW190" s="79">
        <v>2.33</v>
      </c>
      <c r="CX190" s="79">
        <v>2.5099999999999998</v>
      </c>
      <c r="CY190" s="79">
        <v>2.7149999999999999</v>
      </c>
      <c r="CZ190" s="79">
        <v>2.95</v>
      </c>
      <c r="DA190" s="79">
        <v>3.2199999999999998</v>
      </c>
      <c r="DB190" s="2">
        <v>3.5350000000000001</v>
      </c>
      <c r="DC190" s="2">
        <v>3.88</v>
      </c>
      <c r="DD190" s="2">
        <v>4.24</v>
      </c>
      <c r="DE190" s="2">
        <v>4.59</v>
      </c>
      <c r="DF190" s="2">
        <v>4.8899999999999997</v>
      </c>
      <c r="DG190" s="2">
        <v>5.1099999999999994</v>
      </c>
      <c r="DH190" s="2">
        <v>5.2</v>
      </c>
      <c r="DI190" s="2">
        <v>5.1449999999999996</v>
      </c>
      <c r="DJ190" s="2">
        <v>4.93</v>
      </c>
      <c r="DK190" s="2">
        <v>4.5549999999999997</v>
      </c>
      <c r="DL190" s="2">
        <v>4.0549999999999997</v>
      </c>
      <c r="DM190" s="2">
        <v>3.4749999999999996</v>
      </c>
      <c r="DN190" s="2">
        <v>2.855</v>
      </c>
      <c r="DO190" s="2">
        <v>2.2549999999999999</v>
      </c>
      <c r="DP190" s="2">
        <v>1.7250000000000001</v>
      </c>
      <c r="DQ190" s="2">
        <v>1.2850000000000001</v>
      </c>
      <c r="DR190" s="2">
        <v>0.97</v>
      </c>
      <c r="DS190" s="2">
        <v>0.77</v>
      </c>
      <c r="DT190" s="2">
        <v>0.67999999999999994</v>
      </c>
      <c r="DU190" s="2">
        <v>0.66999999999999993</v>
      </c>
      <c r="DV190" s="2">
        <v>0.71</v>
      </c>
      <c r="DW190" s="2">
        <v>0.78</v>
      </c>
      <c r="DX190" s="2">
        <v>0.83499999999999996</v>
      </c>
      <c r="DY190" s="2">
        <v>0.85000000000000009</v>
      </c>
      <c r="DZ190" s="2">
        <v>0.80499999999999994</v>
      </c>
      <c r="EA190" s="2">
        <v>0.69</v>
      </c>
      <c r="EB190" s="2">
        <v>0.51500000000000001</v>
      </c>
      <c r="EC190" s="2">
        <v>0.315</v>
      </c>
      <c r="ED190" s="2">
        <v>0.13</v>
      </c>
      <c r="EE190" s="2">
        <v>0</v>
      </c>
      <c r="EF190" s="2">
        <v>0</v>
      </c>
      <c r="EG190" s="2">
        <v>0</v>
      </c>
      <c r="EH190" s="2">
        <v>0</v>
      </c>
      <c r="EI190" s="2">
        <v>0</v>
      </c>
      <c r="EJ190" s="2">
        <v>0</v>
      </c>
      <c r="EK190" s="2">
        <v>0</v>
      </c>
      <c r="EL190" s="2">
        <v>0</v>
      </c>
      <c r="EM190" s="2">
        <v>0</v>
      </c>
      <c r="EN190" s="2">
        <v>0</v>
      </c>
      <c r="EO190" s="2">
        <v>0</v>
      </c>
      <c r="EP190" s="2">
        <v>0</v>
      </c>
      <c r="EQ190" s="2">
        <v>0</v>
      </c>
      <c r="ER190" s="2">
        <v>0</v>
      </c>
      <c r="ES190" s="2">
        <v>0</v>
      </c>
      <c r="ET190" s="2">
        <v>0</v>
      </c>
      <c r="EU190" s="2">
        <v>0</v>
      </c>
    </row>
    <row r="191" spans="1:151" x14ac:dyDescent="0.35">
      <c r="A191" s="2">
        <v>189</v>
      </c>
      <c r="B191" s="77">
        <v>17335</v>
      </c>
      <c r="C191" s="77" t="s">
        <v>349</v>
      </c>
      <c r="D191" s="78">
        <v>20.05</v>
      </c>
      <c r="E191" s="78">
        <v>20.05</v>
      </c>
      <c r="F191" s="78">
        <v>137.19999999999999</v>
      </c>
      <c r="G191" s="79">
        <v>5.33</v>
      </c>
      <c r="H191" s="79">
        <v>75.199999999999989</v>
      </c>
      <c r="I191" s="79">
        <v>1.6505000000000001</v>
      </c>
      <c r="J191" s="79">
        <v>8.0474999999999994</v>
      </c>
      <c r="K191" s="79">
        <v>76.25</v>
      </c>
      <c r="L191" s="79">
        <v>3.5990000000000002</v>
      </c>
      <c r="M191" s="79">
        <v>17.36</v>
      </c>
      <c r="N191" s="79">
        <v>58.540000000000006</v>
      </c>
      <c r="O191" s="79">
        <v>24.105</v>
      </c>
      <c r="P191" s="79">
        <v>0</v>
      </c>
      <c r="Q191" s="79">
        <v>13.79</v>
      </c>
      <c r="R191" s="79">
        <v>5.63</v>
      </c>
      <c r="S191" s="79">
        <v>4.6500000000000004</v>
      </c>
      <c r="T191" s="79">
        <v>3.5200000000000002E-2</v>
      </c>
      <c r="U191" s="79">
        <v>0</v>
      </c>
      <c r="V191" s="79">
        <v>16.954999999999998</v>
      </c>
      <c r="W191" s="79">
        <v>26.92</v>
      </c>
      <c r="X191" s="79">
        <v>34.045000000000002</v>
      </c>
      <c r="Y191" s="79">
        <v>46.269999999999996</v>
      </c>
      <c r="Z191" s="79">
        <v>63.47</v>
      </c>
      <c r="AA191" s="79">
        <v>72.325000000000003</v>
      </c>
      <c r="AB191" s="79">
        <v>24.240000000000002</v>
      </c>
      <c r="AC191" s="79">
        <v>31.619999999999997</v>
      </c>
      <c r="AD191" s="79">
        <v>12.225000000000001</v>
      </c>
      <c r="AE191" s="79">
        <v>24.494999999999997</v>
      </c>
      <c r="AF191" s="79">
        <v>29.42</v>
      </c>
      <c r="AG191" s="79">
        <v>38.28</v>
      </c>
      <c r="AH191" s="79">
        <v>12.265000000000001</v>
      </c>
      <c r="AI191" s="79">
        <v>21.509999999999998</v>
      </c>
      <c r="AJ191" s="79">
        <v>26.055</v>
      </c>
      <c r="AK191" s="79">
        <v>31.685000000000002</v>
      </c>
      <c r="AL191" s="79">
        <v>7.3800000000000008</v>
      </c>
      <c r="AM191" s="79">
        <v>16.625</v>
      </c>
      <c r="AN191" s="79">
        <v>4.93</v>
      </c>
      <c r="AO191" s="79">
        <v>9.245000000000001</v>
      </c>
      <c r="AP191" s="79">
        <v>19.420000000000002</v>
      </c>
      <c r="AQ191" s="79">
        <v>24.07</v>
      </c>
      <c r="AR191" s="79">
        <v>4.3149999999999995</v>
      </c>
      <c r="AS191" s="79">
        <v>4.5449999999999999</v>
      </c>
      <c r="AT191" s="79">
        <v>2.19</v>
      </c>
      <c r="AU191" s="79">
        <v>10.285</v>
      </c>
      <c r="AV191" s="79">
        <v>3.4400000000000004</v>
      </c>
      <c r="AW191" s="79">
        <v>4.6850000000000005</v>
      </c>
      <c r="AX191" s="79">
        <v>4.6850000000000005</v>
      </c>
      <c r="AY191" s="79">
        <v>0</v>
      </c>
      <c r="AZ191" s="79">
        <v>0</v>
      </c>
      <c r="BA191" s="79">
        <v>0</v>
      </c>
      <c r="BB191" s="79">
        <v>0</v>
      </c>
      <c r="BC191" s="79">
        <v>0</v>
      </c>
      <c r="BD191" s="79">
        <v>0</v>
      </c>
      <c r="BE191" s="79">
        <v>0</v>
      </c>
      <c r="BF191" s="79">
        <v>0</v>
      </c>
      <c r="BG191" s="79">
        <v>0</v>
      </c>
      <c r="BH191" s="79">
        <v>0</v>
      </c>
      <c r="BI191" s="79">
        <v>0</v>
      </c>
      <c r="BJ191" s="79">
        <v>0</v>
      </c>
      <c r="BK191" s="79">
        <v>0</v>
      </c>
      <c r="BL191" s="79">
        <v>0</v>
      </c>
      <c r="BM191" s="79">
        <v>0</v>
      </c>
      <c r="BN191" s="79">
        <v>0</v>
      </c>
      <c r="BO191" s="79">
        <v>0</v>
      </c>
      <c r="BP191" s="79">
        <v>0</v>
      </c>
      <c r="BQ191" s="79">
        <v>0</v>
      </c>
      <c r="BR191" s="79">
        <v>0</v>
      </c>
      <c r="BS191" s="79">
        <v>0</v>
      </c>
      <c r="BT191" s="79">
        <v>0</v>
      </c>
      <c r="BU191" s="79">
        <v>0</v>
      </c>
      <c r="BV191" s="79">
        <v>0</v>
      </c>
      <c r="BW191" s="79">
        <v>0</v>
      </c>
      <c r="BX191" s="79">
        <v>0</v>
      </c>
      <c r="BY191" s="79">
        <v>0</v>
      </c>
      <c r="BZ191" s="79">
        <v>0</v>
      </c>
      <c r="CA191" s="79">
        <v>0</v>
      </c>
      <c r="CB191" s="79">
        <v>0</v>
      </c>
      <c r="CC191" s="79">
        <v>0</v>
      </c>
      <c r="CD191" s="79">
        <v>7.0000000000000007E-2</v>
      </c>
      <c r="CE191" s="79">
        <v>0.09</v>
      </c>
      <c r="CF191" s="79">
        <v>0.09</v>
      </c>
      <c r="CG191" s="79">
        <v>0.08</v>
      </c>
      <c r="CH191" s="79">
        <v>0.06</v>
      </c>
      <c r="CI191" s="79">
        <v>0.06</v>
      </c>
      <c r="CJ191" s="79">
        <v>0.10500000000000001</v>
      </c>
      <c r="CK191" s="79">
        <v>0.2</v>
      </c>
      <c r="CL191" s="79">
        <v>0.36</v>
      </c>
      <c r="CM191" s="79">
        <v>0.56000000000000005</v>
      </c>
      <c r="CN191" s="79">
        <v>0.79</v>
      </c>
      <c r="CO191" s="79">
        <v>1.0249999999999999</v>
      </c>
      <c r="CP191" s="79">
        <v>1.2650000000000001</v>
      </c>
      <c r="CQ191" s="79">
        <v>1.4950000000000001</v>
      </c>
      <c r="CR191" s="79">
        <v>1.7349999999999999</v>
      </c>
      <c r="CS191" s="79">
        <v>1.97</v>
      </c>
      <c r="CT191" s="79">
        <v>2.2000000000000002</v>
      </c>
      <c r="CU191" s="79">
        <v>2.3899999999999997</v>
      </c>
      <c r="CV191" s="79">
        <v>2.5249999999999999</v>
      </c>
      <c r="CW191" s="79">
        <v>2.5949999999999998</v>
      </c>
      <c r="CX191" s="79">
        <v>2.62</v>
      </c>
      <c r="CY191" s="79">
        <v>2.6150000000000002</v>
      </c>
      <c r="CZ191" s="79">
        <v>2.61</v>
      </c>
      <c r="DA191" s="79">
        <v>2.6399999999999997</v>
      </c>
      <c r="DB191" s="2">
        <v>2.7149999999999999</v>
      </c>
      <c r="DC191" s="2">
        <v>2.87</v>
      </c>
      <c r="DD191" s="2">
        <v>3.0949999999999998</v>
      </c>
      <c r="DE191" s="2">
        <v>3.4050000000000002</v>
      </c>
      <c r="DF191" s="2">
        <v>3.7549999999999999</v>
      </c>
      <c r="DG191" s="2">
        <v>4.12</v>
      </c>
      <c r="DH191" s="2">
        <v>4.4450000000000003</v>
      </c>
      <c r="DI191" s="2">
        <v>4.67</v>
      </c>
      <c r="DJ191" s="2">
        <v>4.7549999999999999</v>
      </c>
      <c r="DK191" s="2">
        <v>4.665</v>
      </c>
      <c r="DL191" s="2">
        <v>4.3949999999999996</v>
      </c>
      <c r="DM191" s="2">
        <v>3.9649999999999999</v>
      </c>
      <c r="DN191" s="2">
        <v>3.41</v>
      </c>
      <c r="DO191" s="2">
        <v>2.79</v>
      </c>
      <c r="DP191" s="2">
        <v>2.165</v>
      </c>
      <c r="DQ191" s="2">
        <v>1.6099999999999999</v>
      </c>
      <c r="DR191" s="2">
        <v>1.17</v>
      </c>
      <c r="DS191" s="2">
        <v>0.88</v>
      </c>
      <c r="DT191" s="2">
        <v>0.73499999999999999</v>
      </c>
      <c r="DU191" s="2">
        <v>0.73499999999999999</v>
      </c>
      <c r="DV191" s="2">
        <v>0.84</v>
      </c>
      <c r="DW191" s="2">
        <v>1.01</v>
      </c>
      <c r="DX191" s="2">
        <v>1.19</v>
      </c>
      <c r="DY191" s="2">
        <v>1.33</v>
      </c>
      <c r="DZ191" s="2">
        <v>1.37</v>
      </c>
      <c r="EA191" s="2">
        <v>1.2949999999999999</v>
      </c>
      <c r="EB191" s="2">
        <v>1.085</v>
      </c>
      <c r="EC191" s="2">
        <v>0.78499999999999992</v>
      </c>
      <c r="ED191" s="2">
        <v>0.45999999999999996</v>
      </c>
      <c r="EE191" s="2">
        <v>0.13500000000000001</v>
      </c>
      <c r="EF191" s="2">
        <v>0</v>
      </c>
      <c r="EG191" s="2">
        <v>0</v>
      </c>
      <c r="EH191" s="2">
        <v>0</v>
      </c>
      <c r="EI191" s="2">
        <v>0</v>
      </c>
      <c r="EJ191" s="2">
        <v>0</v>
      </c>
      <c r="EK191" s="2">
        <v>0</v>
      </c>
      <c r="EL191" s="2">
        <v>0</v>
      </c>
      <c r="EM191" s="2">
        <v>0</v>
      </c>
      <c r="EN191" s="2">
        <v>0</v>
      </c>
      <c r="EO191" s="2">
        <v>0</v>
      </c>
      <c r="EP191" s="2">
        <v>0</v>
      </c>
      <c r="EQ191" s="2">
        <v>0</v>
      </c>
      <c r="ER191" s="2">
        <v>0</v>
      </c>
      <c r="ES191" s="2">
        <v>0</v>
      </c>
      <c r="ET191" s="2">
        <v>0</v>
      </c>
      <c r="EU191" s="2">
        <v>0</v>
      </c>
    </row>
    <row r="192" spans="1:151" x14ac:dyDescent="0.35">
      <c r="A192" s="2">
        <v>190</v>
      </c>
      <c r="B192" s="77">
        <v>17325</v>
      </c>
      <c r="C192" s="77" t="s">
        <v>349</v>
      </c>
      <c r="D192" s="78">
        <v>31.9</v>
      </c>
      <c r="E192" s="78">
        <v>7.24</v>
      </c>
      <c r="F192" s="78">
        <v>31.9</v>
      </c>
      <c r="G192" s="79">
        <v>5.05</v>
      </c>
      <c r="H192" s="79">
        <v>78.349999999999994</v>
      </c>
      <c r="I192" s="79">
        <v>2.3680000000000003</v>
      </c>
      <c r="J192" s="79">
        <v>7.0694999999999997</v>
      </c>
      <c r="K192" s="79">
        <v>106</v>
      </c>
      <c r="L192" s="79">
        <v>3.9319999999999999</v>
      </c>
      <c r="M192" s="79">
        <v>18.865000000000002</v>
      </c>
      <c r="N192" s="79">
        <v>57.585000000000001</v>
      </c>
      <c r="O192" s="79">
        <v>23.555</v>
      </c>
      <c r="P192" s="79">
        <v>0</v>
      </c>
      <c r="Q192" s="79">
        <v>11.42</v>
      </c>
      <c r="R192" s="79">
        <v>3.56</v>
      </c>
      <c r="S192" s="79">
        <v>7.6850000000000005</v>
      </c>
      <c r="T192" s="79">
        <v>0.88</v>
      </c>
      <c r="U192" s="79">
        <v>0</v>
      </c>
      <c r="V192" s="79">
        <v>18.865000000000002</v>
      </c>
      <c r="W192" s="79">
        <v>28.875</v>
      </c>
      <c r="X192" s="79">
        <v>35.590000000000003</v>
      </c>
      <c r="Y192" s="79">
        <v>46.7</v>
      </c>
      <c r="Z192" s="79">
        <v>61.91</v>
      </c>
      <c r="AA192" s="79">
        <v>69.009999999999991</v>
      </c>
      <c r="AB192" s="79">
        <v>22.185000000000002</v>
      </c>
      <c r="AC192" s="79">
        <v>28.71</v>
      </c>
      <c r="AD192" s="79">
        <v>11.115</v>
      </c>
      <c r="AE192" s="79">
        <v>21.995000000000001</v>
      </c>
      <c r="AF192" s="79">
        <v>26.324999999999999</v>
      </c>
      <c r="AG192" s="79">
        <v>33.42</v>
      </c>
      <c r="AH192" s="79">
        <v>10.879999999999999</v>
      </c>
      <c r="AI192" s="79">
        <v>18.945</v>
      </c>
      <c r="AJ192" s="79">
        <v>22.310000000000002</v>
      </c>
      <c r="AK192" s="79">
        <v>25.865000000000002</v>
      </c>
      <c r="AL192" s="79">
        <v>6.5250000000000004</v>
      </c>
      <c r="AM192" s="79">
        <v>14.585000000000001</v>
      </c>
      <c r="AN192" s="79">
        <v>4.33</v>
      </c>
      <c r="AO192" s="79">
        <v>8.0649999999999995</v>
      </c>
      <c r="AP192" s="79">
        <v>14.984999999999999</v>
      </c>
      <c r="AQ192" s="79">
        <v>22.67</v>
      </c>
      <c r="AR192" s="79">
        <v>3.7349999999999999</v>
      </c>
      <c r="AS192" s="79">
        <v>3.3600000000000003</v>
      </c>
      <c r="AT192" s="79">
        <v>1.01</v>
      </c>
      <c r="AU192" s="79">
        <v>11.25</v>
      </c>
      <c r="AV192" s="79">
        <v>2.5499999999999998</v>
      </c>
      <c r="AW192" s="79">
        <v>8.57</v>
      </c>
      <c r="AX192" s="79">
        <v>8.57</v>
      </c>
      <c r="AY192" s="79">
        <v>0</v>
      </c>
      <c r="AZ192" s="79">
        <v>0</v>
      </c>
      <c r="BA192" s="79">
        <v>0</v>
      </c>
      <c r="BB192" s="79">
        <v>0</v>
      </c>
      <c r="BC192" s="79">
        <v>0</v>
      </c>
      <c r="BD192" s="79">
        <v>0</v>
      </c>
      <c r="BE192" s="79">
        <v>0</v>
      </c>
      <c r="BF192" s="79">
        <v>0</v>
      </c>
      <c r="BG192" s="79">
        <v>0</v>
      </c>
      <c r="BH192" s="79">
        <v>0</v>
      </c>
      <c r="BI192" s="79">
        <v>0</v>
      </c>
      <c r="BJ192" s="79">
        <v>0</v>
      </c>
      <c r="BK192" s="79">
        <v>0</v>
      </c>
      <c r="BL192" s="79">
        <v>0</v>
      </c>
      <c r="BM192" s="79">
        <v>0</v>
      </c>
      <c r="BN192" s="79">
        <v>0</v>
      </c>
      <c r="BO192" s="79">
        <v>0</v>
      </c>
      <c r="BP192" s="79">
        <v>0</v>
      </c>
      <c r="BQ192" s="79">
        <v>0</v>
      </c>
      <c r="BR192" s="79">
        <v>0</v>
      </c>
      <c r="BS192" s="79">
        <v>0</v>
      </c>
      <c r="BT192" s="79">
        <v>0</v>
      </c>
      <c r="BU192" s="79">
        <v>0</v>
      </c>
      <c r="BV192" s="79">
        <v>0</v>
      </c>
      <c r="BW192" s="79">
        <v>0</v>
      </c>
      <c r="BX192" s="79">
        <v>0</v>
      </c>
      <c r="BY192" s="79">
        <v>0</v>
      </c>
      <c r="BZ192" s="79">
        <v>0</v>
      </c>
      <c r="CA192" s="79">
        <v>0</v>
      </c>
      <c r="CB192" s="79">
        <v>0</v>
      </c>
      <c r="CC192" s="79">
        <v>0</v>
      </c>
      <c r="CD192" s="79">
        <v>0</v>
      </c>
      <c r="CE192" s="79">
        <v>0</v>
      </c>
      <c r="CF192" s="79">
        <v>0</v>
      </c>
      <c r="CG192" s="79">
        <v>0</v>
      </c>
      <c r="CH192" s="79">
        <v>0</v>
      </c>
      <c r="CI192" s="79">
        <v>0</v>
      </c>
      <c r="CJ192" s="79">
        <v>8.5000000000000006E-2</v>
      </c>
      <c r="CK192" s="79">
        <v>0.19500000000000001</v>
      </c>
      <c r="CL192" s="79">
        <v>0.36499999999999999</v>
      </c>
      <c r="CM192" s="79">
        <v>0.59</v>
      </c>
      <c r="CN192" s="79">
        <v>0.85</v>
      </c>
      <c r="CO192" s="79">
        <v>1.1200000000000001</v>
      </c>
      <c r="CP192" s="79">
        <v>1.395</v>
      </c>
      <c r="CQ192" s="79">
        <v>1.665</v>
      </c>
      <c r="CR192" s="79">
        <v>1.9449999999999998</v>
      </c>
      <c r="CS192" s="79">
        <v>2.2249999999999996</v>
      </c>
      <c r="CT192" s="79">
        <v>2.4950000000000001</v>
      </c>
      <c r="CU192" s="79">
        <v>2.7249999999999996</v>
      </c>
      <c r="CV192" s="79">
        <v>2.88</v>
      </c>
      <c r="CW192" s="79">
        <v>2.9649999999999999</v>
      </c>
      <c r="CX192" s="79">
        <v>2.99</v>
      </c>
      <c r="CY192" s="79">
        <v>2.9750000000000001</v>
      </c>
      <c r="CZ192" s="79">
        <v>2.94</v>
      </c>
      <c r="DA192" s="79">
        <v>2.92</v>
      </c>
      <c r="DB192" s="2">
        <v>2.9350000000000001</v>
      </c>
      <c r="DC192" s="2">
        <v>3.01</v>
      </c>
      <c r="DD192" s="2">
        <v>3.1550000000000002</v>
      </c>
      <c r="DE192" s="2">
        <v>3.3650000000000002</v>
      </c>
      <c r="DF192" s="2">
        <v>3.6100000000000003</v>
      </c>
      <c r="DG192" s="2">
        <v>3.87</v>
      </c>
      <c r="DH192" s="2">
        <v>4.0949999999999998</v>
      </c>
      <c r="DI192" s="2">
        <v>4.25</v>
      </c>
      <c r="DJ192" s="2">
        <v>4.2750000000000004</v>
      </c>
      <c r="DK192" s="2">
        <v>4.16</v>
      </c>
      <c r="DL192" s="2">
        <v>3.895</v>
      </c>
      <c r="DM192" s="2">
        <v>3.49</v>
      </c>
      <c r="DN192" s="2">
        <v>2.9850000000000003</v>
      </c>
      <c r="DO192" s="2">
        <v>2.4249999999999998</v>
      </c>
      <c r="DP192" s="2">
        <v>1.8599999999999999</v>
      </c>
      <c r="DQ192" s="2">
        <v>1.34</v>
      </c>
      <c r="DR192" s="2">
        <v>0.90500000000000003</v>
      </c>
      <c r="DS192" s="2">
        <v>0.57999999999999996</v>
      </c>
      <c r="DT192" s="2">
        <v>0.38</v>
      </c>
      <c r="DU192" s="2">
        <v>0.315</v>
      </c>
      <c r="DV192" s="2">
        <v>0.37</v>
      </c>
      <c r="DW192" s="2">
        <v>0.53500000000000003</v>
      </c>
      <c r="DX192" s="2">
        <v>0.78</v>
      </c>
      <c r="DY192" s="2">
        <v>1.0750000000000002</v>
      </c>
      <c r="DZ192" s="2">
        <v>1.355</v>
      </c>
      <c r="EA192" s="2">
        <v>1.5649999999999999</v>
      </c>
      <c r="EB192" s="2">
        <v>1.645</v>
      </c>
      <c r="EC192" s="2">
        <v>1.5549999999999999</v>
      </c>
      <c r="ED192" s="2">
        <v>1.3049999999999999</v>
      </c>
      <c r="EE192" s="2">
        <v>0.93500000000000005</v>
      </c>
      <c r="EF192" s="2">
        <v>0.52499999999999991</v>
      </c>
      <c r="EG192" s="2">
        <v>0.125</v>
      </c>
      <c r="EH192" s="2">
        <v>0</v>
      </c>
      <c r="EI192" s="2">
        <v>0</v>
      </c>
      <c r="EJ192" s="2">
        <v>0</v>
      </c>
      <c r="EK192" s="2">
        <v>0</v>
      </c>
      <c r="EL192" s="2">
        <v>0</v>
      </c>
      <c r="EM192" s="2">
        <v>0</v>
      </c>
      <c r="EN192" s="2">
        <v>0</v>
      </c>
      <c r="EO192" s="2">
        <v>0</v>
      </c>
      <c r="EP192" s="2">
        <v>0</v>
      </c>
      <c r="EQ192" s="2">
        <v>0</v>
      </c>
      <c r="ER192" s="2">
        <v>0</v>
      </c>
      <c r="ES192" s="2">
        <v>0</v>
      </c>
      <c r="ET192" s="2">
        <v>0</v>
      </c>
      <c r="EU192" s="2">
        <v>0</v>
      </c>
    </row>
    <row r="193" spans="1:151" x14ac:dyDescent="0.35">
      <c r="A193" s="2">
        <v>191</v>
      </c>
      <c r="B193" s="77">
        <v>17330</v>
      </c>
      <c r="C193" s="77" t="s">
        <v>349</v>
      </c>
      <c r="D193" s="78">
        <v>27.7</v>
      </c>
      <c r="E193" s="78">
        <v>27.7</v>
      </c>
      <c r="F193" s="78">
        <v>244</v>
      </c>
      <c r="G193" s="79">
        <v>4.875</v>
      </c>
      <c r="H193" s="79">
        <v>44.349999999999994</v>
      </c>
      <c r="I193" s="79">
        <v>1.0289999999999999</v>
      </c>
      <c r="J193" s="79">
        <v>30.7515</v>
      </c>
      <c r="K193" s="79">
        <v>38.599999999999994</v>
      </c>
      <c r="L193" s="79">
        <v>2.855</v>
      </c>
      <c r="M193" s="79">
        <v>19.479999999999997</v>
      </c>
      <c r="N193" s="79">
        <v>69.064999999999998</v>
      </c>
      <c r="O193" s="79">
        <v>11.455</v>
      </c>
      <c r="P193" s="79">
        <v>0</v>
      </c>
      <c r="Q193" s="79">
        <v>9.2100000000000009</v>
      </c>
      <c r="R193" s="79">
        <v>1.3</v>
      </c>
      <c r="S193" s="79">
        <v>0.94500000000000006</v>
      </c>
      <c r="T193" s="79">
        <v>0</v>
      </c>
      <c r="U193" s="79">
        <v>0</v>
      </c>
      <c r="V193" s="79">
        <v>19.134999999999998</v>
      </c>
      <c r="W193" s="79">
        <v>33.33</v>
      </c>
      <c r="X193" s="79">
        <v>42.465000000000003</v>
      </c>
      <c r="Y193" s="79">
        <v>56.8</v>
      </c>
      <c r="Z193" s="79">
        <v>73.265000000000001</v>
      </c>
      <c r="AA193" s="79">
        <v>78.275000000000006</v>
      </c>
      <c r="AB193" s="79">
        <v>28.645000000000003</v>
      </c>
      <c r="AC193" s="79">
        <v>35.74</v>
      </c>
      <c r="AD193" s="79">
        <v>14.33</v>
      </c>
      <c r="AE193" s="79">
        <v>26.594999999999999</v>
      </c>
      <c r="AF193" s="79">
        <v>30.8</v>
      </c>
      <c r="AG193" s="79">
        <v>35.805</v>
      </c>
      <c r="AH193" s="79">
        <v>12.27</v>
      </c>
      <c r="AI193" s="79">
        <v>19.574999999999999</v>
      </c>
      <c r="AJ193" s="79">
        <v>21.475000000000001</v>
      </c>
      <c r="AK193" s="79">
        <v>22.78</v>
      </c>
      <c r="AL193" s="79">
        <v>7.0950000000000006</v>
      </c>
      <c r="AM193" s="79">
        <v>14.395</v>
      </c>
      <c r="AN193" s="79">
        <v>4.2050000000000001</v>
      </c>
      <c r="AO193" s="79">
        <v>7.3000000000000007</v>
      </c>
      <c r="AP193" s="79">
        <v>10.51</v>
      </c>
      <c r="AQ193" s="79">
        <v>11.455</v>
      </c>
      <c r="AR193" s="79">
        <v>3.105</v>
      </c>
      <c r="AS193" s="79">
        <v>1.9</v>
      </c>
      <c r="AT193" s="79">
        <v>0.4</v>
      </c>
      <c r="AU193" s="79">
        <v>2.2450000000000001</v>
      </c>
      <c r="AV193" s="79">
        <v>0.90500000000000003</v>
      </c>
      <c r="AW193" s="79">
        <v>0.94500000000000006</v>
      </c>
      <c r="AX193" s="79">
        <v>0.94500000000000006</v>
      </c>
      <c r="AY193" s="79">
        <v>0</v>
      </c>
      <c r="AZ193" s="79">
        <v>0</v>
      </c>
      <c r="BA193" s="79">
        <v>0</v>
      </c>
      <c r="BB193" s="79">
        <v>0</v>
      </c>
      <c r="BC193" s="79">
        <v>0</v>
      </c>
      <c r="BD193" s="79">
        <v>0</v>
      </c>
      <c r="BE193" s="79">
        <v>0</v>
      </c>
      <c r="BF193" s="79">
        <v>0</v>
      </c>
      <c r="BG193" s="79">
        <v>0</v>
      </c>
      <c r="BH193" s="79">
        <v>0</v>
      </c>
      <c r="BI193" s="79">
        <v>0</v>
      </c>
      <c r="BJ193" s="79">
        <v>0</v>
      </c>
      <c r="BK193" s="79">
        <v>0</v>
      </c>
      <c r="BL193" s="79">
        <v>0</v>
      </c>
      <c r="BM193" s="79">
        <v>0</v>
      </c>
      <c r="BN193" s="79">
        <v>0</v>
      </c>
      <c r="BO193" s="79">
        <v>0</v>
      </c>
      <c r="BP193" s="79">
        <v>0</v>
      </c>
      <c r="BQ193" s="79">
        <v>0</v>
      </c>
      <c r="BR193" s="79">
        <v>0</v>
      </c>
      <c r="BS193" s="79">
        <v>0</v>
      </c>
      <c r="BT193" s="79">
        <v>0</v>
      </c>
      <c r="BU193" s="79">
        <v>0</v>
      </c>
      <c r="BV193" s="79">
        <v>0</v>
      </c>
      <c r="BW193" s="79">
        <v>0</v>
      </c>
      <c r="BX193" s="79">
        <v>0</v>
      </c>
      <c r="BY193" s="79">
        <v>0</v>
      </c>
      <c r="BZ193" s="79">
        <v>0</v>
      </c>
      <c r="CA193" s="79">
        <v>0</v>
      </c>
      <c r="CB193" s="79">
        <v>0</v>
      </c>
      <c r="CC193" s="79">
        <v>0.03</v>
      </c>
      <c r="CD193" s="79">
        <v>0.05</v>
      </c>
      <c r="CE193" s="79">
        <v>7.0000000000000007E-2</v>
      </c>
      <c r="CF193" s="79">
        <v>7.0000000000000007E-2</v>
      </c>
      <c r="CG193" s="79">
        <v>6.5000000000000002E-2</v>
      </c>
      <c r="CH193" s="79">
        <v>5.5E-2</v>
      </c>
      <c r="CI193" s="79">
        <v>5.5E-2</v>
      </c>
      <c r="CJ193" s="79">
        <v>0.12</v>
      </c>
      <c r="CK193" s="79">
        <v>0.23</v>
      </c>
      <c r="CL193" s="79">
        <v>0.41000000000000003</v>
      </c>
      <c r="CM193" s="79">
        <v>0.64500000000000002</v>
      </c>
      <c r="CN193" s="79">
        <v>0.91500000000000004</v>
      </c>
      <c r="CO193" s="79">
        <v>1.19</v>
      </c>
      <c r="CP193" s="79">
        <v>1.46</v>
      </c>
      <c r="CQ193" s="79">
        <v>1.7149999999999999</v>
      </c>
      <c r="CR193" s="79">
        <v>1.9649999999999999</v>
      </c>
      <c r="CS193" s="79">
        <v>2.2149999999999999</v>
      </c>
      <c r="CT193" s="79">
        <v>2.4550000000000001</v>
      </c>
      <c r="CU193" s="79">
        <v>2.65</v>
      </c>
      <c r="CV193" s="79">
        <v>2.7949999999999999</v>
      </c>
      <c r="CW193" s="79">
        <v>2.8849999999999998</v>
      </c>
      <c r="CX193" s="79">
        <v>2.94</v>
      </c>
      <c r="CY193" s="79">
        <v>2.9950000000000001</v>
      </c>
      <c r="CZ193" s="79">
        <v>3.08</v>
      </c>
      <c r="DA193" s="79">
        <v>3.2199999999999998</v>
      </c>
      <c r="DB193" s="2">
        <v>3.4450000000000003</v>
      </c>
      <c r="DC193" s="2">
        <v>3.75</v>
      </c>
      <c r="DD193" s="2">
        <v>4.125</v>
      </c>
      <c r="DE193" s="2">
        <v>4.54</v>
      </c>
      <c r="DF193" s="2">
        <v>4.9450000000000003</v>
      </c>
      <c r="DG193" s="2">
        <v>5.2850000000000001</v>
      </c>
      <c r="DH193" s="2">
        <v>5.49</v>
      </c>
      <c r="DI193" s="2">
        <v>5.51</v>
      </c>
      <c r="DJ193" s="2">
        <v>5.32</v>
      </c>
      <c r="DK193" s="2">
        <v>4.92</v>
      </c>
      <c r="DL193" s="2">
        <v>4.34</v>
      </c>
      <c r="DM193" s="2">
        <v>3.6349999999999998</v>
      </c>
      <c r="DN193" s="2">
        <v>2.87</v>
      </c>
      <c r="DO193" s="2">
        <v>2.12</v>
      </c>
      <c r="DP193" s="2">
        <v>1.4450000000000001</v>
      </c>
      <c r="DQ193" s="2">
        <v>0.89500000000000002</v>
      </c>
      <c r="DR193" s="2">
        <v>0.495</v>
      </c>
      <c r="DS193" s="2">
        <v>0.245</v>
      </c>
      <c r="DT193" s="2">
        <v>0.125</v>
      </c>
      <c r="DU193" s="2">
        <v>0.10500000000000001</v>
      </c>
      <c r="DV193" s="2">
        <v>0.155</v>
      </c>
      <c r="DW193" s="2">
        <v>0.23499999999999999</v>
      </c>
      <c r="DX193" s="2">
        <v>0.31</v>
      </c>
      <c r="DY193" s="2">
        <v>0.36499999999999999</v>
      </c>
      <c r="DZ193" s="2">
        <v>0.37</v>
      </c>
      <c r="EA193" s="2">
        <v>0.32500000000000001</v>
      </c>
      <c r="EB193" s="2">
        <v>0.23499999999999999</v>
      </c>
      <c r="EC193" s="2">
        <v>0.13</v>
      </c>
      <c r="ED193" s="2">
        <v>0</v>
      </c>
      <c r="EE193" s="2">
        <v>0</v>
      </c>
      <c r="EF193" s="2">
        <v>0</v>
      </c>
      <c r="EG193" s="2">
        <v>0</v>
      </c>
      <c r="EH193" s="2">
        <v>0</v>
      </c>
      <c r="EI193" s="2">
        <v>0</v>
      </c>
      <c r="EJ193" s="2">
        <v>0</v>
      </c>
      <c r="EK193" s="2">
        <v>0</v>
      </c>
      <c r="EL193" s="2">
        <v>0</v>
      </c>
      <c r="EM193" s="2">
        <v>0</v>
      </c>
      <c r="EN193" s="2">
        <v>0</v>
      </c>
      <c r="EO193" s="2">
        <v>0</v>
      </c>
      <c r="EP193" s="2">
        <v>0</v>
      </c>
      <c r="EQ193" s="2">
        <v>0</v>
      </c>
      <c r="ER193" s="2">
        <v>0</v>
      </c>
      <c r="ES193" s="2">
        <v>0</v>
      </c>
      <c r="ET193" s="2">
        <v>0</v>
      </c>
      <c r="EU193" s="2">
        <v>0</v>
      </c>
    </row>
    <row r="194" spans="1:151" x14ac:dyDescent="0.35">
      <c r="A194" s="2">
        <v>192</v>
      </c>
      <c r="B194" s="77">
        <v>18104</v>
      </c>
      <c r="C194" s="77" t="s">
        <v>349</v>
      </c>
      <c r="D194" s="78">
        <v>18.649999999999999</v>
      </c>
      <c r="E194" s="78">
        <v>18.649999999999999</v>
      </c>
      <c r="F194" s="78" t="s">
        <v>350</v>
      </c>
      <c r="G194" s="79">
        <v>4.96</v>
      </c>
      <c r="H194" s="79">
        <v>34.200000000000003</v>
      </c>
      <c r="I194" s="79">
        <v>0.85599999999999998</v>
      </c>
      <c r="J194" s="79">
        <v>27.945</v>
      </c>
      <c r="K194" s="79">
        <v>20.75</v>
      </c>
      <c r="L194" s="79">
        <v>2.5229999999999997</v>
      </c>
      <c r="M194" s="79">
        <v>19.590000000000003</v>
      </c>
      <c r="N194" s="79">
        <v>74.474999999999994</v>
      </c>
      <c r="O194" s="79">
        <v>5.93</v>
      </c>
      <c r="P194" s="79">
        <v>0</v>
      </c>
      <c r="Q194" s="79">
        <v>5.4849999999999994</v>
      </c>
      <c r="R194" s="79">
        <v>0.32500000000000001</v>
      </c>
      <c r="S194" s="79">
        <v>0.12</v>
      </c>
      <c r="T194" s="79">
        <v>0</v>
      </c>
      <c r="U194" s="79">
        <v>0</v>
      </c>
      <c r="V194" s="79">
        <v>18.97</v>
      </c>
      <c r="W194" s="79">
        <v>44.385000000000005</v>
      </c>
      <c r="X194" s="79">
        <v>53.875</v>
      </c>
      <c r="Y194" s="79">
        <v>66.13</v>
      </c>
      <c r="Z194" s="79">
        <v>76.954999999999998</v>
      </c>
      <c r="AA194" s="79">
        <v>79.965000000000003</v>
      </c>
      <c r="AB194" s="79">
        <v>25.490000000000002</v>
      </c>
      <c r="AC194" s="79">
        <v>30.09</v>
      </c>
      <c r="AD194" s="79">
        <v>12.25</v>
      </c>
      <c r="AE194" s="79">
        <v>20.605</v>
      </c>
      <c r="AF194" s="79">
        <v>23.075000000000003</v>
      </c>
      <c r="AG194" s="79">
        <v>26.085000000000001</v>
      </c>
      <c r="AH194" s="79">
        <v>8.3550000000000004</v>
      </c>
      <c r="AI194" s="79">
        <v>12.57</v>
      </c>
      <c r="AJ194" s="79">
        <v>13.84</v>
      </c>
      <c r="AK194" s="79">
        <v>14.164999999999999</v>
      </c>
      <c r="AL194" s="79">
        <v>4.5999999999999996</v>
      </c>
      <c r="AM194" s="79">
        <v>8.8150000000000013</v>
      </c>
      <c r="AN194" s="79">
        <v>2.48</v>
      </c>
      <c r="AO194" s="79">
        <v>4.2149999999999999</v>
      </c>
      <c r="AP194" s="79">
        <v>5.8100000000000005</v>
      </c>
      <c r="AQ194" s="79">
        <v>5.93</v>
      </c>
      <c r="AR194" s="79">
        <v>1.74</v>
      </c>
      <c r="AS194" s="79">
        <v>1.27</v>
      </c>
      <c r="AT194" s="79">
        <v>0.16</v>
      </c>
      <c r="AU194" s="79">
        <v>0.44500000000000001</v>
      </c>
      <c r="AV194" s="79">
        <v>0.16500000000000001</v>
      </c>
      <c r="AW194" s="79">
        <v>0.12</v>
      </c>
      <c r="AX194" s="79">
        <v>0.12</v>
      </c>
      <c r="AY194" s="79">
        <v>0</v>
      </c>
      <c r="AZ194" s="79">
        <v>0</v>
      </c>
      <c r="BA194" s="79">
        <v>0</v>
      </c>
      <c r="BB194" s="79">
        <v>0</v>
      </c>
      <c r="BC194" s="79">
        <v>0</v>
      </c>
      <c r="BD194" s="79">
        <v>0</v>
      </c>
      <c r="BE194" s="79">
        <v>0</v>
      </c>
      <c r="BF194" s="79">
        <v>0</v>
      </c>
      <c r="BG194" s="79">
        <v>0</v>
      </c>
      <c r="BH194" s="79">
        <v>0</v>
      </c>
      <c r="BI194" s="79">
        <v>0</v>
      </c>
      <c r="BJ194" s="79">
        <v>0</v>
      </c>
      <c r="BK194" s="79">
        <v>0</v>
      </c>
      <c r="BL194" s="79">
        <v>0</v>
      </c>
      <c r="BM194" s="79">
        <v>0</v>
      </c>
      <c r="BN194" s="79">
        <v>0</v>
      </c>
      <c r="BO194" s="79">
        <v>0</v>
      </c>
      <c r="BP194" s="79">
        <v>0</v>
      </c>
      <c r="BQ194" s="79">
        <v>0</v>
      </c>
      <c r="BR194" s="79">
        <v>0</v>
      </c>
      <c r="BS194" s="79">
        <v>0</v>
      </c>
      <c r="BT194" s="79">
        <v>0</v>
      </c>
      <c r="BU194" s="79">
        <v>0</v>
      </c>
      <c r="BV194" s="79">
        <v>0</v>
      </c>
      <c r="BW194" s="79">
        <v>0</v>
      </c>
      <c r="BX194" s="79">
        <v>0</v>
      </c>
      <c r="BY194" s="79">
        <v>0</v>
      </c>
      <c r="BZ194" s="79">
        <v>0</v>
      </c>
      <c r="CA194" s="79">
        <v>0</v>
      </c>
      <c r="CB194" s="79">
        <v>0</v>
      </c>
      <c r="CC194" s="79">
        <v>7.0000000000000007E-2</v>
      </c>
      <c r="CD194" s="79">
        <v>0.11</v>
      </c>
      <c r="CE194" s="79">
        <v>0.13</v>
      </c>
      <c r="CF194" s="79">
        <v>0.125</v>
      </c>
      <c r="CG194" s="79">
        <v>0.10500000000000001</v>
      </c>
      <c r="CH194" s="79">
        <v>0.08</v>
      </c>
      <c r="CI194" s="79">
        <v>7.5000000000000011E-2</v>
      </c>
      <c r="CJ194" s="79">
        <v>0.125</v>
      </c>
      <c r="CK194" s="79">
        <v>0.23499999999999999</v>
      </c>
      <c r="CL194" s="79">
        <v>0.40500000000000003</v>
      </c>
      <c r="CM194" s="79">
        <v>0.61</v>
      </c>
      <c r="CN194" s="79">
        <v>0.84</v>
      </c>
      <c r="CO194" s="79">
        <v>1.0750000000000002</v>
      </c>
      <c r="CP194" s="79">
        <v>1.31</v>
      </c>
      <c r="CQ194" s="79">
        <v>1.5550000000000002</v>
      </c>
      <c r="CR194" s="79">
        <v>1.82</v>
      </c>
      <c r="CS194" s="79">
        <v>2.125</v>
      </c>
      <c r="CT194" s="79">
        <v>2.46</v>
      </c>
      <c r="CU194" s="79">
        <v>2.8</v>
      </c>
      <c r="CV194" s="79">
        <v>3.1399999999999997</v>
      </c>
      <c r="CW194" s="79">
        <v>3.4649999999999999</v>
      </c>
      <c r="CX194" s="79">
        <v>3.7800000000000002</v>
      </c>
      <c r="CY194" s="79">
        <v>4.0950000000000006</v>
      </c>
      <c r="CZ194" s="79">
        <v>4.4049999999999994</v>
      </c>
      <c r="DA194" s="79">
        <v>4.71</v>
      </c>
      <c r="DB194" s="2">
        <v>5.0049999999999999</v>
      </c>
      <c r="DC194" s="2">
        <v>5.26</v>
      </c>
      <c r="DD194" s="2">
        <v>5.46</v>
      </c>
      <c r="DE194" s="2">
        <v>5.5749999999999993</v>
      </c>
      <c r="DF194" s="2">
        <v>5.5749999999999993</v>
      </c>
      <c r="DG194" s="2">
        <v>5.4399999999999995</v>
      </c>
      <c r="DH194" s="2">
        <v>5.1550000000000002</v>
      </c>
      <c r="DI194" s="2">
        <v>4.7249999999999996</v>
      </c>
      <c r="DJ194" s="2">
        <v>4.17</v>
      </c>
      <c r="DK194" s="2">
        <v>3.54</v>
      </c>
      <c r="DL194" s="2">
        <v>2.88</v>
      </c>
      <c r="DM194" s="2">
        <v>2.2450000000000001</v>
      </c>
      <c r="DN194" s="2">
        <v>1.67</v>
      </c>
      <c r="DO194" s="2">
        <v>1.1850000000000001</v>
      </c>
      <c r="DP194" s="2">
        <v>0.81</v>
      </c>
      <c r="DQ194" s="2">
        <v>0.53</v>
      </c>
      <c r="DR194" s="2">
        <v>0.33999999999999997</v>
      </c>
      <c r="DS194" s="2">
        <v>0.21500000000000002</v>
      </c>
      <c r="DT194" s="2">
        <v>0.115</v>
      </c>
      <c r="DU194" s="2">
        <v>0.06</v>
      </c>
      <c r="DV194" s="2">
        <v>0.06</v>
      </c>
      <c r="DW194" s="2">
        <v>0.06</v>
      </c>
      <c r="DX194" s="2">
        <v>0.06</v>
      </c>
      <c r="DY194" s="2">
        <v>0.06</v>
      </c>
      <c r="DZ194" s="2">
        <v>5.5E-2</v>
      </c>
      <c r="EA194" s="2">
        <v>4.4999999999999998E-2</v>
      </c>
      <c r="EB194" s="2">
        <v>3.5000000000000003E-2</v>
      </c>
      <c r="EC194" s="2">
        <v>0</v>
      </c>
      <c r="ED194" s="2">
        <v>0</v>
      </c>
      <c r="EE194" s="2">
        <v>0</v>
      </c>
      <c r="EF194" s="2">
        <v>0</v>
      </c>
      <c r="EG194" s="2">
        <v>0</v>
      </c>
      <c r="EH194" s="2">
        <v>0</v>
      </c>
      <c r="EI194" s="2">
        <v>0</v>
      </c>
      <c r="EJ194" s="2">
        <v>0</v>
      </c>
      <c r="EK194" s="2">
        <v>0</v>
      </c>
      <c r="EL194" s="2">
        <v>0</v>
      </c>
      <c r="EM194" s="2">
        <v>0</v>
      </c>
      <c r="EN194" s="2">
        <v>0</v>
      </c>
      <c r="EO194" s="2">
        <v>0</v>
      </c>
      <c r="EP194" s="2">
        <v>0</v>
      </c>
      <c r="EQ194" s="2">
        <v>0</v>
      </c>
      <c r="ER194" s="2">
        <v>0</v>
      </c>
      <c r="ES194" s="2">
        <v>0</v>
      </c>
      <c r="ET194" s="2">
        <v>0</v>
      </c>
      <c r="EU194" s="2">
        <v>0</v>
      </c>
    </row>
    <row r="195" spans="1:151" x14ac:dyDescent="0.35">
      <c r="A195" s="2">
        <v>193</v>
      </c>
      <c r="B195" s="77">
        <v>18200</v>
      </c>
      <c r="C195" s="77" t="s">
        <v>349</v>
      </c>
      <c r="D195" s="78">
        <v>23.8</v>
      </c>
      <c r="E195" s="78">
        <v>23.8</v>
      </c>
      <c r="F195" s="78" t="s">
        <v>350</v>
      </c>
      <c r="G195" s="79">
        <v>7.2050000000000001</v>
      </c>
      <c r="H195" s="79">
        <v>45.55</v>
      </c>
      <c r="I195" s="79">
        <v>0.83800000000000008</v>
      </c>
      <c r="J195" s="79">
        <v>19.041</v>
      </c>
      <c r="K195" s="79">
        <v>28.3</v>
      </c>
      <c r="L195" s="79">
        <v>2.4430000000000001</v>
      </c>
      <c r="M195" s="79">
        <v>11.46</v>
      </c>
      <c r="N195" s="79">
        <v>76.205000000000013</v>
      </c>
      <c r="O195" s="79">
        <v>12.335000000000001</v>
      </c>
      <c r="P195" s="79">
        <v>0</v>
      </c>
      <c r="Q195" s="79">
        <v>11.149999999999999</v>
      </c>
      <c r="R195" s="79">
        <v>0.89500000000000002</v>
      </c>
      <c r="S195" s="79">
        <v>0.28999999999999998</v>
      </c>
      <c r="T195" s="79">
        <v>0</v>
      </c>
      <c r="U195" s="79">
        <v>0</v>
      </c>
      <c r="V195" s="79">
        <v>11.46</v>
      </c>
      <c r="W195" s="79">
        <v>38.715000000000003</v>
      </c>
      <c r="X195" s="79">
        <v>49.034999999999997</v>
      </c>
      <c r="Y195" s="79">
        <v>63.975000000000001</v>
      </c>
      <c r="Z195" s="79">
        <v>80.525000000000006</v>
      </c>
      <c r="AA195" s="79">
        <v>87.35</v>
      </c>
      <c r="AB195" s="79">
        <v>30.43</v>
      </c>
      <c r="AC195" s="79">
        <v>37.49</v>
      </c>
      <c r="AD195" s="79">
        <v>14.95</v>
      </c>
      <c r="AE195" s="79">
        <v>27.174999999999997</v>
      </c>
      <c r="AF195" s="79">
        <v>31.495000000000001</v>
      </c>
      <c r="AG195" s="79">
        <v>38.32</v>
      </c>
      <c r="AH195" s="79">
        <v>12.225000000000001</v>
      </c>
      <c r="AI195" s="79">
        <v>20.074999999999999</v>
      </c>
      <c r="AJ195" s="79">
        <v>23.375</v>
      </c>
      <c r="AK195" s="79">
        <v>24.27</v>
      </c>
      <c r="AL195" s="79">
        <v>7.06</v>
      </c>
      <c r="AM195" s="79">
        <v>14.91</v>
      </c>
      <c r="AN195" s="79">
        <v>4.32</v>
      </c>
      <c r="AO195" s="79">
        <v>7.85</v>
      </c>
      <c r="AP195" s="79">
        <v>12.045</v>
      </c>
      <c r="AQ195" s="79">
        <v>12.335000000000001</v>
      </c>
      <c r="AR195" s="79">
        <v>3.53</v>
      </c>
      <c r="AS195" s="79">
        <v>3.2949999999999999</v>
      </c>
      <c r="AT195" s="79">
        <v>0.55499999999999994</v>
      </c>
      <c r="AU195" s="79">
        <v>1.1850000000000001</v>
      </c>
      <c r="AV195" s="79">
        <v>0.34050000000000002</v>
      </c>
      <c r="AW195" s="79">
        <v>0.28999999999999998</v>
      </c>
      <c r="AX195" s="79">
        <v>0.28999999999999998</v>
      </c>
      <c r="AY195" s="79">
        <v>0</v>
      </c>
      <c r="AZ195" s="79">
        <v>0</v>
      </c>
      <c r="BA195" s="79">
        <v>0</v>
      </c>
      <c r="BB195" s="79">
        <v>0</v>
      </c>
      <c r="BC195" s="79">
        <v>0</v>
      </c>
      <c r="BD195" s="79">
        <v>0</v>
      </c>
      <c r="BE195" s="79">
        <v>0</v>
      </c>
      <c r="BF195" s="79">
        <v>0</v>
      </c>
      <c r="BG195" s="79">
        <v>0</v>
      </c>
      <c r="BH195" s="79">
        <v>0</v>
      </c>
      <c r="BI195" s="79">
        <v>0</v>
      </c>
      <c r="BJ195" s="79">
        <v>0</v>
      </c>
      <c r="BK195" s="79">
        <v>0</v>
      </c>
      <c r="BL195" s="79">
        <v>0</v>
      </c>
      <c r="BM195" s="79">
        <v>0</v>
      </c>
      <c r="BN195" s="79">
        <v>0</v>
      </c>
      <c r="BO195" s="79">
        <v>0</v>
      </c>
      <c r="BP195" s="79">
        <v>0</v>
      </c>
      <c r="BQ195" s="79">
        <v>0</v>
      </c>
      <c r="BR195" s="79">
        <v>0</v>
      </c>
      <c r="BS195" s="79">
        <v>0</v>
      </c>
      <c r="BT195" s="79">
        <v>0</v>
      </c>
      <c r="BU195" s="79">
        <v>0</v>
      </c>
      <c r="BV195" s="79">
        <v>0</v>
      </c>
      <c r="BW195" s="79">
        <v>0</v>
      </c>
      <c r="BX195" s="79">
        <v>0</v>
      </c>
      <c r="BY195" s="79">
        <v>0</v>
      </c>
      <c r="BZ195" s="79">
        <v>0</v>
      </c>
      <c r="CA195" s="79">
        <v>0</v>
      </c>
      <c r="CB195" s="79">
        <v>0</v>
      </c>
      <c r="CC195" s="79">
        <v>0</v>
      </c>
      <c r="CD195" s="79">
        <v>0</v>
      </c>
      <c r="CE195" s="79">
        <v>0</v>
      </c>
      <c r="CF195" s="79">
        <v>0</v>
      </c>
      <c r="CG195" s="79">
        <v>0</v>
      </c>
      <c r="CH195" s="79">
        <v>0</v>
      </c>
      <c r="CI195" s="79">
        <v>0</v>
      </c>
      <c r="CJ195" s="79">
        <v>0</v>
      </c>
      <c r="CK195" s="79">
        <v>8.5000000000000006E-2</v>
      </c>
      <c r="CL195" s="79">
        <v>0.185</v>
      </c>
      <c r="CM195" s="79">
        <v>0.32</v>
      </c>
      <c r="CN195" s="79">
        <v>0.45999999999999996</v>
      </c>
      <c r="CO195" s="79">
        <v>0.60499999999999998</v>
      </c>
      <c r="CP195" s="79">
        <v>0.75</v>
      </c>
      <c r="CQ195" s="79">
        <v>0.9</v>
      </c>
      <c r="CR195" s="79">
        <v>1.075</v>
      </c>
      <c r="CS195" s="79">
        <v>1.29</v>
      </c>
      <c r="CT195" s="79">
        <v>1.5449999999999999</v>
      </c>
      <c r="CU195" s="79">
        <v>1.835</v>
      </c>
      <c r="CV195" s="79">
        <v>2.1399999999999997</v>
      </c>
      <c r="CW195" s="79">
        <v>2.46</v>
      </c>
      <c r="CX195" s="79">
        <v>2.8</v>
      </c>
      <c r="CY195" s="79">
        <v>3.165</v>
      </c>
      <c r="CZ195" s="79">
        <v>3.5449999999999999</v>
      </c>
      <c r="DA195" s="79">
        <v>3.9550000000000001</v>
      </c>
      <c r="DB195" s="2">
        <v>4.38</v>
      </c>
      <c r="DC195" s="2">
        <v>4.8000000000000007</v>
      </c>
      <c r="DD195" s="2">
        <v>5.1999999999999993</v>
      </c>
      <c r="DE195" s="2">
        <v>5.5449999999999999</v>
      </c>
      <c r="DF195" s="2">
        <v>5.8049999999999997</v>
      </c>
      <c r="DG195" s="2">
        <v>5.94</v>
      </c>
      <c r="DH195" s="2">
        <v>5.9249999999999998</v>
      </c>
      <c r="DI195" s="2">
        <v>5.7449999999999992</v>
      </c>
      <c r="DJ195" s="2">
        <v>5.3949999999999996</v>
      </c>
      <c r="DK195" s="2">
        <v>4.9049999999999994</v>
      </c>
      <c r="DL195" s="2">
        <v>4.3</v>
      </c>
      <c r="DM195" s="2">
        <v>3.6349999999999998</v>
      </c>
      <c r="DN195" s="2">
        <v>2.96</v>
      </c>
      <c r="DO195" s="2">
        <v>2.31</v>
      </c>
      <c r="DP195" s="2">
        <v>1.7399999999999998</v>
      </c>
      <c r="DQ195" s="2">
        <v>1.26</v>
      </c>
      <c r="DR195" s="2">
        <v>0.87999999999999989</v>
      </c>
      <c r="DS195" s="2">
        <v>0.60499999999999998</v>
      </c>
      <c r="DT195" s="2">
        <v>0.41000000000000003</v>
      </c>
      <c r="DU195" s="2">
        <v>0.28000000000000003</v>
      </c>
      <c r="DV195" s="2">
        <v>0.16999999999999998</v>
      </c>
      <c r="DW195" s="2">
        <v>0.11</v>
      </c>
      <c r="DX195" s="2">
        <v>0.12</v>
      </c>
      <c r="DY195" s="2">
        <v>0.125</v>
      </c>
      <c r="DZ195" s="2">
        <v>0.12</v>
      </c>
      <c r="EA195" s="2">
        <v>0.1</v>
      </c>
      <c r="EB195" s="2">
        <v>7.0000000000000007E-2</v>
      </c>
      <c r="EC195" s="2">
        <v>3.5000000000000003E-2</v>
      </c>
      <c r="ED195" s="2">
        <v>0</v>
      </c>
      <c r="EE195" s="2">
        <v>0</v>
      </c>
      <c r="EF195" s="2">
        <v>0</v>
      </c>
      <c r="EG195" s="2">
        <v>0</v>
      </c>
      <c r="EH195" s="2">
        <v>0</v>
      </c>
      <c r="EI195" s="2">
        <v>0</v>
      </c>
      <c r="EJ195" s="2">
        <v>0</v>
      </c>
      <c r="EK195" s="2">
        <v>0</v>
      </c>
      <c r="EL195" s="2">
        <v>0</v>
      </c>
      <c r="EM195" s="2">
        <v>0</v>
      </c>
      <c r="EN195" s="2">
        <v>0</v>
      </c>
      <c r="EO195" s="2">
        <v>0</v>
      </c>
      <c r="EP195" s="2">
        <v>0</v>
      </c>
      <c r="EQ195" s="2">
        <v>0</v>
      </c>
      <c r="ER195" s="2">
        <v>0</v>
      </c>
      <c r="ES195" s="2">
        <v>0</v>
      </c>
      <c r="ET195" s="2">
        <v>0</v>
      </c>
      <c r="EU195" s="2">
        <v>0</v>
      </c>
    </row>
    <row r="196" spans="1:151" x14ac:dyDescent="0.35">
      <c r="A196" s="2">
        <v>194</v>
      </c>
      <c r="B196" s="77">
        <v>18205</v>
      </c>
      <c r="C196" s="77" t="s">
        <v>349</v>
      </c>
      <c r="D196" s="78">
        <v>24.05</v>
      </c>
      <c r="E196" s="78">
        <v>24.05</v>
      </c>
      <c r="F196" s="78" t="s">
        <v>350</v>
      </c>
      <c r="G196" s="79">
        <v>5.9550000000000001</v>
      </c>
      <c r="H196" s="79">
        <v>42.3</v>
      </c>
      <c r="I196" s="79">
        <v>0.84799999999999998</v>
      </c>
      <c r="J196" s="79">
        <v>20.474</v>
      </c>
      <c r="K196" s="79">
        <v>24.85</v>
      </c>
      <c r="L196" s="79">
        <v>2.5394999999999999</v>
      </c>
      <c r="M196" s="79">
        <v>15.155000000000001</v>
      </c>
      <c r="N196" s="79">
        <v>74.694999999999993</v>
      </c>
      <c r="O196" s="79">
        <v>10.15</v>
      </c>
      <c r="P196" s="79">
        <v>0</v>
      </c>
      <c r="Q196" s="79">
        <v>9.19</v>
      </c>
      <c r="R196" s="79">
        <v>0.88</v>
      </c>
      <c r="S196" s="79">
        <v>8.5500000000000007E-2</v>
      </c>
      <c r="T196" s="79">
        <v>0</v>
      </c>
      <c r="U196" s="79">
        <v>0</v>
      </c>
      <c r="V196" s="79">
        <v>14.945</v>
      </c>
      <c r="W196" s="79">
        <v>39.11</v>
      </c>
      <c r="X196" s="79">
        <v>48.894999999999996</v>
      </c>
      <c r="Y196" s="79">
        <v>63.14</v>
      </c>
      <c r="Z196" s="79">
        <v>78.63</v>
      </c>
      <c r="AA196" s="79">
        <v>83.884999999999991</v>
      </c>
      <c r="AB196" s="79">
        <v>28.95</v>
      </c>
      <c r="AC196" s="79">
        <v>35.590000000000003</v>
      </c>
      <c r="AD196" s="79">
        <v>14.24</v>
      </c>
      <c r="AE196" s="79">
        <v>25.799999999999997</v>
      </c>
      <c r="AF196" s="79">
        <v>29.734999999999999</v>
      </c>
      <c r="AG196" s="79">
        <v>34.984999999999999</v>
      </c>
      <c r="AH196" s="79">
        <v>11.559999999999999</v>
      </c>
      <c r="AI196" s="79">
        <v>18.484999999999999</v>
      </c>
      <c r="AJ196" s="79">
        <v>20.75</v>
      </c>
      <c r="AK196" s="79">
        <v>21.625</v>
      </c>
      <c r="AL196" s="79">
        <v>6.6400000000000006</v>
      </c>
      <c r="AM196" s="79">
        <v>13.56</v>
      </c>
      <c r="AN196" s="79">
        <v>3.9350000000000001</v>
      </c>
      <c r="AO196" s="79">
        <v>6.92</v>
      </c>
      <c r="AP196" s="79">
        <v>10.065000000000001</v>
      </c>
      <c r="AQ196" s="79">
        <v>10.15</v>
      </c>
      <c r="AR196" s="79">
        <v>2.99</v>
      </c>
      <c r="AS196" s="79">
        <v>2.2650000000000001</v>
      </c>
      <c r="AT196" s="79">
        <v>0.47499999999999998</v>
      </c>
      <c r="AU196" s="79">
        <v>0.96499999999999997</v>
      </c>
      <c r="AV196" s="79">
        <v>0.39500000000000002</v>
      </c>
      <c r="AW196" s="79">
        <v>8.5500000000000007E-2</v>
      </c>
      <c r="AX196" s="79">
        <v>8.5500000000000007E-2</v>
      </c>
      <c r="AY196" s="79">
        <v>0</v>
      </c>
      <c r="AZ196" s="79">
        <v>0</v>
      </c>
      <c r="BA196" s="79">
        <v>0</v>
      </c>
      <c r="BB196" s="79">
        <v>0</v>
      </c>
      <c r="BC196" s="79">
        <v>0</v>
      </c>
      <c r="BD196" s="79">
        <v>0</v>
      </c>
      <c r="BE196" s="79">
        <v>0</v>
      </c>
      <c r="BF196" s="79">
        <v>0</v>
      </c>
      <c r="BG196" s="79">
        <v>0</v>
      </c>
      <c r="BH196" s="79">
        <v>0</v>
      </c>
      <c r="BI196" s="79">
        <v>0</v>
      </c>
      <c r="BJ196" s="79">
        <v>0</v>
      </c>
      <c r="BK196" s="79">
        <v>0</v>
      </c>
      <c r="BL196" s="79">
        <v>0</v>
      </c>
      <c r="BM196" s="79">
        <v>0</v>
      </c>
      <c r="BN196" s="79">
        <v>0</v>
      </c>
      <c r="BO196" s="79">
        <v>0</v>
      </c>
      <c r="BP196" s="79">
        <v>0</v>
      </c>
      <c r="BQ196" s="79">
        <v>0</v>
      </c>
      <c r="BR196" s="79">
        <v>0</v>
      </c>
      <c r="BS196" s="79">
        <v>0</v>
      </c>
      <c r="BT196" s="79">
        <v>0</v>
      </c>
      <c r="BU196" s="79">
        <v>0</v>
      </c>
      <c r="BV196" s="79">
        <v>0</v>
      </c>
      <c r="BW196" s="79">
        <v>0</v>
      </c>
      <c r="BX196" s="79">
        <v>0</v>
      </c>
      <c r="BY196" s="79">
        <v>0</v>
      </c>
      <c r="BZ196" s="79">
        <v>0</v>
      </c>
      <c r="CA196" s="79">
        <v>0</v>
      </c>
      <c r="CB196" s="79">
        <v>0</v>
      </c>
      <c r="CC196" s="79">
        <v>0</v>
      </c>
      <c r="CD196" s="79">
        <v>3.5000000000000003E-2</v>
      </c>
      <c r="CE196" s="79">
        <v>4.4999999999999998E-2</v>
      </c>
      <c r="CF196" s="79">
        <v>0.05</v>
      </c>
      <c r="CG196" s="79">
        <v>0.04</v>
      </c>
      <c r="CH196" s="79">
        <v>3.5000000000000003E-2</v>
      </c>
      <c r="CI196" s="79">
        <v>3.5000000000000003E-2</v>
      </c>
      <c r="CJ196" s="79">
        <v>9.5000000000000001E-2</v>
      </c>
      <c r="CK196" s="79">
        <v>0.17499999999999999</v>
      </c>
      <c r="CL196" s="79">
        <v>0.29499999999999998</v>
      </c>
      <c r="CM196" s="79">
        <v>0.45500000000000002</v>
      </c>
      <c r="CN196" s="79">
        <v>0.625</v>
      </c>
      <c r="CO196" s="79">
        <v>0.81</v>
      </c>
      <c r="CP196" s="79">
        <v>1</v>
      </c>
      <c r="CQ196" s="79">
        <v>1.2</v>
      </c>
      <c r="CR196" s="79">
        <v>1.43</v>
      </c>
      <c r="CS196" s="79">
        <v>1.69</v>
      </c>
      <c r="CT196" s="79">
        <v>1.9750000000000001</v>
      </c>
      <c r="CU196" s="79">
        <v>2.2749999999999999</v>
      </c>
      <c r="CV196" s="79">
        <v>2.5750000000000002</v>
      </c>
      <c r="CW196" s="79">
        <v>2.8600000000000003</v>
      </c>
      <c r="CX196" s="79">
        <v>3.1399999999999997</v>
      </c>
      <c r="CY196" s="79">
        <v>3.4249999999999998</v>
      </c>
      <c r="CZ196" s="79">
        <v>3.7199999999999998</v>
      </c>
      <c r="DA196" s="79">
        <v>4.0250000000000004</v>
      </c>
      <c r="DB196" s="2">
        <v>4.34</v>
      </c>
      <c r="DC196" s="2">
        <v>4.67</v>
      </c>
      <c r="DD196" s="2">
        <v>4.99</v>
      </c>
      <c r="DE196" s="2">
        <v>5.2750000000000004</v>
      </c>
      <c r="DF196" s="2">
        <v>5.5</v>
      </c>
      <c r="DG196" s="2">
        <v>5.63</v>
      </c>
      <c r="DH196" s="2">
        <v>5.6349999999999998</v>
      </c>
      <c r="DI196" s="2">
        <v>5.4700000000000006</v>
      </c>
      <c r="DJ196" s="2">
        <v>5.15</v>
      </c>
      <c r="DK196" s="2">
        <v>4.67</v>
      </c>
      <c r="DL196" s="2">
        <v>4.07</v>
      </c>
      <c r="DM196" s="2">
        <v>3.3899999999999997</v>
      </c>
      <c r="DN196" s="2">
        <v>2.6850000000000001</v>
      </c>
      <c r="DO196" s="2">
        <v>2.0149999999999997</v>
      </c>
      <c r="DP196" s="2">
        <v>1.42</v>
      </c>
      <c r="DQ196" s="2">
        <v>0.94500000000000006</v>
      </c>
      <c r="DR196" s="2">
        <v>0.59</v>
      </c>
      <c r="DS196" s="2">
        <v>0.36499999999999999</v>
      </c>
      <c r="DT196" s="2">
        <v>0.24</v>
      </c>
      <c r="DU196" s="2">
        <v>0.19</v>
      </c>
      <c r="DV196" s="2">
        <v>0.17499999999999999</v>
      </c>
      <c r="DW196" s="2">
        <v>0.17499999999999999</v>
      </c>
      <c r="DX196" s="2">
        <v>0.16</v>
      </c>
      <c r="DY196" s="2">
        <v>0.13500000000000001</v>
      </c>
      <c r="DZ196" s="2">
        <v>7.0000000000000007E-2</v>
      </c>
      <c r="EA196" s="2">
        <v>0.04</v>
      </c>
      <c r="EB196" s="2">
        <v>0</v>
      </c>
      <c r="EC196" s="2">
        <v>0</v>
      </c>
      <c r="ED196" s="2">
        <v>0</v>
      </c>
      <c r="EE196" s="2">
        <v>0</v>
      </c>
      <c r="EF196" s="2">
        <v>0</v>
      </c>
      <c r="EG196" s="2">
        <v>0</v>
      </c>
      <c r="EH196" s="2">
        <v>0</v>
      </c>
      <c r="EI196" s="2">
        <v>0</v>
      </c>
      <c r="EJ196" s="2">
        <v>0</v>
      </c>
      <c r="EK196" s="2">
        <v>0</v>
      </c>
      <c r="EL196" s="2">
        <v>0</v>
      </c>
      <c r="EM196" s="2">
        <v>0</v>
      </c>
      <c r="EN196" s="2">
        <v>0</v>
      </c>
      <c r="EO196" s="2">
        <v>0</v>
      </c>
      <c r="EP196" s="2">
        <v>0</v>
      </c>
      <c r="EQ196" s="2">
        <v>0</v>
      </c>
      <c r="ER196" s="2">
        <v>0</v>
      </c>
      <c r="ES196" s="2">
        <v>0</v>
      </c>
      <c r="ET196" s="2">
        <v>0</v>
      </c>
      <c r="EU196" s="2">
        <v>0</v>
      </c>
    </row>
    <row r="197" spans="1:151" x14ac:dyDescent="0.35">
      <c r="A197" s="2">
        <v>195</v>
      </c>
      <c r="B197" s="77">
        <v>18209</v>
      </c>
      <c r="C197" s="77" t="s">
        <v>349</v>
      </c>
      <c r="D197" s="78">
        <v>24.4</v>
      </c>
      <c r="E197" s="78">
        <v>0.62349999999999994</v>
      </c>
      <c r="F197" s="78">
        <v>24.4</v>
      </c>
      <c r="G197" s="79">
        <v>4.8249999999999993</v>
      </c>
      <c r="H197" s="79">
        <v>40.200000000000003</v>
      </c>
      <c r="I197" s="79">
        <v>0.84749999999999992</v>
      </c>
      <c r="J197" s="79">
        <v>11.4985</v>
      </c>
      <c r="K197" s="79">
        <v>21.25</v>
      </c>
      <c r="L197" s="79">
        <v>2.8</v>
      </c>
      <c r="M197" s="79">
        <v>19.335000000000001</v>
      </c>
      <c r="N197" s="79">
        <v>71.84</v>
      </c>
      <c r="O197" s="79">
        <v>8.8249999999999993</v>
      </c>
      <c r="P197" s="79">
        <v>0</v>
      </c>
      <c r="Q197" s="79">
        <v>8.3000000000000007</v>
      </c>
      <c r="R197" s="79">
        <v>0.52500000000000002</v>
      </c>
      <c r="S197" s="79">
        <v>5.0000000000000001E-4</v>
      </c>
      <c r="T197" s="79">
        <v>0</v>
      </c>
      <c r="U197" s="79">
        <v>0</v>
      </c>
      <c r="V197" s="79">
        <v>17.795000000000002</v>
      </c>
      <c r="W197" s="79">
        <v>37.255000000000003</v>
      </c>
      <c r="X197" s="79">
        <v>46.79</v>
      </c>
      <c r="Y197" s="79">
        <v>60.715000000000003</v>
      </c>
      <c r="Z197" s="79">
        <v>75.515000000000001</v>
      </c>
      <c r="AA197" s="79">
        <v>80.14</v>
      </c>
      <c r="AB197" s="79">
        <v>28.234999999999999</v>
      </c>
      <c r="AC197" s="79">
        <v>34.585000000000001</v>
      </c>
      <c r="AD197" s="79">
        <v>13.925000000000001</v>
      </c>
      <c r="AE197" s="79">
        <v>25.055</v>
      </c>
      <c r="AF197" s="79">
        <v>28.725000000000001</v>
      </c>
      <c r="AG197" s="79">
        <v>33.35</v>
      </c>
      <c r="AH197" s="79">
        <v>11.125</v>
      </c>
      <c r="AI197" s="79">
        <v>17.504999999999999</v>
      </c>
      <c r="AJ197" s="79">
        <v>19.424999999999997</v>
      </c>
      <c r="AK197" s="79">
        <v>19.945</v>
      </c>
      <c r="AL197" s="79">
        <v>6.35</v>
      </c>
      <c r="AM197" s="79">
        <v>12.73</v>
      </c>
      <c r="AN197" s="79">
        <v>3.6749999999999998</v>
      </c>
      <c r="AO197" s="79">
        <v>6.38</v>
      </c>
      <c r="AP197" s="79">
        <v>8.82</v>
      </c>
      <c r="AQ197" s="79">
        <v>8.8249999999999993</v>
      </c>
      <c r="AR197" s="79">
        <v>2.7050000000000001</v>
      </c>
      <c r="AS197" s="79">
        <v>1.92</v>
      </c>
      <c r="AT197" s="79">
        <v>0.35499999999999998</v>
      </c>
      <c r="AU197" s="79">
        <v>0.52500000000000002</v>
      </c>
      <c r="AV197" s="79">
        <v>0.16499999999999998</v>
      </c>
      <c r="AW197" s="79">
        <v>5.0000000000000001E-4</v>
      </c>
      <c r="AX197" s="79">
        <v>5.0000000000000001E-4</v>
      </c>
      <c r="AY197" s="79">
        <v>0</v>
      </c>
      <c r="AZ197" s="79">
        <v>0</v>
      </c>
      <c r="BA197" s="79">
        <v>0</v>
      </c>
      <c r="BB197" s="79">
        <v>0</v>
      </c>
      <c r="BC197" s="79">
        <v>0</v>
      </c>
      <c r="BD197" s="79">
        <v>0</v>
      </c>
      <c r="BE197" s="79">
        <v>0</v>
      </c>
      <c r="BF197" s="79">
        <v>0</v>
      </c>
      <c r="BG197" s="79">
        <v>0</v>
      </c>
      <c r="BH197" s="79">
        <v>0</v>
      </c>
      <c r="BI197" s="79">
        <v>0</v>
      </c>
      <c r="BJ197" s="79">
        <v>0</v>
      </c>
      <c r="BK197" s="79">
        <v>0</v>
      </c>
      <c r="BL197" s="79">
        <v>0</v>
      </c>
      <c r="BM197" s="79">
        <v>0</v>
      </c>
      <c r="BN197" s="79">
        <v>0</v>
      </c>
      <c r="BO197" s="79">
        <v>0</v>
      </c>
      <c r="BP197" s="79">
        <v>0</v>
      </c>
      <c r="BQ197" s="79">
        <v>0</v>
      </c>
      <c r="BR197" s="79">
        <v>0</v>
      </c>
      <c r="BS197" s="79">
        <v>0</v>
      </c>
      <c r="BT197" s="79">
        <v>0</v>
      </c>
      <c r="BU197" s="79">
        <v>0</v>
      </c>
      <c r="BV197" s="79">
        <v>0</v>
      </c>
      <c r="BW197" s="79">
        <v>0</v>
      </c>
      <c r="BX197" s="79">
        <v>0</v>
      </c>
      <c r="BY197" s="79">
        <v>0</v>
      </c>
      <c r="BZ197" s="79">
        <v>3.5000000000000003E-2</v>
      </c>
      <c r="CA197" s="79">
        <v>0.1</v>
      </c>
      <c r="CB197" s="79">
        <v>0.15000000000000002</v>
      </c>
      <c r="CC197" s="79">
        <v>0.19500000000000001</v>
      </c>
      <c r="CD197" s="79">
        <v>0.22499999999999998</v>
      </c>
      <c r="CE197" s="79">
        <v>0.22999999999999998</v>
      </c>
      <c r="CF197" s="79">
        <v>0.22</v>
      </c>
      <c r="CG197" s="79">
        <v>0.19500000000000001</v>
      </c>
      <c r="CH197" s="79">
        <v>0.18</v>
      </c>
      <c r="CI197" s="79">
        <v>0.19500000000000001</v>
      </c>
      <c r="CJ197" s="79">
        <v>0.255</v>
      </c>
      <c r="CK197" s="79">
        <v>0.36499999999999999</v>
      </c>
      <c r="CL197" s="79">
        <v>0.51500000000000001</v>
      </c>
      <c r="CM197" s="79">
        <v>0.69500000000000006</v>
      </c>
      <c r="CN197" s="79">
        <v>0.88500000000000001</v>
      </c>
      <c r="CO197" s="79">
        <v>1.08</v>
      </c>
      <c r="CP197" s="79">
        <v>1.28</v>
      </c>
      <c r="CQ197" s="79">
        <v>1.4750000000000001</v>
      </c>
      <c r="CR197" s="79">
        <v>1.6850000000000001</v>
      </c>
      <c r="CS197" s="79">
        <v>1.92</v>
      </c>
      <c r="CT197" s="79">
        <v>2.1550000000000002</v>
      </c>
      <c r="CU197" s="79">
        <v>2.3899999999999997</v>
      </c>
      <c r="CV197" s="79">
        <v>2.61</v>
      </c>
      <c r="CW197" s="79">
        <v>2.8200000000000003</v>
      </c>
      <c r="CX197" s="79">
        <v>3.0300000000000002</v>
      </c>
      <c r="CY197" s="79">
        <v>3.25</v>
      </c>
      <c r="CZ197" s="79">
        <v>3.49</v>
      </c>
      <c r="DA197" s="79">
        <v>3.7649999999999997</v>
      </c>
      <c r="DB197" s="2">
        <v>4.0749999999999993</v>
      </c>
      <c r="DC197" s="2">
        <v>4.415</v>
      </c>
      <c r="DD197" s="2">
        <v>4.7549999999999999</v>
      </c>
      <c r="DE197" s="2">
        <v>5.0749999999999993</v>
      </c>
      <c r="DF197" s="2">
        <v>5.335</v>
      </c>
      <c r="DG197" s="2">
        <v>5.4950000000000001</v>
      </c>
      <c r="DH197" s="2">
        <v>5.51</v>
      </c>
      <c r="DI197" s="2">
        <v>5.3550000000000004</v>
      </c>
      <c r="DJ197" s="2">
        <v>5.0250000000000004</v>
      </c>
      <c r="DK197" s="2">
        <v>4.5350000000000001</v>
      </c>
      <c r="DL197" s="2">
        <v>3.91</v>
      </c>
      <c r="DM197" s="2">
        <v>3.2149999999999999</v>
      </c>
      <c r="DN197" s="2">
        <v>2.5049999999999999</v>
      </c>
      <c r="DO197" s="2">
        <v>1.84</v>
      </c>
      <c r="DP197" s="2">
        <v>1.27</v>
      </c>
      <c r="DQ197" s="2">
        <v>0.81499999999999995</v>
      </c>
      <c r="DR197" s="2">
        <v>0.5</v>
      </c>
      <c r="DS197" s="2">
        <v>0.30000000000000004</v>
      </c>
      <c r="DT197" s="2">
        <v>0.19500000000000001</v>
      </c>
      <c r="DU197" s="2">
        <v>0.15</v>
      </c>
      <c r="DV197" s="2">
        <v>0.13</v>
      </c>
      <c r="DW197" s="2">
        <v>0.115</v>
      </c>
      <c r="DX197" s="2">
        <v>6.5000000000000002E-2</v>
      </c>
      <c r="DY197" s="2">
        <v>0.05</v>
      </c>
      <c r="DZ197" s="2">
        <v>0</v>
      </c>
      <c r="EA197" s="2">
        <v>0</v>
      </c>
      <c r="EB197" s="2">
        <v>0</v>
      </c>
      <c r="EC197" s="2">
        <v>0</v>
      </c>
      <c r="ED197" s="2">
        <v>0</v>
      </c>
      <c r="EE197" s="2">
        <v>0</v>
      </c>
      <c r="EF197" s="2">
        <v>0</v>
      </c>
      <c r="EG197" s="2">
        <v>0</v>
      </c>
      <c r="EH197" s="2">
        <v>0</v>
      </c>
      <c r="EI197" s="2">
        <v>0</v>
      </c>
      <c r="EJ197" s="2">
        <v>0</v>
      </c>
      <c r="EK197" s="2">
        <v>0</v>
      </c>
      <c r="EL197" s="2">
        <v>0</v>
      </c>
      <c r="EM197" s="2">
        <v>0</v>
      </c>
      <c r="EN197" s="2">
        <v>0</v>
      </c>
      <c r="EO197" s="2">
        <v>0</v>
      </c>
      <c r="EP197" s="2">
        <v>0</v>
      </c>
      <c r="EQ197" s="2">
        <v>0</v>
      </c>
      <c r="ER197" s="2">
        <v>0</v>
      </c>
      <c r="ES197" s="2">
        <v>0</v>
      </c>
      <c r="ET197" s="2">
        <v>0</v>
      </c>
      <c r="EU197" s="2">
        <v>0</v>
      </c>
    </row>
    <row r="198" spans="1:151" x14ac:dyDescent="0.35">
      <c r="A198" s="2">
        <v>196</v>
      </c>
      <c r="B198" s="77">
        <v>18300</v>
      </c>
      <c r="C198" s="77" t="s">
        <v>349</v>
      </c>
      <c r="D198" s="78">
        <v>24.65</v>
      </c>
      <c r="E198" s="78">
        <v>0.621</v>
      </c>
      <c r="F198" s="78">
        <v>24.65</v>
      </c>
      <c r="G198" s="79">
        <v>4.7</v>
      </c>
      <c r="H198" s="79">
        <v>41.2</v>
      </c>
      <c r="I198" s="79">
        <v>0.90549999999999997</v>
      </c>
      <c r="J198" s="79">
        <v>22.9375</v>
      </c>
      <c r="K198" s="79">
        <v>25.65</v>
      </c>
      <c r="L198" s="79">
        <v>2.9020000000000001</v>
      </c>
      <c r="M198" s="79">
        <v>19.734999999999999</v>
      </c>
      <c r="N198" s="79">
        <v>70.7</v>
      </c>
      <c r="O198" s="79">
        <v>9.56</v>
      </c>
      <c r="P198" s="79">
        <v>0</v>
      </c>
      <c r="Q198" s="79">
        <v>8.52</v>
      </c>
      <c r="R198" s="79">
        <v>0.92499999999999993</v>
      </c>
      <c r="S198" s="79">
        <v>0.125</v>
      </c>
      <c r="T198" s="79">
        <v>0</v>
      </c>
      <c r="U198" s="79">
        <v>0</v>
      </c>
      <c r="V198" s="79">
        <v>18</v>
      </c>
      <c r="W198" s="79">
        <v>36.33</v>
      </c>
      <c r="X198" s="79">
        <v>45.754999999999995</v>
      </c>
      <c r="Y198" s="79">
        <v>59.58</v>
      </c>
      <c r="Z198" s="79">
        <v>74.41</v>
      </c>
      <c r="AA198" s="79">
        <v>79.215000000000003</v>
      </c>
      <c r="AB198" s="79">
        <v>28.015000000000001</v>
      </c>
      <c r="AC198" s="79">
        <v>34.370000000000005</v>
      </c>
      <c r="AD198" s="79">
        <v>13.83</v>
      </c>
      <c r="AE198" s="79">
        <v>24.945</v>
      </c>
      <c r="AF198" s="79">
        <v>28.655000000000001</v>
      </c>
      <c r="AG198" s="79">
        <v>33.465000000000003</v>
      </c>
      <c r="AH198" s="79">
        <v>11.120000000000001</v>
      </c>
      <c r="AI198" s="79">
        <v>17.585000000000001</v>
      </c>
      <c r="AJ198" s="79">
        <v>19.634999999999998</v>
      </c>
      <c r="AK198" s="79">
        <v>20.560000000000002</v>
      </c>
      <c r="AL198" s="79">
        <v>6.3550000000000004</v>
      </c>
      <c r="AM198" s="79">
        <v>12.824999999999999</v>
      </c>
      <c r="AN198" s="79">
        <v>3.7050000000000001</v>
      </c>
      <c r="AO198" s="79">
        <v>6.4649999999999999</v>
      </c>
      <c r="AP198" s="79">
        <v>9.44</v>
      </c>
      <c r="AQ198" s="79">
        <v>9.56</v>
      </c>
      <c r="AR198" s="79">
        <v>2.7549999999999999</v>
      </c>
      <c r="AS198" s="79">
        <v>2.0499999999999998</v>
      </c>
      <c r="AT198" s="79">
        <v>0.48499999999999999</v>
      </c>
      <c r="AU198" s="79">
        <v>1.0449999999999999</v>
      </c>
      <c r="AV198" s="79">
        <v>0.43999999999999995</v>
      </c>
      <c r="AW198" s="79">
        <v>0.125</v>
      </c>
      <c r="AX198" s="79">
        <v>0.125</v>
      </c>
      <c r="AY198" s="79">
        <v>0</v>
      </c>
      <c r="AZ198" s="79">
        <v>0</v>
      </c>
      <c r="BA198" s="79">
        <v>0</v>
      </c>
      <c r="BB198" s="79">
        <v>0</v>
      </c>
      <c r="BC198" s="79">
        <v>0</v>
      </c>
      <c r="BD198" s="79">
        <v>0</v>
      </c>
      <c r="BE198" s="79">
        <v>0</v>
      </c>
      <c r="BF198" s="79">
        <v>0</v>
      </c>
      <c r="BG198" s="79">
        <v>0</v>
      </c>
      <c r="BH198" s="79">
        <v>0</v>
      </c>
      <c r="BI198" s="79">
        <v>0</v>
      </c>
      <c r="BJ198" s="79">
        <v>0</v>
      </c>
      <c r="BK198" s="79">
        <v>0</v>
      </c>
      <c r="BL198" s="79">
        <v>0</v>
      </c>
      <c r="BM198" s="79">
        <v>0</v>
      </c>
      <c r="BN198" s="79">
        <v>0</v>
      </c>
      <c r="BO198" s="79">
        <v>0</v>
      </c>
      <c r="BP198" s="79">
        <v>0</v>
      </c>
      <c r="BQ198" s="79">
        <v>0</v>
      </c>
      <c r="BR198" s="79">
        <v>0</v>
      </c>
      <c r="BS198" s="79">
        <v>0</v>
      </c>
      <c r="BT198" s="79">
        <v>0</v>
      </c>
      <c r="BU198" s="79">
        <v>0</v>
      </c>
      <c r="BV198" s="79">
        <v>0</v>
      </c>
      <c r="BW198" s="79">
        <v>0</v>
      </c>
      <c r="BX198" s="79">
        <v>0</v>
      </c>
      <c r="BY198" s="79">
        <v>0</v>
      </c>
      <c r="BZ198" s="79">
        <v>6.5000000000000002E-2</v>
      </c>
      <c r="CA198" s="79">
        <v>0.11499999999999999</v>
      </c>
      <c r="CB198" s="79">
        <v>0.17</v>
      </c>
      <c r="CC198" s="79">
        <v>0.215</v>
      </c>
      <c r="CD198" s="79">
        <v>0.245</v>
      </c>
      <c r="CE198" s="79">
        <v>0.25</v>
      </c>
      <c r="CF198" s="79">
        <v>0.24</v>
      </c>
      <c r="CG198" s="79">
        <v>0.215</v>
      </c>
      <c r="CH198" s="79">
        <v>0.2</v>
      </c>
      <c r="CI198" s="79">
        <v>0.22</v>
      </c>
      <c r="CJ198" s="79">
        <v>0.28500000000000003</v>
      </c>
      <c r="CK198" s="79">
        <v>0.39500000000000002</v>
      </c>
      <c r="CL198" s="79">
        <v>0.55500000000000005</v>
      </c>
      <c r="CM198" s="79">
        <v>0.73499999999999999</v>
      </c>
      <c r="CN198" s="79">
        <v>0.92500000000000004</v>
      </c>
      <c r="CO198" s="79">
        <v>1.125</v>
      </c>
      <c r="CP198" s="79">
        <v>1.3149999999999999</v>
      </c>
      <c r="CQ198" s="79">
        <v>1.5</v>
      </c>
      <c r="CR198" s="79">
        <v>1.7</v>
      </c>
      <c r="CS198" s="79">
        <v>1.915</v>
      </c>
      <c r="CT198" s="79">
        <v>2.1349999999999998</v>
      </c>
      <c r="CU198" s="79">
        <v>2.355</v>
      </c>
      <c r="CV198" s="79">
        <v>2.5549999999999997</v>
      </c>
      <c r="CW198" s="79">
        <v>2.75</v>
      </c>
      <c r="CX198" s="79">
        <v>2.94</v>
      </c>
      <c r="CY198" s="79">
        <v>3.145</v>
      </c>
      <c r="CZ198" s="79">
        <v>3.3849999999999998</v>
      </c>
      <c r="DA198" s="79">
        <v>3.6550000000000002</v>
      </c>
      <c r="DB198" s="2">
        <v>3.9649999999999999</v>
      </c>
      <c r="DC198" s="2">
        <v>4.3049999999999997</v>
      </c>
      <c r="DD198" s="2">
        <v>4.6550000000000002</v>
      </c>
      <c r="DE198" s="2">
        <v>4.9850000000000003</v>
      </c>
      <c r="DF198" s="2">
        <v>5.26</v>
      </c>
      <c r="DG198" s="2">
        <v>5.4350000000000005</v>
      </c>
      <c r="DH198" s="2">
        <v>5.46</v>
      </c>
      <c r="DI198" s="2">
        <v>5.32</v>
      </c>
      <c r="DJ198" s="2">
        <v>5</v>
      </c>
      <c r="DK198" s="2">
        <v>4.5199999999999996</v>
      </c>
      <c r="DL198" s="2">
        <v>3.91</v>
      </c>
      <c r="DM198" s="2">
        <v>3.23</v>
      </c>
      <c r="DN198" s="2">
        <v>2.5249999999999999</v>
      </c>
      <c r="DO198" s="2">
        <v>1.87</v>
      </c>
      <c r="DP198" s="2">
        <v>1.3</v>
      </c>
      <c r="DQ198" s="2">
        <v>0.85</v>
      </c>
      <c r="DR198" s="2">
        <v>0.53</v>
      </c>
      <c r="DS198" s="2">
        <v>0.32999999999999996</v>
      </c>
      <c r="DT198" s="2">
        <v>0.22500000000000001</v>
      </c>
      <c r="DU198" s="2">
        <v>0.185</v>
      </c>
      <c r="DV198" s="2">
        <v>0.17499999999999999</v>
      </c>
      <c r="DW198" s="2">
        <v>0.18</v>
      </c>
      <c r="DX198" s="2">
        <v>0.17499999999999999</v>
      </c>
      <c r="DY198" s="2">
        <v>0.15000000000000002</v>
      </c>
      <c r="DZ198" s="2">
        <v>0.11</v>
      </c>
      <c r="EA198" s="2">
        <v>0.05</v>
      </c>
      <c r="EB198" s="2">
        <v>0</v>
      </c>
      <c r="EC198" s="2">
        <v>0</v>
      </c>
      <c r="ED198" s="2">
        <v>0</v>
      </c>
      <c r="EE198" s="2">
        <v>0</v>
      </c>
      <c r="EF198" s="2">
        <v>0</v>
      </c>
      <c r="EG198" s="2">
        <v>0</v>
      </c>
      <c r="EH198" s="2">
        <v>0</v>
      </c>
      <c r="EI198" s="2">
        <v>0</v>
      </c>
      <c r="EJ198" s="2">
        <v>0</v>
      </c>
      <c r="EK198" s="2">
        <v>0</v>
      </c>
      <c r="EL198" s="2">
        <v>0</v>
      </c>
      <c r="EM198" s="2">
        <v>0</v>
      </c>
      <c r="EN198" s="2">
        <v>0</v>
      </c>
      <c r="EO198" s="2">
        <v>0</v>
      </c>
      <c r="EP198" s="2">
        <v>0</v>
      </c>
      <c r="EQ198" s="2">
        <v>0</v>
      </c>
      <c r="ER198" s="2">
        <v>0</v>
      </c>
      <c r="ES198" s="2">
        <v>0</v>
      </c>
      <c r="ET198" s="2">
        <v>0</v>
      </c>
      <c r="EU198" s="2">
        <v>0</v>
      </c>
    </row>
    <row r="199" spans="1:151" x14ac:dyDescent="0.35">
      <c r="A199" s="2">
        <v>197</v>
      </c>
      <c r="B199" s="77">
        <v>18305</v>
      </c>
      <c r="C199" s="77" t="s">
        <v>349</v>
      </c>
      <c r="D199" s="78">
        <v>12.7005</v>
      </c>
      <c r="E199" s="78">
        <v>12.7005</v>
      </c>
      <c r="F199" s="78">
        <v>86.15</v>
      </c>
      <c r="G199" s="79">
        <v>5.0299999999999994</v>
      </c>
      <c r="H199" s="79">
        <v>42.4</v>
      </c>
      <c r="I199" s="79">
        <v>0.89149999999999996</v>
      </c>
      <c r="J199" s="79">
        <v>19.177500000000002</v>
      </c>
      <c r="K199" s="79">
        <v>27.7</v>
      </c>
      <c r="L199" s="79">
        <v>2.8955000000000002</v>
      </c>
      <c r="M199" s="79">
        <v>18.05</v>
      </c>
      <c r="N199" s="79">
        <v>71.710000000000008</v>
      </c>
      <c r="O199" s="79">
        <v>10.245000000000001</v>
      </c>
      <c r="P199" s="79">
        <v>0</v>
      </c>
      <c r="Q199" s="79">
        <v>8.48</v>
      </c>
      <c r="R199" s="79">
        <v>1.6800000000000002</v>
      </c>
      <c r="S199" s="79">
        <v>0.08</v>
      </c>
      <c r="T199" s="79">
        <v>0</v>
      </c>
      <c r="U199" s="79">
        <v>0</v>
      </c>
      <c r="V199" s="79">
        <v>16.435000000000002</v>
      </c>
      <c r="W199" s="79">
        <v>35.284999999999997</v>
      </c>
      <c r="X199" s="79">
        <v>45.3</v>
      </c>
      <c r="Y199" s="79">
        <v>60.07</v>
      </c>
      <c r="Z199" s="79">
        <v>75.425000000000011</v>
      </c>
      <c r="AA199" s="79">
        <v>80.19</v>
      </c>
      <c r="AB199" s="79">
        <v>29.824999999999999</v>
      </c>
      <c r="AC199" s="79">
        <v>36.42</v>
      </c>
      <c r="AD199" s="79">
        <v>14.77</v>
      </c>
      <c r="AE199" s="79">
        <v>26.41</v>
      </c>
      <c r="AF199" s="79">
        <v>30.125</v>
      </c>
      <c r="AG199" s="79">
        <v>34.89</v>
      </c>
      <c r="AH199" s="79">
        <v>11.635</v>
      </c>
      <c r="AI199" s="79">
        <v>17.990000000000002</v>
      </c>
      <c r="AJ199" s="79">
        <v>20.119999999999997</v>
      </c>
      <c r="AK199" s="79">
        <v>21.8</v>
      </c>
      <c r="AL199" s="79">
        <v>6.5950000000000006</v>
      </c>
      <c r="AM199" s="79">
        <v>12.955</v>
      </c>
      <c r="AN199" s="79">
        <v>3.7199999999999998</v>
      </c>
      <c r="AO199" s="79">
        <v>6.3550000000000004</v>
      </c>
      <c r="AP199" s="79">
        <v>10.164999999999999</v>
      </c>
      <c r="AQ199" s="79">
        <v>10.245000000000001</v>
      </c>
      <c r="AR199" s="79">
        <v>2.6349999999999998</v>
      </c>
      <c r="AS199" s="79">
        <v>2.125</v>
      </c>
      <c r="AT199" s="79">
        <v>0.96</v>
      </c>
      <c r="AU199" s="79">
        <v>1.7649999999999999</v>
      </c>
      <c r="AV199" s="79">
        <v>0.72500000000000009</v>
      </c>
      <c r="AW199" s="79">
        <v>0.08</v>
      </c>
      <c r="AX199" s="79">
        <v>0.08</v>
      </c>
      <c r="AY199" s="79">
        <v>0</v>
      </c>
      <c r="AZ199" s="79">
        <v>0</v>
      </c>
      <c r="BA199" s="79">
        <v>0</v>
      </c>
      <c r="BB199" s="79">
        <v>0</v>
      </c>
      <c r="BC199" s="79">
        <v>0</v>
      </c>
      <c r="BD199" s="79">
        <v>0</v>
      </c>
      <c r="BE199" s="79">
        <v>0</v>
      </c>
      <c r="BF199" s="79">
        <v>0</v>
      </c>
      <c r="BG199" s="79">
        <v>0</v>
      </c>
      <c r="BH199" s="79">
        <v>0</v>
      </c>
      <c r="BI199" s="79">
        <v>0</v>
      </c>
      <c r="BJ199" s="79">
        <v>0</v>
      </c>
      <c r="BK199" s="79">
        <v>0</v>
      </c>
      <c r="BL199" s="79">
        <v>0</v>
      </c>
      <c r="BM199" s="79">
        <v>0</v>
      </c>
      <c r="BN199" s="79">
        <v>0</v>
      </c>
      <c r="BO199" s="79">
        <v>0</v>
      </c>
      <c r="BP199" s="79">
        <v>0</v>
      </c>
      <c r="BQ199" s="79">
        <v>0</v>
      </c>
      <c r="BR199" s="79">
        <v>0</v>
      </c>
      <c r="BS199" s="79">
        <v>0</v>
      </c>
      <c r="BT199" s="79">
        <v>0</v>
      </c>
      <c r="BU199" s="79">
        <v>0</v>
      </c>
      <c r="BV199" s="79">
        <v>0</v>
      </c>
      <c r="BW199" s="79">
        <v>0</v>
      </c>
      <c r="BX199" s="79">
        <v>0</v>
      </c>
      <c r="BY199" s="79">
        <v>0</v>
      </c>
      <c r="BZ199" s="79">
        <v>0</v>
      </c>
      <c r="CA199" s="79">
        <v>0</v>
      </c>
      <c r="CB199" s="79">
        <v>0.11499999999999999</v>
      </c>
      <c r="CC199" s="79">
        <v>0.18</v>
      </c>
      <c r="CD199" s="79">
        <v>0.24</v>
      </c>
      <c r="CE199" s="79">
        <v>0.27</v>
      </c>
      <c r="CF199" s="79">
        <v>0.28000000000000003</v>
      </c>
      <c r="CG199" s="79">
        <v>0.26</v>
      </c>
      <c r="CH199" s="79">
        <v>0.24</v>
      </c>
      <c r="CI199" s="79">
        <v>0.25</v>
      </c>
      <c r="CJ199" s="79">
        <v>0.3</v>
      </c>
      <c r="CK199" s="79">
        <v>0.4</v>
      </c>
      <c r="CL199" s="79">
        <v>0.55000000000000004</v>
      </c>
      <c r="CM199" s="79">
        <v>0.72499999999999998</v>
      </c>
      <c r="CN199" s="79">
        <v>0.91</v>
      </c>
      <c r="CO199" s="79">
        <v>1.085</v>
      </c>
      <c r="CP199" s="79">
        <v>1.24</v>
      </c>
      <c r="CQ199" s="79">
        <v>1.385</v>
      </c>
      <c r="CR199" s="79">
        <v>1.53</v>
      </c>
      <c r="CS199" s="79">
        <v>1.6949999999999998</v>
      </c>
      <c r="CT199" s="79">
        <v>1.87</v>
      </c>
      <c r="CU199" s="79">
        <v>2.0499999999999998</v>
      </c>
      <c r="CV199" s="79">
        <v>2.2199999999999998</v>
      </c>
      <c r="CW199" s="79">
        <v>2.4050000000000002</v>
      </c>
      <c r="CX199" s="79">
        <v>2.605</v>
      </c>
      <c r="CY199" s="79">
        <v>2.84</v>
      </c>
      <c r="CZ199" s="79">
        <v>3.125</v>
      </c>
      <c r="DA199" s="79">
        <v>3.4649999999999999</v>
      </c>
      <c r="DB199" s="2">
        <v>3.8650000000000002</v>
      </c>
      <c r="DC199" s="2">
        <v>4.3</v>
      </c>
      <c r="DD199" s="2">
        <v>4.7549999999999999</v>
      </c>
      <c r="DE199" s="2">
        <v>5.1899999999999995</v>
      </c>
      <c r="DF199" s="2">
        <v>5.5449999999999999</v>
      </c>
      <c r="DG199" s="2">
        <v>5.7799999999999994</v>
      </c>
      <c r="DH199" s="2">
        <v>5.835</v>
      </c>
      <c r="DI199" s="2">
        <v>5.6950000000000003</v>
      </c>
      <c r="DJ199" s="2">
        <v>5.335</v>
      </c>
      <c r="DK199" s="2">
        <v>4.7799999999999994</v>
      </c>
      <c r="DL199" s="2">
        <v>4.08</v>
      </c>
      <c r="DM199" s="2">
        <v>3.3050000000000002</v>
      </c>
      <c r="DN199" s="2">
        <v>2.5250000000000004</v>
      </c>
      <c r="DO199" s="2">
        <v>1.81</v>
      </c>
      <c r="DP199" s="2">
        <v>1.22</v>
      </c>
      <c r="DQ199" s="2">
        <v>0.79</v>
      </c>
      <c r="DR199" s="2">
        <v>0.51500000000000001</v>
      </c>
      <c r="DS199" s="2">
        <v>0.38</v>
      </c>
      <c r="DT199" s="2">
        <v>0.35</v>
      </c>
      <c r="DU199" s="2">
        <v>0.36</v>
      </c>
      <c r="DV199" s="2">
        <v>0.375</v>
      </c>
      <c r="DW199" s="2">
        <v>0.36</v>
      </c>
      <c r="DX199" s="2">
        <v>0.3</v>
      </c>
      <c r="DY199" s="2">
        <v>0.215</v>
      </c>
      <c r="DZ199" s="2">
        <v>0.12</v>
      </c>
      <c r="EA199" s="2">
        <v>0</v>
      </c>
      <c r="EB199" s="2">
        <v>0</v>
      </c>
      <c r="EC199" s="2">
        <v>0</v>
      </c>
      <c r="ED199" s="2">
        <v>0</v>
      </c>
      <c r="EE199" s="2">
        <v>0</v>
      </c>
      <c r="EF199" s="2">
        <v>0</v>
      </c>
      <c r="EG199" s="2">
        <v>0</v>
      </c>
      <c r="EH199" s="2">
        <v>0</v>
      </c>
      <c r="EI199" s="2">
        <v>0</v>
      </c>
      <c r="EJ199" s="2">
        <v>0</v>
      </c>
      <c r="EK199" s="2">
        <v>0</v>
      </c>
      <c r="EL199" s="2">
        <v>0</v>
      </c>
      <c r="EM199" s="2">
        <v>0</v>
      </c>
      <c r="EN199" s="2">
        <v>0</v>
      </c>
      <c r="EO199" s="2">
        <v>0</v>
      </c>
      <c r="EP199" s="2">
        <v>0</v>
      </c>
      <c r="EQ199" s="2">
        <v>0</v>
      </c>
      <c r="ER199" s="2">
        <v>0</v>
      </c>
      <c r="ES199" s="2">
        <v>0</v>
      </c>
      <c r="ET199" s="2">
        <v>0</v>
      </c>
      <c r="EU199" s="2">
        <v>0</v>
      </c>
    </row>
    <row r="200" spans="1:151" x14ac:dyDescent="0.35">
      <c r="A200" s="2">
        <v>198</v>
      </c>
      <c r="B200" s="77">
        <v>18310</v>
      </c>
      <c r="C200" s="77" t="s">
        <v>349</v>
      </c>
      <c r="D200" s="78">
        <v>27.25</v>
      </c>
      <c r="E200" s="78">
        <v>0.69399999999999995</v>
      </c>
      <c r="F200" s="78">
        <v>27.25</v>
      </c>
      <c r="G200" s="79">
        <v>5.0199999999999996</v>
      </c>
      <c r="H200" s="79">
        <v>43.7</v>
      </c>
      <c r="I200" s="79">
        <v>0.8095</v>
      </c>
      <c r="J200" s="79">
        <v>18.79</v>
      </c>
      <c r="K200" s="79">
        <v>24.55</v>
      </c>
      <c r="L200" s="79">
        <v>2.8484999999999996</v>
      </c>
      <c r="M200" s="79">
        <v>18.074999999999999</v>
      </c>
      <c r="N200" s="79">
        <v>71.215000000000003</v>
      </c>
      <c r="O200" s="79">
        <v>10.71</v>
      </c>
      <c r="P200" s="79">
        <v>0</v>
      </c>
      <c r="Q200" s="79">
        <v>9.85</v>
      </c>
      <c r="R200" s="79">
        <v>0.77499999999999991</v>
      </c>
      <c r="S200" s="79">
        <v>8.0500000000000002E-2</v>
      </c>
      <c r="T200" s="79">
        <v>0</v>
      </c>
      <c r="U200" s="79">
        <v>0</v>
      </c>
      <c r="V200" s="79">
        <v>16.675000000000001</v>
      </c>
      <c r="W200" s="79">
        <v>32.74</v>
      </c>
      <c r="X200" s="79">
        <v>42.695</v>
      </c>
      <c r="Y200" s="79">
        <v>58.17</v>
      </c>
      <c r="Z200" s="79">
        <v>75.63</v>
      </c>
      <c r="AA200" s="79">
        <v>81.069999999999993</v>
      </c>
      <c r="AB200" s="79">
        <v>30.96</v>
      </c>
      <c r="AC200" s="79">
        <v>38.47</v>
      </c>
      <c r="AD200" s="79">
        <v>15.475</v>
      </c>
      <c r="AE200" s="79">
        <v>28.52</v>
      </c>
      <c r="AF200" s="79">
        <v>32.935000000000002</v>
      </c>
      <c r="AG200" s="79">
        <v>38.370000000000005</v>
      </c>
      <c r="AH200" s="79">
        <v>13.045</v>
      </c>
      <c r="AI200" s="79">
        <v>20.715</v>
      </c>
      <c r="AJ200" s="79">
        <v>22.89</v>
      </c>
      <c r="AK200" s="79">
        <v>23.674999999999997</v>
      </c>
      <c r="AL200" s="79">
        <v>7.51</v>
      </c>
      <c r="AM200" s="79">
        <v>15.184999999999999</v>
      </c>
      <c r="AN200" s="79">
        <v>4.415</v>
      </c>
      <c r="AO200" s="79">
        <v>7.67</v>
      </c>
      <c r="AP200" s="79">
        <v>10.629999999999999</v>
      </c>
      <c r="AQ200" s="79">
        <v>10.71</v>
      </c>
      <c r="AR200" s="79">
        <v>3.2549999999999999</v>
      </c>
      <c r="AS200" s="79">
        <v>2.1800000000000002</v>
      </c>
      <c r="AT200" s="79">
        <v>0.4</v>
      </c>
      <c r="AU200" s="79">
        <v>0.85499999999999998</v>
      </c>
      <c r="AV200" s="79">
        <v>0.375</v>
      </c>
      <c r="AW200" s="79">
        <v>8.0500000000000002E-2</v>
      </c>
      <c r="AX200" s="79">
        <v>8.0500000000000002E-2</v>
      </c>
      <c r="AY200" s="79">
        <v>0</v>
      </c>
      <c r="AZ200" s="79">
        <v>0</v>
      </c>
      <c r="BA200" s="79">
        <v>0</v>
      </c>
      <c r="BB200" s="79">
        <v>0</v>
      </c>
      <c r="BC200" s="79">
        <v>0</v>
      </c>
      <c r="BD200" s="79">
        <v>0</v>
      </c>
      <c r="BE200" s="79">
        <v>0</v>
      </c>
      <c r="BF200" s="79">
        <v>0</v>
      </c>
      <c r="BG200" s="79">
        <v>0</v>
      </c>
      <c r="BH200" s="79">
        <v>0</v>
      </c>
      <c r="BI200" s="79">
        <v>0</v>
      </c>
      <c r="BJ200" s="79">
        <v>0</v>
      </c>
      <c r="BK200" s="79">
        <v>0</v>
      </c>
      <c r="BL200" s="79">
        <v>0</v>
      </c>
      <c r="BM200" s="79">
        <v>0</v>
      </c>
      <c r="BN200" s="79">
        <v>0</v>
      </c>
      <c r="BO200" s="79">
        <v>0</v>
      </c>
      <c r="BP200" s="79">
        <v>0</v>
      </c>
      <c r="BQ200" s="79">
        <v>0</v>
      </c>
      <c r="BR200" s="79">
        <v>0</v>
      </c>
      <c r="BS200" s="79">
        <v>0</v>
      </c>
      <c r="BT200" s="79">
        <v>0</v>
      </c>
      <c r="BU200" s="79">
        <v>0</v>
      </c>
      <c r="BV200" s="79">
        <v>0</v>
      </c>
      <c r="BW200" s="79">
        <v>0</v>
      </c>
      <c r="BX200" s="79">
        <v>0</v>
      </c>
      <c r="BY200" s="79">
        <v>0</v>
      </c>
      <c r="BZ200" s="79">
        <v>0</v>
      </c>
      <c r="CA200" s="79">
        <v>0.03</v>
      </c>
      <c r="CB200" s="79">
        <v>0.09</v>
      </c>
      <c r="CC200" s="79">
        <v>0.15</v>
      </c>
      <c r="CD200" s="79">
        <v>0.20500000000000002</v>
      </c>
      <c r="CE200" s="79">
        <v>0.23499999999999999</v>
      </c>
      <c r="CF200" s="79">
        <v>0.24</v>
      </c>
      <c r="CG200" s="79">
        <v>0.22500000000000001</v>
      </c>
      <c r="CH200" s="79">
        <v>0.20500000000000002</v>
      </c>
      <c r="CI200" s="79">
        <v>0.21</v>
      </c>
      <c r="CJ200" s="79">
        <v>0.26</v>
      </c>
      <c r="CK200" s="79">
        <v>0.36499999999999999</v>
      </c>
      <c r="CL200" s="79">
        <v>0.52500000000000002</v>
      </c>
      <c r="CM200" s="79">
        <v>0.71499999999999997</v>
      </c>
      <c r="CN200" s="79">
        <v>0.91999999999999993</v>
      </c>
      <c r="CO200" s="79">
        <v>1.115</v>
      </c>
      <c r="CP200" s="79">
        <v>1.2949999999999999</v>
      </c>
      <c r="CQ200" s="79">
        <v>1.4500000000000002</v>
      </c>
      <c r="CR200" s="79">
        <v>1.6099999999999999</v>
      </c>
      <c r="CS200" s="79">
        <v>1.7649999999999999</v>
      </c>
      <c r="CT200" s="79">
        <v>1.9300000000000002</v>
      </c>
      <c r="CU200" s="79">
        <v>2.0699999999999998</v>
      </c>
      <c r="CV200" s="79">
        <v>2.2050000000000001</v>
      </c>
      <c r="CW200" s="79">
        <v>2.3200000000000003</v>
      </c>
      <c r="CX200" s="79">
        <v>2.4449999999999998</v>
      </c>
      <c r="CY200" s="79">
        <v>2.6100000000000003</v>
      </c>
      <c r="CZ200" s="79">
        <v>2.8250000000000002</v>
      </c>
      <c r="DA200" s="79">
        <v>3.1150000000000002</v>
      </c>
      <c r="DB200" s="2">
        <v>3.4849999999999999</v>
      </c>
      <c r="DC200" s="2">
        <v>3.93</v>
      </c>
      <c r="DD200" s="2">
        <v>4.42</v>
      </c>
      <c r="DE200" s="2">
        <v>4.9250000000000007</v>
      </c>
      <c r="DF200" s="2">
        <v>5.3949999999999996</v>
      </c>
      <c r="DG200" s="2">
        <v>5.76</v>
      </c>
      <c r="DH200" s="2">
        <v>5.96</v>
      </c>
      <c r="DI200" s="2">
        <v>5.9550000000000001</v>
      </c>
      <c r="DJ200" s="2">
        <v>5.7149999999999999</v>
      </c>
      <c r="DK200" s="2">
        <v>5.2549999999999999</v>
      </c>
      <c r="DL200" s="2">
        <v>4.6050000000000004</v>
      </c>
      <c r="DM200" s="2">
        <v>3.83</v>
      </c>
      <c r="DN200" s="2">
        <v>3.0150000000000001</v>
      </c>
      <c r="DO200" s="2">
        <v>2.2199999999999998</v>
      </c>
      <c r="DP200" s="2">
        <v>1.5249999999999999</v>
      </c>
      <c r="DQ200" s="2">
        <v>0.96499999999999997</v>
      </c>
      <c r="DR200" s="2">
        <v>0.56499999999999995</v>
      </c>
      <c r="DS200" s="2">
        <v>0.32</v>
      </c>
      <c r="DT200" s="2">
        <v>0.19500000000000001</v>
      </c>
      <c r="DU200" s="2">
        <v>0.15000000000000002</v>
      </c>
      <c r="DV200" s="2">
        <v>0.15</v>
      </c>
      <c r="DW200" s="2">
        <v>0.16</v>
      </c>
      <c r="DX200" s="2">
        <v>0.155</v>
      </c>
      <c r="DY200" s="2">
        <v>0.13</v>
      </c>
      <c r="DZ200" s="2">
        <v>6.5000000000000002E-2</v>
      </c>
      <c r="EA200" s="2">
        <v>3.5000000000000003E-2</v>
      </c>
      <c r="EB200" s="2">
        <v>0</v>
      </c>
      <c r="EC200" s="2">
        <v>0</v>
      </c>
      <c r="ED200" s="2">
        <v>0</v>
      </c>
      <c r="EE200" s="2">
        <v>0</v>
      </c>
      <c r="EF200" s="2">
        <v>0</v>
      </c>
      <c r="EG200" s="2">
        <v>0</v>
      </c>
      <c r="EH200" s="2">
        <v>0</v>
      </c>
      <c r="EI200" s="2">
        <v>0</v>
      </c>
      <c r="EJ200" s="2">
        <v>0</v>
      </c>
      <c r="EK200" s="2">
        <v>0</v>
      </c>
      <c r="EL200" s="2">
        <v>0</v>
      </c>
      <c r="EM200" s="2">
        <v>0</v>
      </c>
      <c r="EN200" s="2">
        <v>0</v>
      </c>
      <c r="EO200" s="2">
        <v>0</v>
      </c>
      <c r="EP200" s="2">
        <v>0</v>
      </c>
      <c r="EQ200" s="2">
        <v>0</v>
      </c>
      <c r="ER200" s="2">
        <v>0</v>
      </c>
      <c r="ES200" s="2">
        <v>0</v>
      </c>
      <c r="ET200" s="2">
        <v>0</v>
      </c>
      <c r="EU200" s="2">
        <v>0</v>
      </c>
    </row>
    <row r="201" spans="1:151" x14ac:dyDescent="0.35">
      <c r="A201" s="2">
        <v>199</v>
      </c>
      <c r="B201" s="77">
        <v>18315</v>
      </c>
      <c r="C201" s="77" t="s">
        <v>349</v>
      </c>
      <c r="D201" s="78">
        <v>31.65</v>
      </c>
      <c r="E201" s="78">
        <v>31.65</v>
      </c>
      <c r="F201" s="78">
        <v>192.5</v>
      </c>
      <c r="G201" s="79">
        <v>5.7750000000000004</v>
      </c>
      <c r="H201" s="79">
        <v>55.75</v>
      </c>
      <c r="I201" s="79">
        <v>0.95649999999999991</v>
      </c>
      <c r="J201" s="79">
        <v>15.487</v>
      </c>
      <c r="K201" s="79">
        <v>42.849999999999994</v>
      </c>
      <c r="L201" s="79">
        <v>3.1555</v>
      </c>
      <c r="M201" s="79">
        <v>15.555</v>
      </c>
      <c r="N201" s="79">
        <v>65.87</v>
      </c>
      <c r="O201" s="79">
        <v>18.57</v>
      </c>
      <c r="P201" s="79">
        <v>0</v>
      </c>
      <c r="Q201" s="79">
        <v>14.6</v>
      </c>
      <c r="R201" s="79">
        <v>3.05</v>
      </c>
      <c r="S201" s="79">
        <v>0.91999999999999993</v>
      </c>
      <c r="T201" s="79">
        <v>0</v>
      </c>
      <c r="U201" s="79">
        <v>0</v>
      </c>
      <c r="V201" s="79">
        <v>14.015000000000001</v>
      </c>
      <c r="W201" s="79">
        <v>25.695</v>
      </c>
      <c r="X201" s="79">
        <v>34.894999999999996</v>
      </c>
      <c r="Y201" s="79">
        <v>50.715000000000003</v>
      </c>
      <c r="Z201" s="79">
        <v>71.584999999999994</v>
      </c>
      <c r="AA201" s="79">
        <v>80.474999999999994</v>
      </c>
      <c r="AB201" s="79">
        <v>31.189999999999998</v>
      </c>
      <c r="AC201" s="79">
        <v>40.174999999999997</v>
      </c>
      <c r="AD201" s="79">
        <v>15.824999999999999</v>
      </c>
      <c r="AE201" s="79">
        <v>30.98</v>
      </c>
      <c r="AF201" s="79">
        <v>36.695</v>
      </c>
      <c r="AG201" s="79">
        <v>45.58</v>
      </c>
      <c r="AH201" s="79">
        <v>15.15</v>
      </c>
      <c r="AI201" s="79">
        <v>25.54</v>
      </c>
      <c r="AJ201" s="79">
        <v>29.75</v>
      </c>
      <c r="AK201" s="79">
        <v>32.805</v>
      </c>
      <c r="AL201" s="79">
        <v>8.98</v>
      </c>
      <c r="AM201" s="79">
        <v>19.37</v>
      </c>
      <c r="AN201" s="79">
        <v>5.7149999999999999</v>
      </c>
      <c r="AO201" s="79">
        <v>10.39</v>
      </c>
      <c r="AP201" s="79">
        <v>17.649999999999999</v>
      </c>
      <c r="AQ201" s="79">
        <v>18.57</v>
      </c>
      <c r="AR201" s="79">
        <v>4.6749999999999998</v>
      </c>
      <c r="AS201" s="79">
        <v>4.21</v>
      </c>
      <c r="AT201" s="79">
        <v>1.4500000000000002</v>
      </c>
      <c r="AU201" s="79">
        <v>3.97</v>
      </c>
      <c r="AV201" s="79">
        <v>1.6</v>
      </c>
      <c r="AW201" s="79">
        <v>0.91999999999999993</v>
      </c>
      <c r="AX201" s="79">
        <v>0.91999999999999993</v>
      </c>
      <c r="AY201" s="79">
        <v>0</v>
      </c>
      <c r="AZ201" s="79">
        <v>0</v>
      </c>
      <c r="BA201" s="79">
        <v>0</v>
      </c>
      <c r="BB201" s="79">
        <v>0</v>
      </c>
      <c r="BC201" s="79">
        <v>0</v>
      </c>
      <c r="BD201" s="79">
        <v>0</v>
      </c>
      <c r="BE201" s="79">
        <v>0</v>
      </c>
      <c r="BF201" s="79">
        <v>0</v>
      </c>
      <c r="BG201" s="79">
        <v>0</v>
      </c>
      <c r="BH201" s="79">
        <v>0</v>
      </c>
      <c r="BI201" s="79">
        <v>0</v>
      </c>
      <c r="BJ201" s="79">
        <v>0</v>
      </c>
      <c r="BK201" s="79">
        <v>0</v>
      </c>
      <c r="BL201" s="79">
        <v>0</v>
      </c>
      <c r="BM201" s="79">
        <v>0</v>
      </c>
      <c r="BN201" s="79">
        <v>0</v>
      </c>
      <c r="BO201" s="79">
        <v>0</v>
      </c>
      <c r="BP201" s="79">
        <v>0</v>
      </c>
      <c r="BQ201" s="79">
        <v>0</v>
      </c>
      <c r="BR201" s="79">
        <v>0</v>
      </c>
      <c r="BS201" s="79">
        <v>0</v>
      </c>
      <c r="BT201" s="79">
        <v>0</v>
      </c>
      <c r="BU201" s="79">
        <v>0</v>
      </c>
      <c r="BV201" s="79">
        <v>0</v>
      </c>
      <c r="BW201" s="79">
        <v>0</v>
      </c>
      <c r="BX201" s="79">
        <v>0</v>
      </c>
      <c r="BY201" s="79">
        <v>0</v>
      </c>
      <c r="BZ201" s="79">
        <v>0</v>
      </c>
      <c r="CA201" s="79">
        <v>0.04</v>
      </c>
      <c r="CB201" s="79">
        <v>0.115</v>
      </c>
      <c r="CC201" s="79">
        <v>0.17499999999999999</v>
      </c>
      <c r="CD201" s="79">
        <v>0.22499999999999998</v>
      </c>
      <c r="CE201" s="79">
        <v>0.255</v>
      </c>
      <c r="CF201" s="79">
        <v>0.255</v>
      </c>
      <c r="CG201" s="79">
        <v>0.24</v>
      </c>
      <c r="CH201" s="79">
        <v>0.22499999999999998</v>
      </c>
      <c r="CI201" s="79">
        <v>0.22999999999999998</v>
      </c>
      <c r="CJ201" s="79">
        <v>0.28000000000000003</v>
      </c>
      <c r="CK201" s="79">
        <v>0.37</v>
      </c>
      <c r="CL201" s="79">
        <v>0.5</v>
      </c>
      <c r="CM201" s="79">
        <v>0.65</v>
      </c>
      <c r="CN201" s="79">
        <v>0.81</v>
      </c>
      <c r="CO201" s="79">
        <v>0.96500000000000008</v>
      </c>
      <c r="CP201" s="79">
        <v>1.1000000000000001</v>
      </c>
      <c r="CQ201" s="79">
        <v>1.22</v>
      </c>
      <c r="CR201" s="79">
        <v>1.335</v>
      </c>
      <c r="CS201" s="79">
        <v>1.4500000000000002</v>
      </c>
      <c r="CT201" s="79">
        <v>1.56</v>
      </c>
      <c r="CU201" s="79">
        <v>1.65</v>
      </c>
      <c r="CV201" s="79">
        <v>1.72</v>
      </c>
      <c r="CW201" s="79">
        <v>1.78</v>
      </c>
      <c r="CX201" s="79">
        <v>1.8399999999999999</v>
      </c>
      <c r="CY201" s="79">
        <v>1.93</v>
      </c>
      <c r="CZ201" s="79">
        <v>2.0750000000000002</v>
      </c>
      <c r="DA201" s="79">
        <v>2.2999999999999998</v>
      </c>
      <c r="DB201" s="2">
        <v>2.62</v>
      </c>
      <c r="DC201" s="2">
        <v>3.0449999999999999</v>
      </c>
      <c r="DD201" s="2">
        <v>3.5649999999999999</v>
      </c>
      <c r="DE201" s="2">
        <v>4.1550000000000002</v>
      </c>
      <c r="DF201" s="2">
        <v>4.7649999999999997</v>
      </c>
      <c r="DG201" s="2">
        <v>5.335</v>
      </c>
      <c r="DH201" s="2">
        <v>5.7949999999999999</v>
      </c>
      <c r="DI201" s="2">
        <v>6.0649999999999995</v>
      </c>
      <c r="DJ201" s="2">
        <v>6.1050000000000004</v>
      </c>
      <c r="DK201" s="2">
        <v>5.88</v>
      </c>
      <c r="DL201" s="2">
        <v>5.4049999999999994</v>
      </c>
      <c r="DM201" s="2">
        <v>4.74</v>
      </c>
      <c r="DN201" s="2">
        <v>3.9299999999999997</v>
      </c>
      <c r="DO201" s="2">
        <v>3.085</v>
      </c>
      <c r="DP201" s="2">
        <v>2.2850000000000001</v>
      </c>
      <c r="DQ201" s="2">
        <v>1.605</v>
      </c>
      <c r="DR201" s="2">
        <v>1.0900000000000001</v>
      </c>
      <c r="DS201" s="2">
        <v>0.755</v>
      </c>
      <c r="DT201" s="2">
        <v>0.58499999999999996</v>
      </c>
      <c r="DU201" s="2">
        <v>0.53499999999999992</v>
      </c>
      <c r="DV201" s="2">
        <v>0.55000000000000004</v>
      </c>
      <c r="DW201" s="2">
        <v>0.59000000000000008</v>
      </c>
      <c r="DX201" s="2">
        <v>0.6</v>
      </c>
      <c r="DY201" s="2">
        <v>0.56499999999999995</v>
      </c>
      <c r="DZ201" s="2">
        <v>0.47500000000000003</v>
      </c>
      <c r="EA201" s="2">
        <v>0.33999999999999997</v>
      </c>
      <c r="EB201" s="2">
        <v>0.19</v>
      </c>
      <c r="EC201" s="2">
        <v>7.0000000000000007E-2</v>
      </c>
      <c r="ED201" s="2">
        <v>0</v>
      </c>
      <c r="EE201" s="2">
        <v>0</v>
      </c>
      <c r="EF201" s="2">
        <v>0</v>
      </c>
      <c r="EG201" s="2">
        <v>0</v>
      </c>
      <c r="EH201" s="2">
        <v>0</v>
      </c>
      <c r="EI201" s="2">
        <v>0</v>
      </c>
      <c r="EJ201" s="2">
        <v>0</v>
      </c>
      <c r="EK201" s="2">
        <v>0</v>
      </c>
      <c r="EL201" s="2">
        <v>0</v>
      </c>
      <c r="EM201" s="2">
        <v>0</v>
      </c>
      <c r="EN201" s="2">
        <v>0</v>
      </c>
      <c r="EO201" s="2">
        <v>0</v>
      </c>
      <c r="EP201" s="2">
        <v>0</v>
      </c>
      <c r="EQ201" s="2">
        <v>0</v>
      </c>
      <c r="ER201" s="2">
        <v>0</v>
      </c>
      <c r="ES201" s="2">
        <v>0</v>
      </c>
      <c r="ET201" s="2">
        <v>0</v>
      </c>
      <c r="EU201" s="2">
        <v>0</v>
      </c>
    </row>
    <row r="202" spans="1:151" x14ac:dyDescent="0.35">
      <c r="A202" s="2">
        <v>200</v>
      </c>
      <c r="B202" s="77">
        <v>18320</v>
      </c>
      <c r="C202" s="77" t="s">
        <v>349</v>
      </c>
      <c r="D202" s="78">
        <v>30.9</v>
      </c>
      <c r="E202" s="78">
        <v>0.754</v>
      </c>
      <c r="F202" s="78">
        <v>30.9</v>
      </c>
      <c r="G202" s="79">
        <v>6.79</v>
      </c>
      <c r="H202" s="79">
        <v>48.6</v>
      </c>
      <c r="I202" s="79">
        <v>0.64700000000000002</v>
      </c>
      <c r="J202" s="79">
        <v>6.0389999999999997</v>
      </c>
      <c r="K202" s="79">
        <v>21.5</v>
      </c>
      <c r="L202" s="79">
        <v>2.6884999999999999</v>
      </c>
      <c r="M202" s="79">
        <v>13.600000000000001</v>
      </c>
      <c r="N202" s="79">
        <v>72.545000000000002</v>
      </c>
      <c r="O202" s="79">
        <v>13.855</v>
      </c>
      <c r="P202" s="79">
        <v>0</v>
      </c>
      <c r="Q202" s="79">
        <v>13.595000000000001</v>
      </c>
      <c r="R202" s="79">
        <v>0.26</v>
      </c>
      <c r="S202" s="79">
        <v>5.0000000000000001E-4</v>
      </c>
      <c r="T202" s="79">
        <v>0</v>
      </c>
      <c r="U202" s="79">
        <v>0</v>
      </c>
      <c r="V202" s="79">
        <v>12.51</v>
      </c>
      <c r="W202" s="79">
        <v>26.46</v>
      </c>
      <c r="X202" s="79">
        <v>37.155000000000001</v>
      </c>
      <c r="Y202" s="79">
        <v>55.545000000000002</v>
      </c>
      <c r="Z202" s="79">
        <v>78.62</v>
      </c>
      <c r="AA202" s="79">
        <v>86.134999999999991</v>
      </c>
      <c r="AB202" s="79">
        <v>36.120000000000005</v>
      </c>
      <c r="AC202" s="79">
        <v>46.085000000000001</v>
      </c>
      <c r="AD202" s="79">
        <v>18.39</v>
      </c>
      <c r="AE202" s="79">
        <v>35.39</v>
      </c>
      <c r="AF202" s="79">
        <v>41.46</v>
      </c>
      <c r="AG202" s="79">
        <v>48.984999999999999</v>
      </c>
      <c r="AH202" s="79">
        <v>17.005000000000003</v>
      </c>
      <c r="AI202" s="79">
        <v>27.68</v>
      </c>
      <c r="AJ202" s="79">
        <v>30.6</v>
      </c>
      <c r="AK202" s="79">
        <v>30.855</v>
      </c>
      <c r="AL202" s="79">
        <v>9.9649999999999999</v>
      </c>
      <c r="AM202" s="79">
        <v>20.65</v>
      </c>
      <c r="AN202" s="79">
        <v>6.07</v>
      </c>
      <c r="AO202" s="79">
        <v>10.68</v>
      </c>
      <c r="AP202" s="79">
        <v>13.855</v>
      </c>
      <c r="AQ202" s="79">
        <v>13.855</v>
      </c>
      <c r="AR202" s="79">
        <v>4.6050000000000004</v>
      </c>
      <c r="AS202" s="79">
        <v>2.91</v>
      </c>
      <c r="AT202" s="79">
        <v>0.13500000000000001</v>
      </c>
      <c r="AU202" s="79">
        <v>0.26</v>
      </c>
      <c r="AV202" s="79">
        <v>0.125</v>
      </c>
      <c r="AW202" s="79">
        <v>5.0000000000000001E-4</v>
      </c>
      <c r="AX202" s="79">
        <v>5.0000000000000001E-4</v>
      </c>
      <c r="AY202" s="79">
        <v>0</v>
      </c>
      <c r="AZ202" s="79">
        <v>0</v>
      </c>
      <c r="BA202" s="79">
        <v>0</v>
      </c>
      <c r="BB202" s="79">
        <v>0</v>
      </c>
      <c r="BC202" s="79">
        <v>0</v>
      </c>
      <c r="BD202" s="79">
        <v>0</v>
      </c>
      <c r="BE202" s="79">
        <v>0</v>
      </c>
      <c r="BF202" s="79">
        <v>0</v>
      </c>
      <c r="BG202" s="79">
        <v>0</v>
      </c>
      <c r="BH202" s="79">
        <v>0</v>
      </c>
      <c r="BI202" s="79">
        <v>0</v>
      </c>
      <c r="BJ202" s="79">
        <v>0</v>
      </c>
      <c r="BK202" s="79">
        <v>0</v>
      </c>
      <c r="BL202" s="79">
        <v>0</v>
      </c>
      <c r="BM202" s="79">
        <v>0</v>
      </c>
      <c r="BN202" s="79">
        <v>0</v>
      </c>
      <c r="BO202" s="79">
        <v>0</v>
      </c>
      <c r="BP202" s="79">
        <v>0</v>
      </c>
      <c r="BQ202" s="79">
        <v>0</v>
      </c>
      <c r="BR202" s="79">
        <v>0</v>
      </c>
      <c r="BS202" s="79">
        <v>0</v>
      </c>
      <c r="BT202" s="79">
        <v>0</v>
      </c>
      <c r="BU202" s="79">
        <v>0</v>
      </c>
      <c r="BV202" s="79">
        <v>0</v>
      </c>
      <c r="BW202" s="79">
        <v>0</v>
      </c>
      <c r="BX202" s="79">
        <v>0</v>
      </c>
      <c r="BY202" s="79">
        <v>0</v>
      </c>
      <c r="BZ202" s="79">
        <v>0</v>
      </c>
      <c r="CA202" s="79">
        <v>0</v>
      </c>
      <c r="CB202" s="79">
        <v>0</v>
      </c>
      <c r="CC202" s="79">
        <v>0.09</v>
      </c>
      <c r="CD202" s="79">
        <v>0.15500000000000003</v>
      </c>
      <c r="CE202" s="79">
        <v>0.2</v>
      </c>
      <c r="CF202" s="79">
        <v>0.215</v>
      </c>
      <c r="CG202" s="79">
        <v>0.215</v>
      </c>
      <c r="CH202" s="79">
        <v>0.2</v>
      </c>
      <c r="CI202" s="79">
        <v>0.19500000000000001</v>
      </c>
      <c r="CJ202" s="79">
        <v>0.22</v>
      </c>
      <c r="CK202" s="79">
        <v>0.29499999999999998</v>
      </c>
      <c r="CL202" s="79">
        <v>0.41000000000000003</v>
      </c>
      <c r="CM202" s="79">
        <v>0.56000000000000005</v>
      </c>
      <c r="CN202" s="79">
        <v>0.72</v>
      </c>
      <c r="CO202" s="79">
        <v>0.875</v>
      </c>
      <c r="CP202" s="79">
        <v>1.0050000000000001</v>
      </c>
      <c r="CQ202" s="79">
        <v>1.115</v>
      </c>
      <c r="CR202" s="79">
        <v>1.2150000000000001</v>
      </c>
      <c r="CS202" s="79">
        <v>1.3149999999999999</v>
      </c>
      <c r="CT202" s="79">
        <v>1.405</v>
      </c>
      <c r="CU202" s="79">
        <v>1.48</v>
      </c>
      <c r="CV202" s="79">
        <v>1.53</v>
      </c>
      <c r="CW202" s="79">
        <v>1.575</v>
      </c>
      <c r="CX202" s="79">
        <v>1.6400000000000001</v>
      </c>
      <c r="CY202" s="79">
        <v>1.7450000000000001</v>
      </c>
      <c r="CZ202" s="79">
        <v>1.9300000000000002</v>
      </c>
      <c r="DA202" s="79">
        <v>2.23</v>
      </c>
      <c r="DB202" s="2">
        <v>2.665</v>
      </c>
      <c r="DC202" s="2">
        <v>3.2350000000000003</v>
      </c>
      <c r="DD202" s="2">
        <v>3.9299999999999997</v>
      </c>
      <c r="DE202" s="2">
        <v>4.7050000000000001</v>
      </c>
      <c r="DF202" s="2">
        <v>5.5</v>
      </c>
      <c r="DG202" s="2">
        <v>6.2149999999999999</v>
      </c>
      <c r="DH202" s="2">
        <v>6.7650000000000006</v>
      </c>
      <c r="DI202" s="2">
        <v>7.0600000000000005</v>
      </c>
      <c r="DJ202" s="2">
        <v>7.05</v>
      </c>
      <c r="DK202" s="2">
        <v>6.6999999999999993</v>
      </c>
      <c r="DL202" s="2">
        <v>6.0549999999999997</v>
      </c>
      <c r="DM202" s="2">
        <v>5.17</v>
      </c>
      <c r="DN202" s="2">
        <v>4.16</v>
      </c>
      <c r="DO202" s="2">
        <v>3.125</v>
      </c>
      <c r="DP202" s="2">
        <v>2.17</v>
      </c>
      <c r="DQ202" s="2">
        <v>1.375</v>
      </c>
      <c r="DR202" s="2">
        <v>0.78</v>
      </c>
      <c r="DS202" s="2">
        <v>0.38500000000000001</v>
      </c>
      <c r="DT202" s="2">
        <v>0.16499999999999998</v>
      </c>
      <c r="DU202" s="2">
        <v>4.4999999999999998E-2</v>
      </c>
      <c r="DV202" s="2">
        <v>4.4999999999999998E-2</v>
      </c>
      <c r="DW202" s="2">
        <v>0.05</v>
      </c>
      <c r="DX202" s="2">
        <v>5.5E-2</v>
      </c>
      <c r="DY202" s="2">
        <v>4.4999999999999998E-2</v>
      </c>
      <c r="DZ202" s="2">
        <v>0</v>
      </c>
      <c r="EA202" s="2">
        <v>0</v>
      </c>
      <c r="EB202" s="2">
        <v>0</v>
      </c>
      <c r="EC202" s="2">
        <v>0</v>
      </c>
      <c r="ED202" s="2">
        <v>0</v>
      </c>
      <c r="EE202" s="2">
        <v>0</v>
      </c>
      <c r="EF202" s="2">
        <v>0</v>
      </c>
      <c r="EG202" s="2">
        <v>0</v>
      </c>
      <c r="EH202" s="2">
        <v>0</v>
      </c>
      <c r="EI202" s="2">
        <v>0</v>
      </c>
      <c r="EJ202" s="2">
        <v>0</v>
      </c>
      <c r="EK202" s="2">
        <v>0</v>
      </c>
      <c r="EL202" s="2">
        <v>0</v>
      </c>
      <c r="EM202" s="2">
        <v>0</v>
      </c>
      <c r="EN202" s="2">
        <v>0</v>
      </c>
      <c r="EO202" s="2">
        <v>0</v>
      </c>
      <c r="EP202" s="2">
        <v>0</v>
      </c>
      <c r="EQ202" s="2">
        <v>0</v>
      </c>
      <c r="ER202" s="2">
        <v>0</v>
      </c>
      <c r="ES202" s="2">
        <v>0</v>
      </c>
      <c r="ET202" s="2">
        <v>0</v>
      </c>
      <c r="EU202" s="2">
        <v>0</v>
      </c>
    </row>
    <row r="203" spans="1:151" x14ac:dyDescent="0.35">
      <c r="A203" s="2">
        <v>201</v>
      </c>
      <c r="B203" s="77">
        <v>18325</v>
      </c>
      <c r="C203" s="77" t="s">
        <v>349</v>
      </c>
      <c r="D203" s="78">
        <v>30.75</v>
      </c>
      <c r="E203" s="78">
        <v>30.75</v>
      </c>
      <c r="F203" s="78">
        <v>225.5</v>
      </c>
      <c r="G203" s="79">
        <v>6.085</v>
      </c>
      <c r="H203" s="79">
        <v>51.1</v>
      </c>
      <c r="I203" s="79">
        <v>0.86799999999999999</v>
      </c>
      <c r="J203" s="79">
        <v>22.4635</v>
      </c>
      <c r="K203" s="79">
        <v>39.450000000000003</v>
      </c>
      <c r="L203" s="79">
        <v>2.9435000000000002</v>
      </c>
      <c r="M203" s="79">
        <v>14.809999999999999</v>
      </c>
      <c r="N203" s="79">
        <v>69.35499999999999</v>
      </c>
      <c r="O203" s="79">
        <v>15.835000000000001</v>
      </c>
      <c r="P203" s="79">
        <v>0</v>
      </c>
      <c r="Q203" s="79">
        <v>13.06</v>
      </c>
      <c r="R203" s="79">
        <v>1.87</v>
      </c>
      <c r="S203" s="79">
        <v>0.90999999999999992</v>
      </c>
      <c r="T203" s="79">
        <v>0</v>
      </c>
      <c r="U203" s="79">
        <v>0</v>
      </c>
      <c r="V203" s="79">
        <v>13.655000000000001</v>
      </c>
      <c r="W203" s="79">
        <v>26.73</v>
      </c>
      <c r="X203" s="79">
        <v>36.695</v>
      </c>
      <c r="Y203" s="79">
        <v>53.655000000000001</v>
      </c>
      <c r="Z203" s="79">
        <v>75.02</v>
      </c>
      <c r="AA203" s="79">
        <v>82.41</v>
      </c>
      <c r="AB203" s="79">
        <v>33.405000000000001</v>
      </c>
      <c r="AC203" s="79">
        <v>42.625</v>
      </c>
      <c r="AD203" s="79">
        <v>16.96</v>
      </c>
      <c r="AE203" s="79">
        <v>32.659999999999997</v>
      </c>
      <c r="AF203" s="79">
        <v>38.325000000000003</v>
      </c>
      <c r="AG203" s="79">
        <v>45.715000000000003</v>
      </c>
      <c r="AH203" s="79">
        <v>15.7</v>
      </c>
      <c r="AI203" s="79">
        <v>25.73</v>
      </c>
      <c r="AJ203" s="79">
        <v>28.759999999999998</v>
      </c>
      <c r="AK203" s="79">
        <v>30.625</v>
      </c>
      <c r="AL203" s="79">
        <v>9.2199999999999989</v>
      </c>
      <c r="AM203" s="79">
        <v>19.25</v>
      </c>
      <c r="AN203" s="79">
        <v>5.665</v>
      </c>
      <c r="AO203" s="79">
        <v>10.029999999999999</v>
      </c>
      <c r="AP203" s="79">
        <v>14.92</v>
      </c>
      <c r="AQ203" s="79">
        <v>15.835000000000001</v>
      </c>
      <c r="AR203" s="79">
        <v>4.3650000000000002</v>
      </c>
      <c r="AS203" s="79">
        <v>3.0250000000000004</v>
      </c>
      <c r="AT203" s="79">
        <v>0.70500000000000007</v>
      </c>
      <c r="AU203" s="79">
        <v>2.7749999999999999</v>
      </c>
      <c r="AV203" s="79">
        <v>1.165</v>
      </c>
      <c r="AW203" s="79">
        <v>0.90999999999999992</v>
      </c>
      <c r="AX203" s="79">
        <v>0.90999999999999992</v>
      </c>
      <c r="AY203" s="79">
        <v>0</v>
      </c>
      <c r="AZ203" s="79">
        <v>0</v>
      </c>
      <c r="BA203" s="79">
        <v>0</v>
      </c>
      <c r="BB203" s="79">
        <v>0</v>
      </c>
      <c r="BC203" s="79">
        <v>0</v>
      </c>
      <c r="BD203" s="79">
        <v>0</v>
      </c>
      <c r="BE203" s="79">
        <v>0</v>
      </c>
      <c r="BF203" s="79">
        <v>0</v>
      </c>
      <c r="BG203" s="79">
        <v>0</v>
      </c>
      <c r="BH203" s="79">
        <v>0</v>
      </c>
      <c r="BI203" s="79">
        <v>0</v>
      </c>
      <c r="BJ203" s="79">
        <v>0</v>
      </c>
      <c r="BK203" s="79">
        <v>0</v>
      </c>
      <c r="BL203" s="79">
        <v>0</v>
      </c>
      <c r="BM203" s="79">
        <v>0</v>
      </c>
      <c r="BN203" s="79">
        <v>0</v>
      </c>
      <c r="BO203" s="79">
        <v>0</v>
      </c>
      <c r="BP203" s="79">
        <v>0</v>
      </c>
      <c r="BQ203" s="79">
        <v>0</v>
      </c>
      <c r="BR203" s="79">
        <v>0</v>
      </c>
      <c r="BS203" s="79">
        <v>0</v>
      </c>
      <c r="BT203" s="79">
        <v>0</v>
      </c>
      <c r="BU203" s="79">
        <v>0</v>
      </c>
      <c r="BV203" s="79">
        <v>0</v>
      </c>
      <c r="BW203" s="79">
        <v>0</v>
      </c>
      <c r="BX203" s="79">
        <v>0</v>
      </c>
      <c r="BY203" s="79">
        <v>0</v>
      </c>
      <c r="BZ203" s="79">
        <v>0</v>
      </c>
      <c r="CA203" s="79">
        <v>0</v>
      </c>
      <c r="CB203" s="79">
        <v>3.5000000000000003E-2</v>
      </c>
      <c r="CC203" s="79">
        <v>0.11</v>
      </c>
      <c r="CD203" s="79">
        <v>0.16500000000000001</v>
      </c>
      <c r="CE203" s="79">
        <v>0.20500000000000002</v>
      </c>
      <c r="CF203" s="79">
        <v>0.22</v>
      </c>
      <c r="CG203" s="79">
        <v>0.21</v>
      </c>
      <c r="CH203" s="79">
        <v>0.19500000000000001</v>
      </c>
      <c r="CI203" s="79">
        <v>0.19</v>
      </c>
      <c r="CJ203" s="79">
        <v>0.23</v>
      </c>
      <c r="CK203" s="79">
        <v>0.315</v>
      </c>
      <c r="CL203" s="79">
        <v>0.45</v>
      </c>
      <c r="CM203" s="79">
        <v>0.61</v>
      </c>
      <c r="CN203" s="79">
        <v>0.78</v>
      </c>
      <c r="CO203" s="79">
        <v>0.94500000000000006</v>
      </c>
      <c r="CP203" s="79">
        <v>1.0900000000000001</v>
      </c>
      <c r="CQ203" s="79">
        <v>1.2149999999999999</v>
      </c>
      <c r="CR203" s="79">
        <v>1.33</v>
      </c>
      <c r="CS203" s="79">
        <v>1.44</v>
      </c>
      <c r="CT203" s="79">
        <v>1.55</v>
      </c>
      <c r="CU203" s="79">
        <v>1.635</v>
      </c>
      <c r="CV203" s="79">
        <v>1.7050000000000001</v>
      </c>
      <c r="CW203" s="79">
        <v>1.7549999999999999</v>
      </c>
      <c r="CX203" s="79">
        <v>1.81</v>
      </c>
      <c r="CY203" s="79">
        <v>1.91</v>
      </c>
      <c r="CZ203" s="79">
        <v>2.08</v>
      </c>
      <c r="DA203" s="79">
        <v>2.34</v>
      </c>
      <c r="DB203" s="2">
        <v>2.7149999999999999</v>
      </c>
      <c r="DC203" s="2">
        <v>3.21</v>
      </c>
      <c r="DD203" s="2">
        <v>3.81</v>
      </c>
      <c r="DE203" s="2">
        <v>4.4849999999999994</v>
      </c>
      <c r="DF203" s="2">
        <v>5.165</v>
      </c>
      <c r="DG203" s="2">
        <v>5.7850000000000001</v>
      </c>
      <c r="DH203" s="2">
        <v>6.26</v>
      </c>
      <c r="DI203" s="2">
        <v>6.5050000000000008</v>
      </c>
      <c r="DJ203" s="2">
        <v>6.4849999999999994</v>
      </c>
      <c r="DK203" s="2">
        <v>6.1749999999999998</v>
      </c>
      <c r="DL203" s="2">
        <v>5.5949999999999998</v>
      </c>
      <c r="DM203" s="2">
        <v>4.8000000000000007</v>
      </c>
      <c r="DN203" s="2">
        <v>3.89</v>
      </c>
      <c r="DO203" s="2">
        <v>2.9450000000000003</v>
      </c>
      <c r="DP203" s="2">
        <v>2.0699999999999998</v>
      </c>
      <c r="DQ203" s="2">
        <v>1.34</v>
      </c>
      <c r="DR203" s="2">
        <v>0.79499999999999993</v>
      </c>
      <c r="DS203" s="2">
        <v>0.44</v>
      </c>
      <c r="DT203" s="2">
        <v>0.26</v>
      </c>
      <c r="DU203" s="2">
        <v>0.22499999999999998</v>
      </c>
      <c r="DV203" s="2">
        <v>0.27</v>
      </c>
      <c r="DW203" s="2">
        <v>0.34499999999999997</v>
      </c>
      <c r="DX203" s="2">
        <v>0.42000000000000004</v>
      </c>
      <c r="DY203" s="2">
        <v>0.44500000000000001</v>
      </c>
      <c r="DZ203" s="2">
        <v>0.42</v>
      </c>
      <c r="EA203" s="2">
        <v>0.33499999999999996</v>
      </c>
      <c r="EB203" s="2">
        <v>0.21500000000000002</v>
      </c>
      <c r="EC203" s="2">
        <v>7.4999999999999997E-2</v>
      </c>
      <c r="ED203" s="2">
        <v>0</v>
      </c>
      <c r="EE203" s="2">
        <v>0</v>
      </c>
      <c r="EF203" s="2">
        <v>0</v>
      </c>
      <c r="EG203" s="2">
        <v>0</v>
      </c>
      <c r="EH203" s="2">
        <v>0</v>
      </c>
      <c r="EI203" s="2">
        <v>0</v>
      </c>
      <c r="EJ203" s="2">
        <v>0</v>
      </c>
      <c r="EK203" s="2">
        <v>0</v>
      </c>
      <c r="EL203" s="2">
        <v>0</v>
      </c>
      <c r="EM203" s="2">
        <v>0</v>
      </c>
      <c r="EN203" s="2">
        <v>0</v>
      </c>
      <c r="EO203" s="2">
        <v>0</v>
      </c>
      <c r="EP203" s="2">
        <v>0</v>
      </c>
      <c r="EQ203" s="2">
        <v>0</v>
      </c>
      <c r="ER203" s="2">
        <v>0</v>
      </c>
      <c r="ES203" s="2">
        <v>0</v>
      </c>
      <c r="ET203" s="2">
        <v>0</v>
      </c>
      <c r="EU203" s="2">
        <v>0</v>
      </c>
    </row>
    <row r="204" spans="1:151" x14ac:dyDescent="0.35">
      <c r="A204" s="2">
        <v>202</v>
      </c>
      <c r="B204" s="77">
        <v>18330</v>
      </c>
      <c r="C204" s="77" t="s">
        <v>349</v>
      </c>
      <c r="D204" s="78">
        <v>31.75</v>
      </c>
      <c r="E204" s="78">
        <v>0.74099999999999999</v>
      </c>
      <c r="F204" s="78">
        <v>31.75</v>
      </c>
      <c r="G204" s="79">
        <v>6.4950000000000001</v>
      </c>
      <c r="H204" s="79">
        <v>52</v>
      </c>
      <c r="I204" s="79">
        <v>0.74750000000000005</v>
      </c>
      <c r="J204" s="79">
        <v>14.9085</v>
      </c>
      <c r="K204" s="79">
        <v>28.95</v>
      </c>
      <c r="L204" s="79">
        <v>2.8170000000000002</v>
      </c>
      <c r="M204" s="79">
        <v>13.95</v>
      </c>
      <c r="N204" s="79">
        <v>69.504999999999995</v>
      </c>
      <c r="O204" s="79">
        <v>16.545000000000002</v>
      </c>
      <c r="P204" s="79">
        <v>0</v>
      </c>
      <c r="Q204" s="79">
        <v>15.030000000000001</v>
      </c>
      <c r="R204" s="79">
        <v>1.395</v>
      </c>
      <c r="S204" s="79">
        <v>0.125</v>
      </c>
      <c r="T204" s="79">
        <v>0</v>
      </c>
      <c r="U204" s="79">
        <v>0</v>
      </c>
      <c r="V204" s="79">
        <v>12.91</v>
      </c>
      <c r="W204" s="79">
        <v>25.97</v>
      </c>
      <c r="X204" s="79">
        <v>35.875</v>
      </c>
      <c r="Y204" s="79">
        <v>53.075000000000003</v>
      </c>
      <c r="Z204" s="79">
        <v>75.634999999999991</v>
      </c>
      <c r="AA204" s="79">
        <v>84.53</v>
      </c>
      <c r="AB204" s="79">
        <v>33.814999999999998</v>
      </c>
      <c r="AC204" s="79">
        <v>43.534999999999997</v>
      </c>
      <c r="AD204" s="79">
        <v>17.200000000000003</v>
      </c>
      <c r="AE204" s="79">
        <v>33.630000000000003</v>
      </c>
      <c r="AF204" s="79">
        <v>39.754999999999995</v>
      </c>
      <c r="AG204" s="79">
        <v>48.655000000000001</v>
      </c>
      <c r="AH204" s="79">
        <v>16.425000000000001</v>
      </c>
      <c r="AI204" s="79">
        <v>27.475000000000001</v>
      </c>
      <c r="AJ204" s="79">
        <v>31.454999999999998</v>
      </c>
      <c r="AK204" s="79">
        <v>32.849999999999994</v>
      </c>
      <c r="AL204" s="79">
        <v>9.7199999999999989</v>
      </c>
      <c r="AM204" s="79">
        <v>20.765000000000001</v>
      </c>
      <c r="AN204" s="79">
        <v>6.125</v>
      </c>
      <c r="AO204" s="79">
        <v>11.045</v>
      </c>
      <c r="AP204" s="79">
        <v>16.425000000000001</v>
      </c>
      <c r="AQ204" s="79">
        <v>16.545000000000002</v>
      </c>
      <c r="AR204" s="79">
        <v>4.92</v>
      </c>
      <c r="AS204" s="79">
        <v>3.9799999999999995</v>
      </c>
      <c r="AT204" s="79">
        <v>0.79499999999999993</v>
      </c>
      <c r="AU204" s="79">
        <v>1.52</v>
      </c>
      <c r="AV204" s="79">
        <v>0.6</v>
      </c>
      <c r="AW204" s="79">
        <v>0.125</v>
      </c>
      <c r="AX204" s="79">
        <v>0.125</v>
      </c>
      <c r="AY204" s="79">
        <v>0</v>
      </c>
      <c r="AZ204" s="79">
        <v>0</v>
      </c>
      <c r="BA204" s="79">
        <v>0</v>
      </c>
      <c r="BB204" s="79">
        <v>0</v>
      </c>
      <c r="BC204" s="79">
        <v>0</v>
      </c>
      <c r="BD204" s="79">
        <v>0</v>
      </c>
      <c r="BE204" s="79">
        <v>0</v>
      </c>
      <c r="BF204" s="79">
        <v>0</v>
      </c>
      <c r="BG204" s="79">
        <v>0</v>
      </c>
      <c r="BH204" s="79">
        <v>0</v>
      </c>
      <c r="BI204" s="79">
        <v>0</v>
      </c>
      <c r="BJ204" s="79">
        <v>0</v>
      </c>
      <c r="BK204" s="79">
        <v>0</v>
      </c>
      <c r="BL204" s="79">
        <v>0</v>
      </c>
      <c r="BM204" s="79">
        <v>0</v>
      </c>
      <c r="BN204" s="79">
        <v>0</v>
      </c>
      <c r="BO204" s="79">
        <v>0</v>
      </c>
      <c r="BP204" s="79">
        <v>0</v>
      </c>
      <c r="BQ204" s="79">
        <v>0</v>
      </c>
      <c r="BR204" s="79">
        <v>0</v>
      </c>
      <c r="BS204" s="79">
        <v>0</v>
      </c>
      <c r="BT204" s="79">
        <v>0</v>
      </c>
      <c r="BU204" s="79">
        <v>0</v>
      </c>
      <c r="BV204" s="79">
        <v>0</v>
      </c>
      <c r="BW204" s="79">
        <v>0</v>
      </c>
      <c r="BX204" s="79">
        <v>0</v>
      </c>
      <c r="BY204" s="79">
        <v>0</v>
      </c>
      <c r="BZ204" s="79">
        <v>0</v>
      </c>
      <c r="CA204" s="79">
        <v>0</v>
      </c>
      <c r="CB204" s="79">
        <v>0</v>
      </c>
      <c r="CC204" s="79">
        <v>9.5000000000000001E-2</v>
      </c>
      <c r="CD204" s="79">
        <v>0.155</v>
      </c>
      <c r="CE204" s="79">
        <v>0.185</v>
      </c>
      <c r="CF204" s="79">
        <v>0.20500000000000002</v>
      </c>
      <c r="CG204" s="79">
        <v>0.2</v>
      </c>
      <c r="CH204" s="79">
        <v>0.185</v>
      </c>
      <c r="CI204" s="79">
        <v>0.18</v>
      </c>
      <c r="CJ204" s="79">
        <v>0.215</v>
      </c>
      <c r="CK204" s="79">
        <v>0.29499999999999998</v>
      </c>
      <c r="CL204" s="79">
        <v>0.41499999999999998</v>
      </c>
      <c r="CM204" s="79">
        <v>0.56000000000000005</v>
      </c>
      <c r="CN204" s="79">
        <v>0.72</v>
      </c>
      <c r="CO204" s="79">
        <v>0.88</v>
      </c>
      <c r="CP204" s="79">
        <v>1.0150000000000001</v>
      </c>
      <c r="CQ204" s="79">
        <v>1.1399999999999999</v>
      </c>
      <c r="CR204" s="79">
        <v>1.2549999999999999</v>
      </c>
      <c r="CS204" s="79">
        <v>1.365</v>
      </c>
      <c r="CT204" s="79">
        <v>1.4750000000000001</v>
      </c>
      <c r="CU204" s="79">
        <v>1.5750000000000002</v>
      </c>
      <c r="CV204" s="79">
        <v>1.645</v>
      </c>
      <c r="CW204" s="79">
        <v>1.6949999999999998</v>
      </c>
      <c r="CX204" s="79">
        <v>1.76</v>
      </c>
      <c r="CY204" s="79">
        <v>1.85</v>
      </c>
      <c r="CZ204" s="79">
        <v>2.0099999999999998</v>
      </c>
      <c r="DA204" s="79">
        <v>2.2549999999999999</v>
      </c>
      <c r="DB204" s="2">
        <v>2.625</v>
      </c>
      <c r="DC204" s="2">
        <v>3.105</v>
      </c>
      <c r="DD204" s="2">
        <v>3.71</v>
      </c>
      <c r="DE204" s="2">
        <v>4.3849999999999998</v>
      </c>
      <c r="DF204" s="2">
        <v>5.0949999999999998</v>
      </c>
      <c r="DG204" s="2">
        <v>5.7549999999999999</v>
      </c>
      <c r="DH204" s="2">
        <v>6.2799999999999994</v>
      </c>
      <c r="DI204" s="2">
        <v>6.5950000000000006</v>
      </c>
      <c r="DJ204" s="2">
        <v>6.6400000000000006</v>
      </c>
      <c r="DK204" s="2">
        <v>6.3900000000000006</v>
      </c>
      <c r="DL204" s="2">
        <v>5.8599999999999994</v>
      </c>
      <c r="DM204" s="2">
        <v>5.1099999999999994</v>
      </c>
      <c r="DN204" s="2">
        <v>4.2050000000000001</v>
      </c>
      <c r="DO204" s="2">
        <v>3.27</v>
      </c>
      <c r="DP204" s="2">
        <v>2.38</v>
      </c>
      <c r="DQ204" s="2">
        <v>1.63</v>
      </c>
      <c r="DR204" s="2">
        <v>1.05</v>
      </c>
      <c r="DS204" s="2">
        <v>0.65999999999999992</v>
      </c>
      <c r="DT204" s="2">
        <v>0.435</v>
      </c>
      <c r="DU204" s="2">
        <v>0.32499999999999996</v>
      </c>
      <c r="DV204" s="2">
        <v>0.28500000000000003</v>
      </c>
      <c r="DW204" s="2">
        <v>0.26500000000000001</v>
      </c>
      <c r="DX204" s="2">
        <v>0.24</v>
      </c>
      <c r="DY204" s="2">
        <v>0.19500000000000001</v>
      </c>
      <c r="DZ204" s="2">
        <v>0.125</v>
      </c>
      <c r="EA204" s="2">
        <v>0.04</v>
      </c>
      <c r="EB204" s="2">
        <v>0</v>
      </c>
      <c r="EC204" s="2">
        <v>0</v>
      </c>
      <c r="ED204" s="2">
        <v>0</v>
      </c>
      <c r="EE204" s="2">
        <v>0</v>
      </c>
      <c r="EF204" s="2">
        <v>0</v>
      </c>
      <c r="EG204" s="2">
        <v>0</v>
      </c>
      <c r="EH204" s="2">
        <v>0</v>
      </c>
      <c r="EI204" s="2">
        <v>0</v>
      </c>
      <c r="EJ204" s="2">
        <v>0</v>
      </c>
      <c r="EK204" s="2">
        <v>0</v>
      </c>
      <c r="EL204" s="2">
        <v>0</v>
      </c>
      <c r="EM204" s="2">
        <v>0</v>
      </c>
      <c r="EN204" s="2">
        <v>0</v>
      </c>
      <c r="EO204" s="2">
        <v>0</v>
      </c>
      <c r="EP204" s="2">
        <v>0</v>
      </c>
      <c r="EQ204" s="2">
        <v>0</v>
      </c>
      <c r="ER204" s="2">
        <v>0</v>
      </c>
      <c r="ES204" s="2">
        <v>0</v>
      </c>
      <c r="ET204" s="2">
        <v>0</v>
      </c>
      <c r="EU204" s="2">
        <v>0</v>
      </c>
    </row>
    <row r="205" spans="1:151" x14ac:dyDescent="0.35">
      <c r="A205" s="2">
        <v>203</v>
      </c>
      <c r="B205" s="77">
        <v>19200</v>
      </c>
      <c r="C205" s="77" t="s">
        <v>349</v>
      </c>
      <c r="D205" s="78">
        <v>28.9</v>
      </c>
      <c r="E205" s="78">
        <v>28.9</v>
      </c>
      <c r="F205" s="78" t="s">
        <v>350</v>
      </c>
      <c r="G205" s="79">
        <v>7.1050000000000004</v>
      </c>
      <c r="H205" s="79">
        <v>71.45</v>
      </c>
      <c r="I205" s="79">
        <v>1.4279999999999999</v>
      </c>
      <c r="J205" s="79">
        <v>12.548</v>
      </c>
      <c r="K205" s="79">
        <v>67.400000000000006</v>
      </c>
      <c r="L205" s="79">
        <v>3.0845000000000002</v>
      </c>
      <c r="M205" s="79">
        <v>11.705</v>
      </c>
      <c r="N205" s="79">
        <v>64.795000000000002</v>
      </c>
      <c r="O205" s="79">
        <v>23.504999999999999</v>
      </c>
      <c r="P205" s="79">
        <v>0</v>
      </c>
      <c r="Q205" s="79">
        <v>15.5</v>
      </c>
      <c r="R205" s="79">
        <v>4.915</v>
      </c>
      <c r="S205" s="79">
        <v>2.9550000000000001</v>
      </c>
      <c r="T205" s="79">
        <v>0.13545000000000001</v>
      </c>
      <c r="U205" s="79">
        <v>0</v>
      </c>
      <c r="V205" s="79">
        <v>11.705</v>
      </c>
      <c r="W205" s="79">
        <v>31.76</v>
      </c>
      <c r="X205" s="79">
        <v>39.914999999999999</v>
      </c>
      <c r="Y205" s="79">
        <v>52.74</v>
      </c>
      <c r="Z205" s="79">
        <v>69.67</v>
      </c>
      <c r="AA205" s="79">
        <v>80.3</v>
      </c>
      <c r="AB205" s="79">
        <v>25.835000000000001</v>
      </c>
      <c r="AC205" s="79">
        <v>33.04</v>
      </c>
      <c r="AD205" s="79">
        <v>12.824999999999999</v>
      </c>
      <c r="AE205" s="79">
        <v>24.880000000000003</v>
      </c>
      <c r="AF205" s="79">
        <v>29.75</v>
      </c>
      <c r="AG205" s="79">
        <v>40.380000000000003</v>
      </c>
      <c r="AH205" s="79">
        <v>12.055</v>
      </c>
      <c r="AI205" s="79">
        <v>21.475000000000001</v>
      </c>
      <c r="AJ205" s="79">
        <v>27.560000000000002</v>
      </c>
      <c r="AK205" s="79">
        <v>32.475000000000001</v>
      </c>
      <c r="AL205" s="79">
        <v>7.2050000000000001</v>
      </c>
      <c r="AM205" s="79">
        <v>16.619999999999997</v>
      </c>
      <c r="AN205" s="79">
        <v>4.87</v>
      </c>
      <c r="AO205" s="79">
        <v>9.42</v>
      </c>
      <c r="AP205" s="79">
        <v>20.414999999999999</v>
      </c>
      <c r="AQ205" s="79">
        <v>23.369999999999997</v>
      </c>
      <c r="AR205" s="79">
        <v>4.5500000000000007</v>
      </c>
      <c r="AS205" s="79">
        <v>6.08</v>
      </c>
      <c r="AT205" s="79">
        <v>2.52</v>
      </c>
      <c r="AU205" s="79">
        <v>7.87</v>
      </c>
      <c r="AV205" s="79">
        <v>2.395</v>
      </c>
      <c r="AW205" s="79">
        <v>3.085</v>
      </c>
      <c r="AX205" s="79">
        <v>3.085</v>
      </c>
      <c r="AY205" s="79">
        <v>0</v>
      </c>
      <c r="AZ205" s="79">
        <v>0</v>
      </c>
      <c r="BA205" s="79">
        <v>0</v>
      </c>
      <c r="BB205" s="79">
        <v>0</v>
      </c>
      <c r="BC205" s="79">
        <v>0</v>
      </c>
      <c r="BD205" s="79">
        <v>0</v>
      </c>
      <c r="BE205" s="79">
        <v>0</v>
      </c>
      <c r="BF205" s="79">
        <v>0</v>
      </c>
      <c r="BG205" s="79">
        <v>0</v>
      </c>
      <c r="BH205" s="79">
        <v>0</v>
      </c>
      <c r="BI205" s="79">
        <v>0</v>
      </c>
      <c r="BJ205" s="79">
        <v>0</v>
      </c>
      <c r="BK205" s="79">
        <v>0</v>
      </c>
      <c r="BL205" s="79">
        <v>0</v>
      </c>
      <c r="BM205" s="79">
        <v>0</v>
      </c>
      <c r="BN205" s="79">
        <v>0</v>
      </c>
      <c r="BO205" s="79">
        <v>0</v>
      </c>
      <c r="BP205" s="79">
        <v>0</v>
      </c>
      <c r="BQ205" s="79">
        <v>0</v>
      </c>
      <c r="BR205" s="79">
        <v>0</v>
      </c>
      <c r="BS205" s="79">
        <v>0</v>
      </c>
      <c r="BT205" s="79">
        <v>0</v>
      </c>
      <c r="BU205" s="79">
        <v>0</v>
      </c>
      <c r="BV205" s="79">
        <v>0</v>
      </c>
      <c r="BW205" s="79">
        <v>0</v>
      </c>
      <c r="BX205" s="79">
        <v>0</v>
      </c>
      <c r="BY205" s="79">
        <v>0</v>
      </c>
      <c r="BZ205" s="79">
        <v>0</v>
      </c>
      <c r="CA205" s="79">
        <v>0</v>
      </c>
      <c r="CB205" s="79">
        <v>0</v>
      </c>
      <c r="CC205" s="79">
        <v>0</v>
      </c>
      <c r="CD205" s="79">
        <v>0</v>
      </c>
      <c r="CE205" s="79">
        <v>0</v>
      </c>
      <c r="CF205" s="79">
        <v>0</v>
      </c>
      <c r="CG205" s="79">
        <v>0</v>
      </c>
      <c r="CH205" s="79">
        <v>0</v>
      </c>
      <c r="CI205" s="79">
        <v>0</v>
      </c>
      <c r="CJ205" s="79">
        <v>0</v>
      </c>
      <c r="CK205" s="79">
        <v>7.5000000000000011E-2</v>
      </c>
      <c r="CL205" s="79">
        <v>0.16500000000000001</v>
      </c>
      <c r="CM205" s="79">
        <v>0.29499999999999998</v>
      </c>
      <c r="CN205" s="79">
        <v>0.44500000000000001</v>
      </c>
      <c r="CO205" s="79">
        <v>0.6</v>
      </c>
      <c r="CP205" s="79">
        <v>0.76</v>
      </c>
      <c r="CQ205" s="79">
        <v>0.93</v>
      </c>
      <c r="CR205" s="79">
        <v>1.125</v>
      </c>
      <c r="CS205" s="79">
        <v>1.355</v>
      </c>
      <c r="CT205" s="79">
        <v>1.62</v>
      </c>
      <c r="CU205" s="79">
        <v>1.9</v>
      </c>
      <c r="CV205" s="79">
        <v>2.165</v>
      </c>
      <c r="CW205" s="79">
        <v>2.415</v>
      </c>
      <c r="CX205" s="79">
        <v>2.645</v>
      </c>
      <c r="CY205" s="79">
        <v>2.855</v>
      </c>
      <c r="CZ205" s="79">
        <v>3.06</v>
      </c>
      <c r="DA205" s="79">
        <v>3.26</v>
      </c>
      <c r="DB205" s="2">
        <v>3.4749999999999996</v>
      </c>
      <c r="DC205" s="2">
        <v>3.7050000000000001</v>
      </c>
      <c r="DD205" s="2">
        <v>3.96</v>
      </c>
      <c r="DE205" s="2">
        <v>4.2200000000000006</v>
      </c>
      <c r="DF205" s="2">
        <v>4.4800000000000004</v>
      </c>
      <c r="DG205" s="2">
        <v>4.7</v>
      </c>
      <c r="DH205" s="2">
        <v>4.8550000000000004</v>
      </c>
      <c r="DI205" s="2">
        <v>4.9049999999999994</v>
      </c>
      <c r="DJ205" s="2">
        <v>4.83</v>
      </c>
      <c r="DK205" s="2">
        <v>4.625</v>
      </c>
      <c r="DL205" s="2">
        <v>4.2949999999999999</v>
      </c>
      <c r="DM205" s="2">
        <v>3.86</v>
      </c>
      <c r="DN205" s="2">
        <v>3.37</v>
      </c>
      <c r="DO205" s="2">
        <v>2.85</v>
      </c>
      <c r="DP205" s="2">
        <v>2.3650000000000002</v>
      </c>
      <c r="DQ205" s="2">
        <v>1.9300000000000002</v>
      </c>
      <c r="DR205" s="2">
        <v>1.58</v>
      </c>
      <c r="DS205" s="2">
        <v>1.3149999999999999</v>
      </c>
      <c r="DT205" s="2">
        <v>1.125</v>
      </c>
      <c r="DU205" s="2">
        <v>1.0050000000000001</v>
      </c>
      <c r="DV205" s="2">
        <v>0.92500000000000004</v>
      </c>
      <c r="DW205" s="2">
        <v>0.88500000000000001</v>
      </c>
      <c r="DX205" s="2">
        <v>0.87</v>
      </c>
      <c r="DY205" s="2">
        <v>0.85</v>
      </c>
      <c r="DZ205" s="2">
        <v>0.81499999999999995</v>
      </c>
      <c r="EA205" s="2">
        <v>0.75</v>
      </c>
      <c r="EB205" s="2">
        <v>0.65</v>
      </c>
      <c r="EC205" s="2">
        <v>0.51500000000000001</v>
      </c>
      <c r="ED205" s="2">
        <v>0.35499999999999998</v>
      </c>
      <c r="EE205" s="2">
        <v>0.17499999999999999</v>
      </c>
      <c r="EF205" s="2">
        <v>0.09</v>
      </c>
      <c r="EG205" s="2">
        <v>0</v>
      </c>
      <c r="EH205" s="2">
        <v>0</v>
      </c>
      <c r="EI205" s="2">
        <v>0</v>
      </c>
      <c r="EJ205" s="2">
        <v>0</v>
      </c>
      <c r="EK205" s="2">
        <v>0</v>
      </c>
      <c r="EL205" s="2">
        <v>0</v>
      </c>
      <c r="EM205" s="2">
        <v>0</v>
      </c>
      <c r="EN205" s="2">
        <v>0</v>
      </c>
      <c r="EO205" s="2">
        <v>0</v>
      </c>
      <c r="EP205" s="2">
        <v>0</v>
      </c>
      <c r="EQ205" s="2">
        <v>0</v>
      </c>
      <c r="ER205" s="2">
        <v>0</v>
      </c>
      <c r="ES205" s="2">
        <v>0</v>
      </c>
      <c r="ET205" s="2">
        <v>0</v>
      </c>
      <c r="EU205" s="2">
        <v>0</v>
      </c>
    </row>
    <row r="206" spans="1:151" x14ac:dyDescent="0.35">
      <c r="A206" s="2">
        <v>204</v>
      </c>
      <c r="B206" s="77">
        <v>19205</v>
      </c>
      <c r="C206" s="77" t="s">
        <v>349</v>
      </c>
      <c r="D206" s="78">
        <v>13.639000000000001</v>
      </c>
      <c r="E206" s="78">
        <v>13.639000000000001</v>
      </c>
      <c r="F206" s="78">
        <v>100.65</v>
      </c>
      <c r="G206" s="79">
        <v>5.76</v>
      </c>
      <c r="H206" s="79">
        <v>45.150000000000006</v>
      </c>
      <c r="I206" s="79">
        <v>0.83949999999999991</v>
      </c>
      <c r="J206" s="79">
        <v>21.512</v>
      </c>
      <c r="K206" s="79">
        <v>28.95</v>
      </c>
      <c r="L206" s="79">
        <v>2.7885</v>
      </c>
      <c r="M206" s="79">
        <v>15.675000000000001</v>
      </c>
      <c r="N206" s="79">
        <v>72.44</v>
      </c>
      <c r="O206" s="79">
        <v>11.885</v>
      </c>
      <c r="P206" s="79">
        <v>0</v>
      </c>
      <c r="Q206" s="79">
        <v>10.295</v>
      </c>
      <c r="R206" s="79">
        <v>1.395</v>
      </c>
      <c r="S206" s="79">
        <v>0.2</v>
      </c>
      <c r="T206" s="79">
        <v>0</v>
      </c>
      <c r="U206" s="79">
        <v>0</v>
      </c>
      <c r="V206" s="79">
        <v>14.515000000000001</v>
      </c>
      <c r="W206" s="79">
        <v>33.43</v>
      </c>
      <c r="X206" s="79">
        <v>43.725000000000001</v>
      </c>
      <c r="Y206" s="79">
        <v>59.46</v>
      </c>
      <c r="Z206" s="79">
        <v>76.805000000000007</v>
      </c>
      <c r="AA206" s="79">
        <v>82.72999999999999</v>
      </c>
      <c r="AB206" s="79">
        <v>31.565000000000001</v>
      </c>
      <c r="AC206" s="79">
        <v>39.010000000000005</v>
      </c>
      <c r="AD206" s="79">
        <v>15.734999999999999</v>
      </c>
      <c r="AE206" s="79">
        <v>28.71</v>
      </c>
      <c r="AF206" s="79">
        <v>33.08</v>
      </c>
      <c r="AG206" s="79">
        <v>39.004999999999995</v>
      </c>
      <c r="AH206" s="79">
        <v>12.975</v>
      </c>
      <c r="AI206" s="79">
        <v>20.630000000000003</v>
      </c>
      <c r="AJ206" s="79">
        <v>23.270000000000003</v>
      </c>
      <c r="AK206" s="79">
        <v>24.664999999999999</v>
      </c>
      <c r="AL206" s="79">
        <v>7.4450000000000003</v>
      </c>
      <c r="AM206" s="79">
        <v>15.094999999999999</v>
      </c>
      <c r="AN206" s="79">
        <v>4.3650000000000002</v>
      </c>
      <c r="AO206" s="79">
        <v>7.6550000000000002</v>
      </c>
      <c r="AP206" s="79">
        <v>11.69</v>
      </c>
      <c r="AQ206" s="79">
        <v>11.885</v>
      </c>
      <c r="AR206" s="79">
        <v>3.2850000000000001</v>
      </c>
      <c r="AS206" s="79">
        <v>2.6399999999999997</v>
      </c>
      <c r="AT206" s="79">
        <v>0.745</v>
      </c>
      <c r="AU206" s="79">
        <v>1.5950000000000002</v>
      </c>
      <c r="AV206" s="79">
        <v>0.64500000000000002</v>
      </c>
      <c r="AW206" s="79">
        <v>0.2</v>
      </c>
      <c r="AX206" s="79">
        <v>0.2</v>
      </c>
      <c r="AY206" s="79">
        <v>0</v>
      </c>
      <c r="AZ206" s="79">
        <v>0</v>
      </c>
      <c r="BA206" s="79">
        <v>0</v>
      </c>
      <c r="BB206" s="79">
        <v>0</v>
      </c>
      <c r="BC206" s="79">
        <v>0</v>
      </c>
      <c r="BD206" s="79">
        <v>0</v>
      </c>
      <c r="BE206" s="79">
        <v>0</v>
      </c>
      <c r="BF206" s="79">
        <v>0</v>
      </c>
      <c r="BG206" s="79">
        <v>0</v>
      </c>
      <c r="BH206" s="79">
        <v>0</v>
      </c>
      <c r="BI206" s="79">
        <v>0</v>
      </c>
      <c r="BJ206" s="79">
        <v>0</v>
      </c>
      <c r="BK206" s="79">
        <v>0</v>
      </c>
      <c r="BL206" s="79">
        <v>0</v>
      </c>
      <c r="BM206" s="79">
        <v>0</v>
      </c>
      <c r="BN206" s="79">
        <v>0</v>
      </c>
      <c r="BO206" s="79">
        <v>0</v>
      </c>
      <c r="BP206" s="79">
        <v>0</v>
      </c>
      <c r="BQ206" s="79">
        <v>0</v>
      </c>
      <c r="BR206" s="79">
        <v>0</v>
      </c>
      <c r="BS206" s="79">
        <v>0</v>
      </c>
      <c r="BT206" s="79">
        <v>0</v>
      </c>
      <c r="BU206" s="79">
        <v>0</v>
      </c>
      <c r="BV206" s="79">
        <v>0</v>
      </c>
      <c r="BW206" s="79">
        <v>0</v>
      </c>
      <c r="BX206" s="79">
        <v>0</v>
      </c>
      <c r="BY206" s="79">
        <v>0</v>
      </c>
      <c r="BZ206" s="79">
        <v>0</v>
      </c>
      <c r="CA206" s="79">
        <v>0</v>
      </c>
      <c r="CB206" s="79">
        <v>8.4999999999999992E-2</v>
      </c>
      <c r="CC206" s="79">
        <v>0.13500000000000001</v>
      </c>
      <c r="CD206" s="79">
        <v>0.18</v>
      </c>
      <c r="CE206" s="79">
        <v>0.21</v>
      </c>
      <c r="CF206" s="79">
        <v>0.21</v>
      </c>
      <c r="CG206" s="79">
        <v>0.18</v>
      </c>
      <c r="CH206" s="79">
        <v>0.16</v>
      </c>
      <c r="CI206" s="79">
        <v>0.15</v>
      </c>
      <c r="CJ206" s="79">
        <v>0.185</v>
      </c>
      <c r="CK206" s="79">
        <v>0.27500000000000002</v>
      </c>
      <c r="CL206" s="79">
        <v>0.40500000000000003</v>
      </c>
      <c r="CM206" s="79">
        <v>0.57000000000000006</v>
      </c>
      <c r="CN206" s="79">
        <v>0.75</v>
      </c>
      <c r="CO206" s="79">
        <v>0.92500000000000004</v>
      </c>
      <c r="CP206" s="79">
        <v>1.0950000000000002</v>
      </c>
      <c r="CQ206" s="79">
        <v>1.25</v>
      </c>
      <c r="CR206" s="79">
        <v>1.41</v>
      </c>
      <c r="CS206" s="79">
        <v>1.57</v>
      </c>
      <c r="CT206" s="79">
        <v>1.74</v>
      </c>
      <c r="CU206" s="79">
        <v>1.9049999999999998</v>
      </c>
      <c r="CV206" s="79">
        <v>2.0549999999999997</v>
      </c>
      <c r="CW206" s="79">
        <v>2.2000000000000002</v>
      </c>
      <c r="CX206" s="79">
        <v>2.37</v>
      </c>
      <c r="CY206" s="79">
        <v>2.5750000000000002</v>
      </c>
      <c r="CZ206" s="79">
        <v>2.84</v>
      </c>
      <c r="DA206" s="79">
        <v>3.1850000000000001</v>
      </c>
      <c r="DB206" s="2">
        <v>3.6</v>
      </c>
      <c r="DC206" s="2">
        <v>4.0950000000000006</v>
      </c>
      <c r="DD206" s="2">
        <v>4.625</v>
      </c>
      <c r="DE206" s="2">
        <v>5.15</v>
      </c>
      <c r="DF206" s="2">
        <v>5.6150000000000002</v>
      </c>
      <c r="DG206" s="2">
        <v>5.9550000000000001</v>
      </c>
      <c r="DH206" s="2">
        <v>6.12</v>
      </c>
      <c r="DI206" s="2">
        <v>6.0600000000000005</v>
      </c>
      <c r="DJ206" s="2">
        <v>5.7650000000000006</v>
      </c>
      <c r="DK206" s="2">
        <v>5.2550000000000008</v>
      </c>
      <c r="DL206" s="2">
        <v>4.57</v>
      </c>
      <c r="DM206" s="2">
        <v>3.7850000000000001</v>
      </c>
      <c r="DN206" s="2">
        <v>2.98</v>
      </c>
      <c r="DO206" s="2">
        <v>2.2199999999999998</v>
      </c>
      <c r="DP206" s="2">
        <v>1.56</v>
      </c>
      <c r="DQ206" s="2">
        <v>1.0449999999999999</v>
      </c>
      <c r="DR206" s="2">
        <v>0.67999999999999994</v>
      </c>
      <c r="DS206" s="2">
        <v>0.44999999999999996</v>
      </c>
      <c r="DT206" s="2">
        <v>0.33999999999999997</v>
      </c>
      <c r="DU206" s="2">
        <v>0.29000000000000004</v>
      </c>
      <c r="DV206" s="2">
        <v>0.28000000000000003</v>
      </c>
      <c r="DW206" s="2">
        <v>0.27500000000000002</v>
      </c>
      <c r="DX206" s="2">
        <v>0.255</v>
      </c>
      <c r="DY206" s="2">
        <v>0.21500000000000002</v>
      </c>
      <c r="DZ206" s="2">
        <v>0.155</v>
      </c>
      <c r="EA206" s="2">
        <v>0.09</v>
      </c>
      <c r="EB206" s="2">
        <v>0</v>
      </c>
      <c r="EC206" s="2">
        <v>0</v>
      </c>
      <c r="ED206" s="2">
        <v>0</v>
      </c>
      <c r="EE206" s="2">
        <v>0</v>
      </c>
      <c r="EF206" s="2">
        <v>0</v>
      </c>
      <c r="EG206" s="2">
        <v>0</v>
      </c>
      <c r="EH206" s="2">
        <v>0</v>
      </c>
      <c r="EI206" s="2">
        <v>0</v>
      </c>
      <c r="EJ206" s="2">
        <v>0</v>
      </c>
      <c r="EK206" s="2">
        <v>0</v>
      </c>
      <c r="EL206" s="2">
        <v>0</v>
      </c>
      <c r="EM206" s="2">
        <v>0</v>
      </c>
      <c r="EN206" s="2">
        <v>0</v>
      </c>
      <c r="EO206" s="2">
        <v>0</v>
      </c>
      <c r="EP206" s="2">
        <v>0</v>
      </c>
      <c r="EQ206" s="2">
        <v>0</v>
      </c>
      <c r="ER206" s="2">
        <v>0</v>
      </c>
      <c r="ES206" s="2">
        <v>0</v>
      </c>
      <c r="ET206" s="2">
        <v>0</v>
      </c>
      <c r="EU206" s="2">
        <v>0</v>
      </c>
    </row>
    <row r="207" spans="1:151" x14ac:dyDescent="0.35">
      <c r="A207" s="2">
        <v>205</v>
      </c>
      <c r="B207" s="77">
        <v>19210</v>
      </c>
      <c r="C207" s="77" t="s">
        <v>349</v>
      </c>
      <c r="D207" s="78">
        <v>26.85</v>
      </c>
      <c r="E207" s="78">
        <v>0.66850000000000009</v>
      </c>
      <c r="F207" s="78">
        <v>26.85</v>
      </c>
      <c r="G207" s="79">
        <v>5.41</v>
      </c>
      <c r="H207" s="79">
        <v>45.25</v>
      </c>
      <c r="I207" s="79">
        <v>0.872</v>
      </c>
      <c r="J207" s="79">
        <v>15.668500000000002</v>
      </c>
      <c r="K207" s="79">
        <v>26.25</v>
      </c>
      <c r="L207" s="79">
        <v>2.782</v>
      </c>
      <c r="M207" s="79">
        <v>17.004999999999999</v>
      </c>
      <c r="N207" s="79">
        <v>70.97</v>
      </c>
      <c r="O207" s="79">
        <v>12.024999999999999</v>
      </c>
      <c r="P207" s="79">
        <v>0</v>
      </c>
      <c r="Q207" s="79">
        <v>10.91</v>
      </c>
      <c r="R207" s="79">
        <v>1.02</v>
      </c>
      <c r="S207" s="79">
        <v>9.5000000000000001E-2</v>
      </c>
      <c r="T207" s="79">
        <v>0</v>
      </c>
      <c r="U207" s="79">
        <v>0</v>
      </c>
      <c r="V207" s="79">
        <v>16.02</v>
      </c>
      <c r="W207" s="79">
        <v>34.64</v>
      </c>
      <c r="X207" s="79">
        <v>44.07</v>
      </c>
      <c r="Y207" s="79">
        <v>58.54</v>
      </c>
      <c r="Z207" s="79">
        <v>75.384999999999991</v>
      </c>
      <c r="AA207" s="79">
        <v>81.884999999999991</v>
      </c>
      <c r="AB207" s="79">
        <v>29.104999999999997</v>
      </c>
      <c r="AC207" s="79">
        <v>36.33</v>
      </c>
      <c r="AD207" s="79">
        <v>14.47</v>
      </c>
      <c r="AE207" s="79">
        <v>26.9</v>
      </c>
      <c r="AF207" s="79">
        <v>31.314999999999998</v>
      </c>
      <c r="AG207" s="79">
        <v>37.81</v>
      </c>
      <c r="AH207" s="79">
        <v>12.435</v>
      </c>
      <c r="AI207" s="79">
        <v>20.344999999999999</v>
      </c>
      <c r="AJ207" s="79">
        <v>23.344999999999999</v>
      </c>
      <c r="AK207" s="79">
        <v>24.364999999999998</v>
      </c>
      <c r="AL207" s="79">
        <v>7.2249999999999996</v>
      </c>
      <c r="AM207" s="79">
        <v>15.135</v>
      </c>
      <c r="AN207" s="79">
        <v>4.415</v>
      </c>
      <c r="AO207" s="79">
        <v>7.915</v>
      </c>
      <c r="AP207" s="79">
        <v>11.93</v>
      </c>
      <c r="AQ207" s="79">
        <v>12.024999999999999</v>
      </c>
      <c r="AR207" s="79">
        <v>3.5</v>
      </c>
      <c r="AS207" s="79">
        <v>2.9950000000000001</v>
      </c>
      <c r="AT207" s="79">
        <v>0.64999999999999991</v>
      </c>
      <c r="AU207" s="79">
        <v>1.115</v>
      </c>
      <c r="AV207" s="79">
        <v>0.37</v>
      </c>
      <c r="AW207" s="79">
        <v>9.5000000000000001E-2</v>
      </c>
      <c r="AX207" s="79">
        <v>9.5000000000000001E-2</v>
      </c>
      <c r="AY207" s="79">
        <v>0</v>
      </c>
      <c r="AZ207" s="79">
        <v>0</v>
      </c>
      <c r="BA207" s="79">
        <v>0</v>
      </c>
      <c r="BB207" s="79">
        <v>0</v>
      </c>
      <c r="BC207" s="79">
        <v>0</v>
      </c>
      <c r="BD207" s="79">
        <v>0</v>
      </c>
      <c r="BE207" s="79">
        <v>0</v>
      </c>
      <c r="BF207" s="79">
        <v>0</v>
      </c>
      <c r="BG207" s="79">
        <v>0</v>
      </c>
      <c r="BH207" s="79">
        <v>0</v>
      </c>
      <c r="BI207" s="79">
        <v>0</v>
      </c>
      <c r="BJ207" s="79">
        <v>0</v>
      </c>
      <c r="BK207" s="79">
        <v>0</v>
      </c>
      <c r="BL207" s="79">
        <v>0</v>
      </c>
      <c r="BM207" s="79">
        <v>0</v>
      </c>
      <c r="BN207" s="79">
        <v>0</v>
      </c>
      <c r="BO207" s="79">
        <v>0</v>
      </c>
      <c r="BP207" s="79">
        <v>0</v>
      </c>
      <c r="BQ207" s="79">
        <v>0</v>
      </c>
      <c r="BR207" s="79">
        <v>0</v>
      </c>
      <c r="BS207" s="79">
        <v>0</v>
      </c>
      <c r="BT207" s="79">
        <v>0</v>
      </c>
      <c r="BU207" s="79">
        <v>0</v>
      </c>
      <c r="BV207" s="79">
        <v>0</v>
      </c>
      <c r="BW207" s="79">
        <v>0</v>
      </c>
      <c r="BX207" s="79">
        <v>0</v>
      </c>
      <c r="BY207" s="79">
        <v>0</v>
      </c>
      <c r="BZ207" s="79">
        <v>0</v>
      </c>
      <c r="CA207" s="79">
        <v>0</v>
      </c>
      <c r="CB207" s="79">
        <v>6.5000000000000002E-2</v>
      </c>
      <c r="CC207" s="79">
        <v>0.11499999999999999</v>
      </c>
      <c r="CD207" s="79">
        <v>0.16</v>
      </c>
      <c r="CE207" s="79">
        <v>0.18</v>
      </c>
      <c r="CF207" s="79">
        <v>0.17499999999999999</v>
      </c>
      <c r="CG207" s="79">
        <v>0.155</v>
      </c>
      <c r="CH207" s="79">
        <v>0.13</v>
      </c>
      <c r="CI207" s="79">
        <v>0.125</v>
      </c>
      <c r="CJ207" s="79">
        <v>0.16</v>
      </c>
      <c r="CK207" s="79">
        <v>0.255</v>
      </c>
      <c r="CL207" s="79">
        <v>0.39500000000000002</v>
      </c>
      <c r="CM207" s="79">
        <v>0.57000000000000006</v>
      </c>
      <c r="CN207" s="79">
        <v>0.76500000000000001</v>
      </c>
      <c r="CO207" s="79">
        <v>0.96499999999999997</v>
      </c>
      <c r="CP207" s="79">
        <v>1.1549999999999998</v>
      </c>
      <c r="CQ207" s="79">
        <v>1.35</v>
      </c>
      <c r="CR207" s="79">
        <v>1.5550000000000002</v>
      </c>
      <c r="CS207" s="79">
        <v>1.7749999999999999</v>
      </c>
      <c r="CT207" s="79">
        <v>2.0049999999999999</v>
      </c>
      <c r="CU207" s="79">
        <v>2.2300000000000004</v>
      </c>
      <c r="CV207" s="79">
        <v>2.4350000000000001</v>
      </c>
      <c r="CW207" s="79">
        <v>2.62</v>
      </c>
      <c r="CX207" s="79">
        <v>2.7949999999999999</v>
      </c>
      <c r="CY207" s="79">
        <v>2.9850000000000003</v>
      </c>
      <c r="CZ207" s="79">
        <v>3.1950000000000003</v>
      </c>
      <c r="DA207" s="79">
        <v>3.4450000000000003</v>
      </c>
      <c r="DB207" s="2">
        <v>3.74</v>
      </c>
      <c r="DC207" s="2">
        <v>4.08</v>
      </c>
      <c r="DD207" s="2">
        <v>4.45</v>
      </c>
      <c r="DE207" s="2">
        <v>4.83</v>
      </c>
      <c r="DF207" s="2">
        <v>5.1749999999999998</v>
      </c>
      <c r="DG207" s="2">
        <v>5.44</v>
      </c>
      <c r="DH207" s="2">
        <v>5.585</v>
      </c>
      <c r="DI207" s="2">
        <v>5.5600000000000005</v>
      </c>
      <c r="DJ207" s="2">
        <v>5.35</v>
      </c>
      <c r="DK207" s="2">
        <v>4.95</v>
      </c>
      <c r="DL207" s="2">
        <v>4.4000000000000004</v>
      </c>
      <c r="DM207" s="2">
        <v>3.7349999999999999</v>
      </c>
      <c r="DN207" s="2">
        <v>3.02</v>
      </c>
      <c r="DO207" s="2">
        <v>2.3200000000000003</v>
      </c>
      <c r="DP207" s="2">
        <v>1.6949999999999998</v>
      </c>
      <c r="DQ207" s="2">
        <v>1.18</v>
      </c>
      <c r="DR207" s="2">
        <v>0.79</v>
      </c>
      <c r="DS207" s="2">
        <v>0.52500000000000002</v>
      </c>
      <c r="DT207" s="2">
        <v>0.36499999999999999</v>
      </c>
      <c r="DU207" s="2">
        <v>0.28000000000000003</v>
      </c>
      <c r="DV207" s="2">
        <v>0.23</v>
      </c>
      <c r="DW207" s="2">
        <v>0.19500000000000001</v>
      </c>
      <c r="DX207" s="2">
        <v>0.16</v>
      </c>
      <c r="DY207" s="2">
        <v>0.09</v>
      </c>
      <c r="DZ207" s="2">
        <v>7.4999999999999997E-2</v>
      </c>
      <c r="EA207" s="2">
        <v>4.4999999999999998E-2</v>
      </c>
      <c r="EB207" s="2">
        <v>0</v>
      </c>
      <c r="EC207" s="2">
        <v>0</v>
      </c>
      <c r="ED207" s="2">
        <v>0</v>
      </c>
      <c r="EE207" s="2">
        <v>0</v>
      </c>
      <c r="EF207" s="2">
        <v>0</v>
      </c>
      <c r="EG207" s="2">
        <v>0</v>
      </c>
      <c r="EH207" s="2">
        <v>0</v>
      </c>
      <c r="EI207" s="2">
        <v>0</v>
      </c>
      <c r="EJ207" s="2">
        <v>0</v>
      </c>
      <c r="EK207" s="2">
        <v>0</v>
      </c>
      <c r="EL207" s="2">
        <v>0</v>
      </c>
      <c r="EM207" s="2">
        <v>0</v>
      </c>
      <c r="EN207" s="2">
        <v>0</v>
      </c>
      <c r="EO207" s="2">
        <v>0</v>
      </c>
      <c r="EP207" s="2">
        <v>0</v>
      </c>
      <c r="EQ207" s="2">
        <v>0</v>
      </c>
      <c r="ER207" s="2">
        <v>0</v>
      </c>
      <c r="ES207" s="2">
        <v>0</v>
      </c>
      <c r="ET207" s="2">
        <v>0</v>
      </c>
      <c r="EU207" s="2">
        <v>0</v>
      </c>
    </row>
    <row r="208" spans="1:151" x14ac:dyDescent="0.35">
      <c r="A208" s="2">
        <v>206</v>
      </c>
      <c r="B208" s="77">
        <v>19215</v>
      </c>
      <c r="C208" s="77" t="s">
        <v>349</v>
      </c>
      <c r="D208" s="78">
        <v>32.15</v>
      </c>
      <c r="E208" s="78">
        <v>32.15</v>
      </c>
      <c r="F208" s="78" t="s">
        <v>350</v>
      </c>
      <c r="G208" s="79">
        <v>6.5749999999999993</v>
      </c>
      <c r="H208" s="79">
        <v>64.3</v>
      </c>
      <c r="I208" s="79">
        <v>1.0760000000000001</v>
      </c>
      <c r="J208" s="79">
        <v>11.3865</v>
      </c>
      <c r="K208" s="79">
        <v>45.1</v>
      </c>
      <c r="L208" s="79">
        <v>2.9729999999999999</v>
      </c>
      <c r="M208" s="79">
        <v>13.355</v>
      </c>
      <c r="N208" s="79">
        <v>64.295000000000002</v>
      </c>
      <c r="O208" s="79">
        <v>22.34</v>
      </c>
      <c r="P208" s="79">
        <v>0</v>
      </c>
      <c r="Q208" s="79">
        <v>17.34</v>
      </c>
      <c r="R208" s="79">
        <v>4.1400000000000006</v>
      </c>
      <c r="S208" s="79">
        <v>0.86</v>
      </c>
      <c r="T208" s="79">
        <v>0</v>
      </c>
      <c r="U208" s="79">
        <v>0</v>
      </c>
      <c r="V208" s="79">
        <v>13.085000000000001</v>
      </c>
      <c r="W208" s="79">
        <v>29.195</v>
      </c>
      <c r="X208" s="79">
        <v>37.340000000000003</v>
      </c>
      <c r="Y208" s="79">
        <v>50.86</v>
      </c>
      <c r="Z208" s="79">
        <v>69.875</v>
      </c>
      <c r="AA208" s="79">
        <v>81.64</v>
      </c>
      <c r="AB208" s="79">
        <v>26.994999999999997</v>
      </c>
      <c r="AC208" s="79">
        <v>35.105000000000004</v>
      </c>
      <c r="AD208" s="79">
        <v>13.52</v>
      </c>
      <c r="AE208" s="79">
        <v>26.954999999999998</v>
      </c>
      <c r="AF208" s="79">
        <v>32.53</v>
      </c>
      <c r="AG208" s="79">
        <v>44.295000000000002</v>
      </c>
      <c r="AH208" s="79">
        <v>13.434999999999999</v>
      </c>
      <c r="AI208" s="79">
        <v>24.22</v>
      </c>
      <c r="AJ208" s="79">
        <v>30.78</v>
      </c>
      <c r="AK208" s="79">
        <v>34.92</v>
      </c>
      <c r="AL208" s="79">
        <v>8.11</v>
      </c>
      <c r="AM208" s="79">
        <v>18.89</v>
      </c>
      <c r="AN208" s="79">
        <v>5.57</v>
      </c>
      <c r="AO208" s="79">
        <v>10.785</v>
      </c>
      <c r="AP208" s="79">
        <v>21.48</v>
      </c>
      <c r="AQ208" s="79">
        <v>22.34</v>
      </c>
      <c r="AR208" s="79">
        <v>5.21</v>
      </c>
      <c r="AS208" s="79">
        <v>6.5549999999999997</v>
      </c>
      <c r="AT208" s="79">
        <v>2.34</v>
      </c>
      <c r="AU208" s="79">
        <v>5.0049999999999999</v>
      </c>
      <c r="AV208" s="79">
        <v>1.8050000000000002</v>
      </c>
      <c r="AW208" s="79">
        <v>0.86</v>
      </c>
      <c r="AX208" s="79">
        <v>0.86</v>
      </c>
      <c r="AY208" s="79">
        <v>0</v>
      </c>
      <c r="AZ208" s="79">
        <v>0</v>
      </c>
      <c r="BA208" s="79">
        <v>0</v>
      </c>
      <c r="BB208" s="79">
        <v>0</v>
      </c>
      <c r="BC208" s="79">
        <v>0</v>
      </c>
      <c r="BD208" s="79">
        <v>0</v>
      </c>
      <c r="BE208" s="79">
        <v>0</v>
      </c>
      <c r="BF208" s="79">
        <v>0</v>
      </c>
      <c r="BG208" s="79">
        <v>0</v>
      </c>
      <c r="BH208" s="79">
        <v>0</v>
      </c>
      <c r="BI208" s="79">
        <v>0</v>
      </c>
      <c r="BJ208" s="79">
        <v>0</v>
      </c>
      <c r="BK208" s="79">
        <v>0</v>
      </c>
      <c r="BL208" s="79">
        <v>0</v>
      </c>
      <c r="BM208" s="79">
        <v>0</v>
      </c>
      <c r="BN208" s="79">
        <v>0</v>
      </c>
      <c r="BO208" s="79">
        <v>0</v>
      </c>
      <c r="BP208" s="79">
        <v>0</v>
      </c>
      <c r="BQ208" s="79">
        <v>0</v>
      </c>
      <c r="BR208" s="79">
        <v>0</v>
      </c>
      <c r="BS208" s="79">
        <v>0</v>
      </c>
      <c r="BT208" s="79">
        <v>0</v>
      </c>
      <c r="BU208" s="79">
        <v>0</v>
      </c>
      <c r="BV208" s="79">
        <v>0</v>
      </c>
      <c r="BW208" s="79">
        <v>0</v>
      </c>
      <c r="BX208" s="79">
        <v>0</v>
      </c>
      <c r="BY208" s="79">
        <v>0</v>
      </c>
      <c r="BZ208" s="79">
        <v>0</v>
      </c>
      <c r="CA208" s="79">
        <v>0</v>
      </c>
      <c r="CB208" s="79">
        <v>0</v>
      </c>
      <c r="CC208" s="79">
        <v>0.03</v>
      </c>
      <c r="CD208" s="79">
        <v>4.4999999999999998E-2</v>
      </c>
      <c r="CE208" s="79">
        <v>5.5E-2</v>
      </c>
      <c r="CF208" s="79">
        <v>5.5E-2</v>
      </c>
      <c r="CG208" s="79">
        <v>4.4999999999999998E-2</v>
      </c>
      <c r="CH208" s="79">
        <v>3.5000000000000003E-2</v>
      </c>
      <c r="CI208" s="79">
        <v>3.5000000000000003E-2</v>
      </c>
      <c r="CJ208" s="79">
        <v>0.09</v>
      </c>
      <c r="CK208" s="79">
        <v>0.16499999999999998</v>
      </c>
      <c r="CL208" s="79">
        <v>0.28000000000000003</v>
      </c>
      <c r="CM208" s="79">
        <v>0.42</v>
      </c>
      <c r="CN208" s="79">
        <v>0.58499999999999996</v>
      </c>
      <c r="CO208" s="79">
        <v>0.75</v>
      </c>
      <c r="CP208" s="79">
        <v>0.92</v>
      </c>
      <c r="CQ208" s="79">
        <v>1.0900000000000001</v>
      </c>
      <c r="CR208" s="79">
        <v>1.2850000000000001</v>
      </c>
      <c r="CS208" s="79">
        <v>1.49</v>
      </c>
      <c r="CT208" s="79">
        <v>1.7050000000000001</v>
      </c>
      <c r="CU208" s="79">
        <v>1.915</v>
      </c>
      <c r="CV208" s="79">
        <v>2.105</v>
      </c>
      <c r="CW208" s="79">
        <v>2.2750000000000004</v>
      </c>
      <c r="CX208" s="79">
        <v>2.4249999999999998</v>
      </c>
      <c r="CY208" s="79">
        <v>2.5750000000000002</v>
      </c>
      <c r="CZ208" s="79">
        <v>2.7250000000000001</v>
      </c>
      <c r="DA208" s="79">
        <v>2.9050000000000002</v>
      </c>
      <c r="DB208" s="2">
        <v>3.1150000000000002</v>
      </c>
      <c r="DC208" s="2">
        <v>3.37</v>
      </c>
      <c r="DD208" s="2">
        <v>3.67</v>
      </c>
      <c r="DE208" s="2">
        <v>4.01</v>
      </c>
      <c r="DF208" s="2">
        <v>4.3650000000000002</v>
      </c>
      <c r="DG208" s="2">
        <v>4.7</v>
      </c>
      <c r="DH208" s="2">
        <v>4.9849999999999994</v>
      </c>
      <c r="DI208" s="2">
        <v>5.165</v>
      </c>
      <c r="DJ208" s="2">
        <v>5.2050000000000001</v>
      </c>
      <c r="DK208" s="2">
        <v>5.085</v>
      </c>
      <c r="DL208" s="2">
        <v>4.8049999999999997</v>
      </c>
      <c r="DM208" s="2">
        <v>4.3849999999999998</v>
      </c>
      <c r="DN208" s="2">
        <v>3.855</v>
      </c>
      <c r="DO208" s="2">
        <v>3.28</v>
      </c>
      <c r="DP208" s="2">
        <v>2.7</v>
      </c>
      <c r="DQ208" s="2">
        <v>2.165</v>
      </c>
      <c r="DR208" s="2">
        <v>1.72</v>
      </c>
      <c r="DS208" s="2">
        <v>1.375</v>
      </c>
      <c r="DT208" s="2">
        <v>1.125</v>
      </c>
      <c r="DU208" s="2">
        <v>0.96499999999999997</v>
      </c>
      <c r="DV208" s="2">
        <v>0.85499999999999998</v>
      </c>
      <c r="DW208" s="2">
        <v>0.77</v>
      </c>
      <c r="DX208" s="2">
        <v>0.69</v>
      </c>
      <c r="DY208" s="2">
        <v>0.6</v>
      </c>
      <c r="DZ208" s="2">
        <v>0.47499999999999998</v>
      </c>
      <c r="EA208" s="2">
        <v>0.32999999999999996</v>
      </c>
      <c r="EB208" s="2">
        <v>0.17499999999999999</v>
      </c>
      <c r="EC208" s="2">
        <v>3.5000000000000003E-2</v>
      </c>
      <c r="ED208" s="2">
        <v>0</v>
      </c>
      <c r="EE208" s="2">
        <v>0</v>
      </c>
      <c r="EF208" s="2">
        <v>0</v>
      </c>
      <c r="EG208" s="2">
        <v>0</v>
      </c>
      <c r="EH208" s="2">
        <v>0</v>
      </c>
      <c r="EI208" s="2">
        <v>0</v>
      </c>
      <c r="EJ208" s="2">
        <v>0</v>
      </c>
      <c r="EK208" s="2">
        <v>0</v>
      </c>
      <c r="EL208" s="2">
        <v>0</v>
      </c>
      <c r="EM208" s="2">
        <v>0</v>
      </c>
      <c r="EN208" s="2">
        <v>0</v>
      </c>
      <c r="EO208" s="2">
        <v>0</v>
      </c>
      <c r="EP208" s="2">
        <v>0</v>
      </c>
      <c r="EQ208" s="2">
        <v>0</v>
      </c>
      <c r="ER208" s="2">
        <v>0</v>
      </c>
      <c r="ES208" s="2">
        <v>0</v>
      </c>
      <c r="ET208" s="2">
        <v>0</v>
      </c>
      <c r="EU208" s="2">
        <v>0</v>
      </c>
    </row>
    <row r="209" spans="1:151" x14ac:dyDescent="0.35">
      <c r="A209" s="2">
        <v>207</v>
      </c>
      <c r="B209" s="77">
        <v>19220</v>
      </c>
      <c r="C209" s="77" t="s">
        <v>349</v>
      </c>
      <c r="D209" s="78">
        <v>29.200000000000003</v>
      </c>
      <c r="E209" s="78">
        <v>29.200000000000003</v>
      </c>
      <c r="F209" s="78" t="s">
        <v>350</v>
      </c>
      <c r="G209" s="79">
        <v>5.8849999999999998</v>
      </c>
      <c r="H209" s="79">
        <v>49.3</v>
      </c>
      <c r="I209" s="79">
        <v>0.85949999999999993</v>
      </c>
      <c r="J209" s="79">
        <v>10.724</v>
      </c>
      <c r="K209" s="79">
        <v>26.95</v>
      </c>
      <c r="L209" s="79">
        <v>2.7009999999999996</v>
      </c>
      <c r="M209" s="79">
        <v>15.4</v>
      </c>
      <c r="N209" s="79">
        <v>70.050000000000011</v>
      </c>
      <c r="O209" s="79">
        <v>14.555</v>
      </c>
      <c r="P209" s="79">
        <v>0</v>
      </c>
      <c r="Q209" s="79">
        <v>13.33</v>
      </c>
      <c r="R209" s="79">
        <v>1.2</v>
      </c>
      <c r="S209" s="79">
        <v>2.5500000000000002E-2</v>
      </c>
      <c r="T209" s="79">
        <v>0</v>
      </c>
      <c r="U209" s="79">
        <v>0</v>
      </c>
      <c r="V209" s="79">
        <v>15.135000000000002</v>
      </c>
      <c r="W209" s="79">
        <v>32.94</v>
      </c>
      <c r="X209" s="79">
        <v>42.05</v>
      </c>
      <c r="Y209" s="79">
        <v>56.64</v>
      </c>
      <c r="Z209" s="79">
        <v>75.11</v>
      </c>
      <c r="AA209" s="79">
        <v>83.38</v>
      </c>
      <c r="AB209" s="79">
        <v>29.189999999999998</v>
      </c>
      <c r="AC209" s="79">
        <v>37.11</v>
      </c>
      <c r="AD209" s="79">
        <v>14.59</v>
      </c>
      <c r="AE209" s="79">
        <v>27.990000000000002</v>
      </c>
      <c r="AF209" s="79">
        <v>33.055</v>
      </c>
      <c r="AG209" s="79">
        <v>41.319999999999993</v>
      </c>
      <c r="AH209" s="79">
        <v>13.4</v>
      </c>
      <c r="AI209" s="79">
        <v>22.725000000000001</v>
      </c>
      <c r="AJ209" s="79">
        <v>26.73</v>
      </c>
      <c r="AK209" s="79">
        <v>27.93</v>
      </c>
      <c r="AL209" s="79">
        <v>7.92</v>
      </c>
      <c r="AM209" s="79">
        <v>17.240000000000002</v>
      </c>
      <c r="AN209" s="79">
        <v>5.0650000000000004</v>
      </c>
      <c r="AO209" s="79">
        <v>9.32</v>
      </c>
      <c r="AP209" s="79">
        <v>14.53</v>
      </c>
      <c r="AQ209" s="79">
        <v>14.555</v>
      </c>
      <c r="AR209" s="79">
        <v>4.2549999999999999</v>
      </c>
      <c r="AS209" s="79">
        <v>4.01</v>
      </c>
      <c r="AT209" s="79">
        <v>0.81499999999999995</v>
      </c>
      <c r="AU209" s="79">
        <v>1.23</v>
      </c>
      <c r="AV209" s="79">
        <v>0.38</v>
      </c>
      <c r="AW209" s="79">
        <v>2.5500000000000002E-2</v>
      </c>
      <c r="AX209" s="79">
        <v>2.5500000000000002E-2</v>
      </c>
      <c r="AY209" s="79">
        <v>0</v>
      </c>
      <c r="AZ209" s="79">
        <v>0</v>
      </c>
      <c r="BA209" s="79">
        <v>0</v>
      </c>
      <c r="BB209" s="79">
        <v>0</v>
      </c>
      <c r="BC209" s="79">
        <v>0</v>
      </c>
      <c r="BD209" s="79">
        <v>0</v>
      </c>
      <c r="BE209" s="79">
        <v>0</v>
      </c>
      <c r="BF209" s="79">
        <v>0</v>
      </c>
      <c r="BG209" s="79">
        <v>0</v>
      </c>
      <c r="BH209" s="79">
        <v>0</v>
      </c>
      <c r="BI209" s="79">
        <v>0</v>
      </c>
      <c r="BJ209" s="79">
        <v>0</v>
      </c>
      <c r="BK209" s="79">
        <v>0</v>
      </c>
      <c r="BL209" s="79">
        <v>0</v>
      </c>
      <c r="BM209" s="79">
        <v>0</v>
      </c>
      <c r="BN209" s="79">
        <v>0</v>
      </c>
      <c r="BO209" s="79">
        <v>0</v>
      </c>
      <c r="BP209" s="79">
        <v>0</v>
      </c>
      <c r="BQ209" s="79">
        <v>0</v>
      </c>
      <c r="BR209" s="79">
        <v>0</v>
      </c>
      <c r="BS209" s="79">
        <v>0</v>
      </c>
      <c r="BT209" s="79">
        <v>0</v>
      </c>
      <c r="BU209" s="79">
        <v>0</v>
      </c>
      <c r="BV209" s="79">
        <v>0</v>
      </c>
      <c r="BW209" s="79">
        <v>0</v>
      </c>
      <c r="BX209" s="79">
        <v>0</v>
      </c>
      <c r="BY209" s="79">
        <v>0</v>
      </c>
      <c r="BZ209" s="79">
        <v>0</v>
      </c>
      <c r="CA209" s="79">
        <v>0</v>
      </c>
      <c r="CB209" s="79">
        <v>0</v>
      </c>
      <c r="CC209" s="79">
        <v>0</v>
      </c>
      <c r="CD209" s="79">
        <v>4.4999999999999998E-2</v>
      </c>
      <c r="CE209" s="79">
        <v>5.5E-2</v>
      </c>
      <c r="CF209" s="79">
        <v>0.06</v>
      </c>
      <c r="CG209" s="79">
        <v>5.5E-2</v>
      </c>
      <c r="CH209" s="79">
        <v>4.4999999999999998E-2</v>
      </c>
      <c r="CI209" s="79">
        <v>4.4999999999999998E-2</v>
      </c>
      <c r="CJ209" s="79">
        <v>0.105</v>
      </c>
      <c r="CK209" s="79">
        <v>0.19</v>
      </c>
      <c r="CL209" s="79">
        <v>0.32500000000000001</v>
      </c>
      <c r="CM209" s="79">
        <v>0.495</v>
      </c>
      <c r="CN209" s="79">
        <v>0.68500000000000005</v>
      </c>
      <c r="CO209" s="79">
        <v>0.88500000000000001</v>
      </c>
      <c r="CP209" s="79">
        <v>1.08</v>
      </c>
      <c r="CQ209" s="79">
        <v>1.28</v>
      </c>
      <c r="CR209" s="79">
        <v>1.49</v>
      </c>
      <c r="CS209" s="79">
        <v>1.72</v>
      </c>
      <c r="CT209" s="79">
        <v>1.9550000000000001</v>
      </c>
      <c r="CU209" s="79">
        <v>2.19</v>
      </c>
      <c r="CV209" s="79">
        <v>2.395</v>
      </c>
      <c r="CW209" s="79">
        <v>2.5700000000000003</v>
      </c>
      <c r="CX209" s="79">
        <v>2.73</v>
      </c>
      <c r="CY209" s="79">
        <v>2.89</v>
      </c>
      <c r="CZ209" s="79">
        <v>3.06</v>
      </c>
      <c r="DA209" s="79">
        <v>3.2649999999999997</v>
      </c>
      <c r="DB209" s="2">
        <v>3.5150000000000001</v>
      </c>
      <c r="DC209" s="2">
        <v>3.8149999999999999</v>
      </c>
      <c r="DD209" s="2">
        <v>4.17</v>
      </c>
      <c r="DE209" s="2">
        <v>4.55</v>
      </c>
      <c r="DF209" s="2">
        <v>4.9249999999999998</v>
      </c>
      <c r="DG209" s="2">
        <v>5.26</v>
      </c>
      <c r="DH209" s="2">
        <v>5.4950000000000001</v>
      </c>
      <c r="DI209" s="2">
        <v>5.59</v>
      </c>
      <c r="DJ209" s="2">
        <v>5.5049999999999999</v>
      </c>
      <c r="DK209" s="2">
        <v>5.2249999999999996</v>
      </c>
      <c r="DL209" s="2">
        <v>4.7699999999999996</v>
      </c>
      <c r="DM209" s="2">
        <v>4.17</v>
      </c>
      <c r="DN209" s="2">
        <v>3.4849999999999999</v>
      </c>
      <c r="DO209" s="2">
        <v>2.7750000000000004</v>
      </c>
      <c r="DP209" s="2">
        <v>2.105</v>
      </c>
      <c r="DQ209" s="2">
        <v>1.53</v>
      </c>
      <c r="DR209" s="2">
        <v>1.07</v>
      </c>
      <c r="DS209" s="2">
        <v>0.73499999999999999</v>
      </c>
      <c r="DT209" s="2">
        <v>0.51</v>
      </c>
      <c r="DU209" s="2">
        <v>0.37</v>
      </c>
      <c r="DV209" s="2">
        <v>0.28000000000000003</v>
      </c>
      <c r="DW209" s="2">
        <v>0.22</v>
      </c>
      <c r="DX209" s="2">
        <v>0.16</v>
      </c>
      <c r="DY209" s="2">
        <v>0.10500000000000001</v>
      </c>
      <c r="DZ209" s="2">
        <v>0.04</v>
      </c>
      <c r="EA209" s="2">
        <v>0</v>
      </c>
      <c r="EB209" s="2">
        <v>0</v>
      </c>
      <c r="EC209" s="2">
        <v>0</v>
      </c>
      <c r="ED209" s="2">
        <v>0</v>
      </c>
      <c r="EE209" s="2">
        <v>0</v>
      </c>
      <c r="EF209" s="2">
        <v>0</v>
      </c>
      <c r="EG209" s="2">
        <v>0</v>
      </c>
      <c r="EH209" s="2">
        <v>0</v>
      </c>
      <c r="EI209" s="2">
        <v>0</v>
      </c>
      <c r="EJ209" s="2">
        <v>0</v>
      </c>
      <c r="EK209" s="2">
        <v>0</v>
      </c>
      <c r="EL209" s="2">
        <v>0</v>
      </c>
      <c r="EM209" s="2">
        <v>0</v>
      </c>
      <c r="EN209" s="2">
        <v>0</v>
      </c>
      <c r="EO209" s="2">
        <v>0</v>
      </c>
      <c r="EP209" s="2">
        <v>0</v>
      </c>
      <c r="EQ209" s="2">
        <v>0</v>
      </c>
      <c r="ER209" s="2">
        <v>0</v>
      </c>
      <c r="ES209" s="2">
        <v>0</v>
      </c>
      <c r="ET209" s="2">
        <v>0</v>
      </c>
      <c r="EU209" s="2">
        <v>0</v>
      </c>
    </row>
    <row r="210" spans="1:151" x14ac:dyDescent="0.35">
      <c r="A210" s="2">
        <v>208</v>
      </c>
      <c r="B210" s="77">
        <v>19222</v>
      </c>
      <c r="C210" s="77" t="s">
        <v>349</v>
      </c>
      <c r="D210" s="78">
        <v>30.1</v>
      </c>
      <c r="E210" s="78">
        <v>30.1</v>
      </c>
      <c r="F210" s="78" t="s">
        <v>350</v>
      </c>
      <c r="G210" s="79">
        <v>7.0649999999999995</v>
      </c>
      <c r="H210" s="79">
        <v>51.5</v>
      </c>
      <c r="I210" s="79">
        <v>0.76449999999999996</v>
      </c>
      <c r="J210" s="79">
        <v>6.556</v>
      </c>
      <c r="K210" s="79">
        <v>25.75</v>
      </c>
      <c r="L210" s="79">
        <v>2.5489999999999999</v>
      </c>
      <c r="M210" s="79">
        <v>12.17</v>
      </c>
      <c r="N210" s="79">
        <v>71.760000000000005</v>
      </c>
      <c r="O210" s="79">
        <v>16.074999999999999</v>
      </c>
      <c r="P210" s="79">
        <v>0</v>
      </c>
      <c r="Q210" s="79">
        <v>15.129999999999999</v>
      </c>
      <c r="R210" s="79">
        <v>0.92</v>
      </c>
      <c r="S210" s="79">
        <v>2.5000000000000001E-2</v>
      </c>
      <c r="T210" s="79">
        <v>0</v>
      </c>
      <c r="U210" s="79">
        <v>0</v>
      </c>
      <c r="V210" s="79">
        <v>12.17</v>
      </c>
      <c r="W210" s="79">
        <v>31.08</v>
      </c>
      <c r="X210" s="79">
        <v>40.82</v>
      </c>
      <c r="Y210" s="79">
        <v>56.825000000000003</v>
      </c>
      <c r="Z210" s="79">
        <v>77.45</v>
      </c>
      <c r="AA210" s="79">
        <v>86.89</v>
      </c>
      <c r="AB210" s="79">
        <v>31.839999999999996</v>
      </c>
      <c r="AC210" s="79">
        <v>40.680000000000007</v>
      </c>
      <c r="AD210" s="79">
        <v>16.004999999999999</v>
      </c>
      <c r="AE210" s="79">
        <v>30.939999999999998</v>
      </c>
      <c r="AF210" s="79">
        <v>36.630000000000003</v>
      </c>
      <c r="AG210" s="79">
        <v>46.07</v>
      </c>
      <c r="AH210" s="79">
        <v>14.93</v>
      </c>
      <c r="AI210" s="79">
        <v>25.475000000000001</v>
      </c>
      <c r="AJ210" s="79">
        <v>30.060000000000002</v>
      </c>
      <c r="AK210" s="79">
        <v>30.979999999999997</v>
      </c>
      <c r="AL210" s="79">
        <v>8.84</v>
      </c>
      <c r="AM210" s="79">
        <v>19.385000000000002</v>
      </c>
      <c r="AN210" s="79">
        <v>5.6999999999999993</v>
      </c>
      <c r="AO210" s="79">
        <v>10.545000000000002</v>
      </c>
      <c r="AP210" s="79">
        <v>16.05</v>
      </c>
      <c r="AQ210" s="79">
        <v>16.074999999999999</v>
      </c>
      <c r="AR210" s="79">
        <v>4.8499999999999996</v>
      </c>
      <c r="AS210" s="79">
        <v>4.585</v>
      </c>
      <c r="AT210" s="79">
        <v>0.65500000000000003</v>
      </c>
      <c r="AU210" s="79">
        <v>0.94499999999999995</v>
      </c>
      <c r="AV210" s="79">
        <v>0.26500000000000001</v>
      </c>
      <c r="AW210" s="79">
        <v>2.5000000000000001E-2</v>
      </c>
      <c r="AX210" s="79">
        <v>2.5000000000000001E-2</v>
      </c>
      <c r="AY210" s="79">
        <v>0</v>
      </c>
      <c r="AZ210" s="79">
        <v>0</v>
      </c>
      <c r="BA210" s="79">
        <v>0</v>
      </c>
      <c r="BB210" s="79">
        <v>0</v>
      </c>
      <c r="BC210" s="79">
        <v>0</v>
      </c>
      <c r="BD210" s="79">
        <v>0</v>
      </c>
      <c r="BE210" s="79">
        <v>0</v>
      </c>
      <c r="BF210" s="79">
        <v>0</v>
      </c>
      <c r="BG210" s="79">
        <v>0</v>
      </c>
      <c r="BH210" s="79">
        <v>0</v>
      </c>
      <c r="BI210" s="79">
        <v>0</v>
      </c>
      <c r="BJ210" s="79">
        <v>0</v>
      </c>
      <c r="BK210" s="79">
        <v>0</v>
      </c>
      <c r="BL210" s="79">
        <v>0</v>
      </c>
      <c r="BM210" s="79">
        <v>0</v>
      </c>
      <c r="BN210" s="79">
        <v>0</v>
      </c>
      <c r="BO210" s="79">
        <v>0</v>
      </c>
      <c r="BP210" s="79">
        <v>0</v>
      </c>
      <c r="BQ210" s="79">
        <v>0</v>
      </c>
      <c r="BR210" s="79">
        <v>0</v>
      </c>
      <c r="BS210" s="79">
        <v>0</v>
      </c>
      <c r="BT210" s="79">
        <v>0</v>
      </c>
      <c r="BU210" s="79">
        <v>0</v>
      </c>
      <c r="BV210" s="79">
        <v>0</v>
      </c>
      <c r="BW210" s="79">
        <v>0</v>
      </c>
      <c r="BX210" s="79">
        <v>0</v>
      </c>
      <c r="BY210" s="79">
        <v>0</v>
      </c>
      <c r="BZ210" s="79">
        <v>0</v>
      </c>
      <c r="CA210" s="79">
        <v>0</v>
      </c>
      <c r="CB210" s="79">
        <v>0</v>
      </c>
      <c r="CC210" s="79">
        <v>0</v>
      </c>
      <c r="CD210" s="79">
        <v>0</v>
      </c>
      <c r="CE210" s="79">
        <v>0</v>
      </c>
      <c r="CF210" s="79">
        <v>0</v>
      </c>
      <c r="CG210" s="79">
        <v>0</v>
      </c>
      <c r="CH210" s="79">
        <v>0</v>
      </c>
      <c r="CI210" s="79">
        <v>0</v>
      </c>
      <c r="CJ210" s="79">
        <v>7.5000000000000011E-2</v>
      </c>
      <c r="CK210" s="79">
        <v>0.14000000000000001</v>
      </c>
      <c r="CL210" s="79">
        <v>0.24</v>
      </c>
      <c r="CM210" s="79">
        <v>0.38</v>
      </c>
      <c r="CN210" s="79">
        <v>0.53500000000000003</v>
      </c>
      <c r="CO210" s="79">
        <v>0.69499999999999995</v>
      </c>
      <c r="CP210" s="79">
        <v>0.86</v>
      </c>
      <c r="CQ210" s="79">
        <v>1.02</v>
      </c>
      <c r="CR210" s="79">
        <v>1.2</v>
      </c>
      <c r="CS210" s="79">
        <v>1.39</v>
      </c>
      <c r="CT210" s="79">
        <v>1.6</v>
      </c>
      <c r="CU210" s="79">
        <v>1.8</v>
      </c>
      <c r="CV210" s="79">
        <v>1.99</v>
      </c>
      <c r="CW210" s="79">
        <v>2.16</v>
      </c>
      <c r="CX210" s="79">
        <v>2.33</v>
      </c>
      <c r="CY210" s="79">
        <v>2.5049999999999999</v>
      </c>
      <c r="CZ210" s="79">
        <v>2.71</v>
      </c>
      <c r="DA210" s="79">
        <v>2.97</v>
      </c>
      <c r="DB210" s="2">
        <v>3.3</v>
      </c>
      <c r="DC210" s="2">
        <v>3.7</v>
      </c>
      <c r="DD210" s="2">
        <v>4.165</v>
      </c>
      <c r="DE210" s="2">
        <v>4.6750000000000007</v>
      </c>
      <c r="DF210" s="2">
        <v>5.1850000000000005</v>
      </c>
      <c r="DG210" s="2">
        <v>5.6400000000000006</v>
      </c>
      <c r="DH210" s="2">
        <v>5.9749999999999996</v>
      </c>
      <c r="DI210" s="2">
        <v>6.1349999999999998</v>
      </c>
      <c r="DJ210" s="2">
        <v>6.085</v>
      </c>
      <c r="DK210" s="2">
        <v>5.8049999999999997</v>
      </c>
      <c r="DL210" s="2">
        <v>5.3149999999999995</v>
      </c>
      <c r="DM210" s="2">
        <v>4.665</v>
      </c>
      <c r="DN210" s="2">
        <v>3.92</v>
      </c>
      <c r="DO210" s="2">
        <v>3.15</v>
      </c>
      <c r="DP210" s="2">
        <v>2.42</v>
      </c>
      <c r="DQ210" s="2">
        <v>1.77</v>
      </c>
      <c r="DR210" s="2">
        <v>1.2450000000000001</v>
      </c>
      <c r="DS210" s="2">
        <v>0.83499999999999996</v>
      </c>
      <c r="DT210" s="2">
        <v>0.54</v>
      </c>
      <c r="DU210" s="2">
        <v>0.32999999999999996</v>
      </c>
      <c r="DV210" s="2">
        <v>0.19</v>
      </c>
      <c r="DW210" s="2">
        <v>0.15</v>
      </c>
      <c r="DX210" s="2">
        <v>0.11</v>
      </c>
      <c r="DY210" s="2">
        <v>7.0000000000000007E-2</v>
      </c>
      <c r="DZ210" s="2">
        <v>3.5000000000000003E-2</v>
      </c>
      <c r="EA210" s="2">
        <v>0</v>
      </c>
      <c r="EB210" s="2">
        <v>0</v>
      </c>
      <c r="EC210" s="2">
        <v>0</v>
      </c>
      <c r="ED210" s="2">
        <v>0</v>
      </c>
      <c r="EE210" s="2">
        <v>0</v>
      </c>
      <c r="EF210" s="2">
        <v>0</v>
      </c>
      <c r="EG210" s="2">
        <v>0</v>
      </c>
      <c r="EH210" s="2">
        <v>0</v>
      </c>
      <c r="EI210" s="2">
        <v>0</v>
      </c>
      <c r="EJ210" s="2">
        <v>0</v>
      </c>
      <c r="EK210" s="2">
        <v>0</v>
      </c>
      <c r="EL210" s="2">
        <v>0</v>
      </c>
      <c r="EM210" s="2">
        <v>0</v>
      </c>
      <c r="EN210" s="2">
        <v>0</v>
      </c>
      <c r="EO210" s="2">
        <v>0</v>
      </c>
      <c r="EP210" s="2">
        <v>0</v>
      </c>
      <c r="EQ210" s="2">
        <v>0</v>
      </c>
      <c r="ER210" s="2">
        <v>0</v>
      </c>
      <c r="ES210" s="2">
        <v>0</v>
      </c>
      <c r="ET210" s="2">
        <v>0</v>
      </c>
      <c r="EU210" s="2">
        <v>0</v>
      </c>
    </row>
    <row r="211" spans="1:151" x14ac:dyDescent="0.35">
      <c r="A211" s="2">
        <v>209</v>
      </c>
      <c r="B211" s="77">
        <v>19300</v>
      </c>
      <c r="C211" s="77" t="s">
        <v>349</v>
      </c>
      <c r="D211" s="78">
        <v>16.600000000000001</v>
      </c>
      <c r="E211" s="78">
        <v>16.600000000000001</v>
      </c>
      <c r="F211" s="78">
        <v>395</v>
      </c>
      <c r="G211" s="79">
        <v>5.01</v>
      </c>
      <c r="H211" s="79">
        <v>37.25</v>
      </c>
      <c r="I211" s="79">
        <v>1.4929999999999999</v>
      </c>
      <c r="J211" s="79">
        <v>40.748000000000005</v>
      </c>
      <c r="K211" s="79">
        <v>63</v>
      </c>
      <c r="L211" s="79">
        <v>2.8905000000000003</v>
      </c>
      <c r="M211" s="79">
        <v>19.355</v>
      </c>
      <c r="N211" s="79">
        <v>71.685000000000002</v>
      </c>
      <c r="O211" s="79">
        <v>8.9550000000000001</v>
      </c>
      <c r="P211" s="79">
        <v>0</v>
      </c>
      <c r="Q211" s="79">
        <v>5.9649999999999999</v>
      </c>
      <c r="R211" s="79">
        <v>0.86499999999999999</v>
      </c>
      <c r="S211" s="79">
        <v>1.625</v>
      </c>
      <c r="T211" s="79">
        <v>0.505</v>
      </c>
      <c r="U211" s="79">
        <v>0</v>
      </c>
      <c r="V211" s="79">
        <v>18.695</v>
      </c>
      <c r="W211" s="79">
        <v>44.230000000000004</v>
      </c>
      <c r="X211" s="79">
        <v>53.01</v>
      </c>
      <c r="Y211" s="79">
        <v>64.06</v>
      </c>
      <c r="Z211" s="79">
        <v>74.074999999999989</v>
      </c>
      <c r="AA211" s="79">
        <v>77.650000000000006</v>
      </c>
      <c r="AB211" s="79">
        <v>23.215</v>
      </c>
      <c r="AC211" s="79">
        <v>27.46</v>
      </c>
      <c r="AD211" s="79">
        <v>11.055</v>
      </c>
      <c r="AE211" s="79">
        <v>18.675000000000001</v>
      </c>
      <c r="AF211" s="79">
        <v>21.07</v>
      </c>
      <c r="AG211" s="79">
        <v>24.645</v>
      </c>
      <c r="AH211" s="79">
        <v>7.62</v>
      </c>
      <c r="AI211" s="79">
        <v>11.850000000000001</v>
      </c>
      <c r="AJ211" s="79">
        <v>13.59</v>
      </c>
      <c r="AK211" s="79">
        <v>14.455</v>
      </c>
      <c r="AL211" s="79">
        <v>4.24</v>
      </c>
      <c r="AM211" s="79">
        <v>8.4649999999999999</v>
      </c>
      <c r="AN211" s="79">
        <v>2.395</v>
      </c>
      <c r="AO211" s="79">
        <v>4.2249999999999996</v>
      </c>
      <c r="AP211" s="79">
        <v>6.83</v>
      </c>
      <c r="AQ211" s="79">
        <v>8.4499999999999993</v>
      </c>
      <c r="AR211" s="79">
        <v>1.835</v>
      </c>
      <c r="AS211" s="79">
        <v>1.74</v>
      </c>
      <c r="AT211" s="79">
        <v>0.44</v>
      </c>
      <c r="AU211" s="79">
        <v>2.4849999999999999</v>
      </c>
      <c r="AV211" s="79">
        <v>0.42499999999999999</v>
      </c>
      <c r="AW211" s="79">
        <v>2.13</v>
      </c>
      <c r="AX211" s="79">
        <v>2.13</v>
      </c>
      <c r="AY211" s="79">
        <v>0</v>
      </c>
      <c r="AZ211" s="79">
        <v>0</v>
      </c>
      <c r="BA211" s="79">
        <v>0</v>
      </c>
      <c r="BB211" s="79">
        <v>0</v>
      </c>
      <c r="BC211" s="79">
        <v>0</v>
      </c>
      <c r="BD211" s="79">
        <v>0</v>
      </c>
      <c r="BE211" s="79">
        <v>0</v>
      </c>
      <c r="BF211" s="79">
        <v>0</v>
      </c>
      <c r="BG211" s="79">
        <v>0</v>
      </c>
      <c r="BH211" s="79">
        <v>0</v>
      </c>
      <c r="BI211" s="79">
        <v>0</v>
      </c>
      <c r="BJ211" s="79">
        <v>0</v>
      </c>
      <c r="BK211" s="79">
        <v>0</v>
      </c>
      <c r="BL211" s="79">
        <v>0</v>
      </c>
      <c r="BM211" s="79">
        <v>0</v>
      </c>
      <c r="BN211" s="79">
        <v>0</v>
      </c>
      <c r="BO211" s="79">
        <v>0</v>
      </c>
      <c r="BP211" s="79">
        <v>0</v>
      </c>
      <c r="BQ211" s="79">
        <v>0</v>
      </c>
      <c r="BR211" s="79">
        <v>0</v>
      </c>
      <c r="BS211" s="79">
        <v>0</v>
      </c>
      <c r="BT211" s="79">
        <v>0</v>
      </c>
      <c r="BU211" s="79">
        <v>0</v>
      </c>
      <c r="BV211" s="79">
        <v>0</v>
      </c>
      <c r="BW211" s="79">
        <v>0</v>
      </c>
      <c r="BX211" s="79">
        <v>0</v>
      </c>
      <c r="BY211" s="79">
        <v>0</v>
      </c>
      <c r="BZ211" s="79">
        <v>0</v>
      </c>
      <c r="CA211" s="79">
        <v>0</v>
      </c>
      <c r="CB211" s="79">
        <v>0</v>
      </c>
      <c r="CC211" s="79">
        <v>7.0000000000000007E-2</v>
      </c>
      <c r="CD211" s="79">
        <v>0.11</v>
      </c>
      <c r="CE211" s="79">
        <v>0.13</v>
      </c>
      <c r="CF211" s="79">
        <v>0.13</v>
      </c>
      <c r="CG211" s="79">
        <v>0.11499999999999999</v>
      </c>
      <c r="CH211" s="79">
        <v>9.5000000000000001E-2</v>
      </c>
      <c r="CI211" s="79">
        <v>9.5000000000000001E-2</v>
      </c>
      <c r="CJ211" s="79">
        <v>0.15000000000000002</v>
      </c>
      <c r="CK211" s="79">
        <v>0.255</v>
      </c>
      <c r="CL211" s="79">
        <v>0.42</v>
      </c>
      <c r="CM211" s="79">
        <v>0.61499999999999999</v>
      </c>
      <c r="CN211" s="79">
        <v>0.83</v>
      </c>
      <c r="CO211" s="79">
        <v>1.05</v>
      </c>
      <c r="CP211" s="79">
        <v>1.27</v>
      </c>
      <c r="CQ211" s="79">
        <v>1.4950000000000001</v>
      </c>
      <c r="CR211" s="79">
        <v>1.7549999999999999</v>
      </c>
      <c r="CS211" s="79">
        <v>2.0599999999999996</v>
      </c>
      <c r="CT211" s="79">
        <v>2.4050000000000002</v>
      </c>
      <c r="CU211" s="79">
        <v>2.77</v>
      </c>
      <c r="CV211" s="79">
        <v>3.1399999999999997</v>
      </c>
      <c r="CW211" s="79">
        <v>3.5</v>
      </c>
      <c r="CX211" s="79">
        <v>3.85</v>
      </c>
      <c r="CY211" s="79">
        <v>4.1850000000000005</v>
      </c>
      <c r="CZ211" s="79">
        <v>4.51</v>
      </c>
      <c r="DA211" s="79">
        <v>4.7949999999999999</v>
      </c>
      <c r="DB211" s="2">
        <v>5.04</v>
      </c>
      <c r="DC211" s="2">
        <v>5.2249999999999996</v>
      </c>
      <c r="DD211" s="2">
        <v>5.335</v>
      </c>
      <c r="DE211" s="2">
        <v>5.34</v>
      </c>
      <c r="DF211" s="2">
        <v>5.2349999999999994</v>
      </c>
      <c r="DG211" s="2">
        <v>5.0199999999999996</v>
      </c>
      <c r="DH211" s="2">
        <v>4.6899999999999995</v>
      </c>
      <c r="DI211" s="2">
        <v>4.2549999999999999</v>
      </c>
      <c r="DJ211" s="2">
        <v>3.7450000000000001</v>
      </c>
      <c r="DK211" s="2">
        <v>3.1950000000000003</v>
      </c>
      <c r="DL211" s="2">
        <v>2.6349999999999998</v>
      </c>
      <c r="DM211" s="2">
        <v>2.105</v>
      </c>
      <c r="DN211" s="2">
        <v>1.625</v>
      </c>
      <c r="DO211" s="2">
        <v>1.2149999999999999</v>
      </c>
      <c r="DP211" s="2">
        <v>0.88500000000000001</v>
      </c>
      <c r="DQ211" s="2">
        <v>0.63500000000000001</v>
      </c>
      <c r="DR211" s="2">
        <v>0.45999999999999996</v>
      </c>
      <c r="DS211" s="2">
        <v>0.32999999999999996</v>
      </c>
      <c r="DT211" s="2">
        <v>0.245</v>
      </c>
      <c r="DU211" s="2">
        <v>0.19</v>
      </c>
      <c r="DV211" s="2">
        <v>0.155</v>
      </c>
      <c r="DW211" s="2">
        <v>0.13</v>
      </c>
      <c r="DX211" s="2">
        <v>0.13500000000000001</v>
      </c>
      <c r="DY211" s="2">
        <v>0.16</v>
      </c>
      <c r="DZ211" s="2">
        <v>0.20500000000000002</v>
      </c>
      <c r="EA211" s="2">
        <v>0.26</v>
      </c>
      <c r="EB211" s="2">
        <v>0.31</v>
      </c>
      <c r="EC211" s="2">
        <v>0.34499999999999997</v>
      </c>
      <c r="ED211" s="2">
        <v>0.34499999999999997</v>
      </c>
      <c r="EE211" s="2">
        <v>0.3</v>
      </c>
      <c r="EF211" s="2">
        <v>0.22999999999999998</v>
      </c>
      <c r="EG211" s="2">
        <v>0.13</v>
      </c>
      <c r="EH211" s="2">
        <v>7.0000000000000007E-2</v>
      </c>
      <c r="EI211" s="2">
        <v>0</v>
      </c>
      <c r="EJ211" s="2">
        <v>0</v>
      </c>
      <c r="EK211" s="2">
        <v>0</v>
      </c>
      <c r="EL211" s="2">
        <v>0</v>
      </c>
      <c r="EM211" s="2">
        <v>0</v>
      </c>
      <c r="EN211" s="2">
        <v>0</v>
      </c>
      <c r="EO211" s="2">
        <v>0</v>
      </c>
      <c r="EP211" s="2">
        <v>0</v>
      </c>
      <c r="EQ211" s="2">
        <v>0</v>
      </c>
      <c r="ER211" s="2">
        <v>0</v>
      </c>
      <c r="ES211" s="2">
        <v>0</v>
      </c>
      <c r="ET211" s="2">
        <v>0</v>
      </c>
      <c r="EU211" s="2">
        <v>0</v>
      </c>
    </row>
    <row r="212" spans="1:151" x14ac:dyDescent="0.35">
      <c r="A212" s="2">
        <v>210</v>
      </c>
      <c r="B212" s="77">
        <v>19303</v>
      </c>
      <c r="C212" s="77" t="s">
        <v>349</v>
      </c>
      <c r="D212" s="78">
        <v>15.55</v>
      </c>
      <c r="E212" s="78">
        <v>15.55</v>
      </c>
      <c r="F212" s="78" t="s">
        <v>350</v>
      </c>
      <c r="G212" s="79">
        <v>4.7350000000000003</v>
      </c>
      <c r="H212" s="79">
        <v>34.6</v>
      </c>
      <c r="I212" s="79">
        <v>1.3075000000000001</v>
      </c>
      <c r="J212" s="79">
        <v>27.452500000000001</v>
      </c>
      <c r="K212" s="79">
        <v>41.85</v>
      </c>
      <c r="L212" s="79">
        <v>2.8094999999999999</v>
      </c>
      <c r="M212" s="79">
        <v>21.055</v>
      </c>
      <c r="N212" s="79">
        <v>70.88</v>
      </c>
      <c r="O212" s="79">
        <v>8.0599999999999987</v>
      </c>
      <c r="P212" s="79">
        <v>0</v>
      </c>
      <c r="Q212" s="79">
        <v>4.9649999999999999</v>
      </c>
      <c r="R212" s="79">
        <v>1.8850000000000002</v>
      </c>
      <c r="S212" s="79">
        <v>1.1950000000000001</v>
      </c>
      <c r="T212" s="79">
        <v>1.4999999999999999E-2</v>
      </c>
      <c r="U212" s="79">
        <v>0</v>
      </c>
      <c r="V212" s="79">
        <v>20.34</v>
      </c>
      <c r="W212" s="79">
        <v>45.61</v>
      </c>
      <c r="X212" s="79">
        <v>54.174999999999997</v>
      </c>
      <c r="Y212" s="79">
        <v>64.42</v>
      </c>
      <c r="Z212" s="79">
        <v>72.775000000000006</v>
      </c>
      <c r="AA212" s="79">
        <v>75.849999999999994</v>
      </c>
      <c r="AB212" s="79">
        <v>21.755000000000003</v>
      </c>
      <c r="AC212" s="79">
        <v>25.27</v>
      </c>
      <c r="AD212" s="79">
        <v>10.24</v>
      </c>
      <c r="AE212" s="79">
        <v>16.71</v>
      </c>
      <c r="AF212" s="79">
        <v>18.594999999999999</v>
      </c>
      <c r="AG212" s="79">
        <v>21.674999999999997</v>
      </c>
      <c r="AH212" s="79">
        <v>6.4700000000000006</v>
      </c>
      <c r="AI212" s="79">
        <v>9.7749999999999986</v>
      </c>
      <c r="AJ212" s="79">
        <v>11.435</v>
      </c>
      <c r="AK212" s="79">
        <v>13.32</v>
      </c>
      <c r="AL212" s="79">
        <v>3.5150000000000001</v>
      </c>
      <c r="AM212" s="79">
        <v>6.82</v>
      </c>
      <c r="AN212" s="79">
        <v>1.8900000000000001</v>
      </c>
      <c r="AO212" s="79">
        <v>3.3049999999999997</v>
      </c>
      <c r="AP212" s="79">
        <v>6.85</v>
      </c>
      <c r="AQ212" s="79">
        <v>8.0449999999999999</v>
      </c>
      <c r="AR212" s="79">
        <v>1.415</v>
      </c>
      <c r="AS212" s="79">
        <v>1.6600000000000001</v>
      </c>
      <c r="AT212" s="79">
        <v>0.88</v>
      </c>
      <c r="AU212" s="79">
        <v>3.08</v>
      </c>
      <c r="AV212" s="79">
        <v>1</v>
      </c>
      <c r="AW212" s="79">
        <v>1.21</v>
      </c>
      <c r="AX212" s="79">
        <v>1.21</v>
      </c>
      <c r="AY212" s="79">
        <v>0</v>
      </c>
      <c r="AZ212" s="79">
        <v>0</v>
      </c>
      <c r="BA212" s="79">
        <v>0</v>
      </c>
      <c r="BB212" s="79">
        <v>0</v>
      </c>
      <c r="BC212" s="79">
        <v>0</v>
      </c>
      <c r="BD212" s="79">
        <v>0</v>
      </c>
      <c r="BE212" s="79">
        <v>0</v>
      </c>
      <c r="BF212" s="79">
        <v>0</v>
      </c>
      <c r="BG212" s="79">
        <v>0</v>
      </c>
      <c r="BH212" s="79">
        <v>0</v>
      </c>
      <c r="BI212" s="79">
        <v>0</v>
      </c>
      <c r="BJ212" s="79">
        <v>0</v>
      </c>
      <c r="BK212" s="79">
        <v>0</v>
      </c>
      <c r="BL212" s="79">
        <v>0</v>
      </c>
      <c r="BM212" s="79">
        <v>0</v>
      </c>
      <c r="BN212" s="79">
        <v>0</v>
      </c>
      <c r="BO212" s="79">
        <v>0</v>
      </c>
      <c r="BP212" s="79">
        <v>0</v>
      </c>
      <c r="BQ212" s="79">
        <v>0</v>
      </c>
      <c r="BR212" s="79">
        <v>0</v>
      </c>
      <c r="BS212" s="79">
        <v>0</v>
      </c>
      <c r="BT212" s="79">
        <v>0</v>
      </c>
      <c r="BU212" s="79">
        <v>0</v>
      </c>
      <c r="BV212" s="79">
        <v>0</v>
      </c>
      <c r="BW212" s="79">
        <v>0</v>
      </c>
      <c r="BX212" s="79">
        <v>0</v>
      </c>
      <c r="BY212" s="79">
        <v>0</v>
      </c>
      <c r="BZ212" s="79">
        <v>0</v>
      </c>
      <c r="CA212" s="79">
        <v>0</v>
      </c>
      <c r="CB212" s="79">
        <v>3.5000000000000003E-2</v>
      </c>
      <c r="CC212" s="79">
        <v>0.09</v>
      </c>
      <c r="CD212" s="79">
        <v>0.125</v>
      </c>
      <c r="CE212" s="79">
        <v>0.14000000000000001</v>
      </c>
      <c r="CF212" s="79">
        <v>0.13</v>
      </c>
      <c r="CG212" s="79">
        <v>0.105</v>
      </c>
      <c r="CH212" s="79">
        <v>0.08</v>
      </c>
      <c r="CI212" s="79">
        <v>8.5000000000000006E-2</v>
      </c>
      <c r="CJ212" s="79">
        <v>0.14500000000000002</v>
      </c>
      <c r="CK212" s="79">
        <v>0.27</v>
      </c>
      <c r="CL212" s="79">
        <v>0.44999999999999996</v>
      </c>
      <c r="CM212" s="79">
        <v>0.66999999999999993</v>
      </c>
      <c r="CN212" s="79">
        <v>0.91500000000000004</v>
      </c>
      <c r="CO212" s="79">
        <v>1.155</v>
      </c>
      <c r="CP212" s="79">
        <v>1.4</v>
      </c>
      <c r="CQ212" s="79">
        <v>1.655</v>
      </c>
      <c r="CR212" s="79">
        <v>1.94</v>
      </c>
      <c r="CS212" s="79">
        <v>2.2650000000000001</v>
      </c>
      <c r="CT212" s="79">
        <v>2.625</v>
      </c>
      <c r="CU212" s="79">
        <v>3</v>
      </c>
      <c r="CV212" s="79">
        <v>3.37</v>
      </c>
      <c r="CW212" s="79">
        <v>3.7249999999999996</v>
      </c>
      <c r="CX212" s="79">
        <v>4.07</v>
      </c>
      <c r="CY212" s="79">
        <v>4.3949999999999996</v>
      </c>
      <c r="CZ212" s="79">
        <v>4.7</v>
      </c>
      <c r="DA212" s="79">
        <v>4.9800000000000004</v>
      </c>
      <c r="DB212" s="2">
        <v>5.2050000000000001</v>
      </c>
      <c r="DC212" s="2">
        <v>5.3550000000000004</v>
      </c>
      <c r="DD212" s="2">
        <v>5.415</v>
      </c>
      <c r="DE212" s="2">
        <v>5.37</v>
      </c>
      <c r="DF212" s="2">
        <v>5.1899999999999995</v>
      </c>
      <c r="DG212" s="2">
        <v>4.8849999999999998</v>
      </c>
      <c r="DH212" s="2">
        <v>4.4649999999999999</v>
      </c>
      <c r="DI212" s="2">
        <v>3.9499999999999997</v>
      </c>
      <c r="DJ212" s="2">
        <v>3.375</v>
      </c>
      <c r="DK212" s="2">
        <v>2.7800000000000002</v>
      </c>
      <c r="DL212" s="2">
        <v>2.21</v>
      </c>
      <c r="DM212" s="2">
        <v>1.7000000000000002</v>
      </c>
      <c r="DN212" s="2">
        <v>1.2749999999999999</v>
      </c>
      <c r="DO212" s="2">
        <v>0.94</v>
      </c>
      <c r="DP212" s="2">
        <v>0.69</v>
      </c>
      <c r="DQ212" s="2">
        <v>0.52</v>
      </c>
      <c r="DR212" s="2">
        <v>0.41500000000000004</v>
      </c>
      <c r="DS212" s="2">
        <v>0.36</v>
      </c>
      <c r="DT212" s="2">
        <v>0.33</v>
      </c>
      <c r="DU212" s="2">
        <v>0.32499999999999996</v>
      </c>
      <c r="DV212" s="2">
        <v>0.33</v>
      </c>
      <c r="DW212" s="2">
        <v>0.34499999999999997</v>
      </c>
      <c r="DX212" s="2">
        <v>0.36</v>
      </c>
      <c r="DY212" s="2">
        <v>0.36499999999999999</v>
      </c>
      <c r="DZ212" s="2">
        <v>0.36</v>
      </c>
      <c r="EA212" s="2">
        <v>0.32999999999999996</v>
      </c>
      <c r="EB212" s="2">
        <v>0.255</v>
      </c>
      <c r="EC212" s="2">
        <v>0.2</v>
      </c>
      <c r="ED212" s="2">
        <v>0.13</v>
      </c>
      <c r="EE212" s="2">
        <v>5.5E-2</v>
      </c>
      <c r="EF212" s="2">
        <v>0</v>
      </c>
      <c r="EG212" s="2">
        <v>0</v>
      </c>
      <c r="EH212" s="2">
        <v>0</v>
      </c>
      <c r="EI212" s="2">
        <v>0</v>
      </c>
      <c r="EJ212" s="2">
        <v>0</v>
      </c>
      <c r="EK212" s="2">
        <v>0</v>
      </c>
      <c r="EL212" s="2">
        <v>0</v>
      </c>
      <c r="EM212" s="2">
        <v>0</v>
      </c>
      <c r="EN212" s="2">
        <v>0</v>
      </c>
      <c r="EO212" s="2">
        <v>0</v>
      </c>
      <c r="EP212" s="2">
        <v>0</v>
      </c>
      <c r="EQ212" s="2">
        <v>0</v>
      </c>
      <c r="ER212" s="2">
        <v>0</v>
      </c>
      <c r="ES212" s="2">
        <v>0</v>
      </c>
      <c r="ET212" s="2">
        <v>0</v>
      </c>
      <c r="EU212" s="2">
        <v>0</v>
      </c>
    </row>
    <row r="213" spans="1:151" x14ac:dyDescent="0.35">
      <c r="A213" s="2">
        <v>211</v>
      </c>
      <c r="B213" s="77">
        <v>19312</v>
      </c>
      <c r="C213" s="77" t="s">
        <v>349</v>
      </c>
      <c r="D213" s="78">
        <v>16.649999999999999</v>
      </c>
      <c r="E213" s="78">
        <v>16.649999999999999</v>
      </c>
      <c r="F213" s="78" t="s">
        <v>350</v>
      </c>
      <c r="G213" s="79">
        <v>4.8550000000000004</v>
      </c>
      <c r="H213" s="79">
        <v>34.35</v>
      </c>
      <c r="I213" s="79">
        <v>0.96700000000000008</v>
      </c>
      <c r="J213" s="79">
        <v>24.070999999999998</v>
      </c>
      <c r="K213" s="79">
        <v>24.85</v>
      </c>
      <c r="L213" s="79">
        <v>2.6429999999999998</v>
      </c>
      <c r="M213" s="79">
        <v>20.11</v>
      </c>
      <c r="N213" s="79">
        <v>72.95</v>
      </c>
      <c r="O213" s="79">
        <v>6.9450000000000003</v>
      </c>
      <c r="P213" s="79">
        <v>0</v>
      </c>
      <c r="Q213" s="79">
        <v>5.6950000000000003</v>
      </c>
      <c r="R213" s="79">
        <v>1.145</v>
      </c>
      <c r="S213" s="79">
        <v>0.1004</v>
      </c>
      <c r="T213" s="79">
        <v>0</v>
      </c>
      <c r="U213" s="79">
        <v>0</v>
      </c>
      <c r="V213" s="79">
        <v>19.16</v>
      </c>
      <c r="W213" s="79">
        <v>45.25</v>
      </c>
      <c r="X213" s="79">
        <v>54.284999999999997</v>
      </c>
      <c r="Y213" s="79">
        <v>65.490000000000009</v>
      </c>
      <c r="Z213" s="79">
        <v>75.204999999999998</v>
      </c>
      <c r="AA213" s="79">
        <v>78.650000000000006</v>
      </c>
      <c r="AB213" s="79">
        <v>23.59</v>
      </c>
      <c r="AC213" s="79">
        <v>27.695</v>
      </c>
      <c r="AD213" s="79">
        <v>11.205</v>
      </c>
      <c r="AE213" s="79">
        <v>18.66</v>
      </c>
      <c r="AF213" s="79">
        <v>20.914999999999999</v>
      </c>
      <c r="AG213" s="79">
        <v>24.355</v>
      </c>
      <c r="AH213" s="79">
        <v>7.46</v>
      </c>
      <c r="AI213" s="79">
        <v>11.395</v>
      </c>
      <c r="AJ213" s="79">
        <v>13.154999999999999</v>
      </c>
      <c r="AK213" s="79">
        <v>14.295</v>
      </c>
      <c r="AL213" s="79">
        <v>4.1050000000000004</v>
      </c>
      <c r="AM213" s="79">
        <v>8.0500000000000007</v>
      </c>
      <c r="AN213" s="79">
        <v>2.2549999999999999</v>
      </c>
      <c r="AO213" s="79">
        <v>3.9449999999999998</v>
      </c>
      <c r="AP213" s="79">
        <v>6.8450000000000006</v>
      </c>
      <c r="AQ213" s="79">
        <v>6.9450000000000003</v>
      </c>
      <c r="AR213" s="79">
        <v>1.69</v>
      </c>
      <c r="AS213" s="79">
        <v>1.7549999999999999</v>
      </c>
      <c r="AT213" s="79">
        <v>0.69</v>
      </c>
      <c r="AU213" s="79">
        <v>1.2450000000000001</v>
      </c>
      <c r="AV213" s="79">
        <v>0.46</v>
      </c>
      <c r="AW213" s="79">
        <v>0.1004</v>
      </c>
      <c r="AX213" s="79">
        <v>0.1004</v>
      </c>
      <c r="AY213" s="79">
        <v>0</v>
      </c>
      <c r="AZ213" s="79">
        <v>0</v>
      </c>
      <c r="BA213" s="79">
        <v>0</v>
      </c>
      <c r="BB213" s="79">
        <v>0</v>
      </c>
      <c r="BC213" s="79">
        <v>0</v>
      </c>
      <c r="BD213" s="79">
        <v>0</v>
      </c>
      <c r="BE213" s="79">
        <v>0</v>
      </c>
      <c r="BF213" s="79">
        <v>0</v>
      </c>
      <c r="BG213" s="79">
        <v>0</v>
      </c>
      <c r="BH213" s="79">
        <v>0</v>
      </c>
      <c r="BI213" s="79">
        <v>0</v>
      </c>
      <c r="BJ213" s="79">
        <v>0</v>
      </c>
      <c r="BK213" s="79">
        <v>0</v>
      </c>
      <c r="BL213" s="79">
        <v>0</v>
      </c>
      <c r="BM213" s="79">
        <v>0</v>
      </c>
      <c r="BN213" s="79">
        <v>0</v>
      </c>
      <c r="BO213" s="79">
        <v>0</v>
      </c>
      <c r="BP213" s="79">
        <v>0</v>
      </c>
      <c r="BQ213" s="79">
        <v>0</v>
      </c>
      <c r="BR213" s="79">
        <v>0</v>
      </c>
      <c r="BS213" s="79">
        <v>0</v>
      </c>
      <c r="BT213" s="79">
        <v>0</v>
      </c>
      <c r="BU213" s="79">
        <v>0</v>
      </c>
      <c r="BV213" s="79">
        <v>0</v>
      </c>
      <c r="BW213" s="79">
        <v>0</v>
      </c>
      <c r="BX213" s="79">
        <v>0</v>
      </c>
      <c r="BY213" s="79">
        <v>0</v>
      </c>
      <c r="BZ213" s="79">
        <v>0</v>
      </c>
      <c r="CA213" s="79">
        <v>0</v>
      </c>
      <c r="CB213" s="79">
        <v>0.05</v>
      </c>
      <c r="CC213" s="79">
        <v>0.125</v>
      </c>
      <c r="CD213" s="79">
        <v>0.16</v>
      </c>
      <c r="CE213" s="79">
        <v>0.17499999999999999</v>
      </c>
      <c r="CF213" s="79">
        <v>0.16999999999999998</v>
      </c>
      <c r="CG213" s="79">
        <v>0.14500000000000002</v>
      </c>
      <c r="CH213" s="79">
        <v>0.12</v>
      </c>
      <c r="CI213" s="79">
        <v>0.12</v>
      </c>
      <c r="CJ213" s="79">
        <v>0.18</v>
      </c>
      <c r="CK213" s="79">
        <v>0.29500000000000004</v>
      </c>
      <c r="CL213" s="79">
        <v>0.45999999999999996</v>
      </c>
      <c r="CM213" s="79">
        <v>0.65999999999999992</v>
      </c>
      <c r="CN213" s="79">
        <v>0.88</v>
      </c>
      <c r="CO213" s="79">
        <v>1.095</v>
      </c>
      <c r="CP213" s="79">
        <v>1.31</v>
      </c>
      <c r="CQ213" s="79">
        <v>1.5350000000000001</v>
      </c>
      <c r="CR213" s="79">
        <v>1.79</v>
      </c>
      <c r="CS213" s="79">
        <v>2.09</v>
      </c>
      <c r="CT213" s="79">
        <v>2.4299999999999997</v>
      </c>
      <c r="CU213" s="79">
        <v>2.79</v>
      </c>
      <c r="CV213" s="79">
        <v>3.1550000000000002</v>
      </c>
      <c r="CW213" s="79">
        <v>3.5150000000000001</v>
      </c>
      <c r="CX213" s="79">
        <v>3.88</v>
      </c>
      <c r="CY213" s="79">
        <v>4.2349999999999994</v>
      </c>
      <c r="CZ213" s="79">
        <v>4.58</v>
      </c>
      <c r="DA213" s="79">
        <v>4.9000000000000004</v>
      </c>
      <c r="DB213" s="2">
        <v>5.1749999999999998</v>
      </c>
      <c r="DC213" s="2">
        <v>5.3849999999999998</v>
      </c>
      <c r="DD213" s="2">
        <v>5.51</v>
      </c>
      <c r="DE213" s="2">
        <v>5.52</v>
      </c>
      <c r="DF213" s="2">
        <v>5.415</v>
      </c>
      <c r="DG213" s="2">
        <v>5.17</v>
      </c>
      <c r="DH213" s="2">
        <v>4.7949999999999999</v>
      </c>
      <c r="DI213" s="2">
        <v>4.32</v>
      </c>
      <c r="DJ213" s="2">
        <v>3.76</v>
      </c>
      <c r="DK213" s="2">
        <v>3.165</v>
      </c>
      <c r="DL213" s="2">
        <v>2.5649999999999999</v>
      </c>
      <c r="DM213" s="2">
        <v>2.0150000000000001</v>
      </c>
      <c r="DN213" s="2">
        <v>1.5249999999999999</v>
      </c>
      <c r="DO213" s="2">
        <v>1.1200000000000001</v>
      </c>
      <c r="DP213" s="2">
        <v>0.81499999999999995</v>
      </c>
      <c r="DQ213" s="2">
        <v>0.59000000000000008</v>
      </c>
      <c r="DR213" s="2">
        <v>0.44500000000000001</v>
      </c>
      <c r="DS213" s="2">
        <v>0.36</v>
      </c>
      <c r="DT213" s="2">
        <v>0.31</v>
      </c>
      <c r="DU213" s="2">
        <v>0.27999999999999997</v>
      </c>
      <c r="DV213" s="2">
        <v>0.255</v>
      </c>
      <c r="DW213" s="2">
        <v>0.22499999999999998</v>
      </c>
      <c r="DX213" s="2">
        <v>0.185</v>
      </c>
      <c r="DY213" s="2">
        <v>0.14000000000000001</v>
      </c>
      <c r="DZ213" s="2">
        <v>0.08</v>
      </c>
      <c r="EA213" s="2">
        <v>4.4999999999999998E-2</v>
      </c>
      <c r="EB213" s="2">
        <v>0</v>
      </c>
      <c r="EC213" s="2">
        <v>0</v>
      </c>
      <c r="ED213" s="2">
        <v>0</v>
      </c>
      <c r="EE213" s="2">
        <v>0</v>
      </c>
      <c r="EF213" s="2">
        <v>0</v>
      </c>
      <c r="EG213" s="2">
        <v>0</v>
      </c>
      <c r="EH213" s="2">
        <v>0</v>
      </c>
      <c r="EI213" s="2">
        <v>0</v>
      </c>
      <c r="EJ213" s="2">
        <v>0</v>
      </c>
      <c r="EK213" s="2">
        <v>0</v>
      </c>
      <c r="EL213" s="2">
        <v>0</v>
      </c>
      <c r="EM213" s="2">
        <v>0</v>
      </c>
      <c r="EN213" s="2">
        <v>0</v>
      </c>
      <c r="EO213" s="2">
        <v>0</v>
      </c>
      <c r="EP213" s="2">
        <v>0</v>
      </c>
      <c r="EQ213" s="2">
        <v>0</v>
      </c>
      <c r="ER213" s="2">
        <v>0</v>
      </c>
      <c r="ES213" s="2">
        <v>0</v>
      </c>
      <c r="ET213" s="2">
        <v>0</v>
      </c>
      <c r="EU213" s="2">
        <v>0</v>
      </c>
    </row>
    <row r="214" spans="1:151" x14ac:dyDescent="0.35">
      <c r="A214" s="2">
        <v>212</v>
      </c>
      <c r="B214" s="77">
        <v>19315</v>
      </c>
      <c r="C214" s="77" t="s">
        <v>354</v>
      </c>
      <c r="D214" s="78">
        <v>13.2</v>
      </c>
      <c r="E214" s="78">
        <v>13.2</v>
      </c>
      <c r="F214" s="78" t="s">
        <v>350</v>
      </c>
      <c r="G214" s="79">
        <v>4.33</v>
      </c>
      <c r="H214" s="79">
        <v>39.150000000000006</v>
      </c>
      <c r="I214" s="79">
        <v>1.496</v>
      </c>
      <c r="J214" s="79">
        <v>22.607500000000002</v>
      </c>
      <c r="K214" s="79">
        <v>42.5</v>
      </c>
      <c r="L214" s="79">
        <v>3.0125000000000002</v>
      </c>
      <c r="M214" s="79">
        <v>23.58</v>
      </c>
      <c r="N214" s="79">
        <v>65.805000000000007</v>
      </c>
      <c r="O214" s="79">
        <v>10.61</v>
      </c>
      <c r="P214" s="79">
        <v>5E-15</v>
      </c>
      <c r="Q214" s="79">
        <v>7.21</v>
      </c>
      <c r="R214" s="79">
        <v>2.3449999999999998</v>
      </c>
      <c r="S214" s="79">
        <v>1.04</v>
      </c>
      <c r="T214" s="79">
        <v>1.4999999999999999E-2</v>
      </c>
      <c r="U214" s="79">
        <v>0</v>
      </c>
      <c r="V214" s="79">
        <v>22.69</v>
      </c>
      <c r="W214" s="79">
        <v>42.885000000000005</v>
      </c>
      <c r="X214" s="79">
        <v>50.239999999999995</v>
      </c>
      <c r="Y214" s="79">
        <v>59.314999999999998</v>
      </c>
      <c r="Z214" s="79">
        <v>68.085000000000008</v>
      </c>
      <c r="AA214" s="79">
        <v>73.025000000000006</v>
      </c>
      <c r="AB214" s="79">
        <v>19.240000000000002</v>
      </c>
      <c r="AC214" s="79">
        <v>22.925000000000001</v>
      </c>
      <c r="AD214" s="79">
        <v>9.07</v>
      </c>
      <c r="AE214" s="79">
        <v>15.565</v>
      </c>
      <c r="AF214" s="79">
        <v>17.840000000000003</v>
      </c>
      <c r="AG214" s="79">
        <v>22.774999999999999</v>
      </c>
      <c r="AH214" s="79">
        <v>6.4949999999999992</v>
      </c>
      <c r="AI214" s="79">
        <v>10.805</v>
      </c>
      <c r="AJ214" s="79">
        <v>13.705</v>
      </c>
      <c r="AK214" s="79">
        <v>16.05</v>
      </c>
      <c r="AL214" s="79">
        <v>3.6850000000000001</v>
      </c>
      <c r="AM214" s="79">
        <v>8</v>
      </c>
      <c r="AN214" s="79">
        <v>2.2749999999999999</v>
      </c>
      <c r="AO214" s="79">
        <v>4.3100000000000005</v>
      </c>
      <c r="AP214" s="79">
        <v>9.5549999999999997</v>
      </c>
      <c r="AQ214" s="79">
        <v>10.594999999999999</v>
      </c>
      <c r="AR214" s="79">
        <v>2.04</v>
      </c>
      <c r="AS214" s="79">
        <v>2.9</v>
      </c>
      <c r="AT214" s="79">
        <v>1.27</v>
      </c>
      <c r="AU214" s="79">
        <v>3.38</v>
      </c>
      <c r="AV214" s="79">
        <v>1.07</v>
      </c>
      <c r="AW214" s="79">
        <v>1.05</v>
      </c>
      <c r="AX214" s="79">
        <v>1.05</v>
      </c>
      <c r="AY214" s="79">
        <v>0</v>
      </c>
      <c r="AZ214" s="79">
        <v>0</v>
      </c>
      <c r="BA214" s="79">
        <v>0</v>
      </c>
      <c r="BB214" s="79">
        <v>0</v>
      </c>
      <c r="BC214" s="79">
        <v>0</v>
      </c>
      <c r="BD214" s="79">
        <v>0</v>
      </c>
      <c r="BE214" s="79">
        <v>0</v>
      </c>
      <c r="BF214" s="79">
        <v>0</v>
      </c>
      <c r="BG214" s="79">
        <v>0</v>
      </c>
      <c r="BH214" s="79">
        <v>0</v>
      </c>
      <c r="BI214" s="79">
        <v>0</v>
      </c>
      <c r="BJ214" s="79">
        <v>0</v>
      </c>
      <c r="BK214" s="79">
        <v>0</v>
      </c>
      <c r="BL214" s="79">
        <v>0</v>
      </c>
      <c r="BM214" s="79">
        <v>0</v>
      </c>
      <c r="BN214" s="79">
        <v>0</v>
      </c>
      <c r="BO214" s="79">
        <v>0</v>
      </c>
      <c r="BP214" s="79">
        <v>0</v>
      </c>
      <c r="BQ214" s="79">
        <v>0</v>
      </c>
      <c r="BR214" s="79">
        <v>0</v>
      </c>
      <c r="BS214" s="79">
        <v>0</v>
      </c>
      <c r="BT214" s="79">
        <v>0</v>
      </c>
      <c r="BU214" s="79">
        <v>0</v>
      </c>
      <c r="BV214" s="79">
        <v>0</v>
      </c>
      <c r="BW214" s="79">
        <v>0</v>
      </c>
      <c r="BX214" s="79">
        <v>0</v>
      </c>
      <c r="BY214" s="79">
        <v>0</v>
      </c>
      <c r="BZ214" s="79">
        <v>0</v>
      </c>
      <c r="CA214" s="79">
        <v>3.5000000000000003E-2</v>
      </c>
      <c r="CB214" s="79">
        <v>0.06</v>
      </c>
      <c r="CC214" s="79">
        <v>0.115</v>
      </c>
      <c r="CD214" s="79">
        <v>0.14500000000000002</v>
      </c>
      <c r="CE214" s="79">
        <v>0.16</v>
      </c>
      <c r="CF214" s="79">
        <v>0.14499999999999999</v>
      </c>
      <c r="CG214" s="79">
        <v>0.12</v>
      </c>
      <c r="CH214" s="79">
        <v>0.1</v>
      </c>
      <c r="CI214" s="79">
        <v>0.11499999999999999</v>
      </c>
      <c r="CJ214" s="79">
        <v>0.19500000000000001</v>
      </c>
      <c r="CK214" s="79">
        <v>0.33499999999999996</v>
      </c>
      <c r="CL214" s="79">
        <v>0.54</v>
      </c>
      <c r="CM214" s="79">
        <v>0.79</v>
      </c>
      <c r="CN214" s="79">
        <v>1.05</v>
      </c>
      <c r="CO214" s="79">
        <v>1.32</v>
      </c>
      <c r="CP214" s="79">
        <v>1.5899999999999999</v>
      </c>
      <c r="CQ214" s="79">
        <v>1.87</v>
      </c>
      <c r="CR214" s="79">
        <v>2.1749999999999998</v>
      </c>
      <c r="CS214" s="79">
        <v>2.5249999999999999</v>
      </c>
      <c r="CT214" s="79">
        <v>2.895</v>
      </c>
      <c r="CU214" s="79">
        <v>3.26</v>
      </c>
      <c r="CV214" s="79">
        <v>3.605</v>
      </c>
      <c r="CW214" s="79">
        <v>3.915</v>
      </c>
      <c r="CX214" s="79">
        <v>4.18</v>
      </c>
      <c r="CY214" s="79">
        <v>4.4049999999999994</v>
      </c>
      <c r="CZ214" s="79">
        <v>4.59</v>
      </c>
      <c r="DA214" s="79">
        <v>4.7249999999999996</v>
      </c>
      <c r="DB214" s="2">
        <v>4.8100000000000005</v>
      </c>
      <c r="DC214" s="2">
        <v>4.83</v>
      </c>
      <c r="DD214" s="2">
        <v>4.7799999999999994</v>
      </c>
      <c r="DE214" s="2">
        <v>4.66</v>
      </c>
      <c r="DF214" s="2">
        <v>4.46</v>
      </c>
      <c r="DG214" s="2">
        <v>4.1950000000000003</v>
      </c>
      <c r="DH214" s="2">
        <v>3.8600000000000003</v>
      </c>
      <c r="DI214" s="2">
        <v>3.4849999999999999</v>
      </c>
      <c r="DJ214" s="2">
        <v>3.0750000000000002</v>
      </c>
      <c r="DK214" s="2">
        <v>2.6550000000000002</v>
      </c>
      <c r="DL214" s="2">
        <v>2.2549999999999999</v>
      </c>
      <c r="DM214" s="2">
        <v>1.885</v>
      </c>
      <c r="DN214" s="2">
        <v>1.5550000000000002</v>
      </c>
      <c r="DO214" s="2">
        <v>1.28</v>
      </c>
      <c r="DP214" s="2">
        <v>1.0549999999999999</v>
      </c>
      <c r="DQ214" s="2">
        <v>0.88</v>
      </c>
      <c r="DR214" s="2">
        <v>0.745</v>
      </c>
      <c r="DS214" s="2">
        <v>0.65</v>
      </c>
      <c r="DT214" s="2">
        <v>0.57499999999999996</v>
      </c>
      <c r="DU214" s="2">
        <v>0.51500000000000001</v>
      </c>
      <c r="DV214" s="2">
        <v>0.47</v>
      </c>
      <c r="DW214" s="2">
        <v>0.43000000000000005</v>
      </c>
      <c r="DX214" s="2">
        <v>0.39500000000000002</v>
      </c>
      <c r="DY214" s="2">
        <v>0.37</v>
      </c>
      <c r="DZ214" s="2">
        <v>0.33</v>
      </c>
      <c r="EA214" s="2">
        <v>0.28999999999999998</v>
      </c>
      <c r="EB214" s="2">
        <v>0.21</v>
      </c>
      <c r="EC214" s="2">
        <v>0.16500000000000001</v>
      </c>
      <c r="ED214" s="2">
        <v>0.11</v>
      </c>
      <c r="EE214" s="2">
        <v>0.05</v>
      </c>
      <c r="EF214" s="2">
        <v>0</v>
      </c>
      <c r="EG214" s="2">
        <v>0</v>
      </c>
      <c r="EH214" s="2">
        <v>0</v>
      </c>
      <c r="EI214" s="2">
        <v>0</v>
      </c>
      <c r="EJ214" s="2">
        <v>0</v>
      </c>
      <c r="EK214" s="2">
        <v>0</v>
      </c>
      <c r="EL214" s="2">
        <v>0</v>
      </c>
      <c r="EM214" s="2">
        <v>0</v>
      </c>
      <c r="EN214" s="2">
        <v>0</v>
      </c>
      <c r="EO214" s="2">
        <v>0</v>
      </c>
      <c r="EP214" s="2">
        <v>0</v>
      </c>
      <c r="EQ214" s="2">
        <v>0</v>
      </c>
      <c r="ER214" s="2">
        <v>0</v>
      </c>
      <c r="ES214" s="2">
        <v>0</v>
      </c>
      <c r="ET214" s="2">
        <v>0</v>
      </c>
      <c r="EU214" s="2">
        <v>0</v>
      </c>
    </row>
    <row r="215" spans="1:151" x14ac:dyDescent="0.35">
      <c r="A215" s="2">
        <v>213</v>
      </c>
      <c r="B215" s="77">
        <v>19320</v>
      </c>
      <c r="C215" s="77" t="s">
        <v>349</v>
      </c>
      <c r="D215" s="78">
        <v>26.65</v>
      </c>
      <c r="E215" s="78">
        <v>26.65</v>
      </c>
      <c r="F215" s="78">
        <v>227.5</v>
      </c>
      <c r="G215" s="79">
        <v>5.8949999999999996</v>
      </c>
      <c r="H215" s="79">
        <v>47.349999999999994</v>
      </c>
      <c r="I215" s="79">
        <v>1.0405</v>
      </c>
      <c r="J215" s="79">
        <v>23.609000000000002</v>
      </c>
      <c r="K215" s="79">
        <v>44.55</v>
      </c>
      <c r="L215" s="79">
        <v>2.8570000000000002</v>
      </c>
      <c r="M215" s="79">
        <v>15.32</v>
      </c>
      <c r="N215" s="79">
        <v>71.265000000000001</v>
      </c>
      <c r="O215" s="79">
        <v>13.414999999999999</v>
      </c>
      <c r="P215" s="79">
        <v>0</v>
      </c>
      <c r="Q215" s="79">
        <v>9.9349999999999987</v>
      </c>
      <c r="R215" s="79">
        <v>2.2149999999999999</v>
      </c>
      <c r="S215" s="79">
        <v>1.2650000000000001</v>
      </c>
      <c r="T215" s="79">
        <v>2.9999999999999997E-4</v>
      </c>
      <c r="U215" s="79">
        <v>0</v>
      </c>
      <c r="V215" s="79">
        <v>14.78</v>
      </c>
      <c r="W215" s="79">
        <v>33.355000000000004</v>
      </c>
      <c r="X215" s="79">
        <v>43.325000000000003</v>
      </c>
      <c r="Y215" s="79">
        <v>58.61</v>
      </c>
      <c r="Z215" s="79">
        <v>75.515000000000001</v>
      </c>
      <c r="AA215" s="79">
        <v>81.2</v>
      </c>
      <c r="AB215" s="79">
        <v>30.645</v>
      </c>
      <c r="AC215" s="79">
        <v>37.905000000000001</v>
      </c>
      <c r="AD215" s="79">
        <v>15.285</v>
      </c>
      <c r="AE215" s="79">
        <v>27.939999999999998</v>
      </c>
      <c r="AF215" s="79">
        <v>32.19</v>
      </c>
      <c r="AG215" s="79">
        <v>37.879999999999995</v>
      </c>
      <c r="AH215" s="79">
        <v>12.65</v>
      </c>
      <c r="AI215" s="79">
        <v>20.079999999999998</v>
      </c>
      <c r="AJ215" s="79">
        <v>22.59</v>
      </c>
      <c r="AK215" s="79">
        <v>24.805</v>
      </c>
      <c r="AL215" s="79">
        <v>7.26</v>
      </c>
      <c r="AM215" s="79">
        <v>14.69</v>
      </c>
      <c r="AN215" s="79">
        <v>4.2550000000000008</v>
      </c>
      <c r="AO215" s="79">
        <v>7.43</v>
      </c>
      <c r="AP215" s="79">
        <v>12.149999999999999</v>
      </c>
      <c r="AQ215" s="79">
        <v>13.414999999999999</v>
      </c>
      <c r="AR215" s="79">
        <v>3.1749999999999998</v>
      </c>
      <c r="AS215" s="79">
        <v>2.5099999999999998</v>
      </c>
      <c r="AT215" s="79">
        <v>0.92999999999999994</v>
      </c>
      <c r="AU215" s="79">
        <v>3.48</v>
      </c>
      <c r="AV215" s="79">
        <v>1.29</v>
      </c>
      <c r="AW215" s="79">
        <v>1.2650000000000001</v>
      </c>
      <c r="AX215" s="79">
        <v>1.2650000000000001</v>
      </c>
      <c r="AY215" s="79">
        <v>0</v>
      </c>
      <c r="AZ215" s="79">
        <v>0</v>
      </c>
      <c r="BA215" s="79">
        <v>0</v>
      </c>
      <c r="BB215" s="79">
        <v>0</v>
      </c>
      <c r="BC215" s="79">
        <v>0</v>
      </c>
      <c r="BD215" s="79">
        <v>0</v>
      </c>
      <c r="BE215" s="79">
        <v>0</v>
      </c>
      <c r="BF215" s="79">
        <v>0</v>
      </c>
      <c r="BG215" s="79">
        <v>0</v>
      </c>
      <c r="BH215" s="79">
        <v>0</v>
      </c>
      <c r="BI215" s="79">
        <v>0</v>
      </c>
      <c r="BJ215" s="79">
        <v>0</v>
      </c>
      <c r="BK215" s="79">
        <v>0</v>
      </c>
      <c r="BL215" s="79">
        <v>0</v>
      </c>
      <c r="BM215" s="79">
        <v>0</v>
      </c>
      <c r="BN215" s="79">
        <v>0</v>
      </c>
      <c r="BO215" s="79">
        <v>0</v>
      </c>
      <c r="BP215" s="79">
        <v>0</v>
      </c>
      <c r="BQ215" s="79">
        <v>0</v>
      </c>
      <c r="BR215" s="79">
        <v>0</v>
      </c>
      <c r="BS215" s="79">
        <v>0</v>
      </c>
      <c r="BT215" s="79">
        <v>0</v>
      </c>
      <c r="BU215" s="79">
        <v>0</v>
      </c>
      <c r="BV215" s="79">
        <v>0</v>
      </c>
      <c r="BW215" s="79">
        <v>0</v>
      </c>
      <c r="BX215" s="79">
        <v>0</v>
      </c>
      <c r="BY215" s="79">
        <v>0</v>
      </c>
      <c r="BZ215" s="79">
        <v>0</v>
      </c>
      <c r="CA215" s="79">
        <v>0</v>
      </c>
      <c r="CB215" s="79">
        <v>0</v>
      </c>
      <c r="CC215" s="79">
        <v>0</v>
      </c>
      <c r="CD215" s="79">
        <v>8.4999999999999992E-2</v>
      </c>
      <c r="CE215" s="79">
        <v>0.11</v>
      </c>
      <c r="CF215" s="79">
        <v>0.125</v>
      </c>
      <c r="CG215" s="79">
        <v>0.11499999999999999</v>
      </c>
      <c r="CH215" s="79">
        <v>9.5000000000000001E-2</v>
      </c>
      <c r="CI215" s="79">
        <v>9.5000000000000001E-2</v>
      </c>
      <c r="CJ215" s="79">
        <v>0.13500000000000001</v>
      </c>
      <c r="CK215" s="79">
        <v>0.215</v>
      </c>
      <c r="CL215" s="79">
        <v>0.35499999999999998</v>
      </c>
      <c r="CM215" s="79">
        <v>0.53</v>
      </c>
      <c r="CN215" s="79">
        <v>0.72</v>
      </c>
      <c r="CO215" s="79">
        <v>0.92</v>
      </c>
      <c r="CP215" s="79">
        <v>1.105</v>
      </c>
      <c r="CQ215" s="79">
        <v>1.28</v>
      </c>
      <c r="CR215" s="79">
        <v>1.46</v>
      </c>
      <c r="CS215" s="79">
        <v>1.65</v>
      </c>
      <c r="CT215" s="79">
        <v>1.8450000000000002</v>
      </c>
      <c r="CU215" s="79">
        <v>2.0249999999999999</v>
      </c>
      <c r="CV215" s="79">
        <v>2.19</v>
      </c>
      <c r="CW215" s="79">
        <v>2.34</v>
      </c>
      <c r="CX215" s="79">
        <v>2.4950000000000001</v>
      </c>
      <c r="CY215" s="79">
        <v>2.68</v>
      </c>
      <c r="CZ215" s="79">
        <v>2.9050000000000002</v>
      </c>
      <c r="DA215" s="79">
        <v>3.2</v>
      </c>
      <c r="DB215" s="2">
        <v>3.5700000000000003</v>
      </c>
      <c r="DC215" s="2">
        <v>4.01</v>
      </c>
      <c r="DD215" s="2">
        <v>4.4949999999999992</v>
      </c>
      <c r="DE215" s="2">
        <v>4.9849999999999994</v>
      </c>
      <c r="DF215" s="2">
        <v>5.43</v>
      </c>
      <c r="DG215" s="2">
        <v>5.76</v>
      </c>
      <c r="DH215" s="2">
        <v>5.9250000000000007</v>
      </c>
      <c r="DI215" s="2">
        <v>5.8849999999999998</v>
      </c>
      <c r="DJ215" s="2">
        <v>5.61</v>
      </c>
      <c r="DK215" s="2">
        <v>5.12</v>
      </c>
      <c r="DL215" s="2">
        <v>4.4550000000000001</v>
      </c>
      <c r="DM215" s="2">
        <v>3.6900000000000004</v>
      </c>
      <c r="DN215" s="2">
        <v>2.9</v>
      </c>
      <c r="DO215" s="2">
        <v>2.145</v>
      </c>
      <c r="DP215" s="2">
        <v>1.5</v>
      </c>
      <c r="DQ215" s="2">
        <v>0.99</v>
      </c>
      <c r="DR215" s="2">
        <v>0.64</v>
      </c>
      <c r="DS215" s="2">
        <v>0.42500000000000004</v>
      </c>
      <c r="DT215" s="2">
        <v>0.32999999999999996</v>
      </c>
      <c r="DU215" s="2">
        <v>0.32</v>
      </c>
      <c r="DV215" s="2">
        <v>0.35499999999999998</v>
      </c>
      <c r="DW215" s="2">
        <v>0.41000000000000003</v>
      </c>
      <c r="DX215" s="2">
        <v>0.45999999999999996</v>
      </c>
      <c r="DY215" s="2">
        <v>0.48</v>
      </c>
      <c r="DZ215" s="2">
        <v>0.46499999999999997</v>
      </c>
      <c r="EA215" s="2">
        <v>0.40500000000000003</v>
      </c>
      <c r="EB215" s="2">
        <v>0.30499999999999999</v>
      </c>
      <c r="EC215" s="2">
        <v>0.185</v>
      </c>
      <c r="ED215" s="2">
        <v>5.5E-2</v>
      </c>
      <c r="EE215" s="2">
        <v>0</v>
      </c>
      <c r="EF215" s="2">
        <v>0</v>
      </c>
      <c r="EG215" s="2">
        <v>0</v>
      </c>
      <c r="EH215" s="2">
        <v>0</v>
      </c>
      <c r="EI215" s="2">
        <v>0</v>
      </c>
      <c r="EJ215" s="2">
        <v>0</v>
      </c>
      <c r="EK215" s="2">
        <v>0</v>
      </c>
      <c r="EL215" s="2">
        <v>0</v>
      </c>
      <c r="EM215" s="2">
        <v>0</v>
      </c>
      <c r="EN215" s="2">
        <v>0</v>
      </c>
      <c r="EO215" s="2">
        <v>0</v>
      </c>
      <c r="EP215" s="2">
        <v>0</v>
      </c>
      <c r="EQ215" s="2">
        <v>0</v>
      </c>
      <c r="ER215" s="2">
        <v>0</v>
      </c>
      <c r="ES215" s="2">
        <v>0</v>
      </c>
      <c r="ET215" s="2">
        <v>0</v>
      </c>
      <c r="EU215" s="2">
        <v>0</v>
      </c>
    </row>
    <row r="216" spans="1:151" x14ac:dyDescent="0.35">
      <c r="A216" s="2">
        <v>214</v>
      </c>
      <c r="B216" s="77">
        <v>19324</v>
      </c>
      <c r="C216" s="77" t="s">
        <v>349</v>
      </c>
      <c r="D216" s="78">
        <v>30.5</v>
      </c>
      <c r="E216" s="78">
        <v>30.5</v>
      </c>
      <c r="F216" s="78">
        <v>252</v>
      </c>
      <c r="G216" s="79">
        <v>6.1750000000000007</v>
      </c>
      <c r="H216" s="79">
        <v>72.150000000000006</v>
      </c>
      <c r="I216" s="79">
        <v>1.5394999999999999</v>
      </c>
      <c r="J216" s="79">
        <v>8.9544999999999995</v>
      </c>
      <c r="K216" s="79">
        <v>76.5</v>
      </c>
      <c r="L216" s="79">
        <v>3.5199999999999996</v>
      </c>
      <c r="M216" s="79">
        <v>14.54</v>
      </c>
      <c r="N216" s="79">
        <v>62.019999999999996</v>
      </c>
      <c r="O216" s="79">
        <v>23.435000000000002</v>
      </c>
      <c r="P216" s="79">
        <v>0</v>
      </c>
      <c r="Q216" s="79">
        <v>13.395</v>
      </c>
      <c r="R216" s="79">
        <v>5.41</v>
      </c>
      <c r="S216" s="79">
        <v>4.58</v>
      </c>
      <c r="T216" s="79">
        <v>5.5E-2</v>
      </c>
      <c r="U216" s="79">
        <v>0</v>
      </c>
      <c r="V216" s="79">
        <v>13.574999999999999</v>
      </c>
      <c r="W216" s="79">
        <v>27.024999999999999</v>
      </c>
      <c r="X216" s="79">
        <v>35.340000000000003</v>
      </c>
      <c r="Y216" s="79">
        <v>49.09</v>
      </c>
      <c r="Z216" s="79">
        <v>66.944999999999993</v>
      </c>
      <c r="AA216" s="79">
        <v>75.414999999999992</v>
      </c>
      <c r="AB216" s="79">
        <v>27.34</v>
      </c>
      <c r="AC216" s="79">
        <v>35</v>
      </c>
      <c r="AD216" s="79">
        <v>13.754999999999999</v>
      </c>
      <c r="AE216" s="79">
        <v>26.68</v>
      </c>
      <c r="AF216" s="79">
        <v>31.604999999999997</v>
      </c>
      <c r="AG216" s="79">
        <v>40.08</v>
      </c>
      <c r="AH216" s="79">
        <v>12.93</v>
      </c>
      <c r="AI216" s="79">
        <v>21.994999999999997</v>
      </c>
      <c r="AJ216" s="79">
        <v>26.324999999999999</v>
      </c>
      <c r="AK216" s="79">
        <v>31.734999999999999</v>
      </c>
      <c r="AL216" s="79">
        <v>7.66</v>
      </c>
      <c r="AM216" s="79">
        <v>16.725000000000001</v>
      </c>
      <c r="AN216" s="79">
        <v>4.92</v>
      </c>
      <c r="AO216" s="79">
        <v>9.0650000000000013</v>
      </c>
      <c r="AP216" s="79">
        <v>18.805</v>
      </c>
      <c r="AQ216" s="79">
        <v>23.384999999999998</v>
      </c>
      <c r="AR216" s="79">
        <v>4.1500000000000004</v>
      </c>
      <c r="AS216" s="79">
        <v>4.3250000000000002</v>
      </c>
      <c r="AT216" s="79">
        <v>2.17</v>
      </c>
      <c r="AU216" s="79">
        <v>9.99</v>
      </c>
      <c r="AV216" s="79">
        <v>3.2450000000000001</v>
      </c>
      <c r="AW216" s="79">
        <v>4.63</v>
      </c>
      <c r="AX216" s="79">
        <v>4.63</v>
      </c>
      <c r="AY216" s="79">
        <v>0</v>
      </c>
      <c r="AZ216" s="79">
        <v>0</v>
      </c>
      <c r="BA216" s="79">
        <v>0</v>
      </c>
      <c r="BB216" s="79">
        <v>0</v>
      </c>
      <c r="BC216" s="79">
        <v>0</v>
      </c>
      <c r="BD216" s="79">
        <v>0</v>
      </c>
      <c r="BE216" s="79">
        <v>0</v>
      </c>
      <c r="BF216" s="79">
        <v>0</v>
      </c>
      <c r="BG216" s="79">
        <v>0</v>
      </c>
      <c r="BH216" s="79">
        <v>0</v>
      </c>
      <c r="BI216" s="79">
        <v>0</v>
      </c>
      <c r="BJ216" s="79">
        <v>0</v>
      </c>
      <c r="BK216" s="79">
        <v>0</v>
      </c>
      <c r="BL216" s="79">
        <v>0</v>
      </c>
      <c r="BM216" s="79">
        <v>0</v>
      </c>
      <c r="BN216" s="79">
        <v>0</v>
      </c>
      <c r="BO216" s="79">
        <v>0</v>
      </c>
      <c r="BP216" s="79">
        <v>0</v>
      </c>
      <c r="BQ216" s="79">
        <v>0</v>
      </c>
      <c r="BR216" s="79">
        <v>0</v>
      </c>
      <c r="BS216" s="79">
        <v>0</v>
      </c>
      <c r="BT216" s="79">
        <v>0</v>
      </c>
      <c r="BU216" s="79">
        <v>0</v>
      </c>
      <c r="BV216" s="79">
        <v>0</v>
      </c>
      <c r="BW216" s="79">
        <v>0</v>
      </c>
      <c r="BX216" s="79">
        <v>0</v>
      </c>
      <c r="BY216" s="79">
        <v>0</v>
      </c>
      <c r="BZ216" s="79">
        <v>0</v>
      </c>
      <c r="CA216" s="79">
        <v>0</v>
      </c>
      <c r="CB216" s="79">
        <v>0</v>
      </c>
      <c r="CC216" s="79">
        <v>0.1</v>
      </c>
      <c r="CD216" s="79">
        <v>0.15</v>
      </c>
      <c r="CE216" s="79">
        <v>0.18</v>
      </c>
      <c r="CF216" s="79">
        <v>0.19</v>
      </c>
      <c r="CG216" s="79">
        <v>0.17499999999999999</v>
      </c>
      <c r="CH216" s="79">
        <v>0.16</v>
      </c>
      <c r="CI216" s="79">
        <v>0.155</v>
      </c>
      <c r="CJ216" s="79">
        <v>0.19</v>
      </c>
      <c r="CK216" s="79">
        <v>0.27</v>
      </c>
      <c r="CL216" s="79">
        <v>0.39</v>
      </c>
      <c r="CM216" s="79">
        <v>0.54</v>
      </c>
      <c r="CN216" s="79">
        <v>0.70499999999999996</v>
      </c>
      <c r="CO216" s="79">
        <v>0.86499999999999999</v>
      </c>
      <c r="CP216" s="79">
        <v>1.0150000000000001</v>
      </c>
      <c r="CQ216" s="79">
        <v>1.1599999999999999</v>
      </c>
      <c r="CR216" s="79">
        <v>1.3050000000000002</v>
      </c>
      <c r="CS216" s="79">
        <v>1.4649999999999999</v>
      </c>
      <c r="CT216" s="79">
        <v>1.63</v>
      </c>
      <c r="CU216" s="79">
        <v>1.78</v>
      </c>
      <c r="CV216" s="79">
        <v>1.9049999999999998</v>
      </c>
      <c r="CW216" s="79">
        <v>2.02</v>
      </c>
      <c r="CX216" s="79">
        <v>2.125</v>
      </c>
      <c r="CY216" s="79">
        <v>2.2350000000000003</v>
      </c>
      <c r="CZ216" s="79">
        <v>2.3849999999999998</v>
      </c>
      <c r="DA216" s="79">
        <v>2.5750000000000002</v>
      </c>
      <c r="DB216" s="2">
        <v>2.835</v>
      </c>
      <c r="DC216" s="2">
        <v>3.1550000000000002</v>
      </c>
      <c r="DD216" s="2">
        <v>3.55</v>
      </c>
      <c r="DE216" s="2">
        <v>3.9750000000000001</v>
      </c>
      <c r="DF216" s="2">
        <v>4.415</v>
      </c>
      <c r="DG216" s="2">
        <v>4.8100000000000005</v>
      </c>
      <c r="DH216" s="2">
        <v>5.1150000000000002</v>
      </c>
      <c r="DI216" s="2">
        <v>5.27</v>
      </c>
      <c r="DJ216" s="2">
        <v>5.2449999999999992</v>
      </c>
      <c r="DK216" s="2">
        <v>5.0199999999999996</v>
      </c>
      <c r="DL216" s="2">
        <v>4.6100000000000003</v>
      </c>
      <c r="DM216" s="2">
        <v>4.0449999999999999</v>
      </c>
      <c r="DN216" s="2">
        <v>3.3849999999999998</v>
      </c>
      <c r="DO216" s="2">
        <v>2.7050000000000001</v>
      </c>
      <c r="DP216" s="2">
        <v>2.0549999999999997</v>
      </c>
      <c r="DQ216" s="2">
        <v>1.5150000000000001</v>
      </c>
      <c r="DR216" s="2">
        <v>1.1000000000000001</v>
      </c>
      <c r="DS216" s="2">
        <v>0.84000000000000008</v>
      </c>
      <c r="DT216" s="2">
        <v>0.73</v>
      </c>
      <c r="DU216" s="2">
        <v>0.74</v>
      </c>
      <c r="DV216" s="2">
        <v>0.83499999999999996</v>
      </c>
      <c r="DW216" s="2">
        <v>0.97499999999999998</v>
      </c>
      <c r="DX216" s="2">
        <v>1.125</v>
      </c>
      <c r="DY216" s="2">
        <v>1.24</v>
      </c>
      <c r="DZ216" s="2">
        <v>1.28</v>
      </c>
      <c r="EA216" s="2">
        <v>1.22</v>
      </c>
      <c r="EB216" s="2">
        <v>1.05</v>
      </c>
      <c r="EC216" s="2">
        <v>0.79</v>
      </c>
      <c r="ED216" s="2">
        <v>0.5</v>
      </c>
      <c r="EE216" s="2">
        <v>0.2</v>
      </c>
      <c r="EF216" s="2">
        <v>0</v>
      </c>
      <c r="EG216" s="2">
        <v>0</v>
      </c>
      <c r="EH216" s="2">
        <v>0</v>
      </c>
      <c r="EI216" s="2">
        <v>0</v>
      </c>
      <c r="EJ216" s="2">
        <v>0</v>
      </c>
      <c r="EK216" s="2">
        <v>0</v>
      </c>
      <c r="EL216" s="2">
        <v>0</v>
      </c>
      <c r="EM216" s="2">
        <v>0</v>
      </c>
      <c r="EN216" s="2">
        <v>0</v>
      </c>
      <c r="EO216" s="2">
        <v>0</v>
      </c>
      <c r="EP216" s="2">
        <v>0</v>
      </c>
      <c r="EQ216" s="2">
        <v>0</v>
      </c>
      <c r="ER216" s="2">
        <v>0</v>
      </c>
      <c r="ES216" s="2">
        <v>0</v>
      </c>
      <c r="ET216" s="2">
        <v>0</v>
      </c>
      <c r="EU216" s="2">
        <v>0</v>
      </c>
    </row>
    <row r="217" spans="1:151" x14ac:dyDescent="0.35">
      <c r="A217" s="2">
        <v>215</v>
      </c>
      <c r="B217" s="77">
        <v>2100</v>
      </c>
      <c r="C217" s="77" t="s">
        <v>349</v>
      </c>
      <c r="D217" s="78">
        <v>25.55</v>
      </c>
      <c r="E217" s="78">
        <v>25.55</v>
      </c>
      <c r="F217" s="78">
        <v>455</v>
      </c>
      <c r="G217" s="79">
        <v>7.3650000000000002</v>
      </c>
      <c r="H217" s="79">
        <v>312</v>
      </c>
      <c r="I217" s="79">
        <v>3.5034999999999998</v>
      </c>
      <c r="J217" s="79">
        <v>4.0495000000000001</v>
      </c>
      <c r="K217" s="79">
        <v>195</v>
      </c>
      <c r="L217" s="79">
        <v>4.7969999999999997</v>
      </c>
      <c r="M217" s="79">
        <v>11.475</v>
      </c>
      <c r="N217" s="79">
        <v>50.21</v>
      </c>
      <c r="O217" s="79">
        <v>38.314999999999998</v>
      </c>
      <c r="P217" s="79">
        <v>0</v>
      </c>
      <c r="Q217" s="79">
        <v>13.600000000000001</v>
      </c>
      <c r="R217" s="79">
        <v>6.76</v>
      </c>
      <c r="S217" s="79">
        <v>10.29</v>
      </c>
      <c r="T217" s="79">
        <v>7.4950000000000001</v>
      </c>
      <c r="U217" s="79">
        <v>0.17</v>
      </c>
      <c r="V217" s="79">
        <v>11.475</v>
      </c>
      <c r="W217" s="79">
        <v>26.32</v>
      </c>
      <c r="X217" s="79">
        <v>32.464999999999996</v>
      </c>
      <c r="Y217" s="79">
        <v>41.685000000000002</v>
      </c>
      <c r="Z217" s="79">
        <v>53.814999999999998</v>
      </c>
      <c r="AA217" s="79">
        <v>63.805000000000007</v>
      </c>
      <c r="AB217" s="79">
        <v>18.78</v>
      </c>
      <c r="AC217" s="79">
        <v>23.89</v>
      </c>
      <c r="AD217" s="79">
        <v>9.2199999999999989</v>
      </c>
      <c r="AE217" s="79">
        <v>17.745000000000001</v>
      </c>
      <c r="AF217" s="79">
        <v>21.35</v>
      </c>
      <c r="AG217" s="79">
        <v>31.344999999999999</v>
      </c>
      <c r="AH217" s="79">
        <v>8.5250000000000004</v>
      </c>
      <c r="AI217" s="79">
        <v>15.83</v>
      </c>
      <c r="AJ217" s="79">
        <v>22.12</v>
      </c>
      <c r="AK217" s="79">
        <v>28.884999999999998</v>
      </c>
      <c r="AL217" s="79">
        <v>5.1100000000000003</v>
      </c>
      <c r="AM217" s="79">
        <v>12.42</v>
      </c>
      <c r="AN217" s="79">
        <v>3.605</v>
      </c>
      <c r="AO217" s="79">
        <v>7.3100000000000005</v>
      </c>
      <c r="AP217" s="79">
        <v>20.36</v>
      </c>
      <c r="AQ217" s="79">
        <v>30.655000000000001</v>
      </c>
      <c r="AR217" s="79">
        <v>3.6949999999999998</v>
      </c>
      <c r="AS217" s="79">
        <v>6.29</v>
      </c>
      <c r="AT217" s="79">
        <v>3.2199999999999998</v>
      </c>
      <c r="AU217" s="79">
        <v>17.059999999999999</v>
      </c>
      <c r="AV217" s="79">
        <v>3.5449999999999999</v>
      </c>
      <c r="AW217" s="79">
        <v>17.785</v>
      </c>
      <c r="AX217" s="79">
        <v>17.95</v>
      </c>
      <c r="AY217" s="79">
        <v>0</v>
      </c>
      <c r="AZ217" s="79">
        <v>0</v>
      </c>
      <c r="BA217" s="79">
        <v>0</v>
      </c>
      <c r="BB217" s="79">
        <v>0</v>
      </c>
      <c r="BC217" s="79">
        <v>0</v>
      </c>
      <c r="BD217" s="79">
        <v>0</v>
      </c>
      <c r="BE217" s="79">
        <v>0</v>
      </c>
      <c r="BF217" s="79">
        <v>0</v>
      </c>
      <c r="BG217" s="79">
        <v>0</v>
      </c>
      <c r="BH217" s="79">
        <v>0</v>
      </c>
      <c r="BI217" s="79">
        <v>0</v>
      </c>
      <c r="BJ217" s="79">
        <v>0</v>
      </c>
      <c r="BK217" s="79">
        <v>0</v>
      </c>
      <c r="BL217" s="79">
        <v>0</v>
      </c>
      <c r="BM217" s="79">
        <v>0</v>
      </c>
      <c r="BN217" s="79">
        <v>0</v>
      </c>
      <c r="BO217" s="79">
        <v>0</v>
      </c>
      <c r="BP217" s="79">
        <v>0</v>
      </c>
      <c r="BQ217" s="79">
        <v>0</v>
      </c>
      <c r="BR217" s="79">
        <v>0</v>
      </c>
      <c r="BS217" s="79">
        <v>0</v>
      </c>
      <c r="BT217" s="79">
        <v>0</v>
      </c>
      <c r="BU217" s="79">
        <v>0</v>
      </c>
      <c r="BV217" s="79">
        <v>0</v>
      </c>
      <c r="BW217" s="79">
        <v>0</v>
      </c>
      <c r="BX217" s="79">
        <v>0</v>
      </c>
      <c r="BY217" s="79">
        <v>0</v>
      </c>
      <c r="BZ217" s="79">
        <v>0</v>
      </c>
      <c r="CA217" s="79">
        <v>0</v>
      </c>
      <c r="CB217" s="79">
        <v>0</v>
      </c>
      <c r="CC217" s="79">
        <v>0</v>
      </c>
      <c r="CD217" s="79">
        <v>0</v>
      </c>
      <c r="CE217" s="79">
        <v>0</v>
      </c>
      <c r="CF217" s="79">
        <v>0</v>
      </c>
      <c r="CG217" s="79">
        <v>0</v>
      </c>
      <c r="CH217" s="79">
        <v>0</v>
      </c>
      <c r="CI217" s="79">
        <v>0</v>
      </c>
      <c r="CJ217" s="79">
        <v>0</v>
      </c>
      <c r="CK217" s="79">
        <v>0.11</v>
      </c>
      <c r="CL217" s="79">
        <v>0.21</v>
      </c>
      <c r="CM217" s="79">
        <v>0.34499999999999997</v>
      </c>
      <c r="CN217" s="79">
        <v>0.5</v>
      </c>
      <c r="CO217" s="79">
        <v>0.65</v>
      </c>
      <c r="CP217" s="79">
        <v>0.8</v>
      </c>
      <c r="CQ217" s="79">
        <v>0.95500000000000007</v>
      </c>
      <c r="CR217" s="79">
        <v>1.125</v>
      </c>
      <c r="CS217" s="79">
        <v>1.3149999999999999</v>
      </c>
      <c r="CT217" s="79">
        <v>1.5350000000000001</v>
      </c>
      <c r="CU217" s="79">
        <v>1.7450000000000001</v>
      </c>
      <c r="CV217" s="79">
        <v>1.9499999999999997</v>
      </c>
      <c r="CW217" s="79">
        <v>2.1349999999999998</v>
      </c>
      <c r="CX217" s="79">
        <v>2.2949999999999999</v>
      </c>
      <c r="CY217" s="79">
        <v>2.4550000000000001</v>
      </c>
      <c r="CZ217" s="79">
        <v>2.5950000000000002</v>
      </c>
      <c r="DA217" s="79">
        <v>2.7450000000000001</v>
      </c>
      <c r="DB217" s="2">
        <v>2.895</v>
      </c>
      <c r="DC217" s="2">
        <v>3.0449999999999999</v>
      </c>
      <c r="DD217" s="2">
        <v>3.19</v>
      </c>
      <c r="DE217" s="2">
        <v>3.335</v>
      </c>
      <c r="DF217" s="2">
        <v>3.4550000000000001</v>
      </c>
      <c r="DG217" s="2">
        <v>3.5300000000000002</v>
      </c>
      <c r="DH217" s="2">
        <v>3.56</v>
      </c>
      <c r="DI217" s="2">
        <v>3.5250000000000004</v>
      </c>
      <c r="DJ217" s="2">
        <v>3.42</v>
      </c>
      <c r="DK217" s="2">
        <v>3.25</v>
      </c>
      <c r="DL217" s="2">
        <v>3.0250000000000004</v>
      </c>
      <c r="DM217" s="2">
        <v>2.77</v>
      </c>
      <c r="DN217" s="2">
        <v>2.5</v>
      </c>
      <c r="DO217" s="2">
        <v>2.2400000000000002</v>
      </c>
      <c r="DP217" s="2">
        <v>2</v>
      </c>
      <c r="DQ217" s="2">
        <v>1.79</v>
      </c>
      <c r="DR217" s="2">
        <v>1.6099999999999999</v>
      </c>
      <c r="DS217" s="2">
        <v>1.47</v>
      </c>
      <c r="DT217" s="2">
        <v>1.35</v>
      </c>
      <c r="DU217" s="2">
        <v>1.26</v>
      </c>
      <c r="DV217" s="2">
        <v>1.1949999999999998</v>
      </c>
      <c r="DW217" s="2">
        <v>1.1749999999999998</v>
      </c>
      <c r="DX217" s="2">
        <v>1.21</v>
      </c>
      <c r="DY217" s="2">
        <v>1.31</v>
      </c>
      <c r="DZ217" s="2">
        <v>1.4649999999999999</v>
      </c>
      <c r="EA217" s="2">
        <v>1.655</v>
      </c>
      <c r="EB217" s="2">
        <v>1.855</v>
      </c>
      <c r="EC217" s="2">
        <v>2.0350000000000001</v>
      </c>
      <c r="ED217" s="2">
        <v>2.14</v>
      </c>
      <c r="EE217" s="2">
        <v>2.1500000000000004</v>
      </c>
      <c r="EF217" s="2">
        <v>2.0350000000000001</v>
      </c>
      <c r="EG217" s="2">
        <v>1.7949999999999999</v>
      </c>
      <c r="EH217" s="2">
        <v>1.4449999999999998</v>
      </c>
      <c r="EI217" s="2">
        <v>1.0350000000000001</v>
      </c>
      <c r="EJ217" s="2">
        <v>0.62</v>
      </c>
      <c r="EK217" s="2">
        <v>0.20500000000000002</v>
      </c>
      <c r="EL217" s="2">
        <v>0</v>
      </c>
      <c r="EM217" s="2">
        <v>0</v>
      </c>
      <c r="EN217" s="2">
        <v>0</v>
      </c>
      <c r="EO217" s="2">
        <v>0</v>
      </c>
      <c r="EP217" s="2">
        <v>0</v>
      </c>
      <c r="EQ217" s="2">
        <v>0</v>
      </c>
      <c r="ER217" s="2">
        <v>0</v>
      </c>
      <c r="ES217" s="2">
        <v>0</v>
      </c>
      <c r="ET217" s="2">
        <v>0</v>
      </c>
      <c r="EU217" s="2">
        <v>0</v>
      </c>
    </row>
    <row r="218" spans="1:151" x14ac:dyDescent="0.35">
      <c r="A218" s="2">
        <v>216</v>
      </c>
      <c r="B218" s="77">
        <v>2105</v>
      </c>
      <c r="C218" s="77" t="s">
        <v>349</v>
      </c>
      <c r="D218" s="78">
        <v>25.85</v>
      </c>
      <c r="E218" s="78">
        <v>25.85</v>
      </c>
      <c r="F218" s="78" t="s">
        <v>350</v>
      </c>
      <c r="G218" s="79">
        <v>4.8249999999999993</v>
      </c>
      <c r="H218" s="79">
        <v>47.8</v>
      </c>
      <c r="I218" s="79">
        <v>1.0634999999999999</v>
      </c>
      <c r="J218" s="79">
        <v>6.2159999999999993</v>
      </c>
      <c r="K218" s="79">
        <v>31.4</v>
      </c>
      <c r="L218" s="79">
        <v>2.9590000000000001</v>
      </c>
      <c r="M218" s="79">
        <v>19.600000000000001</v>
      </c>
      <c r="N218" s="79">
        <v>67.539999999999992</v>
      </c>
      <c r="O218" s="79">
        <v>12.86</v>
      </c>
      <c r="P218" s="79">
        <v>0</v>
      </c>
      <c r="Q218" s="79">
        <v>10.280000000000001</v>
      </c>
      <c r="R218" s="79">
        <v>2.1850000000000001</v>
      </c>
      <c r="S218" s="79">
        <v>0.39500000000000002</v>
      </c>
      <c r="T218" s="79">
        <v>0</v>
      </c>
      <c r="U218" s="79">
        <v>0</v>
      </c>
      <c r="V218" s="79">
        <v>18.649999999999999</v>
      </c>
      <c r="W218" s="79">
        <v>34.72</v>
      </c>
      <c r="X218" s="79">
        <v>43.36</v>
      </c>
      <c r="Y218" s="79">
        <v>56.355000000000004</v>
      </c>
      <c r="Z218" s="79">
        <v>71.594999999999999</v>
      </c>
      <c r="AA218" s="79">
        <v>77.819999999999993</v>
      </c>
      <c r="AB218" s="79">
        <v>26.299999999999997</v>
      </c>
      <c r="AC218" s="79">
        <v>32.82</v>
      </c>
      <c r="AD218" s="79">
        <v>13.004999999999999</v>
      </c>
      <c r="AE218" s="79">
        <v>24.18</v>
      </c>
      <c r="AF218" s="79">
        <v>28.234999999999999</v>
      </c>
      <c r="AG218" s="79">
        <v>34.47</v>
      </c>
      <c r="AH218" s="79">
        <v>11.184999999999999</v>
      </c>
      <c r="AI218" s="79">
        <v>18.53</v>
      </c>
      <c r="AJ218" s="79">
        <v>21.465</v>
      </c>
      <c r="AK218" s="79">
        <v>23.65</v>
      </c>
      <c r="AL218" s="79">
        <v>6.52</v>
      </c>
      <c r="AM218" s="79">
        <v>13.870000000000001</v>
      </c>
      <c r="AN218" s="79">
        <v>4.0549999999999997</v>
      </c>
      <c r="AO218" s="79">
        <v>7.3449999999999998</v>
      </c>
      <c r="AP218" s="79">
        <v>12.47</v>
      </c>
      <c r="AQ218" s="79">
        <v>12.86</v>
      </c>
      <c r="AR218" s="79">
        <v>3.29</v>
      </c>
      <c r="AS218" s="79">
        <v>2.9350000000000001</v>
      </c>
      <c r="AT218" s="79">
        <v>1.18</v>
      </c>
      <c r="AU218" s="79">
        <v>2.58</v>
      </c>
      <c r="AV218" s="79">
        <v>1.0049999999999999</v>
      </c>
      <c r="AW218" s="79">
        <v>0.39500000000000002</v>
      </c>
      <c r="AX218" s="79">
        <v>0.39500000000000002</v>
      </c>
      <c r="AY218" s="79">
        <v>0</v>
      </c>
      <c r="AZ218" s="79">
        <v>0</v>
      </c>
      <c r="BA218" s="79">
        <v>0</v>
      </c>
      <c r="BB218" s="79">
        <v>0</v>
      </c>
      <c r="BC218" s="79">
        <v>0</v>
      </c>
      <c r="BD218" s="79">
        <v>0</v>
      </c>
      <c r="BE218" s="79">
        <v>0</v>
      </c>
      <c r="BF218" s="79">
        <v>0</v>
      </c>
      <c r="BG218" s="79">
        <v>0</v>
      </c>
      <c r="BH218" s="79">
        <v>0</v>
      </c>
      <c r="BI218" s="79">
        <v>0</v>
      </c>
      <c r="BJ218" s="79">
        <v>0</v>
      </c>
      <c r="BK218" s="79">
        <v>0</v>
      </c>
      <c r="BL218" s="79">
        <v>0</v>
      </c>
      <c r="BM218" s="79">
        <v>0</v>
      </c>
      <c r="BN218" s="79">
        <v>0</v>
      </c>
      <c r="BO218" s="79">
        <v>0</v>
      </c>
      <c r="BP218" s="79">
        <v>0</v>
      </c>
      <c r="BQ218" s="79">
        <v>0</v>
      </c>
      <c r="BR218" s="79">
        <v>0</v>
      </c>
      <c r="BS218" s="79">
        <v>0</v>
      </c>
      <c r="BT218" s="79">
        <v>0</v>
      </c>
      <c r="BU218" s="79">
        <v>0</v>
      </c>
      <c r="BV218" s="79">
        <v>0</v>
      </c>
      <c r="BW218" s="79">
        <v>0</v>
      </c>
      <c r="BX218" s="79">
        <v>0</v>
      </c>
      <c r="BY218" s="79">
        <v>0</v>
      </c>
      <c r="BZ218" s="79">
        <v>0</v>
      </c>
      <c r="CA218" s="79">
        <v>0.03</v>
      </c>
      <c r="CB218" s="79">
        <v>8.5000000000000006E-2</v>
      </c>
      <c r="CC218" s="79">
        <v>0.125</v>
      </c>
      <c r="CD218" s="79">
        <v>0.15500000000000003</v>
      </c>
      <c r="CE218" s="79">
        <v>0.16499999999999998</v>
      </c>
      <c r="CF218" s="79">
        <v>0.14500000000000002</v>
      </c>
      <c r="CG218" s="79">
        <v>0.125</v>
      </c>
      <c r="CH218" s="79">
        <v>0.105</v>
      </c>
      <c r="CI218" s="79">
        <v>0.115</v>
      </c>
      <c r="CJ218" s="79">
        <v>0.17499999999999999</v>
      </c>
      <c r="CK218" s="79">
        <v>0.29000000000000004</v>
      </c>
      <c r="CL218" s="79">
        <v>0.46499999999999997</v>
      </c>
      <c r="CM218" s="79">
        <v>0.67500000000000004</v>
      </c>
      <c r="CN218" s="79">
        <v>0.90500000000000003</v>
      </c>
      <c r="CO218" s="79">
        <v>1.145</v>
      </c>
      <c r="CP218" s="79">
        <v>1.38</v>
      </c>
      <c r="CQ218" s="79">
        <v>1.6099999999999999</v>
      </c>
      <c r="CR218" s="79">
        <v>1.8450000000000002</v>
      </c>
      <c r="CS218" s="79">
        <v>2.09</v>
      </c>
      <c r="CT218" s="79">
        <v>2.33</v>
      </c>
      <c r="CU218" s="79">
        <v>2.5549999999999997</v>
      </c>
      <c r="CV218" s="79">
        <v>2.74</v>
      </c>
      <c r="CW218" s="79">
        <v>2.9000000000000004</v>
      </c>
      <c r="CX218" s="79">
        <v>3.0350000000000001</v>
      </c>
      <c r="CY218" s="79">
        <v>3.17</v>
      </c>
      <c r="CZ218" s="79">
        <v>3.3200000000000003</v>
      </c>
      <c r="DA218" s="79">
        <v>3.5</v>
      </c>
      <c r="DB218" s="2">
        <v>3.7250000000000001</v>
      </c>
      <c r="DC218" s="2">
        <v>3.98</v>
      </c>
      <c r="DD218" s="2">
        <v>4.2650000000000006</v>
      </c>
      <c r="DE218" s="2">
        <v>4.55</v>
      </c>
      <c r="DF218" s="2">
        <v>4.7949999999999999</v>
      </c>
      <c r="DG218" s="2">
        <v>4.9749999999999996</v>
      </c>
      <c r="DH218" s="2">
        <v>5.05</v>
      </c>
      <c r="DI218" s="2">
        <v>4.99</v>
      </c>
      <c r="DJ218" s="2">
        <v>4.7799999999999994</v>
      </c>
      <c r="DK218" s="2">
        <v>4.43</v>
      </c>
      <c r="DL218" s="2">
        <v>3.9550000000000001</v>
      </c>
      <c r="DM218" s="2">
        <v>3.3899999999999997</v>
      </c>
      <c r="DN218" s="2">
        <v>2.7850000000000001</v>
      </c>
      <c r="DO218" s="2">
        <v>2.17</v>
      </c>
      <c r="DP218" s="2">
        <v>1.6099999999999999</v>
      </c>
      <c r="DQ218" s="2">
        <v>1.1299999999999999</v>
      </c>
      <c r="DR218" s="2">
        <v>0.7</v>
      </c>
      <c r="DS218" s="2">
        <v>0.51</v>
      </c>
      <c r="DT218" s="2">
        <v>0.47499999999999998</v>
      </c>
      <c r="DU218" s="2">
        <v>0.46</v>
      </c>
      <c r="DV218" s="2">
        <v>0.44500000000000001</v>
      </c>
      <c r="DW218" s="2">
        <v>0.43</v>
      </c>
      <c r="DX218" s="2">
        <v>0.39</v>
      </c>
      <c r="DY218" s="2">
        <v>0.33</v>
      </c>
      <c r="DZ218" s="2">
        <v>0.25</v>
      </c>
      <c r="EA218" s="2">
        <v>0.16</v>
      </c>
      <c r="EB218" s="2">
        <v>6.5000000000000002E-2</v>
      </c>
      <c r="EC218" s="2">
        <v>0</v>
      </c>
      <c r="ED218" s="2">
        <v>0</v>
      </c>
      <c r="EE218" s="2">
        <v>0</v>
      </c>
      <c r="EF218" s="2">
        <v>0</v>
      </c>
      <c r="EG218" s="2">
        <v>0</v>
      </c>
      <c r="EH218" s="2">
        <v>0</v>
      </c>
      <c r="EI218" s="2">
        <v>0</v>
      </c>
      <c r="EJ218" s="2">
        <v>0</v>
      </c>
      <c r="EK218" s="2">
        <v>0</v>
      </c>
      <c r="EL218" s="2">
        <v>0</v>
      </c>
      <c r="EM218" s="2">
        <v>0</v>
      </c>
      <c r="EN218" s="2">
        <v>0</v>
      </c>
      <c r="EO218" s="2">
        <v>0</v>
      </c>
      <c r="EP218" s="2">
        <v>0</v>
      </c>
      <c r="EQ218" s="2">
        <v>0</v>
      </c>
      <c r="ER218" s="2">
        <v>0</v>
      </c>
      <c r="ES218" s="2">
        <v>0</v>
      </c>
      <c r="ET218" s="2">
        <v>0</v>
      </c>
      <c r="EU218" s="2">
        <v>0</v>
      </c>
    </row>
    <row r="219" spans="1:151" x14ac:dyDescent="0.35">
      <c r="A219" s="2">
        <v>217</v>
      </c>
      <c r="B219" s="77">
        <v>2110</v>
      </c>
      <c r="C219" s="77" t="s">
        <v>349</v>
      </c>
      <c r="D219" s="78">
        <v>21</v>
      </c>
      <c r="E219" s="78">
        <v>21</v>
      </c>
      <c r="F219" s="78" t="s">
        <v>350</v>
      </c>
      <c r="G219" s="79">
        <v>5.8849999999999998</v>
      </c>
      <c r="H219" s="79">
        <v>49.45</v>
      </c>
      <c r="I219" s="79">
        <v>1.1480000000000001</v>
      </c>
      <c r="J219" s="79">
        <v>17.987500000000001</v>
      </c>
      <c r="K219" s="79">
        <v>38.9</v>
      </c>
      <c r="L219" s="79">
        <v>2.8115000000000001</v>
      </c>
      <c r="M219" s="79">
        <v>15.455</v>
      </c>
      <c r="N219" s="79">
        <v>69.75</v>
      </c>
      <c r="O219" s="79">
        <v>14.79</v>
      </c>
      <c r="P219" s="79">
        <v>0</v>
      </c>
      <c r="Q219" s="79">
        <v>11.754999999999999</v>
      </c>
      <c r="R219" s="79">
        <v>2.37</v>
      </c>
      <c r="S219" s="79">
        <v>0.66499999999999992</v>
      </c>
      <c r="T219" s="79">
        <v>1.4999999999999999E-4</v>
      </c>
      <c r="U219" s="79">
        <v>0</v>
      </c>
      <c r="V219" s="79">
        <v>15.19</v>
      </c>
      <c r="W219" s="79">
        <v>38.465000000000003</v>
      </c>
      <c r="X219" s="79">
        <v>47.234999999999999</v>
      </c>
      <c r="Y219" s="79">
        <v>59.534999999999997</v>
      </c>
      <c r="Z219" s="79">
        <v>73.625</v>
      </c>
      <c r="AA219" s="79">
        <v>81.515000000000001</v>
      </c>
      <c r="AB219" s="79">
        <v>25.324999999999999</v>
      </c>
      <c r="AC219" s="79">
        <v>31.29</v>
      </c>
      <c r="AD219" s="79">
        <v>12.305</v>
      </c>
      <c r="AE219" s="79">
        <v>22.52</v>
      </c>
      <c r="AF219" s="79">
        <v>26.4</v>
      </c>
      <c r="AG219" s="79">
        <v>34.28</v>
      </c>
      <c r="AH219" s="79">
        <v>10.215</v>
      </c>
      <c r="AI219" s="79">
        <v>17.605</v>
      </c>
      <c r="AJ219" s="79">
        <v>21.975000000000001</v>
      </c>
      <c r="AK219" s="79">
        <v>24.34</v>
      </c>
      <c r="AL219" s="79">
        <v>5.97</v>
      </c>
      <c r="AM219" s="79">
        <v>13.36</v>
      </c>
      <c r="AN219" s="79">
        <v>3.875</v>
      </c>
      <c r="AO219" s="79">
        <v>7.3900000000000006</v>
      </c>
      <c r="AP219" s="79">
        <v>14.125</v>
      </c>
      <c r="AQ219" s="79">
        <v>14.79</v>
      </c>
      <c r="AR219" s="79">
        <v>3.5150000000000001</v>
      </c>
      <c r="AS219" s="79">
        <v>4.3650000000000002</v>
      </c>
      <c r="AT219" s="79">
        <v>1.38</v>
      </c>
      <c r="AU219" s="79">
        <v>3.0350000000000001</v>
      </c>
      <c r="AV219" s="79">
        <v>0.99</v>
      </c>
      <c r="AW219" s="79">
        <v>0.66499999999999992</v>
      </c>
      <c r="AX219" s="79">
        <v>0.66499999999999992</v>
      </c>
      <c r="AY219" s="79">
        <v>0</v>
      </c>
      <c r="AZ219" s="79">
        <v>0</v>
      </c>
      <c r="BA219" s="79">
        <v>0</v>
      </c>
      <c r="BB219" s="79">
        <v>0</v>
      </c>
      <c r="BC219" s="79">
        <v>0</v>
      </c>
      <c r="BD219" s="79">
        <v>0</v>
      </c>
      <c r="BE219" s="79">
        <v>0</v>
      </c>
      <c r="BF219" s="79">
        <v>0</v>
      </c>
      <c r="BG219" s="79">
        <v>0</v>
      </c>
      <c r="BH219" s="79">
        <v>0</v>
      </c>
      <c r="BI219" s="79">
        <v>0</v>
      </c>
      <c r="BJ219" s="79">
        <v>0</v>
      </c>
      <c r="BK219" s="79">
        <v>0</v>
      </c>
      <c r="BL219" s="79">
        <v>0</v>
      </c>
      <c r="BM219" s="79">
        <v>0</v>
      </c>
      <c r="BN219" s="79">
        <v>0</v>
      </c>
      <c r="BO219" s="79">
        <v>0</v>
      </c>
      <c r="BP219" s="79">
        <v>0</v>
      </c>
      <c r="BQ219" s="79">
        <v>0</v>
      </c>
      <c r="BR219" s="79">
        <v>0</v>
      </c>
      <c r="BS219" s="79">
        <v>0</v>
      </c>
      <c r="BT219" s="79">
        <v>0</v>
      </c>
      <c r="BU219" s="79">
        <v>0</v>
      </c>
      <c r="BV219" s="79">
        <v>0</v>
      </c>
      <c r="BW219" s="79">
        <v>0</v>
      </c>
      <c r="BX219" s="79">
        <v>0</v>
      </c>
      <c r="BY219" s="79">
        <v>0</v>
      </c>
      <c r="BZ219" s="79">
        <v>0</v>
      </c>
      <c r="CA219" s="79">
        <v>0</v>
      </c>
      <c r="CB219" s="79">
        <v>0</v>
      </c>
      <c r="CC219" s="79">
        <v>0.04</v>
      </c>
      <c r="CD219" s="79">
        <v>0.05</v>
      </c>
      <c r="CE219" s="79">
        <v>5.5E-2</v>
      </c>
      <c r="CF219" s="79">
        <v>0.05</v>
      </c>
      <c r="CG219" s="79">
        <v>0.04</v>
      </c>
      <c r="CH219" s="79">
        <v>0.03</v>
      </c>
      <c r="CI219" s="79">
        <v>3.5000000000000003E-2</v>
      </c>
      <c r="CJ219" s="79">
        <v>0.105</v>
      </c>
      <c r="CK219" s="79">
        <v>0.19500000000000001</v>
      </c>
      <c r="CL219" s="79">
        <v>0.32999999999999996</v>
      </c>
      <c r="CM219" s="79">
        <v>0.48499999999999999</v>
      </c>
      <c r="CN219" s="79">
        <v>0.65500000000000003</v>
      </c>
      <c r="CO219" s="79">
        <v>0.83499999999999996</v>
      </c>
      <c r="CP219" s="79">
        <v>1.02</v>
      </c>
      <c r="CQ219" s="79">
        <v>1.22</v>
      </c>
      <c r="CR219" s="79">
        <v>1.44</v>
      </c>
      <c r="CS219" s="79">
        <v>1.7000000000000002</v>
      </c>
      <c r="CT219" s="79">
        <v>1.9849999999999999</v>
      </c>
      <c r="CU219" s="79">
        <v>2.2850000000000001</v>
      </c>
      <c r="CV219" s="79">
        <v>2.59</v>
      </c>
      <c r="CW219" s="79">
        <v>2.8849999999999998</v>
      </c>
      <c r="CX219" s="79">
        <v>3.1799999999999997</v>
      </c>
      <c r="CY219" s="79">
        <v>3.48</v>
      </c>
      <c r="CZ219" s="79">
        <v>3.77</v>
      </c>
      <c r="DA219" s="79">
        <v>4.0600000000000005</v>
      </c>
      <c r="DB219" s="2">
        <v>4.33</v>
      </c>
      <c r="DC219" s="2">
        <v>4.585</v>
      </c>
      <c r="DD219" s="2">
        <v>4.8</v>
      </c>
      <c r="DE219" s="2">
        <v>4.9550000000000001</v>
      </c>
      <c r="DF219" s="2">
        <v>5.04</v>
      </c>
      <c r="DG219" s="2">
        <v>5.0350000000000001</v>
      </c>
      <c r="DH219" s="2">
        <v>4.9249999999999998</v>
      </c>
      <c r="DI219" s="2">
        <v>4.7200000000000006</v>
      </c>
      <c r="DJ219" s="2">
        <v>4.42</v>
      </c>
      <c r="DK219" s="2">
        <v>4.0350000000000001</v>
      </c>
      <c r="DL219" s="2">
        <v>3.6</v>
      </c>
      <c r="DM219" s="2">
        <v>3.1349999999999998</v>
      </c>
      <c r="DN219" s="2">
        <v>2.67</v>
      </c>
      <c r="DO219" s="2">
        <v>2.2199999999999998</v>
      </c>
      <c r="DP219" s="2">
        <v>1.8149999999999999</v>
      </c>
      <c r="DQ219" s="2">
        <v>1.4550000000000001</v>
      </c>
      <c r="DR219" s="2">
        <v>1.155</v>
      </c>
      <c r="DS219" s="2">
        <v>0.91500000000000004</v>
      </c>
      <c r="DT219" s="2">
        <v>0.73</v>
      </c>
      <c r="DU219" s="2">
        <v>0.59000000000000008</v>
      </c>
      <c r="DV219" s="2">
        <v>0.49</v>
      </c>
      <c r="DW219" s="2">
        <v>0.42</v>
      </c>
      <c r="DX219" s="2">
        <v>0.37</v>
      </c>
      <c r="DY219" s="2">
        <v>0.32500000000000001</v>
      </c>
      <c r="DZ219" s="2">
        <v>0.28499999999999998</v>
      </c>
      <c r="EA219" s="2">
        <v>0.22</v>
      </c>
      <c r="EB219" s="2">
        <v>0.13500000000000001</v>
      </c>
      <c r="EC219" s="2">
        <v>8.5000000000000006E-2</v>
      </c>
      <c r="ED219" s="2">
        <v>3.5000000000000003E-2</v>
      </c>
      <c r="EE219" s="2">
        <v>0</v>
      </c>
      <c r="EF219" s="2">
        <v>0</v>
      </c>
      <c r="EG219" s="2">
        <v>0</v>
      </c>
      <c r="EH219" s="2">
        <v>0</v>
      </c>
      <c r="EI219" s="2">
        <v>0</v>
      </c>
      <c r="EJ219" s="2">
        <v>0</v>
      </c>
      <c r="EK219" s="2">
        <v>0</v>
      </c>
      <c r="EL219" s="2">
        <v>0</v>
      </c>
      <c r="EM219" s="2">
        <v>0</v>
      </c>
      <c r="EN219" s="2">
        <v>0</v>
      </c>
      <c r="EO219" s="2">
        <v>0</v>
      </c>
      <c r="EP219" s="2">
        <v>0</v>
      </c>
      <c r="EQ219" s="2">
        <v>0</v>
      </c>
      <c r="ER219" s="2">
        <v>0</v>
      </c>
      <c r="ES219" s="2">
        <v>0</v>
      </c>
      <c r="ET219" s="2">
        <v>0</v>
      </c>
      <c r="EU219" s="2">
        <v>0</v>
      </c>
    </row>
    <row r="220" spans="1:151" x14ac:dyDescent="0.35">
      <c r="A220" s="2">
        <v>218</v>
      </c>
      <c r="B220" s="77">
        <v>2200</v>
      </c>
      <c r="C220" s="77" t="s">
        <v>349</v>
      </c>
      <c r="D220" s="78">
        <v>26.2</v>
      </c>
      <c r="E220" s="78">
        <v>26.2</v>
      </c>
      <c r="F220" s="78" t="s">
        <v>350</v>
      </c>
      <c r="G220" s="79">
        <v>7.37</v>
      </c>
      <c r="H220" s="79">
        <v>51.9</v>
      </c>
      <c r="I220" s="79">
        <v>0.86850000000000005</v>
      </c>
      <c r="J220" s="79">
        <v>12.082000000000001</v>
      </c>
      <c r="K220" s="79">
        <v>29.65</v>
      </c>
      <c r="L220" s="79">
        <v>2.5374999999999996</v>
      </c>
      <c r="M220" s="79">
        <v>11.125</v>
      </c>
      <c r="N220" s="79">
        <v>72.77000000000001</v>
      </c>
      <c r="O220" s="79">
        <v>16.105</v>
      </c>
      <c r="P220" s="79">
        <v>0</v>
      </c>
      <c r="Q220" s="79">
        <v>14.370000000000001</v>
      </c>
      <c r="R220" s="79">
        <v>1.63</v>
      </c>
      <c r="S220" s="79">
        <v>0.1104</v>
      </c>
      <c r="T220" s="79">
        <v>0</v>
      </c>
      <c r="U220" s="79">
        <v>0</v>
      </c>
      <c r="V220" s="79">
        <v>11.125</v>
      </c>
      <c r="W220" s="79">
        <v>35.564999999999998</v>
      </c>
      <c r="X220" s="79">
        <v>45.204999999999998</v>
      </c>
      <c r="Y220" s="79">
        <v>59.78</v>
      </c>
      <c r="Z220" s="79">
        <v>77.789999999999992</v>
      </c>
      <c r="AA220" s="79">
        <v>87.14</v>
      </c>
      <c r="AB220" s="79">
        <v>29.535</v>
      </c>
      <c r="AC220" s="79">
        <v>37.200000000000003</v>
      </c>
      <c r="AD220" s="79">
        <v>14.58</v>
      </c>
      <c r="AE220" s="79">
        <v>27.560000000000002</v>
      </c>
      <c r="AF220" s="79">
        <v>32.58</v>
      </c>
      <c r="AG220" s="79">
        <v>41.93</v>
      </c>
      <c r="AH220" s="79">
        <v>12.98</v>
      </c>
      <c r="AI220" s="79">
        <v>22.465</v>
      </c>
      <c r="AJ220" s="79">
        <v>27.355</v>
      </c>
      <c r="AK220" s="79">
        <v>28.98</v>
      </c>
      <c r="AL220" s="79">
        <v>7.67</v>
      </c>
      <c r="AM220" s="79">
        <v>17.145</v>
      </c>
      <c r="AN220" s="79">
        <v>5.0199999999999996</v>
      </c>
      <c r="AO220" s="79">
        <v>9.48</v>
      </c>
      <c r="AP220" s="79">
        <v>16</v>
      </c>
      <c r="AQ220" s="79">
        <v>16.105</v>
      </c>
      <c r="AR220" s="79">
        <v>4.46</v>
      </c>
      <c r="AS220" s="79">
        <v>4.8900000000000006</v>
      </c>
      <c r="AT220" s="79">
        <v>1.1200000000000001</v>
      </c>
      <c r="AU220" s="79">
        <v>1.7350000000000001</v>
      </c>
      <c r="AV220" s="79">
        <v>0.505</v>
      </c>
      <c r="AW220" s="79">
        <v>0.1104</v>
      </c>
      <c r="AX220" s="79">
        <v>0.1104</v>
      </c>
      <c r="AY220" s="79">
        <v>0</v>
      </c>
      <c r="AZ220" s="79">
        <v>0</v>
      </c>
      <c r="BA220" s="79">
        <v>0</v>
      </c>
      <c r="BB220" s="79">
        <v>0</v>
      </c>
      <c r="BC220" s="79">
        <v>0</v>
      </c>
      <c r="BD220" s="79">
        <v>0</v>
      </c>
      <c r="BE220" s="79">
        <v>0</v>
      </c>
      <c r="BF220" s="79">
        <v>0</v>
      </c>
      <c r="BG220" s="79">
        <v>0</v>
      </c>
      <c r="BH220" s="79">
        <v>0</v>
      </c>
      <c r="BI220" s="79">
        <v>0</v>
      </c>
      <c r="BJ220" s="79">
        <v>0</v>
      </c>
      <c r="BK220" s="79">
        <v>0</v>
      </c>
      <c r="BL220" s="79">
        <v>0</v>
      </c>
      <c r="BM220" s="79">
        <v>0</v>
      </c>
      <c r="BN220" s="79">
        <v>0</v>
      </c>
      <c r="BO220" s="79">
        <v>0</v>
      </c>
      <c r="BP220" s="79">
        <v>0</v>
      </c>
      <c r="BQ220" s="79">
        <v>0</v>
      </c>
      <c r="BR220" s="79">
        <v>0</v>
      </c>
      <c r="BS220" s="79">
        <v>0</v>
      </c>
      <c r="BT220" s="79">
        <v>0</v>
      </c>
      <c r="BU220" s="79">
        <v>0</v>
      </c>
      <c r="BV220" s="79">
        <v>0</v>
      </c>
      <c r="BW220" s="79">
        <v>0</v>
      </c>
      <c r="BX220" s="79">
        <v>0</v>
      </c>
      <c r="BY220" s="79">
        <v>0</v>
      </c>
      <c r="BZ220" s="79">
        <v>0</v>
      </c>
      <c r="CA220" s="79">
        <v>0</v>
      </c>
      <c r="CB220" s="79">
        <v>0</v>
      </c>
      <c r="CC220" s="79">
        <v>0</v>
      </c>
      <c r="CD220" s="79">
        <v>0</v>
      </c>
      <c r="CE220" s="79">
        <v>0</v>
      </c>
      <c r="CF220" s="79">
        <v>0</v>
      </c>
      <c r="CG220" s="79">
        <v>0</v>
      </c>
      <c r="CH220" s="79">
        <v>0</v>
      </c>
      <c r="CI220" s="79">
        <v>0</v>
      </c>
      <c r="CJ220" s="79">
        <v>0</v>
      </c>
      <c r="CK220" s="79">
        <v>0.11</v>
      </c>
      <c r="CL220" s="79">
        <v>0.20500000000000002</v>
      </c>
      <c r="CM220" s="79">
        <v>0.31999999999999995</v>
      </c>
      <c r="CN220" s="79">
        <v>0.44999999999999996</v>
      </c>
      <c r="CO220" s="79">
        <v>0.58499999999999996</v>
      </c>
      <c r="CP220" s="79">
        <v>0.72500000000000009</v>
      </c>
      <c r="CQ220" s="79">
        <v>0.875</v>
      </c>
      <c r="CR220" s="79">
        <v>1.0499999999999998</v>
      </c>
      <c r="CS220" s="79">
        <v>1.26</v>
      </c>
      <c r="CT220" s="79">
        <v>1.4950000000000001</v>
      </c>
      <c r="CU220" s="79">
        <v>1.7599999999999998</v>
      </c>
      <c r="CV220" s="79">
        <v>2.0350000000000001</v>
      </c>
      <c r="CW220" s="79">
        <v>2.3200000000000003</v>
      </c>
      <c r="CX220" s="79">
        <v>2.62</v>
      </c>
      <c r="CY220" s="79">
        <v>2.9350000000000001</v>
      </c>
      <c r="CZ220" s="79">
        <v>3.2649999999999997</v>
      </c>
      <c r="DA220" s="79">
        <v>3.62</v>
      </c>
      <c r="DB220" s="2">
        <v>3.99</v>
      </c>
      <c r="DC220" s="2">
        <v>4.3650000000000002</v>
      </c>
      <c r="DD220" s="2">
        <v>4.7349999999999994</v>
      </c>
      <c r="DE220" s="2">
        <v>5.0750000000000002</v>
      </c>
      <c r="DF220" s="2">
        <v>5.3550000000000004</v>
      </c>
      <c r="DG220" s="2">
        <v>5.5500000000000007</v>
      </c>
      <c r="DH220" s="2">
        <v>5.6349999999999998</v>
      </c>
      <c r="DI220" s="2">
        <v>5.585</v>
      </c>
      <c r="DJ220" s="2">
        <v>5.3900000000000006</v>
      </c>
      <c r="DK220" s="2">
        <v>5.0549999999999997</v>
      </c>
      <c r="DL220" s="2">
        <v>4.6050000000000004</v>
      </c>
      <c r="DM220" s="2">
        <v>4.0599999999999996</v>
      </c>
      <c r="DN220" s="2">
        <v>3.46</v>
      </c>
      <c r="DO220" s="2">
        <v>2.8499999999999996</v>
      </c>
      <c r="DP220" s="2">
        <v>2.2649999999999997</v>
      </c>
      <c r="DQ220" s="2">
        <v>1.7450000000000001</v>
      </c>
      <c r="DR220" s="2">
        <v>1.31</v>
      </c>
      <c r="DS220" s="2">
        <v>0.96499999999999997</v>
      </c>
      <c r="DT220" s="2">
        <v>0.70500000000000007</v>
      </c>
      <c r="DU220" s="2">
        <v>0.51500000000000001</v>
      </c>
      <c r="DV220" s="2">
        <v>0.38</v>
      </c>
      <c r="DW220" s="2">
        <v>0.28500000000000003</v>
      </c>
      <c r="DX220" s="2">
        <v>0.20500000000000002</v>
      </c>
      <c r="DY220" s="2">
        <v>0.14000000000000001</v>
      </c>
      <c r="DZ220" s="2">
        <v>8.5000000000000006E-2</v>
      </c>
      <c r="EA220" s="2">
        <v>0.05</v>
      </c>
      <c r="EB220" s="2">
        <v>0</v>
      </c>
      <c r="EC220" s="2">
        <v>0</v>
      </c>
      <c r="ED220" s="2">
        <v>0</v>
      </c>
      <c r="EE220" s="2">
        <v>0</v>
      </c>
      <c r="EF220" s="2">
        <v>0</v>
      </c>
      <c r="EG220" s="2">
        <v>0</v>
      </c>
      <c r="EH220" s="2">
        <v>0</v>
      </c>
      <c r="EI220" s="2">
        <v>0</v>
      </c>
      <c r="EJ220" s="2">
        <v>0</v>
      </c>
      <c r="EK220" s="2">
        <v>0</v>
      </c>
      <c r="EL220" s="2">
        <v>0</v>
      </c>
      <c r="EM220" s="2">
        <v>0</v>
      </c>
      <c r="EN220" s="2">
        <v>0</v>
      </c>
      <c r="EO220" s="2">
        <v>0</v>
      </c>
      <c r="EP220" s="2">
        <v>0</v>
      </c>
      <c r="EQ220" s="2">
        <v>0</v>
      </c>
      <c r="ER220" s="2">
        <v>0</v>
      </c>
      <c r="ES220" s="2">
        <v>0</v>
      </c>
      <c r="ET220" s="2">
        <v>0</v>
      </c>
      <c r="EU220" s="2">
        <v>0</v>
      </c>
    </row>
    <row r="221" spans="1:151" x14ac:dyDescent="0.35">
      <c r="A221" s="2">
        <v>219</v>
      </c>
      <c r="B221" s="77">
        <v>2205</v>
      </c>
      <c r="C221" s="77" t="s">
        <v>349</v>
      </c>
      <c r="D221" s="78">
        <v>24.2</v>
      </c>
      <c r="E221" s="78">
        <v>0.39749999999999996</v>
      </c>
      <c r="F221" s="78">
        <v>24.2</v>
      </c>
      <c r="G221" s="79">
        <v>3.7199999999999998</v>
      </c>
      <c r="H221" s="79">
        <v>40.650000000000006</v>
      </c>
      <c r="I221" s="79">
        <v>1.127</v>
      </c>
      <c r="J221" s="79">
        <v>33.715499999999999</v>
      </c>
      <c r="K221" s="79">
        <v>33.849999999999994</v>
      </c>
      <c r="L221" s="79">
        <v>3.4255</v>
      </c>
      <c r="M221" s="79">
        <v>24.524999999999999</v>
      </c>
      <c r="N221" s="79">
        <v>65.734999999999999</v>
      </c>
      <c r="O221" s="79">
        <v>9.7449999999999992</v>
      </c>
      <c r="P221" s="79">
        <v>0</v>
      </c>
      <c r="Q221" s="79">
        <v>7.9499999999999993</v>
      </c>
      <c r="R221" s="79">
        <v>1.24</v>
      </c>
      <c r="S221" s="79">
        <v>0.55500000000000005</v>
      </c>
      <c r="T221" s="79">
        <v>1E-4</v>
      </c>
      <c r="U221" s="79">
        <v>0</v>
      </c>
      <c r="V221" s="79">
        <v>21.064999999999998</v>
      </c>
      <c r="W221" s="79">
        <v>34.799999999999997</v>
      </c>
      <c r="X221" s="79">
        <v>43.33</v>
      </c>
      <c r="Y221" s="79">
        <v>55.754999999999995</v>
      </c>
      <c r="Z221" s="79">
        <v>69.09</v>
      </c>
      <c r="AA221" s="79">
        <v>73.685000000000002</v>
      </c>
      <c r="AB221" s="79">
        <v>25.22</v>
      </c>
      <c r="AC221" s="79">
        <v>30.935000000000002</v>
      </c>
      <c r="AD221" s="79">
        <v>12.425000000000001</v>
      </c>
      <c r="AE221" s="79">
        <v>22.405000000000001</v>
      </c>
      <c r="AF221" s="79">
        <v>25.754999999999999</v>
      </c>
      <c r="AG221" s="79">
        <v>30.35</v>
      </c>
      <c r="AH221" s="79">
        <v>9.9749999999999996</v>
      </c>
      <c r="AI221" s="79">
        <v>15.875</v>
      </c>
      <c r="AJ221" s="79">
        <v>17.93</v>
      </c>
      <c r="AK221" s="79">
        <v>19.170000000000002</v>
      </c>
      <c r="AL221" s="79">
        <v>5.71</v>
      </c>
      <c r="AM221" s="79">
        <v>11.61</v>
      </c>
      <c r="AN221" s="79">
        <v>3.355</v>
      </c>
      <c r="AO221" s="79">
        <v>5.8949999999999996</v>
      </c>
      <c r="AP221" s="79">
        <v>9.19</v>
      </c>
      <c r="AQ221" s="79">
        <v>9.7449999999999992</v>
      </c>
      <c r="AR221" s="79">
        <v>2.54</v>
      </c>
      <c r="AS221" s="79">
        <v>2.0499999999999998</v>
      </c>
      <c r="AT221" s="79">
        <v>0.58499999999999996</v>
      </c>
      <c r="AU221" s="79">
        <v>1.7999999999999998</v>
      </c>
      <c r="AV221" s="79">
        <v>0.65500000000000003</v>
      </c>
      <c r="AW221" s="79">
        <v>0.55500000000000005</v>
      </c>
      <c r="AX221" s="79">
        <v>0.55500000000000005</v>
      </c>
      <c r="AY221" s="79">
        <v>0</v>
      </c>
      <c r="AZ221" s="79">
        <v>0</v>
      </c>
      <c r="BA221" s="79">
        <v>0</v>
      </c>
      <c r="BB221" s="79">
        <v>0</v>
      </c>
      <c r="BC221" s="79">
        <v>0</v>
      </c>
      <c r="BD221" s="79">
        <v>0</v>
      </c>
      <c r="BE221" s="79">
        <v>0</v>
      </c>
      <c r="BF221" s="79">
        <v>0</v>
      </c>
      <c r="BG221" s="79">
        <v>0</v>
      </c>
      <c r="BH221" s="79">
        <v>0</v>
      </c>
      <c r="BI221" s="79">
        <v>0</v>
      </c>
      <c r="BJ221" s="79">
        <v>0</v>
      </c>
      <c r="BK221" s="79">
        <v>0</v>
      </c>
      <c r="BL221" s="79">
        <v>0</v>
      </c>
      <c r="BM221" s="79">
        <v>0</v>
      </c>
      <c r="BN221" s="79">
        <v>0</v>
      </c>
      <c r="BO221" s="79">
        <v>0</v>
      </c>
      <c r="BP221" s="79">
        <v>0</v>
      </c>
      <c r="BQ221" s="79">
        <v>0</v>
      </c>
      <c r="BR221" s="79">
        <v>0</v>
      </c>
      <c r="BS221" s="79">
        <v>3.5000000000000003E-2</v>
      </c>
      <c r="BT221" s="79">
        <v>0.09</v>
      </c>
      <c r="BU221" s="79">
        <v>0.125</v>
      </c>
      <c r="BV221" s="79">
        <v>0.16499999999999998</v>
      </c>
      <c r="BW221" s="79">
        <v>0.20500000000000002</v>
      </c>
      <c r="BX221" s="79">
        <v>0.24</v>
      </c>
      <c r="BY221" s="79">
        <v>0.27</v>
      </c>
      <c r="BZ221" s="79">
        <v>0.28999999999999998</v>
      </c>
      <c r="CA221" s="79">
        <v>0.30499999999999999</v>
      </c>
      <c r="CB221" s="79">
        <v>0.3</v>
      </c>
      <c r="CC221" s="79">
        <v>0.28500000000000003</v>
      </c>
      <c r="CD221" s="79">
        <v>0.26</v>
      </c>
      <c r="CE221" s="79">
        <v>0.23499999999999999</v>
      </c>
      <c r="CF221" s="79">
        <v>0.20500000000000002</v>
      </c>
      <c r="CG221" s="79">
        <v>0.19500000000000001</v>
      </c>
      <c r="CH221" s="79">
        <v>0.22</v>
      </c>
      <c r="CI221" s="79">
        <v>0.28000000000000003</v>
      </c>
      <c r="CJ221" s="79">
        <v>0.39</v>
      </c>
      <c r="CK221" s="79">
        <v>0.54</v>
      </c>
      <c r="CL221" s="79">
        <v>0.72499999999999998</v>
      </c>
      <c r="CM221" s="79">
        <v>0.93500000000000005</v>
      </c>
      <c r="CN221" s="79">
        <v>1.1599999999999999</v>
      </c>
      <c r="CO221" s="79">
        <v>1.375</v>
      </c>
      <c r="CP221" s="79">
        <v>1.58</v>
      </c>
      <c r="CQ221" s="79">
        <v>1.79</v>
      </c>
      <c r="CR221" s="79">
        <v>1.9949999999999999</v>
      </c>
      <c r="CS221" s="79">
        <v>2.21</v>
      </c>
      <c r="CT221" s="79">
        <v>2.415</v>
      </c>
      <c r="CU221" s="79">
        <v>2.605</v>
      </c>
      <c r="CV221" s="79">
        <v>2.76</v>
      </c>
      <c r="CW221" s="79">
        <v>2.895</v>
      </c>
      <c r="CX221" s="79">
        <v>3.02</v>
      </c>
      <c r="CY221" s="79">
        <v>3.1550000000000002</v>
      </c>
      <c r="CZ221" s="79">
        <v>3.3149999999999999</v>
      </c>
      <c r="DA221" s="79">
        <v>3.51</v>
      </c>
      <c r="DB221" s="2">
        <v>3.75</v>
      </c>
      <c r="DC221" s="2">
        <v>4.0149999999999997</v>
      </c>
      <c r="DD221" s="2">
        <v>4.3000000000000007</v>
      </c>
      <c r="DE221" s="2">
        <v>4.5649999999999995</v>
      </c>
      <c r="DF221" s="2">
        <v>4.7850000000000001</v>
      </c>
      <c r="DG221" s="2">
        <v>4.915</v>
      </c>
      <c r="DH221" s="2">
        <v>4.92</v>
      </c>
      <c r="DI221" s="2">
        <v>4.78</v>
      </c>
      <c r="DJ221" s="2">
        <v>4.4849999999999994</v>
      </c>
      <c r="DK221" s="2">
        <v>4.0500000000000007</v>
      </c>
      <c r="DL221" s="2">
        <v>3.51</v>
      </c>
      <c r="DM221" s="2">
        <v>2.9050000000000002</v>
      </c>
      <c r="DN221" s="2">
        <v>2.2850000000000001</v>
      </c>
      <c r="DO221" s="2">
        <v>1.71</v>
      </c>
      <c r="DP221" s="2">
        <v>1.21</v>
      </c>
      <c r="DQ221" s="2">
        <v>0.81499999999999995</v>
      </c>
      <c r="DR221" s="2">
        <v>0.53500000000000003</v>
      </c>
      <c r="DS221" s="2">
        <v>0.35</v>
      </c>
      <c r="DT221" s="2">
        <v>0.255</v>
      </c>
      <c r="DU221" s="2">
        <v>0.21500000000000002</v>
      </c>
      <c r="DV221" s="2">
        <v>0.21500000000000002</v>
      </c>
      <c r="DW221" s="2">
        <v>0.22999999999999998</v>
      </c>
      <c r="DX221" s="2">
        <v>0.24</v>
      </c>
      <c r="DY221" s="2">
        <v>0.24</v>
      </c>
      <c r="DZ221" s="2">
        <v>0.22</v>
      </c>
      <c r="EA221" s="2">
        <v>0.18</v>
      </c>
      <c r="EB221" s="2">
        <v>0.13</v>
      </c>
      <c r="EC221" s="2">
        <v>6.5000000000000002E-2</v>
      </c>
      <c r="ED221" s="2">
        <v>0.03</v>
      </c>
      <c r="EE221" s="2">
        <v>0</v>
      </c>
      <c r="EF221" s="2">
        <v>0</v>
      </c>
      <c r="EG221" s="2">
        <v>0</v>
      </c>
      <c r="EH221" s="2">
        <v>0</v>
      </c>
      <c r="EI221" s="2">
        <v>0</v>
      </c>
      <c r="EJ221" s="2">
        <v>0</v>
      </c>
      <c r="EK221" s="2">
        <v>0</v>
      </c>
      <c r="EL221" s="2">
        <v>0</v>
      </c>
      <c r="EM221" s="2">
        <v>0</v>
      </c>
      <c r="EN221" s="2">
        <v>0</v>
      </c>
      <c r="EO221" s="2">
        <v>0</v>
      </c>
      <c r="EP221" s="2">
        <v>0</v>
      </c>
      <c r="EQ221" s="2">
        <v>0</v>
      </c>
      <c r="ER221" s="2">
        <v>0</v>
      </c>
      <c r="ES221" s="2">
        <v>0</v>
      </c>
      <c r="ET221" s="2">
        <v>0</v>
      </c>
      <c r="EU221" s="2">
        <v>0</v>
      </c>
    </row>
    <row r="222" spans="1:151" x14ac:dyDescent="0.35">
      <c r="A222" s="2">
        <v>220</v>
      </c>
      <c r="B222" s="77">
        <v>2300</v>
      </c>
      <c r="C222" s="77" t="s">
        <v>349</v>
      </c>
      <c r="D222" s="78">
        <v>25</v>
      </c>
      <c r="E222" s="78">
        <v>0.46399999999999997</v>
      </c>
      <c r="F222" s="78">
        <v>25</v>
      </c>
      <c r="G222" s="79">
        <v>3.73</v>
      </c>
      <c r="H222" s="79">
        <v>37.900000000000006</v>
      </c>
      <c r="I222" s="79">
        <v>0.96399999999999997</v>
      </c>
      <c r="J222" s="79">
        <v>16.949000000000002</v>
      </c>
      <c r="K222" s="79">
        <v>25.6</v>
      </c>
      <c r="L222" s="79">
        <v>3.1970000000000001</v>
      </c>
      <c r="M222" s="79">
        <v>24.39</v>
      </c>
      <c r="N222" s="79">
        <v>68.72</v>
      </c>
      <c r="O222" s="79">
        <v>6.8900000000000006</v>
      </c>
      <c r="P222" s="79">
        <v>0</v>
      </c>
      <c r="Q222" s="79">
        <v>5.8599999999999994</v>
      </c>
      <c r="R222" s="79">
        <v>0.65</v>
      </c>
      <c r="S222" s="79">
        <v>0.38</v>
      </c>
      <c r="T222" s="79">
        <v>0</v>
      </c>
      <c r="U222" s="79">
        <v>0</v>
      </c>
      <c r="V222" s="79">
        <v>21.225000000000001</v>
      </c>
      <c r="W222" s="79">
        <v>35.585000000000001</v>
      </c>
      <c r="X222" s="79">
        <v>44.695</v>
      </c>
      <c r="Y222" s="79">
        <v>58.16</v>
      </c>
      <c r="Z222" s="79">
        <v>71.89500000000001</v>
      </c>
      <c r="AA222" s="79">
        <v>74.580000000000013</v>
      </c>
      <c r="AB222" s="79">
        <v>27.185000000000002</v>
      </c>
      <c r="AC222" s="79">
        <v>33.134999999999998</v>
      </c>
      <c r="AD222" s="79">
        <v>13.46</v>
      </c>
      <c r="AE222" s="79">
        <v>24.02</v>
      </c>
      <c r="AF222" s="79">
        <v>27.200000000000003</v>
      </c>
      <c r="AG222" s="79">
        <v>29.88</v>
      </c>
      <c r="AH222" s="79">
        <v>10.559999999999999</v>
      </c>
      <c r="AI222" s="79">
        <v>15.49</v>
      </c>
      <c r="AJ222" s="79">
        <v>16.414999999999999</v>
      </c>
      <c r="AK222" s="79">
        <v>17.065000000000001</v>
      </c>
      <c r="AL222" s="79">
        <v>5.9499999999999993</v>
      </c>
      <c r="AM222" s="79">
        <v>10.885</v>
      </c>
      <c r="AN222" s="79">
        <v>3.1799999999999997</v>
      </c>
      <c r="AO222" s="79">
        <v>4.93</v>
      </c>
      <c r="AP222" s="79">
        <v>6.5150000000000006</v>
      </c>
      <c r="AQ222" s="79">
        <v>6.8900000000000006</v>
      </c>
      <c r="AR222" s="79">
        <v>1.7550000000000001</v>
      </c>
      <c r="AS222" s="79">
        <v>0.92500000000000004</v>
      </c>
      <c r="AT222" s="79">
        <v>0.26500000000000001</v>
      </c>
      <c r="AU222" s="79">
        <v>1.03</v>
      </c>
      <c r="AV222" s="79">
        <v>0.38500000000000001</v>
      </c>
      <c r="AW222" s="79">
        <v>0.38</v>
      </c>
      <c r="AX222" s="79">
        <v>0.38</v>
      </c>
      <c r="AY222" s="79">
        <v>0</v>
      </c>
      <c r="AZ222" s="79">
        <v>0</v>
      </c>
      <c r="BA222" s="79">
        <v>0</v>
      </c>
      <c r="BB222" s="79">
        <v>0</v>
      </c>
      <c r="BC222" s="79">
        <v>0</v>
      </c>
      <c r="BD222" s="79">
        <v>0</v>
      </c>
      <c r="BE222" s="79">
        <v>0</v>
      </c>
      <c r="BF222" s="79">
        <v>0</v>
      </c>
      <c r="BG222" s="79">
        <v>0</v>
      </c>
      <c r="BH222" s="79">
        <v>0</v>
      </c>
      <c r="BI222" s="79">
        <v>0</v>
      </c>
      <c r="BJ222" s="79">
        <v>0</v>
      </c>
      <c r="BK222" s="79">
        <v>0</v>
      </c>
      <c r="BL222" s="79">
        <v>0</v>
      </c>
      <c r="BM222" s="79">
        <v>0</v>
      </c>
      <c r="BN222" s="79">
        <v>0</v>
      </c>
      <c r="BO222" s="79">
        <v>0</v>
      </c>
      <c r="BP222" s="79">
        <v>0</v>
      </c>
      <c r="BQ222" s="79">
        <v>0</v>
      </c>
      <c r="BR222" s="79">
        <v>0</v>
      </c>
      <c r="BS222" s="79">
        <v>0</v>
      </c>
      <c r="BT222" s="79">
        <v>0.04</v>
      </c>
      <c r="BU222" s="79">
        <v>0.06</v>
      </c>
      <c r="BV222" s="79">
        <v>0.08</v>
      </c>
      <c r="BW222" s="79">
        <v>0.13500000000000001</v>
      </c>
      <c r="BX222" s="79">
        <v>0.17499999999999999</v>
      </c>
      <c r="BY222" s="79">
        <v>0.22000000000000003</v>
      </c>
      <c r="BZ222" s="79">
        <v>0.255</v>
      </c>
      <c r="CA222" s="79">
        <v>0.28500000000000003</v>
      </c>
      <c r="CB222" s="79">
        <v>0.30000000000000004</v>
      </c>
      <c r="CC222" s="79">
        <v>0.30499999999999999</v>
      </c>
      <c r="CD222" s="79">
        <v>0.28999999999999998</v>
      </c>
      <c r="CE222" s="79">
        <v>0.27</v>
      </c>
      <c r="CF222" s="79">
        <v>0.245</v>
      </c>
      <c r="CG222" s="79">
        <v>0.23499999999999999</v>
      </c>
      <c r="CH222" s="79">
        <v>0.25</v>
      </c>
      <c r="CI222" s="79">
        <v>0.30499999999999999</v>
      </c>
      <c r="CJ222" s="79">
        <v>0.41500000000000004</v>
      </c>
      <c r="CK222" s="79">
        <v>0.56499999999999995</v>
      </c>
      <c r="CL222" s="79">
        <v>0.755</v>
      </c>
      <c r="CM222" s="79">
        <v>0.97</v>
      </c>
      <c r="CN222" s="79">
        <v>1.19</v>
      </c>
      <c r="CO222" s="79">
        <v>1.4</v>
      </c>
      <c r="CP222" s="79">
        <v>1.6</v>
      </c>
      <c r="CQ222" s="79">
        <v>1.8</v>
      </c>
      <c r="CR222" s="79">
        <v>2</v>
      </c>
      <c r="CS222" s="79">
        <v>2.2000000000000002</v>
      </c>
      <c r="CT222" s="79">
        <v>2.4050000000000002</v>
      </c>
      <c r="CU222" s="79">
        <v>2.585</v>
      </c>
      <c r="CV222" s="79">
        <v>2.7450000000000001</v>
      </c>
      <c r="CW222" s="79">
        <v>2.88</v>
      </c>
      <c r="CX222" s="79">
        <v>3.01</v>
      </c>
      <c r="CY222" s="79">
        <v>3.16</v>
      </c>
      <c r="CZ222" s="79">
        <v>3.335</v>
      </c>
      <c r="DA222" s="79">
        <v>3.5549999999999997</v>
      </c>
      <c r="DB222" s="2">
        <v>3.8250000000000002</v>
      </c>
      <c r="DC222" s="2">
        <v>4.1349999999999998</v>
      </c>
      <c r="DD222" s="2">
        <v>4.4649999999999999</v>
      </c>
      <c r="DE222" s="2">
        <v>4.79</v>
      </c>
      <c r="DF222" s="2">
        <v>5.0649999999999995</v>
      </c>
      <c r="DG222" s="2">
        <v>5.25</v>
      </c>
      <c r="DH222" s="2">
        <v>5.3049999999999997</v>
      </c>
      <c r="DI222" s="2">
        <v>5.1850000000000005</v>
      </c>
      <c r="DJ222" s="2">
        <v>4.87</v>
      </c>
      <c r="DK222" s="2">
        <v>4.3699999999999992</v>
      </c>
      <c r="DL222" s="2">
        <v>3.71</v>
      </c>
      <c r="DM222" s="2">
        <v>2.9450000000000003</v>
      </c>
      <c r="DN222" s="2">
        <v>2.15</v>
      </c>
      <c r="DO222" s="2">
        <v>1.38</v>
      </c>
      <c r="DP222" s="2">
        <v>0.64500000000000002</v>
      </c>
      <c r="DQ222" s="2">
        <v>0.38</v>
      </c>
      <c r="DR222" s="2">
        <v>0.23499999999999999</v>
      </c>
      <c r="DS222" s="2">
        <v>0.14499999999999999</v>
      </c>
      <c r="DT222" s="2">
        <v>0.105</v>
      </c>
      <c r="DU222" s="2">
        <v>0.09</v>
      </c>
      <c r="DV222" s="2">
        <v>0.1</v>
      </c>
      <c r="DW222" s="2">
        <v>0.12</v>
      </c>
      <c r="DX222" s="2">
        <v>0.13500000000000001</v>
      </c>
      <c r="DY222" s="2">
        <v>0.14499999999999999</v>
      </c>
      <c r="DZ222" s="2">
        <v>0.14499999999999999</v>
      </c>
      <c r="EA222" s="2">
        <v>0.125</v>
      </c>
      <c r="EB222" s="2">
        <v>9.5000000000000001E-2</v>
      </c>
      <c r="EC222" s="2">
        <v>5.5E-2</v>
      </c>
      <c r="ED222" s="2">
        <v>0</v>
      </c>
      <c r="EE222" s="2">
        <v>0</v>
      </c>
      <c r="EF222" s="2">
        <v>0</v>
      </c>
      <c r="EG222" s="2">
        <v>0</v>
      </c>
      <c r="EH222" s="2">
        <v>0</v>
      </c>
      <c r="EI222" s="2">
        <v>0</v>
      </c>
      <c r="EJ222" s="2">
        <v>0</v>
      </c>
      <c r="EK222" s="2">
        <v>0</v>
      </c>
      <c r="EL222" s="2">
        <v>0</v>
      </c>
      <c r="EM222" s="2">
        <v>0</v>
      </c>
      <c r="EN222" s="2">
        <v>0</v>
      </c>
      <c r="EO222" s="2">
        <v>0</v>
      </c>
      <c r="EP222" s="2">
        <v>0</v>
      </c>
      <c r="EQ222" s="2">
        <v>0</v>
      </c>
      <c r="ER222" s="2">
        <v>0</v>
      </c>
      <c r="ES222" s="2">
        <v>0</v>
      </c>
      <c r="ET222" s="2">
        <v>0</v>
      </c>
      <c r="EU222" s="2">
        <v>0</v>
      </c>
    </row>
    <row r="223" spans="1:151" x14ac:dyDescent="0.35">
      <c r="A223" s="2">
        <v>221</v>
      </c>
      <c r="B223" s="77">
        <v>2305</v>
      </c>
      <c r="C223" s="77" t="s">
        <v>349</v>
      </c>
      <c r="D223" s="78">
        <v>24.700000000000003</v>
      </c>
      <c r="E223" s="78">
        <v>24.700000000000003</v>
      </c>
      <c r="F223" s="78">
        <v>238.5</v>
      </c>
      <c r="G223" s="79">
        <v>3.66</v>
      </c>
      <c r="H223" s="79">
        <v>41.85</v>
      </c>
      <c r="I223" s="79">
        <v>1.3679999999999999</v>
      </c>
      <c r="J223" s="79">
        <v>27.277000000000001</v>
      </c>
      <c r="K223" s="79">
        <v>45.5</v>
      </c>
      <c r="L223" s="79">
        <v>3.3449999999999998</v>
      </c>
      <c r="M223" s="79">
        <v>25.865000000000002</v>
      </c>
      <c r="N223" s="79">
        <v>63.424999999999997</v>
      </c>
      <c r="O223" s="79">
        <v>10.71</v>
      </c>
      <c r="P223" s="79">
        <v>0</v>
      </c>
      <c r="Q223" s="79">
        <v>7.5549999999999997</v>
      </c>
      <c r="R223" s="79">
        <v>1.82</v>
      </c>
      <c r="S223" s="79">
        <v>1.3149999999999999</v>
      </c>
      <c r="T223" s="79">
        <v>1.4999999999999999E-2</v>
      </c>
      <c r="U223" s="79">
        <v>0</v>
      </c>
      <c r="V223" s="79">
        <v>23.725000000000001</v>
      </c>
      <c r="W223" s="79">
        <v>33.6</v>
      </c>
      <c r="X223" s="79">
        <v>41.775000000000006</v>
      </c>
      <c r="Y223" s="79">
        <v>53.784999999999997</v>
      </c>
      <c r="Z223" s="79">
        <v>66.63</v>
      </c>
      <c r="AA223" s="79">
        <v>70.97999999999999</v>
      </c>
      <c r="AB223" s="79">
        <v>24.32</v>
      </c>
      <c r="AC223" s="79">
        <v>29.824999999999999</v>
      </c>
      <c r="AD223" s="79">
        <v>12.01</v>
      </c>
      <c r="AE223" s="79">
        <v>21.65</v>
      </c>
      <c r="AF223" s="79">
        <v>24.855</v>
      </c>
      <c r="AG223" s="79">
        <v>29.204999999999998</v>
      </c>
      <c r="AH223" s="79">
        <v>9.64</v>
      </c>
      <c r="AI223" s="79">
        <v>15.245000000000001</v>
      </c>
      <c r="AJ223" s="79">
        <v>17.195</v>
      </c>
      <c r="AK223" s="79">
        <v>19.015000000000001</v>
      </c>
      <c r="AL223" s="79">
        <v>5.5049999999999999</v>
      </c>
      <c r="AM223" s="79">
        <v>11.11</v>
      </c>
      <c r="AN223" s="79">
        <v>3.2050000000000001</v>
      </c>
      <c r="AO223" s="79">
        <v>5.6050000000000004</v>
      </c>
      <c r="AP223" s="79">
        <v>9.375</v>
      </c>
      <c r="AQ223" s="79">
        <v>10.695</v>
      </c>
      <c r="AR223" s="79">
        <v>2.4</v>
      </c>
      <c r="AS223" s="79">
        <v>1.9499999999999997</v>
      </c>
      <c r="AT223" s="79">
        <v>0.76</v>
      </c>
      <c r="AU223" s="79">
        <v>3.1349999999999998</v>
      </c>
      <c r="AV223" s="79">
        <v>1.06</v>
      </c>
      <c r="AW223" s="79">
        <v>1.335</v>
      </c>
      <c r="AX223" s="79">
        <v>1.335</v>
      </c>
      <c r="AY223" s="79">
        <v>0</v>
      </c>
      <c r="AZ223" s="79">
        <v>0</v>
      </c>
      <c r="BA223" s="79">
        <v>0</v>
      </c>
      <c r="BB223" s="79">
        <v>0</v>
      </c>
      <c r="BC223" s="79">
        <v>0</v>
      </c>
      <c r="BD223" s="79">
        <v>0</v>
      </c>
      <c r="BE223" s="79">
        <v>0</v>
      </c>
      <c r="BF223" s="79">
        <v>0</v>
      </c>
      <c r="BG223" s="79">
        <v>0</v>
      </c>
      <c r="BH223" s="79">
        <v>0</v>
      </c>
      <c r="BI223" s="79">
        <v>0</v>
      </c>
      <c r="BJ223" s="79">
        <v>0</v>
      </c>
      <c r="BK223" s="79">
        <v>0</v>
      </c>
      <c r="BL223" s="79">
        <v>0</v>
      </c>
      <c r="BM223" s="79">
        <v>0</v>
      </c>
      <c r="BN223" s="79">
        <v>0</v>
      </c>
      <c r="BO223" s="79">
        <v>0</v>
      </c>
      <c r="BP223" s="79">
        <v>0</v>
      </c>
      <c r="BQ223" s="79">
        <v>0</v>
      </c>
      <c r="BR223" s="79">
        <v>0</v>
      </c>
      <c r="BS223" s="79">
        <v>0</v>
      </c>
      <c r="BT223" s="79">
        <v>0</v>
      </c>
      <c r="BU223" s="79">
        <v>0</v>
      </c>
      <c r="BV223" s="79">
        <v>0</v>
      </c>
      <c r="BW223" s="79">
        <v>0</v>
      </c>
      <c r="BX223" s="79">
        <v>0</v>
      </c>
      <c r="BY223" s="79">
        <v>0.04</v>
      </c>
      <c r="BZ223" s="79">
        <v>0.10500000000000001</v>
      </c>
      <c r="CA223" s="79">
        <v>0.17</v>
      </c>
      <c r="CB223" s="79">
        <v>0.22500000000000001</v>
      </c>
      <c r="CC223" s="79">
        <v>0.27</v>
      </c>
      <c r="CD223" s="79">
        <v>0.29500000000000004</v>
      </c>
      <c r="CE223" s="79">
        <v>0.29499999999999998</v>
      </c>
      <c r="CF223" s="79">
        <v>0.26500000000000001</v>
      </c>
      <c r="CG223" s="79">
        <v>0.23499999999999999</v>
      </c>
      <c r="CH223" s="79">
        <v>0.22</v>
      </c>
      <c r="CI223" s="79">
        <v>0.255</v>
      </c>
      <c r="CJ223" s="79">
        <v>0.36</v>
      </c>
      <c r="CK223" s="79">
        <v>0.53500000000000003</v>
      </c>
      <c r="CL223" s="79">
        <v>0.77</v>
      </c>
      <c r="CM223" s="79">
        <v>1.05</v>
      </c>
      <c r="CN223" s="79">
        <v>1.34</v>
      </c>
      <c r="CO223" s="79">
        <v>1.625</v>
      </c>
      <c r="CP223" s="79">
        <v>1.875</v>
      </c>
      <c r="CQ223" s="79">
        <v>2.1150000000000002</v>
      </c>
      <c r="CR223" s="79">
        <v>2.33</v>
      </c>
      <c r="CS223" s="79">
        <v>2.5449999999999999</v>
      </c>
      <c r="CT223" s="79">
        <v>2.7350000000000003</v>
      </c>
      <c r="CU223" s="79">
        <v>2.8849999999999998</v>
      </c>
      <c r="CV223" s="79">
        <v>2.9849999999999999</v>
      </c>
      <c r="CW223" s="79">
        <v>3.0350000000000001</v>
      </c>
      <c r="CX223" s="79">
        <v>3.08</v>
      </c>
      <c r="CY223" s="79">
        <v>3.125</v>
      </c>
      <c r="CZ223" s="79">
        <v>3.2050000000000001</v>
      </c>
      <c r="DA223" s="79">
        <v>3.34</v>
      </c>
      <c r="DB223" s="2">
        <v>3.53</v>
      </c>
      <c r="DC223" s="2">
        <v>3.7749999999999999</v>
      </c>
      <c r="DD223" s="2">
        <v>4.05</v>
      </c>
      <c r="DE223" s="2">
        <v>4.3250000000000002</v>
      </c>
      <c r="DF223" s="2">
        <v>4.5600000000000005</v>
      </c>
      <c r="DG223" s="2">
        <v>4.7149999999999999</v>
      </c>
      <c r="DH223" s="2">
        <v>4.74</v>
      </c>
      <c r="DI223" s="2">
        <v>4.625</v>
      </c>
      <c r="DJ223" s="2">
        <v>4.3449999999999998</v>
      </c>
      <c r="DK223" s="2">
        <v>3.92</v>
      </c>
      <c r="DL223" s="2">
        <v>3.39</v>
      </c>
      <c r="DM223" s="2">
        <v>2.79</v>
      </c>
      <c r="DN223" s="2">
        <v>2.1850000000000001</v>
      </c>
      <c r="DO223" s="2">
        <v>1.62</v>
      </c>
      <c r="DP223" s="2">
        <v>1.135</v>
      </c>
      <c r="DQ223" s="2">
        <v>0.755</v>
      </c>
      <c r="DR223" s="2">
        <v>0.495</v>
      </c>
      <c r="DS223" s="2">
        <v>0.33499999999999996</v>
      </c>
      <c r="DT223" s="2">
        <v>0.27</v>
      </c>
      <c r="DU223" s="2">
        <v>0.26</v>
      </c>
      <c r="DV223" s="2">
        <v>0.29000000000000004</v>
      </c>
      <c r="DW223" s="2">
        <v>0.33</v>
      </c>
      <c r="DX223" s="2">
        <v>0.375</v>
      </c>
      <c r="DY223" s="2">
        <v>0.4</v>
      </c>
      <c r="DZ223" s="2">
        <v>0.39500000000000002</v>
      </c>
      <c r="EA223" s="2">
        <v>0.36</v>
      </c>
      <c r="EB223" s="2">
        <v>0.29499999999999998</v>
      </c>
      <c r="EC223" s="2">
        <v>0.215</v>
      </c>
      <c r="ED223" s="2">
        <v>0.125</v>
      </c>
      <c r="EE223" s="2">
        <v>6.5000000000000002E-2</v>
      </c>
      <c r="EF223" s="2">
        <v>0</v>
      </c>
      <c r="EG223" s="2">
        <v>0</v>
      </c>
      <c r="EH223" s="2">
        <v>0</v>
      </c>
      <c r="EI223" s="2">
        <v>0</v>
      </c>
      <c r="EJ223" s="2">
        <v>0</v>
      </c>
      <c r="EK223" s="2">
        <v>0</v>
      </c>
      <c r="EL223" s="2">
        <v>0</v>
      </c>
      <c r="EM223" s="2">
        <v>0</v>
      </c>
      <c r="EN223" s="2">
        <v>0</v>
      </c>
      <c r="EO223" s="2">
        <v>0</v>
      </c>
      <c r="EP223" s="2">
        <v>0</v>
      </c>
      <c r="EQ223" s="2">
        <v>0</v>
      </c>
      <c r="ER223" s="2">
        <v>0</v>
      </c>
      <c r="ES223" s="2">
        <v>0</v>
      </c>
      <c r="ET223" s="2">
        <v>0</v>
      </c>
      <c r="EU223" s="2">
        <v>0</v>
      </c>
    </row>
    <row r="224" spans="1:151" x14ac:dyDescent="0.35">
      <c r="A224" s="2">
        <v>222</v>
      </c>
      <c r="B224" s="77">
        <v>2310</v>
      </c>
      <c r="C224" s="77" t="s">
        <v>349</v>
      </c>
      <c r="D224" s="78">
        <v>22.65</v>
      </c>
      <c r="E224" s="78">
        <v>3.2370000000000001</v>
      </c>
      <c r="F224" s="78">
        <v>22.65</v>
      </c>
      <c r="G224" s="79">
        <v>3.1749999999999998</v>
      </c>
      <c r="H224" s="79">
        <v>31.849999999999998</v>
      </c>
      <c r="I224" s="79">
        <v>1.034</v>
      </c>
      <c r="J224" s="79">
        <v>15.619</v>
      </c>
      <c r="K224" s="79">
        <v>19.850000000000001</v>
      </c>
      <c r="L224" s="79">
        <v>2.972</v>
      </c>
      <c r="M224" s="79">
        <v>31.35</v>
      </c>
      <c r="N224" s="79">
        <v>64.73</v>
      </c>
      <c r="O224" s="79">
        <v>3.9249999999999998</v>
      </c>
      <c r="P224" s="79">
        <v>0</v>
      </c>
      <c r="Q224" s="79">
        <v>3.22</v>
      </c>
      <c r="R224" s="79">
        <v>0.6</v>
      </c>
      <c r="S224" s="79">
        <v>0.11</v>
      </c>
      <c r="T224" s="79">
        <v>0</v>
      </c>
      <c r="U224" s="79">
        <v>0</v>
      </c>
      <c r="V224" s="79">
        <v>28.844999999999999</v>
      </c>
      <c r="W224" s="79">
        <v>37.01</v>
      </c>
      <c r="X224" s="79">
        <v>45.454999999999998</v>
      </c>
      <c r="Y224" s="79">
        <v>57.125</v>
      </c>
      <c r="Z224" s="79">
        <v>66.384999999999991</v>
      </c>
      <c r="AA224" s="79">
        <v>67.944999999999993</v>
      </c>
      <c r="AB224" s="79">
        <v>23.695</v>
      </c>
      <c r="AC224" s="79">
        <v>27.72</v>
      </c>
      <c r="AD224" s="79">
        <v>11.664999999999999</v>
      </c>
      <c r="AE224" s="79">
        <v>19.27</v>
      </c>
      <c r="AF224" s="79">
        <v>20.93</v>
      </c>
      <c r="AG224" s="79">
        <v>22.490000000000002</v>
      </c>
      <c r="AH224" s="79">
        <v>7.6050000000000004</v>
      </c>
      <c r="AI224" s="79">
        <v>10.15</v>
      </c>
      <c r="AJ224" s="79">
        <v>10.824999999999999</v>
      </c>
      <c r="AK224" s="79">
        <v>11.425000000000001</v>
      </c>
      <c r="AL224" s="79">
        <v>4.0199999999999996</v>
      </c>
      <c r="AM224" s="79">
        <v>6.5600000000000005</v>
      </c>
      <c r="AN224" s="79">
        <v>1.66</v>
      </c>
      <c r="AO224" s="79">
        <v>2.5449999999999999</v>
      </c>
      <c r="AP224" s="79">
        <v>3.8149999999999999</v>
      </c>
      <c r="AQ224" s="79">
        <v>3.9249999999999998</v>
      </c>
      <c r="AR224" s="79">
        <v>0.88044999999999995</v>
      </c>
      <c r="AS224" s="79">
        <v>0.67500000000000004</v>
      </c>
      <c r="AT224" s="79">
        <v>0.29499999999999998</v>
      </c>
      <c r="AU224" s="79">
        <v>0.70499999999999996</v>
      </c>
      <c r="AV224" s="79">
        <v>0.30499999999999999</v>
      </c>
      <c r="AW224" s="79">
        <v>0.11</v>
      </c>
      <c r="AX224" s="79">
        <v>0.11</v>
      </c>
      <c r="AY224" s="79">
        <v>0</v>
      </c>
      <c r="AZ224" s="79">
        <v>0</v>
      </c>
      <c r="BA224" s="79">
        <v>0</v>
      </c>
      <c r="BB224" s="79">
        <v>0</v>
      </c>
      <c r="BC224" s="79">
        <v>0</v>
      </c>
      <c r="BD224" s="79">
        <v>0</v>
      </c>
      <c r="BE224" s="79">
        <v>0</v>
      </c>
      <c r="BF224" s="79">
        <v>0</v>
      </c>
      <c r="BG224" s="79">
        <v>0</v>
      </c>
      <c r="BH224" s="79">
        <v>0</v>
      </c>
      <c r="BI224" s="79">
        <v>0</v>
      </c>
      <c r="BJ224" s="79">
        <v>0</v>
      </c>
      <c r="BK224" s="79">
        <v>0</v>
      </c>
      <c r="BL224" s="79">
        <v>0</v>
      </c>
      <c r="BM224" s="79">
        <v>0</v>
      </c>
      <c r="BN224" s="79">
        <v>0</v>
      </c>
      <c r="BO224" s="79">
        <v>0</v>
      </c>
      <c r="BP224" s="79">
        <v>0</v>
      </c>
      <c r="BQ224" s="79">
        <v>0</v>
      </c>
      <c r="BR224" s="79">
        <v>0</v>
      </c>
      <c r="BS224" s="79">
        <v>0</v>
      </c>
      <c r="BT224" s="79">
        <v>0</v>
      </c>
      <c r="BU224" s="79">
        <v>0</v>
      </c>
      <c r="BV224" s="79">
        <v>0</v>
      </c>
      <c r="BW224" s="79">
        <v>0</v>
      </c>
      <c r="BX224" s="79">
        <v>0</v>
      </c>
      <c r="BY224" s="79">
        <v>5.5E-2</v>
      </c>
      <c r="BZ224" s="79">
        <v>0.14000000000000001</v>
      </c>
      <c r="CA224" s="79">
        <v>0.21</v>
      </c>
      <c r="CB224" s="79">
        <v>0.27</v>
      </c>
      <c r="CC224" s="79">
        <v>0.32</v>
      </c>
      <c r="CD224" s="79">
        <v>0.34499999999999997</v>
      </c>
      <c r="CE224" s="79">
        <v>0.33</v>
      </c>
      <c r="CF224" s="79">
        <v>0.3</v>
      </c>
      <c r="CG224" s="79">
        <v>0.26</v>
      </c>
      <c r="CH224" s="79">
        <v>0.255</v>
      </c>
      <c r="CI224" s="79">
        <v>0.3</v>
      </c>
      <c r="CJ224" s="79">
        <v>0.435</v>
      </c>
      <c r="CK224" s="79">
        <v>0.65500000000000003</v>
      </c>
      <c r="CL224" s="79">
        <v>0.94500000000000006</v>
      </c>
      <c r="CM224" s="79">
        <v>1.29</v>
      </c>
      <c r="CN224" s="79">
        <v>1.655</v>
      </c>
      <c r="CO224" s="79">
        <v>2</v>
      </c>
      <c r="CP224" s="79">
        <v>2.3200000000000003</v>
      </c>
      <c r="CQ224" s="79">
        <v>2.6</v>
      </c>
      <c r="CR224" s="79">
        <v>2.855</v>
      </c>
      <c r="CS224" s="79">
        <v>3.0999999999999996</v>
      </c>
      <c r="CT224" s="79">
        <v>3.31</v>
      </c>
      <c r="CU224" s="79">
        <v>3.4649999999999999</v>
      </c>
      <c r="CV224" s="79">
        <v>3.5449999999999999</v>
      </c>
      <c r="CW224" s="79">
        <v>3.5700000000000003</v>
      </c>
      <c r="CX224" s="79">
        <v>3.56</v>
      </c>
      <c r="CY224" s="79">
        <v>3.5650000000000004</v>
      </c>
      <c r="CZ224" s="79">
        <v>3.5949999999999998</v>
      </c>
      <c r="DA224" s="79">
        <v>3.69</v>
      </c>
      <c r="DB224" s="2">
        <v>3.85</v>
      </c>
      <c r="DC224" s="2">
        <v>4.07</v>
      </c>
      <c r="DD224" s="2">
        <v>4.33</v>
      </c>
      <c r="DE224" s="2">
        <v>4.58</v>
      </c>
      <c r="DF224" s="2">
        <v>4.7750000000000004</v>
      </c>
      <c r="DG224" s="2">
        <v>4.8699999999999992</v>
      </c>
      <c r="DH224" s="2">
        <v>4.7949999999999999</v>
      </c>
      <c r="DI224" s="2">
        <v>4.5199999999999996</v>
      </c>
      <c r="DJ224" s="2">
        <v>4.04</v>
      </c>
      <c r="DK224" s="2">
        <v>3.38</v>
      </c>
      <c r="DL224" s="2">
        <v>2.61</v>
      </c>
      <c r="DM224" s="2">
        <v>1.8299999999999998</v>
      </c>
      <c r="DN224" s="2">
        <v>1.0549999999999999</v>
      </c>
      <c r="DO224" s="2">
        <v>0.61</v>
      </c>
      <c r="DP224" s="2">
        <v>0.40500000000000003</v>
      </c>
      <c r="DQ224" s="2">
        <v>0.26</v>
      </c>
      <c r="DR224" s="2">
        <v>0.16500000000000001</v>
      </c>
      <c r="DS224" s="2">
        <v>0.115</v>
      </c>
      <c r="DT224" s="2">
        <v>0.1</v>
      </c>
      <c r="DU224" s="2">
        <v>0.105</v>
      </c>
      <c r="DV224" s="2">
        <v>0.115</v>
      </c>
      <c r="DW224" s="2">
        <v>0.12</v>
      </c>
      <c r="DX224" s="2">
        <v>0.115</v>
      </c>
      <c r="DY224" s="2">
        <v>0.105</v>
      </c>
      <c r="DZ224" s="2">
        <v>0.08</v>
      </c>
      <c r="EA224" s="2">
        <v>0.05</v>
      </c>
      <c r="EB224" s="2">
        <v>0</v>
      </c>
      <c r="EC224" s="2">
        <v>0</v>
      </c>
      <c r="ED224" s="2">
        <v>0</v>
      </c>
      <c r="EE224" s="2">
        <v>0</v>
      </c>
      <c r="EF224" s="2">
        <v>0</v>
      </c>
      <c r="EG224" s="2">
        <v>0</v>
      </c>
      <c r="EH224" s="2">
        <v>0</v>
      </c>
      <c r="EI224" s="2">
        <v>0</v>
      </c>
      <c r="EJ224" s="2">
        <v>0</v>
      </c>
      <c r="EK224" s="2">
        <v>0</v>
      </c>
      <c r="EL224" s="2">
        <v>0</v>
      </c>
      <c r="EM224" s="2">
        <v>0</v>
      </c>
      <c r="EN224" s="2">
        <v>0</v>
      </c>
      <c r="EO224" s="2">
        <v>0</v>
      </c>
      <c r="EP224" s="2">
        <v>0</v>
      </c>
      <c r="EQ224" s="2">
        <v>0</v>
      </c>
      <c r="ER224" s="2">
        <v>0</v>
      </c>
      <c r="ES224" s="2">
        <v>0</v>
      </c>
      <c r="ET224" s="2">
        <v>0</v>
      </c>
      <c r="EU224" s="2">
        <v>0</v>
      </c>
    </row>
    <row r="225" spans="1:151" x14ac:dyDescent="0.35">
      <c r="A225" s="2">
        <v>223</v>
      </c>
      <c r="B225" s="77">
        <v>2315</v>
      </c>
      <c r="C225" s="77" t="s">
        <v>349</v>
      </c>
      <c r="D225" s="78">
        <v>25.1</v>
      </c>
      <c r="E225" s="78">
        <v>25.1</v>
      </c>
      <c r="F225" s="78">
        <v>210</v>
      </c>
      <c r="G225" s="79">
        <v>3.7350000000000003</v>
      </c>
      <c r="H225" s="79">
        <v>42.8</v>
      </c>
      <c r="I225" s="79">
        <v>1.2605</v>
      </c>
      <c r="J225" s="79">
        <v>24.890999999999998</v>
      </c>
      <c r="K225" s="79">
        <v>40.65</v>
      </c>
      <c r="L225" s="79">
        <v>3.2854999999999999</v>
      </c>
      <c r="M225" s="79">
        <v>25.14</v>
      </c>
      <c r="N225" s="79">
        <v>63.73</v>
      </c>
      <c r="O225" s="79">
        <v>11.135</v>
      </c>
      <c r="P225" s="79">
        <v>0</v>
      </c>
      <c r="Q225" s="79">
        <v>8.1649999999999991</v>
      </c>
      <c r="R225" s="79">
        <v>2.0549999999999997</v>
      </c>
      <c r="S225" s="79">
        <v>0.90999999999999992</v>
      </c>
      <c r="T225" s="79">
        <v>2.0000000000000001E-4</v>
      </c>
      <c r="U225" s="79">
        <v>0</v>
      </c>
      <c r="V225" s="79">
        <v>23.245000000000001</v>
      </c>
      <c r="W225" s="79">
        <v>33.019999999999996</v>
      </c>
      <c r="X225" s="79">
        <v>41.370000000000005</v>
      </c>
      <c r="Y225" s="79">
        <v>53.730000000000004</v>
      </c>
      <c r="Z225" s="79">
        <v>67.09</v>
      </c>
      <c r="AA225" s="79">
        <v>71.900000000000006</v>
      </c>
      <c r="AB225" s="79">
        <v>24.990000000000002</v>
      </c>
      <c r="AC225" s="79">
        <v>30.71</v>
      </c>
      <c r="AD225" s="79">
        <v>12.365</v>
      </c>
      <c r="AE225" s="79">
        <v>22.365000000000002</v>
      </c>
      <c r="AF225" s="79">
        <v>25.72</v>
      </c>
      <c r="AG225" s="79">
        <v>30.53</v>
      </c>
      <c r="AH225" s="79">
        <v>9.9949999999999992</v>
      </c>
      <c r="AI225" s="79">
        <v>15.91</v>
      </c>
      <c r="AJ225" s="79">
        <v>18.164999999999999</v>
      </c>
      <c r="AK225" s="79">
        <v>20.225000000000001</v>
      </c>
      <c r="AL225" s="79">
        <v>5.72</v>
      </c>
      <c r="AM225" s="79">
        <v>11.635</v>
      </c>
      <c r="AN225" s="79">
        <v>3.355</v>
      </c>
      <c r="AO225" s="79">
        <v>5.91</v>
      </c>
      <c r="AP225" s="79">
        <v>10.225</v>
      </c>
      <c r="AQ225" s="79">
        <v>11.135</v>
      </c>
      <c r="AR225" s="79">
        <v>2.5499999999999998</v>
      </c>
      <c r="AS225" s="79">
        <v>2.2549999999999999</v>
      </c>
      <c r="AT225" s="79">
        <v>0.93</v>
      </c>
      <c r="AU225" s="79">
        <v>2.9649999999999999</v>
      </c>
      <c r="AV225" s="79">
        <v>1.125</v>
      </c>
      <c r="AW225" s="79">
        <v>0.90999999999999992</v>
      </c>
      <c r="AX225" s="79">
        <v>0.90999999999999992</v>
      </c>
      <c r="AY225" s="79">
        <v>0</v>
      </c>
      <c r="AZ225" s="79">
        <v>0</v>
      </c>
      <c r="BA225" s="79">
        <v>0</v>
      </c>
      <c r="BB225" s="79">
        <v>0</v>
      </c>
      <c r="BC225" s="79">
        <v>0</v>
      </c>
      <c r="BD225" s="79">
        <v>0</v>
      </c>
      <c r="BE225" s="79">
        <v>0</v>
      </c>
      <c r="BF225" s="79">
        <v>0</v>
      </c>
      <c r="BG225" s="79">
        <v>0</v>
      </c>
      <c r="BH225" s="79">
        <v>0</v>
      </c>
      <c r="BI225" s="79">
        <v>0</v>
      </c>
      <c r="BJ225" s="79">
        <v>0</v>
      </c>
      <c r="BK225" s="79">
        <v>0</v>
      </c>
      <c r="BL225" s="79">
        <v>0</v>
      </c>
      <c r="BM225" s="79">
        <v>0</v>
      </c>
      <c r="BN225" s="79">
        <v>0</v>
      </c>
      <c r="BO225" s="79">
        <v>0</v>
      </c>
      <c r="BP225" s="79">
        <v>0</v>
      </c>
      <c r="BQ225" s="79">
        <v>0</v>
      </c>
      <c r="BR225" s="79">
        <v>0</v>
      </c>
      <c r="BS225" s="79">
        <v>0</v>
      </c>
      <c r="BT225" s="79">
        <v>0</v>
      </c>
      <c r="BU225" s="79">
        <v>0</v>
      </c>
      <c r="BV225" s="79">
        <v>0</v>
      </c>
      <c r="BW225" s="79">
        <v>0</v>
      </c>
      <c r="BX225" s="79">
        <v>0</v>
      </c>
      <c r="BY225" s="79">
        <v>0</v>
      </c>
      <c r="BZ225" s="79">
        <v>0.09</v>
      </c>
      <c r="CA225" s="79">
        <v>0.14500000000000002</v>
      </c>
      <c r="CB225" s="79">
        <v>0.2</v>
      </c>
      <c r="CC225" s="79">
        <v>0.23499999999999999</v>
      </c>
      <c r="CD225" s="79">
        <v>0.26</v>
      </c>
      <c r="CE225" s="79">
        <v>0.26500000000000001</v>
      </c>
      <c r="CF225" s="79">
        <v>0.24</v>
      </c>
      <c r="CG225" s="79">
        <v>0.22</v>
      </c>
      <c r="CH225" s="79">
        <v>0.215</v>
      </c>
      <c r="CI225" s="79">
        <v>0.255</v>
      </c>
      <c r="CJ225" s="79">
        <v>0.36499999999999999</v>
      </c>
      <c r="CK225" s="79">
        <v>0.53500000000000003</v>
      </c>
      <c r="CL225" s="79">
        <v>0.77</v>
      </c>
      <c r="CM225" s="79">
        <v>1.0449999999999999</v>
      </c>
      <c r="CN225" s="79">
        <v>1.335</v>
      </c>
      <c r="CO225" s="79">
        <v>1.61</v>
      </c>
      <c r="CP225" s="79">
        <v>1.865</v>
      </c>
      <c r="CQ225" s="79">
        <v>2.085</v>
      </c>
      <c r="CR225" s="79">
        <v>2.29</v>
      </c>
      <c r="CS225" s="79">
        <v>2.4849999999999999</v>
      </c>
      <c r="CT225" s="79">
        <v>2.6550000000000002</v>
      </c>
      <c r="CU225" s="79">
        <v>2.7850000000000001</v>
      </c>
      <c r="CV225" s="79">
        <v>2.87</v>
      </c>
      <c r="CW225" s="79">
        <v>2.915</v>
      </c>
      <c r="CX225" s="79">
        <v>2.95</v>
      </c>
      <c r="CY225" s="79">
        <v>3.0049999999999999</v>
      </c>
      <c r="CZ225" s="79">
        <v>3.0949999999999998</v>
      </c>
      <c r="DA225" s="79">
        <v>3.2450000000000001</v>
      </c>
      <c r="DB225" s="2">
        <v>3.4649999999999999</v>
      </c>
      <c r="DC225" s="2">
        <v>3.74</v>
      </c>
      <c r="DD225" s="2">
        <v>4.05</v>
      </c>
      <c r="DE225" s="2">
        <v>4.3650000000000002</v>
      </c>
      <c r="DF225" s="2">
        <v>4.6300000000000008</v>
      </c>
      <c r="DG225" s="2">
        <v>4.8149999999999995</v>
      </c>
      <c r="DH225" s="2">
        <v>4.8650000000000002</v>
      </c>
      <c r="DI225" s="2">
        <v>4.76</v>
      </c>
      <c r="DJ225" s="2">
        <v>4.4850000000000003</v>
      </c>
      <c r="DK225" s="2">
        <v>4.0549999999999997</v>
      </c>
      <c r="DL225" s="2">
        <v>3.5150000000000001</v>
      </c>
      <c r="DM225" s="2">
        <v>2.9050000000000002</v>
      </c>
      <c r="DN225" s="2">
        <v>2.2850000000000001</v>
      </c>
      <c r="DO225" s="2">
        <v>1.7149999999999999</v>
      </c>
      <c r="DP225" s="2">
        <v>1.22</v>
      </c>
      <c r="DQ225" s="2">
        <v>0.83499999999999996</v>
      </c>
      <c r="DR225" s="2">
        <v>0.57000000000000006</v>
      </c>
      <c r="DS225" s="2">
        <v>0.41000000000000003</v>
      </c>
      <c r="DT225" s="2">
        <v>0.34499999999999997</v>
      </c>
      <c r="DU225" s="2">
        <v>0.33</v>
      </c>
      <c r="DV225" s="2">
        <v>0.35499999999999998</v>
      </c>
      <c r="DW225" s="2">
        <v>0.38500000000000001</v>
      </c>
      <c r="DX225" s="2">
        <v>0.41000000000000003</v>
      </c>
      <c r="DY225" s="2">
        <v>0.41000000000000003</v>
      </c>
      <c r="DZ225" s="2">
        <v>0.375</v>
      </c>
      <c r="EA225" s="2">
        <v>0.30499999999999999</v>
      </c>
      <c r="EB225" s="2">
        <v>0.21000000000000002</v>
      </c>
      <c r="EC225" s="2">
        <v>0.09</v>
      </c>
      <c r="ED225" s="2">
        <v>4.4999999999999998E-2</v>
      </c>
      <c r="EE225" s="2">
        <v>0</v>
      </c>
      <c r="EF225" s="2">
        <v>0</v>
      </c>
      <c r="EG225" s="2">
        <v>0</v>
      </c>
      <c r="EH225" s="2">
        <v>0</v>
      </c>
      <c r="EI225" s="2">
        <v>0</v>
      </c>
      <c r="EJ225" s="2">
        <v>0</v>
      </c>
      <c r="EK225" s="2">
        <v>0</v>
      </c>
      <c r="EL225" s="2">
        <v>0</v>
      </c>
      <c r="EM225" s="2">
        <v>0</v>
      </c>
      <c r="EN225" s="2">
        <v>0</v>
      </c>
      <c r="EO225" s="2">
        <v>0</v>
      </c>
      <c r="EP225" s="2">
        <v>0</v>
      </c>
      <c r="EQ225" s="2">
        <v>0</v>
      </c>
      <c r="ER225" s="2">
        <v>0</v>
      </c>
      <c r="ES225" s="2">
        <v>0</v>
      </c>
      <c r="ET225" s="2">
        <v>0</v>
      </c>
      <c r="EU225" s="2">
        <v>0</v>
      </c>
    </row>
    <row r="226" spans="1:151" x14ac:dyDescent="0.35">
      <c r="A226" s="2">
        <v>224</v>
      </c>
      <c r="B226" s="77">
        <v>2320</v>
      </c>
      <c r="C226" s="77" t="s">
        <v>349</v>
      </c>
      <c r="D226" s="78">
        <v>29.4</v>
      </c>
      <c r="E226" s="78">
        <v>29.4</v>
      </c>
      <c r="F226" s="78">
        <v>172.5</v>
      </c>
      <c r="G226" s="79">
        <v>4.375</v>
      </c>
      <c r="H226" s="79">
        <v>50</v>
      </c>
      <c r="I226" s="79">
        <v>1.0905</v>
      </c>
      <c r="J226" s="79">
        <v>16.4255</v>
      </c>
      <c r="K226" s="79">
        <v>39.35</v>
      </c>
      <c r="L226" s="79">
        <v>3.2545000000000002</v>
      </c>
      <c r="M226" s="79">
        <v>20.78</v>
      </c>
      <c r="N226" s="79">
        <v>64.195000000000007</v>
      </c>
      <c r="O226" s="79">
        <v>15.024999999999999</v>
      </c>
      <c r="P226" s="79">
        <v>5E-15</v>
      </c>
      <c r="Q226" s="79">
        <v>11.65</v>
      </c>
      <c r="R226" s="79">
        <v>2.74</v>
      </c>
      <c r="S226" s="79">
        <v>0.64</v>
      </c>
      <c r="T226" s="79">
        <v>0</v>
      </c>
      <c r="U226" s="79">
        <v>0</v>
      </c>
      <c r="V226" s="79">
        <v>19.174999999999997</v>
      </c>
      <c r="W226" s="79">
        <v>29.274999999999999</v>
      </c>
      <c r="X226" s="79">
        <v>37.805</v>
      </c>
      <c r="Y226" s="79">
        <v>51.655000000000001</v>
      </c>
      <c r="Z226" s="79">
        <v>68.760000000000005</v>
      </c>
      <c r="AA226" s="79">
        <v>75.844999999999999</v>
      </c>
      <c r="AB226" s="79">
        <v>27.565000000000001</v>
      </c>
      <c r="AC226" s="79">
        <v>34.92</v>
      </c>
      <c r="AD226" s="79">
        <v>13.855</v>
      </c>
      <c r="AE226" s="79">
        <v>26.395</v>
      </c>
      <c r="AF226" s="79">
        <v>30.96</v>
      </c>
      <c r="AG226" s="79">
        <v>38.040000000000006</v>
      </c>
      <c r="AH226" s="79">
        <v>12.54</v>
      </c>
      <c r="AI226" s="79">
        <v>20.774999999999999</v>
      </c>
      <c r="AJ226" s="79">
        <v>24.189999999999998</v>
      </c>
      <c r="AK226" s="79">
        <v>26.93</v>
      </c>
      <c r="AL226" s="79">
        <v>7.3550000000000004</v>
      </c>
      <c r="AM226" s="79">
        <v>15.585000000000001</v>
      </c>
      <c r="AN226" s="79">
        <v>4.5649999999999995</v>
      </c>
      <c r="AO226" s="79">
        <v>8.2349999999999994</v>
      </c>
      <c r="AP226" s="79">
        <v>14.385</v>
      </c>
      <c r="AQ226" s="79">
        <v>15.024999999999999</v>
      </c>
      <c r="AR226" s="79">
        <v>3.665</v>
      </c>
      <c r="AS226" s="79">
        <v>3.415</v>
      </c>
      <c r="AT226" s="79">
        <v>1.355</v>
      </c>
      <c r="AU226" s="79">
        <v>3.375</v>
      </c>
      <c r="AV226" s="79">
        <v>1.385</v>
      </c>
      <c r="AW226" s="79">
        <v>0.64</v>
      </c>
      <c r="AX226" s="79">
        <v>0.64</v>
      </c>
      <c r="AY226" s="79">
        <v>0</v>
      </c>
      <c r="AZ226" s="79">
        <v>0</v>
      </c>
      <c r="BA226" s="79">
        <v>0</v>
      </c>
      <c r="BB226" s="79">
        <v>0</v>
      </c>
      <c r="BC226" s="79">
        <v>0</v>
      </c>
      <c r="BD226" s="79">
        <v>0</v>
      </c>
      <c r="BE226" s="79">
        <v>0</v>
      </c>
      <c r="BF226" s="79">
        <v>0</v>
      </c>
      <c r="BG226" s="79">
        <v>0</v>
      </c>
      <c r="BH226" s="79">
        <v>0</v>
      </c>
      <c r="BI226" s="79">
        <v>0</v>
      </c>
      <c r="BJ226" s="79">
        <v>0</v>
      </c>
      <c r="BK226" s="79">
        <v>0</v>
      </c>
      <c r="BL226" s="79">
        <v>0</v>
      </c>
      <c r="BM226" s="79">
        <v>0</v>
      </c>
      <c r="BN226" s="79">
        <v>0</v>
      </c>
      <c r="BO226" s="79">
        <v>0</v>
      </c>
      <c r="BP226" s="79">
        <v>0</v>
      </c>
      <c r="BQ226" s="79">
        <v>0</v>
      </c>
      <c r="BR226" s="79">
        <v>0</v>
      </c>
      <c r="BS226" s="79">
        <v>0</v>
      </c>
      <c r="BT226" s="79">
        <v>0</v>
      </c>
      <c r="BU226" s="79">
        <v>0</v>
      </c>
      <c r="BV226" s="79">
        <v>0</v>
      </c>
      <c r="BW226" s="79">
        <v>0</v>
      </c>
      <c r="BX226" s="79">
        <v>0</v>
      </c>
      <c r="BY226" s="79">
        <v>0</v>
      </c>
      <c r="BZ226" s="79">
        <v>0</v>
      </c>
      <c r="CA226" s="79">
        <v>6.5000000000000002E-2</v>
      </c>
      <c r="CB226" s="79">
        <v>0.125</v>
      </c>
      <c r="CC226" s="79">
        <v>0.18</v>
      </c>
      <c r="CD226" s="79">
        <v>0.22999999999999998</v>
      </c>
      <c r="CE226" s="79">
        <v>0.26</v>
      </c>
      <c r="CF226" s="79">
        <v>0.255</v>
      </c>
      <c r="CG226" s="79">
        <v>0.23499999999999999</v>
      </c>
      <c r="CH226" s="79">
        <v>0.22499999999999998</v>
      </c>
      <c r="CI226" s="79">
        <v>0.245</v>
      </c>
      <c r="CJ226" s="79">
        <v>0.31</v>
      </c>
      <c r="CK226" s="79">
        <v>0.44500000000000001</v>
      </c>
      <c r="CL226" s="79">
        <v>0.63500000000000001</v>
      </c>
      <c r="CM226" s="79">
        <v>0.85499999999999998</v>
      </c>
      <c r="CN226" s="79">
        <v>1.0900000000000001</v>
      </c>
      <c r="CO226" s="79">
        <v>1.31</v>
      </c>
      <c r="CP226" s="79">
        <v>1.5150000000000001</v>
      </c>
      <c r="CQ226" s="79">
        <v>1.6949999999999998</v>
      </c>
      <c r="CR226" s="79">
        <v>1.865</v>
      </c>
      <c r="CS226" s="79">
        <v>2.04</v>
      </c>
      <c r="CT226" s="79">
        <v>2.1950000000000003</v>
      </c>
      <c r="CU226" s="79">
        <v>2.3199999999999998</v>
      </c>
      <c r="CV226" s="79">
        <v>2.41</v>
      </c>
      <c r="CW226" s="79">
        <v>2.46</v>
      </c>
      <c r="CX226" s="79">
        <v>2.5</v>
      </c>
      <c r="CY226" s="79">
        <v>2.5499999999999998</v>
      </c>
      <c r="CZ226" s="79">
        <v>2.6349999999999998</v>
      </c>
      <c r="DA226" s="79">
        <v>2.7850000000000001</v>
      </c>
      <c r="DB226" s="2">
        <v>3.01</v>
      </c>
      <c r="DC226" s="2">
        <v>3.32</v>
      </c>
      <c r="DD226" s="2">
        <v>3.7</v>
      </c>
      <c r="DE226" s="2">
        <v>4.125</v>
      </c>
      <c r="DF226" s="2">
        <v>4.5549999999999997</v>
      </c>
      <c r="DG226" s="2">
        <v>4.9350000000000005</v>
      </c>
      <c r="DH226" s="2">
        <v>5.2050000000000001</v>
      </c>
      <c r="DI226" s="2">
        <v>5.3149999999999995</v>
      </c>
      <c r="DJ226" s="2">
        <v>5.23</v>
      </c>
      <c r="DK226" s="2">
        <v>4.9350000000000005</v>
      </c>
      <c r="DL226" s="2">
        <v>4.4550000000000001</v>
      </c>
      <c r="DM226" s="2">
        <v>3.83</v>
      </c>
      <c r="DN226" s="2">
        <v>3.13</v>
      </c>
      <c r="DO226" s="2">
        <v>2.4299999999999997</v>
      </c>
      <c r="DP226" s="2">
        <v>1.7850000000000001</v>
      </c>
      <c r="DQ226" s="2">
        <v>1.2549999999999999</v>
      </c>
      <c r="DR226" s="2">
        <v>0.87</v>
      </c>
      <c r="DS226" s="2">
        <v>0.63500000000000001</v>
      </c>
      <c r="DT226" s="2">
        <v>0.52500000000000002</v>
      </c>
      <c r="DU226" s="2">
        <v>0.5</v>
      </c>
      <c r="DV226" s="2">
        <v>0.52</v>
      </c>
      <c r="DW226" s="2">
        <v>0.53500000000000003</v>
      </c>
      <c r="DX226" s="2">
        <v>0.53499999999999992</v>
      </c>
      <c r="DY226" s="2">
        <v>0.48</v>
      </c>
      <c r="DZ226" s="2">
        <v>0.38</v>
      </c>
      <c r="EA226" s="2">
        <v>0.25</v>
      </c>
      <c r="EB226" s="2">
        <v>9.5000000000000001E-2</v>
      </c>
      <c r="EC226" s="2">
        <v>3.5000000000000003E-2</v>
      </c>
      <c r="ED226" s="2">
        <v>0</v>
      </c>
      <c r="EE226" s="2">
        <v>0</v>
      </c>
      <c r="EF226" s="2">
        <v>0</v>
      </c>
      <c r="EG226" s="2">
        <v>0</v>
      </c>
      <c r="EH226" s="2">
        <v>0</v>
      </c>
      <c r="EI226" s="2">
        <v>0</v>
      </c>
      <c r="EJ226" s="2">
        <v>0</v>
      </c>
      <c r="EK226" s="2">
        <v>0</v>
      </c>
      <c r="EL226" s="2">
        <v>0</v>
      </c>
      <c r="EM226" s="2">
        <v>0</v>
      </c>
      <c r="EN226" s="2">
        <v>0</v>
      </c>
      <c r="EO226" s="2">
        <v>0</v>
      </c>
      <c r="EP226" s="2">
        <v>0</v>
      </c>
      <c r="EQ226" s="2">
        <v>0</v>
      </c>
      <c r="ER226" s="2">
        <v>0</v>
      </c>
      <c r="ES226" s="2">
        <v>0</v>
      </c>
      <c r="ET226" s="2">
        <v>0</v>
      </c>
      <c r="EU226" s="2">
        <v>0</v>
      </c>
    </row>
    <row r="227" spans="1:151" x14ac:dyDescent="0.35">
      <c r="A227" s="2">
        <v>225</v>
      </c>
      <c r="B227" s="77">
        <v>2325</v>
      </c>
      <c r="C227" s="77" t="s">
        <v>349</v>
      </c>
      <c r="D227" s="78">
        <v>22.35</v>
      </c>
      <c r="E227" s="78">
        <v>22.35</v>
      </c>
      <c r="F227" s="78">
        <v>280</v>
      </c>
      <c r="G227" s="79">
        <v>3.84</v>
      </c>
      <c r="H227" s="79">
        <v>54.9</v>
      </c>
      <c r="I227" s="79">
        <v>2.56</v>
      </c>
      <c r="J227" s="79">
        <v>9.7889999999999997</v>
      </c>
      <c r="K227" s="79">
        <v>84.65</v>
      </c>
      <c r="L227" s="79">
        <v>3.9735</v>
      </c>
      <c r="M227" s="79">
        <v>25.65</v>
      </c>
      <c r="N227" s="79">
        <v>57.924999999999997</v>
      </c>
      <c r="O227" s="79">
        <v>16.43</v>
      </c>
      <c r="P227" s="79">
        <v>0</v>
      </c>
      <c r="Q227" s="79">
        <v>6.6400000000000006</v>
      </c>
      <c r="R227" s="79">
        <v>4.2949999999999999</v>
      </c>
      <c r="S227" s="79">
        <v>5.2850000000000001</v>
      </c>
      <c r="T227" s="79">
        <v>0.215</v>
      </c>
      <c r="U227" s="79">
        <v>0</v>
      </c>
      <c r="V227" s="79">
        <v>24.255000000000003</v>
      </c>
      <c r="W227" s="79">
        <v>33.405000000000001</v>
      </c>
      <c r="X227" s="79">
        <v>40.305</v>
      </c>
      <c r="Y227" s="79">
        <v>50.105000000000004</v>
      </c>
      <c r="Z227" s="79">
        <v>60.575000000000003</v>
      </c>
      <c r="AA227" s="79">
        <v>64.555000000000007</v>
      </c>
      <c r="AB227" s="79">
        <v>20.04</v>
      </c>
      <c r="AC227" s="79">
        <v>24.515000000000001</v>
      </c>
      <c r="AD227" s="79">
        <v>9.8000000000000007</v>
      </c>
      <c r="AE227" s="79">
        <v>17.615000000000002</v>
      </c>
      <c r="AF227" s="79">
        <v>20.265000000000001</v>
      </c>
      <c r="AG227" s="79">
        <v>24.25</v>
      </c>
      <c r="AH227" s="79">
        <v>7.8100000000000005</v>
      </c>
      <c r="AI227" s="79">
        <v>12.515000000000001</v>
      </c>
      <c r="AJ227" s="79">
        <v>14.45</v>
      </c>
      <c r="AK227" s="79">
        <v>18.745000000000001</v>
      </c>
      <c r="AL227" s="79">
        <v>4.4800000000000004</v>
      </c>
      <c r="AM227" s="79">
        <v>9.1750000000000007</v>
      </c>
      <c r="AN227" s="79">
        <v>2.6550000000000002</v>
      </c>
      <c r="AO227" s="79">
        <v>4.7050000000000001</v>
      </c>
      <c r="AP227" s="79">
        <v>10.925000000000001</v>
      </c>
      <c r="AQ227" s="79">
        <v>16.215</v>
      </c>
      <c r="AR227" s="79">
        <v>2.0499999999999998</v>
      </c>
      <c r="AS227" s="79">
        <v>1.9350000000000001</v>
      </c>
      <c r="AT227" s="79">
        <v>1.4249999999999998</v>
      </c>
      <c r="AU227" s="79">
        <v>9.58</v>
      </c>
      <c r="AV227" s="79">
        <v>2.87</v>
      </c>
      <c r="AW227" s="79">
        <v>5.5</v>
      </c>
      <c r="AX227" s="79">
        <v>5.5</v>
      </c>
      <c r="AY227" s="79">
        <v>0</v>
      </c>
      <c r="AZ227" s="79">
        <v>0</v>
      </c>
      <c r="BA227" s="79">
        <v>0</v>
      </c>
      <c r="BB227" s="79">
        <v>0</v>
      </c>
      <c r="BC227" s="79">
        <v>0</v>
      </c>
      <c r="BD227" s="79">
        <v>0</v>
      </c>
      <c r="BE227" s="79">
        <v>0</v>
      </c>
      <c r="BF227" s="79">
        <v>0</v>
      </c>
      <c r="BG227" s="79">
        <v>0</v>
      </c>
      <c r="BH227" s="79">
        <v>0</v>
      </c>
      <c r="BI227" s="79">
        <v>0</v>
      </c>
      <c r="BJ227" s="79">
        <v>0</v>
      </c>
      <c r="BK227" s="79">
        <v>0</v>
      </c>
      <c r="BL227" s="79">
        <v>0</v>
      </c>
      <c r="BM227" s="79">
        <v>0</v>
      </c>
      <c r="BN227" s="79">
        <v>0</v>
      </c>
      <c r="BO227" s="79">
        <v>0</v>
      </c>
      <c r="BP227" s="79">
        <v>0</v>
      </c>
      <c r="BQ227" s="79">
        <v>0</v>
      </c>
      <c r="BR227" s="79">
        <v>0</v>
      </c>
      <c r="BS227" s="79">
        <v>0</v>
      </c>
      <c r="BT227" s="79">
        <v>0</v>
      </c>
      <c r="BU227" s="79">
        <v>0</v>
      </c>
      <c r="BV227" s="79">
        <v>0</v>
      </c>
      <c r="BW227" s="79">
        <v>0</v>
      </c>
      <c r="BX227" s="79">
        <v>0</v>
      </c>
      <c r="BY227" s="79">
        <v>0</v>
      </c>
      <c r="BZ227" s="79">
        <v>0</v>
      </c>
      <c r="CA227" s="79">
        <v>0.05</v>
      </c>
      <c r="CB227" s="79">
        <v>0.13</v>
      </c>
      <c r="CC227" s="79">
        <v>0.18</v>
      </c>
      <c r="CD227" s="79">
        <v>0.22</v>
      </c>
      <c r="CE227" s="79">
        <v>0.22499999999999998</v>
      </c>
      <c r="CF227" s="79">
        <v>0.21500000000000002</v>
      </c>
      <c r="CG227" s="79">
        <v>0.19</v>
      </c>
      <c r="CH227" s="79">
        <v>0.17499999999999999</v>
      </c>
      <c r="CI227" s="79">
        <v>0.20500000000000002</v>
      </c>
      <c r="CJ227" s="79">
        <v>0.30000000000000004</v>
      </c>
      <c r="CK227" s="79">
        <v>0.46499999999999997</v>
      </c>
      <c r="CL227" s="79">
        <v>0.70500000000000007</v>
      </c>
      <c r="CM227" s="79">
        <v>0.98499999999999999</v>
      </c>
      <c r="CN227" s="79">
        <v>1.2949999999999999</v>
      </c>
      <c r="CO227" s="79">
        <v>1.5950000000000002</v>
      </c>
      <c r="CP227" s="79">
        <v>1.875</v>
      </c>
      <c r="CQ227" s="79">
        <v>2.14</v>
      </c>
      <c r="CR227" s="79">
        <v>2.4050000000000002</v>
      </c>
      <c r="CS227" s="79">
        <v>2.67</v>
      </c>
      <c r="CT227" s="79">
        <v>2.9050000000000002</v>
      </c>
      <c r="CU227" s="79">
        <v>3.11</v>
      </c>
      <c r="CV227" s="79">
        <v>3.25</v>
      </c>
      <c r="CW227" s="79">
        <v>3.33</v>
      </c>
      <c r="CX227" s="79">
        <v>3.3650000000000002</v>
      </c>
      <c r="CY227" s="79">
        <v>3.3899999999999997</v>
      </c>
      <c r="CZ227" s="79">
        <v>3.41</v>
      </c>
      <c r="DA227" s="79">
        <v>3.45</v>
      </c>
      <c r="DB227" s="2">
        <v>3.52</v>
      </c>
      <c r="DC227" s="2">
        <v>3.6150000000000002</v>
      </c>
      <c r="DD227" s="2">
        <v>3.73</v>
      </c>
      <c r="DE227" s="2">
        <v>3.8449999999999998</v>
      </c>
      <c r="DF227" s="2">
        <v>3.9299999999999997</v>
      </c>
      <c r="DG227" s="2">
        <v>3.9649999999999999</v>
      </c>
      <c r="DH227" s="2">
        <v>3.915</v>
      </c>
      <c r="DI227" s="2">
        <v>3.7650000000000001</v>
      </c>
      <c r="DJ227" s="2">
        <v>3.5149999999999997</v>
      </c>
      <c r="DK227" s="2">
        <v>3.165</v>
      </c>
      <c r="DL227" s="2">
        <v>2.7450000000000001</v>
      </c>
      <c r="DM227" s="2">
        <v>2.2800000000000002</v>
      </c>
      <c r="DN227" s="2">
        <v>1.81</v>
      </c>
      <c r="DO227" s="2">
        <v>1.37</v>
      </c>
      <c r="DP227" s="2">
        <v>0.98499999999999999</v>
      </c>
      <c r="DQ227" s="2">
        <v>0.67999999999999994</v>
      </c>
      <c r="DR227" s="2">
        <v>0.47</v>
      </c>
      <c r="DS227" s="2">
        <v>0.36</v>
      </c>
      <c r="DT227" s="2">
        <v>0.35</v>
      </c>
      <c r="DU227" s="2">
        <v>0.42500000000000004</v>
      </c>
      <c r="DV227" s="2">
        <v>0.56000000000000005</v>
      </c>
      <c r="DW227" s="2">
        <v>0.755</v>
      </c>
      <c r="DX227" s="2">
        <v>0.96</v>
      </c>
      <c r="DY227" s="2">
        <v>1.1400000000000001</v>
      </c>
      <c r="DZ227" s="2">
        <v>1.2650000000000001</v>
      </c>
      <c r="EA227" s="2">
        <v>1.29</v>
      </c>
      <c r="EB227" s="2">
        <v>1.19</v>
      </c>
      <c r="EC227" s="2">
        <v>0.98</v>
      </c>
      <c r="ED227" s="2">
        <v>0.69</v>
      </c>
      <c r="EE227" s="2">
        <v>0.38</v>
      </c>
      <c r="EF227" s="2">
        <v>0.12000000000000001</v>
      </c>
      <c r="EG227" s="2">
        <v>0</v>
      </c>
      <c r="EH227" s="2">
        <v>0</v>
      </c>
      <c r="EI227" s="2">
        <v>0</v>
      </c>
      <c r="EJ227" s="2">
        <v>0</v>
      </c>
      <c r="EK227" s="2">
        <v>0</v>
      </c>
      <c r="EL227" s="2">
        <v>0</v>
      </c>
      <c r="EM227" s="2">
        <v>0</v>
      </c>
      <c r="EN227" s="2">
        <v>0</v>
      </c>
      <c r="EO227" s="2">
        <v>0</v>
      </c>
      <c r="EP227" s="2">
        <v>0</v>
      </c>
      <c r="EQ227" s="2">
        <v>0</v>
      </c>
      <c r="ER227" s="2">
        <v>0</v>
      </c>
      <c r="ES227" s="2">
        <v>0</v>
      </c>
      <c r="ET227" s="2">
        <v>0</v>
      </c>
      <c r="EU227" s="2">
        <v>0</v>
      </c>
    </row>
    <row r="228" spans="1:151" x14ac:dyDescent="0.35">
      <c r="A228" s="2">
        <v>226</v>
      </c>
      <c r="B228" s="77">
        <v>2330</v>
      </c>
      <c r="C228" s="77" t="s">
        <v>349</v>
      </c>
      <c r="D228" s="78">
        <v>20.75</v>
      </c>
      <c r="E228" s="78">
        <v>20.75</v>
      </c>
      <c r="F228" s="78">
        <v>322.5</v>
      </c>
      <c r="G228" s="79">
        <v>4.1100000000000003</v>
      </c>
      <c r="H228" s="79">
        <v>65.199999999999989</v>
      </c>
      <c r="I228" s="79">
        <v>3.0194999999999999</v>
      </c>
      <c r="J228" s="79">
        <v>8.3000000000000007</v>
      </c>
      <c r="K228" s="79">
        <v>102.5</v>
      </c>
      <c r="L228" s="79">
        <v>4.1635</v>
      </c>
      <c r="M228" s="79">
        <v>24.12</v>
      </c>
      <c r="N228" s="79">
        <v>57.394999999999996</v>
      </c>
      <c r="O228" s="79">
        <v>18.484999999999999</v>
      </c>
      <c r="P228" s="79">
        <v>0</v>
      </c>
      <c r="Q228" s="79">
        <v>6.9649999999999999</v>
      </c>
      <c r="R228" s="79">
        <v>3.9950000000000001</v>
      </c>
      <c r="S228" s="79">
        <v>6.7349999999999994</v>
      </c>
      <c r="T228" s="79">
        <v>0.8</v>
      </c>
      <c r="U228" s="79">
        <v>0</v>
      </c>
      <c r="V228" s="79">
        <v>22.995000000000001</v>
      </c>
      <c r="W228" s="79">
        <v>33.935000000000002</v>
      </c>
      <c r="X228" s="79">
        <v>40.599999999999994</v>
      </c>
      <c r="Y228" s="79">
        <v>49.935000000000002</v>
      </c>
      <c r="Z228" s="79">
        <v>59.984999999999999</v>
      </c>
      <c r="AA228" s="79">
        <v>64.355000000000004</v>
      </c>
      <c r="AB228" s="79">
        <v>19.170000000000002</v>
      </c>
      <c r="AC228" s="79">
        <v>23.454999999999998</v>
      </c>
      <c r="AD228" s="79">
        <v>9.3350000000000009</v>
      </c>
      <c r="AE228" s="79">
        <v>16.79</v>
      </c>
      <c r="AF228" s="79">
        <v>19.39</v>
      </c>
      <c r="AG228" s="79">
        <v>23.755000000000003</v>
      </c>
      <c r="AH228" s="79">
        <v>7.4550000000000001</v>
      </c>
      <c r="AI228" s="79">
        <v>12.15</v>
      </c>
      <c r="AJ228" s="79">
        <v>14.414999999999999</v>
      </c>
      <c r="AK228" s="79">
        <v>18.414999999999999</v>
      </c>
      <c r="AL228" s="79">
        <v>4.2850000000000001</v>
      </c>
      <c r="AM228" s="79">
        <v>8.9849999999999994</v>
      </c>
      <c r="AN228" s="79">
        <v>2.59</v>
      </c>
      <c r="AO228" s="79">
        <v>4.6999999999999993</v>
      </c>
      <c r="AP228" s="79">
        <v>10.96</v>
      </c>
      <c r="AQ228" s="79">
        <v>17.685000000000002</v>
      </c>
      <c r="AR228" s="79">
        <v>2.105</v>
      </c>
      <c r="AS228" s="79">
        <v>2.2649999999999997</v>
      </c>
      <c r="AT228" s="79">
        <v>1.3599999999999999</v>
      </c>
      <c r="AU228" s="79">
        <v>10.73</v>
      </c>
      <c r="AV228" s="79">
        <v>2.6349999999999998</v>
      </c>
      <c r="AW228" s="79">
        <v>7.5299999999999994</v>
      </c>
      <c r="AX228" s="79">
        <v>7.5299999999999994</v>
      </c>
      <c r="AY228" s="79">
        <v>0</v>
      </c>
      <c r="AZ228" s="79">
        <v>0</v>
      </c>
      <c r="BA228" s="79">
        <v>0</v>
      </c>
      <c r="BB228" s="79">
        <v>0</v>
      </c>
      <c r="BC228" s="79">
        <v>0</v>
      </c>
      <c r="BD228" s="79">
        <v>0</v>
      </c>
      <c r="BE228" s="79">
        <v>0</v>
      </c>
      <c r="BF228" s="79">
        <v>0</v>
      </c>
      <c r="BG228" s="79">
        <v>0</v>
      </c>
      <c r="BH228" s="79">
        <v>0</v>
      </c>
      <c r="BI228" s="79">
        <v>0</v>
      </c>
      <c r="BJ228" s="79">
        <v>0</v>
      </c>
      <c r="BK228" s="79">
        <v>0</v>
      </c>
      <c r="BL228" s="79">
        <v>0</v>
      </c>
      <c r="BM228" s="79">
        <v>0</v>
      </c>
      <c r="BN228" s="79">
        <v>0</v>
      </c>
      <c r="BO228" s="79">
        <v>0</v>
      </c>
      <c r="BP228" s="79">
        <v>0</v>
      </c>
      <c r="BQ228" s="79">
        <v>0</v>
      </c>
      <c r="BR228" s="79">
        <v>0</v>
      </c>
      <c r="BS228" s="79">
        <v>0</v>
      </c>
      <c r="BT228" s="79">
        <v>0</v>
      </c>
      <c r="BU228" s="79">
        <v>0</v>
      </c>
      <c r="BV228" s="79">
        <v>0</v>
      </c>
      <c r="BW228" s="79">
        <v>0</v>
      </c>
      <c r="BX228" s="79">
        <v>0</v>
      </c>
      <c r="BY228" s="79">
        <v>0</v>
      </c>
      <c r="BZ228" s="79">
        <v>0</v>
      </c>
      <c r="CA228" s="79">
        <v>0</v>
      </c>
      <c r="CB228" s="79">
        <v>8.4999999999999992E-2</v>
      </c>
      <c r="CC228" s="79">
        <v>0.14000000000000001</v>
      </c>
      <c r="CD228" s="79">
        <v>0.18</v>
      </c>
      <c r="CE228" s="79">
        <v>0.2</v>
      </c>
      <c r="CF228" s="79">
        <v>0.19</v>
      </c>
      <c r="CG228" s="79">
        <v>0.16999999999999998</v>
      </c>
      <c r="CH228" s="79">
        <v>0.15000000000000002</v>
      </c>
      <c r="CI228" s="79">
        <v>0.16999999999999998</v>
      </c>
      <c r="CJ228" s="79">
        <v>0.245</v>
      </c>
      <c r="CK228" s="79">
        <v>0.4</v>
      </c>
      <c r="CL228" s="79">
        <v>0.62</v>
      </c>
      <c r="CM228" s="79">
        <v>0.88</v>
      </c>
      <c r="CN228" s="79">
        <v>1.17</v>
      </c>
      <c r="CO228" s="79">
        <v>1.4550000000000001</v>
      </c>
      <c r="CP228" s="79">
        <v>1.7250000000000001</v>
      </c>
      <c r="CQ228" s="79">
        <v>1.9949999999999999</v>
      </c>
      <c r="CR228" s="79">
        <v>2.27</v>
      </c>
      <c r="CS228" s="79">
        <v>2.5549999999999997</v>
      </c>
      <c r="CT228" s="79">
        <v>2.8250000000000002</v>
      </c>
      <c r="CU228" s="79">
        <v>3.0700000000000003</v>
      </c>
      <c r="CV228" s="79">
        <v>3.2549999999999999</v>
      </c>
      <c r="CW228" s="79">
        <v>3.38</v>
      </c>
      <c r="CX228" s="79">
        <v>3.46</v>
      </c>
      <c r="CY228" s="79">
        <v>3.5049999999999999</v>
      </c>
      <c r="CZ228" s="79">
        <v>3.5350000000000001</v>
      </c>
      <c r="DA228" s="79">
        <v>3.5649999999999999</v>
      </c>
      <c r="DB228" s="2">
        <v>3.6100000000000003</v>
      </c>
      <c r="DC228" s="2">
        <v>3.665</v>
      </c>
      <c r="DD228" s="2">
        <v>3.73</v>
      </c>
      <c r="DE228" s="2">
        <v>3.7949999999999999</v>
      </c>
      <c r="DF228" s="2">
        <v>3.835</v>
      </c>
      <c r="DG228" s="2">
        <v>3.8250000000000002</v>
      </c>
      <c r="DH228" s="2">
        <v>3.75</v>
      </c>
      <c r="DI228" s="2">
        <v>3.585</v>
      </c>
      <c r="DJ228" s="2">
        <v>3.34</v>
      </c>
      <c r="DK228" s="2">
        <v>3.0049999999999999</v>
      </c>
      <c r="DL228" s="2">
        <v>2.62</v>
      </c>
      <c r="DM228" s="2">
        <v>2.1950000000000003</v>
      </c>
      <c r="DN228" s="2">
        <v>1.7749999999999999</v>
      </c>
      <c r="DO228" s="2">
        <v>1.38</v>
      </c>
      <c r="DP228" s="2">
        <v>1.0350000000000001</v>
      </c>
      <c r="DQ228" s="2">
        <v>0.76500000000000001</v>
      </c>
      <c r="DR228" s="2">
        <v>0.57000000000000006</v>
      </c>
      <c r="DS228" s="2">
        <v>0.44999999999999996</v>
      </c>
      <c r="DT228" s="2">
        <v>0.41000000000000003</v>
      </c>
      <c r="DU228" s="2">
        <v>0.44</v>
      </c>
      <c r="DV228" s="2">
        <v>0.52500000000000002</v>
      </c>
      <c r="DW228" s="2">
        <v>0.67</v>
      </c>
      <c r="DX228" s="2">
        <v>0.85499999999999998</v>
      </c>
      <c r="DY228" s="2">
        <v>1.06</v>
      </c>
      <c r="DZ228" s="2">
        <v>1.25</v>
      </c>
      <c r="EA228" s="2">
        <v>1.385</v>
      </c>
      <c r="EB228" s="2">
        <v>1.425</v>
      </c>
      <c r="EC228" s="2">
        <v>1.335</v>
      </c>
      <c r="ED228" s="2">
        <v>1.125</v>
      </c>
      <c r="EE228" s="2">
        <v>0.81499999999999995</v>
      </c>
      <c r="EF228" s="2">
        <v>0.47</v>
      </c>
      <c r="EG228" s="2">
        <v>0.125</v>
      </c>
      <c r="EH228" s="2">
        <v>0</v>
      </c>
      <c r="EI228" s="2">
        <v>0</v>
      </c>
      <c r="EJ228" s="2">
        <v>0</v>
      </c>
      <c r="EK228" s="2">
        <v>0</v>
      </c>
      <c r="EL228" s="2">
        <v>0</v>
      </c>
      <c r="EM228" s="2">
        <v>0</v>
      </c>
      <c r="EN228" s="2">
        <v>0</v>
      </c>
      <c r="EO228" s="2">
        <v>0</v>
      </c>
      <c r="EP228" s="2">
        <v>0</v>
      </c>
      <c r="EQ228" s="2">
        <v>0</v>
      </c>
      <c r="ER228" s="2">
        <v>0</v>
      </c>
      <c r="ES228" s="2">
        <v>0</v>
      </c>
      <c r="ET228" s="2">
        <v>0</v>
      </c>
      <c r="EU228" s="2">
        <v>0</v>
      </c>
    </row>
    <row r="229" spans="1:151" x14ac:dyDescent="0.35">
      <c r="A229" s="2">
        <v>227</v>
      </c>
      <c r="B229" s="77">
        <v>12323</v>
      </c>
      <c r="C229" s="77" t="s">
        <v>349</v>
      </c>
      <c r="D229" s="78">
        <v>26.5</v>
      </c>
      <c r="E229" s="78">
        <v>0.70699999999999996</v>
      </c>
      <c r="F229" s="78">
        <v>26.5</v>
      </c>
      <c r="G229" s="79">
        <v>4.66</v>
      </c>
      <c r="H229" s="79">
        <v>42.3</v>
      </c>
      <c r="I229" s="79">
        <v>0.81499999999999995</v>
      </c>
      <c r="J229" s="79">
        <v>14.186</v>
      </c>
      <c r="K229" s="79">
        <v>22.4</v>
      </c>
      <c r="L229" s="79">
        <v>2.8395000000000001</v>
      </c>
      <c r="M229" s="79">
        <v>19.585000000000001</v>
      </c>
      <c r="N229" s="79">
        <v>70.625</v>
      </c>
      <c r="O229" s="79">
        <v>9.7899999999999991</v>
      </c>
      <c r="P229" s="79">
        <v>0</v>
      </c>
      <c r="Q229" s="79">
        <v>9.3049999999999997</v>
      </c>
      <c r="R229" s="79">
        <v>0.40010000000000001</v>
      </c>
      <c r="S229" s="79">
        <v>8.5000000000000006E-2</v>
      </c>
      <c r="T229" s="79">
        <v>0</v>
      </c>
      <c r="U229" s="79">
        <v>0</v>
      </c>
      <c r="V229" s="79">
        <v>18.274999999999999</v>
      </c>
      <c r="W229" s="79">
        <v>33.484999999999999</v>
      </c>
      <c r="X229" s="79">
        <v>43.254999999999995</v>
      </c>
      <c r="Y229" s="79">
        <v>58.204999999999998</v>
      </c>
      <c r="Z229" s="79">
        <v>74.83</v>
      </c>
      <c r="AA229" s="79">
        <v>79.930000000000007</v>
      </c>
      <c r="AB229" s="79">
        <v>29.994999999999997</v>
      </c>
      <c r="AC229" s="79">
        <v>37.14</v>
      </c>
      <c r="AD229" s="79">
        <v>14.94</v>
      </c>
      <c r="AE229" s="79">
        <v>27.37</v>
      </c>
      <c r="AF229" s="79">
        <v>31.57</v>
      </c>
      <c r="AG229" s="79">
        <v>36.674999999999997</v>
      </c>
      <c r="AH229" s="79">
        <v>12.425000000000001</v>
      </c>
      <c r="AI229" s="79">
        <v>19.759999999999998</v>
      </c>
      <c r="AJ229" s="79">
        <v>21.725000000000001</v>
      </c>
      <c r="AK229" s="79">
        <v>22.125</v>
      </c>
      <c r="AL229" s="79">
        <v>7.1449999999999996</v>
      </c>
      <c r="AM229" s="79">
        <v>14.484999999999999</v>
      </c>
      <c r="AN229" s="79">
        <v>4.2050000000000001</v>
      </c>
      <c r="AO229" s="79">
        <v>7.34</v>
      </c>
      <c r="AP229" s="79">
        <v>9.7049999999999983</v>
      </c>
      <c r="AQ229" s="79">
        <v>9.7899999999999991</v>
      </c>
      <c r="AR229" s="79">
        <v>3.13</v>
      </c>
      <c r="AS229" s="79">
        <v>1.9650000000000001</v>
      </c>
      <c r="AT229" s="79">
        <v>0.19009999999999999</v>
      </c>
      <c r="AU229" s="79">
        <v>0.48509999999999998</v>
      </c>
      <c r="AV229" s="79">
        <v>0.20499999999999999</v>
      </c>
      <c r="AW229" s="79">
        <v>8.5000000000000006E-2</v>
      </c>
      <c r="AX229" s="79">
        <v>8.5000000000000006E-2</v>
      </c>
      <c r="AY229" s="79">
        <v>0</v>
      </c>
      <c r="AZ229" s="79">
        <v>0</v>
      </c>
      <c r="BA229" s="79">
        <v>0</v>
      </c>
      <c r="BB229" s="79">
        <v>0</v>
      </c>
      <c r="BC229" s="79">
        <v>0</v>
      </c>
      <c r="BD229" s="79">
        <v>0</v>
      </c>
      <c r="BE229" s="79">
        <v>0</v>
      </c>
      <c r="BF229" s="79">
        <v>0</v>
      </c>
      <c r="BG229" s="79">
        <v>0</v>
      </c>
      <c r="BH229" s="79">
        <v>0</v>
      </c>
      <c r="BI229" s="79">
        <v>0</v>
      </c>
      <c r="BJ229" s="79">
        <v>0</v>
      </c>
      <c r="BK229" s="79">
        <v>0</v>
      </c>
      <c r="BL229" s="79">
        <v>0</v>
      </c>
      <c r="BM229" s="79">
        <v>0</v>
      </c>
      <c r="BN229" s="79">
        <v>0</v>
      </c>
      <c r="BO229" s="79">
        <v>0</v>
      </c>
      <c r="BP229" s="79">
        <v>0</v>
      </c>
      <c r="BQ229" s="79">
        <v>0</v>
      </c>
      <c r="BR229" s="79">
        <v>0</v>
      </c>
      <c r="BS229" s="79">
        <v>0</v>
      </c>
      <c r="BT229" s="79">
        <v>0</v>
      </c>
      <c r="BU229" s="79">
        <v>0</v>
      </c>
      <c r="BV229" s="79">
        <v>0</v>
      </c>
      <c r="BW229" s="79">
        <v>0</v>
      </c>
      <c r="BX229" s="79">
        <v>0</v>
      </c>
      <c r="BY229" s="79">
        <v>0</v>
      </c>
      <c r="BZ229" s="79">
        <v>0</v>
      </c>
      <c r="CA229" s="79">
        <v>0</v>
      </c>
      <c r="CB229" s="79">
        <v>0.08</v>
      </c>
      <c r="CC229" s="79">
        <v>0.14000000000000001</v>
      </c>
      <c r="CD229" s="79">
        <v>0.19</v>
      </c>
      <c r="CE229" s="79">
        <v>0.22500000000000001</v>
      </c>
      <c r="CF229" s="79">
        <v>0.23499999999999999</v>
      </c>
      <c r="CG229" s="79">
        <v>0.22</v>
      </c>
      <c r="CH229" s="79">
        <v>0.20500000000000002</v>
      </c>
      <c r="CI229" s="79">
        <v>0.215</v>
      </c>
      <c r="CJ229" s="79">
        <v>0.27500000000000002</v>
      </c>
      <c r="CK229" s="79">
        <v>0.40500000000000003</v>
      </c>
      <c r="CL229" s="79">
        <v>0.58499999999999996</v>
      </c>
      <c r="CM229" s="79">
        <v>0.80500000000000005</v>
      </c>
      <c r="CN229" s="79">
        <v>1.0350000000000001</v>
      </c>
      <c r="CO229" s="79">
        <v>1.25</v>
      </c>
      <c r="CP229" s="79">
        <v>1.44</v>
      </c>
      <c r="CQ229" s="79">
        <v>1.6150000000000002</v>
      </c>
      <c r="CR229" s="79">
        <v>1.77</v>
      </c>
      <c r="CS229" s="79">
        <v>1.9350000000000001</v>
      </c>
      <c r="CT229" s="79">
        <v>2.0949999999999998</v>
      </c>
      <c r="CU229" s="79">
        <v>2.2400000000000002</v>
      </c>
      <c r="CV229" s="79">
        <v>2.3650000000000002</v>
      </c>
      <c r="CW229" s="79">
        <v>2.4699999999999998</v>
      </c>
      <c r="CX229" s="79">
        <v>2.59</v>
      </c>
      <c r="CY229" s="79">
        <v>2.74</v>
      </c>
      <c r="CZ229" s="79">
        <v>2.9400000000000004</v>
      </c>
      <c r="DA229" s="79">
        <v>3.2149999999999999</v>
      </c>
      <c r="DB229" s="2">
        <v>3.5649999999999999</v>
      </c>
      <c r="DC229" s="2">
        <v>3.9850000000000003</v>
      </c>
      <c r="DD229" s="2">
        <v>4.4499999999999993</v>
      </c>
      <c r="DE229" s="2">
        <v>4.915</v>
      </c>
      <c r="DF229" s="2">
        <v>5.335</v>
      </c>
      <c r="DG229" s="2">
        <v>5.6449999999999996</v>
      </c>
      <c r="DH229" s="2">
        <v>5.8</v>
      </c>
      <c r="DI229" s="2">
        <v>5.75</v>
      </c>
      <c r="DJ229" s="2">
        <v>5.4849999999999994</v>
      </c>
      <c r="DK229" s="2">
        <v>5.0150000000000006</v>
      </c>
      <c r="DL229" s="2">
        <v>4.38</v>
      </c>
      <c r="DM229" s="2">
        <v>3.6399999999999997</v>
      </c>
      <c r="DN229" s="2">
        <v>2.87</v>
      </c>
      <c r="DO229" s="2">
        <v>2.125</v>
      </c>
      <c r="DP229" s="2">
        <v>1.4750000000000001</v>
      </c>
      <c r="DQ229" s="2">
        <v>0.94500000000000006</v>
      </c>
      <c r="DR229" s="2">
        <v>0.55500000000000005</v>
      </c>
      <c r="DS229" s="2">
        <v>0.23</v>
      </c>
      <c r="DT229" s="2">
        <v>9.5000000000000001E-2</v>
      </c>
      <c r="DU229" s="2">
        <v>7.0000000000000007E-2</v>
      </c>
      <c r="DV229" s="2">
        <v>7.0000000000000007E-2</v>
      </c>
      <c r="DW229" s="2">
        <v>7.4999999999999997E-2</v>
      </c>
      <c r="DX229" s="2">
        <v>0.08</v>
      </c>
      <c r="DY229" s="2">
        <v>7.4999999999999997E-2</v>
      </c>
      <c r="DZ229" s="2">
        <v>6.5000000000000002E-2</v>
      </c>
      <c r="EA229" s="2">
        <v>4.4999999999999998E-2</v>
      </c>
      <c r="EB229" s="2">
        <v>0</v>
      </c>
      <c r="EC229" s="2">
        <v>0</v>
      </c>
      <c r="ED229" s="2">
        <v>0</v>
      </c>
      <c r="EE229" s="2">
        <v>0</v>
      </c>
      <c r="EF229" s="2">
        <v>0</v>
      </c>
      <c r="EG229" s="2">
        <v>0</v>
      </c>
      <c r="EH229" s="2">
        <v>0</v>
      </c>
      <c r="EI229" s="2">
        <v>0</v>
      </c>
      <c r="EJ229" s="2">
        <v>0</v>
      </c>
      <c r="EK229" s="2">
        <v>0</v>
      </c>
      <c r="EL229" s="2">
        <v>0</v>
      </c>
      <c r="EM229" s="2">
        <v>0</v>
      </c>
      <c r="EN229" s="2">
        <v>0</v>
      </c>
      <c r="EO229" s="2">
        <v>0</v>
      </c>
      <c r="EP229" s="2">
        <v>0</v>
      </c>
      <c r="EQ229" s="2">
        <v>0</v>
      </c>
      <c r="ER229" s="2">
        <v>0</v>
      </c>
      <c r="ES229" s="2">
        <v>0</v>
      </c>
      <c r="ET229" s="2">
        <v>0</v>
      </c>
      <c r="EU229" s="2">
        <v>0</v>
      </c>
    </row>
    <row r="230" spans="1:151" x14ac:dyDescent="0.35">
      <c r="A230" s="2">
        <v>228</v>
      </c>
      <c r="B230" s="77"/>
      <c r="C230" s="77"/>
      <c r="D230" s="78"/>
      <c r="E230" s="78"/>
      <c r="F230" s="7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79"/>
      <c r="AF230" s="79"/>
      <c r="AG230" s="79"/>
      <c r="AH230" s="79"/>
      <c r="AI230" s="79"/>
      <c r="AJ230" s="79"/>
      <c r="AK230" s="79"/>
      <c r="AL230" s="79"/>
      <c r="AM230" s="79"/>
      <c r="AN230" s="79"/>
      <c r="AO230" s="79"/>
      <c r="AP230" s="79"/>
      <c r="AQ230" s="79"/>
      <c r="AR230" s="79"/>
      <c r="AS230" s="79"/>
      <c r="AT230" s="79"/>
      <c r="AU230" s="79"/>
      <c r="AV230" s="79"/>
      <c r="AW230" s="79"/>
      <c r="AX230" s="79"/>
      <c r="AY230" s="79"/>
      <c r="AZ230" s="79"/>
      <c r="BA230" s="79"/>
      <c r="BB230" s="79"/>
      <c r="BC230" s="79"/>
      <c r="BD230" s="79"/>
      <c r="BE230" s="79"/>
      <c r="BF230" s="79"/>
      <c r="BG230" s="79"/>
      <c r="BH230" s="79"/>
      <c r="BI230" s="79"/>
      <c r="BJ230" s="79"/>
      <c r="BK230" s="79"/>
      <c r="BL230" s="79"/>
      <c r="BM230" s="79"/>
      <c r="BN230" s="79"/>
      <c r="BO230" s="79"/>
      <c r="BP230" s="79"/>
      <c r="BQ230" s="79"/>
      <c r="BR230" s="79"/>
      <c r="BS230" s="79"/>
      <c r="BT230" s="79"/>
      <c r="BU230" s="79"/>
      <c r="BV230" s="79"/>
      <c r="BW230" s="79"/>
      <c r="BX230" s="79"/>
      <c r="BY230" s="79"/>
      <c r="BZ230" s="79"/>
      <c r="CA230" s="79"/>
      <c r="CB230" s="79"/>
      <c r="CC230" s="79"/>
      <c r="CD230" s="79"/>
      <c r="CE230" s="79"/>
      <c r="CF230" s="79"/>
      <c r="CG230" s="79"/>
      <c r="CH230" s="79"/>
      <c r="CI230" s="79"/>
      <c r="CJ230" s="79"/>
      <c r="CK230" s="79"/>
      <c r="CL230" s="79"/>
      <c r="CM230" s="79"/>
      <c r="CN230" s="79"/>
      <c r="CO230" s="79"/>
      <c r="CP230" s="79"/>
      <c r="CQ230" s="79"/>
      <c r="CR230" s="79"/>
      <c r="CS230" s="79"/>
      <c r="CT230" s="79"/>
      <c r="CU230" s="79"/>
      <c r="CV230" s="79"/>
      <c r="CW230" s="79"/>
      <c r="CX230" s="79"/>
      <c r="CY230" s="79"/>
      <c r="CZ230" s="79"/>
      <c r="DA230" s="79"/>
    </row>
    <row r="231" spans="1:151" x14ac:dyDescent="0.35">
      <c r="A231" s="2">
        <v>229</v>
      </c>
      <c r="B231" s="77"/>
      <c r="C231" s="77"/>
      <c r="D231" s="78"/>
      <c r="E231" s="78"/>
      <c r="F231" s="7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79"/>
      <c r="AF231" s="79"/>
      <c r="AG231" s="79"/>
      <c r="AH231" s="79"/>
      <c r="AI231" s="79"/>
      <c r="AJ231" s="79"/>
      <c r="AK231" s="79"/>
      <c r="AL231" s="79"/>
      <c r="AM231" s="79"/>
      <c r="AN231" s="79"/>
      <c r="AO231" s="79"/>
      <c r="AP231" s="79"/>
      <c r="AQ231" s="79"/>
      <c r="AR231" s="79"/>
      <c r="AS231" s="79"/>
      <c r="AT231" s="79"/>
      <c r="AU231" s="79"/>
      <c r="AV231" s="79"/>
      <c r="AW231" s="79"/>
      <c r="AX231" s="79"/>
      <c r="AY231" s="79"/>
      <c r="AZ231" s="79"/>
      <c r="BA231" s="79"/>
      <c r="BB231" s="79"/>
      <c r="BC231" s="79"/>
      <c r="BD231" s="79"/>
      <c r="BE231" s="79"/>
      <c r="BF231" s="79"/>
      <c r="BG231" s="79"/>
      <c r="BH231" s="79"/>
      <c r="BI231" s="79"/>
      <c r="BJ231" s="79"/>
      <c r="BK231" s="79"/>
      <c r="BL231" s="79"/>
      <c r="BM231" s="79"/>
      <c r="BN231" s="79"/>
      <c r="BO231" s="79"/>
      <c r="BP231" s="79"/>
      <c r="BQ231" s="79"/>
      <c r="BR231" s="79"/>
      <c r="BS231" s="79"/>
      <c r="BT231" s="79"/>
      <c r="BU231" s="79"/>
      <c r="BV231" s="79"/>
      <c r="BW231" s="79"/>
      <c r="BX231" s="79"/>
      <c r="BY231" s="79"/>
      <c r="BZ231" s="79"/>
      <c r="CA231" s="79"/>
      <c r="CB231" s="79"/>
      <c r="CC231" s="79"/>
      <c r="CD231" s="79"/>
      <c r="CE231" s="79"/>
      <c r="CF231" s="79"/>
      <c r="CG231" s="79"/>
      <c r="CH231" s="79"/>
      <c r="CI231" s="79"/>
      <c r="CJ231" s="79"/>
      <c r="CK231" s="79"/>
      <c r="CL231" s="79"/>
      <c r="CM231" s="79"/>
      <c r="CN231" s="79"/>
      <c r="CO231" s="79"/>
      <c r="CP231" s="79"/>
      <c r="CQ231" s="79"/>
      <c r="CR231" s="79"/>
      <c r="CS231" s="79"/>
      <c r="CT231" s="79"/>
      <c r="CU231" s="79"/>
      <c r="CV231" s="79"/>
      <c r="CW231" s="79"/>
      <c r="CX231" s="79"/>
      <c r="CY231" s="79"/>
      <c r="CZ231" s="79"/>
      <c r="DA231" s="79"/>
    </row>
    <row r="232" spans="1:151" x14ac:dyDescent="0.35">
      <c r="A232" s="2">
        <v>230</v>
      </c>
      <c r="B232" s="77"/>
      <c r="C232" s="77"/>
      <c r="D232" s="78"/>
      <c r="E232" s="78"/>
      <c r="F232" s="7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79"/>
      <c r="AF232" s="79"/>
      <c r="AG232" s="79"/>
      <c r="AH232" s="79"/>
      <c r="AI232" s="79"/>
      <c r="AJ232" s="79"/>
      <c r="AK232" s="79"/>
      <c r="AL232" s="79"/>
      <c r="AM232" s="79"/>
      <c r="AN232" s="79"/>
      <c r="AO232" s="79"/>
      <c r="AP232" s="79"/>
      <c r="AQ232" s="79"/>
      <c r="AR232" s="79"/>
      <c r="AS232" s="79"/>
      <c r="AT232" s="79"/>
      <c r="AU232" s="79"/>
      <c r="AV232" s="79"/>
      <c r="AW232" s="79"/>
      <c r="AX232" s="79"/>
      <c r="AY232" s="79"/>
      <c r="AZ232" s="79"/>
      <c r="BA232" s="79"/>
      <c r="BB232" s="79"/>
      <c r="BC232" s="79"/>
      <c r="BD232" s="79"/>
      <c r="BE232" s="79"/>
      <c r="BF232" s="79"/>
      <c r="BG232" s="79"/>
      <c r="BH232" s="79"/>
      <c r="BI232" s="79"/>
      <c r="BJ232" s="79"/>
      <c r="BK232" s="79"/>
      <c r="BL232" s="79"/>
      <c r="BM232" s="79"/>
      <c r="BN232" s="79"/>
      <c r="BO232" s="79"/>
      <c r="BP232" s="79"/>
      <c r="BQ232" s="79"/>
      <c r="BR232" s="79"/>
      <c r="BS232" s="79"/>
      <c r="BT232" s="79"/>
      <c r="BU232" s="79"/>
      <c r="BV232" s="79"/>
      <c r="BW232" s="79"/>
      <c r="BX232" s="79"/>
      <c r="BY232" s="79"/>
      <c r="BZ232" s="79"/>
      <c r="CA232" s="79"/>
      <c r="CB232" s="79"/>
      <c r="CC232" s="79"/>
      <c r="CD232" s="79"/>
      <c r="CE232" s="79"/>
      <c r="CF232" s="79"/>
      <c r="CG232" s="79"/>
      <c r="CH232" s="79"/>
      <c r="CI232" s="79"/>
      <c r="CJ232" s="79"/>
      <c r="CK232" s="79"/>
      <c r="CL232" s="79"/>
      <c r="CM232" s="79"/>
      <c r="CN232" s="79"/>
      <c r="CO232" s="79"/>
      <c r="CP232" s="79"/>
      <c r="CQ232" s="79"/>
      <c r="CR232" s="79"/>
      <c r="CS232" s="79"/>
      <c r="CT232" s="79"/>
      <c r="CU232" s="79"/>
      <c r="CV232" s="79"/>
      <c r="CW232" s="79"/>
      <c r="CX232" s="79"/>
      <c r="CY232" s="79"/>
      <c r="CZ232" s="79"/>
      <c r="DA232" s="79"/>
    </row>
    <row r="233" spans="1:151" x14ac:dyDescent="0.35">
      <c r="A233" s="2">
        <v>231</v>
      </c>
      <c r="B233" s="77"/>
      <c r="C233" s="77"/>
      <c r="D233" s="78"/>
      <c r="E233" s="78"/>
      <c r="F233" s="7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79"/>
      <c r="AF233" s="79"/>
      <c r="AG233" s="79"/>
      <c r="AH233" s="79"/>
      <c r="AI233" s="79"/>
      <c r="AJ233" s="79"/>
      <c r="AK233" s="79"/>
      <c r="AL233" s="79"/>
      <c r="AM233" s="79"/>
      <c r="AN233" s="79"/>
      <c r="AO233" s="79"/>
      <c r="AP233" s="79"/>
      <c r="AQ233" s="79"/>
      <c r="AR233" s="79"/>
      <c r="AS233" s="79"/>
      <c r="AT233" s="79"/>
      <c r="AU233" s="79"/>
      <c r="AV233" s="79"/>
      <c r="AW233" s="79"/>
      <c r="AX233" s="79"/>
      <c r="AY233" s="79"/>
      <c r="AZ233" s="79"/>
      <c r="BA233" s="79"/>
      <c r="BB233" s="79"/>
      <c r="BC233" s="79"/>
      <c r="BD233" s="79"/>
      <c r="BE233" s="79"/>
      <c r="BF233" s="79"/>
      <c r="BG233" s="79"/>
      <c r="BH233" s="79"/>
      <c r="BI233" s="79"/>
      <c r="BJ233" s="79"/>
      <c r="BK233" s="79"/>
      <c r="BL233" s="79"/>
      <c r="BM233" s="79"/>
      <c r="BN233" s="79"/>
      <c r="BO233" s="79"/>
      <c r="BP233" s="79"/>
      <c r="BQ233" s="79"/>
      <c r="BR233" s="79"/>
      <c r="BS233" s="79"/>
      <c r="BT233" s="79"/>
      <c r="BU233" s="79"/>
      <c r="BV233" s="79"/>
      <c r="BW233" s="79"/>
      <c r="BX233" s="79"/>
      <c r="BY233" s="79"/>
      <c r="BZ233" s="79"/>
      <c r="CA233" s="79"/>
      <c r="CB233" s="79"/>
      <c r="CC233" s="79"/>
      <c r="CD233" s="79"/>
      <c r="CE233" s="79"/>
      <c r="CF233" s="79"/>
      <c r="CG233" s="79"/>
      <c r="CH233" s="79"/>
      <c r="CI233" s="79"/>
      <c r="CJ233" s="79"/>
      <c r="CK233" s="79"/>
      <c r="CL233" s="79"/>
      <c r="CM233" s="79"/>
      <c r="CN233" s="79"/>
      <c r="CO233" s="79"/>
      <c r="CP233" s="79"/>
      <c r="CQ233" s="79"/>
      <c r="CR233" s="79"/>
      <c r="CS233" s="79"/>
      <c r="CT233" s="79"/>
      <c r="CU233" s="79"/>
      <c r="CV233" s="79"/>
      <c r="CW233" s="79"/>
      <c r="CX233" s="79"/>
      <c r="CY233" s="79"/>
      <c r="CZ233" s="79"/>
      <c r="DA233" s="79"/>
    </row>
    <row r="234" spans="1:151" x14ac:dyDescent="0.35">
      <c r="A234" s="2">
        <v>232</v>
      </c>
      <c r="B234" s="77"/>
      <c r="C234" s="77"/>
      <c r="D234" s="78"/>
      <c r="E234" s="78"/>
      <c r="F234" s="7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79"/>
      <c r="AF234" s="79"/>
      <c r="AG234" s="79"/>
      <c r="AH234" s="79"/>
      <c r="AI234" s="79"/>
      <c r="AJ234" s="79"/>
      <c r="AK234" s="79"/>
      <c r="AL234" s="79"/>
      <c r="AM234" s="79"/>
      <c r="AN234" s="79"/>
      <c r="AO234" s="79"/>
      <c r="AP234" s="79"/>
      <c r="AQ234" s="79"/>
      <c r="AR234" s="79"/>
      <c r="AS234" s="79"/>
      <c r="AT234" s="79"/>
      <c r="AU234" s="79"/>
      <c r="AV234" s="79"/>
      <c r="AW234" s="79"/>
      <c r="AX234" s="79"/>
      <c r="AY234" s="79"/>
      <c r="AZ234" s="79"/>
      <c r="BA234" s="79"/>
      <c r="BB234" s="79"/>
      <c r="BC234" s="79"/>
      <c r="BD234" s="79"/>
      <c r="BE234" s="79"/>
      <c r="BF234" s="79"/>
      <c r="BG234" s="79"/>
      <c r="BH234" s="79"/>
      <c r="BI234" s="79"/>
      <c r="BJ234" s="79"/>
      <c r="BK234" s="79"/>
      <c r="BL234" s="79"/>
      <c r="BM234" s="79"/>
      <c r="BN234" s="79"/>
      <c r="BO234" s="79"/>
      <c r="BP234" s="79"/>
      <c r="BQ234" s="79"/>
      <c r="BR234" s="79"/>
      <c r="BS234" s="79"/>
      <c r="BT234" s="79"/>
      <c r="BU234" s="79"/>
      <c r="BV234" s="79"/>
      <c r="BW234" s="79"/>
      <c r="BX234" s="79"/>
      <c r="BY234" s="79"/>
      <c r="BZ234" s="79"/>
      <c r="CA234" s="79"/>
      <c r="CB234" s="79"/>
      <c r="CC234" s="79"/>
      <c r="CD234" s="79"/>
      <c r="CE234" s="79"/>
      <c r="CF234" s="79"/>
      <c r="CG234" s="79"/>
      <c r="CH234" s="79"/>
      <c r="CI234" s="79"/>
      <c r="CJ234" s="79"/>
      <c r="CK234" s="79"/>
      <c r="CL234" s="79"/>
      <c r="CM234" s="79"/>
      <c r="CN234" s="79"/>
      <c r="CO234" s="79"/>
      <c r="CP234" s="79"/>
      <c r="CQ234" s="79"/>
      <c r="CR234" s="79"/>
      <c r="CS234" s="79"/>
      <c r="CT234" s="79"/>
      <c r="CU234" s="79"/>
      <c r="CV234" s="79"/>
      <c r="CW234" s="79"/>
      <c r="CX234" s="79"/>
      <c r="CY234" s="79"/>
      <c r="CZ234" s="79"/>
      <c r="DA234" s="79"/>
    </row>
    <row r="235" spans="1:151" x14ac:dyDescent="0.35">
      <c r="A235" s="2">
        <v>233</v>
      </c>
      <c r="B235" s="77"/>
      <c r="C235" s="77"/>
      <c r="D235" s="78"/>
      <c r="E235" s="78"/>
      <c r="F235" s="7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79"/>
      <c r="AF235" s="79"/>
      <c r="AG235" s="79"/>
      <c r="AH235" s="79"/>
      <c r="AI235" s="79"/>
      <c r="AJ235" s="79"/>
      <c r="AK235" s="79"/>
      <c r="AL235" s="79"/>
      <c r="AM235" s="79"/>
      <c r="AN235" s="79"/>
      <c r="AO235" s="79"/>
      <c r="AP235" s="79"/>
      <c r="AQ235" s="79"/>
      <c r="AR235" s="79"/>
      <c r="AS235" s="79"/>
      <c r="AT235" s="79"/>
      <c r="AU235" s="79"/>
      <c r="AV235" s="79"/>
      <c r="AW235" s="79"/>
      <c r="AX235" s="79"/>
      <c r="AY235" s="79"/>
      <c r="AZ235" s="79"/>
      <c r="BA235" s="79"/>
      <c r="BB235" s="79"/>
      <c r="BC235" s="79"/>
      <c r="BD235" s="79"/>
      <c r="BE235" s="79"/>
      <c r="BF235" s="79"/>
      <c r="BG235" s="79"/>
      <c r="BH235" s="79"/>
      <c r="BI235" s="79"/>
      <c r="BJ235" s="79"/>
      <c r="BK235" s="79"/>
      <c r="BL235" s="79"/>
      <c r="BM235" s="79"/>
      <c r="BN235" s="79"/>
      <c r="BO235" s="79"/>
      <c r="BP235" s="79"/>
      <c r="BQ235" s="79"/>
      <c r="BR235" s="79"/>
      <c r="BS235" s="79"/>
      <c r="BT235" s="79"/>
      <c r="BU235" s="79"/>
      <c r="BV235" s="79"/>
      <c r="BW235" s="79"/>
      <c r="BX235" s="79"/>
      <c r="BY235" s="79"/>
      <c r="BZ235" s="79"/>
      <c r="CA235" s="79"/>
      <c r="CB235" s="79"/>
      <c r="CC235" s="79"/>
      <c r="CD235" s="79"/>
      <c r="CE235" s="79"/>
      <c r="CF235" s="79"/>
      <c r="CG235" s="79"/>
      <c r="CH235" s="79"/>
      <c r="CI235" s="79"/>
      <c r="CJ235" s="79"/>
      <c r="CK235" s="79"/>
      <c r="CL235" s="79"/>
      <c r="CM235" s="79"/>
      <c r="CN235" s="79"/>
      <c r="CO235" s="79"/>
      <c r="CP235" s="79"/>
      <c r="CQ235" s="79"/>
      <c r="CR235" s="79"/>
      <c r="CS235" s="79"/>
      <c r="CT235" s="79"/>
      <c r="CU235" s="79"/>
      <c r="CV235" s="79"/>
      <c r="CW235" s="79"/>
      <c r="CX235" s="79"/>
      <c r="CY235" s="79"/>
      <c r="CZ235" s="79"/>
      <c r="DA235" s="79"/>
    </row>
    <row r="236" spans="1:151" x14ac:dyDescent="0.35">
      <c r="A236" s="2">
        <v>234</v>
      </c>
      <c r="B236" s="77"/>
      <c r="C236" s="77"/>
      <c r="D236" s="78"/>
      <c r="E236" s="78"/>
      <c r="F236" s="7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79"/>
      <c r="AF236" s="79"/>
      <c r="AG236" s="79"/>
      <c r="AH236" s="79"/>
      <c r="AI236" s="79"/>
      <c r="AJ236" s="79"/>
      <c r="AK236" s="79"/>
      <c r="AL236" s="79"/>
      <c r="AM236" s="79"/>
      <c r="AN236" s="79"/>
      <c r="AO236" s="79"/>
      <c r="AP236" s="79"/>
      <c r="AQ236" s="79"/>
      <c r="AR236" s="79"/>
      <c r="AS236" s="79"/>
      <c r="AT236" s="79"/>
      <c r="AU236" s="79"/>
      <c r="AV236" s="79"/>
      <c r="AW236" s="79"/>
      <c r="AX236" s="79"/>
      <c r="AY236" s="79"/>
      <c r="AZ236" s="79"/>
      <c r="BA236" s="79"/>
      <c r="BB236" s="79"/>
      <c r="BC236" s="79"/>
      <c r="BD236" s="79"/>
      <c r="BE236" s="79"/>
      <c r="BF236" s="79"/>
      <c r="BG236" s="79"/>
      <c r="BH236" s="79"/>
      <c r="BI236" s="79"/>
      <c r="BJ236" s="79"/>
      <c r="BK236" s="79"/>
      <c r="BL236" s="79"/>
      <c r="BM236" s="79"/>
      <c r="BN236" s="79"/>
      <c r="BO236" s="79"/>
      <c r="BP236" s="79"/>
      <c r="BQ236" s="79"/>
      <c r="BR236" s="79"/>
      <c r="BS236" s="79"/>
      <c r="BT236" s="79"/>
      <c r="BU236" s="79"/>
      <c r="BV236" s="79"/>
      <c r="BW236" s="79"/>
      <c r="BX236" s="79"/>
      <c r="BY236" s="79"/>
      <c r="BZ236" s="79"/>
      <c r="CA236" s="79"/>
      <c r="CB236" s="79"/>
      <c r="CC236" s="79"/>
      <c r="CD236" s="79"/>
      <c r="CE236" s="79"/>
      <c r="CF236" s="79"/>
      <c r="CG236" s="79"/>
      <c r="CH236" s="79"/>
      <c r="CI236" s="79"/>
      <c r="CJ236" s="79"/>
      <c r="CK236" s="79"/>
      <c r="CL236" s="79"/>
      <c r="CM236" s="79"/>
      <c r="CN236" s="79"/>
      <c r="CO236" s="79"/>
      <c r="CP236" s="79"/>
      <c r="CQ236" s="79"/>
      <c r="CR236" s="79"/>
      <c r="CS236" s="79"/>
      <c r="CT236" s="79"/>
      <c r="CU236" s="79"/>
      <c r="CV236" s="79"/>
      <c r="CW236" s="79"/>
      <c r="CX236" s="79"/>
      <c r="CY236" s="79"/>
      <c r="CZ236" s="79"/>
      <c r="DA236" s="79"/>
    </row>
    <row r="237" spans="1:151" x14ac:dyDescent="0.35">
      <c r="A237" s="2">
        <v>235</v>
      </c>
      <c r="B237" s="77"/>
      <c r="C237" s="77"/>
      <c r="D237" s="78"/>
      <c r="E237" s="78"/>
      <c r="F237" s="7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79"/>
      <c r="AF237" s="79"/>
      <c r="AG237" s="79"/>
      <c r="AH237" s="79"/>
      <c r="AI237" s="79"/>
      <c r="AJ237" s="79"/>
      <c r="AK237" s="79"/>
      <c r="AL237" s="79"/>
      <c r="AM237" s="79"/>
      <c r="AN237" s="79"/>
      <c r="AO237" s="79"/>
      <c r="AP237" s="79"/>
      <c r="AQ237" s="79"/>
      <c r="AR237" s="79"/>
      <c r="AS237" s="79"/>
      <c r="AT237" s="79"/>
      <c r="AU237" s="79"/>
      <c r="AV237" s="79"/>
      <c r="AW237" s="79"/>
      <c r="AX237" s="79"/>
      <c r="AY237" s="79"/>
      <c r="AZ237" s="79"/>
      <c r="BA237" s="79"/>
      <c r="BB237" s="79"/>
      <c r="BC237" s="79"/>
      <c r="BD237" s="79"/>
      <c r="BE237" s="79"/>
      <c r="BF237" s="79"/>
      <c r="BG237" s="79"/>
      <c r="BH237" s="79"/>
      <c r="BI237" s="79"/>
      <c r="BJ237" s="79"/>
      <c r="BK237" s="79"/>
      <c r="BL237" s="79"/>
      <c r="BM237" s="79"/>
      <c r="BN237" s="79"/>
      <c r="BO237" s="79"/>
      <c r="BP237" s="79"/>
      <c r="BQ237" s="79"/>
      <c r="BR237" s="79"/>
      <c r="BS237" s="79"/>
      <c r="BT237" s="79"/>
      <c r="BU237" s="79"/>
      <c r="BV237" s="79"/>
      <c r="BW237" s="79"/>
      <c r="BX237" s="79"/>
      <c r="BY237" s="79"/>
      <c r="BZ237" s="79"/>
      <c r="CA237" s="79"/>
      <c r="CB237" s="79"/>
      <c r="CC237" s="79"/>
      <c r="CD237" s="79"/>
      <c r="CE237" s="79"/>
      <c r="CF237" s="79"/>
      <c r="CG237" s="79"/>
      <c r="CH237" s="79"/>
      <c r="CI237" s="79"/>
      <c r="CJ237" s="79"/>
      <c r="CK237" s="79"/>
      <c r="CL237" s="79"/>
      <c r="CM237" s="79"/>
      <c r="CN237" s="79"/>
      <c r="CO237" s="79"/>
      <c r="CP237" s="79"/>
      <c r="CQ237" s="79"/>
      <c r="CR237" s="79"/>
      <c r="CS237" s="79"/>
      <c r="CT237" s="79"/>
      <c r="CU237" s="79"/>
      <c r="CV237" s="79"/>
      <c r="CW237" s="79"/>
      <c r="CX237" s="79"/>
      <c r="CY237" s="79"/>
      <c r="CZ237" s="79"/>
      <c r="DA237" s="79"/>
    </row>
    <row r="238" spans="1:151" x14ac:dyDescent="0.35">
      <c r="A238" s="2">
        <v>236</v>
      </c>
      <c r="B238" s="77"/>
      <c r="C238" s="77"/>
      <c r="D238" s="78"/>
      <c r="E238" s="78"/>
      <c r="F238" s="7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79"/>
      <c r="AF238" s="79"/>
      <c r="AG238" s="79"/>
      <c r="AH238" s="79"/>
      <c r="AI238" s="79"/>
      <c r="AJ238" s="79"/>
      <c r="AK238" s="79"/>
      <c r="AL238" s="79"/>
      <c r="AM238" s="79"/>
      <c r="AN238" s="79"/>
      <c r="AO238" s="79"/>
      <c r="AP238" s="79"/>
      <c r="AQ238" s="79"/>
      <c r="AR238" s="79"/>
      <c r="AS238" s="79"/>
      <c r="AT238" s="79"/>
      <c r="AU238" s="79"/>
      <c r="AV238" s="79"/>
      <c r="AW238" s="79"/>
      <c r="AX238" s="79"/>
      <c r="AY238" s="79"/>
      <c r="AZ238" s="79"/>
      <c r="BA238" s="79"/>
      <c r="BB238" s="79"/>
      <c r="BC238" s="79"/>
      <c r="BD238" s="79"/>
      <c r="BE238" s="79"/>
      <c r="BF238" s="79"/>
      <c r="BG238" s="79"/>
      <c r="BH238" s="79"/>
      <c r="BI238" s="79"/>
      <c r="BJ238" s="79"/>
      <c r="BK238" s="79"/>
      <c r="BL238" s="79"/>
      <c r="BM238" s="79"/>
      <c r="BN238" s="79"/>
      <c r="BO238" s="79"/>
      <c r="BP238" s="79"/>
      <c r="BQ238" s="79"/>
      <c r="BR238" s="79"/>
      <c r="BS238" s="79"/>
      <c r="BT238" s="79"/>
      <c r="BU238" s="79"/>
      <c r="BV238" s="79"/>
      <c r="BW238" s="79"/>
      <c r="BX238" s="79"/>
      <c r="BY238" s="79"/>
      <c r="BZ238" s="79"/>
      <c r="CA238" s="79"/>
      <c r="CB238" s="79"/>
      <c r="CC238" s="79"/>
      <c r="CD238" s="79"/>
      <c r="CE238" s="79"/>
      <c r="CF238" s="79"/>
      <c r="CG238" s="79"/>
      <c r="CH238" s="79"/>
      <c r="CI238" s="79"/>
      <c r="CJ238" s="79"/>
      <c r="CK238" s="79"/>
      <c r="CL238" s="79"/>
      <c r="CM238" s="79"/>
      <c r="CN238" s="79"/>
      <c r="CO238" s="79"/>
      <c r="CP238" s="79"/>
      <c r="CQ238" s="79"/>
      <c r="CR238" s="79"/>
      <c r="CS238" s="79"/>
      <c r="CT238" s="79"/>
      <c r="CU238" s="79"/>
      <c r="CV238" s="79"/>
      <c r="CW238" s="79"/>
      <c r="CX238" s="79"/>
      <c r="CY238" s="79"/>
      <c r="CZ238" s="79"/>
      <c r="DA238" s="79"/>
    </row>
    <row r="239" spans="1:151" x14ac:dyDescent="0.35">
      <c r="A239" s="2">
        <v>237</v>
      </c>
      <c r="B239" s="77"/>
      <c r="C239" s="77"/>
      <c r="D239" s="78"/>
      <c r="E239" s="78"/>
      <c r="F239" s="7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79"/>
      <c r="AF239" s="79"/>
      <c r="AG239" s="79"/>
      <c r="AH239" s="79"/>
      <c r="AI239" s="79"/>
      <c r="AJ239" s="79"/>
      <c r="AK239" s="79"/>
      <c r="AL239" s="79"/>
      <c r="AM239" s="79"/>
      <c r="AN239" s="79"/>
      <c r="AO239" s="79"/>
      <c r="AP239" s="79"/>
      <c r="AQ239" s="79"/>
      <c r="AR239" s="79"/>
      <c r="AS239" s="79"/>
      <c r="AT239" s="79"/>
      <c r="AU239" s="79"/>
      <c r="AV239" s="79"/>
      <c r="AW239" s="79"/>
      <c r="AX239" s="79"/>
      <c r="AY239" s="79"/>
      <c r="AZ239" s="79"/>
      <c r="BA239" s="79"/>
      <c r="BB239" s="79"/>
      <c r="BC239" s="79"/>
      <c r="BD239" s="79"/>
      <c r="BE239" s="79"/>
      <c r="BF239" s="79"/>
      <c r="BG239" s="79"/>
      <c r="BH239" s="79"/>
      <c r="BI239" s="79"/>
      <c r="BJ239" s="79"/>
      <c r="BK239" s="79"/>
      <c r="BL239" s="79"/>
      <c r="BM239" s="79"/>
      <c r="BN239" s="79"/>
      <c r="BO239" s="79"/>
      <c r="BP239" s="79"/>
      <c r="BQ239" s="79"/>
      <c r="BR239" s="79"/>
      <c r="BS239" s="79"/>
      <c r="BT239" s="79"/>
      <c r="BU239" s="79"/>
      <c r="BV239" s="79"/>
      <c r="BW239" s="79"/>
      <c r="BX239" s="79"/>
      <c r="BY239" s="79"/>
      <c r="BZ239" s="79"/>
      <c r="CA239" s="79"/>
      <c r="CB239" s="79"/>
      <c r="CC239" s="79"/>
      <c r="CD239" s="79"/>
      <c r="CE239" s="79"/>
      <c r="CF239" s="79"/>
      <c r="CG239" s="79"/>
      <c r="CH239" s="79"/>
      <c r="CI239" s="79"/>
      <c r="CJ239" s="79"/>
      <c r="CK239" s="79"/>
      <c r="CL239" s="79"/>
      <c r="CM239" s="79"/>
      <c r="CN239" s="79"/>
      <c r="CO239" s="79"/>
      <c r="CP239" s="79"/>
      <c r="CQ239" s="79"/>
      <c r="CR239" s="79"/>
      <c r="CS239" s="79"/>
      <c r="CT239" s="79"/>
      <c r="CU239" s="79"/>
      <c r="CV239" s="79"/>
      <c r="CW239" s="79"/>
      <c r="CX239" s="79"/>
      <c r="CY239" s="79"/>
      <c r="CZ239" s="79"/>
      <c r="DA239" s="79"/>
    </row>
    <row r="240" spans="1:151" x14ac:dyDescent="0.35">
      <c r="A240" s="2">
        <v>238</v>
      </c>
      <c r="B240" s="77"/>
      <c r="C240" s="77"/>
      <c r="D240" s="78"/>
      <c r="E240" s="78"/>
      <c r="F240" s="7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79"/>
      <c r="AF240" s="79"/>
      <c r="AG240" s="79"/>
      <c r="AH240" s="79"/>
      <c r="AI240" s="79"/>
      <c r="AJ240" s="79"/>
      <c r="AK240" s="79"/>
      <c r="AL240" s="79"/>
      <c r="AM240" s="79"/>
      <c r="AN240" s="79"/>
      <c r="AO240" s="79"/>
      <c r="AP240" s="79"/>
      <c r="AQ240" s="79"/>
      <c r="AR240" s="79"/>
      <c r="AS240" s="79"/>
      <c r="AT240" s="79"/>
      <c r="AU240" s="79"/>
      <c r="AV240" s="79"/>
      <c r="AW240" s="79"/>
      <c r="AX240" s="79"/>
      <c r="AY240" s="79"/>
      <c r="AZ240" s="79"/>
      <c r="BA240" s="79"/>
      <c r="BB240" s="79"/>
      <c r="BC240" s="79"/>
      <c r="BD240" s="79"/>
      <c r="BE240" s="79"/>
      <c r="BF240" s="79"/>
      <c r="BG240" s="79"/>
      <c r="BH240" s="79"/>
      <c r="BI240" s="79"/>
      <c r="BJ240" s="79"/>
      <c r="BK240" s="79"/>
      <c r="BL240" s="79"/>
      <c r="BM240" s="79"/>
      <c r="BN240" s="79"/>
      <c r="BO240" s="79"/>
      <c r="BP240" s="79"/>
      <c r="BQ240" s="79"/>
      <c r="BR240" s="79"/>
      <c r="BS240" s="79"/>
      <c r="BT240" s="79"/>
      <c r="BU240" s="79"/>
      <c r="BV240" s="79"/>
      <c r="BW240" s="79"/>
      <c r="BX240" s="79"/>
      <c r="BY240" s="79"/>
      <c r="BZ240" s="79"/>
      <c r="CA240" s="79"/>
      <c r="CB240" s="79"/>
      <c r="CC240" s="79"/>
      <c r="CD240" s="79"/>
      <c r="CE240" s="79"/>
      <c r="CF240" s="79"/>
      <c r="CG240" s="79"/>
      <c r="CH240" s="79"/>
      <c r="CI240" s="79"/>
      <c r="CJ240" s="79"/>
      <c r="CK240" s="79"/>
      <c r="CL240" s="79"/>
      <c r="CM240" s="79"/>
      <c r="CN240" s="79"/>
      <c r="CO240" s="79"/>
      <c r="CP240" s="79"/>
      <c r="CQ240" s="79"/>
      <c r="CR240" s="79"/>
      <c r="CS240" s="79"/>
      <c r="CT240" s="79"/>
      <c r="CU240" s="79"/>
      <c r="CV240" s="79"/>
      <c r="CW240" s="79"/>
      <c r="CX240" s="79"/>
      <c r="CY240" s="79"/>
      <c r="CZ240" s="79"/>
      <c r="DA240" s="79"/>
    </row>
    <row r="241" spans="1:105" x14ac:dyDescent="0.35">
      <c r="A241" s="2">
        <v>239</v>
      </c>
      <c r="B241" s="77"/>
      <c r="C241" s="77"/>
      <c r="D241" s="78"/>
      <c r="E241" s="78"/>
      <c r="F241" s="7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79"/>
      <c r="AF241" s="79"/>
      <c r="AG241" s="79"/>
      <c r="AH241" s="79"/>
      <c r="AI241" s="79"/>
      <c r="AJ241" s="79"/>
      <c r="AK241" s="79"/>
      <c r="AL241" s="79"/>
      <c r="AM241" s="79"/>
      <c r="AN241" s="79"/>
      <c r="AO241" s="79"/>
      <c r="AP241" s="79"/>
      <c r="AQ241" s="79"/>
      <c r="AR241" s="79"/>
      <c r="AS241" s="79"/>
      <c r="AT241" s="79"/>
      <c r="AU241" s="79"/>
      <c r="AV241" s="79"/>
      <c r="AW241" s="79"/>
      <c r="AX241" s="79"/>
      <c r="AY241" s="79"/>
      <c r="AZ241" s="79"/>
      <c r="BA241" s="79"/>
      <c r="BB241" s="79"/>
      <c r="BC241" s="79"/>
      <c r="BD241" s="79"/>
      <c r="BE241" s="79"/>
      <c r="BF241" s="79"/>
      <c r="BG241" s="79"/>
      <c r="BH241" s="79"/>
      <c r="BI241" s="79"/>
      <c r="BJ241" s="79"/>
      <c r="BK241" s="79"/>
      <c r="BL241" s="79"/>
      <c r="BM241" s="79"/>
      <c r="BN241" s="79"/>
      <c r="BO241" s="79"/>
      <c r="BP241" s="79"/>
      <c r="BQ241" s="79"/>
      <c r="BR241" s="79"/>
      <c r="BS241" s="79"/>
      <c r="BT241" s="79"/>
      <c r="BU241" s="79"/>
      <c r="BV241" s="79"/>
      <c r="BW241" s="79"/>
      <c r="BX241" s="79"/>
      <c r="BY241" s="79"/>
      <c r="BZ241" s="79"/>
      <c r="CA241" s="79"/>
      <c r="CB241" s="79"/>
      <c r="CC241" s="79"/>
      <c r="CD241" s="79"/>
      <c r="CE241" s="79"/>
      <c r="CF241" s="79"/>
      <c r="CG241" s="79"/>
      <c r="CH241" s="79"/>
      <c r="CI241" s="79"/>
      <c r="CJ241" s="79"/>
      <c r="CK241" s="79"/>
      <c r="CL241" s="79"/>
      <c r="CM241" s="79"/>
      <c r="CN241" s="79"/>
      <c r="CO241" s="79"/>
      <c r="CP241" s="79"/>
      <c r="CQ241" s="79"/>
      <c r="CR241" s="79"/>
      <c r="CS241" s="79"/>
      <c r="CT241" s="79"/>
      <c r="CU241" s="79"/>
      <c r="CV241" s="79"/>
      <c r="CW241" s="79"/>
      <c r="CX241" s="79"/>
      <c r="CY241" s="79"/>
      <c r="CZ241" s="79"/>
      <c r="DA241" s="79"/>
    </row>
    <row r="242" spans="1:105" x14ac:dyDescent="0.35">
      <c r="A242" s="2">
        <v>240</v>
      </c>
      <c r="B242" s="77"/>
      <c r="C242" s="77"/>
      <c r="D242" s="78"/>
      <c r="E242" s="78"/>
      <c r="F242" s="7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79"/>
      <c r="AF242" s="79"/>
      <c r="AG242" s="79"/>
      <c r="AH242" s="79"/>
      <c r="AI242" s="79"/>
      <c r="AJ242" s="79"/>
      <c r="AK242" s="79"/>
      <c r="AL242" s="79"/>
      <c r="AM242" s="79"/>
      <c r="AN242" s="79"/>
      <c r="AO242" s="79"/>
      <c r="AP242" s="79"/>
      <c r="AQ242" s="79"/>
      <c r="AR242" s="79"/>
      <c r="AS242" s="79"/>
      <c r="AT242" s="79"/>
      <c r="AU242" s="79"/>
      <c r="AV242" s="79"/>
      <c r="AW242" s="79"/>
      <c r="AX242" s="79"/>
      <c r="AY242" s="79"/>
      <c r="AZ242" s="79"/>
      <c r="BA242" s="79"/>
      <c r="BB242" s="79"/>
      <c r="BC242" s="79"/>
      <c r="BD242" s="79"/>
      <c r="BE242" s="79"/>
      <c r="BF242" s="79"/>
      <c r="BG242" s="79"/>
      <c r="BH242" s="79"/>
      <c r="BI242" s="79"/>
      <c r="BJ242" s="79"/>
      <c r="BK242" s="79"/>
      <c r="BL242" s="79"/>
      <c r="BM242" s="79"/>
      <c r="BN242" s="79"/>
      <c r="BO242" s="79"/>
      <c r="BP242" s="79"/>
      <c r="BQ242" s="79"/>
      <c r="BR242" s="79"/>
      <c r="BS242" s="79"/>
      <c r="BT242" s="79"/>
      <c r="BU242" s="79"/>
      <c r="BV242" s="79"/>
      <c r="BW242" s="79"/>
      <c r="BX242" s="79"/>
      <c r="BY242" s="79"/>
      <c r="BZ242" s="79"/>
      <c r="CA242" s="79"/>
      <c r="CB242" s="79"/>
      <c r="CC242" s="79"/>
      <c r="CD242" s="79"/>
      <c r="CE242" s="79"/>
      <c r="CF242" s="79"/>
      <c r="CG242" s="79"/>
      <c r="CH242" s="79"/>
      <c r="CI242" s="79"/>
      <c r="CJ242" s="79"/>
      <c r="CK242" s="79"/>
      <c r="CL242" s="79"/>
      <c r="CM242" s="79"/>
      <c r="CN242" s="79"/>
      <c r="CO242" s="79"/>
      <c r="CP242" s="79"/>
      <c r="CQ242" s="79"/>
      <c r="CR242" s="79"/>
      <c r="CS242" s="79"/>
      <c r="CT242" s="79"/>
      <c r="CU242" s="79"/>
      <c r="CV242" s="79"/>
      <c r="CW242" s="79"/>
      <c r="CX242" s="79"/>
      <c r="CY242" s="79"/>
      <c r="CZ242" s="79"/>
      <c r="DA242" s="79"/>
    </row>
    <row r="243" spans="1:105" x14ac:dyDescent="0.35">
      <c r="A243" s="2">
        <v>241</v>
      </c>
      <c r="B243" s="77"/>
      <c r="C243" s="77"/>
      <c r="D243" s="78"/>
      <c r="E243" s="78"/>
      <c r="F243" s="7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79"/>
      <c r="AF243" s="79"/>
      <c r="AG243" s="79"/>
      <c r="AH243" s="79"/>
      <c r="AI243" s="79"/>
      <c r="AJ243" s="79"/>
      <c r="AK243" s="79"/>
      <c r="AL243" s="79"/>
      <c r="AM243" s="79"/>
      <c r="AN243" s="79"/>
      <c r="AO243" s="79"/>
      <c r="AP243" s="79"/>
      <c r="AQ243" s="79"/>
      <c r="AR243" s="79"/>
      <c r="AS243" s="79"/>
      <c r="AT243" s="79"/>
      <c r="AU243" s="79"/>
      <c r="AV243" s="79"/>
      <c r="AW243" s="79"/>
      <c r="AX243" s="79"/>
      <c r="AY243" s="79"/>
      <c r="AZ243" s="79"/>
      <c r="BA243" s="79"/>
      <c r="BB243" s="79"/>
      <c r="BC243" s="79"/>
      <c r="BD243" s="79"/>
      <c r="BE243" s="79"/>
      <c r="BF243" s="79"/>
      <c r="BG243" s="79"/>
      <c r="BH243" s="79"/>
      <c r="BI243" s="79"/>
      <c r="BJ243" s="79"/>
      <c r="BK243" s="79"/>
      <c r="BL243" s="79"/>
      <c r="BM243" s="79"/>
      <c r="BN243" s="79"/>
      <c r="BO243" s="79"/>
      <c r="BP243" s="79"/>
      <c r="BQ243" s="79"/>
      <c r="BR243" s="79"/>
      <c r="BS243" s="79"/>
      <c r="BT243" s="79"/>
      <c r="BU243" s="79"/>
      <c r="BV243" s="79"/>
      <c r="BW243" s="79"/>
      <c r="BX243" s="79"/>
      <c r="BY243" s="79"/>
      <c r="BZ243" s="79"/>
      <c r="CA243" s="79"/>
      <c r="CB243" s="79"/>
      <c r="CC243" s="79"/>
      <c r="CD243" s="79"/>
      <c r="CE243" s="79"/>
      <c r="CF243" s="79"/>
      <c r="CG243" s="79"/>
      <c r="CH243" s="79"/>
      <c r="CI243" s="79"/>
      <c r="CJ243" s="79"/>
      <c r="CK243" s="79"/>
      <c r="CL243" s="79"/>
      <c r="CM243" s="79"/>
      <c r="CN243" s="79"/>
      <c r="CO243" s="79"/>
      <c r="CP243" s="79"/>
      <c r="CQ243" s="79"/>
      <c r="CR243" s="79"/>
      <c r="CS243" s="79"/>
      <c r="CT243" s="79"/>
      <c r="CU243" s="79"/>
      <c r="CV243" s="79"/>
      <c r="CW243" s="79"/>
      <c r="CX243" s="79"/>
      <c r="CY243" s="79"/>
      <c r="CZ243" s="79"/>
      <c r="DA243" s="79"/>
    </row>
    <row r="244" spans="1:105" x14ac:dyDescent="0.35">
      <c r="A244" s="2">
        <v>242</v>
      </c>
      <c r="B244" s="77"/>
      <c r="C244" s="77"/>
      <c r="D244" s="78"/>
      <c r="E244" s="78"/>
      <c r="F244" s="7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79"/>
      <c r="AF244" s="79"/>
      <c r="AG244" s="79"/>
      <c r="AH244" s="79"/>
      <c r="AI244" s="79"/>
      <c r="AJ244" s="79"/>
      <c r="AK244" s="79"/>
      <c r="AL244" s="79"/>
      <c r="AM244" s="79"/>
      <c r="AN244" s="79"/>
      <c r="AO244" s="79"/>
      <c r="AP244" s="79"/>
      <c r="AQ244" s="79"/>
      <c r="AR244" s="79"/>
      <c r="AS244" s="79"/>
      <c r="AT244" s="79"/>
      <c r="AU244" s="79"/>
      <c r="AV244" s="79"/>
      <c r="AW244" s="79"/>
      <c r="AX244" s="79"/>
      <c r="AY244" s="79"/>
      <c r="AZ244" s="79"/>
      <c r="BA244" s="79"/>
      <c r="BB244" s="79"/>
      <c r="BC244" s="79"/>
      <c r="BD244" s="79"/>
      <c r="BE244" s="79"/>
      <c r="BF244" s="79"/>
      <c r="BG244" s="79"/>
      <c r="BH244" s="79"/>
      <c r="BI244" s="79"/>
      <c r="BJ244" s="79"/>
      <c r="BK244" s="79"/>
      <c r="BL244" s="79"/>
      <c r="BM244" s="79"/>
      <c r="BN244" s="79"/>
      <c r="BO244" s="79"/>
      <c r="BP244" s="79"/>
      <c r="BQ244" s="79"/>
      <c r="BR244" s="79"/>
      <c r="BS244" s="79"/>
      <c r="BT244" s="79"/>
      <c r="BU244" s="79"/>
      <c r="BV244" s="79"/>
      <c r="BW244" s="79"/>
      <c r="BX244" s="79"/>
      <c r="BY244" s="79"/>
      <c r="BZ244" s="79"/>
      <c r="CA244" s="79"/>
      <c r="CB244" s="79"/>
      <c r="CC244" s="79"/>
      <c r="CD244" s="79"/>
      <c r="CE244" s="79"/>
      <c r="CF244" s="79"/>
      <c r="CG244" s="79"/>
      <c r="CH244" s="79"/>
      <c r="CI244" s="79"/>
      <c r="CJ244" s="79"/>
      <c r="CK244" s="79"/>
      <c r="CL244" s="79"/>
      <c r="CM244" s="79"/>
      <c r="CN244" s="79"/>
      <c r="CO244" s="79"/>
      <c r="CP244" s="79"/>
      <c r="CQ244" s="79"/>
      <c r="CR244" s="79"/>
      <c r="CS244" s="79"/>
      <c r="CT244" s="79"/>
      <c r="CU244" s="79"/>
      <c r="CV244" s="79"/>
      <c r="CW244" s="79"/>
      <c r="CX244" s="79"/>
      <c r="CY244" s="79"/>
      <c r="CZ244" s="79"/>
      <c r="DA244" s="79"/>
    </row>
    <row r="245" spans="1:105" x14ac:dyDescent="0.35">
      <c r="A245" s="2">
        <v>243</v>
      </c>
      <c r="B245" s="77"/>
      <c r="C245" s="77"/>
      <c r="D245" s="78"/>
      <c r="E245" s="78"/>
      <c r="F245" s="7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79"/>
      <c r="AF245" s="79"/>
      <c r="AG245" s="79"/>
      <c r="AH245" s="79"/>
      <c r="AI245" s="79"/>
      <c r="AJ245" s="79"/>
      <c r="AK245" s="79"/>
      <c r="AL245" s="79"/>
      <c r="AM245" s="79"/>
      <c r="AN245" s="79"/>
      <c r="AO245" s="79"/>
      <c r="AP245" s="79"/>
      <c r="AQ245" s="79"/>
      <c r="AR245" s="79"/>
      <c r="AS245" s="79"/>
      <c r="AT245" s="79"/>
      <c r="AU245" s="79"/>
      <c r="AV245" s="79"/>
      <c r="AW245" s="79"/>
      <c r="AX245" s="79"/>
      <c r="AY245" s="79"/>
      <c r="AZ245" s="79"/>
      <c r="BA245" s="79"/>
      <c r="BB245" s="79"/>
      <c r="BC245" s="79"/>
      <c r="BD245" s="79"/>
      <c r="BE245" s="79"/>
      <c r="BF245" s="79"/>
      <c r="BG245" s="79"/>
      <c r="BH245" s="79"/>
      <c r="BI245" s="79"/>
      <c r="BJ245" s="79"/>
      <c r="BK245" s="79"/>
      <c r="BL245" s="79"/>
      <c r="BM245" s="79"/>
      <c r="BN245" s="79"/>
      <c r="BO245" s="79"/>
      <c r="BP245" s="79"/>
      <c r="BQ245" s="79"/>
      <c r="BR245" s="79"/>
      <c r="BS245" s="79"/>
      <c r="BT245" s="79"/>
      <c r="BU245" s="79"/>
      <c r="BV245" s="79"/>
      <c r="BW245" s="79"/>
      <c r="BX245" s="79"/>
      <c r="BY245" s="79"/>
      <c r="BZ245" s="79"/>
      <c r="CA245" s="79"/>
      <c r="CB245" s="79"/>
      <c r="CC245" s="79"/>
      <c r="CD245" s="79"/>
      <c r="CE245" s="79"/>
      <c r="CF245" s="79"/>
      <c r="CG245" s="79"/>
      <c r="CH245" s="79"/>
      <c r="CI245" s="79"/>
      <c r="CJ245" s="79"/>
      <c r="CK245" s="79"/>
      <c r="CL245" s="79"/>
      <c r="CM245" s="79"/>
      <c r="CN245" s="79"/>
      <c r="CO245" s="79"/>
      <c r="CP245" s="79"/>
      <c r="CQ245" s="79"/>
      <c r="CR245" s="79"/>
      <c r="CS245" s="79"/>
      <c r="CT245" s="79"/>
      <c r="CU245" s="79"/>
      <c r="CV245" s="79"/>
      <c r="CW245" s="79"/>
      <c r="CX245" s="79"/>
      <c r="CY245" s="79"/>
      <c r="CZ245" s="79"/>
      <c r="DA245" s="79"/>
    </row>
    <row r="246" spans="1:105" x14ac:dyDescent="0.35">
      <c r="A246" s="2">
        <v>244</v>
      </c>
      <c r="B246" s="77"/>
      <c r="C246" s="77"/>
      <c r="D246" s="78"/>
      <c r="E246" s="78"/>
      <c r="F246" s="7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79"/>
      <c r="AF246" s="79"/>
      <c r="AG246" s="79"/>
      <c r="AH246" s="79"/>
      <c r="AI246" s="79"/>
      <c r="AJ246" s="79"/>
      <c r="AK246" s="79"/>
      <c r="AL246" s="79"/>
      <c r="AM246" s="79"/>
      <c r="AN246" s="79"/>
      <c r="AO246" s="79"/>
      <c r="AP246" s="79"/>
      <c r="AQ246" s="79"/>
      <c r="AR246" s="79"/>
      <c r="AS246" s="79"/>
      <c r="AT246" s="79"/>
      <c r="AU246" s="79"/>
      <c r="AV246" s="79"/>
      <c r="AW246" s="79"/>
      <c r="AX246" s="79"/>
      <c r="AY246" s="79"/>
      <c r="AZ246" s="79"/>
      <c r="BA246" s="79"/>
      <c r="BB246" s="79"/>
      <c r="BC246" s="79"/>
      <c r="BD246" s="79"/>
      <c r="BE246" s="79"/>
      <c r="BF246" s="79"/>
      <c r="BG246" s="79"/>
      <c r="BH246" s="79"/>
      <c r="BI246" s="79"/>
      <c r="BJ246" s="79"/>
      <c r="BK246" s="79"/>
      <c r="BL246" s="79"/>
      <c r="BM246" s="79"/>
      <c r="BN246" s="79"/>
      <c r="BO246" s="79"/>
      <c r="BP246" s="79"/>
      <c r="BQ246" s="79"/>
      <c r="BR246" s="79"/>
      <c r="BS246" s="79"/>
      <c r="BT246" s="79"/>
      <c r="BU246" s="79"/>
      <c r="BV246" s="79"/>
      <c r="BW246" s="79"/>
      <c r="BX246" s="79"/>
      <c r="BY246" s="79"/>
      <c r="BZ246" s="79"/>
      <c r="CA246" s="79"/>
      <c r="CB246" s="79"/>
      <c r="CC246" s="79"/>
      <c r="CD246" s="79"/>
      <c r="CE246" s="79"/>
      <c r="CF246" s="79"/>
      <c r="CG246" s="79"/>
      <c r="CH246" s="79"/>
      <c r="CI246" s="79"/>
      <c r="CJ246" s="79"/>
      <c r="CK246" s="79"/>
      <c r="CL246" s="79"/>
      <c r="CM246" s="79"/>
      <c r="CN246" s="79"/>
      <c r="CO246" s="79"/>
      <c r="CP246" s="79"/>
      <c r="CQ246" s="79"/>
      <c r="CR246" s="79"/>
      <c r="CS246" s="79"/>
      <c r="CT246" s="79"/>
      <c r="CU246" s="79"/>
      <c r="CV246" s="79"/>
      <c r="CW246" s="79"/>
      <c r="CX246" s="79"/>
      <c r="CY246" s="79"/>
      <c r="CZ246" s="79"/>
      <c r="DA246" s="79"/>
    </row>
    <row r="247" spans="1:105" x14ac:dyDescent="0.35">
      <c r="A247" s="2">
        <v>245</v>
      </c>
      <c r="B247" s="77"/>
      <c r="C247" s="77"/>
      <c r="D247" s="78"/>
      <c r="E247" s="78"/>
      <c r="F247" s="7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79"/>
      <c r="AF247" s="79"/>
      <c r="AG247" s="79"/>
      <c r="AH247" s="79"/>
      <c r="AI247" s="79"/>
      <c r="AJ247" s="79"/>
      <c r="AK247" s="79"/>
      <c r="AL247" s="79"/>
      <c r="AM247" s="79"/>
      <c r="AN247" s="79"/>
      <c r="AO247" s="79"/>
      <c r="AP247" s="79"/>
      <c r="AQ247" s="79"/>
      <c r="AR247" s="79"/>
      <c r="AS247" s="79"/>
      <c r="AT247" s="79"/>
      <c r="AU247" s="79"/>
      <c r="AV247" s="79"/>
      <c r="AW247" s="79"/>
      <c r="AX247" s="79"/>
      <c r="AY247" s="79"/>
      <c r="AZ247" s="79"/>
      <c r="BA247" s="79"/>
      <c r="BB247" s="79"/>
      <c r="BC247" s="79"/>
      <c r="BD247" s="79"/>
      <c r="BE247" s="79"/>
      <c r="BF247" s="79"/>
      <c r="BG247" s="79"/>
      <c r="BH247" s="79"/>
      <c r="BI247" s="79"/>
      <c r="BJ247" s="79"/>
      <c r="BK247" s="79"/>
      <c r="BL247" s="79"/>
      <c r="BM247" s="79"/>
      <c r="BN247" s="79"/>
      <c r="BO247" s="79"/>
      <c r="BP247" s="79"/>
      <c r="BQ247" s="79"/>
      <c r="BR247" s="79"/>
      <c r="BS247" s="79"/>
      <c r="BT247" s="79"/>
      <c r="BU247" s="79"/>
      <c r="BV247" s="79"/>
      <c r="BW247" s="79"/>
      <c r="BX247" s="79"/>
      <c r="BY247" s="79"/>
      <c r="BZ247" s="79"/>
      <c r="CA247" s="79"/>
      <c r="CB247" s="79"/>
      <c r="CC247" s="79"/>
      <c r="CD247" s="79"/>
      <c r="CE247" s="79"/>
      <c r="CF247" s="79"/>
      <c r="CG247" s="79"/>
      <c r="CH247" s="79"/>
      <c r="CI247" s="79"/>
      <c r="CJ247" s="79"/>
      <c r="CK247" s="79"/>
      <c r="CL247" s="79"/>
      <c r="CM247" s="79"/>
      <c r="CN247" s="79"/>
      <c r="CO247" s="79"/>
      <c r="CP247" s="79"/>
      <c r="CQ247" s="79"/>
      <c r="CR247" s="79"/>
      <c r="CS247" s="79"/>
      <c r="CT247" s="79"/>
      <c r="CU247" s="79"/>
      <c r="CV247" s="79"/>
      <c r="CW247" s="79"/>
      <c r="CX247" s="79"/>
      <c r="CY247" s="79"/>
      <c r="CZ247" s="79"/>
      <c r="DA247" s="79"/>
    </row>
    <row r="248" spans="1:105" x14ac:dyDescent="0.35">
      <c r="A248" s="2">
        <v>246</v>
      </c>
      <c r="B248" s="77"/>
      <c r="C248" s="77"/>
      <c r="D248" s="78"/>
      <c r="E248" s="78"/>
      <c r="F248" s="7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79"/>
      <c r="AF248" s="79"/>
      <c r="AG248" s="79"/>
      <c r="AH248" s="79"/>
      <c r="AI248" s="79"/>
      <c r="AJ248" s="79"/>
      <c r="AK248" s="79"/>
      <c r="AL248" s="79"/>
      <c r="AM248" s="79"/>
      <c r="AN248" s="79"/>
      <c r="AO248" s="79"/>
      <c r="AP248" s="79"/>
      <c r="AQ248" s="79"/>
      <c r="AR248" s="79"/>
      <c r="AS248" s="79"/>
      <c r="AT248" s="79"/>
      <c r="AU248" s="79"/>
      <c r="AV248" s="79"/>
      <c r="AW248" s="79"/>
      <c r="AX248" s="79"/>
      <c r="AY248" s="79"/>
      <c r="AZ248" s="79"/>
      <c r="BA248" s="79"/>
      <c r="BB248" s="79"/>
      <c r="BC248" s="79"/>
      <c r="BD248" s="79"/>
      <c r="BE248" s="79"/>
      <c r="BF248" s="79"/>
      <c r="BG248" s="79"/>
      <c r="BH248" s="79"/>
      <c r="BI248" s="79"/>
      <c r="BJ248" s="79"/>
      <c r="BK248" s="79"/>
      <c r="BL248" s="79"/>
      <c r="BM248" s="79"/>
      <c r="BN248" s="79"/>
      <c r="BO248" s="79"/>
      <c r="BP248" s="79"/>
      <c r="BQ248" s="79"/>
      <c r="BR248" s="79"/>
      <c r="BS248" s="79"/>
      <c r="BT248" s="79"/>
      <c r="BU248" s="79"/>
      <c r="BV248" s="79"/>
      <c r="BW248" s="79"/>
      <c r="BX248" s="79"/>
      <c r="BY248" s="79"/>
      <c r="BZ248" s="79"/>
      <c r="CA248" s="79"/>
      <c r="CB248" s="79"/>
      <c r="CC248" s="79"/>
      <c r="CD248" s="79"/>
      <c r="CE248" s="79"/>
      <c r="CF248" s="79"/>
      <c r="CG248" s="79"/>
      <c r="CH248" s="79"/>
      <c r="CI248" s="79"/>
      <c r="CJ248" s="79"/>
      <c r="CK248" s="79"/>
      <c r="CL248" s="79"/>
      <c r="CM248" s="79"/>
      <c r="CN248" s="79"/>
      <c r="CO248" s="79"/>
      <c r="CP248" s="79"/>
      <c r="CQ248" s="79"/>
      <c r="CR248" s="79"/>
      <c r="CS248" s="79"/>
      <c r="CT248" s="79"/>
      <c r="CU248" s="79"/>
      <c r="CV248" s="79"/>
      <c r="CW248" s="79"/>
      <c r="CX248" s="79"/>
      <c r="CY248" s="79"/>
      <c r="CZ248" s="79"/>
      <c r="DA248" s="79"/>
    </row>
    <row r="249" spans="1:105" x14ac:dyDescent="0.35">
      <c r="A249" s="2">
        <v>247</v>
      </c>
      <c r="B249" s="77"/>
      <c r="C249" s="77"/>
      <c r="D249" s="78"/>
      <c r="E249" s="78"/>
      <c r="F249" s="7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79"/>
      <c r="AF249" s="79"/>
      <c r="AG249" s="79"/>
      <c r="AH249" s="79"/>
      <c r="AI249" s="79"/>
      <c r="AJ249" s="79"/>
      <c r="AK249" s="79"/>
      <c r="AL249" s="79"/>
      <c r="AM249" s="79"/>
      <c r="AN249" s="79"/>
      <c r="AO249" s="79"/>
      <c r="AP249" s="79"/>
      <c r="AQ249" s="79"/>
      <c r="AR249" s="79"/>
      <c r="AS249" s="79"/>
      <c r="AT249" s="79"/>
      <c r="AU249" s="79"/>
      <c r="AV249" s="79"/>
      <c r="AW249" s="79"/>
      <c r="AX249" s="79"/>
      <c r="AY249" s="79"/>
      <c r="AZ249" s="79"/>
      <c r="BA249" s="79"/>
      <c r="BB249" s="79"/>
      <c r="BC249" s="79"/>
      <c r="BD249" s="79"/>
      <c r="BE249" s="79"/>
      <c r="BF249" s="79"/>
      <c r="BG249" s="79"/>
      <c r="BH249" s="79"/>
      <c r="BI249" s="79"/>
      <c r="BJ249" s="79"/>
      <c r="BK249" s="79"/>
      <c r="BL249" s="79"/>
      <c r="BM249" s="79"/>
      <c r="BN249" s="79"/>
      <c r="BO249" s="79"/>
      <c r="BP249" s="79"/>
      <c r="BQ249" s="79"/>
      <c r="BR249" s="79"/>
      <c r="BS249" s="79"/>
      <c r="BT249" s="79"/>
      <c r="BU249" s="79"/>
      <c r="BV249" s="79"/>
      <c r="BW249" s="79"/>
      <c r="BX249" s="79"/>
      <c r="BY249" s="79"/>
      <c r="BZ249" s="79"/>
      <c r="CA249" s="79"/>
      <c r="CB249" s="79"/>
      <c r="CC249" s="79"/>
      <c r="CD249" s="79"/>
      <c r="CE249" s="79"/>
      <c r="CF249" s="79"/>
      <c r="CG249" s="79"/>
      <c r="CH249" s="79"/>
      <c r="CI249" s="79"/>
      <c r="CJ249" s="79"/>
      <c r="CK249" s="79"/>
      <c r="CL249" s="79"/>
      <c r="CM249" s="79"/>
      <c r="CN249" s="79"/>
      <c r="CO249" s="79"/>
      <c r="CP249" s="79"/>
      <c r="CQ249" s="79"/>
      <c r="CR249" s="79"/>
      <c r="CS249" s="79"/>
      <c r="CT249" s="79"/>
      <c r="CU249" s="79"/>
      <c r="CV249" s="79"/>
      <c r="CW249" s="79"/>
      <c r="CX249" s="79"/>
      <c r="CY249" s="79"/>
      <c r="CZ249" s="79"/>
      <c r="DA249" s="79"/>
    </row>
    <row r="250" spans="1:105" x14ac:dyDescent="0.35">
      <c r="A250" s="2">
        <v>248</v>
      </c>
      <c r="B250" s="77"/>
      <c r="C250" s="77"/>
      <c r="D250" s="78"/>
      <c r="E250" s="78"/>
      <c r="F250" s="7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79"/>
      <c r="AF250" s="79"/>
      <c r="AG250" s="79"/>
      <c r="AH250" s="79"/>
      <c r="AI250" s="79"/>
      <c r="AJ250" s="79"/>
      <c r="AK250" s="79"/>
      <c r="AL250" s="79"/>
      <c r="AM250" s="79"/>
      <c r="AN250" s="79"/>
      <c r="AO250" s="79"/>
      <c r="AP250" s="79"/>
      <c r="AQ250" s="79"/>
      <c r="AR250" s="79"/>
      <c r="AS250" s="79"/>
      <c r="AT250" s="79"/>
      <c r="AU250" s="79"/>
      <c r="AV250" s="79"/>
      <c r="AW250" s="79"/>
      <c r="AX250" s="79"/>
      <c r="AY250" s="79"/>
      <c r="AZ250" s="79"/>
      <c r="BA250" s="79"/>
      <c r="BB250" s="79"/>
      <c r="BC250" s="79"/>
      <c r="BD250" s="79"/>
      <c r="BE250" s="79"/>
      <c r="BF250" s="79"/>
      <c r="BG250" s="79"/>
      <c r="BH250" s="79"/>
      <c r="BI250" s="79"/>
      <c r="BJ250" s="79"/>
      <c r="BK250" s="79"/>
      <c r="BL250" s="79"/>
      <c r="BM250" s="79"/>
      <c r="BN250" s="79"/>
      <c r="BO250" s="79"/>
      <c r="BP250" s="79"/>
      <c r="BQ250" s="79"/>
      <c r="BR250" s="79"/>
      <c r="BS250" s="79"/>
      <c r="BT250" s="79"/>
      <c r="BU250" s="79"/>
      <c r="BV250" s="79"/>
      <c r="BW250" s="79"/>
      <c r="BX250" s="79"/>
      <c r="BY250" s="79"/>
      <c r="BZ250" s="79"/>
      <c r="CA250" s="79"/>
      <c r="CB250" s="79"/>
      <c r="CC250" s="79"/>
      <c r="CD250" s="79"/>
      <c r="CE250" s="79"/>
      <c r="CF250" s="79"/>
      <c r="CG250" s="79"/>
      <c r="CH250" s="79"/>
      <c r="CI250" s="79"/>
      <c r="CJ250" s="79"/>
      <c r="CK250" s="79"/>
      <c r="CL250" s="79"/>
      <c r="CM250" s="79"/>
      <c r="CN250" s="79"/>
      <c r="CO250" s="79"/>
      <c r="CP250" s="79"/>
      <c r="CQ250" s="79"/>
      <c r="CR250" s="79"/>
      <c r="CS250" s="79"/>
      <c r="CT250" s="79"/>
      <c r="CU250" s="79"/>
      <c r="CV250" s="79"/>
      <c r="CW250" s="79"/>
      <c r="CX250" s="79"/>
      <c r="CY250" s="79"/>
      <c r="CZ250" s="79"/>
      <c r="DA250" s="79"/>
    </row>
    <row r="251" spans="1:105" x14ac:dyDescent="0.35">
      <c r="A251" s="2">
        <v>249</v>
      </c>
      <c r="B251" s="77"/>
      <c r="C251" s="77"/>
      <c r="D251" s="78"/>
      <c r="E251" s="78"/>
      <c r="F251" s="7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79"/>
      <c r="AF251" s="79"/>
      <c r="AG251" s="79"/>
      <c r="AH251" s="79"/>
      <c r="AI251" s="79"/>
      <c r="AJ251" s="79"/>
      <c r="AK251" s="79"/>
      <c r="AL251" s="79"/>
      <c r="AM251" s="79"/>
      <c r="AN251" s="79"/>
      <c r="AO251" s="79"/>
      <c r="AP251" s="79"/>
      <c r="AQ251" s="79"/>
      <c r="AR251" s="79"/>
      <c r="AS251" s="79"/>
      <c r="AT251" s="79"/>
      <c r="AU251" s="79"/>
      <c r="AV251" s="79"/>
      <c r="AW251" s="79"/>
      <c r="AX251" s="79"/>
      <c r="AY251" s="79"/>
      <c r="AZ251" s="79"/>
      <c r="BA251" s="79"/>
      <c r="BB251" s="79"/>
      <c r="BC251" s="79"/>
      <c r="BD251" s="79"/>
      <c r="BE251" s="79"/>
      <c r="BF251" s="79"/>
      <c r="BG251" s="79"/>
      <c r="BH251" s="79"/>
      <c r="BI251" s="79"/>
      <c r="BJ251" s="79"/>
      <c r="BK251" s="79"/>
      <c r="BL251" s="79"/>
      <c r="BM251" s="79"/>
      <c r="BN251" s="79"/>
      <c r="BO251" s="79"/>
      <c r="BP251" s="79"/>
      <c r="BQ251" s="79"/>
      <c r="BR251" s="79"/>
      <c r="BS251" s="79"/>
      <c r="BT251" s="79"/>
      <c r="BU251" s="79"/>
      <c r="BV251" s="79"/>
      <c r="BW251" s="79"/>
      <c r="BX251" s="79"/>
      <c r="BY251" s="79"/>
      <c r="BZ251" s="79"/>
      <c r="CA251" s="79"/>
      <c r="CB251" s="79"/>
      <c r="CC251" s="79"/>
      <c r="CD251" s="79"/>
      <c r="CE251" s="79"/>
      <c r="CF251" s="79"/>
      <c r="CG251" s="79"/>
      <c r="CH251" s="79"/>
      <c r="CI251" s="79"/>
      <c r="CJ251" s="79"/>
      <c r="CK251" s="79"/>
      <c r="CL251" s="79"/>
      <c r="CM251" s="79"/>
      <c r="CN251" s="79"/>
      <c r="CO251" s="79"/>
      <c r="CP251" s="79"/>
      <c r="CQ251" s="79"/>
      <c r="CR251" s="79"/>
      <c r="CS251" s="79"/>
      <c r="CT251" s="79"/>
      <c r="CU251" s="79"/>
      <c r="CV251" s="79"/>
      <c r="CW251" s="79"/>
      <c r="CX251" s="79"/>
      <c r="CY251" s="79"/>
      <c r="CZ251" s="79"/>
      <c r="DA251" s="79"/>
    </row>
    <row r="252" spans="1:105" x14ac:dyDescent="0.35">
      <c r="A252" s="2">
        <v>250</v>
      </c>
      <c r="B252" s="77"/>
      <c r="C252" s="77"/>
      <c r="D252" s="78"/>
      <c r="E252" s="78"/>
      <c r="F252" s="7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79"/>
      <c r="AF252" s="79"/>
      <c r="AG252" s="79"/>
      <c r="AH252" s="79"/>
      <c r="AI252" s="79"/>
      <c r="AJ252" s="79"/>
      <c r="AK252" s="79"/>
      <c r="AL252" s="79"/>
      <c r="AM252" s="79"/>
      <c r="AN252" s="79"/>
      <c r="AO252" s="79"/>
      <c r="AP252" s="79"/>
      <c r="AQ252" s="79"/>
      <c r="AR252" s="79"/>
      <c r="AS252" s="79"/>
      <c r="AT252" s="79"/>
      <c r="AU252" s="79"/>
      <c r="AV252" s="79"/>
      <c r="AW252" s="79"/>
      <c r="AX252" s="79"/>
      <c r="AY252" s="79"/>
      <c r="AZ252" s="79"/>
      <c r="BA252" s="79"/>
      <c r="BB252" s="79"/>
      <c r="BC252" s="79"/>
      <c r="BD252" s="79"/>
      <c r="BE252" s="79"/>
      <c r="BF252" s="79"/>
      <c r="BG252" s="79"/>
      <c r="BH252" s="79"/>
      <c r="BI252" s="79"/>
      <c r="BJ252" s="79"/>
      <c r="BK252" s="79"/>
      <c r="BL252" s="79"/>
      <c r="BM252" s="79"/>
      <c r="BN252" s="79"/>
      <c r="BO252" s="79"/>
      <c r="BP252" s="79"/>
      <c r="BQ252" s="79"/>
      <c r="BR252" s="79"/>
      <c r="BS252" s="79"/>
      <c r="BT252" s="79"/>
      <c r="BU252" s="79"/>
      <c r="BV252" s="79"/>
      <c r="BW252" s="79"/>
      <c r="BX252" s="79"/>
      <c r="BY252" s="79"/>
      <c r="BZ252" s="79"/>
      <c r="CA252" s="79"/>
      <c r="CB252" s="79"/>
      <c r="CC252" s="79"/>
      <c r="CD252" s="79"/>
      <c r="CE252" s="79"/>
      <c r="CF252" s="79"/>
      <c r="CG252" s="79"/>
      <c r="CH252" s="79"/>
      <c r="CI252" s="79"/>
      <c r="CJ252" s="79"/>
      <c r="CK252" s="79"/>
      <c r="CL252" s="79"/>
      <c r="CM252" s="79"/>
      <c r="CN252" s="79"/>
      <c r="CO252" s="79"/>
      <c r="CP252" s="79"/>
      <c r="CQ252" s="79"/>
      <c r="CR252" s="79"/>
      <c r="CS252" s="79"/>
      <c r="CT252" s="79"/>
      <c r="CU252" s="79"/>
      <c r="CV252" s="79"/>
      <c r="CW252" s="79"/>
      <c r="CX252" s="79"/>
      <c r="CY252" s="79"/>
      <c r="CZ252" s="79"/>
      <c r="DA252" s="79"/>
    </row>
    <row r="253" spans="1:105" x14ac:dyDescent="0.35">
      <c r="A253" s="2">
        <v>251</v>
      </c>
      <c r="B253" s="77"/>
      <c r="C253" s="77"/>
      <c r="D253" s="78"/>
      <c r="E253" s="78"/>
      <c r="F253" s="7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79"/>
      <c r="AF253" s="79"/>
      <c r="AG253" s="79"/>
      <c r="AH253" s="79"/>
      <c r="AI253" s="79"/>
      <c r="AJ253" s="79"/>
      <c r="AK253" s="79"/>
      <c r="AL253" s="79"/>
      <c r="AM253" s="79"/>
      <c r="AN253" s="79"/>
      <c r="AO253" s="79"/>
      <c r="AP253" s="79"/>
      <c r="AQ253" s="79"/>
      <c r="AR253" s="79"/>
      <c r="AS253" s="79"/>
      <c r="AT253" s="79"/>
      <c r="AU253" s="79"/>
      <c r="AV253" s="79"/>
      <c r="AW253" s="79"/>
      <c r="AX253" s="79"/>
      <c r="AY253" s="79"/>
      <c r="AZ253" s="79"/>
      <c r="BA253" s="79"/>
      <c r="BB253" s="79"/>
      <c r="BC253" s="79"/>
      <c r="BD253" s="79"/>
      <c r="BE253" s="79"/>
      <c r="BF253" s="79"/>
      <c r="BG253" s="79"/>
      <c r="BH253" s="79"/>
      <c r="BI253" s="79"/>
      <c r="BJ253" s="79"/>
      <c r="BK253" s="79"/>
      <c r="BL253" s="79"/>
      <c r="BM253" s="79"/>
      <c r="BN253" s="79"/>
      <c r="BO253" s="79"/>
      <c r="BP253" s="79"/>
      <c r="BQ253" s="79"/>
      <c r="BR253" s="79"/>
      <c r="BS253" s="79"/>
      <c r="BT253" s="79"/>
      <c r="BU253" s="79"/>
      <c r="BV253" s="79"/>
      <c r="BW253" s="79"/>
      <c r="BX253" s="79"/>
      <c r="BY253" s="79"/>
      <c r="BZ253" s="79"/>
      <c r="CA253" s="79"/>
      <c r="CB253" s="79"/>
      <c r="CC253" s="79"/>
      <c r="CD253" s="79"/>
      <c r="CE253" s="79"/>
      <c r="CF253" s="79"/>
      <c r="CG253" s="79"/>
      <c r="CH253" s="79"/>
      <c r="CI253" s="79"/>
      <c r="CJ253" s="79"/>
      <c r="CK253" s="79"/>
      <c r="CL253" s="79"/>
      <c r="CM253" s="79"/>
      <c r="CN253" s="79"/>
      <c r="CO253" s="79"/>
      <c r="CP253" s="79"/>
      <c r="CQ253" s="79"/>
      <c r="CR253" s="79"/>
      <c r="CS253" s="79"/>
      <c r="CT253" s="79"/>
      <c r="CU253" s="79"/>
      <c r="CV253" s="79"/>
      <c r="CW253" s="79"/>
      <c r="CX253" s="79"/>
      <c r="CY253" s="79"/>
      <c r="CZ253" s="79"/>
      <c r="DA253" s="79"/>
    </row>
    <row r="254" spans="1:105" x14ac:dyDescent="0.35">
      <c r="A254" s="2">
        <v>252</v>
      </c>
      <c r="B254" s="77"/>
      <c r="C254" s="77"/>
      <c r="D254" s="78"/>
      <c r="E254" s="78"/>
      <c r="F254" s="7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79"/>
      <c r="AF254" s="79"/>
      <c r="AG254" s="79"/>
      <c r="AH254" s="79"/>
      <c r="AI254" s="79"/>
      <c r="AJ254" s="79"/>
      <c r="AK254" s="79"/>
      <c r="AL254" s="79"/>
      <c r="AM254" s="79"/>
      <c r="AN254" s="79"/>
      <c r="AO254" s="79"/>
      <c r="AP254" s="79"/>
      <c r="AQ254" s="79"/>
      <c r="AR254" s="79"/>
      <c r="AS254" s="79"/>
      <c r="AT254" s="79"/>
      <c r="AU254" s="79"/>
      <c r="AV254" s="79"/>
      <c r="AW254" s="79"/>
      <c r="AX254" s="79"/>
      <c r="AY254" s="79"/>
      <c r="AZ254" s="79"/>
      <c r="BA254" s="79"/>
      <c r="BB254" s="79"/>
      <c r="BC254" s="79"/>
      <c r="BD254" s="79"/>
      <c r="BE254" s="79"/>
      <c r="BF254" s="79"/>
      <c r="BG254" s="79"/>
      <c r="BH254" s="79"/>
      <c r="BI254" s="79"/>
      <c r="BJ254" s="79"/>
      <c r="BK254" s="79"/>
      <c r="BL254" s="79"/>
      <c r="BM254" s="79"/>
      <c r="BN254" s="79"/>
      <c r="BO254" s="79"/>
      <c r="BP254" s="79"/>
      <c r="BQ254" s="79"/>
      <c r="BR254" s="79"/>
      <c r="BS254" s="79"/>
      <c r="BT254" s="79"/>
      <c r="BU254" s="79"/>
      <c r="BV254" s="79"/>
      <c r="BW254" s="79"/>
      <c r="BX254" s="79"/>
      <c r="BY254" s="79"/>
      <c r="BZ254" s="79"/>
      <c r="CA254" s="79"/>
      <c r="CB254" s="79"/>
      <c r="CC254" s="79"/>
      <c r="CD254" s="79"/>
      <c r="CE254" s="79"/>
      <c r="CF254" s="79"/>
      <c r="CG254" s="79"/>
      <c r="CH254" s="79"/>
      <c r="CI254" s="79"/>
      <c r="CJ254" s="79"/>
      <c r="CK254" s="79"/>
      <c r="CL254" s="79"/>
      <c r="CM254" s="79"/>
      <c r="CN254" s="79"/>
      <c r="CO254" s="79"/>
      <c r="CP254" s="79"/>
      <c r="CQ254" s="79"/>
      <c r="CR254" s="79"/>
      <c r="CS254" s="79"/>
      <c r="CT254" s="79"/>
      <c r="CU254" s="79"/>
      <c r="CV254" s="79"/>
      <c r="CW254" s="79"/>
      <c r="CX254" s="79"/>
      <c r="CY254" s="79"/>
      <c r="CZ254" s="79"/>
      <c r="DA254" s="79"/>
    </row>
    <row r="255" spans="1:105" x14ac:dyDescent="0.35">
      <c r="A255" s="2">
        <v>253</v>
      </c>
      <c r="B255" s="77"/>
      <c r="C255" s="77"/>
      <c r="D255" s="78"/>
      <c r="E255" s="78"/>
      <c r="F255" s="7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79"/>
      <c r="AF255" s="79"/>
      <c r="AG255" s="79"/>
      <c r="AH255" s="79"/>
      <c r="AI255" s="79"/>
      <c r="AJ255" s="79"/>
      <c r="AK255" s="79"/>
      <c r="AL255" s="79"/>
      <c r="AM255" s="79"/>
      <c r="AN255" s="79"/>
      <c r="AO255" s="79"/>
      <c r="AP255" s="79"/>
      <c r="AQ255" s="79"/>
      <c r="AR255" s="79"/>
      <c r="AS255" s="79"/>
      <c r="AT255" s="79"/>
      <c r="AU255" s="79"/>
      <c r="AV255" s="79"/>
      <c r="AW255" s="79"/>
      <c r="AX255" s="79"/>
      <c r="AY255" s="79"/>
      <c r="AZ255" s="79"/>
      <c r="BA255" s="79"/>
      <c r="BB255" s="79"/>
      <c r="BC255" s="79"/>
      <c r="BD255" s="79"/>
      <c r="BE255" s="79"/>
      <c r="BF255" s="79"/>
      <c r="BG255" s="79"/>
      <c r="BH255" s="79"/>
      <c r="BI255" s="79"/>
      <c r="BJ255" s="79"/>
      <c r="BK255" s="79"/>
      <c r="BL255" s="79"/>
      <c r="BM255" s="79"/>
      <c r="BN255" s="79"/>
      <c r="BO255" s="79"/>
      <c r="BP255" s="79"/>
      <c r="BQ255" s="79"/>
      <c r="BR255" s="79"/>
      <c r="BS255" s="79"/>
      <c r="BT255" s="79"/>
      <c r="BU255" s="79"/>
      <c r="BV255" s="79"/>
      <c r="BW255" s="79"/>
      <c r="BX255" s="79"/>
      <c r="BY255" s="79"/>
      <c r="BZ255" s="79"/>
      <c r="CA255" s="79"/>
      <c r="CB255" s="79"/>
      <c r="CC255" s="79"/>
      <c r="CD255" s="79"/>
      <c r="CE255" s="79"/>
      <c r="CF255" s="79"/>
      <c r="CG255" s="79"/>
      <c r="CH255" s="79"/>
      <c r="CI255" s="79"/>
      <c r="CJ255" s="79"/>
      <c r="CK255" s="79"/>
      <c r="CL255" s="79"/>
      <c r="CM255" s="79"/>
      <c r="CN255" s="79"/>
      <c r="CO255" s="79"/>
      <c r="CP255" s="79"/>
      <c r="CQ255" s="79"/>
      <c r="CR255" s="79"/>
      <c r="CS255" s="79"/>
      <c r="CT255" s="79"/>
      <c r="CU255" s="79"/>
      <c r="CV255" s="79"/>
      <c r="CW255" s="79"/>
      <c r="CX255" s="79"/>
      <c r="CY255" s="79"/>
      <c r="CZ255" s="79"/>
      <c r="DA255" s="79"/>
    </row>
    <row r="256" spans="1:105" x14ac:dyDescent="0.35">
      <c r="A256" s="2">
        <v>254</v>
      </c>
      <c r="B256" s="77"/>
      <c r="C256" s="77"/>
      <c r="D256" s="78"/>
      <c r="E256" s="78"/>
      <c r="F256" s="7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79"/>
      <c r="AF256" s="79"/>
      <c r="AG256" s="79"/>
      <c r="AH256" s="79"/>
      <c r="AI256" s="79"/>
      <c r="AJ256" s="79"/>
      <c r="AK256" s="79"/>
      <c r="AL256" s="79"/>
      <c r="AM256" s="79"/>
      <c r="AN256" s="79"/>
      <c r="AO256" s="79"/>
      <c r="AP256" s="79"/>
      <c r="AQ256" s="79"/>
      <c r="AR256" s="79"/>
      <c r="AS256" s="79"/>
      <c r="AT256" s="79"/>
      <c r="AU256" s="79"/>
      <c r="AV256" s="79"/>
      <c r="AW256" s="79"/>
      <c r="AX256" s="79"/>
      <c r="AY256" s="79"/>
      <c r="AZ256" s="79"/>
      <c r="BA256" s="79"/>
      <c r="BB256" s="79"/>
      <c r="BC256" s="79"/>
      <c r="BD256" s="79"/>
      <c r="BE256" s="79"/>
      <c r="BF256" s="79"/>
      <c r="BG256" s="79"/>
      <c r="BH256" s="79"/>
      <c r="BI256" s="79"/>
      <c r="BJ256" s="79"/>
      <c r="BK256" s="79"/>
      <c r="BL256" s="79"/>
      <c r="BM256" s="79"/>
      <c r="BN256" s="79"/>
      <c r="BO256" s="79"/>
      <c r="BP256" s="79"/>
      <c r="BQ256" s="79"/>
      <c r="BR256" s="79"/>
      <c r="BS256" s="79"/>
      <c r="BT256" s="79"/>
      <c r="BU256" s="79"/>
      <c r="BV256" s="79"/>
      <c r="BW256" s="79"/>
      <c r="BX256" s="79"/>
      <c r="BY256" s="79"/>
      <c r="BZ256" s="79"/>
      <c r="CA256" s="79"/>
      <c r="CB256" s="79"/>
      <c r="CC256" s="79"/>
      <c r="CD256" s="79"/>
      <c r="CE256" s="79"/>
      <c r="CF256" s="79"/>
      <c r="CG256" s="79"/>
      <c r="CH256" s="79"/>
      <c r="CI256" s="79"/>
      <c r="CJ256" s="79"/>
      <c r="CK256" s="79"/>
      <c r="CL256" s="79"/>
      <c r="CM256" s="79"/>
      <c r="CN256" s="79"/>
      <c r="CO256" s="79"/>
      <c r="CP256" s="79"/>
      <c r="CQ256" s="79"/>
      <c r="CR256" s="79"/>
      <c r="CS256" s="79"/>
      <c r="CT256" s="79"/>
      <c r="CU256" s="79"/>
      <c r="CV256" s="79"/>
      <c r="CW256" s="79"/>
      <c r="CX256" s="79"/>
      <c r="CY256" s="79"/>
      <c r="CZ256" s="79"/>
      <c r="DA256" s="79"/>
    </row>
    <row r="257" spans="1:105" x14ac:dyDescent="0.35">
      <c r="A257" s="2">
        <v>255</v>
      </c>
      <c r="B257" s="77"/>
      <c r="C257" s="77"/>
      <c r="D257" s="78"/>
      <c r="E257" s="78"/>
      <c r="F257" s="7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79"/>
      <c r="AF257" s="79"/>
      <c r="AG257" s="79"/>
      <c r="AH257" s="79"/>
      <c r="AI257" s="79"/>
      <c r="AJ257" s="79"/>
      <c r="AK257" s="79"/>
      <c r="AL257" s="79"/>
      <c r="AM257" s="79"/>
      <c r="AN257" s="79"/>
      <c r="AO257" s="79"/>
      <c r="AP257" s="79"/>
      <c r="AQ257" s="79"/>
      <c r="AR257" s="79"/>
      <c r="AS257" s="79"/>
      <c r="AT257" s="79"/>
      <c r="AU257" s="79"/>
      <c r="AV257" s="79"/>
      <c r="AW257" s="79"/>
      <c r="AX257" s="79"/>
      <c r="AY257" s="79"/>
      <c r="AZ257" s="79"/>
      <c r="BA257" s="79"/>
      <c r="BB257" s="79"/>
      <c r="BC257" s="79"/>
      <c r="BD257" s="79"/>
      <c r="BE257" s="79"/>
      <c r="BF257" s="79"/>
      <c r="BG257" s="79"/>
      <c r="BH257" s="79"/>
      <c r="BI257" s="79"/>
      <c r="BJ257" s="79"/>
      <c r="BK257" s="79"/>
      <c r="BL257" s="79"/>
      <c r="BM257" s="79"/>
      <c r="BN257" s="79"/>
      <c r="BO257" s="79"/>
      <c r="BP257" s="79"/>
      <c r="BQ257" s="79"/>
      <c r="BR257" s="79"/>
      <c r="BS257" s="79"/>
      <c r="BT257" s="79"/>
      <c r="BU257" s="79"/>
      <c r="BV257" s="79"/>
      <c r="BW257" s="79"/>
      <c r="BX257" s="79"/>
      <c r="BY257" s="79"/>
      <c r="BZ257" s="79"/>
      <c r="CA257" s="79"/>
      <c r="CB257" s="79"/>
      <c r="CC257" s="79"/>
      <c r="CD257" s="79"/>
      <c r="CE257" s="79"/>
      <c r="CF257" s="79"/>
      <c r="CG257" s="79"/>
      <c r="CH257" s="79"/>
      <c r="CI257" s="79"/>
      <c r="CJ257" s="79"/>
      <c r="CK257" s="79"/>
      <c r="CL257" s="79"/>
      <c r="CM257" s="79"/>
      <c r="CN257" s="79"/>
      <c r="CO257" s="79"/>
      <c r="CP257" s="79"/>
      <c r="CQ257" s="79"/>
      <c r="CR257" s="79"/>
      <c r="CS257" s="79"/>
      <c r="CT257" s="79"/>
      <c r="CU257" s="79"/>
      <c r="CV257" s="79"/>
      <c r="CW257" s="79"/>
      <c r="CX257" s="79"/>
      <c r="CY257" s="79"/>
      <c r="CZ257" s="79"/>
      <c r="DA257" s="79"/>
    </row>
    <row r="258" spans="1:105" x14ac:dyDescent="0.35">
      <c r="A258" s="2">
        <v>256</v>
      </c>
      <c r="B258" s="77"/>
      <c r="C258" s="77"/>
      <c r="D258" s="78"/>
      <c r="E258" s="78"/>
      <c r="F258" s="7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79"/>
      <c r="AF258" s="79"/>
      <c r="AG258" s="79"/>
      <c r="AH258" s="79"/>
      <c r="AI258" s="79"/>
      <c r="AJ258" s="79"/>
      <c r="AK258" s="79"/>
      <c r="AL258" s="79"/>
      <c r="AM258" s="79"/>
      <c r="AN258" s="79"/>
      <c r="AO258" s="79"/>
      <c r="AP258" s="79"/>
      <c r="AQ258" s="79"/>
      <c r="AR258" s="79"/>
      <c r="AS258" s="79"/>
      <c r="AT258" s="79"/>
      <c r="AU258" s="79"/>
      <c r="AV258" s="79"/>
      <c r="AW258" s="79"/>
      <c r="AX258" s="79"/>
      <c r="AY258" s="79"/>
      <c r="AZ258" s="79"/>
      <c r="BA258" s="79"/>
      <c r="BB258" s="79"/>
      <c r="BC258" s="79"/>
      <c r="BD258" s="79"/>
      <c r="BE258" s="79"/>
      <c r="BF258" s="79"/>
      <c r="BG258" s="79"/>
      <c r="BH258" s="79"/>
      <c r="BI258" s="79"/>
      <c r="BJ258" s="79"/>
      <c r="BK258" s="79"/>
      <c r="BL258" s="79"/>
      <c r="BM258" s="79"/>
      <c r="BN258" s="79"/>
      <c r="BO258" s="79"/>
      <c r="BP258" s="79"/>
      <c r="BQ258" s="79"/>
      <c r="BR258" s="79"/>
      <c r="BS258" s="79"/>
      <c r="BT258" s="79"/>
      <c r="BU258" s="79"/>
      <c r="BV258" s="79"/>
      <c r="BW258" s="79"/>
      <c r="BX258" s="79"/>
      <c r="BY258" s="79"/>
      <c r="BZ258" s="79"/>
      <c r="CA258" s="79"/>
      <c r="CB258" s="79"/>
      <c r="CC258" s="79"/>
      <c r="CD258" s="79"/>
      <c r="CE258" s="79"/>
      <c r="CF258" s="79"/>
      <c r="CG258" s="79"/>
      <c r="CH258" s="79"/>
      <c r="CI258" s="79"/>
      <c r="CJ258" s="79"/>
      <c r="CK258" s="79"/>
      <c r="CL258" s="79"/>
      <c r="CM258" s="79"/>
      <c r="CN258" s="79"/>
      <c r="CO258" s="79"/>
      <c r="CP258" s="79"/>
      <c r="CQ258" s="79"/>
      <c r="CR258" s="79"/>
      <c r="CS258" s="79"/>
      <c r="CT258" s="79"/>
      <c r="CU258" s="79"/>
      <c r="CV258" s="79"/>
      <c r="CW258" s="79"/>
      <c r="CX258" s="79"/>
      <c r="CY258" s="79"/>
      <c r="CZ258" s="79"/>
      <c r="DA258" s="79"/>
    </row>
    <row r="259" spans="1:105" x14ac:dyDescent="0.35">
      <c r="A259" s="2">
        <v>257</v>
      </c>
      <c r="B259" s="77"/>
      <c r="C259" s="77"/>
      <c r="D259" s="78"/>
      <c r="E259" s="78"/>
      <c r="F259" s="7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79"/>
      <c r="AF259" s="79"/>
      <c r="AG259" s="79"/>
      <c r="AH259" s="79"/>
      <c r="AI259" s="79"/>
      <c r="AJ259" s="79"/>
      <c r="AK259" s="79"/>
      <c r="AL259" s="79"/>
      <c r="AM259" s="79"/>
      <c r="AN259" s="79"/>
      <c r="AO259" s="79"/>
      <c r="AP259" s="79"/>
      <c r="AQ259" s="79"/>
      <c r="AR259" s="79"/>
      <c r="AS259" s="79"/>
      <c r="AT259" s="79"/>
      <c r="AU259" s="79"/>
      <c r="AV259" s="79"/>
      <c r="AW259" s="79"/>
      <c r="AX259" s="79"/>
      <c r="AY259" s="79"/>
      <c r="AZ259" s="79"/>
      <c r="BA259" s="79"/>
      <c r="BB259" s="79"/>
      <c r="BC259" s="79"/>
      <c r="BD259" s="79"/>
      <c r="BE259" s="79"/>
      <c r="BF259" s="79"/>
      <c r="BG259" s="79"/>
      <c r="BH259" s="79"/>
      <c r="BI259" s="79"/>
      <c r="BJ259" s="79"/>
      <c r="BK259" s="79"/>
      <c r="BL259" s="79"/>
      <c r="BM259" s="79"/>
      <c r="BN259" s="79"/>
      <c r="BO259" s="79"/>
      <c r="BP259" s="79"/>
      <c r="BQ259" s="79"/>
      <c r="BR259" s="79"/>
      <c r="BS259" s="79"/>
      <c r="BT259" s="79"/>
      <c r="BU259" s="79"/>
      <c r="BV259" s="79"/>
      <c r="BW259" s="79"/>
      <c r="BX259" s="79"/>
      <c r="BY259" s="79"/>
      <c r="BZ259" s="79"/>
      <c r="CA259" s="79"/>
      <c r="CB259" s="79"/>
      <c r="CC259" s="79"/>
      <c r="CD259" s="79"/>
      <c r="CE259" s="79"/>
      <c r="CF259" s="79"/>
      <c r="CG259" s="79"/>
      <c r="CH259" s="79"/>
      <c r="CI259" s="79"/>
      <c r="CJ259" s="79"/>
      <c r="CK259" s="79"/>
      <c r="CL259" s="79"/>
      <c r="CM259" s="79"/>
      <c r="CN259" s="79"/>
      <c r="CO259" s="79"/>
      <c r="CP259" s="79"/>
      <c r="CQ259" s="79"/>
      <c r="CR259" s="79"/>
      <c r="CS259" s="79"/>
      <c r="CT259" s="79"/>
      <c r="CU259" s="79"/>
      <c r="CV259" s="79"/>
      <c r="CW259" s="79"/>
      <c r="CX259" s="79"/>
      <c r="CY259" s="79"/>
      <c r="CZ259" s="79"/>
      <c r="DA259" s="79"/>
    </row>
    <row r="260" spans="1:105" x14ac:dyDescent="0.35">
      <c r="A260" s="2">
        <v>258</v>
      </c>
      <c r="B260" s="77"/>
      <c r="C260" s="77"/>
      <c r="D260" s="78"/>
      <c r="E260" s="78"/>
      <c r="F260" s="7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79"/>
      <c r="AF260" s="79"/>
      <c r="AG260" s="79"/>
      <c r="AH260" s="79"/>
      <c r="AI260" s="79"/>
      <c r="AJ260" s="79"/>
      <c r="AK260" s="79"/>
      <c r="AL260" s="79"/>
      <c r="AM260" s="79"/>
      <c r="AN260" s="79"/>
      <c r="AO260" s="79"/>
      <c r="AP260" s="79"/>
      <c r="AQ260" s="79"/>
      <c r="AR260" s="79"/>
      <c r="AS260" s="79"/>
      <c r="AT260" s="79"/>
      <c r="AU260" s="79"/>
      <c r="AV260" s="79"/>
      <c r="AW260" s="79"/>
      <c r="AX260" s="79"/>
      <c r="AY260" s="79"/>
      <c r="AZ260" s="79"/>
      <c r="BA260" s="79"/>
      <c r="BB260" s="79"/>
      <c r="BC260" s="79"/>
      <c r="BD260" s="79"/>
      <c r="BE260" s="79"/>
      <c r="BF260" s="79"/>
      <c r="BG260" s="79"/>
      <c r="BH260" s="79"/>
      <c r="BI260" s="79"/>
      <c r="BJ260" s="79"/>
      <c r="BK260" s="79"/>
      <c r="BL260" s="79"/>
      <c r="BM260" s="79"/>
      <c r="BN260" s="79"/>
      <c r="BO260" s="79"/>
      <c r="BP260" s="79"/>
      <c r="BQ260" s="79"/>
      <c r="BR260" s="79"/>
      <c r="BS260" s="79"/>
      <c r="BT260" s="79"/>
      <c r="BU260" s="79"/>
      <c r="BV260" s="79"/>
      <c r="BW260" s="79"/>
      <c r="BX260" s="79"/>
      <c r="BY260" s="79"/>
      <c r="BZ260" s="79"/>
      <c r="CA260" s="79"/>
      <c r="CB260" s="79"/>
      <c r="CC260" s="79"/>
      <c r="CD260" s="79"/>
      <c r="CE260" s="79"/>
      <c r="CF260" s="79"/>
      <c r="CG260" s="79"/>
      <c r="CH260" s="79"/>
      <c r="CI260" s="79"/>
      <c r="CJ260" s="79"/>
      <c r="CK260" s="79"/>
      <c r="CL260" s="79"/>
      <c r="CM260" s="79"/>
      <c r="CN260" s="79"/>
      <c r="CO260" s="79"/>
      <c r="CP260" s="79"/>
      <c r="CQ260" s="79"/>
      <c r="CR260" s="79"/>
      <c r="CS260" s="79"/>
      <c r="CT260" s="79"/>
      <c r="CU260" s="79"/>
      <c r="CV260" s="79"/>
      <c r="CW260" s="79"/>
      <c r="CX260" s="79"/>
      <c r="CY260" s="79"/>
      <c r="CZ260" s="79"/>
      <c r="DA260" s="79"/>
    </row>
    <row r="261" spans="1:105" x14ac:dyDescent="0.35">
      <c r="A261" s="2">
        <v>259</v>
      </c>
      <c r="B261" s="77"/>
      <c r="C261" s="77"/>
      <c r="D261" s="78"/>
      <c r="E261" s="78"/>
      <c r="F261" s="7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79"/>
      <c r="AF261" s="79"/>
      <c r="AG261" s="79"/>
      <c r="AH261" s="79"/>
      <c r="AI261" s="79"/>
      <c r="AJ261" s="79"/>
      <c r="AK261" s="79"/>
      <c r="AL261" s="79"/>
      <c r="AM261" s="79"/>
      <c r="AN261" s="79"/>
      <c r="AO261" s="79"/>
      <c r="AP261" s="79"/>
      <c r="AQ261" s="79"/>
      <c r="AR261" s="79"/>
      <c r="AS261" s="79"/>
      <c r="AT261" s="79"/>
      <c r="AU261" s="79"/>
      <c r="AV261" s="79"/>
      <c r="AW261" s="79"/>
      <c r="AX261" s="79"/>
      <c r="AY261" s="79"/>
      <c r="AZ261" s="79"/>
      <c r="BA261" s="79"/>
      <c r="BB261" s="79"/>
      <c r="BC261" s="79"/>
      <c r="BD261" s="79"/>
      <c r="BE261" s="79"/>
      <c r="BF261" s="79"/>
      <c r="BG261" s="79"/>
      <c r="BH261" s="79"/>
      <c r="BI261" s="79"/>
      <c r="BJ261" s="79"/>
      <c r="BK261" s="79"/>
      <c r="BL261" s="79"/>
      <c r="BM261" s="79"/>
      <c r="BN261" s="79"/>
      <c r="BO261" s="79"/>
      <c r="BP261" s="79"/>
      <c r="BQ261" s="79"/>
      <c r="BR261" s="79"/>
      <c r="BS261" s="79"/>
      <c r="BT261" s="79"/>
      <c r="BU261" s="79"/>
      <c r="BV261" s="79"/>
      <c r="BW261" s="79"/>
      <c r="BX261" s="79"/>
      <c r="BY261" s="79"/>
      <c r="BZ261" s="79"/>
      <c r="CA261" s="79"/>
      <c r="CB261" s="79"/>
      <c r="CC261" s="79"/>
      <c r="CD261" s="79"/>
      <c r="CE261" s="79"/>
      <c r="CF261" s="79"/>
      <c r="CG261" s="79"/>
      <c r="CH261" s="79"/>
      <c r="CI261" s="79"/>
      <c r="CJ261" s="79"/>
      <c r="CK261" s="79"/>
      <c r="CL261" s="79"/>
      <c r="CM261" s="79"/>
      <c r="CN261" s="79"/>
      <c r="CO261" s="79"/>
      <c r="CP261" s="79"/>
      <c r="CQ261" s="79"/>
      <c r="CR261" s="79"/>
      <c r="CS261" s="79"/>
      <c r="CT261" s="79"/>
      <c r="CU261" s="79"/>
      <c r="CV261" s="79"/>
      <c r="CW261" s="79"/>
      <c r="CX261" s="79"/>
      <c r="CY261" s="79"/>
      <c r="CZ261" s="79"/>
      <c r="DA261" s="79"/>
    </row>
    <row r="262" spans="1:105" x14ac:dyDescent="0.35">
      <c r="A262" s="2">
        <v>260</v>
      </c>
      <c r="B262" s="77"/>
      <c r="C262" s="77"/>
      <c r="D262" s="78"/>
      <c r="E262" s="78"/>
      <c r="F262" s="7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79"/>
      <c r="AF262" s="79"/>
      <c r="AG262" s="79"/>
      <c r="AH262" s="79"/>
      <c r="AI262" s="79"/>
      <c r="AJ262" s="79"/>
      <c r="AK262" s="79"/>
      <c r="AL262" s="79"/>
      <c r="AM262" s="79"/>
      <c r="AN262" s="79"/>
      <c r="AO262" s="79"/>
      <c r="AP262" s="79"/>
      <c r="AQ262" s="79"/>
      <c r="AR262" s="79"/>
      <c r="AS262" s="79"/>
      <c r="AT262" s="79"/>
      <c r="AU262" s="79"/>
      <c r="AV262" s="79"/>
      <c r="AW262" s="79"/>
      <c r="AX262" s="79"/>
      <c r="AY262" s="79"/>
      <c r="AZ262" s="79"/>
      <c r="BA262" s="79"/>
      <c r="BB262" s="79"/>
      <c r="BC262" s="79"/>
      <c r="BD262" s="79"/>
      <c r="BE262" s="79"/>
      <c r="BF262" s="79"/>
      <c r="BG262" s="79"/>
      <c r="BH262" s="79"/>
      <c r="BI262" s="79"/>
      <c r="BJ262" s="79"/>
      <c r="BK262" s="79"/>
      <c r="BL262" s="79"/>
      <c r="BM262" s="79"/>
      <c r="BN262" s="79"/>
      <c r="BO262" s="79"/>
      <c r="BP262" s="79"/>
      <c r="BQ262" s="79"/>
      <c r="BR262" s="79"/>
      <c r="BS262" s="79"/>
      <c r="BT262" s="79"/>
      <c r="BU262" s="79"/>
      <c r="BV262" s="79"/>
      <c r="BW262" s="79"/>
      <c r="BX262" s="79"/>
      <c r="BY262" s="79"/>
      <c r="BZ262" s="79"/>
      <c r="CA262" s="79"/>
      <c r="CB262" s="79"/>
      <c r="CC262" s="79"/>
      <c r="CD262" s="79"/>
      <c r="CE262" s="79"/>
      <c r="CF262" s="79"/>
      <c r="CG262" s="79"/>
      <c r="CH262" s="79"/>
      <c r="CI262" s="79"/>
      <c r="CJ262" s="79"/>
      <c r="CK262" s="79"/>
      <c r="CL262" s="79"/>
      <c r="CM262" s="79"/>
      <c r="CN262" s="79"/>
      <c r="CO262" s="79"/>
      <c r="CP262" s="79"/>
      <c r="CQ262" s="79"/>
      <c r="CR262" s="79"/>
      <c r="CS262" s="79"/>
      <c r="CT262" s="79"/>
      <c r="CU262" s="79"/>
      <c r="CV262" s="79"/>
      <c r="CW262" s="79"/>
      <c r="CX262" s="79"/>
      <c r="CY262" s="79"/>
      <c r="CZ262" s="79"/>
      <c r="DA262" s="79"/>
    </row>
    <row r="263" spans="1:105" x14ac:dyDescent="0.35">
      <c r="A263" s="2">
        <v>261</v>
      </c>
      <c r="B263" s="77"/>
      <c r="C263" s="77"/>
      <c r="D263" s="78"/>
      <c r="E263" s="78"/>
      <c r="F263" s="7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79"/>
      <c r="AF263" s="79"/>
      <c r="AG263" s="79"/>
      <c r="AH263" s="79"/>
      <c r="AI263" s="79"/>
      <c r="AJ263" s="79"/>
      <c r="AK263" s="79"/>
      <c r="AL263" s="79"/>
      <c r="AM263" s="79"/>
      <c r="AN263" s="79"/>
      <c r="AO263" s="79"/>
      <c r="AP263" s="79"/>
      <c r="AQ263" s="79"/>
      <c r="AR263" s="79"/>
      <c r="AS263" s="79"/>
      <c r="AT263" s="79"/>
      <c r="AU263" s="79"/>
      <c r="AV263" s="79"/>
      <c r="AW263" s="79"/>
      <c r="AX263" s="79"/>
      <c r="AY263" s="79"/>
      <c r="AZ263" s="79"/>
      <c r="BA263" s="79"/>
      <c r="BB263" s="79"/>
      <c r="BC263" s="79"/>
      <c r="BD263" s="79"/>
      <c r="BE263" s="79"/>
      <c r="BF263" s="79"/>
      <c r="BG263" s="79"/>
      <c r="BH263" s="79"/>
      <c r="BI263" s="79"/>
      <c r="BJ263" s="79"/>
      <c r="BK263" s="79"/>
      <c r="BL263" s="79"/>
      <c r="BM263" s="79"/>
      <c r="BN263" s="79"/>
      <c r="BO263" s="79"/>
      <c r="BP263" s="79"/>
      <c r="BQ263" s="79"/>
      <c r="BR263" s="79"/>
      <c r="BS263" s="79"/>
      <c r="BT263" s="79"/>
      <c r="BU263" s="79"/>
      <c r="BV263" s="79"/>
      <c r="BW263" s="79"/>
      <c r="BX263" s="79"/>
      <c r="BY263" s="79"/>
      <c r="BZ263" s="79"/>
      <c r="CA263" s="79"/>
      <c r="CB263" s="79"/>
      <c r="CC263" s="79"/>
      <c r="CD263" s="79"/>
      <c r="CE263" s="79"/>
      <c r="CF263" s="79"/>
      <c r="CG263" s="79"/>
      <c r="CH263" s="79"/>
      <c r="CI263" s="79"/>
      <c r="CJ263" s="79"/>
      <c r="CK263" s="79"/>
      <c r="CL263" s="79"/>
      <c r="CM263" s="79"/>
      <c r="CN263" s="79"/>
      <c r="CO263" s="79"/>
      <c r="CP263" s="79"/>
      <c r="CQ263" s="79"/>
      <c r="CR263" s="79"/>
      <c r="CS263" s="79"/>
      <c r="CT263" s="79"/>
      <c r="CU263" s="79"/>
      <c r="CV263" s="79"/>
      <c r="CW263" s="79"/>
      <c r="CX263" s="79"/>
      <c r="CY263" s="79"/>
      <c r="CZ263" s="79"/>
      <c r="DA263" s="79"/>
    </row>
    <row r="264" spans="1:105" x14ac:dyDescent="0.35">
      <c r="A264" s="2">
        <v>262</v>
      </c>
      <c r="B264" s="77"/>
      <c r="C264" s="77"/>
      <c r="D264" s="78"/>
      <c r="E264" s="78"/>
      <c r="F264" s="7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79"/>
      <c r="AF264" s="79"/>
      <c r="AG264" s="79"/>
      <c r="AH264" s="79"/>
      <c r="AI264" s="79"/>
      <c r="AJ264" s="79"/>
      <c r="AK264" s="79"/>
      <c r="AL264" s="79"/>
      <c r="AM264" s="79"/>
      <c r="AN264" s="79"/>
      <c r="AO264" s="79"/>
      <c r="AP264" s="79"/>
      <c r="AQ264" s="79"/>
      <c r="AR264" s="79"/>
      <c r="AS264" s="79"/>
      <c r="AT264" s="79"/>
      <c r="AU264" s="79"/>
      <c r="AV264" s="79"/>
      <c r="AW264" s="79"/>
      <c r="AX264" s="79"/>
      <c r="AY264" s="79"/>
      <c r="AZ264" s="79"/>
      <c r="BA264" s="79"/>
      <c r="BB264" s="79"/>
      <c r="BC264" s="79"/>
      <c r="BD264" s="79"/>
      <c r="BE264" s="79"/>
      <c r="BF264" s="79"/>
      <c r="BG264" s="79"/>
      <c r="BH264" s="79"/>
      <c r="BI264" s="79"/>
      <c r="BJ264" s="79"/>
      <c r="BK264" s="79"/>
      <c r="BL264" s="79"/>
      <c r="BM264" s="79"/>
      <c r="BN264" s="79"/>
      <c r="BO264" s="79"/>
      <c r="BP264" s="79"/>
      <c r="BQ264" s="79"/>
      <c r="BR264" s="79"/>
      <c r="BS264" s="79"/>
      <c r="BT264" s="79"/>
      <c r="BU264" s="79"/>
      <c r="BV264" s="79"/>
      <c r="BW264" s="79"/>
      <c r="BX264" s="79"/>
      <c r="BY264" s="79"/>
      <c r="BZ264" s="79"/>
      <c r="CA264" s="79"/>
      <c r="CB264" s="79"/>
      <c r="CC264" s="79"/>
      <c r="CD264" s="79"/>
      <c r="CE264" s="79"/>
      <c r="CF264" s="79"/>
      <c r="CG264" s="79"/>
      <c r="CH264" s="79"/>
      <c r="CI264" s="79"/>
      <c r="CJ264" s="79"/>
      <c r="CK264" s="79"/>
      <c r="CL264" s="79"/>
      <c r="CM264" s="79"/>
      <c r="CN264" s="79"/>
      <c r="CO264" s="79"/>
      <c r="CP264" s="79"/>
      <c r="CQ264" s="79"/>
      <c r="CR264" s="79"/>
      <c r="CS264" s="79"/>
      <c r="CT264" s="79"/>
      <c r="CU264" s="79"/>
      <c r="CV264" s="79"/>
      <c r="CW264" s="79"/>
      <c r="CX264" s="79"/>
      <c r="CY264" s="79"/>
      <c r="CZ264" s="79"/>
      <c r="DA264" s="79"/>
    </row>
    <row r="265" spans="1:105" x14ac:dyDescent="0.35">
      <c r="A265" s="2">
        <v>263</v>
      </c>
      <c r="B265" s="77"/>
      <c r="C265" s="77"/>
      <c r="D265" s="78"/>
      <c r="E265" s="78"/>
      <c r="F265" s="7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79"/>
      <c r="AF265" s="79"/>
      <c r="AG265" s="79"/>
      <c r="AH265" s="79"/>
      <c r="AI265" s="79"/>
      <c r="AJ265" s="79"/>
      <c r="AK265" s="79"/>
      <c r="AL265" s="79"/>
      <c r="AM265" s="79"/>
      <c r="AN265" s="79"/>
      <c r="AO265" s="79"/>
      <c r="AP265" s="79"/>
      <c r="AQ265" s="79"/>
      <c r="AR265" s="79"/>
      <c r="AS265" s="79"/>
      <c r="AT265" s="79"/>
      <c r="AU265" s="79"/>
      <c r="AV265" s="79"/>
      <c r="AW265" s="79"/>
      <c r="AX265" s="79"/>
      <c r="AY265" s="79"/>
      <c r="AZ265" s="79"/>
      <c r="BA265" s="79"/>
      <c r="BB265" s="79"/>
      <c r="BC265" s="79"/>
      <c r="BD265" s="79"/>
      <c r="BE265" s="79"/>
      <c r="BF265" s="79"/>
      <c r="BG265" s="79"/>
      <c r="BH265" s="79"/>
      <c r="BI265" s="79"/>
      <c r="BJ265" s="79"/>
      <c r="BK265" s="79"/>
      <c r="BL265" s="79"/>
      <c r="BM265" s="79"/>
      <c r="BN265" s="79"/>
      <c r="BO265" s="79"/>
      <c r="BP265" s="79"/>
      <c r="BQ265" s="79"/>
      <c r="BR265" s="79"/>
      <c r="BS265" s="79"/>
      <c r="BT265" s="79"/>
      <c r="BU265" s="79"/>
      <c r="BV265" s="79"/>
      <c r="BW265" s="79"/>
      <c r="BX265" s="79"/>
      <c r="BY265" s="79"/>
      <c r="BZ265" s="79"/>
      <c r="CA265" s="79"/>
      <c r="CB265" s="79"/>
      <c r="CC265" s="79"/>
      <c r="CD265" s="79"/>
      <c r="CE265" s="79"/>
      <c r="CF265" s="79"/>
      <c r="CG265" s="79"/>
      <c r="CH265" s="79"/>
      <c r="CI265" s="79"/>
      <c r="CJ265" s="79"/>
      <c r="CK265" s="79"/>
      <c r="CL265" s="79"/>
      <c r="CM265" s="79"/>
      <c r="CN265" s="79"/>
      <c r="CO265" s="79"/>
      <c r="CP265" s="79"/>
      <c r="CQ265" s="79"/>
      <c r="CR265" s="79"/>
      <c r="CS265" s="79"/>
      <c r="CT265" s="79"/>
      <c r="CU265" s="79"/>
      <c r="CV265" s="79"/>
      <c r="CW265" s="79"/>
      <c r="CX265" s="79"/>
      <c r="CY265" s="79"/>
      <c r="CZ265" s="79"/>
      <c r="DA265" s="79"/>
    </row>
    <row r="266" spans="1:105" x14ac:dyDescent="0.35">
      <c r="A266" s="2">
        <v>264</v>
      </c>
      <c r="B266" s="77"/>
      <c r="C266" s="77"/>
      <c r="D266" s="78"/>
      <c r="E266" s="78"/>
      <c r="F266" s="7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79"/>
      <c r="AF266" s="79"/>
      <c r="AG266" s="79"/>
      <c r="AH266" s="79"/>
      <c r="AI266" s="79"/>
      <c r="AJ266" s="79"/>
      <c r="AK266" s="79"/>
      <c r="AL266" s="79"/>
      <c r="AM266" s="79"/>
      <c r="AN266" s="79"/>
      <c r="AO266" s="79"/>
      <c r="AP266" s="79"/>
      <c r="AQ266" s="79"/>
      <c r="AR266" s="79"/>
      <c r="AS266" s="79"/>
      <c r="AT266" s="79"/>
      <c r="AU266" s="79"/>
      <c r="AV266" s="79"/>
      <c r="AW266" s="79"/>
      <c r="AX266" s="79"/>
      <c r="AY266" s="79"/>
      <c r="AZ266" s="79"/>
      <c r="BA266" s="79"/>
      <c r="BB266" s="79"/>
      <c r="BC266" s="79"/>
      <c r="BD266" s="79"/>
      <c r="BE266" s="79"/>
      <c r="BF266" s="79"/>
      <c r="BG266" s="79"/>
      <c r="BH266" s="79"/>
      <c r="BI266" s="79"/>
      <c r="BJ266" s="79"/>
      <c r="BK266" s="79"/>
      <c r="BL266" s="79"/>
      <c r="BM266" s="79"/>
      <c r="BN266" s="79"/>
      <c r="BO266" s="79"/>
      <c r="BP266" s="79"/>
      <c r="BQ266" s="79"/>
      <c r="BR266" s="79"/>
      <c r="BS266" s="79"/>
      <c r="BT266" s="79"/>
      <c r="BU266" s="79"/>
      <c r="BV266" s="79"/>
      <c r="BW266" s="79"/>
      <c r="BX266" s="79"/>
      <c r="BY266" s="79"/>
      <c r="BZ266" s="79"/>
      <c r="CA266" s="79"/>
      <c r="CB266" s="79"/>
      <c r="CC266" s="79"/>
      <c r="CD266" s="79"/>
      <c r="CE266" s="79"/>
      <c r="CF266" s="79"/>
      <c r="CG266" s="79"/>
      <c r="CH266" s="79"/>
      <c r="CI266" s="79"/>
      <c r="CJ266" s="79"/>
      <c r="CK266" s="79"/>
      <c r="CL266" s="79"/>
      <c r="CM266" s="79"/>
      <c r="CN266" s="79"/>
      <c r="CO266" s="79"/>
      <c r="CP266" s="79"/>
      <c r="CQ266" s="79"/>
      <c r="CR266" s="79"/>
      <c r="CS266" s="79"/>
      <c r="CT266" s="79"/>
      <c r="CU266" s="79"/>
      <c r="CV266" s="79"/>
      <c r="CW266" s="79"/>
      <c r="CX266" s="79"/>
      <c r="CY266" s="79"/>
      <c r="CZ266" s="79"/>
      <c r="DA266" s="79"/>
    </row>
    <row r="267" spans="1:105" x14ac:dyDescent="0.35">
      <c r="A267" s="2">
        <v>265</v>
      </c>
      <c r="B267" s="77"/>
      <c r="C267" s="77"/>
      <c r="D267" s="78"/>
      <c r="E267" s="78"/>
      <c r="F267" s="7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79"/>
      <c r="AF267" s="79"/>
      <c r="AG267" s="79"/>
      <c r="AH267" s="79"/>
      <c r="AI267" s="79"/>
      <c r="AJ267" s="79"/>
      <c r="AK267" s="79"/>
      <c r="AL267" s="79"/>
      <c r="AM267" s="79"/>
      <c r="AN267" s="79"/>
      <c r="AO267" s="79"/>
      <c r="AP267" s="79"/>
      <c r="AQ267" s="79"/>
      <c r="AR267" s="79"/>
      <c r="AS267" s="79"/>
      <c r="AT267" s="79"/>
      <c r="AU267" s="79"/>
      <c r="AV267" s="79"/>
      <c r="AW267" s="79"/>
      <c r="AX267" s="79"/>
      <c r="AY267" s="79"/>
      <c r="AZ267" s="79"/>
      <c r="BA267" s="79"/>
      <c r="BB267" s="79"/>
      <c r="BC267" s="79"/>
      <c r="BD267" s="79"/>
      <c r="BE267" s="79"/>
      <c r="BF267" s="79"/>
      <c r="BG267" s="79"/>
      <c r="BH267" s="79"/>
      <c r="BI267" s="79"/>
      <c r="BJ267" s="79"/>
      <c r="BK267" s="79"/>
      <c r="BL267" s="79"/>
      <c r="BM267" s="79"/>
      <c r="BN267" s="79"/>
      <c r="BO267" s="79"/>
      <c r="BP267" s="79"/>
      <c r="BQ267" s="79"/>
      <c r="BR267" s="79"/>
      <c r="BS267" s="79"/>
      <c r="BT267" s="79"/>
      <c r="BU267" s="79"/>
      <c r="BV267" s="79"/>
      <c r="BW267" s="79"/>
      <c r="BX267" s="79"/>
      <c r="BY267" s="79"/>
      <c r="BZ267" s="79"/>
      <c r="CA267" s="79"/>
      <c r="CB267" s="79"/>
      <c r="CC267" s="79"/>
      <c r="CD267" s="79"/>
      <c r="CE267" s="79"/>
      <c r="CF267" s="79"/>
      <c r="CG267" s="79"/>
      <c r="CH267" s="79"/>
      <c r="CI267" s="79"/>
      <c r="CJ267" s="79"/>
      <c r="CK267" s="79"/>
      <c r="CL267" s="79"/>
      <c r="CM267" s="79"/>
      <c r="CN267" s="79"/>
      <c r="CO267" s="79"/>
      <c r="CP267" s="79"/>
      <c r="CQ267" s="79"/>
      <c r="CR267" s="79"/>
      <c r="CS267" s="79"/>
      <c r="CT267" s="79"/>
      <c r="CU267" s="79"/>
      <c r="CV267" s="79"/>
      <c r="CW267" s="79"/>
      <c r="CX267" s="79"/>
      <c r="CY267" s="79"/>
      <c r="CZ267" s="79"/>
      <c r="DA267" s="79"/>
    </row>
    <row r="268" spans="1:105" x14ac:dyDescent="0.35">
      <c r="A268" s="2">
        <v>266</v>
      </c>
      <c r="B268" s="77"/>
      <c r="C268" s="77"/>
      <c r="D268" s="78"/>
      <c r="E268" s="78"/>
      <c r="F268" s="7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79"/>
      <c r="AF268" s="79"/>
      <c r="AG268" s="79"/>
      <c r="AH268" s="79"/>
      <c r="AI268" s="79"/>
      <c r="AJ268" s="79"/>
      <c r="AK268" s="79"/>
      <c r="AL268" s="79"/>
      <c r="AM268" s="79"/>
      <c r="AN268" s="79"/>
      <c r="AO268" s="79"/>
      <c r="AP268" s="79"/>
      <c r="AQ268" s="79"/>
      <c r="AR268" s="79"/>
      <c r="AS268" s="79"/>
      <c r="AT268" s="79"/>
      <c r="AU268" s="79"/>
      <c r="AV268" s="79"/>
      <c r="AW268" s="79"/>
      <c r="AX268" s="79"/>
      <c r="AY268" s="79"/>
      <c r="AZ268" s="79"/>
      <c r="BA268" s="79"/>
      <c r="BB268" s="79"/>
      <c r="BC268" s="79"/>
      <c r="BD268" s="79"/>
      <c r="BE268" s="79"/>
      <c r="BF268" s="79"/>
      <c r="BG268" s="79"/>
      <c r="BH268" s="79"/>
      <c r="BI268" s="79"/>
      <c r="BJ268" s="79"/>
      <c r="BK268" s="79"/>
      <c r="BL268" s="79"/>
      <c r="BM268" s="79"/>
      <c r="BN268" s="79"/>
      <c r="BO268" s="79"/>
      <c r="BP268" s="79"/>
      <c r="BQ268" s="79"/>
      <c r="BR268" s="79"/>
      <c r="BS268" s="79"/>
      <c r="BT268" s="79"/>
      <c r="BU268" s="79"/>
      <c r="BV268" s="79"/>
      <c r="BW268" s="79"/>
      <c r="BX268" s="79"/>
      <c r="BY268" s="79"/>
      <c r="BZ268" s="79"/>
      <c r="CA268" s="79"/>
      <c r="CB268" s="79"/>
      <c r="CC268" s="79"/>
      <c r="CD268" s="79"/>
      <c r="CE268" s="79"/>
      <c r="CF268" s="79"/>
      <c r="CG268" s="79"/>
      <c r="CH268" s="79"/>
      <c r="CI268" s="79"/>
      <c r="CJ268" s="79"/>
      <c r="CK268" s="79"/>
      <c r="CL268" s="79"/>
      <c r="CM268" s="79"/>
      <c r="CN268" s="79"/>
      <c r="CO268" s="79"/>
      <c r="CP268" s="79"/>
      <c r="CQ268" s="79"/>
      <c r="CR268" s="79"/>
      <c r="CS268" s="79"/>
      <c r="CT268" s="79"/>
      <c r="CU268" s="79"/>
      <c r="CV268" s="79"/>
      <c r="CW268" s="79"/>
      <c r="CX268" s="79"/>
      <c r="CY268" s="79"/>
      <c r="CZ268" s="79"/>
      <c r="DA268" s="79"/>
    </row>
    <row r="269" spans="1:105" x14ac:dyDescent="0.35">
      <c r="A269" s="2">
        <v>267</v>
      </c>
      <c r="B269" s="77"/>
      <c r="C269" s="77"/>
      <c r="D269" s="78"/>
      <c r="E269" s="78"/>
      <c r="F269" s="7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79"/>
      <c r="AF269" s="79"/>
      <c r="AG269" s="79"/>
      <c r="AH269" s="79"/>
      <c r="AI269" s="79"/>
      <c r="AJ269" s="79"/>
      <c r="AK269" s="79"/>
      <c r="AL269" s="79"/>
      <c r="AM269" s="79"/>
      <c r="AN269" s="79"/>
      <c r="AO269" s="79"/>
      <c r="AP269" s="79"/>
      <c r="AQ269" s="79"/>
      <c r="AR269" s="79"/>
      <c r="AS269" s="79"/>
      <c r="AT269" s="79"/>
      <c r="AU269" s="79"/>
      <c r="AV269" s="79"/>
      <c r="AW269" s="79"/>
      <c r="AX269" s="79"/>
      <c r="AY269" s="79"/>
      <c r="AZ269" s="79"/>
      <c r="BA269" s="79"/>
      <c r="BB269" s="79"/>
      <c r="BC269" s="79"/>
      <c r="BD269" s="79"/>
      <c r="BE269" s="79"/>
      <c r="BF269" s="79"/>
      <c r="BG269" s="79"/>
      <c r="BH269" s="79"/>
      <c r="BI269" s="79"/>
      <c r="BJ269" s="79"/>
      <c r="BK269" s="79"/>
      <c r="BL269" s="79"/>
      <c r="BM269" s="79"/>
      <c r="BN269" s="79"/>
      <c r="BO269" s="79"/>
      <c r="BP269" s="79"/>
      <c r="BQ269" s="79"/>
      <c r="BR269" s="79"/>
      <c r="BS269" s="79"/>
      <c r="BT269" s="79"/>
      <c r="BU269" s="79"/>
      <c r="BV269" s="79"/>
      <c r="BW269" s="79"/>
      <c r="BX269" s="79"/>
      <c r="BY269" s="79"/>
      <c r="BZ269" s="79"/>
      <c r="CA269" s="79"/>
      <c r="CB269" s="79"/>
      <c r="CC269" s="79"/>
      <c r="CD269" s="79"/>
      <c r="CE269" s="79"/>
      <c r="CF269" s="79"/>
      <c r="CG269" s="79"/>
      <c r="CH269" s="79"/>
      <c r="CI269" s="79"/>
      <c r="CJ269" s="79"/>
      <c r="CK269" s="79"/>
      <c r="CL269" s="79"/>
      <c r="CM269" s="79"/>
      <c r="CN269" s="79"/>
      <c r="CO269" s="79"/>
      <c r="CP269" s="79"/>
      <c r="CQ269" s="79"/>
      <c r="CR269" s="79"/>
      <c r="CS269" s="79"/>
      <c r="CT269" s="79"/>
      <c r="CU269" s="79"/>
      <c r="CV269" s="79"/>
      <c r="CW269" s="79"/>
      <c r="CX269" s="79"/>
      <c r="CY269" s="79"/>
      <c r="CZ269" s="79"/>
      <c r="DA269" s="79"/>
    </row>
    <row r="270" spans="1:105" x14ac:dyDescent="0.35">
      <c r="A270" s="2">
        <v>268</v>
      </c>
      <c r="B270" s="77"/>
      <c r="C270" s="77"/>
      <c r="D270" s="78"/>
      <c r="E270" s="78"/>
      <c r="F270" s="7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79"/>
      <c r="AF270" s="79"/>
      <c r="AG270" s="79"/>
      <c r="AH270" s="79"/>
      <c r="AI270" s="79"/>
      <c r="AJ270" s="79"/>
      <c r="AK270" s="79"/>
      <c r="AL270" s="79"/>
      <c r="AM270" s="79"/>
      <c r="AN270" s="79"/>
      <c r="AO270" s="79"/>
      <c r="AP270" s="79"/>
      <c r="AQ270" s="79"/>
      <c r="AR270" s="79"/>
      <c r="AS270" s="79"/>
      <c r="AT270" s="79"/>
      <c r="AU270" s="79"/>
      <c r="AV270" s="79"/>
      <c r="AW270" s="79"/>
      <c r="AX270" s="79"/>
      <c r="AY270" s="79"/>
      <c r="AZ270" s="79"/>
      <c r="BA270" s="79"/>
      <c r="BB270" s="79"/>
      <c r="BC270" s="79"/>
      <c r="BD270" s="79"/>
      <c r="BE270" s="79"/>
      <c r="BF270" s="79"/>
      <c r="BG270" s="79"/>
      <c r="BH270" s="79"/>
      <c r="BI270" s="79"/>
      <c r="BJ270" s="79"/>
      <c r="BK270" s="79"/>
      <c r="BL270" s="79"/>
      <c r="BM270" s="79"/>
      <c r="BN270" s="79"/>
      <c r="BO270" s="79"/>
      <c r="BP270" s="79"/>
      <c r="BQ270" s="79"/>
      <c r="BR270" s="79"/>
      <c r="BS270" s="79"/>
      <c r="BT270" s="79"/>
      <c r="BU270" s="79"/>
      <c r="BV270" s="79"/>
      <c r="BW270" s="79"/>
      <c r="BX270" s="79"/>
      <c r="BY270" s="79"/>
      <c r="BZ270" s="79"/>
      <c r="CA270" s="79"/>
      <c r="CB270" s="79"/>
      <c r="CC270" s="79"/>
      <c r="CD270" s="79"/>
      <c r="CE270" s="79"/>
      <c r="CF270" s="79"/>
      <c r="CG270" s="79"/>
      <c r="CH270" s="79"/>
      <c r="CI270" s="79"/>
      <c r="CJ270" s="79"/>
      <c r="CK270" s="79"/>
      <c r="CL270" s="79"/>
      <c r="CM270" s="79"/>
      <c r="CN270" s="79"/>
      <c r="CO270" s="79"/>
      <c r="CP270" s="79"/>
      <c r="CQ270" s="79"/>
      <c r="CR270" s="79"/>
      <c r="CS270" s="79"/>
      <c r="CT270" s="79"/>
      <c r="CU270" s="79"/>
      <c r="CV270" s="79"/>
      <c r="CW270" s="79"/>
      <c r="CX270" s="79"/>
      <c r="CY270" s="79"/>
      <c r="CZ270" s="79"/>
      <c r="DA270" s="79"/>
    </row>
    <row r="271" spans="1:105" x14ac:dyDescent="0.35">
      <c r="A271" s="2">
        <v>269</v>
      </c>
      <c r="B271" s="77"/>
      <c r="C271" s="77"/>
      <c r="D271" s="78"/>
      <c r="E271" s="78"/>
      <c r="F271" s="7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79"/>
      <c r="AF271" s="79"/>
      <c r="AG271" s="79"/>
      <c r="AH271" s="79"/>
      <c r="AI271" s="79"/>
      <c r="AJ271" s="79"/>
      <c r="AK271" s="79"/>
      <c r="AL271" s="79"/>
      <c r="AM271" s="79"/>
      <c r="AN271" s="79"/>
      <c r="AO271" s="79"/>
      <c r="AP271" s="79"/>
      <c r="AQ271" s="79"/>
      <c r="AR271" s="79"/>
      <c r="AS271" s="79"/>
      <c r="AT271" s="79"/>
      <c r="AU271" s="79"/>
      <c r="AV271" s="79"/>
      <c r="AW271" s="79"/>
      <c r="AX271" s="79"/>
      <c r="AY271" s="79"/>
      <c r="AZ271" s="79"/>
      <c r="BA271" s="79"/>
      <c r="BB271" s="79"/>
      <c r="BC271" s="79"/>
      <c r="BD271" s="79"/>
      <c r="BE271" s="79"/>
      <c r="BF271" s="79"/>
      <c r="BG271" s="79"/>
      <c r="BH271" s="79"/>
      <c r="BI271" s="79"/>
      <c r="BJ271" s="79"/>
      <c r="BK271" s="79"/>
      <c r="BL271" s="79"/>
      <c r="BM271" s="79"/>
      <c r="BN271" s="79"/>
      <c r="BO271" s="79"/>
      <c r="BP271" s="79"/>
      <c r="BQ271" s="79"/>
      <c r="BR271" s="79"/>
      <c r="BS271" s="79"/>
      <c r="BT271" s="79"/>
      <c r="BU271" s="79"/>
      <c r="BV271" s="79"/>
      <c r="BW271" s="79"/>
      <c r="BX271" s="79"/>
      <c r="BY271" s="79"/>
      <c r="BZ271" s="79"/>
      <c r="CA271" s="79"/>
      <c r="CB271" s="79"/>
      <c r="CC271" s="79"/>
      <c r="CD271" s="79"/>
      <c r="CE271" s="79"/>
      <c r="CF271" s="79"/>
      <c r="CG271" s="79"/>
      <c r="CH271" s="79"/>
      <c r="CI271" s="79"/>
      <c r="CJ271" s="79"/>
      <c r="CK271" s="79"/>
      <c r="CL271" s="79"/>
      <c r="CM271" s="79"/>
      <c r="CN271" s="79"/>
      <c r="CO271" s="79"/>
      <c r="CP271" s="79"/>
      <c r="CQ271" s="79"/>
      <c r="CR271" s="79"/>
      <c r="CS271" s="79"/>
      <c r="CT271" s="79"/>
      <c r="CU271" s="79"/>
      <c r="CV271" s="79"/>
      <c r="CW271" s="79"/>
      <c r="CX271" s="79"/>
      <c r="CY271" s="79"/>
      <c r="CZ271" s="79"/>
      <c r="DA271" s="79"/>
    </row>
    <row r="272" spans="1:105" x14ac:dyDescent="0.35">
      <c r="A272" s="2">
        <v>270</v>
      </c>
      <c r="B272" s="77"/>
      <c r="C272" s="77"/>
      <c r="D272" s="78"/>
      <c r="E272" s="78"/>
      <c r="F272" s="7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79"/>
      <c r="AF272" s="79"/>
      <c r="AG272" s="79"/>
      <c r="AH272" s="79"/>
      <c r="AI272" s="79"/>
      <c r="AJ272" s="79"/>
      <c r="AK272" s="79"/>
      <c r="AL272" s="79"/>
      <c r="AM272" s="79"/>
      <c r="AN272" s="79"/>
      <c r="AO272" s="79"/>
      <c r="AP272" s="79"/>
      <c r="AQ272" s="79"/>
      <c r="AR272" s="79"/>
      <c r="AS272" s="79"/>
      <c r="AT272" s="79"/>
      <c r="AU272" s="79"/>
      <c r="AV272" s="79"/>
      <c r="AW272" s="79"/>
      <c r="AX272" s="79"/>
      <c r="AY272" s="79"/>
      <c r="AZ272" s="79"/>
      <c r="BA272" s="79"/>
      <c r="BB272" s="79"/>
      <c r="BC272" s="79"/>
      <c r="BD272" s="79"/>
      <c r="BE272" s="79"/>
      <c r="BF272" s="79"/>
      <c r="BG272" s="79"/>
      <c r="BH272" s="79"/>
      <c r="BI272" s="79"/>
      <c r="BJ272" s="79"/>
      <c r="BK272" s="79"/>
      <c r="BL272" s="79"/>
      <c r="BM272" s="79"/>
      <c r="BN272" s="79"/>
      <c r="BO272" s="79"/>
      <c r="BP272" s="79"/>
      <c r="BQ272" s="79"/>
      <c r="BR272" s="79"/>
      <c r="BS272" s="79"/>
      <c r="BT272" s="79"/>
      <c r="BU272" s="79"/>
      <c r="BV272" s="79"/>
      <c r="BW272" s="79"/>
      <c r="BX272" s="79"/>
      <c r="BY272" s="79"/>
      <c r="BZ272" s="79"/>
      <c r="CA272" s="79"/>
      <c r="CB272" s="79"/>
      <c r="CC272" s="79"/>
      <c r="CD272" s="79"/>
      <c r="CE272" s="79"/>
      <c r="CF272" s="79"/>
      <c r="CG272" s="79"/>
      <c r="CH272" s="79"/>
      <c r="CI272" s="79"/>
      <c r="CJ272" s="79"/>
      <c r="CK272" s="79"/>
      <c r="CL272" s="79"/>
      <c r="CM272" s="79"/>
      <c r="CN272" s="79"/>
      <c r="CO272" s="79"/>
      <c r="CP272" s="79"/>
      <c r="CQ272" s="79"/>
      <c r="CR272" s="79"/>
      <c r="CS272" s="79"/>
      <c r="CT272" s="79"/>
      <c r="CU272" s="79"/>
      <c r="CV272" s="79"/>
      <c r="CW272" s="79"/>
      <c r="CX272" s="79"/>
      <c r="CY272" s="79"/>
      <c r="CZ272" s="79"/>
      <c r="DA272" s="79"/>
    </row>
    <row r="273" spans="1:105" x14ac:dyDescent="0.35">
      <c r="A273" s="2">
        <v>271</v>
      </c>
      <c r="B273" s="77"/>
      <c r="C273" s="77"/>
      <c r="D273" s="78"/>
      <c r="E273" s="78"/>
      <c r="F273" s="7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79"/>
      <c r="AF273" s="79"/>
      <c r="AG273" s="79"/>
      <c r="AH273" s="79"/>
      <c r="AI273" s="79"/>
      <c r="AJ273" s="79"/>
      <c r="AK273" s="79"/>
      <c r="AL273" s="79"/>
      <c r="AM273" s="79"/>
      <c r="AN273" s="79"/>
      <c r="AO273" s="79"/>
      <c r="AP273" s="79"/>
      <c r="AQ273" s="79"/>
      <c r="AR273" s="79"/>
      <c r="AS273" s="79"/>
      <c r="AT273" s="79"/>
      <c r="AU273" s="79"/>
      <c r="AV273" s="79"/>
      <c r="AW273" s="79"/>
      <c r="AX273" s="79"/>
      <c r="AY273" s="79"/>
      <c r="AZ273" s="79"/>
      <c r="BA273" s="79"/>
      <c r="BB273" s="79"/>
      <c r="BC273" s="79"/>
      <c r="BD273" s="79"/>
      <c r="BE273" s="79"/>
      <c r="BF273" s="79"/>
      <c r="BG273" s="79"/>
      <c r="BH273" s="79"/>
      <c r="BI273" s="79"/>
      <c r="BJ273" s="79"/>
      <c r="BK273" s="79"/>
      <c r="BL273" s="79"/>
      <c r="BM273" s="79"/>
      <c r="BN273" s="79"/>
      <c r="BO273" s="79"/>
      <c r="BP273" s="79"/>
      <c r="BQ273" s="79"/>
      <c r="BR273" s="79"/>
      <c r="BS273" s="79"/>
      <c r="BT273" s="79"/>
      <c r="BU273" s="79"/>
      <c r="BV273" s="79"/>
      <c r="BW273" s="79"/>
      <c r="BX273" s="79"/>
      <c r="BY273" s="79"/>
      <c r="BZ273" s="79"/>
      <c r="CA273" s="79"/>
      <c r="CB273" s="79"/>
      <c r="CC273" s="79"/>
      <c r="CD273" s="79"/>
      <c r="CE273" s="79"/>
      <c r="CF273" s="79"/>
      <c r="CG273" s="79"/>
      <c r="CH273" s="79"/>
      <c r="CI273" s="79"/>
      <c r="CJ273" s="79"/>
      <c r="CK273" s="79"/>
      <c r="CL273" s="79"/>
      <c r="CM273" s="79"/>
      <c r="CN273" s="79"/>
      <c r="CO273" s="79"/>
      <c r="CP273" s="79"/>
      <c r="CQ273" s="79"/>
      <c r="CR273" s="79"/>
      <c r="CS273" s="79"/>
      <c r="CT273" s="79"/>
      <c r="CU273" s="79"/>
      <c r="CV273" s="79"/>
      <c r="CW273" s="79"/>
      <c r="CX273" s="79"/>
      <c r="CY273" s="79"/>
      <c r="CZ273" s="79"/>
      <c r="DA273" s="79"/>
    </row>
    <row r="274" spans="1:105" x14ac:dyDescent="0.35">
      <c r="A274" s="2">
        <v>272</v>
      </c>
      <c r="B274" s="77"/>
      <c r="C274" s="77"/>
      <c r="D274" s="78"/>
      <c r="E274" s="78"/>
      <c r="F274" s="7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79"/>
      <c r="AF274" s="79"/>
      <c r="AG274" s="79"/>
      <c r="AH274" s="79"/>
      <c r="AI274" s="79"/>
      <c r="AJ274" s="79"/>
      <c r="AK274" s="79"/>
      <c r="AL274" s="79"/>
      <c r="AM274" s="79"/>
      <c r="AN274" s="79"/>
      <c r="AO274" s="79"/>
      <c r="AP274" s="79"/>
      <c r="AQ274" s="79"/>
      <c r="AR274" s="79"/>
      <c r="AS274" s="79"/>
      <c r="AT274" s="79"/>
      <c r="AU274" s="79"/>
      <c r="AV274" s="79"/>
      <c r="AW274" s="79"/>
      <c r="AX274" s="79"/>
      <c r="AY274" s="79"/>
      <c r="AZ274" s="79"/>
      <c r="BA274" s="79"/>
      <c r="BB274" s="79"/>
      <c r="BC274" s="79"/>
      <c r="BD274" s="79"/>
      <c r="BE274" s="79"/>
      <c r="BF274" s="79"/>
      <c r="BG274" s="79"/>
      <c r="BH274" s="79"/>
      <c r="BI274" s="79"/>
      <c r="BJ274" s="79"/>
      <c r="BK274" s="79"/>
      <c r="BL274" s="79"/>
      <c r="BM274" s="79"/>
      <c r="BN274" s="79"/>
      <c r="BO274" s="79"/>
      <c r="BP274" s="79"/>
      <c r="BQ274" s="79"/>
      <c r="BR274" s="79"/>
      <c r="BS274" s="79"/>
      <c r="BT274" s="79"/>
      <c r="BU274" s="79"/>
      <c r="BV274" s="79"/>
      <c r="BW274" s="79"/>
      <c r="BX274" s="79"/>
      <c r="BY274" s="79"/>
      <c r="BZ274" s="79"/>
      <c r="CA274" s="79"/>
      <c r="CB274" s="79"/>
      <c r="CC274" s="79"/>
      <c r="CD274" s="79"/>
      <c r="CE274" s="79"/>
      <c r="CF274" s="79"/>
      <c r="CG274" s="79"/>
      <c r="CH274" s="79"/>
      <c r="CI274" s="79"/>
      <c r="CJ274" s="79"/>
      <c r="CK274" s="79"/>
      <c r="CL274" s="79"/>
      <c r="CM274" s="79"/>
      <c r="CN274" s="79"/>
      <c r="CO274" s="79"/>
      <c r="CP274" s="79"/>
      <c r="CQ274" s="79"/>
      <c r="CR274" s="79"/>
      <c r="CS274" s="79"/>
      <c r="CT274" s="79"/>
      <c r="CU274" s="79"/>
      <c r="CV274" s="79"/>
      <c r="CW274" s="79"/>
      <c r="CX274" s="79"/>
      <c r="CY274" s="79"/>
      <c r="CZ274" s="79"/>
      <c r="DA274" s="79"/>
    </row>
    <row r="275" spans="1:105" x14ac:dyDescent="0.35">
      <c r="A275" s="2">
        <v>273</v>
      </c>
      <c r="B275" s="77"/>
      <c r="C275" s="77"/>
      <c r="D275" s="78"/>
      <c r="E275" s="78"/>
      <c r="F275" s="7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79"/>
      <c r="AF275" s="79"/>
      <c r="AG275" s="79"/>
      <c r="AH275" s="79"/>
      <c r="AI275" s="79"/>
      <c r="AJ275" s="79"/>
      <c r="AK275" s="79"/>
      <c r="AL275" s="79"/>
      <c r="AM275" s="79"/>
      <c r="AN275" s="79"/>
      <c r="AO275" s="79"/>
      <c r="AP275" s="79"/>
      <c r="AQ275" s="79"/>
      <c r="AR275" s="79"/>
      <c r="AS275" s="79"/>
      <c r="AT275" s="79"/>
      <c r="AU275" s="79"/>
      <c r="AV275" s="79"/>
      <c r="AW275" s="79"/>
      <c r="AX275" s="79"/>
      <c r="AY275" s="79"/>
      <c r="AZ275" s="79"/>
      <c r="BA275" s="79"/>
      <c r="BB275" s="79"/>
      <c r="BC275" s="79"/>
      <c r="BD275" s="79"/>
      <c r="BE275" s="79"/>
      <c r="BF275" s="79"/>
      <c r="BG275" s="79"/>
      <c r="BH275" s="79"/>
      <c r="BI275" s="79"/>
      <c r="BJ275" s="79"/>
      <c r="BK275" s="79"/>
      <c r="BL275" s="79"/>
      <c r="BM275" s="79"/>
      <c r="BN275" s="79"/>
      <c r="BO275" s="79"/>
      <c r="BP275" s="79"/>
      <c r="BQ275" s="79"/>
      <c r="BR275" s="79"/>
      <c r="BS275" s="79"/>
      <c r="BT275" s="79"/>
      <c r="BU275" s="79"/>
      <c r="BV275" s="79"/>
      <c r="BW275" s="79"/>
      <c r="BX275" s="79"/>
      <c r="BY275" s="79"/>
      <c r="BZ275" s="79"/>
      <c r="CA275" s="79"/>
      <c r="CB275" s="79"/>
      <c r="CC275" s="79"/>
      <c r="CD275" s="79"/>
      <c r="CE275" s="79"/>
      <c r="CF275" s="79"/>
      <c r="CG275" s="79"/>
      <c r="CH275" s="79"/>
      <c r="CI275" s="79"/>
      <c r="CJ275" s="79"/>
      <c r="CK275" s="79"/>
      <c r="CL275" s="79"/>
      <c r="CM275" s="79"/>
      <c r="CN275" s="79"/>
      <c r="CO275" s="79"/>
      <c r="CP275" s="79"/>
      <c r="CQ275" s="79"/>
      <c r="CR275" s="79"/>
      <c r="CS275" s="79"/>
      <c r="CT275" s="79"/>
      <c r="CU275" s="79"/>
      <c r="CV275" s="79"/>
      <c r="CW275" s="79"/>
      <c r="CX275" s="79"/>
      <c r="CY275" s="79"/>
      <c r="CZ275" s="79"/>
      <c r="DA275" s="79"/>
    </row>
    <row r="276" spans="1:105" x14ac:dyDescent="0.35">
      <c r="A276" s="2">
        <v>274</v>
      </c>
      <c r="B276" s="77"/>
      <c r="C276" s="77"/>
      <c r="D276" s="78"/>
      <c r="E276" s="78"/>
      <c r="F276" s="7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79"/>
      <c r="AF276" s="79"/>
      <c r="AG276" s="79"/>
      <c r="AH276" s="79"/>
      <c r="AI276" s="79"/>
      <c r="AJ276" s="79"/>
      <c r="AK276" s="79"/>
      <c r="AL276" s="79"/>
      <c r="AM276" s="79"/>
      <c r="AN276" s="79"/>
      <c r="AO276" s="79"/>
      <c r="AP276" s="79"/>
      <c r="AQ276" s="79"/>
      <c r="AR276" s="79"/>
      <c r="AS276" s="79"/>
      <c r="AT276" s="79"/>
      <c r="AU276" s="79"/>
      <c r="AV276" s="79"/>
      <c r="AW276" s="79"/>
      <c r="AX276" s="79"/>
      <c r="AY276" s="79"/>
      <c r="AZ276" s="79"/>
      <c r="BA276" s="79"/>
      <c r="BB276" s="79"/>
      <c r="BC276" s="79"/>
      <c r="BD276" s="79"/>
      <c r="BE276" s="79"/>
      <c r="BF276" s="79"/>
      <c r="BG276" s="79"/>
      <c r="BH276" s="79"/>
      <c r="BI276" s="79"/>
      <c r="BJ276" s="79"/>
      <c r="BK276" s="79"/>
      <c r="BL276" s="79"/>
      <c r="BM276" s="79"/>
      <c r="BN276" s="79"/>
      <c r="BO276" s="79"/>
      <c r="BP276" s="79"/>
      <c r="BQ276" s="79"/>
      <c r="BR276" s="79"/>
      <c r="BS276" s="79"/>
      <c r="BT276" s="79"/>
      <c r="BU276" s="79"/>
      <c r="BV276" s="79"/>
      <c r="BW276" s="79"/>
      <c r="BX276" s="79"/>
      <c r="BY276" s="79"/>
      <c r="BZ276" s="79"/>
      <c r="CA276" s="79"/>
      <c r="CB276" s="79"/>
      <c r="CC276" s="79"/>
      <c r="CD276" s="79"/>
      <c r="CE276" s="79"/>
      <c r="CF276" s="79"/>
      <c r="CG276" s="79"/>
      <c r="CH276" s="79"/>
      <c r="CI276" s="79"/>
      <c r="CJ276" s="79"/>
      <c r="CK276" s="79"/>
      <c r="CL276" s="79"/>
      <c r="CM276" s="79"/>
      <c r="CN276" s="79"/>
      <c r="CO276" s="79"/>
      <c r="CP276" s="79"/>
      <c r="CQ276" s="79"/>
      <c r="CR276" s="79"/>
      <c r="CS276" s="79"/>
      <c r="CT276" s="79"/>
      <c r="CU276" s="79"/>
      <c r="CV276" s="79"/>
      <c r="CW276" s="79"/>
      <c r="CX276" s="79"/>
      <c r="CY276" s="79"/>
      <c r="CZ276" s="79"/>
      <c r="DA276" s="79"/>
    </row>
    <row r="277" spans="1:105" x14ac:dyDescent="0.35">
      <c r="A277" s="2">
        <v>275</v>
      </c>
      <c r="B277" s="77"/>
      <c r="C277" s="77"/>
      <c r="D277" s="78"/>
      <c r="E277" s="78"/>
      <c r="F277" s="7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79"/>
      <c r="AF277" s="79"/>
      <c r="AG277" s="79"/>
      <c r="AH277" s="79"/>
      <c r="AI277" s="79"/>
      <c r="AJ277" s="79"/>
      <c r="AK277" s="79"/>
      <c r="AL277" s="79"/>
      <c r="AM277" s="79"/>
      <c r="AN277" s="79"/>
      <c r="AO277" s="79"/>
      <c r="AP277" s="79"/>
      <c r="AQ277" s="79"/>
      <c r="AR277" s="79"/>
      <c r="AS277" s="79"/>
      <c r="AT277" s="79"/>
      <c r="AU277" s="79"/>
      <c r="AV277" s="79"/>
      <c r="AW277" s="79"/>
      <c r="AX277" s="79"/>
      <c r="AY277" s="79"/>
      <c r="AZ277" s="79"/>
      <c r="BA277" s="79"/>
      <c r="BB277" s="79"/>
      <c r="BC277" s="79"/>
      <c r="BD277" s="79"/>
      <c r="BE277" s="79"/>
      <c r="BF277" s="79"/>
      <c r="BG277" s="79"/>
      <c r="BH277" s="79"/>
      <c r="BI277" s="79"/>
      <c r="BJ277" s="79"/>
      <c r="BK277" s="79"/>
      <c r="BL277" s="79"/>
      <c r="BM277" s="79"/>
      <c r="BN277" s="79"/>
      <c r="BO277" s="79"/>
      <c r="BP277" s="79"/>
      <c r="BQ277" s="79"/>
      <c r="BR277" s="79"/>
      <c r="BS277" s="79"/>
      <c r="BT277" s="79"/>
      <c r="BU277" s="79"/>
      <c r="BV277" s="79"/>
      <c r="BW277" s="79"/>
      <c r="BX277" s="79"/>
      <c r="BY277" s="79"/>
      <c r="BZ277" s="79"/>
      <c r="CA277" s="79"/>
      <c r="CB277" s="79"/>
      <c r="CC277" s="79"/>
      <c r="CD277" s="79"/>
      <c r="CE277" s="79"/>
      <c r="CF277" s="79"/>
      <c r="CG277" s="79"/>
      <c r="CH277" s="79"/>
      <c r="CI277" s="79"/>
      <c r="CJ277" s="79"/>
      <c r="CK277" s="79"/>
      <c r="CL277" s="79"/>
      <c r="CM277" s="79"/>
      <c r="CN277" s="79"/>
      <c r="CO277" s="79"/>
      <c r="CP277" s="79"/>
      <c r="CQ277" s="79"/>
      <c r="CR277" s="79"/>
      <c r="CS277" s="79"/>
      <c r="CT277" s="79"/>
      <c r="CU277" s="79"/>
      <c r="CV277" s="79"/>
      <c r="CW277" s="79"/>
      <c r="CX277" s="79"/>
      <c r="CY277" s="79"/>
      <c r="CZ277" s="79"/>
      <c r="DA277" s="79"/>
    </row>
    <row r="278" spans="1:105" x14ac:dyDescent="0.35">
      <c r="A278" s="2">
        <v>276</v>
      </c>
      <c r="B278" s="77"/>
      <c r="C278" s="77"/>
      <c r="D278" s="78"/>
      <c r="E278" s="78"/>
      <c r="F278" s="7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79"/>
      <c r="AF278" s="79"/>
      <c r="AG278" s="79"/>
      <c r="AH278" s="79"/>
      <c r="AI278" s="79"/>
      <c r="AJ278" s="79"/>
      <c r="AK278" s="79"/>
      <c r="AL278" s="79"/>
      <c r="AM278" s="79"/>
      <c r="AN278" s="79"/>
      <c r="AO278" s="79"/>
      <c r="AP278" s="79"/>
      <c r="AQ278" s="79"/>
      <c r="AR278" s="79"/>
      <c r="AS278" s="79"/>
      <c r="AT278" s="79"/>
      <c r="AU278" s="79"/>
      <c r="AV278" s="79"/>
      <c r="AW278" s="79"/>
      <c r="AX278" s="79"/>
      <c r="AY278" s="79"/>
      <c r="AZ278" s="79"/>
      <c r="BA278" s="79"/>
      <c r="BB278" s="79"/>
      <c r="BC278" s="79"/>
      <c r="BD278" s="79"/>
      <c r="BE278" s="79"/>
      <c r="BF278" s="79"/>
      <c r="BG278" s="79"/>
      <c r="BH278" s="79"/>
      <c r="BI278" s="79"/>
      <c r="BJ278" s="79"/>
      <c r="BK278" s="79"/>
      <c r="BL278" s="79"/>
      <c r="BM278" s="79"/>
      <c r="BN278" s="79"/>
      <c r="BO278" s="79"/>
      <c r="BP278" s="79"/>
      <c r="BQ278" s="79"/>
      <c r="BR278" s="79"/>
      <c r="BS278" s="79"/>
      <c r="BT278" s="79"/>
      <c r="BU278" s="79"/>
      <c r="BV278" s="79"/>
      <c r="BW278" s="79"/>
      <c r="BX278" s="79"/>
      <c r="BY278" s="79"/>
      <c r="BZ278" s="79"/>
      <c r="CA278" s="79"/>
      <c r="CB278" s="79"/>
      <c r="CC278" s="79"/>
      <c r="CD278" s="79"/>
      <c r="CE278" s="79"/>
      <c r="CF278" s="79"/>
      <c r="CG278" s="79"/>
      <c r="CH278" s="79"/>
      <c r="CI278" s="79"/>
      <c r="CJ278" s="79"/>
      <c r="CK278" s="79"/>
      <c r="CL278" s="79"/>
      <c r="CM278" s="79"/>
      <c r="CN278" s="79"/>
      <c r="CO278" s="79"/>
      <c r="CP278" s="79"/>
      <c r="CQ278" s="79"/>
      <c r="CR278" s="79"/>
      <c r="CS278" s="79"/>
      <c r="CT278" s="79"/>
      <c r="CU278" s="79"/>
      <c r="CV278" s="79"/>
      <c r="CW278" s="79"/>
      <c r="CX278" s="79"/>
      <c r="CY278" s="79"/>
      <c r="CZ278" s="79"/>
      <c r="DA278" s="79"/>
    </row>
    <row r="279" spans="1:105" x14ac:dyDescent="0.35">
      <c r="A279" s="2">
        <v>277</v>
      </c>
      <c r="B279" s="77"/>
      <c r="C279" s="77"/>
      <c r="D279" s="78"/>
      <c r="E279" s="78"/>
      <c r="F279" s="7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79"/>
      <c r="AF279" s="79"/>
      <c r="AG279" s="79"/>
      <c r="AH279" s="79"/>
      <c r="AI279" s="79"/>
      <c r="AJ279" s="79"/>
      <c r="AK279" s="79"/>
      <c r="AL279" s="79"/>
      <c r="AM279" s="79"/>
      <c r="AN279" s="79"/>
      <c r="AO279" s="79"/>
      <c r="AP279" s="79"/>
      <c r="AQ279" s="79"/>
      <c r="AR279" s="79"/>
      <c r="AS279" s="79"/>
      <c r="AT279" s="79"/>
      <c r="AU279" s="79"/>
      <c r="AV279" s="79"/>
      <c r="AW279" s="79"/>
      <c r="AX279" s="79"/>
      <c r="AY279" s="79"/>
      <c r="AZ279" s="79"/>
      <c r="BA279" s="79"/>
      <c r="BB279" s="79"/>
      <c r="BC279" s="79"/>
      <c r="BD279" s="79"/>
      <c r="BE279" s="79"/>
      <c r="BF279" s="79"/>
      <c r="BG279" s="79"/>
      <c r="BH279" s="79"/>
      <c r="BI279" s="79"/>
      <c r="BJ279" s="79"/>
      <c r="BK279" s="79"/>
      <c r="BL279" s="79"/>
      <c r="BM279" s="79"/>
      <c r="BN279" s="79"/>
      <c r="BO279" s="79"/>
      <c r="BP279" s="79"/>
      <c r="BQ279" s="79"/>
      <c r="BR279" s="79"/>
      <c r="BS279" s="79"/>
      <c r="BT279" s="79"/>
      <c r="BU279" s="79"/>
      <c r="BV279" s="79"/>
      <c r="BW279" s="79"/>
      <c r="BX279" s="79"/>
      <c r="BY279" s="79"/>
      <c r="BZ279" s="79"/>
      <c r="CA279" s="79"/>
      <c r="CB279" s="79"/>
      <c r="CC279" s="79"/>
      <c r="CD279" s="79"/>
      <c r="CE279" s="79"/>
      <c r="CF279" s="79"/>
      <c r="CG279" s="79"/>
      <c r="CH279" s="79"/>
      <c r="CI279" s="79"/>
      <c r="CJ279" s="79"/>
      <c r="CK279" s="79"/>
      <c r="CL279" s="79"/>
      <c r="CM279" s="79"/>
      <c r="CN279" s="79"/>
      <c r="CO279" s="79"/>
      <c r="CP279" s="79"/>
      <c r="CQ279" s="79"/>
      <c r="CR279" s="79"/>
      <c r="CS279" s="79"/>
      <c r="CT279" s="79"/>
      <c r="CU279" s="79"/>
      <c r="CV279" s="79"/>
      <c r="CW279" s="79"/>
      <c r="CX279" s="79"/>
      <c r="CY279" s="79"/>
      <c r="CZ279" s="79"/>
      <c r="DA279" s="79"/>
    </row>
    <row r="280" spans="1:105" x14ac:dyDescent="0.35">
      <c r="A280" s="2">
        <v>278</v>
      </c>
      <c r="B280" s="77"/>
      <c r="C280" s="77"/>
      <c r="D280" s="78"/>
      <c r="E280" s="78"/>
      <c r="F280" s="7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79"/>
      <c r="AF280" s="79"/>
      <c r="AG280" s="79"/>
      <c r="AH280" s="79"/>
      <c r="AI280" s="79"/>
      <c r="AJ280" s="79"/>
      <c r="AK280" s="79"/>
      <c r="AL280" s="79"/>
      <c r="AM280" s="79"/>
      <c r="AN280" s="79"/>
      <c r="AO280" s="79"/>
      <c r="AP280" s="79"/>
      <c r="AQ280" s="79"/>
      <c r="AR280" s="79"/>
      <c r="AS280" s="79"/>
      <c r="AT280" s="79"/>
      <c r="AU280" s="79"/>
      <c r="AV280" s="79"/>
      <c r="AW280" s="79"/>
      <c r="AX280" s="79"/>
      <c r="AY280" s="79"/>
      <c r="AZ280" s="79"/>
      <c r="BA280" s="79"/>
      <c r="BB280" s="79"/>
      <c r="BC280" s="79"/>
      <c r="BD280" s="79"/>
      <c r="BE280" s="79"/>
      <c r="BF280" s="79"/>
      <c r="BG280" s="79"/>
      <c r="BH280" s="79"/>
      <c r="BI280" s="79"/>
      <c r="BJ280" s="79"/>
      <c r="BK280" s="79"/>
      <c r="BL280" s="79"/>
      <c r="BM280" s="79"/>
      <c r="BN280" s="79"/>
      <c r="BO280" s="79"/>
      <c r="BP280" s="79"/>
      <c r="BQ280" s="79"/>
      <c r="BR280" s="79"/>
      <c r="BS280" s="79"/>
      <c r="BT280" s="79"/>
      <c r="BU280" s="79"/>
      <c r="BV280" s="79"/>
      <c r="BW280" s="79"/>
      <c r="BX280" s="79"/>
      <c r="BY280" s="79"/>
      <c r="BZ280" s="79"/>
      <c r="CA280" s="79"/>
      <c r="CB280" s="79"/>
      <c r="CC280" s="79"/>
      <c r="CD280" s="79"/>
      <c r="CE280" s="79"/>
      <c r="CF280" s="79"/>
      <c r="CG280" s="79"/>
      <c r="CH280" s="79"/>
      <c r="CI280" s="79"/>
      <c r="CJ280" s="79"/>
      <c r="CK280" s="79"/>
      <c r="CL280" s="79"/>
      <c r="CM280" s="79"/>
      <c r="CN280" s="79"/>
      <c r="CO280" s="79"/>
      <c r="CP280" s="79"/>
      <c r="CQ280" s="79"/>
      <c r="CR280" s="79"/>
      <c r="CS280" s="79"/>
      <c r="CT280" s="79"/>
      <c r="CU280" s="79"/>
      <c r="CV280" s="79"/>
      <c r="CW280" s="79"/>
      <c r="CX280" s="79"/>
      <c r="CY280" s="79"/>
      <c r="CZ280" s="79"/>
      <c r="DA280" s="79"/>
    </row>
    <row r="281" spans="1:105" x14ac:dyDescent="0.35">
      <c r="A281" s="2">
        <v>279</v>
      </c>
      <c r="B281" s="77"/>
      <c r="C281" s="77"/>
      <c r="D281" s="78"/>
      <c r="E281" s="78"/>
      <c r="F281" s="7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79"/>
      <c r="AF281" s="79"/>
      <c r="AG281" s="79"/>
      <c r="AH281" s="79"/>
      <c r="AI281" s="79"/>
      <c r="AJ281" s="79"/>
      <c r="AK281" s="79"/>
      <c r="AL281" s="79"/>
      <c r="AM281" s="79"/>
      <c r="AN281" s="79"/>
      <c r="AO281" s="79"/>
      <c r="AP281" s="79"/>
      <c r="AQ281" s="79"/>
      <c r="AR281" s="79"/>
      <c r="AS281" s="79"/>
      <c r="AT281" s="79"/>
      <c r="AU281" s="79"/>
      <c r="AV281" s="79"/>
      <c r="AW281" s="79"/>
      <c r="AX281" s="79"/>
      <c r="AY281" s="79"/>
      <c r="AZ281" s="79"/>
      <c r="BA281" s="79"/>
      <c r="BB281" s="79"/>
      <c r="BC281" s="79"/>
      <c r="BD281" s="79"/>
      <c r="BE281" s="79"/>
      <c r="BF281" s="79"/>
      <c r="BG281" s="79"/>
      <c r="BH281" s="79"/>
      <c r="BI281" s="79"/>
      <c r="BJ281" s="79"/>
      <c r="BK281" s="79"/>
      <c r="BL281" s="79"/>
      <c r="BM281" s="79"/>
      <c r="BN281" s="79"/>
      <c r="BO281" s="79"/>
      <c r="BP281" s="79"/>
      <c r="BQ281" s="79"/>
      <c r="BR281" s="79"/>
      <c r="BS281" s="79"/>
      <c r="BT281" s="79"/>
      <c r="BU281" s="79"/>
      <c r="BV281" s="79"/>
      <c r="BW281" s="79"/>
      <c r="BX281" s="79"/>
      <c r="BY281" s="79"/>
      <c r="BZ281" s="79"/>
      <c r="CA281" s="79"/>
      <c r="CB281" s="79"/>
      <c r="CC281" s="79"/>
      <c r="CD281" s="79"/>
      <c r="CE281" s="79"/>
      <c r="CF281" s="79"/>
      <c r="CG281" s="79"/>
      <c r="CH281" s="79"/>
      <c r="CI281" s="79"/>
      <c r="CJ281" s="79"/>
      <c r="CK281" s="79"/>
      <c r="CL281" s="79"/>
      <c r="CM281" s="79"/>
      <c r="CN281" s="79"/>
      <c r="CO281" s="79"/>
      <c r="CP281" s="79"/>
      <c r="CQ281" s="79"/>
      <c r="CR281" s="79"/>
      <c r="CS281" s="79"/>
      <c r="CT281" s="79"/>
      <c r="CU281" s="79"/>
      <c r="CV281" s="79"/>
      <c r="CW281" s="79"/>
      <c r="CX281" s="79"/>
      <c r="CY281" s="79"/>
      <c r="CZ281" s="79"/>
      <c r="DA281" s="79"/>
    </row>
    <row r="282" spans="1:105" x14ac:dyDescent="0.35">
      <c r="A282" s="2">
        <v>280</v>
      </c>
      <c r="B282" s="77"/>
      <c r="C282" s="77"/>
      <c r="D282" s="78"/>
      <c r="E282" s="78"/>
      <c r="F282" s="7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79"/>
      <c r="AF282" s="79"/>
      <c r="AG282" s="79"/>
      <c r="AH282" s="79"/>
      <c r="AI282" s="79"/>
      <c r="AJ282" s="79"/>
      <c r="AK282" s="79"/>
      <c r="AL282" s="79"/>
      <c r="AM282" s="79"/>
      <c r="AN282" s="79"/>
      <c r="AO282" s="79"/>
      <c r="AP282" s="79"/>
      <c r="AQ282" s="79"/>
      <c r="AR282" s="79"/>
      <c r="AS282" s="79"/>
      <c r="AT282" s="79"/>
      <c r="AU282" s="79"/>
      <c r="AV282" s="79"/>
      <c r="AW282" s="79"/>
      <c r="AX282" s="79"/>
      <c r="AY282" s="79"/>
      <c r="AZ282" s="79"/>
      <c r="BA282" s="79"/>
      <c r="BB282" s="79"/>
      <c r="BC282" s="79"/>
      <c r="BD282" s="79"/>
      <c r="BE282" s="79"/>
      <c r="BF282" s="79"/>
      <c r="BG282" s="79"/>
      <c r="BH282" s="79"/>
      <c r="BI282" s="79"/>
      <c r="BJ282" s="79"/>
      <c r="BK282" s="79"/>
      <c r="BL282" s="79"/>
      <c r="BM282" s="79"/>
      <c r="BN282" s="79"/>
      <c r="BO282" s="79"/>
      <c r="BP282" s="79"/>
      <c r="BQ282" s="79"/>
      <c r="BR282" s="79"/>
      <c r="BS282" s="79"/>
      <c r="BT282" s="79"/>
      <c r="BU282" s="79"/>
      <c r="BV282" s="79"/>
      <c r="BW282" s="79"/>
      <c r="BX282" s="79"/>
      <c r="BY282" s="79"/>
      <c r="BZ282" s="79"/>
      <c r="CA282" s="79"/>
      <c r="CB282" s="79"/>
      <c r="CC282" s="79"/>
      <c r="CD282" s="79"/>
      <c r="CE282" s="79"/>
      <c r="CF282" s="79"/>
      <c r="CG282" s="79"/>
      <c r="CH282" s="79"/>
      <c r="CI282" s="79"/>
      <c r="CJ282" s="79"/>
      <c r="CK282" s="79"/>
      <c r="CL282" s="79"/>
      <c r="CM282" s="79"/>
      <c r="CN282" s="79"/>
      <c r="CO282" s="79"/>
      <c r="CP282" s="79"/>
      <c r="CQ282" s="79"/>
      <c r="CR282" s="79"/>
      <c r="CS282" s="79"/>
      <c r="CT282" s="79"/>
      <c r="CU282" s="79"/>
      <c r="CV282" s="79"/>
      <c r="CW282" s="79"/>
      <c r="CX282" s="79"/>
      <c r="CY282" s="79"/>
      <c r="CZ282" s="79"/>
      <c r="DA282" s="79"/>
    </row>
    <row r="283" spans="1:105" x14ac:dyDescent="0.35">
      <c r="A283" s="2">
        <v>281</v>
      </c>
      <c r="B283" s="77"/>
      <c r="C283" s="77"/>
      <c r="D283" s="78"/>
      <c r="E283" s="78"/>
      <c r="F283" s="7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79"/>
      <c r="AF283" s="79"/>
      <c r="AG283" s="79"/>
      <c r="AH283" s="79"/>
      <c r="AI283" s="79"/>
      <c r="AJ283" s="79"/>
      <c r="AK283" s="79"/>
      <c r="AL283" s="79"/>
      <c r="AM283" s="79"/>
      <c r="AN283" s="79"/>
      <c r="AO283" s="79"/>
      <c r="AP283" s="79"/>
      <c r="AQ283" s="79"/>
      <c r="AR283" s="79"/>
      <c r="AS283" s="79"/>
      <c r="AT283" s="79"/>
      <c r="AU283" s="79"/>
      <c r="AV283" s="79"/>
      <c r="AW283" s="79"/>
      <c r="AX283" s="79"/>
      <c r="AY283" s="79"/>
      <c r="AZ283" s="79"/>
      <c r="BA283" s="79"/>
      <c r="BB283" s="79"/>
      <c r="BC283" s="79"/>
      <c r="BD283" s="79"/>
      <c r="BE283" s="79"/>
      <c r="BF283" s="79"/>
      <c r="BG283" s="79"/>
      <c r="BH283" s="79"/>
      <c r="BI283" s="79"/>
      <c r="BJ283" s="79"/>
      <c r="BK283" s="79"/>
      <c r="BL283" s="79"/>
      <c r="BM283" s="79"/>
      <c r="BN283" s="79"/>
      <c r="BO283" s="79"/>
      <c r="BP283" s="79"/>
      <c r="BQ283" s="79"/>
      <c r="BR283" s="79"/>
      <c r="BS283" s="79"/>
      <c r="BT283" s="79"/>
      <c r="BU283" s="79"/>
      <c r="BV283" s="79"/>
      <c r="BW283" s="79"/>
      <c r="BX283" s="79"/>
      <c r="BY283" s="79"/>
      <c r="BZ283" s="79"/>
      <c r="CA283" s="79"/>
      <c r="CB283" s="79"/>
      <c r="CC283" s="79"/>
      <c r="CD283" s="79"/>
      <c r="CE283" s="79"/>
      <c r="CF283" s="79"/>
      <c r="CG283" s="79"/>
      <c r="CH283" s="79"/>
      <c r="CI283" s="79"/>
      <c r="CJ283" s="79"/>
      <c r="CK283" s="79"/>
      <c r="CL283" s="79"/>
      <c r="CM283" s="79"/>
      <c r="CN283" s="79"/>
      <c r="CO283" s="79"/>
      <c r="CP283" s="79"/>
      <c r="CQ283" s="79"/>
      <c r="CR283" s="79"/>
      <c r="CS283" s="79"/>
      <c r="CT283" s="79"/>
      <c r="CU283" s="79"/>
      <c r="CV283" s="79"/>
      <c r="CW283" s="79"/>
      <c r="CX283" s="79"/>
      <c r="CY283" s="79"/>
      <c r="CZ283" s="79"/>
      <c r="DA283" s="79"/>
    </row>
    <row r="284" spans="1:105" x14ac:dyDescent="0.35">
      <c r="A284" s="2">
        <v>282</v>
      </c>
      <c r="B284" s="77"/>
      <c r="C284" s="77"/>
      <c r="D284" s="78"/>
      <c r="E284" s="78"/>
      <c r="F284" s="7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79"/>
      <c r="AF284" s="79"/>
      <c r="AG284" s="79"/>
      <c r="AH284" s="79"/>
      <c r="AI284" s="79"/>
      <c r="AJ284" s="79"/>
      <c r="AK284" s="79"/>
      <c r="AL284" s="79"/>
      <c r="AM284" s="79"/>
      <c r="AN284" s="79"/>
      <c r="AO284" s="79"/>
      <c r="AP284" s="79"/>
      <c r="AQ284" s="79"/>
      <c r="AR284" s="79"/>
      <c r="AS284" s="79"/>
      <c r="AT284" s="79"/>
      <c r="AU284" s="79"/>
      <c r="AV284" s="79"/>
      <c r="AW284" s="79"/>
      <c r="AX284" s="79"/>
      <c r="AY284" s="79"/>
      <c r="AZ284" s="79"/>
      <c r="BA284" s="79"/>
      <c r="BB284" s="79"/>
      <c r="BC284" s="79"/>
      <c r="BD284" s="79"/>
      <c r="BE284" s="79"/>
      <c r="BF284" s="79"/>
      <c r="BG284" s="79"/>
      <c r="BH284" s="79"/>
      <c r="BI284" s="79"/>
      <c r="BJ284" s="79"/>
      <c r="BK284" s="79"/>
      <c r="BL284" s="79"/>
      <c r="BM284" s="79"/>
      <c r="BN284" s="79"/>
      <c r="BO284" s="79"/>
      <c r="BP284" s="79"/>
      <c r="BQ284" s="79"/>
      <c r="BR284" s="79"/>
      <c r="BS284" s="79"/>
      <c r="BT284" s="79"/>
      <c r="BU284" s="79"/>
      <c r="BV284" s="79"/>
      <c r="BW284" s="79"/>
      <c r="BX284" s="79"/>
      <c r="BY284" s="79"/>
      <c r="BZ284" s="79"/>
      <c r="CA284" s="79"/>
      <c r="CB284" s="79"/>
      <c r="CC284" s="79"/>
      <c r="CD284" s="79"/>
      <c r="CE284" s="79"/>
      <c r="CF284" s="79"/>
      <c r="CG284" s="79"/>
      <c r="CH284" s="79"/>
      <c r="CI284" s="79"/>
      <c r="CJ284" s="79"/>
      <c r="CK284" s="79"/>
      <c r="CL284" s="79"/>
      <c r="CM284" s="79"/>
      <c r="CN284" s="79"/>
      <c r="CO284" s="79"/>
      <c r="CP284" s="79"/>
      <c r="CQ284" s="79"/>
      <c r="CR284" s="79"/>
      <c r="CS284" s="79"/>
      <c r="CT284" s="79"/>
      <c r="CU284" s="79"/>
      <c r="CV284" s="79"/>
      <c r="CW284" s="79"/>
      <c r="CX284" s="79"/>
      <c r="CY284" s="79"/>
      <c r="CZ284" s="79"/>
      <c r="DA284" s="79"/>
    </row>
    <row r="285" spans="1:105" x14ac:dyDescent="0.35">
      <c r="A285" s="2">
        <v>283</v>
      </c>
      <c r="B285" s="77"/>
      <c r="C285" s="77"/>
      <c r="D285" s="78"/>
      <c r="E285" s="78"/>
      <c r="F285" s="7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79"/>
      <c r="AF285" s="79"/>
      <c r="AG285" s="79"/>
      <c r="AH285" s="79"/>
      <c r="AI285" s="79"/>
      <c r="AJ285" s="79"/>
      <c r="AK285" s="79"/>
      <c r="AL285" s="79"/>
      <c r="AM285" s="79"/>
      <c r="AN285" s="79"/>
      <c r="AO285" s="79"/>
      <c r="AP285" s="79"/>
      <c r="AQ285" s="79"/>
      <c r="AR285" s="79"/>
      <c r="AS285" s="79"/>
      <c r="AT285" s="79"/>
      <c r="AU285" s="79"/>
      <c r="AV285" s="79"/>
      <c r="AW285" s="79"/>
      <c r="AX285" s="79"/>
      <c r="AY285" s="79"/>
      <c r="AZ285" s="79"/>
      <c r="BA285" s="79"/>
      <c r="BB285" s="79"/>
      <c r="BC285" s="79"/>
      <c r="BD285" s="79"/>
      <c r="BE285" s="79"/>
      <c r="BF285" s="79"/>
      <c r="BG285" s="79"/>
      <c r="BH285" s="79"/>
      <c r="BI285" s="79"/>
      <c r="BJ285" s="79"/>
      <c r="BK285" s="79"/>
      <c r="BL285" s="79"/>
      <c r="BM285" s="79"/>
      <c r="BN285" s="79"/>
      <c r="BO285" s="79"/>
      <c r="BP285" s="79"/>
      <c r="BQ285" s="79"/>
      <c r="BR285" s="79"/>
      <c r="BS285" s="79"/>
      <c r="BT285" s="79"/>
      <c r="BU285" s="79"/>
      <c r="BV285" s="79"/>
      <c r="BW285" s="79"/>
      <c r="BX285" s="79"/>
      <c r="BY285" s="79"/>
      <c r="BZ285" s="79"/>
      <c r="CA285" s="79"/>
      <c r="CB285" s="79"/>
      <c r="CC285" s="79"/>
      <c r="CD285" s="79"/>
      <c r="CE285" s="79"/>
      <c r="CF285" s="79"/>
      <c r="CG285" s="79"/>
      <c r="CH285" s="79"/>
      <c r="CI285" s="79"/>
      <c r="CJ285" s="79"/>
      <c r="CK285" s="79"/>
      <c r="CL285" s="79"/>
      <c r="CM285" s="79"/>
      <c r="CN285" s="79"/>
      <c r="CO285" s="79"/>
      <c r="CP285" s="79"/>
      <c r="CQ285" s="79"/>
      <c r="CR285" s="79"/>
      <c r="CS285" s="79"/>
      <c r="CT285" s="79"/>
      <c r="CU285" s="79"/>
      <c r="CV285" s="79"/>
      <c r="CW285" s="79"/>
      <c r="CX285" s="79"/>
      <c r="CY285" s="79"/>
      <c r="CZ285" s="79"/>
      <c r="DA285" s="79"/>
    </row>
    <row r="286" spans="1:105" x14ac:dyDescent="0.35">
      <c r="A286" s="2">
        <v>284</v>
      </c>
      <c r="B286" s="77"/>
      <c r="C286" s="77"/>
      <c r="D286" s="78"/>
      <c r="E286" s="78"/>
      <c r="F286" s="7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79"/>
      <c r="AF286" s="79"/>
      <c r="AG286" s="79"/>
      <c r="AH286" s="79"/>
      <c r="AI286" s="79"/>
      <c r="AJ286" s="79"/>
      <c r="AK286" s="79"/>
      <c r="AL286" s="79"/>
      <c r="AM286" s="79"/>
      <c r="AN286" s="79"/>
      <c r="AO286" s="79"/>
      <c r="AP286" s="79"/>
      <c r="AQ286" s="79"/>
      <c r="AR286" s="79"/>
      <c r="AS286" s="79"/>
      <c r="AT286" s="79"/>
      <c r="AU286" s="79"/>
      <c r="AV286" s="79"/>
      <c r="AW286" s="79"/>
      <c r="AX286" s="79"/>
      <c r="AY286" s="79"/>
      <c r="AZ286" s="79"/>
      <c r="BA286" s="79"/>
      <c r="BB286" s="79"/>
      <c r="BC286" s="79"/>
      <c r="BD286" s="79"/>
      <c r="BE286" s="79"/>
      <c r="BF286" s="79"/>
      <c r="BG286" s="79"/>
      <c r="BH286" s="79"/>
      <c r="BI286" s="79"/>
      <c r="BJ286" s="79"/>
      <c r="BK286" s="79"/>
      <c r="BL286" s="79"/>
      <c r="BM286" s="79"/>
      <c r="BN286" s="79"/>
      <c r="BO286" s="79"/>
      <c r="BP286" s="79"/>
      <c r="BQ286" s="79"/>
      <c r="BR286" s="79"/>
      <c r="BS286" s="79"/>
      <c r="BT286" s="79"/>
      <c r="BU286" s="79"/>
      <c r="BV286" s="79"/>
      <c r="BW286" s="79"/>
      <c r="BX286" s="79"/>
      <c r="BY286" s="79"/>
      <c r="BZ286" s="79"/>
      <c r="CA286" s="79"/>
      <c r="CB286" s="79"/>
      <c r="CC286" s="79"/>
      <c r="CD286" s="79"/>
      <c r="CE286" s="79"/>
      <c r="CF286" s="79"/>
      <c r="CG286" s="79"/>
      <c r="CH286" s="79"/>
      <c r="CI286" s="79"/>
      <c r="CJ286" s="79"/>
      <c r="CK286" s="79"/>
      <c r="CL286" s="79"/>
      <c r="CM286" s="79"/>
      <c r="CN286" s="79"/>
      <c r="CO286" s="79"/>
      <c r="CP286" s="79"/>
      <c r="CQ286" s="79"/>
      <c r="CR286" s="79"/>
      <c r="CS286" s="79"/>
      <c r="CT286" s="79"/>
      <c r="CU286" s="79"/>
      <c r="CV286" s="79"/>
      <c r="CW286" s="79"/>
      <c r="CX286" s="79"/>
      <c r="CY286" s="79"/>
      <c r="CZ286" s="79"/>
      <c r="DA286" s="79"/>
    </row>
    <row r="287" spans="1:105" x14ac:dyDescent="0.35">
      <c r="A287" s="2">
        <v>285</v>
      </c>
      <c r="B287" s="77"/>
      <c r="C287" s="77"/>
      <c r="D287" s="78"/>
      <c r="E287" s="78"/>
      <c r="F287" s="7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79"/>
      <c r="AF287" s="79"/>
      <c r="AG287" s="79"/>
      <c r="AH287" s="79"/>
      <c r="AI287" s="79"/>
      <c r="AJ287" s="79"/>
      <c r="AK287" s="79"/>
      <c r="AL287" s="79"/>
      <c r="AM287" s="79"/>
      <c r="AN287" s="79"/>
      <c r="AO287" s="79"/>
      <c r="AP287" s="79"/>
      <c r="AQ287" s="79"/>
      <c r="AR287" s="79"/>
      <c r="AS287" s="79"/>
      <c r="AT287" s="79"/>
      <c r="AU287" s="79"/>
      <c r="AV287" s="79"/>
      <c r="AW287" s="79"/>
      <c r="AX287" s="79"/>
      <c r="AY287" s="79"/>
      <c r="AZ287" s="79"/>
      <c r="BA287" s="79"/>
      <c r="BB287" s="79"/>
      <c r="BC287" s="79"/>
      <c r="BD287" s="79"/>
      <c r="BE287" s="79"/>
      <c r="BF287" s="79"/>
      <c r="BG287" s="79"/>
      <c r="BH287" s="79"/>
      <c r="BI287" s="79"/>
      <c r="BJ287" s="79"/>
      <c r="BK287" s="79"/>
      <c r="BL287" s="79"/>
      <c r="BM287" s="79"/>
      <c r="BN287" s="79"/>
      <c r="BO287" s="79"/>
      <c r="BP287" s="79"/>
      <c r="BQ287" s="79"/>
      <c r="BR287" s="79"/>
      <c r="BS287" s="79"/>
      <c r="BT287" s="79"/>
      <c r="BU287" s="79"/>
      <c r="BV287" s="79"/>
      <c r="BW287" s="79"/>
      <c r="BX287" s="79"/>
      <c r="BY287" s="79"/>
      <c r="BZ287" s="79"/>
      <c r="CA287" s="79"/>
      <c r="CB287" s="79"/>
      <c r="CC287" s="79"/>
      <c r="CD287" s="79"/>
      <c r="CE287" s="79"/>
      <c r="CF287" s="79"/>
      <c r="CG287" s="79"/>
      <c r="CH287" s="79"/>
      <c r="CI287" s="79"/>
      <c r="CJ287" s="79"/>
      <c r="CK287" s="79"/>
      <c r="CL287" s="79"/>
      <c r="CM287" s="79"/>
      <c r="CN287" s="79"/>
      <c r="CO287" s="79"/>
      <c r="CP287" s="79"/>
      <c r="CQ287" s="79"/>
      <c r="CR287" s="79"/>
      <c r="CS287" s="79"/>
      <c r="CT287" s="79"/>
      <c r="CU287" s="79"/>
      <c r="CV287" s="79"/>
      <c r="CW287" s="79"/>
      <c r="CX287" s="79"/>
      <c r="CY287" s="79"/>
      <c r="CZ287" s="79"/>
      <c r="DA287" s="79"/>
    </row>
    <row r="288" spans="1:105" x14ac:dyDescent="0.35">
      <c r="A288" s="2">
        <v>286</v>
      </c>
      <c r="B288" s="77"/>
      <c r="C288" s="77"/>
      <c r="D288" s="78"/>
      <c r="E288" s="78"/>
      <c r="F288" s="7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79"/>
      <c r="AF288" s="79"/>
      <c r="AG288" s="79"/>
      <c r="AH288" s="79"/>
      <c r="AI288" s="79"/>
      <c r="AJ288" s="79"/>
      <c r="AK288" s="79"/>
      <c r="AL288" s="79"/>
      <c r="AM288" s="79"/>
      <c r="AN288" s="79"/>
      <c r="AO288" s="79"/>
      <c r="AP288" s="79"/>
      <c r="AQ288" s="79"/>
      <c r="AR288" s="79"/>
      <c r="AS288" s="79"/>
      <c r="AT288" s="79"/>
      <c r="AU288" s="79"/>
      <c r="AV288" s="79"/>
      <c r="AW288" s="79"/>
      <c r="AX288" s="79"/>
      <c r="AY288" s="79"/>
      <c r="AZ288" s="79"/>
      <c r="BA288" s="79"/>
      <c r="BB288" s="79"/>
      <c r="BC288" s="79"/>
      <c r="BD288" s="79"/>
      <c r="BE288" s="79"/>
      <c r="BF288" s="79"/>
      <c r="BG288" s="79"/>
      <c r="BH288" s="79"/>
      <c r="BI288" s="79"/>
      <c r="BJ288" s="79"/>
      <c r="BK288" s="79"/>
      <c r="BL288" s="79"/>
      <c r="BM288" s="79"/>
      <c r="BN288" s="79"/>
      <c r="BO288" s="79"/>
      <c r="BP288" s="79"/>
      <c r="BQ288" s="79"/>
      <c r="BR288" s="79"/>
      <c r="BS288" s="79"/>
      <c r="BT288" s="79"/>
      <c r="BU288" s="79"/>
      <c r="BV288" s="79"/>
      <c r="BW288" s="79"/>
      <c r="BX288" s="79"/>
      <c r="BY288" s="79"/>
      <c r="BZ288" s="79"/>
      <c r="CA288" s="79"/>
      <c r="CB288" s="79"/>
      <c r="CC288" s="79"/>
      <c r="CD288" s="79"/>
      <c r="CE288" s="79"/>
      <c r="CF288" s="79"/>
      <c r="CG288" s="79"/>
      <c r="CH288" s="79"/>
      <c r="CI288" s="79"/>
      <c r="CJ288" s="79"/>
      <c r="CK288" s="79"/>
      <c r="CL288" s="79"/>
      <c r="CM288" s="79"/>
      <c r="CN288" s="79"/>
      <c r="CO288" s="79"/>
      <c r="CP288" s="79"/>
      <c r="CQ288" s="79"/>
      <c r="CR288" s="79"/>
      <c r="CS288" s="79"/>
      <c r="CT288" s="79"/>
      <c r="CU288" s="79"/>
      <c r="CV288" s="79"/>
      <c r="CW288" s="79"/>
      <c r="CX288" s="79"/>
      <c r="CY288" s="79"/>
      <c r="CZ288" s="79"/>
      <c r="DA288" s="79"/>
    </row>
    <row r="289" spans="1:105" x14ac:dyDescent="0.35">
      <c r="A289" s="2">
        <v>287</v>
      </c>
      <c r="B289" s="77"/>
      <c r="C289" s="77"/>
      <c r="D289" s="78"/>
      <c r="E289" s="78"/>
      <c r="F289" s="7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79"/>
      <c r="AF289" s="79"/>
      <c r="AG289" s="79"/>
      <c r="AH289" s="79"/>
      <c r="AI289" s="79"/>
      <c r="AJ289" s="79"/>
      <c r="AK289" s="79"/>
      <c r="AL289" s="79"/>
      <c r="AM289" s="79"/>
      <c r="AN289" s="79"/>
      <c r="AO289" s="79"/>
      <c r="AP289" s="79"/>
      <c r="AQ289" s="79"/>
      <c r="AR289" s="79"/>
      <c r="AS289" s="79"/>
      <c r="AT289" s="79"/>
      <c r="AU289" s="79"/>
      <c r="AV289" s="79"/>
      <c r="AW289" s="79"/>
      <c r="AX289" s="79"/>
      <c r="AY289" s="79"/>
      <c r="AZ289" s="79"/>
      <c r="BA289" s="79"/>
      <c r="BB289" s="79"/>
      <c r="BC289" s="79"/>
      <c r="BD289" s="79"/>
      <c r="BE289" s="79"/>
      <c r="BF289" s="79"/>
      <c r="BG289" s="79"/>
      <c r="BH289" s="79"/>
      <c r="BI289" s="79"/>
      <c r="BJ289" s="79"/>
      <c r="BK289" s="79"/>
      <c r="BL289" s="79"/>
      <c r="BM289" s="79"/>
      <c r="BN289" s="79"/>
      <c r="BO289" s="79"/>
      <c r="BP289" s="79"/>
      <c r="BQ289" s="79"/>
      <c r="BR289" s="79"/>
      <c r="BS289" s="79"/>
      <c r="BT289" s="79"/>
      <c r="BU289" s="79"/>
      <c r="BV289" s="79"/>
      <c r="BW289" s="79"/>
      <c r="BX289" s="79"/>
      <c r="BY289" s="79"/>
      <c r="BZ289" s="79"/>
      <c r="CA289" s="79"/>
      <c r="CB289" s="79"/>
      <c r="CC289" s="79"/>
      <c r="CD289" s="79"/>
      <c r="CE289" s="79"/>
      <c r="CF289" s="79"/>
      <c r="CG289" s="79"/>
      <c r="CH289" s="79"/>
      <c r="CI289" s="79"/>
      <c r="CJ289" s="79"/>
      <c r="CK289" s="79"/>
      <c r="CL289" s="79"/>
      <c r="CM289" s="79"/>
      <c r="CN289" s="79"/>
      <c r="CO289" s="79"/>
      <c r="CP289" s="79"/>
      <c r="CQ289" s="79"/>
      <c r="CR289" s="79"/>
      <c r="CS289" s="79"/>
      <c r="CT289" s="79"/>
      <c r="CU289" s="79"/>
      <c r="CV289" s="79"/>
      <c r="CW289" s="79"/>
      <c r="CX289" s="79"/>
      <c r="CY289" s="79"/>
      <c r="CZ289" s="79"/>
      <c r="DA289" s="79"/>
    </row>
    <row r="290" spans="1:105" x14ac:dyDescent="0.35">
      <c r="A290" s="2">
        <v>288</v>
      </c>
      <c r="B290" s="77"/>
      <c r="C290" s="77"/>
      <c r="D290" s="78"/>
      <c r="E290" s="78"/>
      <c r="F290" s="7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79"/>
      <c r="AF290" s="79"/>
      <c r="AG290" s="79"/>
      <c r="AH290" s="79"/>
      <c r="AI290" s="79"/>
      <c r="AJ290" s="79"/>
      <c r="AK290" s="79"/>
      <c r="AL290" s="79"/>
      <c r="AM290" s="79"/>
      <c r="AN290" s="79"/>
      <c r="AO290" s="79"/>
      <c r="AP290" s="79"/>
      <c r="AQ290" s="79"/>
      <c r="AR290" s="79"/>
      <c r="AS290" s="79"/>
      <c r="AT290" s="79"/>
      <c r="AU290" s="79"/>
      <c r="AV290" s="79"/>
      <c r="AW290" s="79"/>
      <c r="AX290" s="79"/>
      <c r="AY290" s="79"/>
      <c r="AZ290" s="79"/>
      <c r="BA290" s="79"/>
      <c r="BB290" s="79"/>
      <c r="BC290" s="79"/>
      <c r="BD290" s="79"/>
      <c r="BE290" s="79"/>
      <c r="BF290" s="79"/>
      <c r="BG290" s="79"/>
      <c r="BH290" s="79"/>
      <c r="BI290" s="79"/>
      <c r="BJ290" s="79"/>
      <c r="BK290" s="79"/>
      <c r="BL290" s="79"/>
      <c r="BM290" s="79"/>
      <c r="BN290" s="79"/>
      <c r="BO290" s="79"/>
      <c r="BP290" s="79"/>
      <c r="BQ290" s="79"/>
      <c r="BR290" s="79"/>
      <c r="BS290" s="79"/>
      <c r="BT290" s="79"/>
      <c r="BU290" s="79"/>
      <c r="BV290" s="79"/>
      <c r="BW290" s="79"/>
      <c r="BX290" s="79"/>
      <c r="BY290" s="79"/>
      <c r="BZ290" s="79"/>
      <c r="CA290" s="79"/>
      <c r="CB290" s="79"/>
      <c r="CC290" s="79"/>
      <c r="CD290" s="79"/>
      <c r="CE290" s="79"/>
      <c r="CF290" s="79"/>
      <c r="CG290" s="79"/>
      <c r="CH290" s="79"/>
      <c r="CI290" s="79"/>
      <c r="CJ290" s="79"/>
      <c r="CK290" s="79"/>
      <c r="CL290" s="79"/>
      <c r="CM290" s="79"/>
      <c r="CN290" s="79"/>
      <c r="CO290" s="79"/>
      <c r="CP290" s="79"/>
      <c r="CQ290" s="79"/>
      <c r="CR290" s="79"/>
      <c r="CS290" s="79"/>
      <c r="CT290" s="79"/>
      <c r="CU290" s="79"/>
      <c r="CV290" s="79"/>
      <c r="CW290" s="79"/>
      <c r="CX290" s="79"/>
      <c r="CY290" s="79"/>
      <c r="CZ290" s="79"/>
      <c r="DA290" s="79"/>
    </row>
    <row r="291" spans="1:105" x14ac:dyDescent="0.35">
      <c r="A291" s="2">
        <v>289</v>
      </c>
      <c r="B291" s="77"/>
      <c r="C291" s="77"/>
      <c r="D291" s="78"/>
      <c r="E291" s="78"/>
      <c r="F291" s="7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79"/>
      <c r="AF291" s="79"/>
      <c r="AG291" s="79"/>
      <c r="AH291" s="79"/>
      <c r="AI291" s="79"/>
      <c r="AJ291" s="79"/>
      <c r="AK291" s="79"/>
      <c r="AL291" s="79"/>
      <c r="AM291" s="79"/>
      <c r="AN291" s="79"/>
      <c r="AO291" s="79"/>
      <c r="AP291" s="79"/>
      <c r="AQ291" s="79"/>
      <c r="AR291" s="79"/>
      <c r="AS291" s="79"/>
      <c r="AT291" s="79"/>
      <c r="AU291" s="79"/>
      <c r="AV291" s="79"/>
      <c r="AW291" s="79"/>
      <c r="AX291" s="79"/>
      <c r="AY291" s="79"/>
      <c r="AZ291" s="79"/>
      <c r="BA291" s="79"/>
      <c r="BB291" s="79"/>
      <c r="BC291" s="79"/>
      <c r="BD291" s="79"/>
      <c r="BE291" s="79"/>
      <c r="BF291" s="79"/>
      <c r="BG291" s="79"/>
      <c r="BH291" s="79"/>
      <c r="BI291" s="79"/>
      <c r="BJ291" s="79"/>
      <c r="BK291" s="79"/>
      <c r="BL291" s="79"/>
      <c r="BM291" s="79"/>
      <c r="BN291" s="79"/>
      <c r="BO291" s="79"/>
      <c r="BP291" s="79"/>
      <c r="BQ291" s="79"/>
      <c r="BR291" s="79"/>
      <c r="BS291" s="79"/>
      <c r="BT291" s="79"/>
      <c r="BU291" s="79"/>
      <c r="BV291" s="79"/>
      <c r="BW291" s="79"/>
      <c r="BX291" s="79"/>
      <c r="BY291" s="79"/>
      <c r="BZ291" s="79"/>
      <c r="CA291" s="79"/>
      <c r="CB291" s="79"/>
      <c r="CC291" s="79"/>
      <c r="CD291" s="79"/>
      <c r="CE291" s="79"/>
      <c r="CF291" s="79"/>
      <c r="CG291" s="79"/>
      <c r="CH291" s="79"/>
      <c r="CI291" s="79"/>
      <c r="CJ291" s="79"/>
      <c r="CK291" s="79"/>
      <c r="CL291" s="79"/>
      <c r="CM291" s="79"/>
      <c r="CN291" s="79"/>
      <c r="CO291" s="79"/>
      <c r="CP291" s="79"/>
      <c r="CQ291" s="79"/>
      <c r="CR291" s="79"/>
      <c r="CS291" s="79"/>
      <c r="CT291" s="79"/>
      <c r="CU291" s="79"/>
      <c r="CV291" s="79"/>
      <c r="CW291" s="79"/>
      <c r="CX291" s="79"/>
      <c r="CY291" s="79"/>
      <c r="CZ291" s="79"/>
      <c r="DA291" s="79"/>
    </row>
    <row r="292" spans="1:105" x14ac:dyDescent="0.35">
      <c r="A292" s="2">
        <v>290</v>
      </c>
      <c r="B292" s="77"/>
      <c r="C292" s="77"/>
      <c r="D292" s="78"/>
      <c r="E292" s="78"/>
      <c r="F292" s="7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79"/>
      <c r="AF292" s="79"/>
      <c r="AG292" s="79"/>
      <c r="AH292" s="79"/>
      <c r="AI292" s="79"/>
      <c r="AJ292" s="79"/>
      <c r="AK292" s="79"/>
      <c r="AL292" s="79"/>
      <c r="AM292" s="79"/>
      <c r="AN292" s="79"/>
      <c r="AO292" s="79"/>
      <c r="AP292" s="79"/>
      <c r="AQ292" s="79"/>
      <c r="AR292" s="79"/>
      <c r="AS292" s="79"/>
      <c r="AT292" s="79"/>
      <c r="AU292" s="79"/>
      <c r="AV292" s="79"/>
      <c r="AW292" s="79"/>
      <c r="AX292" s="79"/>
      <c r="AY292" s="79"/>
      <c r="AZ292" s="79"/>
      <c r="BA292" s="79"/>
      <c r="BB292" s="79"/>
      <c r="BC292" s="79"/>
      <c r="BD292" s="79"/>
      <c r="BE292" s="79"/>
      <c r="BF292" s="79"/>
      <c r="BG292" s="79"/>
      <c r="BH292" s="79"/>
      <c r="BI292" s="79"/>
      <c r="BJ292" s="79"/>
      <c r="BK292" s="79"/>
      <c r="BL292" s="79"/>
      <c r="BM292" s="79"/>
      <c r="BN292" s="79"/>
      <c r="BO292" s="79"/>
      <c r="BP292" s="79"/>
      <c r="BQ292" s="79"/>
      <c r="BR292" s="79"/>
      <c r="BS292" s="79"/>
      <c r="BT292" s="79"/>
      <c r="BU292" s="79"/>
      <c r="BV292" s="79"/>
      <c r="BW292" s="79"/>
      <c r="BX292" s="79"/>
      <c r="BY292" s="79"/>
      <c r="BZ292" s="79"/>
      <c r="CA292" s="79"/>
      <c r="CB292" s="79"/>
      <c r="CC292" s="79"/>
      <c r="CD292" s="79"/>
      <c r="CE292" s="79"/>
      <c r="CF292" s="79"/>
      <c r="CG292" s="79"/>
      <c r="CH292" s="79"/>
      <c r="CI292" s="79"/>
      <c r="CJ292" s="79"/>
      <c r="CK292" s="79"/>
      <c r="CL292" s="79"/>
      <c r="CM292" s="79"/>
      <c r="CN292" s="79"/>
      <c r="CO292" s="79"/>
      <c r="CP292" s="79"/>
      <c r="CQ292" s="79"/>
      <c r="CR292" s="79"/>
      <c r="CS292" s="79"/>
      <c r="CT292" s="79"/>
      <c r="CU292" s="79"/>
      <c r="CV292" s="79"/>
      <c r="CW292" s="79"/>
      <c r="CX292" s="79"/>
      <c r="CY292" s="79"/>
      <c r="CZ292" s="79"/>
      <c r="DA292" s="79"/>
    </row>
    <row r="293" spans="1:105" x14ac:dyDescent="0.35">
      <c r="A293" s="2">
        <v>291</v>
      </c>
      <c r="B293" s="77"/>
      <c r="C293" s="77"/>
      <c r="D293" s="78"/>
      <c r="E293" s="78"/>
      <c r="F293" s="7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79"/>
      <c r="AF293" s="79"/>
      <c r="AG293" s="79"/>
      <c r="AH293" s="79"/>
      <c r="AI293" s="79"/>
      <c r="AJ293" s="79"/>
      <c r="AK293" s="79"/>
      <c r="AL293" s="79"/>
      <c r="AM293" s="79"/>
      <c r="AN293" s="79"/>
      <c r="AO293" s="79"/>
      <c r="AP293" s="79"/>
      <c r="AQ293" s="79"/>
      <c r="AR293" s="79"/>
      <c r="AS293" s="79"/>
      <c r="AT293" s="79"/>
      <c r="AU293" s="79"/>
      <c r="AV293" s="79"/>
      <c r="AW293" s="79"/>
      <c r="AX293" s="79"/>
      <c r="AY293" s="79"/>
      <c r="AZ293" s="79"/>
      <c r="BA293" s="79"/>
      <c r="BB293" s="79"/>
      <c r="BC293" s="79"/>
      <c r="BD293" s="79"/>
      <c r="BE293" s="79"/>
      <c r="BF293" s="79"/>
      <c r="BG293" s="79"/>
      <c r="BH293" s="79"/>
      <c r="BI293" s="79"/>
      <c r="BJ293" s="79"/>
      <c r="BK293" s="79"/>
      <c r="BL293" s="79"/>
      <c r="BM293" s="79"/>
      <c r="BN293" s="79"/>
      <c r="BO293" s="79"/>
      <c r="BP293" s="79"/>
      <c r="BQ293" s="79"/>
      <c r="BR293" s="79"/>
      <c r="BS293" s="79"/>
      <c r="BT293" s="79"/>
      <c r="BU293" s="79"/>
      <c r="BV293" s="79"/>
      <c r="BW293" s="79"/>
      <c r="BX293" s="79"/>
      <c r="BY293" s="79"/>
      <c r="BZ293" s="79"/>
      <c r="CA293" s="79"/>
      <c r="CB293" s="79"/>
      <c r="CC293" s="79"/>
      <c r="CD293" s="79"/>
      <c r="CE293" s="79"/>
      <c r="CF293" s="79"/>
      <c r="CG293" s="79"/>
      <c r="CH293" s="79"/>
      <c r="CI293" s="79"/>
      <c r="CJ293" s="79"/>
      <c r="CK293" s="79"/>
      <c r="CL293" s="79"/>
      <c r="CM293" s="79"/>
      <c r="CN293" s="79"/>
      <c r="CO293" s="79"/>
      <c r="CP293" s="79"/>
      <c r="CQ293" s="79"/>
      <c r="CR293" s="79"/>
      <c r="CS293" s="79"/>
      <c r="CT293" s="79"/>
      <c r="CU293" s="79"/>
      <c r="CV293" s="79"/>
      <c r="CW293" s="79"/>
      <c r="CX293" s="79"/>
      <c r="CY293" s="79"/>
      <c r="CZ293" s="79"/>
      <c r="DA293" s="79"/>
    </row>
    <row r="294" spans="1:105" x14ac:dyDescent="0.35">
      <c r="A294" s="2">
        <v>292</v>
      </c>
      <c r="B294" s="77"/>
      <c r="C294" s="77"/>
      <c r="D294" s="78"/>
      <c r="E294" s="78"/>
      <c r="F294" s="7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79"/>
      <c r="AF294" s="79"/>
      <c r="AG294" s="79"/>
      <c r="AH294" s="79"/>
      <c r="AI294" s="79"/>
      <c r="AJ294" s="79"/>
      <c r="AK294" s="79"/>
      <c r="AL294" s="79"/>
      <c r="AM294" s="79"/>
      <c r="AN294" s="79"/>
      <c r="AO294" s="79"/>
      <c r="AP294" s="79"/>
      <c r="AQ294" s="79"/>
      <c r="AR294" s="79"/>
      <c r="AS294" s="79"/>
      <c r="AT294" s="79"/>
      <c r="AU294" s="79"/>
      <c r="AV294" s="79"/>
      <c r="AW294" s="79"/>
      <c r="AX294" s="79"/>
      <c r="AY294" s="79"/>
      <c r="AZ294" s="79"/>
      <c r="BA294" s="79"/>
      <c r="BB294" s="79"/>
      <c r="BC294" s="79"/>
      <c r="BD294" s="79"/>
      <c r="BE294" s="79"/>
      <c r="BF294" s="79"/>
      <c r="BG294" s="79"/>
      <c r="BH294" s="79"/>
      <c r="BI294" s="79"/>
      <c r="BJ294" s="79"/>
      <c r="BK294" s="79"/>
      <c r="BL294" s="79"/>
      <c r="BM294" s="79"/>
      <c r="BN294" s="79"/>
      <c r="BO294" s="79"/>
      <c r="BP294" s="79"/>
      <c r="BQ294" s="79"/>
      <c r="BR294" s="79"/>
      <c r="BS294" s="79"/>
      <c r="BT294" s="79"/>
      <c r="BU294" s="79"/>
      <c r="BV294" s="79"/>
      <c r="BW294" s="79"/>
      <c r="BX294" s="79"/>
      <c r="BY294" s="79"/>
      <c r="BZ294" s="79"/>
      <c r="CA294" s="79"/>
      <c r="CB294" s="79"/>
      <c r="CC294" s="79"/>
      <c r="CD294" s="79"/>
      <c r="CE294" s="79"/>
      <c r="CF294" s="79"/>
      <c r="CG294" s="79"/>
      <c r="CH294" s="79"/>
      <c r="CI294" s="79"/>
      <c r="CJ294" s="79"/>
      <c r="CK294" s="79"/>
      <c r="CL294" s="79"/>
      <c r="CM294" s="79"/>
      <c r="CN294" s="79"/>
      <c r="CO294" s="79"/>
      <c r="CP294" s="79"/>
      <c r="CQ294" s="79"/>
      <c r="CR294" s="79"/>
      <c r="CS294" s="79"/>
      <c r="CT294" s="79"/>
      <c r="CU294" s="79"/>
      <c r="CV294" s="79"/>
      <c r="CW294" s="79"/>
      <c r="CX294" s="79"/>
      <c r="CY294" s="79"/>
      <c r="CZ294" s="79"/>
      <c r="DA294" s="79"/>
    </row>
    <row r="295" spans="1:105" x14ac:dyDescent="0.35">
      <c r="A295" s="2">
        <v>293</v>
      </c>
      <c r="B295" s="77"/>
      <c r="C295" s="77"/>
      <c r="D295" s="78"/>
      <c r="E295" s="78"/>
      <c r="F295" s="7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79"/>
      <c r="AF295" s="79"/>
      <c r="AG295" s="79"/>
      <c r="AH295" s="79"/>
      <c r="AI295" s="79"/>
      <c r="AJ295" s="79"/>
      <c r="AK295" s="79"/>
      <c r="AL295" s="79"/>
      <c r="AM295" s="79"/>
      <c r="AN295" s="79"/>
      <c r="AO295" s="79"/>
      <c r="AP295" s="79"/>
      <c r="AQ295" s="79"/>
      <c r="AR295" s="79"/>
      <c r="AS295" s="79"/>
      <c r="AT295" s="79"/>
      <c r="AU295" s="79"/>
      <c r="AV295" s="79"/>
      <c r="AW295" s="79"/>
      <c r="AX295" s="79"/>
      <c r="AY295" s="79"/>
      <c r="AZ295" s="79"/>
      <c r="BA295" s="79"/>
      <c r="BB295" s="79"/>
      <c r="BC295" s="79"/>
      <c r="BD295" s="79"/>
      <c r="BE295" s="79"/>
      <c r="BF295" s="79"/>
      <c r="BG295" s="79"/>
      <c r="BH295" s="79"/>
      <c r="BI295" s="79"/>
      <c r="BJ295" s="79"/>
      <c r="BK295" s="79"/>
      <c r="BL295" s="79"/>
      <c r="BM295" s="79"/>
      <c r="BN295" s="79"/>
      <c r="BO295" s="79"/>
      <c r="BP295" s="79"/>
      <c r="BQ295" s="79"/>
      <c r="BR295" s="79"/>
      <c r="BS295" s="79"/>
      <c r="BT295" s="79"/>
      <c r="BU295" s="79"/>
      <c r="BV295" s="79"/>
      <c r="BW295" s="79"/>
      <c r="BX295" s="79"/>
      <c r="BY295" s="79"/>
      <c r="BZ295" s="79"/>
      <c r="CA295" s="79"/>
      <c r="CB295" s="79"/>
      <c r="CC295" s="79"/>
      <c r="CD295" s="79"/>
      <c r="CE295" s="79"/>
      <c r="CF295" s="79"/>
      <c r="CG295" s="79"/>
      <c r="CH295" s="79"/>
      <c r="CI295" s="79"/>
      <c r="CJ295" s="79"/>
      <c r="CK295" s="79"/>
      <c r="CL295" s="79"/>
      <c r="CM295" s="79"/>
      <c r="CN295" s="79"/>
      <c r="CO295" s="79"/>
      <c r="CP295" s="79"/>
      <c r="CQ295" s="79"/>
      <c r="CR295" s="79"/>
      <c r="CS295" s="79"/>
      <c r="CT295" s="79"/>
      <c r="CU295" s="79"/>
      <c r="CV295" s="79"/>
      <c r="CW295" s="79"/>
      <c r="CX295" s="79"/>
      <c r="CY295" s="79"/>
      <c r="CZ295" s="79"/>
      <c r="DA295" s="79"/>
    </row>
    <row r="296" spans="1:105" x14ac:dyDescent="0.35">
      <c r="A296" s="2">
        <v>294</v>
      </c>
      <c r="B296" s="77"/>
      <c r="C296" s="77"/>
      <c r="D296" s="78"/>
      <c r="E296" s="78"/>
      <c r="F296" s="7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79"/>
      <c r="AF296" s="79"/>
      <c r="AG296" s="79"/>
      <c r="AH296" s="79"/>
      <c r="AI296" s="79"/>
      <c r="AJ296" s="79"/>
      <c r="AK296" s="79"/>
      <c r="AL296" s="79"/>
      <c r="AM296" s="79"/>
      <c r="AN296" s="79"/>
      <c r="AO296" s="79"/>
      <c r="AP296" s="79"/>
      <c r="AQ296" s="79"/>
      <c r="AR296" s="79"/>
      <c r="AS296" s="79"/>
      <c r="AT296" s="79"/>
      <c r="AU296" s="79"/>
      <c r="AV296" s="79"/>
      <c r="AW296" s="79"/>
      <c r="AX296" s="79"/>
      <c r="AY296" s="79"/>
      <c r="AZ296" s="79"/>
      <c r="BA296" s="79"/>
      <c r="BB296" s="79"/>
      <c r="BC296" s="79"/>
      <c r="BD296" s="79"/>
      <c r="BE296" s="79"/>
      <c r="BF296" s="79"/>
      <c r="BG296" s="79"/>
      <c r="BH296" s="79"/>
      <c r="BI296" s="79"/>
      <c r="BJ296" s="79"/>
      <c r="BK296" s="79"/>
      <c r="BL296" s="79"/>
      <c r="BM296" s="79"/>
      <c r="BN296" s="79"/>
      <c r="BO296" s="79"/>
      <c r="BP296" s="79"/>
      <c r="BQ296" s="79"/>
      <c r="BR296" s="79"/>
      <c r="BS296" s="79"/>
      <c r="BT296" s="79"/>
      <c r="BU296" s="79"/>
      <c r="BV296" s="79"/>
      <c r="BW296" s="79"/>
      <c r="BX296" s="79"/>
      <c r="BY296" s="79"/>
      <c r="BZ296" s="79"/>
      <c r="CA296" s="79"/>
      <c r="CB296" s="79"/>
      <c r="CC296" s="79"/>
      <c r="CD296" s="79"/>
      <c r="CE296" s="79"/>
      <c r="CF296" s="79"/>
      <c r="CG296" s="79"/>
      <c r="CH296" s="79"/>
      <c r="CI296" s="79"/>
      <c r="CJ296" s="79"/>
      <c r="CK296" s="79"/>
      <c r="CL296" s="79"/>
      <c r="CM296" s="79"/>
      <c r="CN296" s="79"/>
      <c r="CO296" s="79"/>
      <c r="CP296" s="79"/>
      <c r="CQ296" s="79"/>
      <c r="CR296" s="79"/>
      <c r="CS296" s="79"/>
      <c r="CT296" s="79"/>
      <c r="CU296" s="79"/>
      <c r="CV296" s="79"/>
      <c r="CW296" s="79"/>
      <c r="CX296" s="79"/>
      <c r="CY296" s="79"/>
      <c r="CZ296" s="79"/>
      <c r="DA296" s="79"/>
    </row>
    <row r="297" spans="1:105" x14ac:dyDescent="0.35">
      <c r="A297" s="2">
        <v>295</v>
      </c>
      <c r="B297" s="77"/>
      <c r="C297" s="77"/>
      <c r="D297" s="78"/>
      <c r="E297" s="78"/>
      <c r="F297" s="7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79"/>
      <c r="AF297" s="79"/>
      <c r="AG297" s="79"/>
      <c r="AH297" s="79"/>
      <c r="AI297" s="79"/>
      <c r="AJ297" s="79"/>
      <c r="AK297" s="79"/>
      <c r="AL297" s="79"/>
      <c r="AM297" s="79"/>
      <c r="AN297" s="79"/>
      <c r="AO297" s="79"/>
      <c r="AP297" s="79"/>
      <c r="AQ297" s="79"/>
      <c r="AR297" s="79"/>
      <c r="AS297" s="79"/>
      <c r="AT297" s="79"/>
      <c r="AU297" s="79"/>
      <c r="AV297" s="79"/>
      <c r="AW297" s="79"/>
      <c r="AX297" s="79"/>
      <c r="AY297" s="79"/>
      <c r="AZ297" s="79"/>
      <c r="BA297" s="79"/>
      <c r="BB297" s="79"/>
      <c r="BC297" s="79"/>
      <c r="BD297" s="79"/>
      <c r="BE297" s="79"/>
      <c r="BF297" s="79"/>
      <c r="BG297" s="79"/>
      <c r="BH297" s="79"/>
      <c r="BI297" s="79"/>
      <c r="BJ297" s="79"/>
      <c r="BK297" s="79"/>
      <c r="BL297" s="79"/>
      <c r="BM297" s="79"/>
      <c r="BN297" s="79"/>
      <c r="BO297" s="79"/>
      <c r="BP297" s="79"/>
      <c r="BQ297" s="79"/>
      <c r="BR297" s="79"/>
      <c r="BS297" s="79"/>
      <c r="BT297" s="79"/>
      <c r="BU297" s="79"/>
      <c r="BV297" s="79"/>
      <c r="BW297" s="79"/>
      <c r="BX297" s="79"/>
      <c r="BY297" s="79"/>
      <c r="BZ297" s="79"/>
      <c r="CA297" s="79"/>
      <c r="CB297" s="79"/>
      <c r="CC297" s="79"/>
      <c r="CD297" s="79"/>
      <c r="CE297" s="79"/>
      <c r="CF297" s="79"/>
      <c r="CG297" s="79"/>
      <c r="CH297" s="79"/>
      <c r="CI297" s="79"/>
      <c r="CJ297" s="79"/>
      <c r="CK297" s="79"/>
      <c r="CL297" s="79"/>
      <c r="CM297" s="79"/>
      <c r="CN297" s="79"/>
      <c r="CO297" s="79"/>
      <c r="CP297" s="79"/>
      <c r="CQ297" s="79"/>
      <c r="CR297" s="79"/>
      <c r="CS297" s="79"/>
      <c r="CT297" s="79"/>
      <c r="CU297" s="79"/>
      <c r="CV297" s="79"/>
      <c r="CW297" s="79"/>
      <c r="CX297" s="79"/>
      <c r="CY297" s="79"/>
      <c r="CZ297" s="79"/>
      <c r="DA297" s="79"/>
    </row>
    <row r="298" spans="1:105" x14ac:dyDescent="0.35">
      <c r="A298" s="2">
        <v>296</v>
      </c>
      <c r="B298" s="77"/>
      <c r="C298" s="77"/>
      <c r="D298" s="78"/>
      <c r="E298" s="78"/>
      <c r="F298" s="7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79"/>
      <c r="AF298" s="79"/>
      <c r="AG298" s="79"/>
      <c r="AH298" s="79"/>
      <c r="AI298" s="79"/>
      <c r="AJ298" s="79"/>
      <c r="AK298" s="79"/>
      <c r="AL298" s="79"/>
      <c r="AM298" s="79"/>
      <c r="AN298" s="79"/>
      <c r="AO298" s="79"/>
      <c r="AP298" s="79"/>
      <c r="AQ298" s="79"/>
      <c r="AR298" s="79"/>
      <c r="AS298" s="79"/>
      <c r="AT298" s="79"/>
      <c r="AU298" s="79"/>
      <c r="AV298" s="79"/>
      <c r="AW298" s="79"/>
      <c r="AX298" s="79"/>
      <c r="AY298" s="79"/>
      <c r="AZ298" s="79"/>
      <c r="BA298" s="79"/>
      <c r="BB298" s="79"/>
      <c r="BC298" s="79"/>
      <c r="BD298" s="79"/>
      <c r="BE298" s="79"/>
      <c r="BF298" s="79"/>
      <c r="BG298" s="79"/>
      <c r="BH298" s="79"/>
      <c r="BI298" s="79"/>
      <c r="BJ298" s="79"/>
      <c r="BK298" s="79"/>
      <c r="BL298" s="79"/>
      <c r="BM298" s="79"/>
      <c r="BN298" s="79"/>
      <c r="BO298" s="79"/>
      <c r="BP298" s="79"/>
      <c r="BQ298" s="79"/>
      <c r="BR298" s="79"/>
      <c r="BS298" s="79"/>
      <c r="BT298" s="79"/>
      <c r="BU298" s="79"/>
      <c r="BV298" s="79"/>
      <c r="BW298" s="79"/>
      <c r="BX298" s="79"/>
      <c r="BY298" s="79"/>
      <c r="BZ298" s="79"/>
      <c r="CA298" s="79"/>
      <c r="CB298" s="79"/>
      <c r="CC298" s="79"/>
      <c r="CD298" s="79"/>
      <c r="CE298" s="79"/>
      <c r="CF298" s="79"/>
      <c r="CG298" s="79"/>
      <c r="CH298" s="79"/>
      <c r="CI298" s="79"/>
      <c r="CJ298" s="79"/>
      <c r="CK298" s="79"/>
      <c r="CL298" s="79"/>
      <c r="CM298" s="79"/>
      <c r="CN298" s="79"/>
      <c r="CO298" s="79"/>
      <c r="CP298" s="79"/>
      <c r="CQ298" s="79"/>
      <c r="CR298" s="79"/>
      <c r="CS298" s="79"/>
      <c r="CT298" s="79"/>
      <c r="CU298" s="79"/>
      <c r="CV298" s="79"/>
      <c r="CW298" s="79"/>
      <c r="CX298" s="79"/>
      <c r="CY298" s="79"/>
      <c r="CZ298" s="79"/>
      <c r="DA298" s="79"/>
    </row>
    <row r="299" spans="1:105" x14ac:dyDescent="0.35">
      <c r="A299" s="2">
        <v>297</v>
      </c>
      <c r="B299" s="77"/>
      <c r="C299" s="77"/>
      <c r="D299" s="78"/>
      <c r="E299" s="78"/>
      <c r="F299" s="7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79"/>
      <c r="AF299" s="79"/>
      <c r="AG299" s="79"/>
      <c r="AH299" s="79"/>
      <c r="AI299" s="79"/>
      <c r="AJ299" s="79"/>
      <c r="AK299" s="79"/>
      <c r="AL299" s="79"/>
      <c r="AM299" s="79"/>
      <c r="AN299" s="79"/>
      <c r="AO299" s="79"/>
      <c r="AP299" s="79"/>
      <c r="AQ299" s="79"/>
      <c r="AR299" s="79"/>
      <c r="AS299" s="79"/>
      <c r="AT299" s="79"/>
      <c r="AU299" s="79"/>
      <c r="AV299" s="79"/>
      <c r="AW299" s="79"/>
      <c r="AX299" s="79"/>
      <c r="AY299" s="79"/>
      <c r="AZ299" s="79"/>
      <c r="BA299" s="79"/>
      <c r="BB299" s="79"/>
      <c r="BC299" s="79"/>
      <c r="BD299" s="79"/>
      <c r="BE299" s="79"/>
      <c r="BF299" s="79"/>
      <c r="BG299" s="79"/>
      <c r="BH299" s="79"/>
      <c r="BI299" s="79"/>
      <c r="BJ299" s="79"/>
      <c r="BK299" s="79"/>
      <c r="BL299" s="79"/>
      <c r="BM299" s="79"/>
      <c r="BN299" s="79"/>
      <c r="BO299" s="79"/>
      <c r="BP299" s="79"/>
      <c r="BQ299" s="79"/>
      <c r="BR299" s="79"/>
      <c r="BS299" s="79"/>
      <c r="BT299" s="79"/>
      <c r="BU299" s="79"/>
      <c r="BV299" s="79"/>
      <c r="BW299" s="79"/>
      <c r="BX299" s="79"/>
      <c r="BY299" s="79"/>
      <c r="BZ299" s="79"/>
      <c r="CA299" s="79"/>
      <c r="CB299" s="79"/>
      <c r="CC299" s="79"/>
      <c r="CD299" s="79"/>
      <c r="CE299" s="79"/>
      <c r="CF299" s="79"/>
      <c r="CG299" s="79"/>
      <c r="CH299" s="79"/>
      <c r="CI299" s="79"/>
      <c r="CJ299" s="79"/>
      <c r="CK299" s="79"/>
      <c r="CL299" s="79"/>
      <c r="CM299" s="79"/>
      <c r="CN299" s="79"/>
      <c r="CO299" s="79"/>
      <c r="CP299" s="79"/>
      <c r="CQ299" s="79"/>
      <c r="CR299" s="79"/>
      <c r="CS299" s="79"/>
      <c r="CT299" s="79"/>
      <c r="CU299" s="79"/>
      <c r="CV299" s="79"/>
      <c r="CW299" s="79"/>
      <c r="CX299" s="79"/>
      <c r="CY299" s="79"/>
      <c r="CZ299" s="79"/>
      <c r="DA299" s="79"/>
    </row>
    <row r="300" spans="1:105" x14ac:dyDescent="0.35">
      <c r="A300" s="2">
        <v>298</v>
      </c>
      <c r="B300" s="77"/>
      <c r="C300" s="77"/>
      <c r="D300" s="78"/>
      <c r="E300" s="78"/>
      <c r="F300" s="7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79"/>
      <c r="AF300" s="79"/>
      <c r="AG300" s="79"/>
      <c r="AH300" s="79"/>
      <c r="AI300" s="79"/>
      <c r="AJ300" s="79"/>
      <c r="AK300" s="79"/>
      <c r="AL300" s="79"/>
      <c r="AM300" s="79"/>
      <c r="AN300" s="79"/>
      <c r="AO300" s="79"/>
      <c r="AP300" s="79"/>
      <c r="AQ300" s="79"/>
      <c r="AR300" s="79"/>
      <c r="AS300" s="79"/>
      <c r="AT300" s="79"/>
      <c r="AU300" s="79"/>
      <c r="AV300" s="79"/>
      <c r="AW300" s="79"/>
      <c r="AX300" s="79"/>
      <c r="AY300" s="79"/>
      <c r="AZ300" s="79"/>
      <c r="BA300" s="79"/>
      <c r="BB300" s="79"/>
      <c r="BC300" s="79"/>
      <c r="BD300" s="79"/>
      <c r="BE300" s="79"/>
      <c r="BF300" s="79"/>
      <c r="BG300" s="79"/>
      <c r="BH300" s="79"/>
      <c r="BI300" s="79"/>
      <c r="BJ300" s="79"/>
      <c r="BK300" s="79"/>
      <c r="BL300" s="79"/>
      <c r="BM300" s="79"/>
      <c r="BN300" s="79"/>
      <c r="BO300" s="79"/>
      <c r="BP300" s="79"/>
      <c r="BQ300" s="79"/>
      <c r="BR300" s="79"/>
      <c r="BS300" s="79"/>
      <c r="BT300" s="79"/>
      <c r="BU300" s="79"/>
      <c r="BV300" s="79"/>
      <c r="BW300" s="79"/>
      <c r="BX300" s="79"/>
      <c r="BY300" s="79"/>
      <c r="BZ300" s="79"/>
      <c r="CA300" s="79"/>
      <c r="CB300" s="79"/>
      <c r="CC300" s="79"/>
      <c r="CD300" s="79"/>
      <c r="CE300" s="79"/>
      <c r="CF300" s="79"/>
      <c r="CG300" s="79"/>
      <c r="CH300" s="79"/>
      <c r="CI300" s="79"/>
      <c r="CJ300" s="79"/>
      <c r="CK300" s="79"/>
      <c r="CL300" s="79"/>
      <c r="CM300" s="79"/>
      <c r="CN300" s="79"/>
      <c r="CO300" s="79"/>
      <c r="CP300" s="79"/>
      <c r="CQ300" s="79"/>
      <c r="CR300" s="79"/>
      <c r="CS300" s="79"/>
      <c r="CT300" s="79"/>
      <c r="CU300" s="79"/>
      <c r="CV300" s="79"/>
      <c r="CW300" s="79"/>
      <c r="CX300" s="79"/>
      <c r="CY300" s="79"/>
      <c r="CZ300" s="79"/>
      <c r="DA300" s="79"/>
    </row>
    <row r="301" spans="1:105" x14ac:dyDescent="0.35">
      <c r="A301" s="2">
        <v>299</v>
      </c>
      <c r="B301" s="77"/>
      <c r="C301" s="77"/>
      <c r="D301" s="78"/>
      <c r="E301" s="78"/>
      <c r="F301" s="7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79"/>
      <c r="AF301" s="79"/>
      <c r="AG301" s="79"/>
      <c r="AH301" s="79"/>
      <c r="AI301" s="79"/>
      <c r="AJ301" s="79"/>
      <c r="AK301" s="79"/>
      <c r="AL301" s="79"/>
      <c r="AM301" s="79"/>
      <c r="AN301" s="79"/>
      <c r="AO301" s="79"/>
      <c r="AP301" s="79"/>
      <c r="AQ301" s="79"/>
      <c r="AR301" s="79"/>
      <c r="AS301" s="79"/>
      <c r="AT301" s="79"/>
      <c r="AU301" s="79"/>
      <c r="AV301" s="79"/>
      <c r="AW301" s="79"/>
      <c r="AX301" s="79"/>
      <c r="AY301" s="79"/>
      <c r="AZ301" s="79"/>
      <c r="BA301" s="79"/>
      <c r="BB301" s="79"/>
      <c r="BC301" s="79"/>
      <c r="BD301" s="79"/>
      <c r="BE301" s="79"/>
      <c r="BF301" s="79"/>
      <c r="BG301" s="79"/>
      <c r="BH301" s="79"/>
      <c r="BI301" s="79"/>
      <c r="BJ301" s="79"/>
      <c r="BK301" s="79"/>
      <c r="BL301" s="79"/>
      <c r="BM301" s="79"/>
      <c r="BN301" s="79"/>
      <c r="BO301" s="79"/>
      <c r="BP301" s="79"/>
      <c r="BQ301" s="79"/>
      <c r="BR301" s="79"/>
      <c r="BS301" s="79"/>
      <c r="BT301" s="79"/>
      <c r="BU301" s="79"/>
      <c r="BV301" s="79"/>
      <c r="BW301" s="79"/>
      <c r="BX301" s="79"/>
      <c r="BY301" s="79"/>
      <c r="BZ301" s="79"/>
      <c r="CA301" s="79"/>
      <c r="CB301" s="79"/>
      <c r="CC301" s="79"/>
      <c r="CD301" s="79"/>
      <c r="CE301" s="79"/>
      <c r="CF301" s="79"/>
      <c r="CG301" s="79"/>
      <c r="CH301" s="79"/>
      <c r="CI301" s="79"/>
      <c r="CJ301" s="79"/>
      <c r="CK301" s="79"/>
      <c r="CL301" s="79"/>
      <c r="CM301" s="79"/>
      <c r="CN301" s="79"/>
      <c r="CO301" s="79"/>
      <c r="CP301" s="79"/>
      <c r="CQ301" s="79"/>
      <c r="CR301" s="79"/>
      <c r="CS301" s="79"/>
      <c r="CT301" s="79"/>
      <c r="CU301" s="79"/>
      <c r="CV301" s="79"/>
      <c r="CW301" s="79"/>
      <c r="CX301" s="79"/>
      <c r="CY301" s="79"/>
      <c r="CZ301" s="79"/>
      <c r="DA301" s="79"/>
    </row>
    <row r="302" spans="1:105" x14ac:dyDescent="0.35">
      <c r="A302" s="2">
        <v>300</v>
      </c>
      <c r="B302" s="77"/>
      <c r="C302" s="77"/>
      <c r="D302" s="78"/>
      <c r="E302" s="78"/>
      <c r="F302" s="7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79"/>
      <c r="AF302" s="79"/>
      <c r="AG302" s="79"/>
      <c r="AH302" s="79"/>
      <c r="AI302" s="79"/>
      <c r="AJ302" s="79"/>
      <c r="AK302" s="79"/>
      <c r="AL302" s="79"/>
      <c r="AM302" s="79"/>
      <c r="AN302" s="79"/>
      <c r="AO302" s="79"/>
      <c r="AP302" s="79"/>
      <c r="AQ302" s="79"/>
      <c r="AR302" s="79"/>
      <c r="AS302" s="79"/>
      <c r="AT302" s="79"/>
      <c r="AU302" s="79"/>
      <c r="AV302" s="79"/>
      <c r="AW302" s="79"/>
      <c r="AX302" s="79"/>
      <c r="AY302" s="79"/>
      <c r="AZ302" s="79"/>
      <c r="BA302" s="79"/>
      <c r="BB302" s="79"/>
      <c r="BC302" s="79"/>
      <c r="BD302" s="79"/>
      <c r="BE302" s="79"/>
      <c r="BF302" s="79"/>
      <c r="BG302" s="79"/>
      <c r="BH302" s="79"/>
      <c r="BI302" s="79"/>
      <c r="BJ302" s="79"/>
      <c r="BK302" s="79"/>
      <c r="BL302" s="79"/>
      <c r="BM302" s="79"/>
      <c r="BN302" s="79"/>
      <c r="BO302" s="79"/>
      <c r="BP302" s="79"/>
      <c r="BQ302" s="79"/>
      <c r="BR302" s="79"/>
      <c r="BS302" s="79"/>
      <c r="BT302" s="79"/>
      <c r="BU302" s="79"/>
      <c r="BV302" s="79"/>
      <c r="BW302" s="79"/>
      <c r="BX302" s="79"/>
      <c r="BY302" s="79"/>
      <c r="BZ302" s="79"/>
      <c r="CA302" s="79"/>
      <c r="CB302" s="79"/>
      <c r="CC302" s="79"/>
      <c r="CD302" s="79"/>
      <c r="CE302" s="79"/>
      <c r="CF302" s="79"/>
      <c r="CG302" s="79"/>
      <c r="CH302" s="79"/>
      <c r="CI302" s="79"/>
      <c r="CJ302" s="79"/>
      <c r="CK302" s="79"/>
      <c r="CL302" s="79"/>
      <c r="CM302" s="79"/>
      <c r="CN302" s="79"/>
      <c r="CO302" s="79"/>
      <c r="CP302" s="79"/>
      <c r="CQ302" s="79"/>
      <c r="CR302" s="79"/>
      <c r="CS302" s="79"/>
      <c r="CT302" s="79"/>
      <c r="CU302" s="79"/>
      <c r="CV302" s="79"/>
      <c r="CW302" s="79"/>
      <c r="CX302" s="79"/>
      <c r="CY302" s="79"/>
      <c r="CZ302" s="79"/>
      <c r="DA302" s="79"/>
    </row>
    <row r="303" spans="1:105" x14ac:dyDescent="0.35">
      <c r="A303" s="2">
        <v>301</v>
      </c>
      <c r="B303" s="77"/>
      <c r="C303" s="77"/>
      <c r="D303" s="78"/>
      <c r="E303" s="78"/>
      <c r="F303" s="7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79"/>
      <c r="AF303" s="79"/>
      <c r="AG303" s="79"/>
      <c r="AH303" s="79"/>
      <c r="AI303" s="79"/>
      <c r="AJ303" s="79"/>
      <c r="AK303" s="79"/>
      <c r="AL303" s="79"/>
      <c r="AM303" s="79"/>
      <c r="AN303" s="79"/>
      <c r="AO303" s="79"/>
      <c r="AP303" s="79"/>
      <c r="AQ303" s="79"/>
      <c r="AR303" s="79"/>
      <c r="AS303" s="79"/>
      <c r="AT303" s="79"/>
      <c r="AU303" s="79"/>
      <c r="AV303" s="79"/>
      <c r="AW303" s="79"/>
      <c r="AX303" s="79"/>
      <c r="AY303" s="79"/>
      <c r="AZ303" s="79"/>
      <c r="BA303" s="79"/>
      <c r="BB303" s="79"/>
      <c r="BC303" s="79"/>
      <c r="BD303" s="79"/>
      <c r="BE303" s="79"/>
      <c r="BF303" s="79"/>
      <c r="BG303" s="79"/>
      <c r="BH303" s="79"/>
      <c r="BI303" s="79"/>
      <c r="BJ303" s="79"/>
      <c r="BK303" s="79"/>
      <c r="BL303" s="79"/>
      <c r="BM303" s="79"/>
      <c r="BN303" s="79"/>
      <c r="BO303" s="79"/>
      <c r="BP303" s="79"/>
      <c r="BQ303" s="79"/>
      <c r="BR303" s="79"/>
      <c r="BS303" s="79"/>
      <c r="BT303" s="79"/>
      <c r="BU303" s="79"/>
      <c r="BV303" s="79"/>
      <c r="BW303" s="79"/>
      <c r="BX303" s="79"/>
      <c r="BY303" s="79"/>
      <c r="BZ303" s="79"/>
      <c r="CA303" s="79"/>
      <c r="CB303" s="79"/>
      <c r="CC303" s="79"/>
      <c r="CD303" s="79"/>
      <c r="CE303" s="79"/>
      <c r="CF303" s="79"/>
      <c r="CG303" s="79"/>
      <c r="CH303" s="79"/>
      <c r="CI303" s="79"/>
      <c r="CJ303" s="79"/>
      <c r="CK303" s="79"/>
      <c r="CL303" s="79"/>
      <c r="CM303" s="79"/>
      <c r="CN303" s="79"/>
      <c r="CO303" s="79"/>
      <c r="CP303" s="79"/>
      <c r="CQ303" s="79"/>
      <c r="CR303" s="79"/>
      <c r="CS303" s="79"/>
      <c r="CT303" s="79"/>
      <c r="CU303" s="79"/>
      <c r="CV303" s="79"/>
      <c r="CW303" s="79"/>
      <c r="CX303" s="79"/>
      <c r="CY303" s="79"/>
      <c r="CZ303" s="79"/>
      <c r="DA303" s="79"/>
    </row>
    <row r="304" spans="1:105" x14ac:dyDescent="0.35">
      <c r="A304" s="2">
        <v>302</v>
      </c>
      <c r="B304" s="77"/>
      <c r="C304" s="77"/>
      <c r="D304" s="78"/>
      <c r="E304" s="78"/>
      <c r="F304" s="7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79"/>
      <c r="AF304" s="79"/>
      <c r="AG304" s="79"/>
      <c r="AH304" s="79"/>
      <c r="AI304" s="79"/>
      <c r="AJ304" s="79"/>
      <c r="AK304" s="79"/>
      <c r="AL304" s="79"/>
      <c r="AM304" s="79"/>
      <c r="AN304" s="79"/>
      <c r="AO304" s="79"/>
      <c r="AP304" s="79"/>
      <c r="AQ304" s="79"/>
      <c r="AR304" s="79"/>
      <c r="AS304" s="79"/>
      <c r="AT304" s="79"/>
      <c r="AU304" s="79"/>
      <c r="AV304" s="79"/>
      <c r="AW304" s="79"/>
      <c r="AX304" s="79"/>
      <c r="AY304" s="79"/>
      <c r="AZ304" s="79"/>
      <c r="BA304" s="79"/>
      <c r="BB304" s="79"/>
      <c r="BC304" s="79"/>
      <c r="BD304" s="79"/>
      <c r="BE304" s="79"/>
      <c r="BF304" s="79"/>
      <c r="BG304" s="79"/>
      <c r="BH304" s="79"/>
      <c r="BI304" s="79"/>
      <c r="BJ304" s="79"/>
      <c r="BK304" s="79"/>
      <c r="BL304" s="79"/>
      <c r="BM304" s="79"/>
      <c r="BN304" s="79"/>
      <c r="BO304" s="79"/>
      <c r="BP304" s="79"/>
      <c r="BQ304" s="79"/>
      <c r="BR304" s="79"/>
      <c r="BS304" s="79"/>
      <c r="BT304" s="79"/>
      <c r="BU304" s="79"/>
      <c r="BV304" s="79"/>
      <c r="BW304" s="79"/>
      <c r="BX304" s="79"/>
      <c r="BY304" s="79"/>
      <c r="BZ304" s="79"/>
      <c r="CA304" s="79"/>
      <c r="CB304" s="79"/>
      <c r="CC304" s="79"/>
      <c r="CD304" s="79"/>
      <c r="CE304" s="79"/>
      <c r="CF304" s="79"/>
      <c r="CG304" s="79"/>
      <c r="CH304" s="79"/>
      <c r="CI304" s="79"/>
      <c r="CJ304" s="79"/>
      <c r="CK304" s="79"/>
      <c r="CL304" s="79"/>
      <c r="CM304" s="79"/>
      <c r="CN304" s="79"/>
      <c r="CO304" s="79"/>
      <c r="CP304" s="79"/>
      <c r="CQ304" s="79"/>
      <c r="CR304" s="79"/>
      <c r="CS304" s="79"/>
      <c r="CT304" s="79"/>
      <c r="CU304" s="79"/>
      <c r="CV304" s="79"/>
      <c r="CW304" s="79"/>
      <c r="CX304" s="79"/>
      <c r="CY304" s="79"/>
      <c r="CZ304" s="79"/>
      <c r="DA304" s="79"/>
    </row>
    <row r="305" spans="1:105" x14ac:dyDescent="0.35">
      <c r="A305" s="2">
        <v>303</v>
      </c>
      <c r="B305" s="77"/>
      <c r="C305" s="77"/>
      <c r="D305" s="78"/>
      <c r="E305" s="78"/>
      <c r="F305" s="7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79"/>
      <c r="AF305" s="79"/>
      <c r="AG305" s="79"/>
      <c r="AH305" s="79"/>
      <c r="AI305" s="79"/>
      <c r="AJ305" s="79"/>
      <c r="AK305" s="79"/>
      <c r="AL305" s="79"/>
      <c r="AM305" s="79"/>
      <c r="AN305" s="79"/>
      <c r="AO305" s="79"/>
      <c r="AP305" s="79"/>
      <c r="AQ305" s="79"/>
      <c r="AR305" s="79"/>
      <c r="AS305" s="79"/>
      <c r="AT305" s="79"/>
      <c r="AU305" s="79"/>
      <c r="AV305" s="79"/>
      <c r="AW305" s="79"/>
      <c r="AX305" s="79"/>
      <c r="AY305" s="79"/>
      <c r="AZ305" s="79"/>
      <c r="BA305" s="79"/>
      <c r="BB305" s="79"/>
      <c r="BC305" s="79"/>
      <c r="BD305" s="79"/>
      <c r="BE305" s="79"/>
      <c r="BF305" s="79"/>
      <c r="BG305" s="79"/>
      <c r="BH305" s="79"/>
      <c r="BI305" s="79"/>
      <c r="BJ305" s="79"/>
      <c r="BK305" s="79"/>
      <c r="BL305" s="79"/>
      <c r="BM305" s="79"/>
      <c r="BN305" s="79"/>
      <c r="BO305" s="79"/>
      <c r="BP305" s="79"/>
      <c r="BQ305" s="79"/>
      <c r="BR305" s="79"/>
      <c r="BS305" s="79"/>
      <c r="BT305" s="79"/>
      <c r="BU305" s="79"/>
      <c r="BV305" s="79"/>
      <c r="BW305" s="79"/>
      <c r="BX305" s="79"/>
      <c r="BY305" s="79"/>
      <c r="BZ305" s="79"/>
      <c r="CA305" s="79"/>
      <c r="CB305" s="79"/>
      <c r="CC305" s="79"/>
      <c r="CD305" s="79"/>
      <c r="CE305" s="79"/>
      <c r="CF305" s="79"/>
      <c r="CG305" s="79"/>
      <c r="CH305" s="79"/>
      <c r="CI305" s="79"/>
      <c r="CJ305" s="79"/>
      <c r="CK305" s="79"/>
      <c r="CL305" s="79"/>
      <c r="CM305" s="79"/>
      <c r="CN305" s="79"/>
      <c r="CO305" s="79"/>
      <c r="CP305" s="79"/>
      <c r="CQ305" s="79"/>
      <c r="CR305" s="79"/>
      <c r="CS305" s="79"/>
      <c r="CT305" s="79"/>
      <c r="CU305" s="79"/>
      <c r="CV305" s="79"/>
      <c r="CW305" s="79"/>
      <c r="CX305" s="79"/>
      <c r="CY305" s="79"/>
      <c r="CZ305" s="79"/>
      <c r="DA305" s="79"/>
    </row>
    <row r="306" spans="1:105" x14ac:dyDescent="0.35">
      <c r="A306" s="2">
        <v>304</v>
      </c>
      <c r="B306" s="77"/>
      <c r="C306" s="77"/>
      <c r="D306" s="78"/>
      <c r="E306" s="78"/>
      <c r="F306" s="7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79"/>
      <c r="AF306" s="79"/>
      <c r="AG306" s="79"/>
      <c r="AH306" s="79"/>
      <c r="AI306" s="79"/>
      <c r="AJ306" s="79"/>
      <c r="AK306" s="79"/>
      <c r="AL306" s="79"/>
      <c r="AM306" s="79"/>
      <c r="AN306" s="79"/>
      <c r="AO306" s="79"/>
      <c r="AP306" s="79"/>
      <c r="AQ306" s="79"/>
      <c r="AR306" s="79"/>
      <c r="AS306" s="79"/>
      <c r="AT306" s="79"/>
      <c r="AU306" s="79"/>
      <c r="AV306" s="79"/>
      <c r="AW306" s="79"/>
      <c r="AX306" s="79"/>
      <c r="AY306" s="79"/>
      <c r="AZ306" s="79"/>
      <c r="BA306" s="79"/>
      <c r="BB306" s="79"/>
      <c r="BC306" s="79"/>
      <c r="BD306" s="79"/>
      <c r="BE306" s="79"/>
      <c r="BF306" s="79"/>
      <c r="BG306" s="79"/>
      <c r="BH306" s="79"/>
      <c r="BI306" s="79"/>
      <c r="BJ306" s="79"/>
      <c r="BK306" s="79"/>
      <c r="BL306" s="79"/>
      <c r="BM306" s="79"/>
      <c r="BN306" s="79"/>
      <c r="BO306" s="79"/>
      <c r="BP306" s="79"/>
      <c r="BQ306" s="79"/>
      <c r="BR306" s="79"/>
      <c r="BS306" s="79"/>
      <c r="BT306" s="79"/>
      <c r="BU306" s="79"/>
      <c r="BV306" s="79"/>
      <c r="BW306" s="79"/>
      <c r="BX306" s="79"/>
      <c r="BY306" s="79"/>
      <c r="BZ306" s="79"/>
      <c r="CA306" s="79"/>
      <c r="CB306" s="79"/>
      <c r="CC306" s="79"/>
      <c r="CD306" s="79"/>
      <c r="CE306" s="79"/>
      <c r="CF306" s="79"/>
      <c r="CG306" s="79"/>
      <c r="CH306" s="79"/>
      <c r="CI306" s="79"/>
      <c r="CJ306" s="79"/>
      <c r="CK306" s="79"/>
      <c r="CL306" s="79"/>
      <c r="CM306" s="79"/>
      <c r="CN306" s="79"/>
      <c r="CO306" s="79"/>
      <c r="CP306" s="79"/>
      <c r="CQ306" s="79"/>
      <c r="CR306" s="79"/>
      <c r="CS306" s="79"/>
      <c r="CT306" s="79"/>
      <c r="CU306" s="79"/>
      <c r="CV306" s="79"/>
      <c r="CW306" s="79"/>
      <c r="CX306" s="79"/>
      <c r="CY306" s="79"/>
      <c r="CZ306" s="79"/>
      <c r="DA306" s="79"/>
    </row>
    <row r="307" spans="1:105" x14ac:dyDescent="0.35">
      <c r="A307" s="2">
        <v>305</v>
      </c>
      <c r="B307" s="77"/>
      <c r="C307" s="77"/>
      <c r="D307" s="78"/>
      <c r="E307" s="78"/>
      <c r="F307" s="7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79"/>
      <c r="AF307" s="79"/>
      <c r="AG307" s="79"/>
      <c r="AH307" s="79"/>
      <c r="AI307" s="79"/>
      <c r="AJ307" s="79"/>
      <c r="AK307" s="79"/>
      <c r="AL307" s="79"/>
      <c r="AM307" s="79"/>
      <c r="AN307" s="79"/>
      <c r="AO307" s="79"/>
      <c r="AP307" s="79"/>
      <c r="AQ307" s="79"/>
      <c r="AR307" s="79"/>
      <c r="AS307" s="79"/>
      <c r="AT307" s="79"/>
      <c r="AU307" s="79"/>
      <c r="AV307" s="79"/>
      <c r="AW307" s="79"/>
      <c r="AX307" s="79"/>
      <c r="AY307" s="79"/>
      <c r="AZ307" s="79"/>
      <c r="BA307" s="79"/>
      <c r="BB307" s="79"/>
      <c r="BC307" s="79"/>
      <c r="BD307" s="79"/>
      <c r="BE307" s="79"/>
      <c r="BF307" s="79"/>
      <c r="BG307" s="79"/>
      <c r="BH307" s="79"/>
      <c r="BI307" s="79"/>
      <c r="BJ307" s="79"/>
      <c r="BK307" s="79"/>
      <c r="BL307" s="79"/>
      <c r="BM307" s="79"/>
      <c r="BN307" s="79"/>
      <c r="BO307" s="79"/>
      <c r="BP307" s="79"/>
      <c r="BQ307" s="79"/>
      <c r="BR307" s="79"/>
      <c r="BS307" s="79"/>
      <c r="BT307" s="79"/>
      <c r="BU307" s="79"/>
      <c r="BV307" s="79"/>
      <c r="BW307" s="79"/>
      <c r="BX307" s="79"/>
      <c r="BY307" s="79"/>
      <c r="BZ307" s="79"/>
      <c r="CA307" s="79"/>
      <c r="CB307" s="79"/>
      <c r="CC307" s="79"/>
      <c r="CD307" s="79"/>
      <c r="CE307" s="79"/>
      <c r="CF307" s="79"/>
      <c r="CG307" s="79"/>
      <c r="CH307" s="79"/>
      <c r="CI307" s="79"/>
      <c r="CJ307" s="79"/>
      <c r="CK307" s="79"/>
      <c r="CL307" s="79"/>
      <c r="CM307" s="79"/>
      <c r="CN307" s="79"/>
      <c r="CO307" s="79"/>
      <c r="CP307" s="79"/>
      <c r="CQ307" s="79"/>
      <c r="CR307" s="79"/>
      <c r="CS307" s="79"/>
      <c r="CT307" s="79"/>
      <c r="CU307" s="79"/>
      <c r="CV307" s="79"/>
      <c r="CW307" s="79"/>
      <c r="CX307" s="79"/>
      <c r="CY307" s="79"/>
      <c r="CZ307" s="79"/>
      <c r="DA307" s="79"/>
    </row>
    <row r="308" spans="1:105" x14ac:dyDescent="0.35">
      <c r="A308" s="2">
        <v>306</v>
      </c>
      <c r="B308" s="77"/>
      <c r="C308" s="77"/>
      <c r="D308" s="78"/>
      <c r="E308" s="78"/>
      <c r="F308" s="7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79"/>
      <c r="AF308" s="79"/>
      <c r="AG308" s="79"/>
      <c r="AH308" s="79"/>
      <c r="AI308" s="79"/>
      <c r="AJ308" s="79"/>
      <c r="AK308" s="79"/>
      <c r="AL308" s="79"/>
      <c r="AM308" s="79"/>
      <c r="AN308" s="79"/>
      <c r="AO308" s="79"/>
      <c r="AP308" s="79"/>
      <c r="AQ308" s="79"/>
      <c r="AR308" s="79"/>
      <c r="AS308" s="79"/>
      <c r="AT308" s="79"/>
      <c r="AU308" s="79"/>
      <c r="AV308" s="79"/>
      <c r="AW308" s="79"/>
      <c r="AX308" s="79"/>
      <c r="AY308" s="79"/>
      <c r="AZ308" s="79"/>
      <c r="BA308" s="79"/>
      <c r="BB308" s="79"/>
      <c r="BC308" s="79"/>
      <c r="BD308" s="79"/>
      <c r="BE308" s="79"/>
      <c r="BF308" s="79"/>
      <c r="BG308" s="79"/>
      <c r="BH308" s="79"/>
      <c r="BI308" s="79"/>
      <c r="BJ308" s="79"/>
      <c r="BK308" s="79"/>
      <c r="BL308" s="79"/>
      <c r="BM308" s="79"/>
      <c r="BN308" s="79"/>
      <c r="BO308" s="79"/>
      <c r="BP308" s="79"/>
      <c r="BQ308" s="79"/>
      <c r="BR308" s="79"/>
      <c r="BS308" s="79"/>
      <c r="BT308" s="79"/>
      <c r="BU308" s="79"/>
      <c r="BV308" s="79"/>
      <c r="BW308" s="79"/>
      <c r="BX308" s="79"/>
      <c r="BY308" s="79"/>
      <c r="BZ308" s="79"/>
      <c r="CA308" s="79"/>
      <c r="CB308" s="79"/>
      <c r="CC308" s="79"/>
      <c r="CD308" s="79"/>
      <c r="CE308" s="79"/>
      <c r="CF308" s="79"/>
      <c r="CG308" s="79"/>
      <c r="CH308" s="79"/>
      <c r="CI308" s="79"/>
      <c r="CJ308" s="79"/>
      <c r="CK308" s="79"/>
      <c r="CL308" s="79"/>
      <c r="CM308" s="79"/>
      <c r="CN308" s="79"/>
      <c r="CO308" s="79"/>
      <c r="CP308" s="79"/>
      <c r="CQ308" s="79"/>
      <c r="CR308" s="79"/>
      <c r="CS308" s="79"/>
      <c r="CT308" s="79"/>
      <c r="CU308" s="79"/>
      <c r="CV308" s="79"/>
      <c r="CW308" s="79"/>
      <c r="CX308" s="79"/>
      <c r="CY308" s="79"/>
      <c r="CZ308" s="79"/>
      <c r="DA308" s="79"/>
    </row>
    <row r="309" spans="1:105" x14ac:dyDescent="0.35">
      <c r="A309" s="2">
        <v>307</v>
      </c>
      <c r="B309" s="77"/>
      <c r="C309" s="77"/>
      <c r="D309" s="78"/>
      <c r="E309" s="78"/>
      <c r="F309" s="7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79"/>
      <c r="AF309" s="79"/>
      <c r="AG309" s="79"/>
      <c r="AH309" s="79"/>
      <c r="AI309" s="79"/>
      <c r="AJ309" s="79"/>
      <c r="AK309" s="79"/>
      <c r="AL309" s="79"/>
      <c r="AM309" s="79"/>
      <c r="AN309" s="79"/>
      <c r="AO309" s="79"/>
      <c r="AP309" s="79"/>
      <c r="AQ309" s="79"/>
      <c r="AR309" s="79"/>
      <c r="AS309" s="79"/>
      <c r="AT309" s="79"/>
      <c r="AU309" s="79"/>
      <c r="AV309" s="79"/>
      <c r="AW309" s="79"/>
      <c r="AX309" s="79"/>
      <c r="AY309" s="79"/>
      <c r="AZ309" s="79"/>
      <c r="BA309" s="79"/>
      <c r="BB309" s="79"/>
      <c r="BC309" s="79"/>
      <c r="BD309" s="79"/>
      <c r="BE309" s="79"/>
      <c r="BF309" s="79"/>
      <c r="BG309" s="79"/>
      <c r="BH309" s="79"/>
      <c r="BI309" s="79"/>
      <c r="BJ309" s="79"/>
      <c r="BK309" s="79"/>
      <c r="BL309" s="79"/>
      <c r="BM309" s="79"/>
      <c r="BN309" s="79"/>
      <c r="BO309" s="79"/>
      <c r="BP309" s="79"/>
      <c r="BQ309" s="79"/>
      <c r="BR309" s="79"/>
      <c r="BS309" s="79"/>
      <c r="BT309" s="79"/>
      <c r="BU309" s="79"/>
      <c r="BV309" s="79"/>
      <c r="BW309" s="79"/>
      <c r="BX309" s="79"/>
      <c r="BY309" s="79"/>
      <c r="BZ309" s="79"/>
      <c r="CA309" s="79"/>
      <c r="CB309" s="79"/>
      <c r="CC309" s="79"/>
      <c r="CD309" s="79"/>
      <c r="CE309" s="79"/>
      <c r="CF309" s="79"/>
      <c r="CG309" s="79"/>
      <c r="CH309" s="79"/>
      <c r="CI309" s="79"/>
      <c r="CJ309" s="79"/>
      <c r="CK309" s="79"/>
      <c r="CL309" s="79"/>
      <c r="CM309" s="79"/>
      <c r="CN309" s="79"/>
      <c r="CO309" s="79"/>
      <c r="CP309" s="79"/>
      <c r="CQ309" s="79"/>
      <c r="CR309" s="79"/>
      <c r="CS309" s="79"/>
      <c r="CT309" s="79"/>
      <c r="CU309" s="79"/>
      <c r="CV309" s="79"/>
      <c r="CW309" s="79"/>
      <c r="CX309" s="79"/>
      <c r="CY309" s="79"/>
      <c r="CZ309" s="79"/>
      <c r="DA309" s="79"/>
    </row>
    <row r="310" spans="1:105" x14ac:dyDescent="0.35">
      <c r="A310" s="2">
        <v>308</v>
      </c>
      <c r="B310" s="77"/>
      <c r="C310" s="77"/>
      <c r="D310" s="78"/>
      <c r="E310" s="78"/>
      <c r="F310" s="7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79"/>
      <c r="AF310" s="79"/>
      <c r="AG310" s="79"/>
      <c r="AH310" s="79"/>
      <c r="AI310" s="79"/>
      <c r="AJ310" s="79"/>
      <c r="AK310" s="79"/>
      <c r="AL310" s="79"/>
      <c r="AM310" s="79"/>
      <c r="AN310" s="79"/>
      <c r="AO310" s="79"/>
      <c r="AP310" s="79"/>
      <c r="AQ310" s="79"/>
      <c r="AR310" s="79"/>
      <c r="AS310" s="79"/>
      <c r="AT310" s="79"/>
      <c r="AU310" s="79"/>
      <c r="AV310" s="79"/>
      <c r="AW310" s="79"/>
      <c r="AX310" s="79"/>
      <c r="AY310" s="79"/>
      <c r="AZ310" s="79"/>
      <c r="BA310" s="79"/>
      <c r="BB310" s="79"/>
      <c r="BC310" s="79"/>
      <c r="BD310" s="79"/>
      <c r="BE310" s="79"/>
      <c r="BF310" s="79"/>
      <c r="BG310" s="79"/>
      <c r="BH310" s="79"/>
      <c r="BI310" s="79"/>
      <c r="BJ310" s="79"/>
      <c r="BK310" s="79"/>
      <c r="BL310" s="79"/>
      <c r="BM310" s="79"/>
      <c r="BN310" s="79"/>
      <c r="BO310" s="79"/>
      <c r="BP310" s="79"/>
      <c r="BQ310" s="79"/>
      <c r="BR310" s="79"/>
      <c r="BS310" s="79"/>
      <c r="BT310" s="79"/>
      <c r="BU310" s="79"/>
      <c r="BV310" s="79"/>
      <c r="BW310" s="79"/>
      <c r="BX310" s="79"/>
      <c r="BY310" s="79"/>
      <c r="BZ310" s="79"/>
      <c r="CA310" s="79"/>
      <c r="CB310" s="79"/>
      <c r="CC310" s="79"/>
      <c r="CD310" s="79"/>
      <c r="CE310" s="79"/>
      <c r="CF310" s="79"/>
      <c r="CG310" s="79"/>
      <c r="CH310" s="79"/>
      <c r="CI310" s="79"/>
      <c r="CJ310" s="79"/>
      <c r="CK310" s="79"/>
      <c r="CL310" s="79"/>
      <c r="CM310" s="79"/>
      <c r="CN310" s="79"/>
      <c r="CO310" s="79"/>
      <c r="CP310" s="79"/>
      <c r="CQ310" s="79"/>
      <c r="CR310" s="79"/>
      <c r="CS310" s="79"/>
      <c r="CT310" s="79"/>
      <c r="CU310" s="79"/>
      <c r="CV310" s="79"/>
      <c r="CW310" s="79"/>
      <c r="CX310" s="79"/>
      <c r="CY310" s="79"/>
      <c r="CZ310" s="79"/>
      <c r="DA310" s="79"/>
    </row>
    <row r="311" spans="1:105" x14ac:dyDescent="0.35">
      <c r="A311" s="2">
        <v>309</v>
      </c>
      <c r="B311" s="77"/>
      <c r="C311" s="77"/>
      <c r="D311" s="78"/>
      <c r="E311" s="78"/>
      <c r="F311" s="7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79"/>
      <c r="AF311" s="79"/>
      <c r="AG311" s="79"/>
      <c r="AH311" s="79"/>
      <c r="AI311" s="79"/>
      <c r="AJ311" s="79"/>
      <c r="AK311" s="79"/>
      <c r="AL311" s="79"/>
      <c r="AM311" s="79"/>
      <c r="AN311" s="79"/>
      <c r="AO311" s="79"/>
      <c r="AP311" s="79"/>
      <c r="AQ311" s="79"/>
      <c r="AR311" s="79"/>
      <c r="AS311" s="79"/>
      <c r="AT311" s="79"/>
      <c r="AU311" s="79"/>
      <c r="AV311" s="79"/>
      <c r="AW311" s="79"/>
      <c r="AX311" s="79"/>
      <c r="AY311" s="79"/>
      <c r="AZ311" s="79"/>
      <c r="BA311" s="79"/>
      <c r="BB311" s="79"/>
      <c r="BC311" s="79"/>
      <c r="BD311" s="79"/>
      <c r="BE311" s="79"/>
      <c r="BF311" s="79"/>
      <c r="BG311" s="79"/>
      <c r="BH311" s="79"/>
      <c r="BI311" s="79"/>
      <c r="BJ311" s="79"/>
      <c r="BK311" s="79"/>
      <c r="BL311" s="79"/>
      <c r="BM311" s="79"/>
      <c r="BN311" s="79"/>
      <c r="BO311" s="79"/>
      <c r="BP311" s="79"/>
      <c r="BQ311" s="79"/>
      <c r="BR311" s="79"/>
      <c r="BS311" s="79"/>
      <c r="BT311" s="79"/>
      <c r="BU311" s="79"/>
      <c r="BV311" s="79"/>
      <c r="BW311" s="79"/>
      <c r="BX311" s="79"/>
      <c r="BY311" s="79"/>
      <c r="BZ311" s="79"/>
      <c r="CA311" s="79"/>
      <c r="CB311" s="79"/>
      <c r="CC311" s="79"/>
      <c r="CD311" s="79"/>
      <c r="CE311" s="79"/>
      <c r="CF311" s="79"/>
      <c r="CG311" s="79"/>
      <c r="CH311" s="79"/>
      <c r="CI311" s="79"/>
      <c r="CJ311" s="79"/>
      <c r="CK311" s="79"/>
      <c r="CL311" s="79"/>
      <c r="CM311" s="79"/>
      <c r="CN311" s="79"/>
      <c r="CO311" s="79"/>
      <c r="CP311" s="79"/>
      <c r="CQ311" s="79"/>
      <c r="CR311" s="79"/>
      <c r="CS311" s="79"/>
      <c r="CT311" s="79"/>
      <c r="CU311" s="79"/>
      <c r="CV311" s="79"/>
      <c r="CW311" s="79"/>
      <c r="CX311" s="79"/>
      <c r="CY311" s="79"/>
      <c r="CZ311" s="79"/>
      <c r="DA311" s="79"/>
    </row>
    <row r="312" spans="1:105" x14ac:dyDescent="0.35">
      <c r="A312" s="2">
        <v>310</v>
      </c>
      <c r="B312" s="77"/>
      <c r="C312" s="77"/>
      <c r="D312" s="78"/>
      <c r="E312" s="78"/>
      <c r="F312" s="7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79"/>
      <c r="AF312" s="79"/>
      <c r="AG312" s="79"/>
      <c r="AH312" s="79"/>
      <c r="AI312" s="79"/>
      <c r="AJ312" s="79"/>
      <c r="AK312" s="79"/>
      <c r="AL312" s="79"/>
      <c r="AM312" s="79"/>
      <c r="AN312" s="79"/>
      <c r="AO312" s="79"/>
      <c r="AP312" s="79"/>
      <c r="AQ312" s="79"/>
      <c r="AR312" s="79"/>
      <c r="AS312" s="79"/>
      <c r="AT312" s="79"/>
      <c r="AU312" s="79"/>
      <c r="AV312" s="79"/>
      <c r="AW312" s="79"/>
      <c r="AX312" s="79"/>
      <c r="AY312" s="79"/>
      <c r="AZ312" s="79"/>
      <c r="BA312" s="79"/>
      <c r="BB312" s="79"/>
      <c r="BC312" s="79"/>
      <c r="BD312" s="79"/>
      <c r="BE312" s="79"/>
      <c r="BF312" s="79"/>
      <c r="BG312" s="79"/>
      <c r="BH312" s="79"/>
      <c r="BI312" s="79"/>
      <c r="BJ312" s="79"/>
      <c r="BK312" s="79"/>
      <c r="BL312" s="79"/>
      <c r="BM312" s="79"/>
      <c r="BN312" s="79"/>
      <c r="BO312" s="79"/>
      <c r="BP312" s="79"/>
      <c r="BQ312" s="79"/>
      <c r="BR312" s="79"/>
      <c r="BS312" s="79"/>
      <c r="BT312" s="79"/>
      <c r="BU312" s="79"/>
      <c r="BV312" s="79"/>
      <c r="BW312" s="79"/>
      <c r="BX312" s="79"/>
      <c r="BY312" s="79"/>
      <c r="BZ312" s="79"/>
      <c r="CA312" s="79"/>
      <c r="CB312" s="79"/>
      <c r="CC312" s="79"/>
      <c r="CD312" s="79"/>
      <c r="CE312" s="79"/>
      <c r="CF312" s="79"/>
      <c r="CG312" s="79"/>
      <c r="CH312" s="79"/>
      <c r="CI312" s="79"/>
      <c r="CJ312" s="79"/>
      <c r="CK312" s="79"/>
      <c r="CL312" s="79"/>
      <c r="CM312" s="79"/>
      <c r="CN312" s="79"/>
      <c r="CO312" s="79"/>
      <c r="CP312" s="79"/>
      <c r="CQ312" s="79"/>
      <c r="CR312" s="79"/>
      <c r="CS312" s="79"/>
      <c r="CT312" s="79"/>
      <c r="CU312" s="79"/>
      <c r="CV312" s="79"/>
      <c r="CW312" s="79"/>
      <c r="CX312" s="79"/>
      <c r="CY312" s="79"/>
      <c r="CZ312" s="79"/>
      <c r="DA312" s="79"/>
    </row>
    <row r="313" spans="1:105" x14ac:dyDescent="0.35">
      <c r="A313" s="2">
        <v>311</v>
      </c>
      <c r="B313" s="77"/>
      <c r="C313" s="77"/>
      <c r="D313" s="78"/>
      <c r="E313" s="78"/>
      <c r="F313" s="7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79"/>
      <c r="AF313" s="79"/>
      <c r="AG313" s="79"/>
      <c r="AH313" s="79"/>
      <c r="AI313" s="79"/>
      <c r="AJ313" s="79"/>
      <c r="AK313" s="79"/>
      <c r="AL313" s="79"/>
      <c r="AM313" s="79"/>
      <c r="AN313" s="79"/>
      <c r="AO313" s="79"/>
      <c r="AP313" s="79"/>
      <c r="AQ313" s="79"/>
      <c r="AR313" s="79"/>
      <c r="AS313" s="79"/>
      <c r="AT313" s="79"/>
      <c r="AU313" s="79"/>
      <c r="AV313" s="79"/>
      <c r="AW313" s="79"/>
      <c r="AX313" s="79"/>
      <c r="AY313" s="79"/>
      <c r="AZ313" s="79"/>
      <c r="BA313" s="79"/>
      <c r="BB313" s="79"/>
      <c r="BC313" s="79"/>
      <c r="BD313" s="79"/>
      <c r="BE313" s="79"/>
      <c r="BF313" s="79"/>
      <c r="BG313" s="79"/>
      <c r="BH313" s="79"/>
      <c r="BI313" s="79"/>
      <c r="BJ313" s="79"/>
      <c r="BK313" s="79"/>
      <c r="BL313" s="79"/>
      <c r="BM313" s="79"/>
      <c r="BN313" s="79"/>
      <c r="BO313" s="79"/>
      <c r="BP313" s="79"/>
      <c r="BQ313" s="79"/>
      <c r="BR313" s="79"/>
      <c r="BS313" s="79"/>
      <c r="BT313" s="79"/>
      <c r="BU313" s="79"/>
      <c r="BV313" s="79"/>
      <c r="BW313" s="79"/>
      <c r="BX313" s="79"/>
      <c r="BY313" s="79"/>
      <c r="BZ313" s="79"/>
      <c r="CA313" s="79"/>
      <c r="CB313" s="79"/>
      <c r="CC313" s="79"/>
      <c r="CD313" s="79"/>
      <c r="CE313" s="79"/>
      <c r="CF313" s="79"/>
      <c r="CG313" s="79"/>
      <c r="CH313" s="79"/>
      <c r="CI313" s="79"/>
      <c r="CJ313" s="79"/>
      <c r="CK313" s="79"/>
      <c r="CL313" s="79"/>
      <c r="CM313" s="79"/>
      <c r="CN313" s="79"/>
      <c r="CO313" s="79"/>
      <c r="CP313" s="79"/>
      <c r="CQ313" s="79"/>
      <c r="CR313" s="79"/>
      <c r="CS313" s="79"/>
      <c r="CT313" s="79"/>
      <c r="CU313" s="79"/>
      <c r="CV313" s="79"/>
      <c r="CW313" s="79"/>
      <c r="CX313" s="79"/>
      <c r="CY313" s="79"/>
      <c r="CZ313" s="79"/>
      <c r="DA313" s="79"/>
    </row>
    <row r="314" spans="1:105" x14ac:dyDescent="0.35">
      <c r="A314" s="2">
        <v>312</v>
      </c>
      <c r="B314" s="77"/>
      <c r="C314" s="77"/>
      <c r="D314" s="78"/>
      <c r="E314" s="78"/>
      <c r="F314" s="7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79"/>
      <c r="AF314" s="79"/>
      <c r="AG314" s="79"/>
      <c r="AH314" s="79"/>
      <c r="AI314" s="79"/>
      <c r="AJ314" s="79"/>
      <c r="AK314" s="79"/>
      <c r="AL314" s="79"/>
      <c r="AM314" s="79"/>
      <c r="AN314" s="79"/>
      <c r="AO314" s="79"/>
      <c r="AP314" s="79"/>
      <c r="AQ314" s="79"/>
      <c r="AR314" s="79"/>
      <c r="AS314" s="79"/>
      <c r="AT314" s="79"/>
      <c r="AU314" s="79"/>
      <c r="AV314" s="79"/>
      <c r="AW314" s="79"/>
      <c r="AX314" s="79"/>
      <c r="AY314" s="79"/>
      <c r="AZ314" s="79"/>
      <c r="BA314" s="79"/>
      <c r="BB314" s="79"/>
      <c r="BC314" s="79"/>
      <c r="BD314" s="79"/>
      <c r="BE314" s="79"/>
      <c r="BF314" s="79"/>
      <c r="BG314" s="79"/>
      <c r="BH314" s="79"/>
      <c r="BI314" s="79"/>
      <c r="BJ314" s="79"/>
      <c r="BK314" s="79"/>
      <c r="BL314" s="79"/>
      <c r="BM314" s="79"/>
      <c r="BN314" s="79"/>
      <c r="BO314" s="79"/>
      <c r="BP314" s="79"/>
      <c r="BQ314" s="79"/>
      <c r="BR314" s="79"/>
      <c r="BS314" s="79"/>
      <c r="BT314" s="79"/>
      <c r="BU314" s="79"/>
      <c r="BV314" s="79"/>
      <c r="BW314" s="79"/>
      <c r="BX314" s="79"/>
      <c r="BY314" s="79"/>
      <c r="BZ314" s="79"/>
      <c r="CA314" s="79"/>
      <c r="CB314" s="79"/>
      <c r="CC314" s="79"/>
      <c r="CD314" s="79"/>
      <c r="CE314" s="79"/>
      <c r="CF314" s="79"/>
      <c r="CG314" s="79"/>
      <c r="CH314" s="79"/>
      <c r="CI314" s="79"/>
      <c r="CJ314" s="79"/>
      <c r="CK314" s="79"/>
      <c r="CL314" s="79"/>
      <c r="CM314" s="79"/>
      <c r="CN314" s="79"/>
      <c r="CO314" s="79"/>
      <c r="CP314" s="79"/>
      <c r="CQ314" s="79"/>
      <c r="CR314" s="79"/>
      <c r="CS314" s="79"/>
      <c r="CT314" s="79"/>
      <c r="CU314" s="79"/>
      <c r="CV314" s="79"/>
      <c r="CW314" s="79"/>
      <c r="CX314" s="79"/>
      <c r="CY314" s="79"/>
      <c r="CZ314" s="79"/>
      <c r="DA314" s="79"/>
    </row>
    <row r="315" spans="1:105" x14ac:dyDescent="0.35">
      <c r="A315" s="2">
        <v>313</v>
      </c>
      <c r="B315" s="77"/>
      <c r="C315" s="77"/>
      <c r="D315" s="78"/>
      <c r="E315" s="78"/>
      <c r="F315" s="7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79"/>
      <c r="AF315" s="79"/>
      <c r="AG315" s="79"/>
      <c r="AH315" s="79"/>
      <c r="AI315" s="79"/>
      <c r="AJ315" s="79"/>
      <c r="AK315" s="79"/>
      <c r="AL315" s="79"/>
      <c r="AM315" s="79"/>
      <c r="AN315" s="79"/>
      <c r="AO315" s="79"/>
      <c r="AP315" s="79"/>
      <c r="AQ315" s="79"/>
      <c r="AR315" s="79"/>
      <c r="AS315" s="79"/>
      <c r="AT315" s="79"/>
      <c r="AU315" s="79"/>
      <c r="AV315" s="79"/>
      <c r="AW315" s="79"/>
      <c r="AX315" s="79"/>
      <c r="AY315" s="79"/>
      <c r="AZ315" s="79"/>
      <c r="BA315" s="79"/>
      <c r="BB315" s="79"/>
      <c r="BC315" s="79"/>
      <c r="BD315" s="79"/>
      <c r="BE315" s="79"/>
      <c r="BF315" s="79"/>
      <c r="BG315" s="79"/>
      <c r="BH315" s="79"/>
      <c r="BI315" s="79"/>
      <c r="BJ315" s="79"/>
      <c r="BK315" s="79"/>
      <c r="BL315" s="79"/>
      <c r="BM315" s="79"/>
      <c r="BN315" s="79"/>
      <c r="BO315" s="79"/>
      <c r="BP315" s="79"/>
      <c r="BQ315" s="79"/>
      <c r="BR315" s="79"/>
      <c r="BS315" s="79"/>
      <c r="BT315" s="79"/>
      <c r="BU315" s="79"/>
      <c r="BV315" s="79"/>
      <c r="BW315" s="79"/>
      <c r="BX315" s="79"/>
      <c r="BY315" s="79"/>
      <c r="BZ315" s="79"/>
      <c r="CA315" s="79"/>
      <c r="CB315" s="79"/>
      <c r="CC315" s="79"/>
      <c r="CD315" s="79"/>
      <c r="CE315" s="79"/>
      <c r="CF315" s="79"/>
      <c r="CG315" s="79"/>
      <c r="CH315" s="79"/>
      <c r="CI315" s="79"/>
      <c r="CJ315" s="79"/>
      <c r="CK315" s="79"/>
      <c r="CL315" s="79"/>
      <c r="CM315" s="79"/>
      <c r="CN315" s="79"/>
      <c r="CO315" s="79"/>
      <c r="CP315" s="79"/>
      <c r="CQ315" s="79"/>
      <c r="CR315" s="79"/>
      <c r="CS315" s="79"/>
      <c r="CT315" s="79"/>
      <c r="CU315" s="79"/>
      <c r="CV315" s="79"/>
      <c r="CW315" s="79"/>
      <c r="CX315" s="79"/>
      <c r="CY315" s="79"/>
      <c r="CZ315" s="79"/>
      <c r="DA315" s="79"/>
    </row>
    <row r="316" spans="1:105" x14ac:dyDescent="0.35">
      <c r="A316" s="2">
        <v>314</v>
      </c>
      <c r="B316" s="77"/>
      <c r="C316" s="77"/>
      <c r="D316" s="78"/>
      <c r="E316" s="78"/>
      <c r="F316" s="7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79"/>
      <c r="AF316" s="79"/>
      <c r="AG316" s="79"/>
      <c r="AH316" s="79"/>
      <c r="AI316" s="79"/>
      <c r="AJ316" s="79"/>
      <c r="AK316" s="79"/>
      <c r="AL316" s="79"/>
      <c r="AM316" s="79"/>
      <c r="AN316" s="79"/>
      <c r="AO316" s="79"/>
      <c r="AP316" s="79"/>
      <c r="AQ316" s="79"/>
      <c r="AR316" s="79"/>
      <c r="AS316" s="79"/>
      <c r="AT316" s="79"/>
      <c r="AU316" s="79"/>
      <c r="AV316" s="79"/>
      <c r="AW316" s="79"/>
      <c r="AX316" s="79"/>
      <c r="AY316" s="79"/>
      <c r="AZ316" s="79"/>
      <c r="BA316" s="79"/>
      <c r="BB316" s="79"/>
      <c r="BC316" s="79"/>
      <c r="BD316" s="79"/>
      <c r="BE316" s="79"/>
      <c r="BF316" s="79"/>
      <c r="BG316" s="79"/>
      <c r="BH316" s="79"/>
      <c r="BI316" s="79"/>
      <c r="BJ316" s="79"/>
      <c r="BK316" s="79"/>
      <c r="BL316" s="79"/>
      <c r="BM316" s="79"/>
      <c r="BN316" s="79"/>
      <c r="BO316" s="79"/>
      <c r="BP316" s="79"/>
      <c r="BQ316" s="79"/>
      <c r="BR316" s="79"/>
      <c r="BS316" s="79"/>
      <c r="BT316" s="79"/>
      <c r="BU316" s="79"/>
      <c r="BV316" s="79"/>
      <c r="BW316" s="79"/>
      <c r="BX316" s="79"/>
      <c r="BY316" s="79"/>
      <c r="BZ316" s="79"/>
      <c r="CA316" s="79"/>
      <c r="CB316" s="79"/>
      <c r="CC316" s="79"/>
      <c r="CD316" s="79"/>
      <c r="CE316" s="79"/>
      <c r="CF316" s="79"/>
      <c r="CG316" s="79"/>
      <c r="CH316" s="79"/>
      <c r="CI316" s="79"/>
      <c r="CJ316" s="79"/>
      <c r="CK316" s="79"/>
      <c r="CL316" s="79"/>
      <c r="CM316" s="79"/>
      <c r="CN316" s="79"/>
      <c r="CO316" s="79"/>
      <c r="CP316" s="79"/>
      <c r="CQ316" s="79"/>
      <c r="CR316" s="79"/>
      <c r="CS316" s="79"/>
      <c r="CT316" s="79"/>
      <c r="CU316" s="79"/>
      <c r="CV316" s="79"/>
      <c r="CW316" s="79"/>
      <c r="CX316" s="79"/>
      <c r="CY316" s="79"/>
      <c r="CZ316" s="79"/>
      <c r="DA316" s="79"/>
    </row>
    <row r="317" spans="1:105" x14ac:dyDescent="0.35">
      <c r="A317" s="2">
        <v>315</v>
      </c>
      <c r="B317" s="77"/>
      <c r="C317" s="77"/>
      <c r="D317" s="78"/>
      <c r="E317" s="78"/>
      <c r="F317" s="7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79"/>
      <c r="AF317" s="79"/>
      <c r="AG317" s="79"/>
      <c r="AH317" s="79"/>
      <c r="AI317" s="79"/>
      <c r="AJ317" s="79"/>
      <c r="AK317" s="79"/>
      <c r="AL317" s="79"/>
      <c r="AM317" s="79"/>
      <c r="AN317" s="79"/>
      <c r="AO317" s="79"/>
      <c r="AP317" s="79"/>
      <c r="AQ317" s="79"/>
      <c r="AR317" s="79"/>
      <c r="AS317" s="79"/>
      <c r="AT317" s="79"/>
      <c r="AU317" s="79"/>
      <c r="AV317" s="79"/>
      <c r="AW317" s="79"/>
      <c r="AX317" s="79"/>
      <c r="AY317" s="79"/>
      <c r="AZ317" s="79"/>
      <c r="BA317" s="79"/>
      <c r="BB317" s="79"/>
      <c r="BC317" s="79"/>
      <c r="BD317" s="79"/>
      <c r="BE317" s="79"/>
      <c r="BF317" s="79"/>
      <c r="BG317" s="79"/>
      <c r="BH317" s="79"/>
      <c r="BI317" s="79"/>
      <c r="BJ317" s="79"/>
      <c r="BK317" s="79"/>
      <c r="BL317" s="79"/>
      <c r="BM317" s="79"/>
      <c r="BN317" s="79"/>
      <c r="BO317" s="79"/>
      <c r="BP317" s="79"/>
      <c r="BQ317" s="79"/>
      <c r="BR317" s="79"/>
      <c r="BS317" s="79"/>
      <c r="BT317" s="79"/>
      <c r="BU317" s="79"/>
      <c r="BV317" s="79"/>
      <c r="BW317" s="79"/>
      <c r="BX317" s="79"/>
      <c r="BY317" s="79"/>
      <c r="BZ317" s="79"/>
      <c r="CA317" s="79"/>
      <c r="CB317" s="79"/>
      <c r="CC317" s="79"/>
      <c r="CD317" s="79"/>
      <c r="CE317" s="79"/>
      <c r="CF317" s="79"/>
      <c r="CG317" s="79"/>
      <c r="CH317" s="79"/>
      <c r="CI317" s="79"/>
      <c r="CJ317" s="79"/>
      <c r="CK317" s="79"/>
      <c r="CL317" s="79"/>
      <c r="CM317" s="79"/>
      <c r="CN317" s="79"/>
      <c r="CO317" s="79"/>
      <c r="CP317" s="79"/>
      <c r="CQ317" s="79"/>
      <c r="CR317" s="79"/>
      <c r="CS317" s="79"/>
      <c r="CT317" s="79"/>
      <c r="CU317" s="79"/>
      <c r="CV317" s="79"/>
      <c r="CW317" s="79"/>
      <c r="CX317" s="79"/>
      <c r="CY317" s="79"/>
      <c r="CZ317" s="79"/>
      <c r="DA317" s="79"/>
    </row>
    <row r="318" spans="1:105" x14ac:dyDescent="0.35">
      <c r="A318" s="2">
        <v>316</v>
      </c>
      <c r="B318" s="77"/>
      <c r="C318" s="77"/>
      <c r="D318" s="78"/>
      <c r="E318" s="78"/>
      <c r="F318" s="7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79"/>
      <c r="AF318" s="79"/>
      <c r="AG318" s="79"/>
      <c r="AH318" s="79"/>
      <c r="AI318" s="79"/>
      <c r="AJ318" s="79"/>
      <c r="AK318" s="79"/>
      <c r="AL318" s="79"/>
      <c r="AM318" s="79"/>
      <c r="AN318" s="79"/>
      <c r="AO318" s="79"/>
      <c r="AP318" s="79"/>
      <c r="AQ318" s="79"/>
      <c r="AR318" s="79"/>
      <c r="AS318" s="79"/>
      <c r="AT318" s="79"/>
      <c r="AU318" s="79"/>
      <c r="AV318" s="79"/>
      <c r="AW318" s="79"/>
      <c r="AX318" s="79"/>
      <c r="AY318" s="79"/>
      <c r="AZ318" s="79"/>
      <c r="BA318" s="79"/>
      <c r="BB318" s="79"/>
      <c r="BC318" s="79"/>
      <c r="BD318" s="79"/>
      <c r="BE318" s="79"/>
      <c r="BF318" s="79"/>
      <c r="BG318" s="79"/>
      <c r="BH318" s="79"/>
      <c r="BI318" s="79"/>
      <c r="BJ318" s="79"/>
      <c r="BK318" s="79"/>
      <c r="BL318" s="79"/>
      <c r="BM318" s="79"/>
      <c r="BN318" s="79"/>
      <c r="BO318" s="79"/>
      <c r="BP318" s="79"/>
      <c r="BQ318" s="79"/>
      <c r="BR318" s="79"/>
      <c r="BS318" s="79"/>
      <c r="BT318" s="79"/>
      <c r="BU318" s="79"/>
      <c r="BV318" s="79"/>
      <c r="BW318" s="79"/>
      <c r="BX318" s="79"/>
      <c r="BY318" s="79"/>
      <c r="BZ318" s="79"/>
      <c r="CA318" s="79"/>
      <c r="CB318" s="79"/>
      <c r="CC318" s="79"/>
      <c r="CD318" s="79"/>
      <c r="CE318" s="79"/>
      <c r="CF318" s="79"/>
      <c r="CG318" s="79"/>
      <c r="CH318" s="79"/>
      <c r="CI318" s="79"/>
      <c r="CJ318" s="79"/>
      <c r="CK318" s="79"/>
      <c r="CL318" s="79"/>
      <c r="CM318" s="79"/>
      <c r="CN318" s="79"/>
      <c r="CO318" s="79"/>
      <c r="CP318" s="79"/>
      <c r="CQ318" s="79"/>
      <c r="CR318" s="79"/>
      <c r="CS318" s="79"/>
      <c r="CT318" s="79"/>
      <c r="CU318" s="79"/>
      <c r="CV318" s="79"/>
      <c r="CW318" s="79"/>
      <c r="CX318" s="79"/>
      <c r="CY318" s="79"/>
      <c r="CZ318" s="79"/>
      <c r="DA318" s="79"/>
    </row>
    <row r="319" spans="1:105" x14ac:dyDescent="0.35">
      <c r="A319" s="2">
        <v>317</v>
      </c>
      <c r="B319" s="77"/>
      <c r="C319" s="77"/>
      <c r="D319" s="78"/>
      <c r="E319" s="78"/>
      <c r="F319" s="7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79"/>
      <c r="AF319" s="79"/>
      <c r="AG319" s="79"/>
      <c r="AH319" s="79"/>
      <c r="AI319" s="79"/>
      <c r="AJ319" s="79"/>
      <c r="AK319" s="79"/>
      <c r="AL319" s="79"/>
      <c r="AM319" s="79"/>
      <c r="AN319" s="79"/>
      <c r="AO319" s="79"/>
      <c r="AP319" s="79"/>
      <c r="AQ319" s="79"/>
      <c r="AR319" s="79"/>
      <c r="AS319" s="79"/>
      <c r="AT319" s="79"/>
      <c r="AU319" s="79"/>
      <c r="AV319" s="79"/>
      <c r="AW319" s="79"/>
      <c r="AX319" s="79"/>
      <c r="AY319" s="79"/>
      <c r="AZ319" s="79"/>
      <c r="BA319" s="79"/>
      <c r="BB319" s="79"/>
      <c r="BC319" s="79"/>
      <c r="BD319" s="79"/>
      <c r="BE319" s="79"/>
      <c r="BF319" s="79"/>
      <c r="BG319" s="79"/>
      <c r="BH319" s="79"/>
      <c r="BI319" s="79"/>
      <c r="BJ319" s="79"/>
      <c r="BK319" s="79"/>
      <c r="BL319" s="79"/>
      <c r="BM319" s="79"/>
      <c r="BN319" s="79"/>
      <c r="BO319" s="79"/>
      <c r="BP319" s="79"/>
      <c r="BQ319" s="79"/>
      <c r="BR319" s="79"/>
      <c r="BS319" s="79"/>
      <c r="BT319" s="79"/>
      <c r="BU319" s="79"/>
      <c r="BV319" s="79"/>
      <c r="BW319" s="79"/>
      <c r="BX319" s="79"/>
      <c r="BY319" s="79"/>
      <c r="BZ319" s="79"/>
      <c r="CA319" s="79"/>
      <c r="CB319" s="79"/>
      <c r="CC319" s="79"/>
      <c r="CD319" s="79"/>
      <c r="CE319" s="79"/>
      <c r="CF319" s="79"/>
      <c r="CG319" s="79"/>
      <c r="CH319" s="79"/>
      <c r="CI319" s="79"/>
      <c r="CJ319" s="79"/>
      <c r="CK319" s="79"/>
      <c r="CL319" s="79"/>
      <c r="CM319" s="79"/>
      <c r="CN319" s="79"/>
      <c r="CO319" s="79"/>
      <c r="CP319" s="79"/>
      <c r="CQ319" s="79"/>
      <c r="CR319" s="79"/>
      <c r="CS319" s="79"/>
      <c r="CT319" s="79"/>
      <c r="CU319" s="79"/>
      <c r="CV319" s="79"/>
      <c r="CW319" s="79"/>
      <c r="CX319" s="79"/>
      <c r="CY319" s="79"/>
      <c r="CZ319" s="79"/>
      <c r="DA319" s="79"/>
    </row>
    <row r="320" spans="1:105" x14ac:dyDescent="0.35">
      <c r="A320" s="2">
        <v>318</v>
      </c>
      <c r="B320" s="77"/>
      <c r="C320" s="77"/>
      <c r="D320" s="78"/>
      <c r="E320" s="78"/>
      <c r="F320" s="7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79"/>
      <c r="AF320" s="79"/>
      <c r="AG320" s="79"/>
      <c r="AH320" s="79"/>
      <c r="AI320" s="79"/>
      <c r="AJ320" s="79"/>
      <c r="AK320" s="79"/>
      <c r="AL320" s="79"/>
      <c r="AM320" s="79"/>
      <c r="AN320" s="79"/>
      <c r="AO320" s="79"/>
      <c r="AP320" s="79"/>
      <c r="AQ320" s="79"/>
      <c r="AR320" s="79"/>
      <c r="AS320" s="79"/>
      <c r="AT320" s="79"/>
      <c r="AU320" s="79"/>
      <c r="AV320" s="79"/>
      <c r="AW320" s="79"/>
      <c r="AX320" s="79"/>
      <c r="AY320" s="79"/>
      <c r="AZ320" s="79"/>
      <c r="BA320" s="79"/>
      <c r="BB320" s="79"/>
      <c r="BC320" s="79"/>
      <c r="BD320" s="79"/>
      <c r="BE320" s="79"/>
      <c r="BF320" s="79"/>
      <c r="BG320" s="79"/>
      <c r="BH320" s="79"/>
      <c r="BI320" s="79"/>
      <c r="BJ320" s="79"/>
      <c r="BK320" s="79"/>
      <c r="BL320" s="79"/>
      <c r="BM320" s="79"/>
      <c r="BN320" s="79"/>
      <c r="BO320" s="79"/>
      <c r="BP320" s="79"/>
      <c r="BQ320" s="79"/>
      <c r="BR320" s="79"/>
      <c r="BS320" s="79"/>
      <c r="BT320" s="79"/>
      <c r="BU320" s="79"/>
      <c r="BV320" s="79"/>
      <c r="BW320" s="79"/>
      <c r="BX320" s="79"/>
      <c r="BY320" s="79"/>
      <c r="BZ320" s="79"/>
      <c r="CA320" s="79"/>
      <c r="CB320" s="79"/>
      <c r="CC320" s="79"/>
      <c r="CD320" s="79"/>
      <c r="CE320" s="79"/>
      <c r="CF320" s="79"/>
      <c r="CG320" s="79"/>
      <c r="CH320" s="79"/>
      <c r="CI320" s="79"/>
      <c r="CJ320" s="79"/>
      <c r="CK320" s="79"/>
      <c r="CL320" s="79"/>
      <c r="CM320" s="79"/>
      <c r="CN320" s="79"/>
      <c r="CO320" s="79"/>
      <c r="CP320" s="79"/>
      <c r="CQ320" s="79"/>
      <c r="CR320" s="79"/>
      <c r="CS320" s="79"/>
      <c r="CT320" s="79"/>
      <c r="CU320" s="79"/>
      <c r="CV320" s="79"/>
      <c r="CW320" s="79"/>
      <c r="CX320" s="79"/>
      <c r="CY320" s="79"/>
      <c r="CZ320" s="79"/>
      <c r="DA320" s="79"/>
    </row>
    <row r="321" spans="1:105" x14ac:dyDescent="0.35">
      <c r="A321" s="2">
        <v>319</v>
      </c>
      <c r="B321" s="77"/>
      <c r="C321" s="77"/>
      <c r="D321" s="78"/>
      <c r="E321" s="78"/>
      <c r="F321" s="7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79"/>
      <c r="AF321" s="79"/>
      <c r="AG321" s="79"/>
      <c r="AH321" s="79"/>
      <c r="AI321" s="79"/>
      <c r="AJ321" s="79"/>
      <c r="AK321" s="79"/>
      <c r="AL321" s="79"/>
      <c r="AM321" s="79"/>
      <c r="AN321" s="79"/>
      <c r="AO321" s="79"/>
      <c r="AP321" s="79"/>
      <c r="AQ321" s="79"/>
      <c r="AR321" s="79"/>
      <c r="AS321" s="79"/>
      <c r="AT321" s="79"/>
      <c r="AU321" s="79"/>
      <c r="AV321" s="79"/>
      <c r="AW321" s="79"/>
      <c r="AX321" s="79"/>
      <c r="AY321" s="79"/>
      <c r="AZ321" s="79"/>
      <c r="BA321" s="79"/>
      <c r="BB321" s="79"/>
      <c r="BC321" s="79"/>
      <c r="BD321" s="79"/>
      <c r="BE321" s="79"/>
      <c r="BF321" s="79"/>
      <c r="BG321" s="79"/>
      <c r="BH321" s="79"/>
      <c r="BI321" s="79"/>
      <c r="BJ321" s="79"/>
      <c r="BK321" s="79"/>
      <c r="BL321" s="79"/>
      <c r="BM321" s="79"/>
      <c r="BN321" s="79"/>
      <c r="BO321" s="79"/>
      <c r="BP321" s="79"/>
      <c r="BQ321" s="79"/>
      <c r="BR321" s="79"/>
      <c r="BS321" s="79"/>
      <c r="BT321" s="79"/>
      <c r="BU321" s="79"/>
      <c r="BV321" s="79"/>
      <c r="BW321" s="79"/>
      <c r="BX321" s="79"/>
      <c r="BY321" s="79"/>
      <c r="BZ321" s="79"/>
      <c r="CA321" s="79"/>
      <c r="CB321" s="79"/>
      <c r="CC321" s="79"/>
      <c r="CD321" s="79"/>
      <c r="CE321" s="79"/>
      <c r="CF321" s="79"/>
      <c r="CG321" s="79"/>
      <c r="CH321" s="79"/>
      <c r="CI321" s="79"/>
      <c r="CJ321" s="79"/>
      <c r="CK321" s="79"/>
      <c r="CL321" s="79"/>
      <c r="CM321" s="79"/>
      <c r="CN321" s="79"/>
      <c r="CO321" s="79"/>
      <c r="CP321" s="79"/>
      <c r="CQ321" s="79"/>
      <c r="CR321" s="79"/>
      <c r="CS321" s="79"/>
      <c r="CT321" s="79"/>
      <c r="CU321" s="79"/>
      <c r="CV321" s="79"/>
      <c r="CW321" s="79"/>
      <c r="CX321" s="79"/>
      <c r="CY321" s="79"/>
      <c r="CZ321" s="79"/>
      <c r="DA321" s="79"/>
    </row>
    <row r="322" spans="1:105" x14ac:dyDescent="0.35">
      <c r="A322" s="2">
        <v>320</v>
      </c>
      <c r="B322" s="77"/>
      <c r="C322" s="77"/>
      <c r="D322" s="78"/>
      <c r="E322" s="78"/>
      <c r="F322" s="7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79"/>
      <c r="AF322" s="79"/>
      <c r="AG322" s="79"/>
      <c r="AH322" s="79"/>
      <c r="AI322" s="79"/>
      <c r="AJ322" s="79"/>
      <c r="AK322" s="79"/>
      <c r="AL322" s="79"/>
      <c r="AM322" s="79"/>
      <c r="AN322" s="79"/>
      <c r="AO322" s="79"/>
      <c r="AP322" s="79"/>
      <c r="AQ322" s="79"/>
      <c r="AR322" s="79"/>
      <c r="AS322" s="79"/>
      <c r="AT322" s="79"/>
      <c r="AU322" s="79"/>
      <c r="AV322" s="79"/>
      <c r="AW322" s="79"/>
      <c r="AX322" s="79"/>
      <c r="AY322" s="79"/>
      <c r="AZ322" s="79"/>
      <c r="BA322" s="79"/>
      <c r="BB322" s="79"/>
      <c r="BC322" s="79"/>
      <c r="BD322" s="79"/>
      <c r="BE322" s="79"/>
      <c r="BF322" s="79"/>
      <c r="BG322" s="79"/>
      <c r="BH322" s="79"/>
      <c r="BI322" s="79"/>
      <c r="BJ322" s="79"/>
      <c r="BK322" s="79"/>
      <c r="BL322" s="79"/>
      <c r="BM322" s="79"/>
      <c r="BN322" s="79"/>
      <c r="BO322" s="79"/>
      <c r="BP322" s="79"/>
      <c r="BQ322" s="79"/>
      <c r="BR322" s="79"/>
      <c r="BS322" s="79"/>
      <c r="BT322" s="79"/>
      <c r="BU322" s="79"/>
      <c r="BV322" s="79"/>
      <c r="BW322" s="79"/>
      <c r="BX322" s="79"/>
      <c r="BY322" s="79"/>
      <c r="BZ322" s="79"/>
      <c r="CA322" s="79"/>
      <c r="CB322" s="79"/>
      <c r="CC322" s="79"/>
      <c r="CD322" s="79"/>
      <c r="CE322" s="79"/>
      <c r="CF322" s="79"/>
      <c r="CG322" s="79"/>
      <c r="CH322" s="79"/>
      <c r="CI322" s="79"/>
      <c r="CJ322" s="79"/>
      <c r="CK322" s="79"/>
      <c r="CL322" s="79"/>
      <c r="CM322" s="79"/>
      <c r="CN322" s="79"/>
      <c r="CO322" s="79"/>
      <c r="CP322" s="79"/>
      <c r="CQ322" s="79"/>
      <c r="CR322" s="79"/>
      <c r="CS322" s="79"/>
      <c r="CT322" s="79"/>
      <c r="CU322" s="79"/>
      <c r="CV322" s="79"/>
      <c r="CW322" s="79"/>
      <c r="CX322" s="79"/>
      <c r="CY322" s="79"/>
      <c r="CZ322" s="79"/>
      <c r="DA322" s="79"/>
    </row>
    <row r="323" spans="1:105" x14ac:dyDescent="0.35">
      <c r="A323" s="2">
        <v>321</v>
      </c>
      <c r="B323" s="77"/>
      <c r="C323" s="77"/>
      <c r="D323" s="78"/>
      <c r="E323" s="78"/>
      <c r="F323" s="7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79"/>
      <c r="AF323" s="79"/>
      <c r="AG323" s="79"/>
      <c r="AH323" s="79"/>
      <c r="AI323" s="79"/>
      <c r="AJ323" s="79"/>
      <c r="AK323" s="79"/>
      <c r="AL323" s="79"/>
      <c r="AM323" s="79"/>
      <c r="AN323" s="79"/>
      <c r="AO323" s="79"/>
      <c r="AP323" s="79"/>
      <c r="AQ323" s="79"/>
      <c r="AR323" s="79"/>
      <c r="AS323" s="79"/>
      <c r="AT323" s="79"/>
      <c r="AU323" s="79"/>
      <c r="AV323" s="79"/>
      <c r="AW323" s="79"/>
      <c r="AX323" s="79"/>
      <c r="AY323" s="79"/>
      <c r="AZ323" s="79"/>
      <c r="BA323" s="79"/>
      <c r="BB323" s="79"/>
      <c r="BC323" s="79"/>
      <c r="BD323" s="79"/>
      <c r="BE323" s="79"/>
      <c r="BF323" s="79"/>
      <c r="BG323" s="79"/>
      <c r="BH323" s="79"/>
      <c r="BI323" s="79"/>
      <c r="BJ323" s="79"/>
      <c r="BK323" s="79"/>
      <c r="BL323" s="79"/>
      <c r="BM323" s="79"/>
      <c r="BN323" s="79"/>
      <c r="BO323" s="79"/>
      <c r="BP323" s="79"/>
      <c r="BQ323" s="79"/>
      <c r="BR323" s="79"/>
      <c r="BS323" s="79"/>
      <c r="BT323" s="79"/>
      <c r="BU323" s="79"/>
      <c r="BV323" s="79"/>
      <c r="BW323" s="79"/>
      <c r="BX323" s="79"/>
      <c r="BY323" s="79"/>
      <c r="BZ323" s="79"/>
      <c r="CA323" s="79"/>
      <c r="CB323" s="79"/>
      <c r="CC323" s="79"/>
      <c r="CD323" s="79"/>
      <c r="CE323" s="79"/>
      <c r="CF323" s="79"/>
      <c r="CG323" s="79"/>
      <c r="CH323" s="79"/>
      <c r="CI323" s="79"/>
      <c r="CJ323" s="79"/>
      <c r="CK323" s="79"/>
      <c r="CL323" s="79"/>
      <c r="CM323" s="79"/>
      <c r="CN323" s="79"/>
      <c r="CO323" s="79"/>
      <c r="CP323" s="79"/>
      <c r="CQ323" s="79"/>
      <c r="CR323" s="79"/>
      <c r="CS323" s="79"/>
      <c r="CT323" s="79"/>
      <c r="CU323" s="79"/>
      <c r="CV323" s="79"/>
      <c r="CW323" s="79"/>
      <c r="CX323" s="79"/>
      <c r="CY323" s="79"/>
      <c r="CZ323" s="79"/>
      <c r="DA323" s="79"/>
    </row>
    <row r="324" spans="1:105" x14ac:dyDescent="0.35">
      <c r="A324" s="2">
        <v>322</v>
      </c>
      <c r="B324" s="77"/>
      <c r="C324" s="77"/>
      <c r="D324" s="78"/>
      <c r="E324" s="78"/>
      <c r="F324" s="7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79"/>
      <c r="AF324" s="79"/>
      <c r="AG324" s="79"/>
      <c r="AH324" s="79"/>
      <c r="AI324" s="79"/>
      <c r="AJ324" s="79"/>
      <c r="AK324" s="79"/>
      <c r="AL324" s="79"/>
      <c r="AM324" s="79"/>
      <c r="AN324" s="79"/>
      <c r="AO324" s="79"/>
      <c r="AP324" s="79"/>
      <c r="AQ324" s="79"/>
      <c r="AR324" s="79"/>
      <c r="AS324" s="79"/>
      <c r="AT324" s="79"/>
      <c r="AU324" s="79"/>
      <c r="AV324" s="79"/>
      <c r="AW324" s="79"/>
      <c r="AX324" s="79"/>
      <c r="AY324" s="79"/>
      <c r="AZ324" s="79"/>
      <c r="BA324" s="79"/>
      <c r="BB324" s="79"/>
      <c r="BC324" s="79"/>
      <c r="BD324" s="79"/>
      <c r="BE324" s="79"/>
      <c r="BF324" s="79"/>
      <c r="BG324" s="79"/>
      <c r="BH324" s="79"/>
      <c r="BI324" s="79"/>
      <c r="BJ324" s="79"/>
      <c r="BK324" s="79"/>
      <c r="BL324" s="79"/>
      <c r="BM324" s="79"/>
      <c r="BN324" s="79"/>
      <c r="BO324" s="79"/>
      <c r="BP324" s="79"/>
      <c r="BQ324" s="79"/>
      <c r="BR324" s="79"/>
      <c r="BS324" s="79"/>
      <c r="BT324" s="79"/>
      <c r="BU324" s="79"/>
      <c r="BV324" s="79"/>
      <c r="BW324" s="79"/>
      <c r="BX324" s="79"/>
      <c r="BY324" s="79"/>
      <c r="BZ324" s="79"/>
      <c r="CA324" s="79"/>
      <c r="CB324" s="79"/>
      <c r="CC324" s="79"/>
      <c r="CD324" s="79"/>
      <c r="CE324" s="79"/>
      <c r="CF324" s="79"/>
      <c r="CG324" s="79"/>
      <c r="CH324" s="79"/>
      <c r="CI324" s="79"/>
      <c r="CJ324" s="79"/>
      <c r="CK324" s="79"/>
      <c r="CL324" s="79"/>
      <c r="CM324" s="79"/>
      <c r="CN324" s="79"/>
      <c r="CO324" s="79"/>
      <c r="CP324" s="79"/>
      <c r="CQ324" s="79"/>
      <c r="CR324" s="79"/>
      <c r="CS324" s="79"/>
      <c r="CT324" s="79"/>
      <c r="CU324" s="79"/>
      <c r="CV324" s="79"/>
      <c r="CW324" s="79"/>
      <c r="CX324" s="79"/>
      <c r="CY324" s="79"/>
      <c r="CZ324" s="79"/>
      <c r="DA324" s="79"/>
    </row>
    <row r="325" spans="1:105" x14ac:dyDescent="0.35">
      <c r="A325" s="2">
        <v>323</v>
      </c>
      <c r="B325" s="77"/>
      <c r="C325" s="77"/>
      <c r="D325" s="78"/>
      <c r="E325" s="78"/>
      <c r="F325" s="7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79"/>
      <c r="AF325" s="79"/>
      <c r="AG325" s="79"/>
      <c r="AH325" s="79"/>
      <c r="AI325" s="79"/>
      <c r="AJ325" s="79"/>
      <c r="AK325" s="79"/>
      <c r="AL325" s="79"/>
      <c r="AM325" s="79"/>
      <c r="AN325" s="79"/>
      <c r="AO325" s="79"/>
      <c r="AP325" s="79"/>
      <c r="AQ325" s="79"/>
      <c r="AR325" s="79"/>
      <c r="AS325" s="79"/>
      <c r="AT325" s="79"/>
      <c r="AU325" s="79"/>
      <c r="AV325" s="79"/>
      <c r="AW325" s="79"/>
      <c r="AX325" s="79"/>
      <c r="AY325" s="79"/>
      <c r="AZ325" s="79"/>
      <c r="BA325" s="79"/>
      <c r="BB325" s="79"/>
      <c r="BC325" s="79"/>
      <c r="BD325" s="79"/>
      <c r="BE325" s="79"/>
      <c r="BF325" s="79"/>
      <c r="BG325" s="79"/>
      <c r="BH325" s="79"/>
      <c r="BI325" s="79"/>
      <c r="BJ325" s="79"/>
      <c r="BK325" s="79"/>
      <c r="BL325" s="79"/>
      <c r="BM325" s="79"/>
      <c r="BN325" s="79"/>
      <c r="BO325" s="79"/>
      <c r="BP325" s="79"/>
      <c r="BQ325" s="79"/>
      <c r="BR325" s="79"/>
      <c r="BS325" s="79"/>
      <c r="BT325" s="79"/>
      <c r="BU325" s="79"/>
      <c r="BV325" s="79"/>
      <c r="BW325" s="79"/>
      <c r="BX325" s="79"/>
      <c r="BY325" s="79"/>
      <c r="BZ325" s="79"/>
      <c r="CA325" s="79"/>
      <c r="CB325" s="79"/>
      <c r="CC325" s="79"/>
      <c r="CD325" s="79"/>
      <c r="CE325" s="79"/>
      <c r="CF325" s="79"/>
      <c r="CG325" s="79"/>
      <c r="CH325" s="79"/>
      <c r="CI325" s="79"/>
      <c r="CJ325" s="79"/>
      <c r="CK325" s="79"/>
      <c r="CL325" s="79"/>
      <c r="CM325" s="79"/>
      <c r="CN325" s="79"/>
      <c r="CO325" s="79"/>
      <c r="CP325" s="79"/>
      <c r="CQ325" s="79"/>
      <c r="CR325" s="79"/>
      <c r="CS325" s="79"/>
      <c r="CT325" s="79"/>
      <c r="CU325" s="79"/>
      <c r="CV325" s="79"/>
      <c r="CW325" s="79"/>
      <c r="CX325" s="79"/>
      <c r="CY325" s="79"/>
      <c r="CZ325" s="79"/>
      <c r="DA325" s="79"/>
    </row>
    <row r="326" spans="1:105" x14ac:dyDescent="0.35">
      <c r="A326" s="2">
        <v>324</v>
      </c>
      <c r="B326" s="77"/>
      <c r="C326" s="77"/>
      <c r="D326" s="78"/>
      <c r="E326" s="78"/>
      <c r="F326" s="7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79"/>
      <c r="AF326" s="79"/>
      <c r="AG326" s="79"/>
      <c r="AH326" s="79"/>
      <c r="AI326" s="79"/>
      <c r="AJ326" s="79"/>
      <c r="AK326" s="79"/>
      <c r="AL326" s="79"/>
      <c r="AM326" s="79"/>
      <c r="AN326" s="79"/>
      <c r="AO326" s="79"/>
      <c r="AP326" s="79"/>
      <c r="AQ326" s="79"/>
      <c r="AR326" s="79"/>
      <c r="AS326" s="79"/>
      <c r="AT326" s="79"/>
      <c r="AU326" s="79"/>
      <c r="AV326" s="79"/>
      <c r="AW326" s="79"/>
      <c r="AX326" s="79"/>
      <c r="AY326" s="79"/>
      <c r="AZ326" s="79"/>
      <c r="BA326" s="79"/>
      <c r="BB326" s="79"/>
      <c r="BC326" s="79"/>
      <c r="BD326" s="79"/>
      <c r="BE326" s="79"/>
      <c r="BF326" s="79"/>
      <c r="BG326" s="79"/>
      <c r="BH326" s="79"/>
      <c r="BI326" s="79"/>
      <c r="BJ326" s="79"/>
      <c r="BK326" s="79"/>
      <c r="BL326" s="79"/>
      <c r="BM326" s="79"/>
      <c r="BN326" s="79"/>
      <c r="BO326" s="79"/>
      <c r="BP326" s="79"/>
      <c r="BQ326" s="79"/>
      <c r="BR326" s="79"/>
      <c r="BS326" s="79"/>
      <c r="BT326" s="79"/>
      <c r="BU326" s="79"/>
      <c r="BV326" s="79"/>
      <c r="BW326" s="79"/>
      <c r="BX326" s="79"/>
      <c r="BY326" s="79"/>
      <c r="BZ326" s="79"/>
      <c r="CA326" s="79"/>
      <c r="CB326" s="79"/>
      <c r="CC326" s="79"/>
      <c r="CD326" s="79"/>
      <c r="CE326" s="79"/>
      <c r="CF326" s="79"/>
      <c r="CG326" s="79"/>
      <c r="CH326" s="79"/>
      <c r="CI326" s="79"/>
      <c r="CJ326" s="79"/>
      <c r="CK326" s="79"/>
      <c r="CL326" s="79"/>
      <c r="CM326" s="79"/>
      <c r="CN326" s="79"/>
      <c r="CO326" s="79"/>
      <c r="CP326" s="79"/>
      <c r="CQ326" s="79"/>
      <c r="CR326" s="79"/>
      <c r="CS326" s="79"/>
      <c r="CT326" s="79"/>
      <c r="CU326" s="79"/>
      <c r="CV326" s="79"/>
      <c r="CW326" s="79"/>
      <c r="CX326" s="79"/>
      <c r="CY326" s="79"/>
      <c r="CZ326" s="79"/>
      <c r="DA326" s="79"/>
    </row>
    <row r="327" spans="1:105" x14ac:dyDescent="0.35">
      <c r="A327" s="2">
        <v>325</v>
      </c>
      <c r="B327" s="77"/>
      <c r="C327" s="77"/>
      <c r="D327" s="78"/>
      <c r="E327" s="78"/>
      <c r="F327" s="7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79"/>
      <c r="AF327" s="79"/>
      <c r="AG327" s="79"/>
      <c r="AH327" s="79"/>
      <c r="AI327" s="79"/>
      <c r="AJ327" s="79"/>
      <c r="AK327" s="79"/>
      <c r="AL327" s="79"/>
      <c r="AM327" s="79"/>
      <c r="AN327" s="79"/>
      <c r="AO327" s="79"/>
      <c r="AP327" s="79"/>
      <c r="AQ327" s="79"/>
      <c r="AR327" s="79"/>
      <c r="AS327" s="79"/>
      <c r="AT327" s="79"/>
      <c r="AU327" s="79"/>
      <c r="AV327" s="79"/>
      <c r="AW327" s="79"/>
      <c r="AX327" s="79"/>
      <c r="AY327" s="79"/>
      <c r="AZ327" s="79"/>
      <c r="BA327" s="79"/>
      <c r="BB327" s="79"/>
      <c r="BC327" s="79"/>
      <c r="BD327" s="79"/>
      <c r="BE327" s="79"/>
      <c r="BF327" s="79"/>
      <c r="BG327" s="79"/>
      <c r="BH327" s="79"/>
      <c r="BI327" s="79"/>
      <c r="BJ327" s="79"/>
      <c r="BK327" s="79"/>
      <c r="BL327" s="79"/>
      <c r="BM327" s="79"/>
      <c r="BN327" s="79"/>
      <c r="BO327" s="79"/>
      <c r="BP327" s="79"/>
      <c r="BQ327" s="79"/>
      <c r="BR327" s="79"/>
      <c r="BS327" s="79"/>
      <c r="BT327" s="79"/>
      <c r="BU327" s="79"/>
      <c r="BV327" s="79"/>
      <c r="BW327" s="79"/>
      <c r="BX327" s="79"/>
      <c r="BY327" s="79"/>
      <c r="BZ327" s="79"/>
      <c r="CA327" s="79"/>
      <c r="CB327" s="79"/>
      <c r="CC327" s="79"/>
      <c r="CD327" s="79"/>
      <c r="CE327" s="79"/>
      <c r="CF327" s="79"/>
      <c r="CG327" s="79"/>
      <c r="CH327" s="79"/>
      <c r="CI327" s="79"/>
      <c r="CJ327" s="79"/>
      <c r="CK327" s="79"/>
      <c r="CL327" s="79"/>
      <c r="CM327" s="79"/>
      <c r="CN327" s="79"/>
      <c r="CO327" s="79"/>
      <c r="CP327" s="79"/>
      <c r="CQ327" s="79"/>
      <c r="CR327" s="79"/>
      <c r="CS327" s="79"/>
      <c r="CT327" s="79"/>
      <c r="CU327" s="79"/>
      <c r="CV327" s="79"/>
      <c r="CW327" s="79"/>
      <c r="CX327" s="79"/>
      <c r="CY327" s="79"/>
      <c r="CZ327" s="79"/>
      <c r="DA327" s="79"/>
    </row>
    <row r="328" spans="1:105" x14ac:dyDescent="0.35">
      <c r="A328" s="2">
        <v>326</v>
      </c>
      <c r="B328" s="77"/>
      <c r="C328" s="77"/>
      <c r="D328" s="78"/>
      <c r="E328" s="78"/>
      <c r="F328" s="7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79"/>
      <c r="AF328" s="79"/>
      <c r="AG328" s="79"/>
      <c r="AH328" s="79"/>
      <c r="AI328" s="79"/>
      <c r="AJ328" s="79"/>
      <c r="AK328" s="79"/>
      <c r="AL328" s="79"/>
      <c r="AM328" s="79"/>
      <c r="AN328" s="79"/>
      <c r="AO328" s="79"/>
      <c r="AP328" s="79"/>
      <c r="AQ328" s="79"/>
      <c r="AR328" s="79"/>
      <c r="AS328" s="79"/>
      <c r="AT328" s="79"/>
      <c r="AU328" s="79"/>
      <c r="AV328" s="79"/>
      <c r="AW328" s="79"/>
      <c r="AX328" s="79"/>
      <c r="AY328" s="79"/>
      <c r="AZ328" s="79"/>
      <c r="BA328" s="79"/>
      <c r="BB328" s="79"/>
      <c r="BC328" s="79"/>
      <c r="BD328" s="79"/>
      <c r="BE328" s="79"/>
      <c r="BF328" s="79"/>
      <c r="BG328" s="79"/>
      <c r="BH328" s="79"/>
      <c r="BI328" s="79"/>
      <c r="BJ328" s="79"/>
      <c r="BK328" s="79"/>
      <c r="BL328" s="79"/>
      <c r="BM328" s="79"/>
      <c r="BN328" s="79"/>
      <c r="BO328" s="79"/>
      <c r="BP328" s="79"/>
      <c r="BQ328" s="79"/>
      <c r="BR328" s="79"/>
      <c r="BS328" s="79"/>
      <c r="BT328" s="79"/>
      <c r="BU328" s="79"/>
      <c r="BV328" s="79"/>
      <c r="BW328" s="79"/>
      <c r="BX328" s="79"/>
      <c r="BY328" s="79"/>
      <c r="BZ328" s="79"/>
      <c r="CA328" s="79"/>
      <c r="CB328" s="79"/>
      <c r="CC328" s="79"/>
      <c r="CD328" s="79"/>
      <c r="CE328" s="79"/>
      <c r="CF328" s="79"/>
      <c r="CG328" s="79"/>
      <c r="CH328" s="79"/>
      <c r="CI328" s="79"/>
      <c r="CJ328" s="79"/>
      <c r="CK328" s="79"/>
      <c r="CL328" s="79"/>
      <c r="CM328" s="79"/>
      <c r="CN328" s="79"/>
      <c r="CO328" s="79"/>
      <c r="CP328" s="79"/>
      <c r="CQ328" s="79"/>
      <c r="CR328" s="79"/>
      <c r="CS328" s="79"/>
      <c r="CT328" s="79"/>
      <c r="CU328" s="79"/>
      <c r="CV328" s="79"/>
      <c r="CW328" s="79"/>
      <c r="CX328" s="79"/>
      <c r="CY328" s="79"/>
      <c r="CZ328" s="79"/>
      <c r="DA328" s="79"/>
    </row>
    <row r="329" spans="1:105" x14ac:dyDescent="0.35">
      <c r="A329" s="2">
        <v>327</v>
      </c>
      <c r="B329" s="77"/>
      <c r="C329" s="77"/>
      <c r="D329" s="78"/>
      <c r="E329" s="78"/>
      <c r="F329" s="7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79"/>
      <c r="AF329" s="79"/>
      <c r="AG329" s="79"/>
      <c r="AH329" s="79"/>
      <c r="AI329" s="79"/>
      <c r="AJ329" s="79"/>
      <c r="AK329" s="79"/>
      <c r="AL329" s="79"/>
      <c r="AM329" s="79"/>
      <c r="AN329" s="79"/>
      <c r="AO329" s="79"/>
      <c r="AP329" s="79"/>
      <c r="AQ329" s="79"/>
      <c r="AR329" s="79"/>
      <c r="AS329" s="79"/>
      <c r="AT329" s="79"/>
      <c r="AU329" s="79"/>
      <c r="AV329" s="79"/>
      <c r="AW329" s="79"/>
      <c r="AX329" s="79"/>
      <c r="AY329" s="79"/>
      <c r="AZ329" s="79"/>
      <c r="BA329" s="79"/>
      <c r="BB329" s="79"/>
      <c r="BC329" s="79"/>
      <c r="BD329" s="79"/>
      <c r="BE329" s="79"/>
      <c r="BF329" s="79"/>
      <c r="BG329" s="79"/>
      <c r="BH329" s="79"/>
      <c r="BI329" s="79"/>
      <c r="BJ329" s="79"/>
      <c r="BK329" s="79"/>
      <c r="BL329" s="79"/>
      <c r="BM329" s="79"/>
      <c r="BN329" s="79"/>
      <c r="BO329" s="79"/>
      <c r="BP329" s="79"/>
      <c r="BQ329" s="79"/>
      <c r="BR329" s="79"/>
      <c r="BS329" s="79"/>
      <c r="BT329" s="79"/>
      <c r="BU329" s="79"/>
      <c r="BV329" s="79"/>
      <c r="BW329" s="79"/>
      <c r="BX329" s="79"/>
      <c r="BY329" s="79"/>
      <c r="BZ329" s="79"/>
      <c r="CA329" s="79"/>
      <c r="CB329" s="79"/>
      <c r="CC329" s="79"/>
      <c r="CD329" s="79"/>
      <c r="CE329" s="79"/>
      <c r="CF329" s="79"/>
      <c r="CG329" s="79"/>
      <c r="CH329" s="79"/>
      <c r="CI329" s="79"/>
      <c r="CJ329" s="79"/>
      <c r="CK329" s="79"/>
      <c r="CL329" s="79"/>
      <c r="CM329" s="79"/>
      <c r="CN329" s="79"/>
      <c r="CO329" s="79"/>
      <c r="CP329" s="79"/>
      <c r="CQ329" s="79"/>
      <c r="CR329" s="79"/>
      <c r="CS329" s="79"/>
      <c r="CT329" s="79"/>
      <c r="CU329" s="79"/>
      <c r="CV329" s="79"/>
      <c r="CW329" s="79"/>
      <c r="CX329" s="79"/>
      <c r="CY329" s="79"/>
      <c r="CZ329" s="79"/>
      <c r="DA329" s="79"/>
    </row>
    <row r="330" spans="1:105" x14ac:dyDescent="0.35">
      <c r="A330" s="2">
        <v>328</v>
      </c>
      <c r="B330" s="77"/>
      <c r="C330" s="77"/>
      <c r="D330" s="78"/>
      <c r="E330" s="78"/>
      <c r="F330" s="7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79"/>
      <c r="AF330" s="79"/>
      <c r="AG330" s="79"/>
      <c r="AH330" s="79"/>
      <c r="AI330" s="79"/>
      <c r="AJ330" s="79"/>
      <c r="AK330" s="79"/>
      <c r="AL330" s="79"/>
      <c r="AM330" s="79"/>
      <c r="AN330" s="79"/>
      <c r="AO330" s="79"/>
      <c r="AP330" s="79"/>
      <c r="AQ330" s="79"/>
      <c r="AR330" s="79"/>
      <c r="AS330" s="79"/>
      <c r="AT330" s="79"/>
      <c r="AU330" s="79"/>
      <c r="AV330" s="79"/>
      <c r="AW330" s="79"/>
      <c r="AX330" s="79"/>
      <c r="AY330" s="79"/>
      <c r="AZ330" s="79"/>
      <c r="BA330" s="79"/>
      <c r="BB330" s="79"/>
      <c r="BC330" s="79"/>
      <c r="BD330" s="79"/>
      <c r="BE330" s="79"/>
      <c r="BF330" s="79"/>
      <c r="BG330" s="79"/>
      <c r="BH330" s="79"/>
      <c r="BI330" s="79"/>
      <c r="BJ330" s="79"/>
      <c r="BK330" s="79"/>
      <c r="BL330" s="79"/>
      <c r="BM330" s="79"/>
      <c r="BN330" s="79"/>
      <c r="BO330" s="79"/>
      <c r="BP330" s="79"/>
      <c r="BQ330" s="79"/>
      <c r="BR330" s="79"/>
      <c r="BS330" s="79"/>
      <c r="BT330" s="79"/>
      <c r="BU330" s="79"/>
      <c r="BV330" s="79"/>
      <c r="BW330" s="79"/>
      <c r="BX330" s="79"/>
      <c r="BY330" s="79"/>
      <c r="BZ330" s="79"/>
      <c r="CA330" s="79"/>
      <c r="CB330" s="79"/>
      <c r="CC330" s="79"/>
      <c r="CD330" s="79"/>
      <c r="CE330" s="79"/>
      <c r="CF330" s="79"/>
      <c r="CG330" s="79"/>
      <c r="CH330" s="79"/>
      <c r="CI330" s="79"/>
      <c r="CJ330" s="79"/>
      <c r="CK330" s="79"/>
      <c r="CL330" s="79"/>
      <c r="CM330" s="79"/>
      <c r="CN330" s="79"/>
      <c r="CO330" s="79"/>
      <c r="CP330" s="79"/>
      <c r="CQ330" s="79"/>
      <c r="CR330" s="79"/>
      <c r="CS330" s="79"/>
      <c r="CT330" s="79"/>
      <c r="CU330" s="79"/>
      <c r="CV330" s="79"/>
      <c r="CW330" s="79"/>
      <c r="CX330" s="79"/>
      <c r="CY330" s="79"/>
      <c r="CZ330" s="79"/>
      <c r="DA330" s="79"/>
    </row>
    <row r="331" spans="1:105" x14ac:dyDescent="0.35">
      <c r="A331" s="2">
        <v>329</v>
      </c>
      <c r="B331" s="77"/>
      <c r="C331" s="77"/>
      <c r="D331" s="78"/>
      <c r="E331" s="78"/>
      <c r="F331" s="7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79"/>
      <c r="AF331" s="79"/>
      <c r="AG331" s="79"/>
      <c r="AH331" s="79"/>
      <c r="AI331" s="79"/>
      <c r="AJ331" s="79"/>
      <c r="AK331" s="79"/>
      <c r="AL331" s="79"/>
      <c r="AM331" s="79"/>
      <c r="AN331" s="79"/>
      <c r="AO331" s="79"/>
      <c r="AP331" s="79"/>
      <c r="AQ331" s="79"/>
      <c r="AR331" s="79"/>
      <c r="AS331" s="79"/>
      <c r="AT331" s="79"/>
      <c r="AU331" s="79"/>
      <c r="AV331" s="79"/>
      <c r="AW331" s="79"/>
      <c r="AX331" s="79"/>
      <c r="AY331" s="79"/>
      <c r="AZ331" s="79"/>
      <c r="BA331" s="79"/>
      <c r="BB331" s="79"/>
      <c r="BC331" s="79"/>
      <c r="BD331" s="79"/>
      <c r="BE331" s="79"/>
      <c r="BF331" s="79"/>
      <c r="BG331" s="79"/>
      <c r="BH331" s="79"/>
      <c r="BI331" s="79"/>
      <c r="BJ331" s="79"/>
      <c r="BK331" s="79"/>
      <c r="BL331" s="79"/>
      <c r="BM331" s="79"/>
      <c r="BN331" s="79"/>
      <c r="BO331" s="79"/>
      <c r="BP331" s="79"/>
      <c r="BQ331" s="79"/>
      <c r="BR331" s="79"/>
      <c r="BS331" s="79"/>
      <c r="BT331" s="79"/>
      <c r="BU331" s="79"/>
      <c r="BV331" s="79"/>
      <c r="BW331" s="79"/>
      <c r="BX331" s="79"/>
      <c r="BY331" s="79"/>
      <c r="BZ331" s="79"/>
      <c r="CA331" s="79"/>
      <c r="CB331" s="79"/>
      <c r="CC331" s="79"/>
      <c r="CD331" s="79"/>
      <c r="CE331" s="79"/>
      <c r="CF331" s="79"/>
      <c r="CG331" s="79"/>
      <c r="CH331" s="79"/>
      <c r="CI331" s="79"/>
      <c r="CJ331" s="79"/>
      <c r="CK331" s="79"/>
      <c r="CL331" s="79"/>
      <c r="CM331" s="79"/>
      <c r="CN331" s="79"/>
      <c r="CO331" s="79"/>
      <c r="CP331" s="79"/>
      <c r="CQ331" s="79"/>
      <c r="CR331" s="79"/>
      <c r="CS331" s="79"/>
      <c r="CT331" s="79"/>
      <c r="CU331" s="79"/>
      <c r="CV331" s="79"/>
      <c r="CW331" s="79"/>
      <c r="CX331" s="79"/>
      <c r="CY331" s="79"/>
      <c r="CZ331" s="79"/>
      <c r="DA331" s="79"/>
    </row>
    <row r="332" spans="1:105" x14ac:dyDescent="0.35">
      <c r="A332" s="2">
        <v>330</v>
      </c>
      <c r="B332" s="77"/>
      <c r="C332" s="77"/>
      <c r="D332" s="78"/>
      <c r="E332" s="78"/>
      <c r="F332" s="7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79"/>
      <c r="AF332" s="79"/>
      <c r="AG332" s="79"/>
      <c r="AH332" s="79"/>
      <c r="AI332" s="79"/>
      <c r="AJ332" s="79"/>
      <c r="AK332" s="79"/>
      <c r="AL332" s="79"/>
      <c r="AM332" s="79"/>
      <c r="AN332" s="79"/>
      <c r="AO332" s="79"/>
      <c r="AP332" s="79"/>
      <c r="AQ332" s="79"/>
      <c r="AR332" s="79"/>
      <c r="AS332" s="79"/>
      <c r="AT332" s="79"/>
      <c r="AU332" s="79"/>
      <c r="AV332" s="79"/>
      <c r="AW332" s="79"/>
      <c r="AX332" s="79"/>
      <c r="AY332" s="79"/>
      <c r="AZ332" s="79"/>
      <c r="BA332" s="79"/>
      <c r="BB332" s="79"/>
      <c r="BC332" s="79"/>
      <c r="BD332" s="79"/>
      <c r="BE332" s="79"/>
      <c r="BF332" s="79"/>
      <c r="BG332" s="79"/>
      <c r="BH332" s="79"/>
      <c r="BI332" s="79"/>
      <c r="BJ332" s="79"/>
      <c r="BK332" s="79"/>
      <c r="BL332" s="79"/>
      <c r="BM332" s="79"/>
      <c r="BN332" s="79"/>
      <c r="BO332" s="79"/>
      <c r="BP332" s="79"/>
      <c r="BQ332" s="79"/>
      <c r="BR332" s="79"/>
      <c r="BS332" s="79"/>
      <c r="BT332" s="79"/>
      <c r="BU332" s="79"/>
      <c r="BV332" s="79"/>
      <c r="BW332" s="79"/>
      <c r="BX332" s="79"/>
      <c r="BY332" s="79"/>
      <c r="BZ332" s="79"/>
      <c r="CA332" s="79"/>
      <c r="CB332" s="79"/>
      <c r="CC332" s="79"/>
      <c r="CD332" s="79"/>
      <c r="CE332" s="79"/>
      <c r="CF332" s="79"/>
      <c r="CG332" s="79"/>
      <c r="CH332" s="79"/>
      <c r="CI332" s="79"/>
      <c r="CJ332" s="79"/>
      <c r="CK332" s="79"/>
      <c r="CL332" s="79"/>
      <c r="CM332" s="79"/>
      <c r="CN332" s="79"/>
      <c r="CO332" s="79"/>
      <c r="CP332" s="79"/>
      <c r="CQ332" s="79"/>
      <c r="CR332" s="79"/>
      <c r="CS332" s="79"/>
      <c r="CT332" s="79"/>
      <c r="CU332" s="79"/>
      <c r="CV332" s="79"/>
      <c r="CW332" s="79"/>
      <c r="CX332" s="79"/>
      <c r="CY332" s="79"/>
      <c r="CZ332" s="79"/>
      <c r="DA332" s="79"/>
    </row>
    <row r="333" spans="1:105" x14ac:dyDescent="0.35">
      <c r="A333" s="2">
        <v>331</v>
      </c>
      <c r="B333" s="77"/>
      <c r="C333" s="77"/>
      <c r="D333" s="78"/>
      <c r="E333" s="78"/>
      <c r="F333" s="7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79"/>
      <c r="AF333" s="79"/>
      <c r="AG333" s="79"/>
      <c r="AH333" s="79"/>
      <c r="AI333" s="79"/>
      <c r="AJ333" s="79"/>
      <c r="AK333" s="79"/>
      <c r="AL333" s="79"/>
      <c r="AM333" s="79"/>
      <c r="AN333" s="79"/>
      <c r="AO333" s="79"/>
      <c r="AP333" s="79"/>
      <c r="AQ333" s="79"/>
      <c r="AR333" s="79"/>
      <c r="AS333" s="79"/>
      <c r="AT333" s="79"/>
      <c r="AU333" s="79"/>
      <c r="AV333" s="79"/>
      <c r="AW333" s="79"/>
      <c r="AX333" s="79"/>
      <c r="AY333" s="79"/>
      <c r="AZ333" s="79"/>
      <c r="BA333" s="79"/>
      <c r="BB333" s="79"/>
      <c r="BC333" s="79"/>
      <c r="BD333" s="79"/>
      <c r="BE333" s="79"/>
      <c r="BF333" s="79"/>
      <c r="BG333" s="79"/>
      <c r="BH333" s="79"/>
      <c r="BI333" s="79"/>
      <c r="BJ333" s="79"/>
      <c r="BK333" s="79"/>
      <c r="BL333" s="79"/>
      <c r="BM333" s="79"/>
      <c r="BN333" s="79"/>
      <c r="BO333" s="79"/>
      <c r="BP333" s="79"/>
      <c r="BQ333" s="79"/>
      <c r="BR333" s="79"/>
      <c r="BS333" s="79"/>
      <c r="BT333" s="79"/>
      <c r="BU333" s="79"/>
      <c r="BV333" s="79"/>
      <c r="BW333" s="79"/>
      <c r="BX333" s="79"/>
      <c r="BY333" s="79"/>
      <c r="BZ333" s="79"/>
      <c r="CA333" s="79"/>
      <c r="CB333" s="79"/>
      <c r="CC333" s="79"/>
      <c r="CD333" s="79"/>
      <c r="CE333" s="79"/>
      <c r="CF333" s="79"/>
      <c r="CG333" s="79"/>
      <c r="CH333" s="79"/>
      <c r="CI333" s="79"/>
      <c r="CJ333" s="79"/>
      <c r="CK333" s="79"/>
      <c r="CL333" s="79"/>
      <c r="CM333" s="79"/>
      <c r="CN333" s="79"/>
      <c r="CO333" s="79"/>
      <c r="CP333" s="79"/>
      <c r="CQ333" s="79"/>
      <c r="CR333" s="79"/>
      <c r="CS333" s="79"/>
      <c r="CT333" s="79"/>
      <c r="CU333" s="79"/>
      <c r="CV333" s="79"/>
      <c r="CW333" s="79"/>
      <c r="CX333" s="79"/>
      <c r="CY333" s="79"/>
      <c r="CZ333" s="79"/>
      <c r="DA333" s="79"/>
    </row>
    <row r="334" spans="1:105" x14ac:dyDescent="0.35">
      <c r="A334" s="2">
        <v>332</v>
      </c>
      <c r="B334" s="77"/>
      <c r="C334" s="77"/>
      <c r="D334" s="78"/>
      <c r="E334" s="78"/>
      <c r="F334" s="7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79"/>
      <c r="AF334" s="79"/>
      <c r="AG334" s="79"/>
      <c r="AH334" s="79"/>
      <c r="AI334" s="79"/>
      <c r="AJ334" s="79"/>
      <c r="AK334" s="79"/>
      <c r="AL334" s="79"/>
      <c r="AM334" s="79"/>
      <c r="AN334" s="79"/>
      <c r="AO334" s="79"/>
      <c r="AP334" s="79"/>
      <c r="AQ334" s="79"/>
      <c r="AR334" s="79"/>
      <c r="AS334" s="79"/>
      <c r="AT334" s="79"/>
      <c r="AU334" s="79"/>
      <c r="AV334" s="79"/>
      <c r="AW334" s="79"/>
      <c r="AX334" s="79"/>
      <c r="AY334" s="79"/>
      <c r="AZ334" s="79"/>
      <c r="BA334" s="79"/>
      <c r="BB334" s="79"/>
      <c r="BC334" s="79"/>
      <c r="BD334" s="79"/>
      <c r="BE334" s="79"/>
      <c r="BF334" s="79"/>
      <c r="BG334" s="79"/>
      <c r="BH334" s="79"/>
      <c r="BI334" s="79"/>
      <c r="BJ334" s="79"/>
      <c r="BK334" s="79"/>
      <c r="BL334" s="79"/>
      <c r="BM334" s="79"/>
      <c r="BN334" s="79"/>
      <c r="BO334" s="79"/>
      <c r="BP334" s="79"/>
      <c r="BQ334" s="79"/>
      <c r="BR334" s="79"/>
      <c r="BS334" s="79"/>
      <c r="BT334" s="79"/>
      <c r="BU334" s="79"/>
      <c r="BV334" s="79"/>
      <c r="BW334" s="79"/>
      <c r="BX334" s="79"/>
      <c r="BY334" s="79"/>
      <c r="BZ334" s="79"/>
      <c r="CA334" s="79"/>
      <c r="CB334" s="79"/>
      <c r="CC334" s="79"/>
      <c r="CD334" s="79"/>
      <c r="CE334" s="79"/>
      <c r="CF334" s="79"/>
      <c r="CG334" s="79"/>
      <c r="CH334" s="79"/>
      <c r="CI334" s="79"/>
      <c r="CJ334" s="79"/>
      <c r="CK334" s="79"/>
      <c r="CL334" s="79"/>
      <c r="CM334" s="79"/>
      <c r="CN334" s="79"/>
      <c r="CO334" s="79"/>
      <c r="CP334" s="79"/>
      <c r="CQ334" s="79"/>
      <c r="CR334" s="79"/>
      <c r="CS334" s="79"/>
      <c r="CT334" s="79"/>
      <c r="CU334" s="79"/>
      <c r="CV334" s="79"/>
      <c r="CW334" s="79"/>
      <c r="CX334" s="79"/>
      <c r="CY334" s="79"/>
      <c r="CZ334" s="79"/>
      <c r="DA334" s="79"/>
    </row>
    <row r="335" spans="1:105" x14ac:dyDescent="0.35">
      <c r="A335" s="2">
        <v>333</v>
      </c>
      <c r="B335" s="77"/>
      <c r="C335" s="77"/>
      <c r="D335" s="78"/>
      <c r="E335" s="78"/>
      <c r="F335" s="7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79"/>
      <c r="AF335" s="79"/>
      <c r="AG335" s="79"/>
      <c r="AH335" s="79"/>
      <c r="AI335" s="79"/>
      <c r="AJ335" s="79"/>
      <c r="AK335" s="79"/>
      <c r="AL335" s="79"/>
      <c r="AM335" s="79"/>
      <c r="AN335" s="79"/>
      <c r="AO335" s="79"/>
      <c r="AP335" s="79"/>
      <c r="AQ335" s="79"/>
      <c r="AR335" s="79"/>
      <c r="AS335" s="79"/>
      <c r="AT335" s="79"/>
      <c r="AU335" s="79"/>
      <c r="AV335" s="79"/>
      <c r="AW335" s="79"/>
      <c r="AX335" s="79"/>
      <c r="AY335" s="79"/>
      <c r="AZ335" s="79"/>
      <c r="BA335" s="79"/>
      <c r="BB335" s="79"/>
      <c r="BC335" s="79"/>
      <c r="BD335" s="79"/>
      <c r="BE335" s="79"/>
      <c r="BF335" s="79"/>
      <c r="BG335" s="79"/>
      <c r="BH335" s="79"/>
      <c r="BI335" s="79"/>
      <c r="BJ335" s="79"/>
      <c r="BK335" s="79"/>
      <c r="BL335" s="79"/>
      <c r="BM335" s="79"/>
      <c r="BN335" s="79"/>
      <c r="BO335" s="79"/>
      <c r="BP335" s="79"/>
      <c r="BQ335" s="79"/>
      <c r="BR335" s="79"/>
      <c r="BS335" s="79"/>
      <c r="BT335" s="79"/>
      <c r="BU335" s="79"/>
      <c r="BV335" s="79"/>
      <c r="BW335" s="79"/>
      <c r="BX335" s="79"/>
      <c r="BY335" s="79"/>
      <c r="BZ335" s="79"/>
      <c r="CA335" s="79"/>
      <c r="CB335" s="79"/>
      <c r="CC335" s="79"/>
      <c r="CD335" s="79"/>
      <c r="CE335" s="79"/>
      <c r="CF335" s="79"/>
      <c r="CG335" s="79"/>
      <c r="CH335" s="79"/>
      <c r="CI335" s="79"/>
      <c r="CJ335" s="79"/>
      <c r="CK335" s="79"/>
      <c r="CL335" s="79"/>
      <c r="CM335" s="79"/>
      <c r="CN335" s="79"/>
      <c r="CO335" s="79"/>
      <c r="CP335" s="79"/>
      <c r="CQ335" s="79"/>
      <c r="CR335" s="79"/>
      <c r="CS335" s="79"/>
      <c r="CT335" s="79"/>
      <c r="CU335" s="79"/>
      <c r="CV335" s="79"/>
      <c r="CW335" s="79"/>
      <c r="CX335" s="79"/>
      <c r="CY335" s="79"/>
      <c r="CZ335" s="79"/>
      <c r="DA335" s="79"/>
    </row>
    <row r="336" spans="1:105" x14ac:dyDescent="0.35">
      <c r="A336" s="2">
        <v>334</v>
      </c>
      <c r="B336" s="77"/>
      <c r="C336" s="77"/>
      <c r="D336" s="78"/>
      <c r="E336" s="78"/>
      <c r="F336" s="7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79"/>
      <c r="AF336" s="79"/>
      <c r="AG336" s="79"/>
      <c r="AH336" s="79"/>
      <c r="AI336" s="79"/>
      <c r="AJ336" s="79"/>
      <c r="AK336" s="79"/>
      <c r="AL336" s="79"/>
      <c r="AM336" s="79"/>
      <c r="AN336" s="79"/>
      <c r="AO336" s="79"/>
      <c r="AP336" s="79"/>
      <c r="AQ336" s="79"/>
      <c r="AR336" s="79"/>
      <c r="AS336" s="79"/>
      <c r="AT336" s="79"/>
      <c r="AU336" s="79"/>
      <c r="AV336" s="79"/>
      <c r="AW336" s="79"/>
      <c r="AX336" s="79"/>
      <c r="AY336" s="79"/>
      <c r="AZ336" s="79"/>
      <c r="BA336" s="79"/>
      <c r="BB336" s="79"/>
      <c r="BC336" s="79"/>
      <c r="BD336" s="79"/>
      <c r="BE336" s="79"/>
      <c r="BF336" s="79"/>
      <c r="BG336" s="79"/>
      <c r="BH336" s="79"/>
      <c r="BI336" s="79"/>
      <c r="BJ336" s="79"/>
      <c r="BK336" s="79"/>
      <c r="BL336" s="79"/>
      <c r="BM336" s="79"/>
      <c r="BN336" s="79"/>
      <c r="BO336" s="79"/>
      <c r="BP336" s="79"/>
      <c r="BQ336" s="79"/>
      <c r="BR336" s="79"/>
      <c r="BS336" s="79"/>
      <c r="BT336" s="79"/>
      <c r="BU336" s="79"/>
      <c r="BV336" s="79"/>
      <c r="BW336" s="79"/>
      <c r="BX336" s="79"/>
      <c r="BY336" s="79"/>
      <c r="BZ336" s="79"/>
      <c r="CA336" s="79"/>
      <c r="CB336" s="79"/>
      <c r="CC336" s="79"/>
      <c r="CD336" s="79"/>
      <c r="CE336" s="79"/>
      <c r="CF336" s="79"/>
      <c r="CG336" s="79"/>
      <c r="CH336" s="79"/>
      <c r="CI336" s="79"/>
      <c r="CJ336" s="79"/>
      <c r="CK336" s="79"/>
      <c r="CL336" s="79"/>
      <c r="CM336" s="79"/>
      <c r="CN336" s="79"/>
      <c r="CO336" s="79"/>
      <c r="CP336" s="79"/>
      <c r="CQ336" s="79"/>
      <c r="CR336" s="79"/>
      <c r="CS336" s="79"/>
      <c r="CT336" s="79"/>
      <c r="CU336" s="79"/>
      <c r="CV336" s="79"/>
      <c r="CW336" s="79"/>
      <c r="CX336" s="79"/>
      <c r="CY336" s="79"/>
      <c r="CZ336" s="79"/>
      <c r="DA336" s="79"/>
    </row>
    <row r="337" spans="1:105" x14ac:dyDescent="0.35">
      <c r="A337" s="2">
        <v>335</v>
      </c>
      <c r="B337" s="77"/>
      <c r="C337" s="77"/>
      <c r="D337" s="78"/>
      <c r="E337" s="78"/>
      <c r="F337" s="7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79"/>
      <c r="AF337" s="79"/>
      <c r="AG337" s="79"/>
      <c r="AH337" s="79"/>
      <c r="AI337" s="79"/>
      <c r="AJ337" s="79"/>
      <c r="AK337" s="79"/>
      <c r="AL337" s="79"/>
      <c r="AM337" s="79"/>
      <c r="AN337" s="79"/>
      <c r="AO337" s="79"/>
      <c r="AP337" s="79"/>
      <c r="AQ337" s="79"/>
      <c r="AR337" s="79"/>
      <c r="AS337" s="79"/>
      <c r="AT337" s="79"/>
      <c r="AU337" s="79"/>
      <c r="AV337" s="79"/>
      <c r="AW337" s="79"/>
      <c r="AX337" s="79"/>
      <c r="AY337" s="79"/>
      <c r="AZ337" s="79"/>
      <c r="BA337" s="79"/>
      <c r="BB337" s="79"/>
      <c r="BC337" s="79"/>
      <c r="BD337" s="79"/>
      <c r="BE337" s="79"/>
      <c r="BF337" s="79"/>
      <c r="BG337" s="79"/>
      <c r="BH337" s="79"/>
      <c r="BI337" s="79"/>
      <c r="BJ337" s="79"/>
      <c r="BK337" s="79"/>
      <c r="BL337" s="79"/>
      <c r="BM337" s="79"/>
      <c r="BN337" s="79"/>
      <c r="BO337" s="79"/>
      <c r="BP337" s="79"/>
      <c r="BQ337" s="79"/>
      <c r="BR337" s="79"/>
      <c r="BS337" s="79"/>
      <c r="BT337" s="79"/>
      <c r="BU337" s="79"/>
      <c r="BV337" s="79"/>
      <c r="BW337" s="79"/>
      <c r="BX337" s="79"/>
      <c r="BY337" s="79"/>
      <c r="BZ337" s="79"/>
      <c r="CA337" s="79"/>
      <c r="CB337" s="79"/>
      <c r="CC337" s="79"/>
      <c r="CD337" s="79"/>
      <c r="CE337" s="79"/>
      <c r="CF337" s="79"/>
      <c r="CG337" s="79"/>
      <c r="CH337" s="79"/>
      <c r="CI337" s="79"/>
      <c r="CJ337" s="79"/>
      <c r="CK337" s="79"/>
      <c r="CL337" s="79"/>
      <c r="CM337" s="79"/>
      <c r="CN337" s="79"/>
      <c r="CO337" s="79"/>
      <c r="CP337" s="79"/>
      <c r="CQ337" s="79"/>
      <c r="CR337" s="79"/>
      <c r="CS337" s="79"/>
      <c r="CT337" s="79"/>
      <c r="CU337" s="79"/>
      <c r="CV337" s="79"/>
      <c r="CW337" s="79"/>
      <c r="CX337" s="79"/>
      <c r="CY337" s="79"/>
      <c r="CZ337" s="79"/>
      <c r="DA337" s="79"/>
    </row>
    <row r="338" spans="1:105" x14ac:dyDescent="0.35">
      <c r="A338" s="2">
        <v>336</v>
      </c>
      <c r="B338" s="77"/>
      <c r="C338" s="77"/>
      <c r="D338" s="78"/>
      <c r="E338" s="78"/>
      <c r="F338" s="7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79"/>
      <c r="AF338" s="79"/>
      <c r="AG338" s="79"/>
      <c r="AH338" s="79"/>
      <c r="AI338" s="79"/>
      <c r="AJ338" s="79"/>
      <c r="AK338" s="79"/>
      <c r="AL338" s="79"/>
      <c r="AM338" s="79"/>
      <c r="AN338" s="79"/>
      <c r="AO338" s="79"/>
      <c r="AP338" s="79"/>
      <c r="AQ338" s="79"/>
      <c r="AR338" s="79"/>
      <c r="AS338" s="79"/>
      <c r="AT338" s="79"/>
      <c r="AU338" s="79"/>
      <c r="AV338" s="79"/>
      <c r="AW338" s="79"/>
      <c r="AX338" s="79"/>
      <c r="AY338" s="79"/>
      <c r="AZ338" s="79"/>
      <c r="BA338" s="79"/>
      <c r="BB338" s="79"/>
      <c r="BC338" s="79"/>
      <c r="BD338" s="79"/>
      <c r="BE338" s="79"/>
      <c r="BF338" s="79"/>
      <c r="BG338" s="79"/>
      <c r="BH338" s="79"/>
      <c r="BI338" s="79"/>
      <c r="BJ338" s="79"/>
      <c r="BK338" s="79"/>
      <c r="BL338" s="79"/>
      <c r="BM338" s="79"/>
      <c r="BN338" s="79"/>
      <c r="BO338" s="79"/>
      <c r="BP338" s="79"/>
      <c r="BQ338" s="79"/>
      <c r="BR338" s="79"/>
      <c r="BS338" s="79"/>
      <c r="BT338" s="79"/>
      <c r="BU338" s="79"/>
      <c r="BV338" s="79"/>
      <c r="BW338" s="79"/>
      <c r="BX338" s="79"/>
      <c r="BY338" s="79"/>
      <c r="BZ338" s="79"/>
      <c r="CA338" s="79"/>
      <c r="CB338" s="79"/>
      <c r="CC338" s="79"/>
      <c r="CD338" s="79"/>
      <c r="CE338" s="79"/>
      <c r="CF338" s="79"/>
      <c r="CG338" s="79"/>
      <c r="CH338" s="79"/>
      <c r="CI338" s="79"/>
      <c r="CJ338" s="79"/>
      <c r="CK338" s="79"/>
      <c r="CL338" s="79"/>
      <c r="CM338" s="79"/>
      <c r="CN338" s="79"/>
      <c r="CO338" s="79"/>
      <c r="CP338" s="79"/>
      <c r="CQ338" s="79"/>
      <c r="CR338" s="79"/>
      <c r="CS338" s="79"/>
      <c r="CT338" s="79"/>
      <c r="CU338" s="79"/>
      <c r="CV338" s="79"/>
      <c r="CW338" s="79"/>
      <c r="CX338" s="79"/>
      <c r="CY338" s="79"/>
      <c r="CZ338" s="79"/>
      <c r="DA338" s="79"/>
    </row>
    <row r="339" spans="1:105" x14ac:dyDescent="0.35">
      <c r="A339" s="2">
        <v>337</v>
      </c>
      <c r="B339" s="77"/>
      <c r="C339" s="77"/>
      <c r="D339" s="78"/>
      <c r="E339" s="78"/>
      <c r="F339" s="7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79"/>
      <c r="AF339" s="79"/>
      <c r="AG339" s="79"/>
      <c r="AH339" s="79"/>
      <c r="AI339" s="79"/>
      <c r="AJ339" s="79"/>
      <c r="AK339" s="79"/>
      <c r="AL339" s="79"/>
      <c r="AM339" s="79"/>
      <c r="AN339" s="79"/>
      <c r="AO339" s="79"/>
      <c r="AP339" s="79"/>
      <c r="AQ339" s="79"/>
      <c r="AR339" s="79"/>
      <c r="AS339" s="79"/>
      <c r="AT339" s="79"/>
      <c r="AU339" s="79"/>
      <c r="AV339" s="79"/>
      <c r="AW339" s="79"/>
      <c r="AX339" s="79"/>
      <c r="AY339" s="79"/>
      <c r="AZ339" s="79"/>
      <c r="BA339" s="79"/>
      <c r="BB339" s="79"/>
      <c r="BC339" s="79"/>
      <c r="BD339" s="79"/>
      <c r="BE339" s="79"/>
      <c r="BF339" s="79"/>
      <c r="BG339" s="79"/>
      <c r="BH339" s="79"/>
      <c r="BI339" s="79"/>
      <c r="BJ339" s="79"/>
      <c r="BK339" s="79"/>
      <c r="BL339" s="79"/>
      <c r="BM339" s="79"/>
      <c r="BN339" s="79"/>
      <c r="BO339" s="79"/>
      <c r="BP339" s="79"/>
      <c r="BQ339" s="79"/>
      <c r="BR339" s="79"/>
      <c r="BS339" s="79"/>
      <c r="BT339" s="79"/>
      <c r="BU339" s="79"/>
      <c r="BV339" s="79"/>
      <c r="BW339" s="79"/>
      <c r="BX339" s="79"/>
      <c r="BY339" s="79"/>
      <c r="BZ339" s="79"/>
      <c r="CA339" s="79"/>
      <c r="CB339" s="79"/>
      <c r="CC339" s="79"/>
      <c r="CD339" s="79"/>
      <c r="CE339" s="79"/>
      <c r="CF339" s="79"/>
      <c r="CG339" s="79"/>
      <c r="CH339" s="79"/>
      <c r="CI339" s="79"/>
      <c r="CJ339" s="79"/>
      <c r="CK339" s="79"/>
      <c r="CL339" s="79"/>
      <c r="CM339" s="79"/>
      <c r="CN339" s="79"/>
      <c r="CO339" s="79"/>
      <c r="CP339" s="79"/>
      <c r="CQ339" s="79"/>
      <c r="CR339" s="79"/>
      <c r="CS339" s="79"/>
      <c r="CT339" s="79"/>
      <c r="CU339" s="79"/>
      <c r="CV339" s="79"/>
      <c r="CW339" s="79"/>
      <c r="CX339" s="79"/>
      <c r="CY339" s="79"/>
      <c r="CZ339" s="79"/>
      <c r="DA339" s="79"/>
    </row>
    <row r="340" spans="1:105" x14ac:dyDescent="0.35">
      <c r="A340" s="2">
        <v>338</v>
      </c>
      <c r="B340" s="77"/>
      <c r="C340" s="77"/>
      <c r="D340" s="78"/>
      <c r="E340" s="78"/>
      <c r="F340" s="7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79"/>
      <c r="AF340" s="79"/>
      <c r="AG340" s="79"/>
      <c r="AH340" s="79"/>
      <c r="AI340" s="79"/>
      <c r="AJ340" s="79"/>
      <c r="AK340" s="79"/>
      <c r="AL340" s="79"/>
      <c r="AM340" s="79"/>
      <c r="AN340" s="79"/>
      <c r="AO340" s="79"/>
      <c r="AP340" s="79"/>
      <c r="AQ340" s="79"/>
      <c r="AR340" s="79"/>
      <c r="AS340" s="79"/>
      <c r="AT340" s="79"/>
      <c r="AU340" s="79"/>
      <c r="AV340" s="79"/>
      <c r="AW340" s="79"/>
      <c r="AX340" s="79"/>
      <c r="AY340" s="79"/>
      <c r="AZ340" s="79"/>
      <c r="BA340" s="79"/>
      <c r="BB340" s="79"/>
      <c r="BC340" s="79"/>
      <c r="BD340" s="79"/>
      <c r="BE340" s="79"/>
      <c r="BF340" s="79"/>
      <c r="BG340" s="79"/>
      <c r="BH340" s="79"/>
      <c r="BI340" s="79"/>
      <c r="BJ340" s="79"/>
      <c r="BK340" s="79"/>
      <c r="BL340" s="79"/>
      <c r="BM340" s="79"/>
      <c r="BN340" s="79"/>
      <c r="BO340" s="79"/>
      <c r="BP340" s="79"/>
      <c r="BQ340" s="79"/>
      <c r="BR340" s="79"/>
      <c r="BS340" s="79"/>
      <c r="BT340" s="79"/>
      <c r="BU340" s="79"/>
      <c r="BV340" s="79"/>
      <c r="BW340" s="79"/>
      <c r="BX340" s="79"/>
      <c r="BY340" s="79"/>
      <c r="BZ340" s="79"/>
      <c r="CA340" s="79"/>
      <c r="CB340" s="79"/>
      <c r="CC340" s="79"/>
      <c r="CD340" s="79"/>
      <c r="CE340" s="79"/>
      <c r="CF340" s="79"/>
      <c r="CG340" s="79"/>
      <c r="CH340" s="79"/>
      <c r="CI340" s="79"/>
      <c r="CJ340" s="79"/>
      <c r="CK340" s="79"/>
      <c r="CL340" s="79"/>
      <c r="CM340" s="79"/>
      <c r="CN340" s="79"/>
      <c r="CO340" s="79"/>
      <c r="CP340" s="79"/>
      <c r="CQ340" s="79"/>
      <c r="CR340" s="79"/>
      <c r="CS340" s="79"/>
      <c r="CT340" s="79"/>
      <c r="CU340" s="79"/>
      <c r="CV340" s="79"/>
      <c r="CW340" s="79"/>
      <c r="CX340" s="79"/>
      <c r="CY340" s="79"/>
      <c r="CZ340" s="79"/>
      <c r="DA340" s="79"/>
    </row>
    <row r="341" spans="1:105" x14ac:dyDescent="0.35">
      <c r="A341" s="2">
        <v>339</v>
      </c>
      <c r="B341" s="77"/>
      <c r="C341" s="77"/>
      <c r="D341" s="78"/>
      <c r="E341" s="78"/>
      <c r="F341" s="78"/>
      <c r="G341" s="79"/>
      <c r="H341" s="79"/>
      <c r="I341" s="79"/>
      <c r="J341" s="79"/>
      <c r="K341" s="79"/>
      <c r="L341" s="79"/>
      <c r="M341" s="79"/>
      <c r="N341" s="79"/>
      <c r="O341" s="79"/>
      <c r="P341" s="79"/>
      <c r="Q341" s="79"/>
      <c r="R341" s="79"/>
      <c r="S341" s="79"/>
      <c r="T341" s="79"/>
      <c r="U341" s="79"/>
      <c r="V341" s="79"/>
      <c r="W341" s="79"/>
      <c r="X341" s="79"/>
      <c r="Y341" s="79"/>
      <c r="Z341" s="79"/>
      <c r="AA341" s="79"/>
      <c r="AB341" s="79"/>
      <c r="AC341" s="79"/>
      <c r="AD341" s="79"/>
      <c r="AE341" s="79"/>
      <c r="AF341" s="79"/>
      <c r="AG341" s="79"/>
      <c r="AH341" s="79"/>
      <c r="AI341" s="79"/>
      <c r="AJ341" s="79"/>
      <c r="AK341" s="79"/>
      <c r="AL341" s="79"/>
      <c r="AM341" s="79"/>
      <c r="AN341" s="79"/>
      <c r="AO341" s="79"/>
      <c r="AP341" s="79"/>
      <c r="AQ341" s="79"/>
      <c r="AR341" s="79"/>
      <c r="AS341" s="79"/>
      <c r="AT341" s="79"/>
      <c r="AU341" s="79"/>
      <c r="AV341" s="79"/>
      <c r="AW341" s="79"/>
      <c r="AX341" s="79"/>
      <c r="AY341" s="79"/>
      <c r="AZ341" s="79"/>
      <c r="BA341" s="79"/>
      <c r="BB341" s="79"/>
      <c r="BC341" s="79"/>
      <c r="BD341" s="79"/>
      <c r="BE341" s="79"/>
      <c r="BF341" s="79"/>
      <c r="BG341" s="79"/>
      <c r="BH341" s="79"/>
      <c r="BI341" s="79"/>
      <c r="BJ341" s="79"/>
      <c r="BK341" s="79"/>
      <c r="BL341" s="79"/>
      <c r="BM341" s="79"/>
      <c r="BN341" s="79"/>
      <c r="BO341" s="79"/>
      <c r="BP341" s="79"/>
      <c r="BQ341" s="79"/>
      <c r="BR341" s="79"/>
      <c r="BS341" s="79"/>
      <c r="BT341" s="79"/>
      <c r="BU341" s="79"/>
      <c r="BV341" s="79"/>
      <c r="BW341" s="79"/>
      <c r="BX341" s="79"/>
      <c r="BY341" s="79"/>
      <c r="BZ341" s="79"/>
      <c r="CA341" s="79"/>
      <c r="CB341" s="79"/>
      <c r="CC341" s="79"/>
      <c r="CD341" s="79"/>
      <c r="CE341" s="79"/>
      <c r="CF341" s="79"/>
      <c r="CG341" s="79"/>
      <c r="CH341" s="79"/>
      <c r="CI341" s="79"/>
      <c r="CJ341" s="79"/>
      <c r="CK341" s="79"/>
      <c r="CL341" s="79"/>
      <c r="CM341" s="79"/>
      <c r="CN341" s="79"/>
      <c r="CO341" s="79"/>
      <c r="CP341" s="79"/>
      <c r="CQ341" s="79"/>
      <c r="CR341" s="79"/>
      <c r="CS341" s="79"/>
      <c r="CT341" s="79"/>
      <c r="CU341" s="79"/>
      <c r="CV341" s="79"/>
      <c r="CW341" s="79"/>
      <c r="CX341" s="79"/>
      <c r="CY341" s="79"/>
      <c r="CZ341" s="79"/>
      <c r="DA341" s="79"/>
    </row>
    <row r="342" spans="1:105" x14ac:dyDescent="0.35">
      <c r="A342" s="2">
        <v>340</v>
      </c>
      <c r="B342" s="77"/>
      <c r="C342" s="77"/>
      <c r="D342" s="78"/>
      <c r="E342" s="78"/>
      <c r="F342" s="78"/>
      <c r="G342" s="79"/>
      <c r="H342" s="79"/>
      <c r="I342" s="79"/>
      <c r="J342" s="79"/>
      <c r="K342" s="79"/>
      <c r="L342" s="79"/>
      <c r="M342" s="79"/>
      <c r="N342" s="79"/>
      <c r="O342" s="79"/>
      <c r="P342" s="79"/>
      <c r="Q342" s="79"/>
      <c r="R342" s="79"/>
      <c r="S342" s="79"/>
      <c r="T342" s="79"/>
      <c r="U342" s="79"/>
      <c r="V342" s="79"/>
      <c r="W342" s="79"/>
      <c r="X342" s="79"/>
      <c r="Y342" s="79"/>
      <c r="Z342" s="79"/>
      <c r="AA342" s="79"/>
      <c r="AB342" s="79"/>
      <c r="AC342" s="79"/>
      <c r="AD342" s="79"/>
      <c r="AE342" s="79"/>
      <c r="AF342" s="79"/>
      <c r="AG342" s="79"/>
      <c r="AH342" s="79"/>
      <c r="AI342" s="79"/>
      <c r="AJ342" s="79"/>
      <c r="AK342" s="79"/>
      <c r="AL342" s="79"/>
      <c r="AM342" s="79"/>
      <c r="AN342" s="79"/>
      <c r="AO342" s="79"/>
      <c r="AP342" s="79"/>
      <c r="AQ342" s="79"/>
      <c r="AR342" s="79"/>
      <c r="AS342" s="79"/>
      <c r="AT342" s="79"/>
      <c r="AU342" s="79"/>
      <c r="AV342" s="79"/>
      <c r="AW342" s="79"/>
      <c r="AX342" s="79"/>
      <c r="AY342" s="79"/>
      <c r="AZ342" s="79"/>
      <c r="BA342" s="79"/>
      <c r="BB342" s="79"/>
      <c r="BC342" s="79"/>
      <c r="BD342" s="79"/>
      <c r="BE342" s="79"/>
      <c r="BF342" s="79"/>
      <c r="BG342" s="79"/>
      <c r="BH342" s="79"/>
      <c r="BI342" s="79"/>
      <c r="BJ342" s="79"/>
      <c r="BK342" s="79"/>
      <c r="BL342" s="79"/>
      <c r="BM342" s="79"/>
      <c r="BN342" s="79"/>
      <c r="BO342" s="79"/>
      <c r="BP342" s="79"/>
      <c r="BQ342" s="79"/>
      <c r="BR342" s="79"/>
      <c r="BS342" s="79"/>
      <c r="BT342" s="79"/>
      <c r="BU342" s="79"/>
      <c r="BV342" s="79"/>
      <c r="BW342" s="79"/>
      <c r="BX342" s="79"/>
      <c r="BY342" s="79"/>
      <c r="BZ342" s="79"/>
      <c r="CA342" s="79"/>
      <c r="CB342" s="79"/>
      <c r="CC342" s="79"/>
      <c r="CD342" s="79"/>
      <c r="CE342" s="79"/>
      <c r="CF342" s="79"/>
      <c r="CG342" s="79"/>
      <c r="CH342" s="79"/>
      <c r="CI342" s="79"/>
      <c r="CJ342" s="79"/>
      <c r="CK342" s="79"/>
      <c r="CL342" s="79"/>
      <c r="CM342" s="79"/>
      <c r="CN342" s="79"/>
      <c r="CO342" s="79"/>
      <c r="CP342" s="79"/>
      <c r="CQ342" s="79"/>
      <c r="CR342" s="79"/>
      <c r="CS342" s="79"/>
      <c r="CT342" s="79"/>
      <c r="CU342" s="79"/>
      <c r="CV342" s="79"/>
      <c r="CW342" s="79"/>
      <c r="CX342" s="79"/>
      <c r="CY342" s="79"/>
      <c r="CZ342" s="79"/>
      <c r="DA342" s="79"/>
    </row>
    <row r="343" spans="1:105" x14ac:dyDescent="0.35">
      <c r="A343" s="2">
        <v>341</v>
      </c>
      <c r="B343" s="77"/>
      <c r="C343" s="77"/>
      <c r="D343" s="78"/>
      <c r="E343" s="78"/>
      <c r="F343" s="78"/>
      <c r="G343" s="79"/>
      <c r="H343" s="79"/>
      <c r="I343" s="79"/>
      <c r="J343" s="79"/>
      <c r="K343" s="79"/>
      <c r="L343" s="79"/>
      <c r="M343" s="79"/>
      <c r="N343" s="79"/>
      <c r="O343" s="79"/>
      <c r="P343" s="79"/>
      <c r="Q343" s="79"/>
      <c r="R343" s="79"/>
      <c r="S343" s="79"/>
      <c r="T343" s="79"/>
      <c r="U343" s="79"/>
      <c r="V343" s="79"/>
      <c r="W343" s="79"/>
      <c r="X343" s="79"/>
      <c r="Y343" s="79"/>
      <c r="Z343" s="79"/>
      <c r="AA343" s="79"/>
      <c r="AB343" s="79"/>
      <c r="AC343" s="79"/>
      <c r="AD343" s="79"/>
      <c r="AE343" s="79"/>
      <c r="AF343" s="79"/>
      <c r="AG343" s="79"/>
      <c r="AH343" s="79"/>
      <c r="AI343" s="79"/>
      <c r="AJ343" s="79"/>
      <c r="AK343" s="79"/>
      <c r="AL343" s="79"/>
      <c r="AM343" s="79"/>
      <c r="AN343" s="79"/>
      <c r="AO343" s="79"/>
      <c r="AP343" s="79"/>
      <c r="AQ343" s="79"/>
      <c r="AR343" s="79"/>
      <c r="AS343" s="79"/>
      <c r="AT343" s="79"/>
      <c r="AU343" s="79"/>
      <c r="AV343" s="79"/>
      <c r="AW343" s="79"/>
      <c r="AX343" s="79"/>
      <c r="AY343" s="79"/>
      <c r="AZ343" s="79"/>
      <c r="BA343" s="79"/>
      <c r="BB343" s="79"/>
      <c r="BC343" s="79"/>
      <c r="BD343" s="79"/>
      <c r="BE343" s="79"/>
      <c r="BF343" s="79"/>
      <c r="BG343" s="79"/>
      <c r="BH343" s="79"/>
      <c r="BI343" s="79"/>
      <c r="BJ343" s="79"/>
      <c r="BK343" s="79"/>
      <c r="BL343" s="79"/>
      <c r="BM343" s="79"/>
      <c r="BN343" s="79"/>
      <c r="BO343" s="79"/>
      <c r="BP343" s="79"/>
      <c r="BQ343" s="79"/>
      <c r="BR343" s="79"/>
      <c r="BS343" s="79"/>
      <c r="BT343" s="79"/>
      <c r="BU343" s="79"/>
      <c r="BV343" s="79"/>
      <c r="BW343" s="79"/>
      <c r="BX343" s="79"/>
      <c r="BY343" s="79"/>
      <c r="BZ343" s="79"/>
      <c r="CA343" s="79"/>
      <c r="CB343" s="79"/>
      <c r="CC343" s="79"/>
      <c r="CD343" s="79"/>
      <c r="CE343" s="79"/>
      <c r="CF343" s="79"/>
      <c r="CG343" s="79"/>
      <c r="CH343" s="79"/>
      <c r="CI343" s="79"/>
      <c r="CJ343" s="79"/>
      <c r="CK343" s="79"/>
      <c r="CL343" s="79"/>
      <c r="CM343" s="79"/>
      <c r="CN343" s="79"/>
      <c r="CO343" s="79"/>
      <c r="CP343" s="79"/>
      <c r="CQ343" s="79"/>
      <c r="CR343" s="79"/>
      <c r="CS343" s="79"/>
      <c r="CT343" s="79"/>
      <c r="CU343" s="79"/>
      <c r="CV343" s="79"/>
      <c r="CW343" s="79"/>
      <c r="CX343" s="79"/>
      <c r="CY343" s="79"/>
      <c r="CZ343" s="79"/>
      <c r="DA343" s="79"/>
    </row>
    <row r="344" spans="1:105" x14ac:dyDescent="0.35">
      <c r="A344" s="2">
        <v>342</v>
      </c>
      <c r="B344" s="77"/>
      <c r="C344" s="77"/>
      <c r="D344" s="78"/>
      <c r="E344" s="78"/>
      <c r="F344" s="78"/>
      <c r="G344" s="79"/>
      <c r="H344" s="79"/>
      <c r="I344" s="79"/>
      <c r="J344" s="79"/>
      <c r="K344" s="79"/>
      <c r="L344" s="79"/>
      <c r="M344" s="79"/>
      <c r="N344" s="79"/>
      <c r="O344" s="79"/>
      <c r="P344" s="79"/>
      <c r="Q344" s="79"/>
      <c r="R344" s="79"/>
      <c r="S344" s="79"/>
      <c r="T344" s="79"/>
      <c r="U344" s="79"/>
      <c r="V344" s="79"/>
      <c r="W344" s="79"/>
      <c r="X344" s="79"/>
      <c r="Y344" s="79"/>
      <c r="Z344" s="79"/>
      <c r="AA344" s="79"/>
      <c r="AB344" s="79"/>
      <c r="AC344" s="79"/>
      <c r="AD344" s="79"/>
      <c r="AE344" s="79"/>
      <c r="AF344" s="79"/>
      <c r="AG344" s="79"/>
      <c r="AH344" s="79"/>
      <c r="AI344" s="79"/>
      <c r="AJ344" s="79"/>
      <c r="AK344" s="79"/>
      <c r="AL344" s="79"/>
      <c r="AM344" s="79"/>
      <c r="AN344" s="79"/>
      <c r="AO344" s="79"/>
      <c r="AP344" s="79"/>
      <c r="AQ344" s="79"/>
      <c r="AR344" s="79"/>
      <c r="AS344" s="79"/>
      <c r="AT344" s="79"/>
      <c r="AU344" s="79"/>
      <c r="AV344" s="79"/>
      <c r="AW344" s="79"/>
      <c r="AX344" s="79"/>
      <c r="AY344" s="79"/>
      <c r="AZ344" s="79"/>
      <c r="BA344" s="79"/>
      <c r="BB344" s="79"/>
      <c r="BC344" s="79"/>
      <c r="BD344" s="79"/>
      <c r="BE344" s="79"/>
      <c r="BF344" s="79"/>
      <c r="BG344" s="79"/>
      <c r="BH344" s="79"/>
      <c r="BI344" s="79"/>
      <c r="BJ344" s="79"/>
      <c r="BK344" s="79"/>
      <c r="BL344" s="79"/>
      <c r="BM344" s="79"/>
      <c r="BN344" s="79"/>
      <c r="BO344" s="79"/>
      <c r="BP344" s="79"/>
      <c r="BQ344" s="79"/>
      <c r="BR344" s="79"/>
      <c r="BS344" s="79"/>
      <c r="BT344" s="79"/>
      <c r="BU344" s="79"/>
      <c r="BV344" s="79"/>
      <c r="BW344" s="79"/>
      <c r="BX344" s="79"/>
      <c r="BY344" s="79"/>
      <c r="BZ344" s="79"/>
      <c r="CA344" s="79"/>
      <c r="CB344" s="79"/>
      <c r="CC344" s="79"/>
      <c r="CD344" s="79"/>
      <c r="CE344" s="79"/>
      <c r="CF344" s="79"/>
      <c r="CG344" s="79"/>
      <c r="CH344" s="79"/>
      <c r="CI344" s="79"/>
      <c r="CJ344" s="79"/>
      <c r="CK344" s="79"/>
      <c r="CL344" s="79"/>
      <c r="CM344" s="79"/>
      <c r="CN344" s="79"/>
      <c r="CO344" s="79"/>
      <c r="CP344" s="79"/>
      <c r="CQ344" s="79"/>
      <c r="CR344" s="79"/>
      <c r="CS344" s="79"/>
      <c r="CT344" s="79"/>
      <c r="CU344" s="79"/>
      <c r="CV344" s="79"/>
      <c r="CW344" s="79"/>
      <c r="CX344" s="79"/>
      <c r="CY344" s="79"/>
      <c r="CZ344" s="79"/>
      <c r="DA344" s="79"/>
    </row>
    <row r="345" spans="1:105" x14ac:dyDescent="0.35">
      <c r="A345" s="2">
        <v>343</v>
      </c>
      <c r="B345" s="77"/>
      <c r="C345" s="77"/>
      <c r="D345" s="78"/>
      <c r="E345" s="78"/>
      <c r="F345" s="78"/>
      <c r="G345" s="79"/>
      <c r="H345" s="79"/>
      <c r="I345" s="79"/>
      <c r="J345" s="79"/>
      <c r="K345" s="79"/>
      <c r="L345" s="79"/>
      <c r="M345" s="79"/>
      <c r="N345" s="79"/>
      <c r="O345" s="79"/>
      <c r="P345" s="79"/>
      <c r="Q345" s="79"/>
      <c r="R345" s="79"/>
      <c r="S345" s="79"/>
      <c r="T345" s="79"/>
      <c r="U345" s="79"/>
      <c r="V345" s="79"/>
      <c r="W345" s="79"/>
      <c r="X345" s="79"/>
      <c r="Y345" s="79"/>
      <c r="Z345" s="79"/>
      <c r="AA345" s="79"/>
      <c r="AB345" s="79"/>
      <c r="AC345" s="79"/>
      <c r="AD345" s="79"/>
      <c r="AE345" s="79"/>
      <c r="AF345" s="79"/>
      <c r="AG345" s="79"/>
      <c r="AH345" s="79"/>
      <c r="AI345" s="79"/>
      <c r="AJ345" s="79"/>
      <c r="AK345" s="79"/>
      <c r="AL345" s="79"/>
      <c r="AM345" s="79"/>
      <c r="AN345" s="79"/>
      <c r="AO345" s="79"/>
      <c r="AP345" s="79"/>
      <c r="AQ345" s="79"/>
      <c r="AR345" s="79"/>
      <c r="AS345" s="79"/>
      <c r="AT345" s="79"/>
      <c r="AU345" s="79"/>
      <c r="AV345" s="79"/>
      <c r="AW345" s="79"/>
      <c r="AX345" s="79"/>
      <c r="AY345" s="79"/>
      <c r="AZ345" s="79"/>
      <c r="BA345" s="79"/>
      <c r="BB345" s="79"/>
      <c r="BC345" s="79"/>
      <c r="BD345" s="79"/>
      <c r="BE345" s="79"/>
      <c r="BF345" s="79"/>
      <c r="BG345" s="79"/>
      <c r="BH345" s="79"/>
      <c r="BI345" s="79"/>
      <c r="BJ345" s="79"/>
      <c r="BK345" s="79"/>
      <c r="BL345" s="79"/>
      <c r="BM345" s="79"/>
      <c r="BN345" s="79"/>
      <c r="BO345" s="79"/>
      <c r="BP345" s="79"/>
      <c r="BQ345" s="79"/>
      <c r="BR345" s="79"/>
      <c r="BS345" s="79"/>
      <c r="BT345" s="79"/>
      <c r="BU345" s="79"/>
      <c r="BV345" s="79"/>
      <c r="BW345" s="79"/>
      <c r="BX345" s="79"/>
      <c r="BY345" s="79"/>
      <c r="BZ345" s="79"/>
      <c r="CA345" s="79"/>
      <c r="CB345" s="79"/>
      <c r="CC345" s="79"/>
      <c r="CD345" s="79"/>
      <c r="CE345" s="79"/>
      <c r="CF345" s="79"/>
      <c r="CG345" s="79"/>
      <c r="CH345" s="79"/>
      <c r="CI345" s="79"/>
      <c r="CJ345" s="79"/>
      <c r="CK345" s="79"/>
      <c r="CL345" s="79"/>
      <c r="CM345" s="79"/>
      <c r="CN345" s="79"/>
      <c r="CO345" s="79"/>
      <c r="CP345" s="79"/>
      <c r="CQ345" s="79"/>
      <c r="CR345" s="79"/>
      <c r="CS345" s="79"/>
      <c r="CT345" s="79"/>
      <c r="CU345" s="79"/>
      <c r="CV345" s="79"/>
      <c r="CW345" s="79"/>
      <c r="CX345" s="79"/>
      <c r="CY345" s="79"/>
      <c r="CZ345" s="79"/>
      <c r="DA345" s="79"/>
    </row>
    <row r="346" spans="1:105" x14ac:dyDescent="0.35">
      <c r="A346" s="2">
        <v>344</v>
      </c>
      <c r="B346" s="77"/>
      <c r="C346" s="77"/>
      <c r="D346" s="78"/>
      <c r="E346" s="78"/>
      <c r="F346" s="78"/>
      <c r="G346" s="79"/>
      <c r="H346" s="79"/>
      <c r="I346" s="79"/>
      <c r="J346" s="79"/>
      <c r="K346" s="79"/>
      <c r="L346" s="79"/>
      <c r="M346" s="79"/>
      <c r="N346" s="79"/>
      <c r="O346" s="79"/>
      <c r="P346" s="79"/>
      <c r="Q346" s="79"/>
      <c r="R346" s="79"/>
      <c r="S346" s="79"/>
      <c r="T346" s="79"/>
      <c r="U346" s="79"/>
      <c r="V346" s="79"/>
      <c r="W346" s="79"/>
      <c r="X346" s="79"/>
      <c r="Y346" s="79"/>
      <c r="Z346" s="79"/>
      <c r="AA346" s="79"/>
      <c r="AB346" s="79"/>
      <c r="AC346" s="79"/>
      <c r="AD346" s="79"/>
      <c r="AE346" s="79"/>
      <c r="AF346" s="79"/>
      <c r="AG346" s="79"/>
      <c r="AH346" s="79"/>
      <c r="AI346" s="79"/>
      <c r="AJ346" s="79"/>
      <c r="AK346" s="79"/>
      <c r="AL346" s="79"/>
      <c r="AM346" s="79"/>
      <c r="AN346" s="79"/>
      <c r="AO346" s="79"/>
      <c r="AP346" s="79"/>
      <c r="AQ346" s="79"/>
      <c r="AR346" s="79"/>
      <c r="AS346" s="79"/>
      <c r="AT346" s="79"/>
      <c r="AU346" s="79"/>
      <c r="AV346" s="79"/>
      <c r="AW346" s="79"/>
      <c r="AX346" s="79"/>
      <c r="AY346" s="79"/>
      <c r="AZ346" s="79"/>
      <c r="BA346" s="79"/>
      <c r="BB346" s="79"/>
      <c r="BC346" s="79"/>
      <c r="BD346" s="79"/>
      <c r="BE346" s="79"/>
      <c r="BF346" s="79"/>
      <c r="BG346" s="79"/>
      <c r="BH346" s="79"/>
      <c r="BI346" s="79"/>
      <c r="BJ346" s="79"/>
      <c r="BK346" s="79"/>
      <c r="BL346" s="79"/>
      <c r="BM346" s="79"/>
      <c r="BN346" s="79"/>
      <c r="BO346" s="79"/>
      <c r="BP346" s="79"/>
      <c r="BQ346" s="79"/>
      <c r="BR346" s="79"/>
      <c r="BS346" s="79"/>
      <c r="BT346" s="79"/>
      <c r="BU346" s="79"/>
      <c r="BV346" s="79"/>
      <c r="BW346" s="79"/>
      <c r="BX346" s="79"/>
      <c r="BY346" s="79"/>
      <c r="BZ346" s="79"/>
      <c r="CA346" s="79"/>
      <c r="CB346" s="79"/>
      <c r="CC346" s="79"/>
      <c r="CD346" s="79"/>
      <c r="CE346" s="79"/>
      <c r="CF346" s="79"/>
      <c r="CG346" s="79"/>
      <c r="CH346" s="79"/>
      <c r="CI346" s="79"/>
      <c r="CJ346" s="79"/>
      <c r="CK346" s="79"/>
      <c r="CL346" s="79"/>
      <c r="CM346" s="79"/>
      <c r="CN346" s="79"/>
      <c r="CO346" s="79"/>
      <c r="CP346" s="79"/>
      <c r="CQ346" s="79"/>
      <c r="CR346" s="79"/>
      <c r="CS346" s="79"/>
      <c r="CT346" s="79"/>
      <c r="CU346" s="79"/>
      <c r="CV346" s="79"/>
      <c r="CW346" s="79"/>
      <c r="CX346" s="79"/>
      <c r="CY346" s="79"/>
      <c r="CZ346" s="79"/>
      <c r="DA346" s="79"/>
    </row>
    <row r="347" spans="1:105" x14ac:dyDescent="0.35">
      <c r="A347" s="2">
        <v>345</v>
      </c>
      <c r="B347" s="77"/>
      <c r="C347" s="77"/>
      <c r="D347" s="78"/>
      <c r="E347" s="78"/>
      <c r="F347" s="78"/>
      <c r="G347" s="79"/>
      <c r="H347" s="79"/>
      <c r="I347" s="79"/>
      <c r="J347" s="79"/>
      <c r="K347" s="79"/>
      <c r="L347" s="79"/>
      <c r="M347" s="79"/>
      <c r="N347" s="79"/>
      <c r="O347" s="79"/>
      <c r="P347" s="79"/>
      <c r="Q347" s="79"/>
      <c r="R347" s="79"/>
      <c r="S347" s="79"/>
      <c r="T347" s="79"/>
      <c r="U347" s="79"/>
      <c r="V347" s="79"/>
      <c r="W347" s="79"/>
      <c r="X347" s="79"/>
      <c r="Y347" s="79"/>
      <c r="Z347" s="79"/>
      <c r="AA347" s="79"/>
      <c r="AB347" s="79"/>
      <c r="AC347" s="79"/>
      <c r="AD347" s="79"/>
      <c r="AE347" s="79"/>
      <c r="AF347" s="79"/>
      <c r="AG347" s="79"/>
      <c r="AH347" s="79"/>
      <c r="AI347" s="79"/>
      <c r="AJ347" s="79"/>
      <c r="AK347" s="79"/>
      <c r="AL347" s="79"/>
      <c r="AM347" s="79"/>
      <c r="AN347" s="79"/>
      <c r="AO347" s="79"/>
      <c r="AP347" s="79"/>
      <c r="AQ347" s="79"/>
      <c r="AR347" s="79"/>
      <c r="AS347" s="79"/>
      <c r="AT347" s="79"/>
      <c r="AU347" s="79"/>
      <c r="AV347" s="79"/>
      <c r="AW347" s="79"/>
      <c r="AX347" s="79"/>
      <c r="AY347" s="79"/>
      <c r="AZ347" s="79"/>
      <c r="BA347" s="79"/>
      <c r="BB347" s="79"/>
      <c r="BC347" s="79"/>
      <c r="BD347" s="79"/>
      <c r="BE347" s="79"/>
      <c r="BF347" s="79"/>
      <c r="BG347" s="79"/>
      <c r="BH347" s="79"/>
      <c r="BI347" s="79"/>
      <c r="BJ347" s="79"/>
      <c r="BK347" s="79"/>
      <c r="BL347" s="79"/>
      <c r="BM347" s="79"/>
      <c r="BN347" s="79"/>
      <c r="BO347" s="79"/>
      <c r="BP347" s="79"/>
      <c r="BQ347" s="79"/>
      <c r="BR347" s="79"/>
      <c r="BS347" s="79"/>
      <c r="BT347" s="79"/>
      <c r="BU347" s="79"/>
      <c r="BV347" s="79"/>
      <c r="BW347" s="79"/>
      <c r="BX347" s="79"/>
      <c r="BY347" s="79"/>
      <c r="BZ347" s="79"/>
      <c r="CA347" s="79"/>
      <c r="CB347" s="79"/>
      <c r="CC347" s="79"/>
      <c r="CD347" s="79"/>
      <c r="CE347" s="79"/>
      <c r="CF347" s="79"/>
      <c r="CG347" s="79"/>
      <c r="CH347" s="79"/>
      <c r="CI347" s="79"/>
      <c r="CJ347" s="79"/>
      <c r="CK347" s="79"/>
      <c r="CL347" s="79"/>
      <c r="CM347" s="79"/>
      <c r="CN347" s="79"/>
      <c r="CO347" s="79"/>
      <c r="CP347" s="79"/>
      <c r="CQ347" s="79"/>
      <c r="CR347" s="79"/>
      <c r="CS347" s="79"/>
      <c r="CT347" s="79"/>
      <c r="CU347" s="79"/>
      <c r="CV347" s="79"/>
      <c r="CW347" s="79"/>
      <c r="CX347" s="79"/>
      <c r="CY347" s="79"/>
      <c r="CZ347" s="79"/>
      <c r="DA347" s="79"/>
    </row>
    <row r="348" spans="1:105" x14ac:dyDescent="0.35">
      <c r="A348" s="2">
        <v>346</v>
      </c>
      <c r="B348" s="77"/>
      <c r="C348" s="77"/>
      <c r="D348" s="78"/>
      <c r="E348" s="78"/>
      <c r="F348" s="78"/>
      <c r="G348" s="79"/>
      <c r="H348" s="79"/>
      <c r="I348" s="79"/>
      <c r="J348" s="79"/>
      <c r="K348" s="79"/>
      <c r="L348" s="79"/>
      <c r="M348" s="79"/>
      <c r="N348" s="79"/>
      <c r="O348" s="79"/>
      <c r="P348" s="79"/>
      <c r="Q348" s="79"/>
      <c r="R348" s="79"/>
      <c r="S348" s="79"/>
      <c r="T348" s="79"/>
      <c r="U348" s="79"/>
      <c r="V348" s="79"/>
      <c r="W348" s="79"/>
      <c r="X348" s="79"/>
      <c r="Y348" s="79"/>
      <c r="Z348" s="79"/>
      <c r="AA348" s="79"/>
      <c r="AB348" s="79"/>
      <c r="AC348" s="79"/>
      <c r="AD348" s="79"/>
      <c r="AE348" s="79"/>
      <c r="AF348" s="79"/>
      <c r="AG348" s="79"/>
      <c r="AH348" s="79"/>
      <c r="AI348" s="79"/>
      <c r="AJ348" s="79"/>
      <c r="AK348" s="79"/>
      <c r="AL348" s="79"/>
      <c r="AM348" s="79"/>
      <c r="AN348" s="79"/>
      <c r="AO348" s="79"/>
      <c r="AP348" s="79"/>
      <c r="AQ348" s="79"/>
      <c r="AR348" s="79"/>
      <c r="AS348" s="79"/>
      <c r="AT348" s="79"/>
      <c r="AU348" s="79"/>
      <c r="AV348" s="79"/>
      <c r="AW348" s="79"/>
      <c r="AX348" s="79"/>
      <c r="AY348" s="79"/>
      <c r="AZ348" s="79"/>
      <c r="BA348" s="79"/>
      <c r="BB348" s="79"/>
      <c r="BC348" s="79"/>
      <c r="BD348" s="79"/>
      <c r="BE348" s="79"/>
      <c r="BF348" s="79"/>
      <c r="BG348" s="79"/>
      <c r="BH348" s="79"/>
      <c r="BI348" s="79"/>
      <c r="BJ348" s="79"/>
      <c r="BK348" s="79"/>
      <c r="BL348" s="79"/>
      <c r="BM348" s="79"/>
      <c r="BN348" s="79"/>
      <c r="BO348" s="79"/>
      <c r="BP348" s="79"/>
      <c r="BQ348" s="79"/>
      <c r="BR348" s="79"/>
      <c r="BS348" s="79"/>
      <c r="BT348" s="79"/>
      <c r="BU348" s="79"/>
      <c r="BV348" s="79"/>
      <c r="BW348" s="79"/>
      <c r="BX348" s="79"/>
      <c r="BY348" s="79"/>
      <c r="BZ348" s="79"/>
      <c r="CA348" s="79"/>
      <c r="CB348" s="79"/>
      <c r="CC348" s="79"/>
      <c r="CD348" s="79"/>
      <c r="CE348" s="79"/>
      <c r="CF348" s="79"/>
      <c r="CG348" s="79"/>
      <c r="CH348" s="79"/>
      <c r="CI348" s="79"/>
      <c r="CJ348" s="79"/>
      <c r="CK348" s="79"/>
      <c r="CL348" s="79"/>
      <c r="CM348" s="79"/>
      <c r="CN348" s="79"/>
      <c r="CO348" s="79"/>
      <c r="CP348" s="79"/>
      <c r="CQ348" s="79"/>
      <c r="CR348" s="79"/>
      <c r="CS348" s="79"/>
      <c r="CT348" s="79"/>
      <c r="CU348" s="79"/>
      <c r="CV348" s="79"/>
      <c r="CW348" s="79"/>
      <c r="CX348" s="79"/>
      <c r="CY348" s="79"/>
      <c r="CZ348" s="79"/>
      <c r="DA348" s="79"/>
    </row>
    <row r="349" spans="1:105" x14ac:dyDescent="0.35">
      <c r="A349" s="2">
        <v>347</v>
      </c>
      <c r="B349" s="77"/>
      <c r="C349" s="77"/>
      <c r="D349" s="78"/>
      <c r="E349" s="78"/>
      <c r="F349" s="78"/>
      <c r="G349" s="79"/>
      <c r="H349" s="79"/>
      <c r="I349" s="79"/>
      <c r="J349" s="79"/>
      <c r="K349" s="79"/>
      <c r="L349" s="79"/>
      <c r="M349" s="79"/>
      <c r="N349" s="79"/>
      <c r="O349" s="79"/>
      <c r="P349" s="79"/>
      <c r="Q349" s="79"/>
      <c r="R349" s="79"/>
      <c r="S349" s="79"/>
      <c r="T349" s="79"/>
      <c r="U349" s="79"/>
      <c r="V349" s="79"/>
      <c r="W349" s="79"/>
      <c r="X349" s="79"/>
      <c r="Y349" s="79"/>
      <c r="Z349" s="79"/>
      <c r="AA349" s="79"/>
      <c r="AB349" s="79"/>
      <c r="AC349" s="79"/>
      <c r="AD349" s="79"/>
      <c r="AE349" s="79"/>
      <c r="AF349" s="79"/>
      <c r="AG349" s="79"/>
      <c r="AH349" s="79"/>
      <c r="AI349" s="79"/>
      <c r="AJ349" s="79"/>
      <c r="AK349" s="79"/>
      <c r="AL349" s="79"/>
      <c r="AM349" s="79"/>
      <c r="AN349" s="79"/>
      <c r="AO349" s="79"/>
      <c r="AP349" s="79"/>
      <c r="AQ349" s="79"/>
      <c r="AR349" s="79"/>
      <c r="AS349" s="79"/>
      <c r="AT349" s="79"/>
      <c r="AU349" s="79"/>
      <c r="AV349" s="79"/>
      <c r="AW349" s="79"/>
      <c r="AX349" s="79"/>
      <c r="AY349" s="79"/>
      <c r="AZ349" s="79"/>
      <c r="BA349" s="79"/>
      <c r="BB349" s="79"/>
      <c r="BC349" s="79"/>
      <c r="BD349" s="79"/>
      <c r="BE349" s="79"/>
      <c r="BF349" s="79"/>
      <c r="BG349" s="79"/>
      <c r="BH349" s="79"/>
      <c r="BI349" s="79"/>
      <c r="BJ349" s="79"/>
      <c r="BK349" s="79"/>
      <c r="BL349" s="79"/>
      <c r="BM349" s="79"/>
      <c r="BN349" s="79"/>
      <c r="BO349" s="79"/>
      <c r="BP349" s="79"/>
      <c r="BQ349" s="79"/>
      <c r="BR349" s="79"/>
      <c r="BS349" s="79"/>
      <c r="BT349" s="79"/>
      <c r="BU349" s="79"/>
      <c r="BV349" s="79"/>
      <c r="BW349" s="79"/>
      <c r="BX349" s="79"/>
      <c r="BY349" s="79"/>
      <c r="BZ349" s="79"/>
      <c r="CA349" s="79"/>
      <c r="CB349" s="79"/>
      <c r="CC349" s="79"/>
      <c r="CD349" s="79"/>
      <c r="CE349" s="79"/>
      <c r="CF349" s="79"/>
      <c r="CG349" s="79"/>
      <c r="CH349" s="79"/>
      <c r="CI349" s="79"/>
      <c r="CJ349" s="79"/>
      <c r="CK349" s="79"/>
      <c r="CL349" s="79"/>
      <c r="CM349" s="79"/>
      <c r="CN349" s="79"/>
      <c r="CO349" s="79"/>
      <c r="CP349" s="79"/>
      <c r="CQ349" s="79"/>
      <c r="CR349" s="79"/>
      <c r="CS349" s="79"/>
      <c r="CT349" s="79"/>
      <c r="CU349" s="79"/>
      <c r="CV349" s="79"/>
      <c r="CW349" s="79"/>
      <c r="CX349" s="79"/>
      <c r="CY349" s="79"/>
      <c r="CZ349" s="79"/>
      <c r="DA349" s="79"/>
    </row>
    <row r="350" spans="1:105" x14ac:dyDescent="0.35">
      <c r="A350" s="2">
        <v>348</v>
      </c>
      <c r="B350" s="77"/>
      <c r="C350" s="77"/>
      <c r="D350" s="78"/>
      <c r="E350" s="78"/>
      <c r="F350" s="78"/>
      <c r="G350" s="79"/>
      <c r="H350" s="79"/>
      <c r="I350" s="79"/>
      <c r="J350" s="79"/>
      <c r="K350" s="79"/>
      <c r="L350" s="79"/>
      <c r="M350" s="79"/>
      <c r="N350" s="79"/>
      <c r="O350" s="79"/>
      <c r="P350" s="79"/>
      <c r="Q350" s="79"/>
      <c r="R350" s="79"/>
      <c r="S350" s="79"/>
      <c r="T350" s="79"/>
      <c r="U350" s="79"/>
      <c r="V350" s="79"/>
      <c r="W350" s="79"/>
      <c r="X350" s="79"/>
      <c r="Y350" s="79"/>
      <c r="Z350" s="79"/>
      <c r="AA350" s="79"/>
      <c r="AB350" s="79"/>
      <c r="AC350" s="79"/>
      <c r="AD350" s="79"/>
      <c r="AE350" s="79"/>
      <c r="AF350" s="79"/>
      <c r="AG350" s="79"/>
      <c r="AH350" s="79"/>
      <c r="AI350" s="79"/>
      <c r="AJ350" s="79"/>
      <c r="AK350" s="79"/>
      <c r="AL350" s="79"/>
      <c r="AM350" s="79"/>
      <c r="AN350" s="79"/>
      <c r="AO350" s="79"/>
      <c r="AP350" s="79"/>
      <c r="AQ350" s="79"/>
      <c r="AR350" s="79"/>
      <c r="AS350" s="79"/>
      <c r="AT350" s="79"/>
      <c r="AU350" s="79"/>
      <c r="AV350" s="79"/>
      <c r="AW350" s="79"/>
      <c r="AX350" s="79"/>
      <c r="AY350" s="79"/>
      <c r="AZ350" s="79"/>
      <c r="BA350" s="79"/>
      <c r="BB350" s="79"/>
      <c r="BC350" s="79"/>
      <c r="BD350" s="79"/>
      <c r="BE350" s="79"/>
      <c r="BF350" s="79"/>
      <c r="BG350" s="79"/>
      <c r="BH350" s="79"/>
      <c r="BI350" s="79"/>
      <c r="BJ350" s="79"/>
      <c r="BK350" s="79"/>
      <c r="BL350" s="79"/>
      <c r="BM350" s="79"/>
      <c r="BN350" s="79"/>
      <c r="BO350" s="79"/>
      <c r="BP350" s="79"/>
      <c r="BQ350" s="79"/>
      <c r="BR350" s="79"/>
      <c r="BS350" s="79"/>
      <c r="BT350" s="79"/>
      <c r="BU350" s="79"/>
      <c r="BV350" s="79"/>
      <c r="BW350" s="79"/>
      <c r="BX350" s="79"/>
      <c r="BY350" s="79"/>
      <c r="BZ350" s="79"/>
      <c r="CA350" s="79"/>
      <c r="CB350" s="79"/>
      <c r="CC350" s="79"/>
      <c r="CD350" s="79"/>
      <c r="CE350" s="79"/>
      <c r="CF350" s="79"/>
      <c r="CG350" s="79"/>
      <c r="CH350" s="79"/>
      <c r="CI350" s="79"/>
      <c r="CJ350" s="79"/>
      <c r="CK350" s="79"/>
      <c r="CL350" s="79"/>
      <c r="CM350" s="79"/>
      <c r="CN350" s="79"/>
      <c r="CO350" s="79"/>
      <c r="CP350" s="79"/>
      <c r="CQ350" s="79"/>
      <c r="CR350" s="79"/>
      <c r="CS350" s="79"/>
      <c r="CT350" s="79"/>
      <c r="CU350" s="79"/>
      <c r="CV350" s="79"/>
      <c r="CW350" s="79"/>
      <c r="CX350" s="79"/>
      <c r="CY350" s="79"/>
      <c r="CZ350" s="79"/>
      <c r="DA350" s="79"/>
    </row>
    <row r="351" spans="1:105" x14ac:dyDescent="0.35">
      <c r="A351" s="2">
        <v>349</v>
      </c>
      <c r="B351" s="77"/>
      <c r="C351" s="77"/>
      <c r="D351" s="78"/>
      <c r="E351" s="78"/>
      <c r="F351" s="78"/>
      <c r="G351" s="79"/>
      <c r="H351" s="79"/>
      <c r="I351" s="79"/>
      <c r="J351" s="79"/>
      <c r="K351" s="79"/>
      <c r="L351" s="79"/>
      <c r="M351" s="79"/>
      <c r="N351" s="79"/>
      <c r="O351" s="79"/>
      <c r="P351" s="79"/>
      <c r="Q351" s="79"/>
      <c r="R351" s="79"/>
      <c r="S351" s="79"/>
      <c r="T351" s="79"/>
      <c r="U351" s="79"/>
      <c r="V351" s="79"/>
      <c r="W351" s="79"/>
      <c r="X351" s="79"/>
      <c r="Y351" s="79"/>
      <c r="Z351" s="79"/>
      <c r="AA351" s="79"/>
      <c r="AB351" s="79"/>
      <c r="AC351" s="79"/>
      <c r="AD351" s="79"/>
      <c r="AE351" s="79"/>
      <c r="AF351" s="79"/>
      <c r="AG351" s="79"/>
      <c r="AH351" s="79"/>
      <c r="AI351" s="79"/>
      <c r="AJ351" s="79"/>
      <c r="AK351" s="79"/>
      <c r="AL351" s="79"/>
      <c r="AM351" s="79"/>
      <c r="AN351" s="79"/>
      <c r="AO351" s="79"/>
      <c r="AP351" s="79"/>
      <c r="AQ351" s="79"/>
      <c r="AR351" s="79"/>
      <c r="AS351" s="79"/>
      <c r="AT351" s="79"/>
      <c r="AU351" s="79"/>
      <c r="AV351" s="79"/>
      <c r="AW351" s="79"/>
      <c r="AX351" s="79"/>
      <c r="AY351" s="79"/>
      <c r="AZ351" s="79"/>
      <c r="BA351" s="79"/>
      <c r="BB351" s="79"/>
      <c r="BC351" s="79"/>
      <c r="BD351" s="79"/>
      <c r="BE351" s="79"/>
      <c r="BF351" s="79"/>
      <c r="BG351" s="79"/>
      <c r="BH351" s="79"/>
      <c r="BI351" s="79"/>
      <c r="BJ351" s="79"/>
      <c r="BK351" s="79"/>
      <c r="BL351" s="79"/>
      <c r="BM351" s="79"/>
      <c r="BN351" s="79"/>
      <c r="BO351" s="79"/>
      <c r="BP351" s="79"/>
      <c r="BQ351" s="79"/>
      <c r="BR351" s="79"/>
      <c r="BS351" s="79"/>
      <c r="BT351" s="79"/>
      <c r="BU351" s="79"/>
      <c r="BV351" s="79"/>
      <c r="BW351" s="79"/>
      <c r="BX351" s="79"/>
      <c r="BY351" s="79"/>
      <c r="BZ351" s="79"/>
      <c r="CA351" s="79"/>
      <c r="CB351" s="79"/>
      <c r="CC351" s="79"/>
      <c r="CD351" s="79"/>
      <c r="CE351" s="79"/>
      <c r="CF351" s="79"/>
      <c r="CG351" s="79"/>
      <c r="CH351" s="79"/>
      <c r="CI351" s="79"/>
      <c r="CJ351" s="79"/>
      <c r="CK351" s="79"/>
      <c r="CL351" s="79"/>
      <c r="CM351" s="79"/>
      <c r="CN351" s="79"/>
      <c r="CO351" s="79"/>
      <c r="CP351" s="79"/>
      <c r="CQ351" s="79"/>
      <c r="CR351" s="79"/>
      <c r="CS351" s="79"/>
      <c r="CT351" s="79"/>
      <c r="CU351" s="79"/>
      <c r="CV351" s="79"/>
      <c r="CW351" s="79"/>
      <c r="CX351" s="79"/>
      <c r="CY351" s="79"/>
      <c r="CZ351" s="79"/>
      <c r="DA351" s="79"/>
    </row>
    <row r="352" spans="1:105" x14ac:dyDescent="0.35">
      <c r="A352" s="2">
        <v>350</v>
      </c>
      <c r="B352" s="77"/>
      <c r="C352" s="77"/>
      <c r="D352" s="78"/>
      <c r="E352" s="78"/>
      <c r="F352" s="78"/>
      <c r="G352" s="79"/>
      <c r="H352" s="79"/>
      <c r="I352" s="79"/>
      <c r="J352" s="79"/>
      <c r="K352" s="79"/>
      <c r="L352" s="79"/>
      <c r="M352" s="79"/>
      <c r="N352" s="79"/>
      <c r="O352" s="79"/>
      <c r="P352" s="79"/>
      <c r="Q352" s="79"/>
      <c r="R352" s="79"/>
      <c r="S352" s="79"/>
      <c r="T352" s="79"/>
      <c r="U352" s="79"/>
      <c r="V352" s="79"/>
      <c r="W352" s="79"/>
      <c r="X352" s="79"/>
      <c r="Y352" s="79"/>
      <c r="Z352" s="79"/>
      <c r="AA352" s="79"/>
      <c r="AB352" s="79"/>
      <c r="AC352" s="79"/>
      <c r="AD352" s="79"/>
      <c r="AE352" s="79"/>
      <c r="AF352" s="79"/>
      <c r="AG352" s="79"/>
      <c r="AH352" s="79"/>
      <c r="AI352" s="79"/>
      <c r="AJ352" s="79"/>
      <c r="AK352" s="79"/>
      <c r="AL352" s="79"/>
      <c r="AM352" s="79"/>
      <c r="AN352" s="79"/>
      <c r="AO352" s="79"/>
      <c r="AP352" s="79"/>
      <c r="AQ352" s="79"/>
      <c r="AR352" s="79"/>
      <c r="AS352" s="79"/>
      <c r="AT352" s="79"/>
      <c r="AU352" s="79"/>
      <c r="AV352" s="79"/>
      <c r="AW352" s="79"/>
      <c r="AX352" s="79"/>
      <c r="AY352" s="79"/>
      <c r="AZ352" s="79"/>
      <c r="BA352" s="79"/>
      <c r="BB352" s="79"/>
      <c r="BC352" s="79"/>
      <c r="BD352" s="79"/>
      <c r="BE352" s="79"/>
      <c r="BF352" s="79"/>
      <c r="BG352" s="79"/>
      <c r="BH352" s="79"/>
      <c r="BI352" s="79"/>
      <c r="BJ352" s="79"/>
      <c r="BK352" s="79"/>
      <c r="BL352" s="79"/>
      <c r="BM352" s="79"/>
      <c r="BN352" s="79"/>
      <c r="BO352" s="79"/>
      <c r="BP352" s="79"/>
      <c r="BQ352" s="79"/>
      <c r="BR352" s="79"/>
      <c r="BS352" s="79"/>
      <c r="BT352" s="79"/>
      <c r="BU352" s="79"/>
      <c r="BV352" s="79"/>
      <c r="BW352" s="79"/>
      <c r="BX352" s="79"/>
      <c r="BY352" s="79"/>
      <c r="BZ352" s="79"/>
      <c r="CA352" s="79"/>
      <c r="CB352" s="79"/>
      <c r="CC352" s="79"/>
      <c r="CD352" s="79"/>
      <c r="CE352" s="79"/>
      <c r="CF352" s="79"/>
      <c r="CG352" s="79"/>
      <c r="CH352" s="79"/>
      <c r="CI352" s="79"/>
      <c r="CJ352" s="79"/>
      <c r="CK352" s="79"/>
      <c r="CL352" s="79"/>
      <c r="CM352" s="79"/>
      <c r="CN352" s="79"/>
      <c r="CO352" s="79"/>
      <c r="CP352" s="79"/>
      <c r="CQ352" s="79"/>
      <c r="CR352" s="79"/>
      <c r="CS352" s="79"/>
      <c r="CT352" s="79"/>
      <c r="CU352" s="79"/>
      <c r="CV352" s="79"/>
      <c r="CW352" s="79"/>
      <c r="CX352" s="79"/>
      <c r="CY352" s="79"/>
      <c r="CZ352" s="79"/>
      <c r="DA352" s="79"/>
    </row>
    <row r="353" spans="1:105" x14ac:dyDescent="0.35">
      <c r="A353" s="2">
        <v>351</v>
      </c>
      <c r="B353" s="77"/>
      <c r="C353" s="77"/>
      <c r="D353" s="78"/>
      <c r="E353" s="78"/>
      <c r="F353" s="78"/>
      <c r="G353" s="79"/>
      <c r="H353" s="79"/>
      <c r="I353" s="79"/>
      <c r="J353" s="79"/>
      <c r="K353" s="79"/>
      <c r="L353" s="79"/>
      <c r="M353" s="79"/>
      <c r="N353" s="79"/>
      <c r="O353" s="79"/>
      <c r="P353" s="79"/>
      <c r="Q353" s="79"/>
      <c r="R353" s="79"/>
      <c r="S353" s="79"/>
      <c r="T353" s="79"/>
      <c r="U353" s="79"/>
      <c r="V353" s="79"/>
      <c r="W353" s="79"/>
      <c r="X353" s="79"/>
      <c r="Y353" s="79"/>
      <c r="Z353" s="79"/>
      <c r="AA353" s="79"/>
      <c r="AB353" s="79"/>
      <c r="AC353" s="79"/>
      <c r="AD353" s="79"/>
      <c r="AE353" s="79"/>
      <c r="AF353" s="79"/>
      <c r="AG353" s="79"/>
      <c r="AH353" s="79"/>
      <c r="AI353" s="79"/>
      <c r="AJ353" s="79"/>
      <c r="AK353" s="79"/>
      <c r="AL353" s="79"/>
      <c r="AM353" s="79"/>
      <c r="AN353" s="79"/>
      <c r="AO353" s="79"/>
      <c r="AP353" s="79"/>
      <c r="AQ353" s="79"/>
      <c r="AR353" s="79"/>
      <c r="AS353" s="79"/>
      <c r="AT353" s="79"/>
      <c r="AU353" s="79"/>
      <c r="AV353" s="79"/>
      <c r="AW353" s="79"/>
      <c r="AX353" s="79"/>
      <c r="AY353" s="79"/>
      <c r="AZ353" s="79"/>
      <c r="BA353" s="79"/>
      <c r="BB353" s="79"/>
      <c r="BC353" s="79"/>
      <c r="BD353" s="79"/>
      <c r="BE353" s="79"/>
      <c r="BF353" s="79"/>
      <c r="BG353" s="79"/>
      <c r="BH353" s="79"/>
      <c r="BI353" s="79"/>
      <c r="BJ353" s="79"/>
      <c r="BK353" s="79"/>
      <c r="BL353" s="79"/>
      <c r="BM353" s="79"/>
      <c r="BN353" s="79"/>
      <c r="BO353" s="79"/>
      <c r="BP353" s="79"/>
      <c r="BQ353" s="79"/>
      <c r="BR353" s="79"/>
      <c r="BS353" s="79"/>
      <c r="BT353" s="79"/>
      <c r="BU353" s="79"/>
      <c r="BV353" s="79"/>
      <c r="BW353" s="79"/>
      <c r="BX353" s="79"/>
      <c r="BY353" s="79"/>
      <c r="BZ353" s="79"/>
      <c r="CA353" s="79"/>
      <c r="CB353" s="79"/>
      <c r="CC353" s="79"/>
      <c r="CD353" s="79"/>
      <c r="CE353" s="79"/>
      <c r="CF353" s="79"/>
      <c r="CG353" s="79"/>
      <c r="CH353" s="79"/>
      <c r="CI353" s="79"/>
      <c r="CJ353" s="79"/>
      <c r="CK353" s="79"/>
      <c r="CL353" s="79"/>
      <c r="CM353" s="79"/>
      <c r="CN353" s="79"/>
      <c r="CO353" s="79"/>
      <c r="CP353" s="79"/>
      <c r="CQ353" s="79"/>
      <c r="CR353" s="79"/>
      <c r="CS353" s="79"/>
      <c r="CT353" s="79"/>
      <c r="CU353" s="79"/>
      <c r="CV353" s="79"/>
      <c r="CW353" s="79"/>
      <c r="CX353" s="79"/>
      <c r="CY353" s="79"/>
      <c r="CZ353" s="79"/>
      <c r="DA353" s="79"/>
    </row>
    <row r="354" spans="1:105" x14ac:dyDescent="0.35">
      <c r="A354" s="2">
        <v>352</v>
      </c>
      <c r="B354" s="77"/>
      <c r="C354" s="77"/>
      <c r="D354" s="78"/>
      <c r="E354" s="78"/>
      <c r="F354" s="78"/>
      <c r="G354" s="79"/>
      <c r="H354" s="79"/>
      <c r="I354" s="79"/>
      <c r="J354" s="79"/>
      <c r="K354" s="79"/>
      <c r="L354" s="79"/>
      <c r="M354" s="79"/>
      <c r="N354" s="79"/>
      <c r="O354" s="79"/>
      <c r="P354" s="79"/>
      <c r="Q354" s="79"/>
      <c r="R354" s="79"/>
      <c r="S354" s="79"/>
      <c r="T354" s="79"/>
      <c r="U354" s="79"/>
      <c r="V354" s="79"/>
      <c r="W354" s="79"/>
      <c r="X354" s="79"/>
      <c r="Y354" s="79"/>
      <c r="Z354" s="79"/>
      <c r="AA354" s="79"/>
      <c r="AB354" s="79"/>
      <c r="AC354" s="79"/>
      <c r="AD354" s="79"/>
      <c r="AE354" s="79"/>
      <c r="AF354" s="79"/>
      <c r="AG354" s="79"/>
      <c r="AH354" s="79"/>
      <c r="AI354" s="79"/>
      <c r="AJ354" s="79"/>
      <c r="AK354" s="79"/>
      <c r="AL354" s="79"/>
      <c r="AM354" s="79"/>
      <c r="AN354" s="79"/>
      <c r="AO354" s="79"/>
      <c r="AP354" s="79"/>
      <c r="AQ354" s="79"/>
      <c r="AR354" s="79"/>
      <c r="AS354" s="79"/>
      <c r="AT354" s="79"/>
      <c r="AU354" s="79"/>
      <c r="AV354" s="79"/>
      <c r="AW354" s="79"/>
      <c r="AX354" s="79"/>
      <c r="AY354" s="79"/>
      <c r="AZ354" s="79"/>
      <c r="BA354" s="79"/>
      <c r="BB354" s="79"/>
      <c r="BC354" s="79"/>
      <c r="BD354" s="79"/>
      <c r="BE354" s="79"/>
      <c r="BF354" s="79"/>
      <c r="BG354" s="79"/>
      <c r="BH354" s="79"/>
      <c r="BI354" s="79"/>
      <c r="BJ354" s="79"/>
      <c r="BK354" s="79"/>
      <c r="BL354" s="79"/>
      <c r="BM354" s="79"/>
      <c r="BN354" s="79"/>
      <c r="BO354" s="79"/>
      <c r="BP354" s="79"/>
      <c r="BQ354" s="79"/>
      <c r="BR354" s="79"/>
      <c r="BS354" s="79"/>
      <c r="BT354" s="79"/>
      <c r="BU354" s="79"/>
      <c r="BV354" s="79"/>
      <c r="BW354" s="79"/>
      <c r="BX354" s="79"/>
      <c r="BY354" s="79"/>
      <c r="BZ354" s="79"/>
      <c r="CA354" s="79"/>
      <c r="CB354" s="79"/>
      <c r="CC354" s="79"/>
      <c r="CD354" s="79"/>
      <c r="CE354" s="79"/>
      <c r="CF354" s="79"/>
      <c r="CG354" s="79"/>
      <c r="CH354" s="79"/>
      <c r="CI354" s="79"/>
      <c r="CJ354" s="79"/>
      <c r="CK354" s="79"/>
      <c r="CL354" s="79"/>
      <c r="CM354" s="79"/>
      <c r="CN354" s="79"/>
      <c r="CO354" s="79"/>
      <c r="CP354" s="79"/>
      <c r="CQ354" s="79"/>
      <c r="CR354" s="79"/>
      <c r="CS354" s="79"/>
      <c r="CT354" s="79"/>
      <c r="CU354" s="79"/>
      <c r="CV354" s="79"/>
      <c r="CW354" s="79"/>
      <c r="CX354" s="79"/>
      <c r="CY354" s="79"/>
      <c r="CZ354" s="79"/>
      <c r="DA354" s="79"/>
    </row>
    <row r="355" spans="1:105" x14ac:dyDescent="0.35">
      <c r="A355" s="2">
        <v>353</v>
      </c>
      <c r="B355" s="77"/>
      <c r="C355" s="77"/>
      <c r="D355" s="78"/>
      <c r="E355" s="78"/>
      <c r="F355" s="78"/>
      <c r="G355" s="79"/>
      <c r="H355" s="79"/>
      <c r="I355" s="79"/>
      <c r="J355" s="79"/>
      <c r="K355" s="79"/>
      <c r="L355" s="79"/>
      <c r="M355" s="79"/>
      <c r="N355" s="79"/>
      <c r="O355" s="79"/>
      <c r="P355" s="79"/>
      <c r="Q355" s="79"/>
      <c r="R355" s="79"/>
      <c r="S355" s="79"/>
      <c r="T355" s="79"/>
      <c r="U355" s="79"/>
      <c r="V355" s="79"/>
      <c r="W355" s="79"/>
      <c r="X355" s="79"/>
      <c r="Y355" s="79"/>
      <c r="Z355" s="79"/>
      <c r="AA355" s="79"/>
      <c r="AB355" s="79"/>
      <c r="AC355" s="79"/>
      <c r="AD355" s="79"/>
      <c r="AE355" s="79"/>
      <c r="AF355" s="79"/>
      <c r="AG355" s="79"/>
      <c r="AH355" s="79"/>
      <c r="AI355" s="79"/>
      <c r="AJ355" s="79"/>
      <c r="AK355" s="79"/>
      <c r="AL355" s="79"/>
      <c r="AM355" s="79"/>
      <c r="AN355" s="79"/>
      <c r="AO355" s="79"/>
      <c r="AP355" s="79"/>
      <c r="AQ355" s="79"/>
      <c r="AR355" s="79"/>
      <c r="AS355" s="79"/>
      <c r="AT355" s="79"/>
      <c r="AU355" s="79"/>
      <c r="AV355" s="79"/>
      <c r="AW355" s="79"/>
      <c r="AX355" s="79"/>
      <c r="AY355" s="79"/>
      <c r="AZ355" s="79"/>
      <c r="BA355" s="79"/>
      <c r="BB355" s="79"/>
      <c r="BC355" s="79"/>
      <c r="BD355" s="79"/>
      <c r="BE355" s="79"/>
      <c r="BF355" s="79"/>
      <c r="BG355" s="79"/>
      <c r="BH355" s="79"/>
      <c r="BI355" s="79"/>
      <c r="BJ355" s="79"/>
      <c r="BK355" s="79"/>
      <c r="BL355" s="79"/>
      <c r="BM355" s="79"/>
      <c r="BN355" s="79"/>
      <c r="BO355" s="79"/>
      <c r="BP355" s="79"/>
      <c r="BQ355" s="79"/>
      <c r="BR355" s="79"/>
      <c r="BS355" s="79"/>
      <c r="BT355" s="79"/>
      <c r="BU355" s="79"/>
      <c r="BV355" s="79"/>
      <c r="BW355" s="79"/>
      <c r="BX355" s="79"/>
      <c r="BY355" s="79"/>
      <c r="BZ355" s="79"/>
      <c r="CA355" s="79"/>
      <c r="CB355" s="79"/>
      <c r="CC355" s="79"/>
      <c r="CD355" s="79"/>
      <c r="CE355" s="79"/>
      <c r="CF355" s="79"/>
      <c r="CG355" s="79"/>
      <c r="CH355" s="79"/>
      <c r="CI355" s="79"/>
      <c r="CJ355" s="79"/>
      <c r="CK355" s="79"/>
      <c r="CL355" s="79"/>
      <c r="CM355" s="79"/>
      <c r="CN355" s="79"/>
      <c r="CO355" s="79"/>
      <c r="CP355" s="79"/>
      <c r="CQ355" s="79"/>
      <c r="CR355" s="79"/>
      <c r="CS355" s="79"/>
      <c r="CT355" s="79"/>
      <c r="CU355" s="79"/>
      <c r="CV355" s="79"/>
      <c r="CW355" s="79"/>
      <c r="CX355" s="79"/>
      <c r="CY355" s="79"/>
      <c r="CZ355" s="79"/>
      <c r="DA355" s="79"/>
    </row>
    <row r="356" spans="1:105" x14ac:dyDescent="0.35">
      <c r="A356" s="2">
        <v>354</v>
      </c>
      <c r="B356" s="77"/>
      <c r="C356" s="77"/>
      <c r="D356" s="78"/>
      <c r="E356" s="78"/>
      <c r="F356" s="78"/>
      <c r="G356" s="79"/>
      <c r="H356" s="79"/>
      <c r="I356" s="79"/>
      <c r="J356" s="79"/>
      <c r="K356" s="79"/>
      <c r="L356" s="79"/>
      <c r="M356" s="79"/>
      <c r="N356" s="79"/>
      <c r="O356" s="79"/>
      <c r="P356" s="79"/>
      <c r="Q356" s="79"/>
      <c r="R356" s="79"/>
      <c r="S356" s="79"/>
      <c r="T356" s="79"/>
      <c r="U356" s="79"/>
      <c r="V356" s="79"/>
      <c r="W356" s="79"/>
      <c r="X356" s="79"/>
      <c r="Y356" s="79"/>
      <c r="Z356" s="79"/>
      <c r="AA356" s="79"/>
      <c r="AB356" s="79"/>
      <c r="AC356" s="79"/>
      <c r="AD356" s="79"/>
      <c r="AE356" s="79"/>
      <c r="AF356" s="79"/>
      <c r="AG356" s="79"/>
      <c r="AH356" s="79"/>
      <c r="AI356" s="79"/>
      <c r="AJ356" s="79"/>
      <c r="AK356" s="79"/>
      <c r="AL356" s="79"/>
      <c r="AM356" s="79"/>
      <c r="AN356" s="79"/>
      <c r="AO356" s="79"/>
      <c r="AP356" s="79"/>
      <c r="AQ356" s="79"/>
      <c r="AR356" s="79"/>
      <c r="AS356" s="79"/>
      <c r="AT356" s="79"/>
      <c r="AU356" s="79"/>
      <c r="AV356" s="79"/>
      <c r="AW356" s="79"/>
      <c r="AX356" s="79"/>
      <c r="AY356" s="79"/>
      <c r="AZ356" s="79"/>
      <c r="BA356" s="79"/>
      <c r="BB356" s="79"/>
      <c r="BC356" s="79"/>
      <c r="BD356" s="79"/>
      <c r="BE356" s="79"/>
      <c r="BF356" s="79"/>
      <c r="BG356" s="79"/>
      <c r="BH356" s="79"/>
      <c r="BI356" s="79"/>
      <c r="BJ356" s="79"/>
      <c r="BK356" s="79"/>
      <c r="BL356" s="79"/>
      <c r="BM356" s="79"/>
      <c r="BN356" s="79"/>
      <c r="BO356" s="79"/>
      <c r="BP356" s="79"/>
      <c r="BQ356" s="79"/>
      <c r="BR356" s="79"/>
      <c r="BS356" s="79"/>
      <c r="BT356" s="79"/>
      <c r="BU356" s="79"/>
      <c r="BV356" s="79"/>
      <c r="BW356" s="79"/>
      <c r="BX356" s="79"/>
      <c r="BY356" s="79"/>
      <c r="BZ356" s="79"/>
      <c r="CA356" s="79"/>
      <c r="CB356" s="79"/>
      <c r="CC356" s="79"/>
      <c r="CD356" s="79"/>
      <c r="CE356" s="79"/>
      <c r="CF356" s="79"/>
      <c r="CG356" s="79"/>
      <c r="CH356" s="79"/>
      <c r="CI356" s="79"/>
      <c r="CJ356" s="79"/>
      <c r="CK356" s="79"/>
      <c r="CL356" s="79"/>
      <c r="CM356" s="79"/>
      <c r="CN356" s="79"/>
      <c r="CO356" s="79"/>
      <c r="CP356" s="79"/>
      <c r="CQ356" s="79"/>
      <c r="CR356" s="79"/>
      <c r="CS356" s="79"/>
      <c r="CT356" s="79"/>
      <c r="CU356" s="79"/>
      <c r="CV356" s="79"/>
      <c r="CW356" s="79"/>
      <c r="CX356" s="79"/>
      <c r="CY356" s="79"/>
      <c r="CZ356" s="79"/>
      <c r="DA356" s="79"/>
    </row>
    <row r="357" spans="1:105" x14ac:dyDescent="0.35">
      <c r="A357" s="2">
        <v>355</v>
      </c>
      <c r="B357" s="77"/>
      <c r="C357" s="77"/>
      <c r="D357" s="78"/>
      <c r="E357" s="78"/>
      <c r="F357" s="78"/>
      <c r="G357" s="79"/>
      <c r="H357" s="79"/>
      <c r="I357" s="79"/>
      <c r="J357" s="79"/>
      <c r="K357" s="79"/>
      <c r="L357" s="79"/>
      <c r="M357" s="79"/>
      <c r="N357" s="79"/>
      <c r="O357" s="79"/>
      <c r="P357" s="79"/>
      <c r="Q357" s="79"/>
      <c r="R357" s="79"/>
      <c r="S357" s="79"/>
      <c r="T357" s="79"/>
      <c r="U357" s="79"/>
      <c r="V357" s="79"/>
      <c r="W357" s="79"/>
      <c r="X357" s="79"/>
      <c r="Y357" s="79"/>
      <c r="Z357" s="79"/>
      <c r="AA357" s="79"/>
      <c r="AB357" s="79"/>
      <c r="AC357" s="79"/>
      <c r="AD357" s="79"/>
      <c r="AE357" s="79"/>
      <c r="AF357" s="79"/>
      <c r="AG357" s="79"/>
      <c r="AH357" s="79"/>
      <c r="AI357" s="79"/>
      <c r="AJ357" s="79"/>
      <c r="AK357" s="79"/>
      <c r="AL357" s="79"/>
      <c r="AM357" s="79"/>
      <c r="AN357" s="79"/>
      <c r="AO357" s="79"/>
      <c r="AP357" s="79"/>
      <c r="AQ357" s="79"/>
      <c r="AR357" s="79"/>
      <c r="AS357" s="79"/>
      <c r="AT357" s="79"/>
      <c r="AU357" s="79"/>
      <c r="AV357" s="79"/>
      <c r="AW357" s="79"/>
      <c r="AX357" s="79"/>
      <c r="AY357" s="79"/>
      <c r="AZ357" s="79"/>
      <c r="BA357" s="79"/>
      <c r="BB357" s="79"/>
      <c r="BC357" s="79"/>
      <c r="BD357" s="79"/>
      <c r="BE357" s="79"/>
      <c r="BF357" s="79"/>
      <c r="BG357" s="79"/>
      <c r="BH357" s="79"/>
      <c r="BI357" s="79"/>
      <c r="BJ357" s="79"/>
      <c r="BK357" s="79"/>
      <c r="BL357" s="79"/>
      <c r="BM357" s="79"/>
      <c r="BN357" s="79"/>
      <c r="BO357" s="79"/>
      <c r="BP357" s="79"/>
      <c r="BQ357" s="79"/>
      <c r="BR357" s="79"/>
      <c r="BS357" s="79"/>
      <c r="BT357" s="79"/>
      <c r="BU357" s="79"/>
      <c r="BV357" s="79"/>
      <c r="BW357" s="79"/>
      <c r="BX357" s="79"/>
      <c r="BY357" s="79"/>
      <c r="BZ357" s="79"/>
      <c r="CA357" s="79"/>
      <c r="CB357" s="79"/>
      <c r="CC357" s="79"/>
      <c r="CD357" s="79"/>
      <c r="CE357" s="79"/>
      <c r="CF357" s="79"/>
      <c r="CG357" s="79"/>
      <c r="CH357" s="79"/>
      <c r="CI357" s="79"/>
      <c r="CJ357" s="79"/>
      <c r="CK357" s="79"/>
      <c r="CL357" s="79"/>
      <c r="CM357" s="79"/>
      <c r="CN357" s="79"/>
      <c r="CO357" s="79"/>
      <c r="CP357" s="79"/>
      <c r="CQ357" s="79"/>
      <c r="CR357" s="79"/>
      <c r="CS357" s="79"/>
      <c r="CT357" s="79"/>
      <c r="CU357" s="79"/>
      <c r="CV357" s="79"/>
      <c r="CW357" s="79"/>
      <c r="CX357" s="79"/>
      <c r="CY357" s="79"/>
      <c r="CZ357" s="79"/>
      <c r="DA357" s="79"/>
    </row>
    <row r="358" spans="1:105" x14ac:dyDescent="0.35">
      <c r="A358" s="2">
        <v>356</v>
      </c>
      <c r="B358" s="77"/>
      <c r="C358" s="77"/>
      <c r="D358" s="78"/>
      <c r="E358" s="78"/>
      <c r="F358" s="78"/>
      <c r="G358" s="79"/>
      <c r="H358" s="79"/>
      <c r="I358" s="79"/>
      <c r="J358" s="79"/>
      <c r="K358" s="79"/>
      <c r="L358" s="79"/>
      <c r="M358" s="79"/>
      <c r="N358" s="79"/>
      <c r="O358" s="79"/>
      <c r="P358" s="79"/>
      <c r="Q358" s="79"/>
      <c r="R358" s="79"/>
      <c r="S358" s="79"/>
      <c r="T358" s="79"/>
      <c r="U358" s="79"/>
      <c r="V358" s="79"/>
      <c r="W358" s="79"/>
      <c r="X358" s="79"/>
      <c r="Y358" s="79"/>
      <c r="Z358" s="79"/>
      <c r="AA358" s="79"/>
      <c r="AB358" s="79"/>
      <c r="AC358" s="79"/>
      <c r="AD358" s="79"/>
      <c r="AE358" s="79"/>
      <c r="AF358" s="79"/>
      <c r="AG358" s="79"/>
      <c r="AH358" s="79"/>
      <c r="AI358" s="79"/>
      <c r="AJ358" s="79"/>
      <c r="AK358" s="79"/>
      <c r="AL358" s="79"/>
      <c r="AM358" s="79"/>
      <c r="AN358" s="79"/>
      <c r="AO358" s="79"/>
      <c r="AP358" s="79"/>
      <c r="AQ358" s="79"/>
      <c r="AR358" s="79"/>
      <c r="AS358" s="79"/>
      <c r="AT358" s="79"/>
      <c r="AU358" s="79"/>
      <c r="AV358" s="79"/>
      <c r="AW358" s="79"/>
      <c r="AX358" s="79"/>
      <c r="AY358" s="79"/>
      <c r="AZ358" s="79"/>
      <c r="BA358" s="79"/>
      <c r="BB358" s="79"/>
      <c r="BC358" s="79"/>
      <c r="BD358" s="79"/>
      <c r="BE358" s="79"/>
      <c r="BF358" s="79"/>
      <c r="BG358" s="79"/>
      <c r="BH358" s="79"/>
      <c r="BI358" s="79"/>
      <c r="BJ358" s="79"/>
      <c r="BK358" s="79"/>
      <c r="BL358" s="79"/>
      <c r="BM358" s="79"/>
      <c r="BN358" s="79"/>
      <c r="BO358" s="79"/>
      <c r="BP358" s="79"/>
      <c r="BQ358" s="79"/>
      <c r="BR358" s="79"/>
      <c r="BS358" s="79"/>
      <c r="BT358" s="79"/>
      <c r="BU358" s="79"/>
      <c r="BV358" s="79"/>
      <c r="BW358" s="79"/>
      <c r="BX358" s="79"/>
      <c r="BY358" s="79"/>
      <c r="BZ358" s="79"/>
      <c r="CA358" s="79"/>
      <c r="CB358" s="79"/>
      <c r="CC358" s="79"/>
      <c r="CD358" s="79"/>
      <c r="CE358" s="79"/>
      <c r="CF358" s="79"/>
      <c r="CG358" s="79"/>
      <c r="CH358" s="79"/>
      <c r="CI358" s="79"/>
      <c r="CJ358" s="79"/>
      <c r="CK358" s="79"/>
      <c r="CL358" s="79"/>
      <c r="CM358" s="79"/>
      <c r="CN358" s="79"/>
      <c r="CO358" s="79"/>
      <c r="CP358" s="79"/>
      <c r="CQ358" s="79"/>
      <c r="CR358" s="79"/>
      <c r="CS358" s="79"/>
      <c r="CT358" s="79"/>
      <c r="CU358" s="79"/>
      <c r="CV358" s="79"/>
      <c r="CW358" s="79"/>
      <c r="CX358" s="79"/>
      <c r="CY358" s="79"/>
      <c r="CZ358" s="79"/>
      <c r="DA358" s="79"/>
    </row>
    <row r="359" spans="1:105" x14ac:dyDescent="0.35">
      <c r="A359" s="2">
        <v>357</v>
      </c>
      <c r="B359" s="77"/>
      <c r="C359" s="77"/>
      <c r="D359" s="78"/>
      <c r="E359" s="78"/>
      <c r="F359" s="78"/>
      <c r="G359" s="79"/>
      <c r="H359" s="79"/>
      <c r="I359" s="79"/>
      <c r="J359" s="79"/>
      <c r="K359" s="79"/>
      <c r="L359" s="79"/>
      <c r="M359" s="79"/>
      <c r="N359" s="79"/>
      <c r="O359" s="79"/>
      <c r="P359" s="79"/>
      <c r="Q359" s="79"/>
      <c r="R359" s="79"/>
      <c r="S359" s="79"/>
      <c r="T359" s="79"/>
      <c r="U359" s="79"/>
      <c r="V359" s="79"/>
      <c r="W359" s="79"/>
      <c r="X359" s="79"/>
      <c r="Y359" s="79"/>
      <c r="Z359" s="79"/>
      <c r="AA359" s="79"/>
      <c r="AB359" s="79"/>
      <c r="AC359" s="79"/>
      <c r="AD359" s="79"/>
      <c r="AE359" s="79"/>
      <c r="AF359" s="79"/>
      <c r="AG359" s="79"/>
      <c r="AH359" s="79"/>
      <c r="AI359" s="79"/>
      <c r="AJ359" s="79"/>
      <c r="AK359" s="79"/>
      <c r="AL359" s="79"/>
      <c r="AM359" s="79"/>
      <c r="AN359" s="79"/>
      <c r="AO359" s="79"/>
      <c r="AP359" s="79"/>
      <c r="AQ359" s="79"/>
      <c r="AR359" s="79"/>
      <c r="AS359" s="79"/>
      <c r="AT359" s="79"/>
      <c r="AU359" s="79"/>
      <c r="AV359" s="79"/>
      <c r="AW359" s="79"/>
      <c r="AX359" s="79"/>
      <c r="AY359" s="79"/>
      <c r="AZ359" s="79"/>
      <c r="BA359" s="79"/>
      <c r="BB359" s="79"/>
      <c r="BC359" s="79"/>
      <c r="BD359" s="79"/>
      <c r="BE359" s="79"/>
      <c r="BF359" s="79"/>
      <c r="BG359" s="79"/>
      <c r="BH359" s="79"/>
      <c r="BI359" s="79"/>
      <c r="BJ359" s="79"/>
      <c r="BK359" s="79"/>
      <c r="BL359" s="79"/>
      <c r="BM359" s="79"/>
      <c r="BN359" s="79"/>
      <c r="BO359" s="79"/>
      <c r="BP359" s="79"/>
      <c r="BQ359" s="79"/>
      <c r="BR359" s="79"/>
      <c r="BS359" s="79"/>
      <c r="BT359" s="79"/>
      <c r="BU359" s="79"/>
      <c r="BV359" s="79"/>
      <c r="BW359" s="79"/>
      <c r="BX359" s="79"/>
      <c r="BY359" s="79"/>
      <c r="BZ359" s="79"/>
      <c r="CA359" s="79"/>
      <c r="CB359" s="79"/>
      <c r="CC359" s="79"/>
      <c r="CD359" s="79"/>
      <c r="CE359" s="79"/>
      <c r="CF359" s="79"/>
      <c r="CG359" s="79"/>
      <c r="CH359" s="79"/>
      <c r="CI359" s="79"/>
      <c r="CJ359" s="79"/>
      <c r="CK359" s="79"/>
      <c r="CL359" s="79"/>
      <c r="CM359" s="79"/>
      <c r="CN359" s="79"/>
      <c r="CO359" s="79"/>
      <c r="CP359" s="79"/>
      <c r="CQ359" s="79"/>
      <c r="CR359" s="79"/>
      <c r="CS359" s="79"/>
      <c r="CT359" s="79"/>
      <c r="CU359" s="79"/>
      <c r="CV359" s="79"/>
      <c r="CW359" s="79"/>
      <c r="CX359" s="79"/>
      <c r="CY359" s="79"/>
      <c r="CZ359" s="79"/>
      <c r="DA359" s="79"/>
    </row>
    <row r="360" spans="1:105" x14ac:dyDescent="0.35">
      <c r="A360" s="2">
        <v>358</v>
      </c>
      <c r="B360" s="77"/>
      <c r="C360" s="77"/>
      <c r="D360" s="78"/>
      <c r="E360" s="78"/>
      <c r="F360" s="78"/>
      <c r="G360" s="79"/>
      <c r="H360" s="79"/>
      <c r="I360" s="79"/>
      <c r="J360" s="79"/>
      <c r="K360" s="79"/>
      <c r="L360" s="79"/>
      <c r="M360" s="79"/>
      <c r="N360" s="79"/>
      <c r="O360" s="79"/>
      <c r="P360" s="79"/>
      <c r="Q360" s="79"/>
      <c r="R360" s="79"/>
      <c r="S360" s="79"/>
      <c r="T360" s="79"/>
      <c r="U360" s="79"/>
      <c r="V360" s="79"/>
      <c r="W360" s="79"/>
      <c r="X360" s="79"/>
      <c r="Y360" s="79"/>
      <c r="Z360" s="79"/>
      <c r="AA360" s="79"/>
      <c r="AB360" s="79"/>
      <c r="AC360" s="79"/>
      <c r="AD360" s="79"/>
      <c r="AE360" s="79"/>
      <c r="AF360" s="79"/>
      <c r="AG360" s="79"/>
      <c r="AH360" s="79"/>
      <c r="AI360" s="79"/>
      <c r="AJ360" s="79"/>
      <c r="AK360" s="79"/>
      <c r="AL360" s="79"/>
      <c r="AM360" s="79"/>
      <c r="AN360" s="79"/>
      <c r="AO360" s="79"/>
      <c r="AP360" s="79"/>
      <c r="AQ360" s="79"/>
      <c r="AR360" s="79"/>
      <c r="AS360" s="79"/>
      <c r="AT360" s="79"/>
      <c r="AU360" s="79"/>
      <c r="AV360" s="79"/>
      <c r="AW360" s="79"/>
      <c r="AX360" s="79"/>
      <c r="AY360" s="79"/>
      <c r="AZ360" s="79"/>
      <c r="BA360" s="79"/>
      <c r="BB360" s="79"/>
      <c r="BC360" s="79"/>
      <c r="BD360" s="79"/>
      <c r="BE360" s="79"/>
      <c r="BF360" s="79"/>
      <c r="BG360" s="79"/>
      <c r="BH360" s="79"/>
      <c r="BI360" s="79"/>
      <c r="BJ360" s="79"/>
      <c r="BK360" s="79"/>
      <c r="BL360" s="79"/>
      <c r="BM360" s="79"/>
      <c r="BN360" s="79"/>
      <c r="BO360" s="79"/>
      <c r="BP360" s="79"/>
      <c r="BQ360" s="79"/>
      <c r="BR360" s="79"/>
      <c r="BS360" s="79"/>
      <c r="BT360" s="79"/>
      <c r="BU360" s="79"/>
      <c r="BV360" s="79"/>
      <c r="BW360" s="79"/>
      <c r="BX360" s="79"/>
      <c r="BY360" s="79"/>
      <c r="BZ360" s="79"/>
      <c r="CA360" s="79"/>
      <c r="CB360" s="79"/>
      <c r="CC360" s="79"/>
      <c r="CD360" s="79"/>
      <c r="CE360" s="79"/>
      <c r="CF360" s="79"/>
      <c r="CG360" s="79"/>
      <c r="CH360" s="79"/>
      <c r="CI360" s="79"/>
      <c r="CJ360" s="79"/>
      <c r="CK360" s="79"/>
      <c r="CL360" s="79"/>
      <c r="CM360" s="79"/>
      <c r="CN360" s="79"/>
      <c r="CO360" s="79"/>
      <c r="CP360" s="79"/>
      <c r="CQ360" s="79"/>
      <c r="CR360" s="79"/>
      <c r="CS360" s="79"/>
      <c r="CT360" s="79"/>
      <c r="CU360" s="79"/>
      <c r="CV360" s="79"/>
      <c r="CW360" s="79"/>
      <c r="CX360" s="79"/>
      <c r="CY360" s="79"/>
      <c r="CZ360" s="79"/>
      <c r="DA360" s="79"/>
    </row>
    <row r="361" spans="1:105" x14ac:dyDescent="0.35">
      <c r="A361" s="2">
        <v>359</v>
      </c>
      <c r="B361" s="77"/>
      <c r="C361" s="77"/>
      <c r="D361" s="78"/>
      <c r="E361" s="78"/>
      <c r="F361" s="78"/>
      <c r="G361" s="79"/>
      <c r="H361" s="79"/>
      <c r="I361" s="79"/>
      <c r="J361" s="79"/>
      <c r="K361" s="79"/>
      <c r="L361" s="79"/>
      <c r="M361" s="79"/>
      <c r="N361" s="79"/>
      <c r="O361" s="79"/>
      <c r="P361" s="79"/>
      <c r="Q361" s="79"/>
      <c r="R361" s="79"/>
      <c r="S361" s="79"/>
      <c r="T361" s="79"/>
      <c r="U361" s="79"/>
      <c r="V361" s="79"/>
      <c r="W361" s="79"/>
      <c r="X361" s="79"/>
      <c r="Y361" s="79"/>
      <c r="Z361" s="79"/>
      <c r="AA361" s="79"/>
      <c r="AB361" s="79"/>
      <c r="AC361" s="79"/>
      <c r="AD361" s="79"/>
      <c r="AE361" s="79"/>
      <c r="AF361" s="79"/>
      <c r="AG361" s="79"/>
      <c r="AH361" s="79"/>
      <c r="AI361" s="79"/>
      <c r="AJ361" s="79"/>
      <c r="AK361" s="79"/>
      <c r="AL361" s="79"/>
      <c r="AM361" s="79"/>
      <c r="AN361" s="79"/>
      <c r="AO361" s="79"/>
      <c r="AP361" s="79"/>
      <c r="AQ361" s="79"/>
      <c r="AR361" s="79"/>
      <c r="AS361" s="79"/>
      <c r="AT361" s="79"/>
      <c r="AU361" s="79"/>
      <c r="AV361" s="79"/>
      <c r="AW361" s="79"/>
      <c r="AX361" s="79"/>
      <c r="AY361" s="79"/>
      <c r="AZ361" s="79"/>
      <c r="BA361" s="79"/>
      <c r="BB361" s="79"/>
      <c r="BC361" s="79"/>
      <c r="BD361" s="79"/>
      <c r="BE361" s="79"/>
      <c r="BF361" s="79"/>
      <c r="BG361" s="79"/>
      <c r="BH361" s="79"/>
      <c r="BI361" s="79"/>
      <c r="BJ361" s="79"/>
      <c r="BK361" s="79"/>
      <c r="BL361" s="79"/>
      <c r="BM361" s="79"/>
      <c r="BN361" s="79"/>
      <c r="BO361" s="79"/>
      <c r="BP361" s="79"/>
      <c r="BQ361" s="79"/>
      <c r="BR361" s="79"/>
      <c r="BS361" s="79"/>
      <c r="BT361" s="79"/>
      <c r="BU361" s="79"/>
      <c r="BV361" s="79"/>
      <c r="BW361" s="79"/>
      <c r="BX361" s="79"/>
      <c r="BY361" s="79"/>
      <c r="BZ361" s="79"/>
      <c r="CA361" s="79"/>
      <c r="CB361" s="79"/>
      <c r="CC361" s="79"/>
      <c r="CD361" s="79"/>
      <c r="CE361" s="79"/>
      <c r="CF361" s="79"/>
      <c r="CG361" s="79"/>
      <c r="CH361" s="79"/>
      <c r="CI361" s="79"/>
      <c r="CJ361" s="79"/>
      <c r="CK361" s="79"/>
      <c r="CL361" s="79"/>
      <c r="CM361" s="79"/>
      <c r="CN361" s="79"/>
      <c r="CO361" s="79"/>
      <c r="CP361" s="79"/>
      <c r="CQ361" s="79"/>
      <c r="CR361" s="79"/>
      <c r="CS361" s="79"/>
      <c r="CT361" s="79"/>
      <c r="CU361" s="79"/>
      <c r="CV361" s="79"/>
      <c r="CW361" s="79"/>
      <c r="CX361" s="79"/>
      <c r="CY361" s="79"/>
      <c r="CZ361" s="79"/>
      <c r="DA361" s="79"/>
    </row>
    <row r="362" spans="1:105" x14ac:dyDescent="0.35">
      <c r="A362" s="2">
        <v>360</v>
      </c>
      <c r="B362" s="77"/>
      <c r="C362" s="77"/>
      <c r="D362" s="78"/>
      <c r="E362" s="78"/>
      <c r="F362" s="78"/>
      <c r="G362" s="79"/>
      <c r="H362" s="79"/>
      <c r="I362" s="79"/>
      <c r="J362" s="79"/>
      <c r="K362" s="79"/>
      <c r="L362" s="79"/>
      <c r="M362" s="79"/>
      <c r="N362" s="79"/>
      <c r="O362" s="79"/>
      <c r="P362" s="79"/>
      <c r="Q362" s="79"/>
      <c r="R362" s="79"/>
      <c r="S362" s="79"/>
      <c r="T362" s="79"/>
      <c r="U362" s="79"/>
      <c r="V362" s="79"/>
      <c r="W362" s="79"/>
      <c r="X362" s="79"/>
      <c r="Y362" s="79"/>
      <c r="Z362" s="79"/>
      <c r="AA362" s="79"/>
      <c r="AB362" s="79"/>
      <c r="AC362" s="79"/>
      <c r="AD362" s="79"/>
      <c r="AE362" s="79"/>
      <c r="AF362" s="79"/>
      <c r="AG362" s="79"/>
      <c r="AH362" s="79"/>
      <c r="AI362" s="79"/>
      <c r="AJ362" s="79"/>
      <c r="AK362" s="79"/>
      <c r="AL362" s="79"/>
      <c r="AM362" s="79"/>
      <c r="AN362" s="79"/>
      <c r="AO362" s="79"/>
      <c r="AP362" s="79"/>
      <c r="AQ362" s="79"/>
      <c r="AR362" s="79"/>
      <c r="AS362" s="79"/>
      <c r="AT362" s="79"/>
      <c r="AU362" s="79"/>
      <c r="AV362" s="79"/>
      <c r="AW362" s="79"/>
      <c r="AX362" s="79"/>
      <c r="AY362" s="79"/>
      <c r="AZ362" s="79"/>
      <c r="BA362" s="79"/>
      <c r="BB362" s="79"/>
      <c r="BC362" s="79"/>
      <c r="BD362" s="79"/>
      <c r="BE362" s="79"/>
      <c r="BF362" s="79"/>
      <c r="BG362" s="79"/>
      <c r="BH362" s="79"/>
      <c r="BI362" s="79"/>
      <c r="BJ362" s="79"/>
      <c r="BK362" s="79"/>
      <c r="BL362" s="79"/>
      <c r="BM362" s="79"/>
      <c r="BN362" s="79"/>
      <c r="BO362" s="79"/>
      <c r="BP362" s="79"/>
      <c r="BQ362" s="79"/>
      <c r="BR362" s="79"/>
      <c r="BS362" s="79"/>
      <c r="BT362" s="79"/>
      <c r="BU362" s="79"/>
      <c r="BV362" s="79"/>
      <c r="BW362" s="79"/>
      <c r="BX362" s="79"/>
      <c r="BY362" s="79"/>
      <c r="BZ362" s="79"/>
      <c r="CA362" s="79"/>
      <c r="CB362" s="79"/>
      <c r="CC362" s="79"/>
      <c r="CD362" s="79"/>
      <c r="CE362" s="79"/>
      <c r="CF362" s="79"/>
      <c r="CG362" s="79"/>
      <c r="CH362" s="79"/>
      <c r="CI362" s="79"/>
      <c r="CJ362" s="79"/>
      <c r="CK362" s="79"/>
      <c r="CL362" s="79"/>
      <c r="CM362" s="79"/>
      <c r="CN362" s="79"/>
      <c r="CO362" s="79"/>
      <c r="CP362" s="79"/>
      <c r="CQ362" s="79"/>
      <c r="CR362" s="79"/>
      <c r="CS362" s="79"/>
      <c r="CT362" s="79"/>
      <c r="CU362" s="79"/>
      <c r="CV362" s="79"/>
      <c r="CW362" s="79"/>
      <c r="CX362" s="79"/>
      <c r="CY362" s="79"/>
      <c r="CZ362" s="79"/>
      <c r="DA362" s="79"/>
    </row>
    <row r="363" spans="1:105" x14ac:dyDescent="0.35">
      <c r="A363" s="2">
        <v>361</v>
      </c>
      <c r="B363" s="77"/>
      <c r="C363" s="77"/>
      <c r="D363" s="78"/>
      <c r="E363" s="78"/>
      <c r="F363" s="78"/>
      <c r="G363" s="79"/>
      <c r="H363" s="79"/>
      <c r="I363" s="79"/>
      <c r="J363" s="79"/>
      <c r="K363" s="79"/>
      <c r="L363" s="79"/>
      <c r="M363" s="79"/>
      <c r="N363" s="79"/>
      <c r="O363" s="79"/>
      <c r="P363" s="79"/>
      <c r="Q363" s="79"/>
      <c r="R363" s="79"/>
      <c r="S363" s="79"/>
      <c r="T363" s="79"/>
      <c r="U363" s="79"/>
      <c r="V363" s="79"/>
      <c r="W363" s="79"/>
      <c r="X363" s="79"/>
      <c r="Y363" s="79"/>
      <c r="Z363" s="79"/>
      <c r="AA363" s="79"/>
      <c r="AB363" s="79"/>
      <c r="AC363" s="79"/>
      <c r="AD363" s="79"/>
      <c r="AE363" s="79"/>
      <c r="AF363" s="79"/>
      <c r="AG363" s="79"/>
      <c r="AH363" s="79"/>
      <c r="AI363" s="79"/>
      <c r="AJ363" s="79"/>
      <c r="AK363" s="79"/>
      <c r="AL363" s="79"/>
      <c r="AM363" s="79"/>
      <c r="AN363" s="79"/>
      <c r="AO363" s="79"/>
      <c r="AP363" s="79"/>
      <c r="AQ363" s="79"/>
      <c r="AR363" s="79"/>
      <c r="AS363" s="79"/>
      <c r="AT363" s="79"/>
      <c r="AU363" s="79"/>
      <c r="AV363" s="79"/>
      <c r="AW363" s="79"/>
      <c r="AX363" s="79"/>
      <c r="AY363" s="79"/>
      <c r="AZ363" s="79"/>
      <c r="BA363" s="79"/>
      <c r="BB363" s="79"/>
      <c r="BC363" s="79"/>
      <c r="BD363" s="79"/>
      <c r="BE363" s="79"/>
      <c r="BF363" s="79"/>
      <c r="BG363" s="79"/>
      <c r="BH363" s="79"/>
      <c r="BI363" s="79"/>
      <c r="BJ363" s="79"/>
      <c r="BK363" s="79"/>
      <c r="BL363" s="79"/>
      <c r="BM363" s="79"/>
      <c r="BN363" s="79"/>
      <c r="BO363" s="79"/>
      <c r="BP363" s="79"/>
      <c r="BQ363" s="79"/>
      <c r="BR363" s="79"/>
      <c r="BS363" s="79"/>
      <c r="BT363" s="79"/>
      <c r="BU363" s="79"/>
      <c r="BV363" s="79"/>
      <c r="BW363" s="79"/>
      <c r="BX363" s="79"/>
      <c r="BY363" s="79"/>
      <c r="BZ363" s="79"/>
      <c r="CA363" s="79"/>
      <c r="CB363" s="79"/>
      <c r="CC363" s="79"/>
      <c r="CD363" s="79"/>
      <c r="CE363" s="79"/>
      <c r="CF363" s="79"/>
      <c r="CG363" s="79"/>
      <c r="CH363" s="79"/>
      <c r="CI363" s="79"/>
      <c r="CJ363" s="79"/>
      <c r="CK363" s="79"/>
      <c r="CL363" s="79"/>
      <c r="CM363" s="79"/>
      <c r="CN363" s="79"/>
      <c r="CO363" s="79"/>
      <c r="CP363" s="79"/>
      <c r="CQ363" s="79"/>
      <c r="CR363" s="79"/>
      <c r="CS363" s="79"/>
      <c r="CT363" s="79"/>
      <c r="CU363" s="79"/>
      <c r="CV363" s="79"/>
      <c r="CW363" s="79"/>
      <c r="CX363" s="79"/>
      <c r="CY363" s="79"/>
      <c r="CZ363" s="79"/>
      <c r="DA363" s="79"/>
    </row>
    <row r="364" spans="1:105" x14ac:dyDescent="0.35">
      <c r="A364" s="2">
        <v>362</v>
      </c>
      <c r="B364" s="77"/>
      <c r="C364" s="77"/>
      <c r="D364" s="78"/>
      <c r="E364" s="78"/>
      <c r="F364" s="78"/>
      <c r="G364" s="79"/>
      <c r="H364" s="79"/>
      <c r="I364" s="79"/>
      <c r="J364" s="79"/>
      <c r="K364" s="79"/>
      <c r="L364" s="79"/>
      <c r="M364" s="79"/>
      <c r="N364" s="79"/>
      <c r="O364" s="79"/>
      <c r="P364" s="79"/>
      <c r="Q364" s="79"/>
      <c r="R364" s="79"/>
      <c r="S364" s="79"/>
      <c r="T364" s="79"/>
      <c r="U364" s="79"/>
      <c r="V364" s="79"/>
      <c r="W364" s="79"/>
      <c r="X364" s="79"/>
      <c r="Y364" s="79"/>
      <c r="Z364" s="79"/>
      <c r="AA364" s="79"/>
      <c r="AB364" s="79"/>
      <c r="AC364" s="79"/>
      <c r="AD364" s="79"/>
      <c r="AE364" s="79"/>
      <c r="AF364" s="79"/>
      <c r="AG364" s="79"/>
      <c r="AH364" s="79"/>
      <c r="AI364" s="79"/>
      <c r="AJ364" s="79"/>
      <c r="AK364" s="79"/>
      <c r="AL364" s="79"/>
      <c r="AM364" s="79"/>
      <c r="AN364" s="79"/>
      <c r="AO364" s="79"/>
      <c r="AP364" s="79"/>
      <c r="AQ364" s="79"/>
      <c r="AR364" s="79"/>
      <c r="AS364" s="79"/>
      <c r="AT364" s="79"/>
      <c r="AU364" s="79"/>
      <c r="AV364" s="79"/>
      <c r="AW364" s="79"/>
      <c r="AX364" s="79"/>
      <c r="AY364" s="79"/>
      <c r="AZ364" s="79"/>
      <c r="BA364" s="79"/>
      <c r="BB364" s="79"/>
      <c r="BC364" s="79"/>
      <c r="BD364" s="79"/>
      <c r="BE364" s="79"/>
      <c r="BF364" s="79"/>
      <c r="BG364" s="79"/>
      <c r="BH364" s="79"/>
      <c r="BI364" s="79"/>
      <c r="BJ364" s="79"/>
      <c r="BK364" s="79"/>
      <c r="BL364" s="79"/>
      <c r="BM364" s="79"/>
      <c r="BN364" s="79"/>
      <c r="BO364" s="79"/>
      <c r="BP364" s="79"/>
      <c r="BQ364" s="79"/>
      <c r="BR364" s="79"/>
      <c r="BS364" s="79"/>
      <c r="BT364" s="79"/>
      <c r="BU364" s="79"/>
      <c r="BV364" s="79"/>
      <c r="BW364" s="79"/>
      <c r="BX364" s="79"/>
      <c r="BY364" s="79"/>
      <c r="BZ364" s="79"/>
      <c r="CA364" s="79"/>
      <c r="CB364" s="79"/>
      <c r="CC364" s="79"/>
      <c r="CD364" s="79"/>
      <c r="CE364" s="79"/>
      <c r="CF364" s="79"/>
      <c r="CG364" s="79"/>
      <c r="CH364" s="79"/>
      <c r="CI364" s="79"/>
      <c r="CJ364" s="79"/>
      <c r="CK364" s="79"/>
      <c r="CL364" s="79"/>
      <c r="CM364" s="79"/>
      <c r="CN364" s="79"/>
      <c r="CO364" s="79"/>
      <c r="CP364" s="79"/>
      <c r="CQ364" s="79"/>
      <c r="CR364" s="79"/>
      <c r="CS364" s="79"/>
      <c r="CT364" s="79"/>
      <c r="CU364" s="79"/>
      <c r="CV364" s="79"/>
      <c r="CW364" s="79"/>
      <c r="CX364" s="79"/>
      <c r="CY364" s="79"/>
      <c r="CZ364" s="79"/>
      <c r="DA364" s="79"/>
    </row>
    <row r="365" spans="1:105" x14ac:dyDescent="0.35">
      <c r="A365" s="2">
        <v>363</v>
      </c>
      <c r="B365" s="77"/>
      <c r="C365" s="77"/>
      <c r="D365" s="78"/>
      <c r="E365" s="78"/>
      <c r="F365" s="78"/>
      <c r="G365" s="79"/>
      <c r="H365" s="79"/>
      <c r="I365" s="79"/>
      <c r="J365" s="79"/>
      <c r="K365" s="79"/>
      <c r="L365" s="79"/>
      <c r="M365" s="79"/>
      <c r="N365" s="79"/>
      <c r="O365" s="79"/>
      <c r="P365" s="79"/>
      <c r="Q365" s="79"/>
      <c r="R365" s="79"/>
      <c r="S365" s="79"/>
      <c r="T365" s="79"/>
      <c r="U365" s="79"/>
      <c r="V365" s="79"/>
      <c r="W365" s="79"/>
      <c r="X365" s="79"/>
      <c r="Y365" s="79"/>
      <c r="Z365" s="79"/>
      <c r="AA365" s="79"/>
      <c r="AB365" s="79"/>
      <c r="AC365" s="79"/>
      <c r="AD365" s="79"/>
      <c r="AE365" s="79"/>
      <c r="AF365" s="79"/>
      <c r="AG365" s="79"/>
      <c r="AH365" s="79"/>
      <c r="AI365" s="79"/>
      <c r="AJ365" s="79"/>
      <c r="AK365" s="79"/>
      <c r="AL365" s="79"/>
      <c r="AM365" s="79"/>
      <c r="AN365" s="79"/>
      <c r="AO365" s="79"/>
      <c r="AP365" s="79"/>
      <c r="AQ365" s="79"/>
      <c r="AR365" s="79"/>
      <c r="AS365" s="79"/>
      <c r="AT365" s="79"/>
      <c r="AU365" s="79"/>
      <c r="AV365" s="79"/>
      <c r="AW365" s="79"/>
      <c r="AX365" s="79"/>
      <c r="AY365" s="79"/>
      <c r="AZ365" s="79"/>
      <c r="BA365" s="79"/>
      <c r="BB365" s="79"/>
      <c r="BC365" s="79"/>
      <c r="BD365" s="79"/>
      <c r="BE365" s="79"/>
      <c r="BF365" s="79"/>
      <c r="BG365" s="79"/>
      <c r="BH365" s="79"/>
      <c r="BI365" s="79"/>
      <c r="BJ365" s="79"/>
      <c r="BK365" s="79"/>
      <c r="BL365" s="79"/>
      <c r="BM365" s="79"/>
      <c r="BN365" s="79"/>
      <c r="BO365" s="79"/>
      <c r="BP365" s="79"/>
      <c r="BQ365" s="79"/>
      <c r="BR365" s="79"/>
      <c r="BS365" s="79"/>
      <c r="BT365" s="79"/>
      <c r="BU365" s="79"/>
      <c r="BV365" s="79"/>
      <c r="BW365" s="79"/>
      <c r="BX365" s="79"/>
      <c r="BY365" s="79"/>
      <c r="BZ365" s="79"/>
      <c r="CA365" s="79"/>
      <c r="CB365" s="79"/>
      <c r="CC365" s="79"/>
      <c r="CD365" s="79"/>
      <c r="CE365" s="79"/>
      <c r="CF365" s="79"/>
      <c r="CG365" s="79"/>
      <c r="CH365" s="79"/>
      <c r="CI365" s="79"/>
      <c r="CJ365" s="79"/>
      <c r="CK365" s="79"/>
      <c r="CL365" s="79"/>
      <c r="CM365" s="79"/>
      <c r="CN365" s="79"/>
      <c r="CO365" s="79"/>
      <c r="CP365" s="79"/>
      <c r="CQ365" s="79"/>
      <c r="CR365" s="79"/>
      <c r="CS365" s="79"/>
      <c r="CT365" s="79"/>
      <c r="CU365" s="79"/>
      <c r="CV365" s="79"/>
      <c r="CW365" s="79"/>
      <c r="CX365" s="79"/>
      <c r="CY365" s="79"/>
      <c r="CZ365" s="79"/>
      <c r="DA365" s="79"/>
    </row>
    <row r="366" spans="1:105" x14ac:dyDescent="0.35">
      <c r="A366" s="2">
        <v>364</v>
      </c>
      <c r="B366" s="77"/>
      <c r="C366" s="77"/>
      <c r="D366" s="78"/>
      <c r="E366" s="78"/>
      <c r="F366" s="78"/>
      <c r="G366" s="79"/>
      <c r="H366" s="79"/>
      <c r="I366" s="79"/>
      <c r="J366" s="79"/>
      <c r="K366" s="79"/>
      <c r="L366" s="79"/>
      <c r="M366" s="79"/>
      <c r="N366" s="79"/>
      <c r="O366" s="79"/>
      <c r="P366" s="79"/>
      <c r="Q366" s="79"/>
      <c r="R366" s="79"/>
      <c r="S366" s="79"/>
      <c r="T366" s="79"/>
      <c r="U366" s="79"/>
      <c r="V366" s="79"/>
      <c r="W366" s="79"/>
      <c r="X366" s="79"/>
      <c r="Y366" s="79"/>
      <c r="Z366" s="79"/>
      <c r="AA366" s="79"/>
      <c r="AB366" s="79"/>
      <c r="AC366" s="79"/>
      <c r="AD366" s="79"/>
      <c r="AE366" s="79"/>
      <c r="AF366" s="79"/>
      <c r="AG366" s="79"/>
      <c r="AH366" s="79"/>
      <c r="AI366" s="79"/>
      <c r="AJ366" s="79"/>
      <c r="AK366" s="79"/>
      <c r="AL366" s="79"/>
      <c r="AM366" s="79"/>
      <c r="AN366" s="79"/>
      <c r="AO366" s="79"/>
      <c r="AP366" s="79"/>
      <c r="AQ366" s="79"/>
      <c r="AR366" s="79"/>
      <c r="AS366" s="79"/>
      <c r="AT366" s="79"/>
      <c r="AU366" s="79"/>
      <c r="AV366" s="79"/>
      <c r="AW366" s="79"/>
      <c r="AX366" s="79"/>
      <c r="AY366" s="79"/>
      <c r="AZ366" s="79"/>
      <c r="BA366" s="79"/>
      <c r="BB366" s="79"/>
      <c r="BC366" s="79"/>
      <c r="BD366" s="79"/>
      <c r="BE366" s="79"/>
      <c r="BF366" s="79"/>
      <c r="BG366" s="79"/>
      <c r="BH366" s="79"/>
      <c r="BI366" s="79"/>
      <c r="BJ366" s="79"/>
      <c r="BK366" s="79"/>
      <c r="BL366" s="79"/>
      <c r="BM366" s="79"/>
      <c r="BN366" s="79"/>
      <c r="BO366" s="79"/>
      <c r="BP366" s="79"/>
      <c r="BQ366" s="79"/>
      <c r="BR366" s="79"/>
      <c r="BS366" s="79"/>
      <c r="BT366" s="79"/>
      <c r="BU366" s="79"/>
      <c r="BV366" s="79"/>
      <c r="BW366" s="79"/>
      <c r="BX366" s="79"/>
      <c r="BY366" s="79"/>
      <c r="BZ366" s="79"/>
      <c r="CA366" s="79"/>
      <c r="CB366" s="79"/>
      <c r="CC366" s="79"/>
      <c r="CD366" s="79"/>
      <c r="CE366" s="79"/>
      <c r="CF366" s="79"/>
      <c r="CG366" s="79"/>
      <c r="CH366" s="79"/>
      <c r="CI366" s="79"/>
      <c r="CJ366" s="79"/>
      <c r="CK366" s="79"/>
      <c r="CL366" s="79"/>
      <c r="CM366" s="79"/>
      <c r="CN366" s="79"/>
      <c r="CO366" s="79"/>
      <c r="CP366" s="79"/>
      <c r="CQ366" s="79"/>
      <c r="CR366" s="79"/>
      <c r="CS366" s="79"/>
      <c r="CT366" s="79"/>
      <c r="CU366" s="79"/>
      <c r="CV366" s="79"/>
      <c r="CW366" s="79"/>
      <c r="CX366" s="79"/>
      <c r="CY366" s="79"/>
      <c r="CZ366" s="79"/>
      <c r="DA366" s="79"/>
    </row>
    <row r="367" spans="1:105" x14ac:dyDescent="0.35">
      <c r="A367" s="2">
        <v>365</v>
      </c>
      <c r="B367" s="77"/>
      <c r="C367" s="77"/>
      <c r="D367" s="78"/>
      <c r="E367" s="78"/>
      <c r="F367" s="78"/>
      <c r="G367" s="79"/>
      <c r="H367" s="79"/>
      <c r="I367" s="79"/>
      <c r="J367" s="79"/>
      <c r="K367" s="79"/>
      <c r="L367" s="79"/>
      <c r="M367" s="79"/>
      <c r="N367" s="79"/>
      <c r="O367" s="79"/>
      <c r="P367" s="79"/>
      <c r="Q367" s="79"/>
      <c r="R367" s="79"/>
      <c r="S367" s="79"/>
      <c r="T367" s="79"/>
      <c r="U367" s="79"/>
      <c r="V367" s="79"/>
      <c r="W367" s="79"/>
      <c r="X367" s="79"/>
      <c r="Y367" s="79"/>
      <c r="Z367" s="79"/>
      <c r="AA367" s="79"/>
      <c r="AB367" s="79"/>
      <c r="AC367" s="79"/>
      <c r="AD367" s="79"/>
      <c r="AE367" s="79"/>
      <c r="AF367" s="79"/>
      <c r="AG367" s="79"/>
      <c r="AH367" s="79"/>
      <c r="AI367" s="79"/>
      <c r="AJ367" s="79"/>
      <c r="AK367" s="79"/>
      <c r="AL367" s="79"/>
      <c r="AM367" s="79"/>
      <c r="AN367" s="79"/>
      <c r="AO367" s="79"/>
      <c r="AP367" s="79"/>
      <c r="AQ367" s="79"/>
      <c r="AR367" s="79"/>
      <c r="AS367" s="79"/>
      <c r="AT367" s="79"/>
      <c r="AU367" s="79"/>
      <c r="AV367" s="79"/>
      <c r="AW367" s="79"/>
      <c r="AX367" s="79"/>
      <c r="AY367" s="79"/>
      <c r="AZ367" s="79"/>
      <c r="BA367" s="79"/>
      <c r="BB367" s="79"/>
      <c r="BC367" s="79"/>
      <c r="BD367" s="79"/>
      <c r="BE367" s="79"/>
      <c r="BF367" s="79"/>
      <c r="BG367" s="79"/>
      <c r="BH367" s="79"/>
      <c r="BI367" s="79"/>
      <c r="BJ367" s="79"/>
      <c r="BK367" s="79"/>
      <c r="BL367" s="79"/>
      <c r="BM367" s="79"/>
      <c r="BN367" s="79"/>
      <c r="BO367" s="79"/>
      <c r="BP367" s="79"/>
      <c r="BQ367" s="79"/>
      <c r="BR367" s="79"/>
      <c r="BS367" s="79"/>
      <c r="BT367" s="79"/>
      <c r="BU367" s="79"/>
      <c r="BV367" s="79"/>
      <c r="BW367" s="79"/>
      <c r="BX367" s="79"/>
      <c r="BY367" s="79"/>
      <c r="BZ367" s="79"/>
      <c r="CA367" s="79"/>
      <c r="CB367" s="79"/>
      <c r="CC367" s="79"/>
      <c r="CD367" s="79"/>
      <c r="CE367" s="79"/>
      <c r="CF367" s="79"/>
      <c r="CG367" s="79"/>
      <c r="CH367" s="79"/>
      <c r="CI367" s="79"/>
      <c r="CJ367" s="79"/>
      <c r="CK367" s="79"/>
      <c r="CL367" s="79"/>
      <c r="CM367" s="79"/>
      <c r="CN367" s="79"/>
      <c r="CO367" s="79"/>
      <c r="CP367" s="79"/>
      <c r="CQ367" s="79"/>
      <c r="CR367" s="79"/>
      <c r="CS367" s="79"/>
      <c r="CT367" s="79"/>
      <c r="CU367" s="79"/>
      <c r="CV367" s="79"/>
      <c r="CW367" s="79"/>
      <c r="CX367" s="79"/>
      <c r="CY367" s="79"/>
      <c r="CZ367" s="79"/>
      <c r="DA367" s="79"/>
    </row>
    <row r="368" spans="1:105" x14ac:dyDescent="0.35">
      <c r="A368" s="2">
        <v>366</v>
      </c>
      <c r="B368" s="77"/>
      <c r="C368" s="77"/>
      <c r="D368" s="78"/>
      <c r="E368" s="78"/>
      <c r="F368" s="78"/>
      <c r="G368" s="79"/>
      <c r="H368" s="79"/>
      <c r="I368" s="79"/>
      <c r="J368" s="79"/>
      <c r="K368" s="79"/>
      <c r="L368" s="79"/>
      <c r="M368" s="79"/>
      <c r="N368" s="79"/>
      <c r="O368" s="79"/>
      <c r="P368" s="79"/>
      <c r="Q368" s="79"/>
      <c r="R368" s="79"/>
      <c r="S368" s="79"/>
      <c r="T368" s="79"/>
      <c r="U368" s="79"/>
      <c r="V368" s="79"/>
      <c r="W368" s="79"/>
      <c r="X368" s="79"/>
      <c r="Y368" s="79"/>
      <c r="Z368" s="79"/>
      <c r="AA368" s="79"/>
      <c r="AB368" s="79"/>
      <c r="AC368" s="79"/>
      <c r="AD368" s="79"/>
      <c r="AE368" s="79"/>
      <c r="AF368" s="79"/>
      <c r="AG368" s="79"/>
      <c r="AH368" s="79"/>
      <c r="AI368" s="79"/>
      <c r="AJ368" s="79"/>
      <c r="AK368" s="79"/>
      <c r="AL368" s="79"/>
      <c r="AM368" s="79"/>
      <c r="AN368" s="79"/>
      <c r="AO368" s="79"/>
      <c r="AP368" s="79"/>
      <c r="AQ368" s="79"/>
      <c r="AR368" s="79"/>
      <c r="AS368" s="79"/>
      <c r="AT368" s="79"/>
      <c r="AU368" s="79"/>
      <c r="AV368" s="79"/>
      <c r="AW368" s="79"/>
      <c r="AX368" s="79"/>
      <c r="AY368" s="79"/>
      <c r="AZ368" s="79"/>
      <c r="BA368" s="79"/>
      <c r="BB368" s="79"/>
      <c r="BC368" s="79"/>
      <c r="BD368" s="79"/>
      <c r="BE368" s="79"/>
      <c r="BF368" s="79"/>
      <c r="BG368" s="79"/>
      <c r="BH368" s="79"/>
      <c r="BI368" s="79"/>
      <c r="BJ368" s="79"/>
      <c r="BK368" s="79"/>
      <c r="BL368" s="79"/>
      <c r="BM368" s="79"/>
      <c r="BN368" s="79"/>
      <c r="BO368" s="79"/>
      <c r="BP368" s="79"/>
      <c r="BQ368" s="79"/>
      <c r="BR368" s="79"/>
      <c r="BS368" s="79"/>
      <c r="BT368" s="79"/>
      <c r="BU368" s="79"/>
      <c r="BV368" s="79"/>
      <c r="BW368" s="79"/>
      <c r="BX368" s="79"/>
      <c r="BY368" s="79"/>
      <c r="BZ368" s="79"/>
      <c r="CA368" s="79"/>
      <c r="CB368" s="79"/>
      <c r="CC368" s="79"/>
      <c r="CD368" s="79"/>
      <c r="CE368" s="79"/>
      <c r="CF368" s="79"/>
      <c r="CG368" s="79"/>
      <c r="CH368" s="79"/>
      <c r="CI368" s="79"/>
      <c r="CJ368" s="79"/>
      <c r="CK368" s="79"/>
      <c r="CL368" s="79"/>
      <c r="CM368" s="79"/>
      <c r="CN368" s="79"/>
      <c r="CO368" s="79"/>
      <c r="CP368" s="79"/>
      <c r="CQ368" s="79"/>
      <c r="CR368" s="79"/>
      <c r="CS368" s="79"/>
      <c r="CT368" s="79"/>
      <c r="CU368" s="79"/>
      <c r="CV368" s="79"/>
      <c r="CW368" s="79"/>
      <c r="CX368" s="79"/>
      <c r="CY368" s="79"/>
      <c r="CZ368" s="79"/>
      <c r="DA368" s="79"/>
    </row>
    <row r="369" spans="1:105" x14ac:dyDescent="0.35">
      <c r="A369" s="2">
        <v>367</v>
      </c>
      <c r="B369" s="77"/>
      <c r="C369" s="77"/>
      <c r="D369" s="78"/>
      <c r="E369" s="78"/>
      <c r="F369" s="78"/>
      <c r="G369" s="79"/>
      <c r="H369" s="79"/>
      <c r="I369" s="79"/>
      <c r="J369" s="79"/>
      <c r="K369" s="79"/>
      <c r="L369" s="79"/>
      <c r="M369" s="79"/>
      <c r="N369" s="79"/>
      <c r="O369" s="79"/>
      <c r="P369" s="79"/>
      <c r="Q369" s="79"/>
      <c r="R369" s="79"/>
      <c r="S369" s="79"/>
      <c r="T369" s="79"/>
      <c r="U369" s="79"/>
      <c r="V369" s="79"/>
      <c r="W369" s="79"/>
      <c r="X369" s="79"/>
      <c r="Y369" s="79"/>
      <c r="Z369" s="79"/>
      <c r="AA369" s="79"/>
      <c r="AB369" s="79"/>
      <c r="AC369" s="79"/>
      <c r="AD369" s="79"/>
      <c r="AE369" s="79"/>
      <c r="AF369" s="79"/>
      <c r="AG369" s="79"/>
      <c r="AH369" s="79"/>
      <c r="AI369" s="79"/>
      <c r="AJ369" s="79"/>
      <c r="AK369" s="79"/>
      <c r="AL369" s="79"/>
      <c r="AM369" s="79"/>
      <c r="AN369" s="79"/>
      <c r="AO369" s="79"/>
      <c r="AP369" s="79"/>
      <c r="AQ369" s="79"/>
      <c r="AR369" s="79"/>
      <c r="AS369" s="79"/>
      <c r="AT369" s="79"/>
      <c r="AU369" s="79"/>
      <c r="AV369" s="79"/>
      <c r="AW369" s="79"/>
      <c r="AX369" s="79"/>
      <c r="AY369" s="79"/>
      <c r="AZ369" s="79"/>
      <c r="BA369" s="79"/>
      <c r="BB369" s="79"/>
      <c r="BC369" s="79"/>
      <c r="BD369" s="79"/>
      <c r="BE369" s="79"/>
      <c r="BF369" s="79"/>
      <c r="BG369" s="79"/>
      <c r="BH369" s="79"/>
      <c r="BI369" s="79"/>
      <c r="BJ369" s="79"/>
      <c r="BK369" s="79"/>
      <c r="BL369" s="79"/>
      <c r="BM369" s="79"/>
      <c r="BN369" s="79"/>
      <c r="BO369" s="79"/>
      <c r="BP369" s="79"/>
      <c r="BQ369" s="79"/>
      <c r="BR369" s="79"/>
      <c r="BS369" s="79"/>
      <c r="BT369" s="79"/>
      <c r="BU369" s="79"/>
      <c r="BV369" s="79"/>
      <c r="BW369" s="79"/>
      <c r="BX369" s="79"/>
      <c r="BY369" s="79"/>
      <c r="BZ369" s="79"/>
      <c r="CA369" s="79"/>
      <c r="CB369" s="79"/>
      <c r="CC369" s="79"/>
      <c r="CD369" s="79"/>
      <c r="CE369" s="79"/>
      <c r="CF369" s="79"/>
      <c r="CG369" s="79"/>
      <c r="CH369" s="79"/>
      <c r="CI369" s="79"/>
      <c r="CJ369" s="79"/>
      <c r="CK369" s="79"/>
      <c r="CL369" s="79"/>
      <c r="CM369" s="79"/>
      <c r="CN369" s="79"/>
      <c r="CO369" s="79"/>
      <c r="CP369" s="79"/>
      <c r="CQ369" s="79"/>
      <c r="CR369" s="79"/>
      <c r="CS369" s="79"/>
      <c r="CT369" s="79"/>
      <c r="CU369" s="79"/>
      <c r="CV369" s="79"/>
      <c r="CW369" s="79"/>
      <c r="CX369" s="79"/>
      <c r="CY369" s="79"/>
      <c r="CZ369" s="79"/>
      <c r="DA369" s="79"/>
    </row>
    <row r="370" spans="1:105" x14ac:dyDescent="0.35">
      <c r="A370" s="2">
        <v>368</v>
      </c>
      <c r="B370" s="77"/>
      <c r="C370" s="77"/>
      <c r="D370" s="78"/>
      <c r="E370" s="78"/>
      <c r="F370" s="78"/>
      <c r="G370" s="79"/>
      <c r="H370" s="79"/>
      <c r="I370" s="79"/>
      <c r="J370" s="79"/>
      <c r="K370" s="79"/>
      <c r="L370" s="79"/>
      <c r="M370" s="79"/>
      <c r="N370" s="79"/>
      <c r="O370" s="79"/>
      <c r="P370" s="79"/>
      <c r="Q370" s="79"/>
      <c r="R370" s="79"/>
      <c r="S370" s="79"/>
      <c r="T370" s="79"/>
      <c r="U370" s="79"/>
      <c r="V370" s="79"/>
      <c r="W370" s="79"/>
      <c r="X370" s="79"/>
      <c r="Y370" s="79"/>
      <c r="Z370" s="79"/>
      <c r="AA370" s="79"/>
      <c r="AB370" s="79"/>
      <c r="AC370" s="79"/>
      <c r="AD370" s="79"/>
      <c r="AE370" s="79"/>
      <c r="AF370" s="79"/>
      <c r="AG370" s="79"/>
      <c r="AH370" s="79"/>
      <c r="AI370" s="79"/>
      <c r="AJ370" s="79"/>
      <c r="AK370" s="79"/>
      <c r="AL370" s="79"/>
      <c r="AM370" s="79"/>
      <c r="AN370" s="79"/>
      <c r="AO370" s="79"/>
      <c r="AP370" s="79"/>
      <c r="AQ370" s="79"/>
      <c r="AR370" s="79"/>
      <c r="AS370" s="79"/>
      <c r="AT370" s="79"/>
      <c r="AU370" s="79"/>
      <c r="AV370" s="79"/>
      <c r="AW370" s="79"/>
      <c r="AX370" s="79"/>
      <c r="AY370" s="79"/>
      <c r="AZ370" s="79"/>
      <c r="BA370" s="79"/>
      <c r="BB370" s="79"/>
      <c r="BC370" s="79"/>
      <c r="BD370" s="79"/>
      <c r="BE370" s="79"/>
      <c r="BF370" s="79"/>
      <c r="BG370" s="79"/>
      <c r="BH370" s="79"/>
      <c r="BI370" s="79"/>
      <c r="BJ370" s="79"/>
      <c r="BK370" s="79"/>
      <c r="BL370" s="79"/>
      <c r="BM370" s="79"/>
      <c r="BN370" s="79"/>
      <c r="BO370" s="79"/>
      <c r="BP370" s="79"/>
      <c r="BQ370" s="79"/>
      <c r="BR370" s="79"/>
      <c r="BS370" s="79"/>
      <c r="BT370" s="79"/>
      <c r="BU370" s="79"/>
      <c r="BV370" s="79"/>
      <c r="BW370" s="79"/>
      <c r="BX370" s="79"/>
      <c r="BY370" s="79"/>
      <c r="BZ370" s="79"/>
      <c r="CA370" s="79"/>
      <c r="CB370" s="79"/>
      <c r="CC370" s="79"/>
      <c r="CD370" s="79"/>
      <c r="CE370" s="79"/>
      <c r="CF370" s="79"/>
      <c r="CG370" s="79"/>
      <c r="CH370" s="79"/>
      <c r="CI370" s="79"/>
      <c r="CJ370" s="79"/>
      <c r="CK370" s="79"/>
      <c r="CL370" s="79"/>
      <c r="CM370" s="79"/>
      <c r="CN370" s="79"/>
      <c r="CO370" s="79"/>
      <c r="CP370" s="79"/>
      <c r="CQ370" s="79"/>
      <c r="CR370" s="79"/>
      <c r="CS370" s="79"/>
      <c r="CT370" s="79"/>
      <c r="CU370" s="79"/>
      <c r="CV370" s="79"/>
      <c r="CW370" s="79"/>
      <c r="CX370" s="79"/>
      <c r="CY370" s="79"/>
      <c r="CZ370" s="79"/>
      <c r="DA370" s="79"/>
    </row>
    <row r="371" spans="1:105" x14ac:dyDescent="0.35">
      <c r="A371" s="2">
        <v>369</v>
      </c>
      <c r="B371" s="77"/>
      <c r="C371" s="77"/>
      <c r="D371" s="78"/>
      <c r="E371" s="78"/>
      <c r="F371" s="78"/>
      <c r="G371" s="79"/>
      <c r="H371" s="79"/>
      <c r="I371" s="79"/>
      <c r="J371" s="79"/>
      <c r="K371" s="79"/>
      <c r="L371" s="79"/>
      <c r="M371" s="79"/>
      <c r="N371" s="79"/>
      <c r="O371" s="79"/>
      <c r="P371" s="79"/>
      <c r="Q371" s="79"/>
      <c r="R371" s="79"/>
      <c r="S371" s="79"/>
      <c r="T371" s="79"/>
      <c r="U371" s="79"/>
      <c r="V371" s="79"/>
      <c r="W371" s="79"/>
      <c r="X371" s="79"/>
      <c r="Y371" s="79"/>
      <c r="Z371" s="79"/>
      <c r="AA371" s="79"/>
      <c r="AB371" s="79"/>
      <c r="AC371" s="79"/>
      <c r="AD371" s="79"/>
      <c r="AE371" s="79"/>
      <c r="AF371" s="79"/>
      <c r="AG371" s="79"/>
      <c r="AH371" s="79"/>
      <c r="AI371" s="79"/>
      <c r="AJ371" s="79"/>
      <c r="AK371" s="79"/>
      <c r="AL371" s="79"/>
      <c r="AM371" s="79"/>
      <c r="AN371" s="79"/>
      <c r="AO371" s="79"/>
      <c r="AP371" s="79"/>
      <c r="AQ371" s="79"/>
      <c r="AR371" s="79"/>
      <c r="AS371" s="79"/>
      <c r="AT371" s="79"/>
      <c r="AU371" s="79"/>
      <c r="AV371" s="79"/>
      <c r="AW371" s="79"/>
      <c r="AX371" s="79"/>
      <c r="AY371" s="79"/>
      <c r="AZ371" s="79"/>
      <c r="BA371" s="79"/>
      <c r="BB371" s="79"/>
      <c r="BC371" s="79"/>
      <c r="BD371" s="79"/>
      <c r="BE371" s="79"/>
      <c r="BF371" s="79"/>
      <c r="BG371" s="79"/>
      <c r="BH371" s="79"/>
      <c r="BI371" s="79"/>
      <c r="BJ371" s="79"/>
      <c r="BK371" s="79"/>
      <c r="BL371" s="79"/>
      <c r="BM371" s="79"/>
      <c r="BN371" s="79"/>
      <c r="BO371" s="79"/>
      <c r="BP371" s="79"/>
      <c r="BQ371" s="79"/>
      <c r="BR371" s="79"/>
      <c r="BS371" s="79"/>
      <c r="BT371" s="79"/>
      <c r="BU371" s="79"/>
      <c r="BV371" s="79"/>
      <c r="BW371" s="79"/>
      <c r="BX371" s="79"/>
      <c r="BY371" s="79"/>
      <c r="BZ371" s="79"/>
      <c r="CA371" s="79"/>
      <c r="CB371" s="79"/>
      <c r="CC371" s="79"/>
      <c r="CD371" s="79"/>
      <c r="CE371" s="79"/>
      <c r="CF371" s="79"/>
      <c r="CG371" s="79"/>
      <c r="CH371" s="79"/>
      <c r="CI371" s="79"/>
      <c r="CJ371" s="79"/>
      <c r="CK371" s="79"/>
      <c r="CL371" s="79"/>
      <c r="CM371" s="79"/>
      <c r="CN371" s="79"/>
      <c r="CO371" s="79"/>
      <c r="CP371" s="79"/>
      <c r="CQ371" s="79"/>
      <c r="CR371" s="79"/>
      <c r="CS371" s="79"/>
      <c r="CT371" s="79"/>
      <c r="CU371" s="79"/>
      <c r="CV371" s="79"/>
      <c r="CW371" s="79"/>
      <c r="CX371" s="79"/>
      <c r="CY371" s="79"/>
      <c r="CZ371" s="79"/>
      <c r="DA371" s="79"/>
    </row>
    <row r="372" spans="1:105" x14ac:dyDescent="0.35">
      <c r="A372" s="2">
        <v>370</v>
      </c>
      <c r="B372" s="77"/>
      <c r="C372" s="77"/>
      <c r="D372" s="78"/>
      <c r="E372" s="78"/>
      <c r="F372" s="78"/>
      <c r="G372" s="79"/>
      <c r="H372" s="79"/>
      <c r="I372" s="79"/>
      <c r="J372" s="79"/>
      <c r="K372" s="79"/>
      <c r="L372" s="79"/>
      <c r="M372" s="79"/>
      <c r="N372" s="79"/>
      <c r="O372" s="79"/>
      <c r="P372" s="79"/>
      <c r="Q372" s="79"/>
      <c r="R372" s="79"/>
      <c r="S372" s="79"/>
      <c r="T372" s="79"/>
      <c r="U372" s="79"/>
      <c r="V372" s="79"/>
      <c r="W372" s="79"/>
      <c r="X372" s="79"/>
      <c r="Y372" s="79"/>
      <c r="Z372" s="79"/>
      <c r="AA372" s="79"/>
      <c r="AB372" s="79"/>
      <c r="AC372" s="79"/>
      <c r="AD372" s="79"/>
      <c r="AE372" s="79"/>
      <c r="AF372" s="79"/>
      <c r="AG372" s="79"/>
      <c r="AH372" s="79"/>
      <c r="AI372" s="79"/>
      <c r="AJ372" s="79"/>
      <c r="AK372" s="79"/>
      <c r="AL372" s="79"/>
      <c r="AM372" s="79"/>
      <c r="AN372" s="79"/>
      <c r="AO372" s="79"/>
      <c r="AP372" s="79"/>
      <c r="AQ372" s="79"/>
      <c r="AR372" s="79"/>
      <c r="AS372" s="79"/>
      <c r="AT372" s="79"/>
      <c r="AU372" s="79"/>
      <c r="AV372" s="79"/>
      <c r="AW372" s="79"/>
      <c r="AX372" s="79"/>
      <c r="AY372" s="79"/>
      <c r="AZ372" s="79"/>
      <c r="BA372" s="79"/>
      <c r="BB372" s="79"/>
      <c r="BC372" s="79"/>
      <c r="BD372" s="79"/>
      <c r="BE372" s="79"/>
      <c r="BF372" s="79"/>
      <c r="BG372" s="79"/>
      <c r="BH372" s="79"/>
      <c r="BI372" s="79"/>
      <c r="BJ372" s="79"/>
      <c r="BK372" s="79"/>
      <c r="BL372" s="79"/>
      <c r="BM372" s="79"/>
      <c r="BN372" s="79"/>
      <c r="BO372" s="79"/>
      <c r="BP372" s="79"/>
      <c r="BQ372" s="79"/>
      <c r="BR372" s="79"/>
      <c r="BS372" s="79"/>
      <c r="BT372" s="79"/>
      <c r="BU372" s="79"/>
      <c r="BV372" s="79"/>
      <c r="BW372" s="79"/>
      <c r="BX372" s="79"/>
      <c r="BY372" s="79"/>
      <c r="BZ372" s="79"/>
      <c r="CA372" s="79"/>
      <c r="CB372" s="79"/>
      <c r="CC372" s="79"/>
      <c r="CD372" s="79"/>
      <c r="CE372" s="79"/>
      <c r="CF372" s="79"/>
      <c r="CG372" s="79"/>
      <c r="CH372" s="79"/>
      <c r="CI372" s="79"/>
      <c r="CJ372" s="79"/>
      <c r="CK372" s="79"/>
      <c r="CL372" s="79"/>
      <c r="CM372" s="79"/>
      <c r="CN372" s="79"/>
      <c r="CO372" s="79"/>
      <c r="CP372" s="79"/>
      <c r="CQ372" s="79"/>
      <c r="CR372" s="79"/>
      <c r="CS372" s="79"/>
      <c r="CT372" s="79"/>
      <c r="CU372" s="79"/>
      <c r="CV372" s="79"/>
      <c r="CW372" s="79"/>
      <c r="CX372" s="79"/>
      <c r="CY372" s="79"/>
      <c r="CZ372" s="79"/>
      <c r="DA372" s="79"/>
    </row>
    <row r="373" spans="1:105" x14ac:dyDescent="0.35">
      <c r="A373" s="2">
        <v>371</v>
      </c>
      <c r="B373" s="77"/>
      <c r="C373" s="77"/>
      <c r="D373" s="78"/>
      <c r="E373" s="78"/>
      <c r="F373" s="78"/>
      <c r="G373" s="79"/>
      <c r="H373" s="79"/>
      <c r="I373" s="79"/>
      <c r="J373" s="79"/>
      <c r="K373" s="79"/>
      <c r="L373" s="79"/>
      <c r="M373" s="79"/>
      <c r="N373" s="79"/>
      <c r="O373" s="79"/>
      <c r="P373" s="79"/>
      <c r="Q373" s="79"/>
      <c r="R373" s="79"/>
      <c r="S373" s="79"/>
      <c r="T373" s="79"/>
      <c r="U373" s="79"/>
      <c r="V373" s="79"/>
      <c r="W373" s="79"/>
      <c r="X373" s="79"/>
      <c r="Y373" s="79"/>
      <c r="Z373" s="79"/>
      <c r="AA373" s="79"/>
      <c r="AB373" s="79"/>
      <c r="AC373" s="79"/>
      <c r="AD373" s="79"/>
      <c r="AE373" s="79"/>
      <c r="AF373" s="79"/>
      <c r="AG373" s="79"/>
      <c r="AH373" s="79"/>
      <c r="AI373" s="79"/>
      <c r="AJ373" s="79"/>
      <c r="AK373" s="79"/>
      <c r="AL373" s="79"/>
      <c r="AM373" s="79"/>
      <c r="AN373" s="79"/>
      <c r="AO373" s="79"/>
      <c r="AP373" s="79"/>
      <c r="AQ373" s="79"/>
      <c r="AR373" s="79"/>
      <c r="AS373" s="79"/>
      <c r="AT373" s="79"/>
      <c r="AU373" s="79"/>
      <c r="AV373" s="79"/>
      <c r="AW373" s="79"/>
      <c r="AX373" s="79"/>
      <c r="AY373" s="79"/>
      <c r="AZ373" s="79"/>
      <c r="BA373" s="79"/>
      <c r="BB373" s="79"/>
      <c r="BC373" s="79"/>
      <c r="BD373" s="79"/>
      <c r="BE373" s="79"/>
      <c r="BF373" s="79"/>
      <c r="BG373" s="79"/>
      <c r="BH373" s="79"/>
      <c r="BI373" s="79"/>
      <c r="BJ373" s="79"/>
      <c r="BK373" s="79"/>
      <c r="BL373" s="79"/>
      <c r="BM373" s="79"/>
      <c r="BN373" s="79"/>
      <c r="BO373" s="79"/>
      <c r="BP373" s="79"/>
      <c r="BQ373" s="79"/>
      <c r="BR373" s="79"/>
      <c r="BS373" s="79"/>
      <c r="BT373" s="79"/>
      <c r="BU373" s="79"/>
      <c r="BV373" s="79"/>
      <c r="BW373" s="79"/>
      <c r="BX373" s="79"/>
      <c r="BY373" s="79"/>
      <c r="BZ373" s="79"/>
      <c r="CA373" s="79"/>
      <c r="CB373" s="79"/>
      <c r="CC373" s="79"/>
      <c r="CD373" s="79"/>
      <c r="CE373" s="79"/>
      <c r="CF373" s="79"/>
      <c r="CG373" s="79"/>
      <c r="CH373" s="79"/>
      <c r="CI373" s="79"/>
      <c r="CJ373" s="79"/>
      <c r="CK373" s="79"/>
      <c r="CL373" s="79"/>
      <c r="CM373" s="79"/>
      <c r="CN373" s="79"/>
      <c r="CO373" s="79"/>
      <c r="CP373" s="79"/>
      <c r="CQ373" s="79"/>
      <c r="CR373" s="79"/>
      <c r="CS373" s="79"/>
      <c r="CT373" s="79"/>
      <c r="CU373" s="79"/>
      <c r="CV373" s="79"/>
      <c r="CW373" s="79"/>
      <c r="CX373" s="79"/>
      <c r="CY373" s="79"/>
      <c r="CZ373" s="79"/>
      <c r="DA373" s="79"/>
    </row>
    <row r="374" spans="1:105" x14ac:dyDescent="0.35">
      <c r="A374" s="2">
        <v>372</v>
      </c>
      <c r="B374" s="77"/>
      <c r="C374" s="77"/>
      <c r="D374" s="78"/>
      <c r="E374" s="78"/>
      <c r="F374" s="78"/>
      <c r="G374" s="79"/>
      <c r="H374" s="79"/>
      <c r="I374" s="79"/>
      <c r="J374" s="79"/>
      <c r="K374" s="79"/>
      <c r="L374" s="79"/>
      <c r="M374" s="79"/>
      <c r="N374" s="79"/>
      <c r="O374" s="79"/>
      <c r="P374" s="79"/>
      <c r="Q374" s="79"/>
      <c r="R374" s="79"/>
      <c r="S374" s="79"/>
      <c r="T374" s="79"/>
      <c r="U374" s="79"/>
      <c r="V374" s="79"/>
      <c r="W374" s="79"/>
      <c r="X374" s="79"/>
      <c r="Y374" s="79"/>
      <c r="Z374" s="79"/>
      <c r="AA374" s="79"/>
      <c r="AB374" s="79"/>
      <c r="AC374" s="79"/>
      <c r="AD374" s="79"/>
      <c r="AE374" s="79"/>
      <c r="AF374" s="79"/>
      <c r="AG374" s="79"/>
      <c r="AH374" s="79"/>
      <c r="AI374" s="79"/>
      <c r="AJ374" s="79"/>
      <c r="AK374" s="79"/>
      <c r="AL374" s="79"/>
      <c r="AM374" s="79"/>
      <c r="AN374" s="79"/>
      <c r="AO374" s="79"/>
      <c r="AP374" s="79"/>
      <c r="AQ374" s="79"/>
      <c r="AR374" s="79"/>
      <c r="AS374" s="79"/>
      <c r="AT374" s="79"/>
      <c r="AU374" s="79"/>
      <c r="AV374" s="79"/>
      <c r="AW374" s="79"/>
      <c r="AX374" s="79"/>
      <c r="AY374" s="79"/>
      <c r="AZ374" s="79"/>
      <c r="BA374" s="79"/>
      <c r="BB374" s="79"/>
      <c r="BC374" s="79"/>
      <c r="BD374" s="79"/>
      <c r="BE374" s="79"/>
      <c r="BF374" s="79"/>
      <c r="BG374" s="79"/>
      <c r="BH374" s="79"/>
      <c r="BI374" s="79"/>
      <c r="BJ374" s="79"/>
      <c r="BK374" s="79"/>
      <c r="BL374" s="79"/>
      <c r="BM374" s="79"/>
      <c r="BN374" s="79"/>
      <c r="BO374" s="79"/>
      <c r="BP374" s="79"/>
      <c r="BQ374" s="79"/>
      <c r="BR374" s="79"/>
      <c r="BS374" s="79"/>
      <c r="BT374" s="79"/>
      <c r="BU374" s="79"/>
      <c r="BV374" s="79"/>
      <c r="BW374" s="79"/>
      <c r="BX374" s="79"/>
      <c r="BY374" s="79"/>
      <c r="BZ374" s="79"/>
      <c r="CA374" s="79"/>
      <c r="CB374" s="79"/>
      <c r="CC374" s="79"/>
      <c r="CD374" s="79"/>
      <c r="CE374" s="79"/>
      <c r="CF374" s="79"/>
      <c r="CG374" s="79"/>
      <c r="CH374" s="79"/>
      <c r="CI374" s="79"/>
      <c r="CJ374" s="79"/>
      <c r="CK374" s="79"/>
      <c r="CL374" s="79"/>
      <c r="CM374" s="79"/>
      <c r="CN374" s="79"/>
      <c r="CO374" s="79"/>
      <c r="CP374" s="79"/>
      <c r="CQ374" s="79"/>
      <c r="CR374" s="79"/>
      <c r="CS374" s="79"/>
      <c r="CT374" s="79"/>
      <c r="CU374" s="79"/>
      <c r="CV374" s="79"/>
      <c r="CW374" s="79"/>
      <c r="CX374" s="79"/>
      <c r="CY374" s="79"/>
      <c r="CZ374" s="79"/>
      <c r="DA374" s="79"/>
    </row>
    <row r="375" spans="1:105" x14ac:dyDescent="0.35">
      <c r="A375" s="2">
        <v>373</v>
      </c>
      <c r="B375" s="77"/>
      <c r="C375" s="77"/>
      <c r="D375" s="78"/>
      <c r="E375" s="78"/>
      <c r="F375" s="78"/>
      <c r="G375" s="79"/>
      <c r="H375" s="79"/>
      <c r="I375" s="79"/>
      <c r="J375" s="79"/>
      <c r="K375" s="79"/>
      <c r="L375" s="79"/>
      <c r="M375" s="79"/>
      <c r="N375" s="79"/>
      <c r="O375" s="79"/>
      <c r="P375" s="79"/>
      <c r="Q375" s="79"/>
      <c r="R375" s="79"/>
      <c r="S375" s="79"/>
      <c r="T375" s="79"/>
      <c r="U375" s="79"/>
      <c r="V375" s="79"/>
      <c r="W375" s="79"/>
      <c r="X375" s="79"/>
      <c r="Y375" s="79"/>
      <c r="Z375" s="79"/>
      <c r="AA375" s="79"/>
      <c r="AB375" s="79"/>
      <c r="AC375" s="79"/>
      <c r="AD375" s="79"/>
      <c r="AE375" s="79"/>
      <c r="AF375" s="79"/>
      <c r="AG375" s="79"/>
      <c r="AH375" s="79"/>
      <c r="AI375" s="79"/>
      <c r="AJ375" s="79"/>
      <c r="AK375" s="79"/>
      <c r="AL375" s="79"/>
      <c r="AM375" s="79"/>
      <c r="AN375" s="79"/>
      <c r="AO375" s="79"/>
      <c r="AP375" s="79"/>
      <c r="AQ375" s="79"/>
      <c r="AR375" s="79"/>
      <c r="AS375" s="79"/>
      <c r="AT375" s="79"/>
      <c r="AU375" s="79"/>
      <c r="AV375" s="79"/>
      <c r="AW375" s="79"/>
      <c r="AX375" s="79"/>
      <c r="AY375" s="79"/>
      <c r="AZ375" s="79"/>
      <c r="BA375" s="79"/>
      <c r="BB375" s="79"/>
      <c r="BC375" s="79"/>
      <c r="BD375" s="79"/>
      <c r="BE375" s="79"/>
      <c r="BF375" s="79"/>
      <c r="BG375" s="79"/>
      <c r="BH375" s="79"/>
      <c r="BI375" s="79"/>
      <c r="BJ375" s="79"/>
      <c r="BK375" s="79"/>
      <c r="BL375" s="79"/>
      <c r="BM375" s="79"/>
      <c r="BN375" s="79"/>
      <c r="BO375" s="79"/>
      <c r="BP375" s="79"/>
      <c r="BQ375" s="79"/>
      <c r="BR375" s="79"/>
      <c r="BS375" s="79"/>
      <c r="BT375" s="79"/>
      <c r="BU375" s="79"/>
      <c r="BV375" s="79"/>
      <c r="BW375" s="79"/>
      <c r="BX375" s="79"/>
      <c r="BY375" s="79"/>
      <c r="BZ375" s="79"/>
      <c r="CA375" s="79"/>
      <c r="CB375" s="79"/>
      <c r="CC375" s="79"/>
      <c r="CD375" s="79"/>
      <c r="CE375" s="79"/>
      <c r="CF375" s="79"/>
      <c r="CG375" s="79"/>
      <c r="CH375" s="79"/>
      <c r="CI375" s="79"/>
      <c r="CJ375" s="79"/>
      <c r="CK375" s="79"/>
      <c r="CL375" s="79"/>
      <c r="CM375" s="79"/>
      <c r="CN375" s="79"/>
      <c r="CO375" s="79"/>
      <c r="CP375" s="79"/>
      <c r="CQ375" s="79"/>
      <c r="CR375" s="79"/>
      <c r="CS375" s="79"/>
      <c r="CT375" s="79"/>
      <c r="CU375" s="79"/>
      <c r="CV375" s="79"/>
      <c r="CW375" s="79"/>
      <c r="CX375" s="79"/>
      <c r="CY375" s="79"/>
      <c r="CZ375" s="79"/>
      <c r="DA375" s="79"/>
    </row>
    <row r="376" spans="1:105" x14ac:dyDescent="0.35">
      <c r="A376" s="2">
        <v>374</v>
      </c>
      <c r="B376" s="77"/>
      <c r="C376" s="77"/>
      <c r="D376" s="78"/>
      <c r="E376" s="78"/>
      <c r="F376" s="78"/>
      <c r="G376" s="79"/>
      <c r="H376" s="79"/>
      <c r="I376" s="79"/>
      <c r="J376" s="79"/>
      <c r="K376" s="79"/>
      <c r="L376" s="79"/>
      <c r="M376" s="79"/>
      <c r="N376" s="79"/>
      <c r="O376" s="79"/>
      <c r="P376" s="79"/>
      <c r="Q376" s="79"/>
      <c r="R376" s="79"/>
      <c r="S376" s="79"/>
      <c r="T376" s="79"/>
      <c r="U376" s="79"/>
      <c r="V376" s="79"/>
      <c r="W376" s="79"/>
      <c r="X376" s="79"/>
      <c r="Y376" s="79"/>
      <c r="Z376" s="79"/>
      <c r="AA376" s="79"/>
      <c r="AB376" s="79"/>
      <c r="AC376" s="79"/>
      <c r="AD376" s="79"/>
      <c r="AE376" s="79"/>
      <c r="AF376" s="79"/>
      <c r="AG376" s="79"/>
      <c r="AH376" s="79"/>
      <c r="AI376" s="79"/>
      <c r="AJ376" s="79"/>
      <c r="AK376" s="79"/>
      <c r="AL376" s="79"/>
      <c r="AM376" s="79"/>
      <c r="AN376" s="79"/>
      <c r="AO376" s="79"/>
      <c r="AP376" s="79"/>
      <c r="AQ376" s="79"/>
      <c r="AR376" s="79"/>
      <c r="AS376" s="79"/>
      <c r="AT376" s="79"/>
      <c r="AU376" s="79"/>
      <c r="AV376" s="79"/>
      <c r="AW376" s="79"/>
      <c r="AX376" s="79"/>
      <c r="AY376" s="79"/>
      <c r="AZ376" s="79"/>
      <c r="BA376" s="79"/>
      <c r="BB376" s="79"/>
      <c r="BC376" s="79"/>
      <c r="BD376" s="79"/>
      <c r="BE376" s="79"/>
      <c r="BF376" s="79"/>
      <c r="BG376" s="79"/>
      <c r="BH376" s="79"/>
      <c r="BI376" s="79"/>
      <c r="BJ376" s="79"/>
      <c r="BK376" s="79"/>
      <c r="BL376" s="79"/>
      <c r="BM376" s="79"/>
      <c r="BN376" s="79"/>
      <c r="BO376" s="79"/>
      <c r="BP376" s="79"/>
      <c r="BQ376" s="79"/>
      <c r="BR376" s="79"/>
      <c r="BS376" s="79"/>
      <c r="BT376" s="79"/>
      <c r="BU376" s="79"/>
      <c r="BV376" s="79"/>
      <c r="BW376" s="79"/>
      <c r="BX376" s="79"/>
      <c r="BY376" s="79"/>
      <c r="BZ376" s="79"/>
      <c r="CA376" s="79"/>
      <c r="CB376" s="79"/>
      <c r="CC376" s="79"/>
      <c r="CD376" s="79"/>
      <c r="CE376" s="79"/>
      <c r="CF376" s="79"/>
      <c r="CG376" s="79"/>
      <c r="CH376" s="79"/>
      <c r="CI376" s="79"/>
      <c r="CJ376" s="79"/>
      <c r="CK376" s="79"/>
      <c r="CL376" s="79"/>
      <c r="CM376" s="79"/>
      <c r="CN376" s="79"/>
      <c r="CO376" s="79"/>
      <c r="CP376" s="79"/>
      <c r="CQ376" s="79"/>
      <c r="CR376" s="79"/>
      <c r="CS376" s="79"/>
      <c r="CT376" s="79"/>
      <c r="CU376" s="79"/>
      <c r="CV376" s="79"/>
      <c r="CW376" s="79"/>
      <c r="CX376" s="79"/>
      <c r="CY376" s="79"/>
      <c r="CZ376" s="79"/>
      <c r="DA376" s="79"/>
    </row>
    <row r="377" spans="1:105" x14ac:dyDescent="0.35">
      <c r="A377" s="2">
        <v>375</v>
      </c>
      <c r="B377" s="77"/>
      <c r="C377" s="77"/>
      <c r="D377" s="78"/>
      <c r="E377" s="78"/>
      <c r="F377" s="78"/>
      <c r="G377" s="79"/>
      <c r="H377" s="79"/>
      <c r="I377" s="79"/>
      <c r="J377" s="79"/>
      <c r="K377" s="79"/>
      <c r="L377" s="79"/>
      <c r="M377" s="79"/>
      <c r="N377" s="79"/>
      <c r="O377" s="79"/>
      <c r="P377" s="79"/>
      <c r="Q377" s="79"/>
      <c r="R377" s="79"/>
      <c r="S377" s="79"/>
      <c r="T377" s="79"/>
      <c r="U377" s="79"/>
      <c r="V377" s="79"/>
      <c r="W377" s="79"/>
      <c r="X377" s="79"/>
      <c r="Y377" s="79"/>
      <c r="Z377" s="79"/>
      <c r="AA377" s="79"/>
      <c r="AB377" s="79"/>
      <c r="AC377" s="79"/>
      <c r="AD377" s="79"/>
      <c r="AE377" s="79"/>
      <c r="AF377" s="79"/>
      <c r="AG377" s="79"/>
      <c r="AH377" s="79"/>
      <c r="AI377" s="79"/>
      <c r="AJ377" s="79"/>
      <c r="AK377" s="79"/>
      <c r="AL377" s="79"/>
      <c r="AM377" s="79"/>
      <c r="AN377" s="79"/>
      <c r="AO377" s="79"/>
      <c r="AP377" s="79"/>
      <c r="AQ377" s="79"/>
      <c r="AR377" s="79"/>
      <c r="AS377" s="79"/>
      <c r="AT377" s="79"/>
      <c r="AU377" s="79"/>
      <c r="AV377" s="79"/>
      <c r="AW377" s="79"/>
      <c r="AX377" s="79"/>
      <c r="AY377" s="79"/>
      <c r="AZ377" s="79"/>
      <c r="BA377" s="79"/>
      <c r="BB377" s="79"/>
      <c r="BC377" s="79"/>
      <c r="BD377" s="79"/>
      <c r="BE377" s="79"/>
      <c r="BF377" s="79"/>
      <c r="BG377" s="79"/>
      <c r="BH377" s="79"/>
      <c r="BI377" s="79"/>
      <c r="BJ377" s="79"/>
      <c r="BK377" s="79"/>
      <c r="BL377" s="79"/>
      <c r="BM377" s="79"/>
      <c r="BN377" s="79"/>
      <c r="BO377" s="79"/>
      <c r="BP377" s="79"/>
      <c r="BQ377" s="79"/>
      <c r="BR377" s="79"/>
      <c r="BS377" s="79"/>
      <c r="BT377" s="79"/>
      <c r="BU377" s="79"/>
      <c r="BV377" s="79"/>
      <c r="BW377" s="79"/>
      <c r="BX377" s="79"/>
      <c r="BY377" s="79"/>
      <c r="BZ377" s="79"/>
      <c r="CA377" s="79"/>
      <c r="CB377" s="79"/>
      <c r="CC377" s="79"/>
      <c r="CD377" s="79"/>
      <c r="CE377" s="79"/>
      <c r="CF377" s="79"/>
      <c r="CG377" s="79"/>
      <c r="CH377" s="79"/>
      <c r="CI377" s="79"/>
      <c r="CJ377" s="79"/>
      <c r="CK377" s="79"/>
      <c r="CL377" s="79"/>
      <c r="CM377" s="79"/>
      <c r="CN377" s="79"/>
      <c r="CO377" s="79"/>
      <c r="CP377" s="79"/>
      <c r="CQ377" s="79"/>
      <c r="CR377" s="79"/>
      <c r="CS377" s="79"/>
      <c r="CT377" s="79"/>
      <c r="CU377" s="79"/>
      <c r="CV377" s="79"/>
      <c r="CW377" s="79"/>
      <c r="CX377" s="79"/>
      <c r="CY377" s="79"/>
      <c r="CZ377" s="79"/>
      <c r="DA377" s="79"/>
    </row>
    <row r="378" spans="1:105" x14ac:dyDescent="0.35">
      <c r="A378" s="2">
        <v>376</v>
      </c>
      <c r="B378" s="77"/>
      <c r="C378" s="77"/>
      <c r="D378" s="78"/>
      <c r="E378" s="78"/>
      <c r="F378" s="78"/>
      <c r="G378" s="79"/>
      <c r="H378" s="79"/>
      <c r="I378" s="79"/>
      <c r="J378" s="79"/>
      <c r="K378" s="79"/>
      <c r="L378" s="79"/>
      <c r="M378" s="79"/>
      <c r="N378" s="79"/>
      <c r="O378" s="79"/>
      <c r="P378" s="79"/>
      <c r="Q378" s="79"/>
      <c r="R378" s="79"/>
      <c r="S378" s="79"/>
      <c r="T378" s="79"/>
      <c r="U378" s="79"/>
      <c r="V378" s="79"/>
      <c r="W378" s="79"/>
      <c r="X378" s="79"/>
      <c r="Y378" s="79"/>
      <c r="Z378" s="79"/>
      <c r="AA378" s="79"/>
      <c r="AB378" s="79"/>
      <c r="AC378" s="79"/>
      <c r="AD378" s="79"/>
      <c r="AE378" s="79"/>
      <c r="AF378" s="79"/>
      <c r="AG378" s="79"/>
      <c r="AH378" s="79"/>
      <c r="AI378" s="79"/>
      <c r="AJ378" s="79"/>
      <c r="AK378" s="79"/>
      <c r="AL378" s="79"/>
      <c r="AM378" s="79"/>
      <c r="AN378" s="79"/>
      <c r="AO378" s="79"/>
      <c r="AP378" s="79"/>
      <c r="AQ378" s="79"/>
      <c r="AR378" s="79"/>
      <c r="AS378" s="79"/>
      <c r="AT378" s="79"/>
      <c r="AU378" s="79"/>
      <c r="AV378" s="79"/>
      <c r="AW378" s="79"/>
      <c r="AX378" s="79"/>
      <c r="AY378" s="79"/>
      <c r="AZ378" s="79"/>
      <c r="BA378" s="79"/>
      <c r="BB378" s="79"/>
      <c r="BC378" s="79"/>
      <c r="BD378" s="79"/>
      <c r="BE378" s="79"/>
      <c r="BF378" s="79"/>
      <c r="BG378" s="79"/>
      <c r="BH378" s="79"/>
      <c r="BI378" s="79"/>
      <c r="BJ378" s="79"/>
      <c r="BK378" s="79"/>
      <c r="BL378" s="79"/>
      <c r="BM378" s="79"/>
      <c r="BN378" s="79"/>
      <c r="BO378" s="79"/>
      <c r="BP378" s="79"/>
      <c r="BQ378" s="79"/>
      <c r="BR378" s="79"/>
      <c r="BS378" s="79"/>
      <c r="BT378" s="79"/>
      <c r="BU378" s="79"/>
      <c r="BV378" s="79"/>
      <c r="BW378" s="79"/>
      <c r="BX378" s="79"/>
      <c r="BY378" s="79"/>
      <c r="BZ378" s="79"/>
      <c r="CA378" s="79"/>
      <c r="CB378" s="79"/>
      <c r="CC378" s="79"/>
      <c r="CD378" s="79"/>
      <c r="CE378" s="79"/>
      <c r="CF378" s="79"/>
      <c r="CG378" s="79"/>
      <c r="CH378" s="79"/>
      <c r="CI378" s="79"/>
      <c r="CJ378" s="79"/>
      <c r="CK378" s="79"/>
      <c r="CL378" s="79"/>
      <c r="CM378" s="79"/>
      <c r="CN378" s="79"/>
      <c r="CO378" s="79"/>
      <c r="CP378" s="79"/>
      <c r="CQ378" s="79"/>
      <c r="CR378" s="79"/>
      <c r="CS378" s="79"/>
      <c r="CT378" s="79"/>
      <c r="CU378" s="79"/>
      <c r="CV378" s="79"/>
      <c r="CW378" s="79"/>
      <c r="CX378" s="79"/>
      <c r="CY378" s="79"/>
      <c r="CZ378" s="79"/>
      <c r="DA378" s="79"/>
    </row>
    <row r="379" spans="1:105" x14ac:dyDescent="0.35">
      <c r="A379" s="2">
        <v>377</v>
      </c>
      <c r="B379" s="77"/>
      <c r="C379" s="77"/>
      <c r="D379" s="78"/>
      <c r="E379" s="78"/>
      <c r="F379" s="78"/>
      <c r="G379" s="79"/>
      <c r="H379" s="79"/>
      <c r="I379" s="79"/>
      <c r="J379" s="79"/>
      <c r="K379" s="79"/>
      <c r="L379" s="79"/>
      <c r="M379" s="79"/>
      <c r="N379" s="79"/>
      <c r="O379" s="79"/>
      <c r="P379" s="79"/>
      <c r="Q379" s="79"/>
      <c r="R379" s="79"/>
      <c r="S379" s="79"/>
      <c r="T379" s="79"/>
      <c r="U379" s="79"/>
      <c r="V379" s="79"/>
      <c r="W379" s="79"/>
      <c r="X379" s="79"/>
      <c r="Y379" s="79"/>
      <c r="Z379" s="79"/>
      <c r="AA379" s="79"/>
      <c r="AB379" s="79"/>
      <c r="AC379" s="79"/>
      <c r="AD379" s="79"/>
      <c r="AE379" s="79"/>
      <c r="AF379" s="79"/>
      <c r="AG379" s="79"/>
      <c r="AH379" s="79"/>
      <c r="AI379" s="79"/>
      <c r="AJ379" s="79"/>
      <c r="AK379" s="79"/>
      <c r="AL379" s="79"/>
      <c r="AM379" s="79"/>
      <c r="AN379" s="79"/>
      <c r="AO379" s="79"/>
      <c r="AP379" s="79"/>
      <c r="AQ379" s="79"/>
      <c r="AR379" s="79"/>
      <c r="AS379" s="79"/>
      <c r="AT379" s="79"/>
      <c r="AU379" s="79"/>
      <c r="AV379" s="79"/>
      <c r="AW379" s="79"/>
      <c r="AX379" s="79"/>
      <c r="AY379" s="79"/>
      <c r="AZ379" s="79"/>
      <c r="BA379" s="79"/>
      <c r="BB379" s="79"/>
      <c r="BC379" s="79"/>
      <c r="BD379" s="79"/>
      <c r="BE379" s="79"/>
      <c r="BF379" s="79"/>
      <c r="BG379" s="79"/>
      <c r="BH379" s="79"/>
      <c r="BI379" s="79"/>
      <c r="BJ379" s="79"/>
      <c r="BK379" s="79"/>
      <c r="BL379" s="79"/>
      <c r="BM379" s="79"/>
      <c r="BN379" s="79"/>
      <c r="BO379" s="79"/>
      <c r="BP379" s="79"/>
      <c r="BQ379" s="79"/>
      <c r="BR379" s="79"/>
      <c r="BS379" s="79"/>
      <c r="BT379" s="79"/>
      <c r="BU379" s="79"/>
      <c r="BV379" s="79"/>
      <c r="BW379" s="79"/>
      <c r="BX379" s="79"/>
      <c r="BY379" s="79"/>
      <c r="BZ379" s="79"/>
      <c r="CA379" s="79"/>
      <c r="CB379" s="79"/>
      <c r="CC379" s="79"/>
      <c r="CD379" s="79"/>
      <c r="CE379" s="79"/>
      <c r="CF379" s="79"/>
      <c r="CG379" s="79"/>
      <c r="CH379" s="79"/>
      <c r="CI379" s="79"/>
      <c r="CJ379" s="79"/>
      <c r="CK379" s="79"/>
      <c r="CL379" s="79"/>
      <c r="CM379" s="79"/>
      <c r="CN379" s="79"/>
      <c r="CO379" s="79"/>
      <c r="CP379" s="79"/>
      <c r="CQ379" s="79"/>
      <c r="CR379" s="79"/>
      <c r="CS379" s="79"/>
      <c r="CT379" s="79"/>
      <c r="CU379" s="79"/>
      <c r="CV379" s="79"/>
      <c r="CW379" s="79"/>
      <c r="CX379" s="79"/>
      <c r="CY379" s="79"/>
      <c r="CZ379" s="79"/>
      <c r="DA379" s="79"/>
    </row>
    <row r="380" spans="1:105" x14ac:dyDescent="0.35">
      <c r="A380" s="2">
        <v>378</v>
      </c>
      <c r="B380" s="77"/>
      <c r="C380" s="77"/>
      <c r="D380" s="78"/>
      <c r="E380" s="78"/>
      <c r="F380" s="78"/>
      <c r="G380" s="79"/>
      <c r="H380" s="79"/>
      <c r="I380" s="79"/>
      <c r="J380" s="79"/>
      <c r="K380" s="79"/>
      <c r="L380" s="79"/>
      <c r="M380" s="79"/>
      <c r="N380" s="79"/>
      <c r="O380" s="79"/>
      <c r="P380" s="79"/>
      <c r="Q380" s="79"/>
      <c r="R380" s="79"/>
      <c r="S380" s="79"/>
      <c r="T380" s="79"/>
      <c r="U380" s="79"/>
      <c r="V380" s="79"/>
      <c r="W380" s="79"/>
      <c r="X380" s="79"/>
      <c r="Y380" s="79"/>
      <c r="Z380" s="79"/>
      <c r="AA380" s="79"/>
      <c r="AB380" s="79"/>
      <c r="AC380" s="79"/>
      <c r="AD380" s="79"/>
      <c r="AE380" s="79"/>
      <c r="AF380" s="79"/>
      <c r="AG380" s="79"/>
      <c r="AH380" s="79"/>
      <c r="AI380" s="79"/>
      <c r="AJ380" s="79"/>
      <c r="AK380" s="79"/>
      <c r="AL380" s="79"/>
      <c r="AM380" s="79"/>
      <c r="AN380" s="79"/>
      <c r="AO380" s="79"/>
      <c r="AP380" s="79"/>
      <c r="AQ380" s="79"/>
      <c r="AR380" s="79"/>
      <c r="AS380" s="79"/>
      <c r="AT380" s="79"/>
      <c r="AU380" s="79"/>
      <c r="AV380" s="79"/>
      <c r="AW380" s="79"/>
      <c r="AX380" s="79"/>
      <c r="AY380" s="79"/>
      <c r="AZ380" s="79"/>
      <c r="BA380" s="79"/>
      <c r="BB380" s="79"/>
      <c r="BC380" s="79"/>
      <c r="BD380" s="79"/>
      <c r="BE380" s="79"/>
      <c r="BF380" s="79"/>
      <c r="BG380" s="79"/>
      <c r="BH380" s="79"/>
      <c r="BI380" s="79"/>
      <c r="BJ380" s="79"/>
      <c r="BK380" s="79"/>
      <c r="BL380" s="79"/>
      <c r="BM380" s="79"/>
      <c r="BN380" s="79"/>
      <c r="BO380" s="79"/>
      <c r="BP380" s="79"/>
      <c r="BQ380" s="79"/>
      <c r="BR380" s="79"/>
      <c r="BS380" s="79"/>
      <c r="BT380" s="79"/>
      <c r="BU380" s="79"/>
      <c r="BV380" s="79"/>
      <c r="BW380" s="79"/>
      <c r="BX380" s="79"/>
      <c r="BY380" s="79"/>
      <c r="BZ380" s="79"/>
      <c r="CA380" s="79"/>
      <c r="CB380" s="79"/>
      <c r="CC380" s="79"/>
      <c r="CD380" s="79"/>
      <c r="CE380" s="79"/>
      <c r="CF380" s="79"/>
      <c r="CG380" s="79"/>
      <c r="CH380" s="79"/>
      <c r="CI380" s="79"/>
      <c r="CJ380" s="79"/>
      <c r="CK380" s="79"/>
      <c r="CL380" s="79"/>
      <c r="CM380" s="79"/>
      <c r="CN380" s="79"/>
      <c r="CO380" s="79"/>
      <c r="CP380" s="79"/>
      <c r="CQ380" s="79"/>
      <c r="CR380" s="79"/>
      <c r="CS380" s="79"/>
      <c r="CT380" s="79"/>
      <c r="CU380" s="79"/>
      <c r="CV380" s="79"/>
      <c r="CW380" s="79"/>
      <c r="CX380" s="79"/>
      <c r="CY380" s="79"/>
      <c r="CZ380" s="79"/>
      <c r="DA380" s="79"/>
    </row>
    <row r="381" spans="1:105" x14ac:dyDescent="0.35">
      <c r="A381" s="2">
        <v>379</v>
      </c>
      <c r="B381" s="77"/>
      <c r="C381" s="77"/>
      <c r="D381" s="78"/>
      <c r="E381" s="78"/>
      <c r="F381" s="78"/>
      <c r="G381" s="79"/>
      <c r="H381" s="79"/>
      <c r="I381" s="79"/>
      <c r="J381" s="79"/>
      <c r="K381" s="79"/>
      <c r="L381" s="79"/>
      <c r="M381" s="79"/>
      <c r="N381" s="79"/>
      <c r="O381" s="79"/>
      <c r="P381" s="79"/>
      <c r="Q381" s="79"/>
      <c r="R381" s="79"/>
      <c r="S381" s="79"/>
      <c r="T381" s="79"/>
      <c r="U381" s="79"/>
      <c r="V381" s="79"/>
      <c r="W381" s="79"/>
      <c r="X381" s="79"/>
      <c r="Y381" s="79"/>
      <c r="Z381" s="79"/>
      <c r="AA381" s="79"/>
      <c r="AB381" s="79"/>
      <c r="AC381" s="79"/>
      <c r="AD381" s="79"/>
      <c r="AE381" s="79"/>
      <c r="AF381" s="79"/>
      <c r="AG381" s="79"/>
      <c r="AH381" s="79"/>
      <c r="AI381" s="79"/>
      <c r="AJ381" s="79"/>
      <c r="AK381" s="79"/>
      <c r="AL381" s="79"/>
      <c r="AM381" s="79"/>
      <c r="AN381" s="79"/>
      <c r="AO381" s="79"/>
      <c r="AP381" s="79"/>
      <c r="AQ381" s="79"/>
      <c r="AR381" s="79"/>
      <c r="AS381" s="79"/>
      <c r="AT381" s="79"/>
      <c r="AU381" s="79"/>
      <c r="AV381" s="79"/>
      <c r="AW381" s="79"/>
      <c r="AX381" s="79"/>
      <c r="AY381" s="79"/>
      <c r="AZ381" s="79"/>
      <c r="BA381" s="79"/>
      <c r="BB381" s="79"/>
      <c r="BC381" s="79"/>
      <c r="BD381" s="79"/>
      <c r="BE381" s="79"/>
      <c r="BF381" s="79"/>
      <c r="BG381" s="79"/>
      <c r="BH381" s="79"/>
      <c r="BI381" s="79"/>
      <c r="BJ381" s="79"/>
      <c r="BK381" s="79"/>
      <c r="BL381" s="79"/>
      <c r="BM381" s="79"/>
      <c r="BN381" s="79"/>
      <c r="BO381" s="79"/>
      <c r="BP381" s="79"/>
      <c r="BQ381" s="79"/>
      <c r="BR381" s="79"/>
      <c r="BS381" s="79"/>
      <c r="BT381" s="79"/>
      <c r="BU381" s="79"/>
      <c r="BV381" s="79"/>
      <c r="BW381" s="79"/>
      <c r="BX381" s="79"/>
      <c r="BY381" s="79"/>
      <c r="BZ381" s="79"/>
      <c r="CA381" s="79"/>
      <c r="CB381" s="79"/>
      <c r="CC381" s="79"/>
      <c r="CD381" s="79"/>
      <c r="CE381" s="79"/>
      <c r="CF381" s="79"/>
      <c r="CG381" s="79"/>
      <c r="CH381" s="79"/>
      <c r="CI381" s="79"/>
      <c r="CJ381" s="79"/>
      <c r="CK381" s="79"/>
      <c r="CL381" s="79"/>
      <c r="CM381" s="79"/>
      <c r="CN381" s="79"/>
      <c r="CO381" s="79"/>
      <c r="CP381" s="79"/>
      <c r="CQ381" s="79"/>
      <c r="CR381" s="79"/>
      <c r="CS381" s="79"/>
      <c r="CT381" s="79"/>
      <c r="CU381" s="79"/>
      <c r="CV381" s="79"/>
      <c r="CW381" s="79"/>
      <c r="CX381" s="79"/>
      <c r="CY381" s="79"/>
      <c r="CZ381" s="79"/>
      <c r="DA381" s="79"/>
    </row>
    <row r="382" spans="1:105" x14ac:dyDescent="0.35">
      <c r="A382" s="2">
        <v>380</v>
      </c>
      <c r="B382" s="77"/>
      <c r="C382" s="77"/>
      <c r="D382" s="78"/>
      <c r="E382" s="78"/>
      <c r="F382" s="78"/>
      <c r="G382" s="79"/>
      <c r="H382" s="79"/>
      <c r="I382" s="79"/>
      <c r="J382" s="79"/>
      <c r="K382" s="79"/>
      <c r="L382" s="79"/>
      <c r="M382" s="79"/>
      <c r="N382" s="79"/>
      <c r="O382" s="79"/>
      <c r="P382" s="79"/>
      <c r="Q382" s="79"/>
      <c r="R382" s="79"/>
      <c r="S382" s="79"/>
      <c r="T382" s="79"/>
      <c r="U382" s="79"/>
      <c r="V382" s="79"/>
      <c r="W382" s="79"/>
      <c r="X382" s="79"/>
      <c r="Y382" s="79"/>
      <c r="Z382" s="79"/>
      <c r="AA382" s="79"/>
      <c r="AB382" s="79"/>
      <c r="AC382" s="79"/>
      <c r="AD382" s="79"/>
      <c r="AE382" s="79"/>
      <c r="AF382" s="79"/>
      <c r="AG382" s="79"/>
      <c r="AH382" s="79"/>
      <c r="AI382" s="79"/>
      <c r="AJ382" s="79"/>
      <c r="AK382" s="79"/>
      <c r="AL382" s="79"/>
      <c r="AM382" s="79"/>
      <c r="AN382" s="79"/>
      <c r="AO382" s="79"/>
      <c r="AP382" s="79"/>
      <c r="AQ382" s="79"/>
      <c r="AR382" s="79"/>
      <c r="AS382" s="79"/>
      <c r="AT382" s="79"/>
      <c r="AU382" s="79"/>
      <c r="AV382" s="79"/>
      <c r="AW382" s="79"/>
      <c r="AX382" s="79"/>
      <c r="AY382" s="79"/>
      <c r="AZ382" s="79"/>
      <c r="BA382" s="79"/>
      <c r="BB382" s="79"/>
      <c r="BC382" s="79"/>
      <c r="BD382" s="79"/>
      <c r="BE382" s="79"/>
      <c r="BF382" s="79"/>
      <c r="BG382" s="79"/>
      <c r="BH382" s="79"/>
      <c r="BI382" s="79"/>
      <c r="BJ382" s="79"/>
      <c r="BK382" s="79"/>
      <c r="BL382" s="79"/>
      <c r="BM382" s="79"/>
      <c r="BN382" s="79"/>
      <c r="BO382" s="79"/>
      <c r="BP382" s="79"/>
      <c r="BQ382" s="79"/>
      <c r="BR382" s="79"/>
      <c r="BS382" s="79"/>
      <c r="BT382" s="79"/>
      <c r="BU382" s="79"/>
      <c r="BV382" s="79"/>
      <c r="BW382" s="79"/>
      <c r="BX382" s="79"/>
      <c r="BY382" s="79"/>
      <c r="BZ382" s="79"/>
      <c r="CA382" s="79"/>
      <c r="CB382" s="79"/>
      <c r="CC382" s="79"/>
      <c r="CD382" s="79"/>
      <c r="CE382" s="79"/>
      <c r="CF382" s="79"/>
      <c r="CG382" s="79"/>
      <c r="CH382" s="79"/>
      <c r="CI382" s="79"/>
      <c r="CJ382" s="79"/>
      <c r="CK382" s="79"/>
      <c r="CL382" s="79"/>
      <c r="CM382" s="79"/>
      <c r="CN382" s="79"/>
      <c r="CO382" s="79"/>
      <c r="CP382" s="79"/>
      <c r="CQ382" s="79"/>
      <c r="CR382" s="79"/>
      <c r="CS382" s="79"/>
      <c r="CT382" s="79"/>
      <c r="CU382" s="79"/>
      <c r="CV382" s="79"/>
      <c r="CW382" s="79"/>
      <c r="CX382" s="79"/>
      <c r="CY382" s="79"/>
      <c r="CZ382" s="79"/>
      <c r="DA382" s="79"/>
    </row>
    <row r="383" spans="1:105" x14ac:dyDescent="0.35">
      <c r="A383" s="2">
        <v>381</v>
      </c>
      <c r="B383" s="77"/>
      <c r="C383" s="77"/>
      <c r="D383" s="78"/>
      <c r="E383" s="78"/>
      <c r="F383" s="78"/>
      <c r="G383" s="79"/>
      <c r="H383" s="79"/>
      <c r="I383" s="79"/>
      <c r="J383" s="79"/>
      <c r="K383" s="79"/>
      <c r="L383" s="79"/>
      <c r="M383" s="79"/>
      <c r="N383" s="79"/>
      <c r="O383" s="79"/>
      <c r="P383" s="79"/>
      <c r="Q383" s="79"/>
      <c r="R383" s="79"/>
      <c r="S383" s="79"/>
      <c r="T383" s="79"/>
      <c r="U383" s="79"/>
      <c r="V383" s="79"/>
      <c r="W383" s="79"/>
      <c r="X383" s="79"/>
      <c r="Y383" s="79"/>
      <c r="Z383" s="79"/>
      <c r="AA383" s="79"/>
      <c r="AB383" s="79"/>
      <c r="AC383" s="79"/>
      <c r="AD383" s="79"/>
      <c r="AE383" s="79"/>
      <c r="AF383" s="79"/>
      <c r="AG383" s="79"/>
      <c r="AH383" s="79"/>
      <c r="AI383" s="79"/>
      <c r="AJ383" s="79"/>
      <c r="AK383" s="79"/>
      <c r="AL383" s="79"/>
      <c r="AM383" s="79"/>
      <c r="AN383" s="79"/>
      <c r="AO383" s="79"/>
      <c r="AP383" s="79"/>
      <c r="AQ383" s="79"/>
      <c r="AR383" s="79"/>
      <c r="AS383" s="79"/>
      <c r="AT383" s="79"/>
      <c r="AU383" s="79"/>
      <c r="AV383" s="79"/>
      <c r="AW383" s="79"/>
      <c r="AX383" s="79"/>
      <c r="AY383" s="79"/>
      <c r="AZ383" s="79"/>
      <c r="BA383" s="79"/>
      <c r="BB383" s="79"/>
      <c r="BC383" s="79"/>
      <c r="BD383" s="79"/>
      <c r="BE383" s="79"/>
      <c r="BF383" s="79"/>
      <c r="BG383" s="79"/>
      <c r="BH383" s="79"/>
      <c r="BI383" s="79"/>
      <c r="BJ383" s="79"/>
      <c r="BK383" s="79"/>
      <c r="BL383" s="79"/>
      <c r="BM383" s="79"/>
      <c r="BN383" s="79"/>
      <c r="BO383" s="79"/>
      <c r="BP383" s="79"/>
      <c r="BQ383" s="79"/>
      <c r="BR383" s="79"/>
      <c r="BS383" s="79"/>
      <c r="BT383" s="79"/>
      <c r="BU383" s="79"/>
      <c r="BV383" s="79"/>
      <c r="BW383" s="79"/>
      <c r="BX383" s="79"/>
      <c r="BY383" s="79"/>
      <c r="BZ383" s="79"/>
      <c r="CA383" s="79"/>
      <c r="CB383" s="79"/>
      <c r="CC383" s="79"/>
      <c r="CD383" s="79"/>
      <c r="CE383" s="79"/>
      <c r="CF383" s="79"/>
      <c r="CG383" s="79"/>
      <c r="CH383" s="79"/>
      <c r="CI383" s="79"/>
      <c r="CJ383" s="79"/>
      <c r="CK383" s="79"/>
      <c r="CL383" s="79"/>
      <c r="CM383" s="79"/>
      <c r="CN383" s="79"/>
      <c r="CO383" s="79"/>
      <c r="CP383" s="79"/>
      <c r="CQ383" s="79"/>
      <c r="CR383" s="79"/>
      <c r="CS383" s="79"/>
      <c r="CT383" s="79"/>
      <c r="CU383" s="79"/>
      <c r="CV383" s="79"/>
      <c r="CW383" s="79"/>
      <c r="CX383" s="79"/>
      <c r="CY383" s="79"/>
      <c r="CZ383" s="79"/>
      <c r="DA383" s="79"/>
    </row>
    <row r="384" spans="1:105" x14ac:dyDescent="0.35">
      <c r="A384" s="2">
        <v>382</v>
      </c>
      <c r="B384" s="77"/>
      <c r="C384" s="77"/>
      <c r="D384" s="78"/>
      <c r="E384" s="78"/>
      <c r="F384" s="78"/>
      <c r="G384" s="79"/>
      <c r="H384" s="79"/>
      <c r="I384" s="79"/>
      <c r="J384" s="79"/>
      <c r="K384" s="79"/>
      <c r="L384" s="79"/>
      <c r="M384" s="79"/>
      <c r="N384" s="79"/>
      <c r="O384" s="79"/>
      <c r="P384" s="79"/>
      <c r="Q384" s="79"/>
      <c r="R384" s="79"/>
      <c r="S384" s="79"/>
      <c r="T384" s="79"/>
      <c r="U384" s="79"/>
      <c r="V384" s="79"/>
      <c r="W384" s="79"/>
      <c r="X384" s="79"/>
      <c r="Y384" s="79"/>
      <c r="Z384" s="79"/>
      <c r="AA384" s="79"/>
      <c r="AB384" s="79"/>
      <c r="AC384" s="79"/>
      <c r="AD384" s="79"/>
      <c r="AE384" s="79"/>
      <c r="AF384" s="79"/>
      <c r="AG384" s="79"/>
      <c r="AH384" s="79"/>
      <c r="AI384" s="79"/>
      <c r="AJ384" s="79"/>
      <c r="AK384" s="79"/>
      <c r="AL384" s="79"/>
      <c r="AM384" s="79"/>
      <c r="AN384" s="79"/>
      <c r="AO384" s="79"/>
      <c r="AP384" s="79"/>
      <c r="AQ384" s="79"/>
      <c r="AR384" s="79"/>
      <c r="AS384" s="79"/>
      <c r="AT384" s="79"/>
      <c r="AU384" s="79"/>
      <c r="AV384" s="79"/>
      <c r="AW384" s="79"/>
      <c r="AX384" s="79"/>
      <c r="AY384" s="79"/>
      <c r="AZ384" s="79"/>
      <c r="BA384" s="79"/>
      <c r="BB384" s="79"/>
      <c r="BC384" s="79"/>
      <c r="BD384" s="79"/>
      <c r="BE384" s="79"/>
      <c r="BF384" s="79"/>
      <c r="BG384" s="79"/>
      <c r="BH384" s="79"/>
      <c r="BI384" s="79"/>
      <c r="BJ384" s="79"/>
      <c r="BK384" s="79"/>
      <c r="BL384" s="79"/>
      <c r="BM384" s="79"/>
      <c r="BN384" s="79"/>
      <c r="BO384" s="79"/>
      <c r="BP384" s="79"/>
      <c r="BQ384" s="79"/>
      <c r="BR384" s="79"/>
      <c r="BS384" s="79"/>
      <c r="BT384" s="79"/>
      <c r="BU384" s="79"/>
      <c r="BV384" s="79"/>
      <c r="BW384" s="79"/>
      <c r="BX384" s="79"/>
      <c r="BY384" s="79"/>
      <c r="BZ384" s="79"/>
      <c r="CA384" s="79"/>
      <c r="CB384" s="79"/>
      <c r="CC384" s="79"/>
      <c r="CD384" s="79"/>
      <c r="CE384" s="79"/>
      <c r="CF384" s="79"/>
      <c r="CG384" s="79"/>
      <c r="CH384" s="79"/>
      <c r="CI384" s="79"/>
      <c r="CJ384" s="79"/>
      <c r="CK384" s="79"/>
      <c r="CL384" s="79"/>
      <c r="CM384" s="79"/>
      <c r="CN384" s="79"/>
      <c r="CO384" s="79"/>
      <c r="CP384" s="79"/>
      <c r="CQ384" s="79"/>
      <c r="CR384" s="79"/>
      <c r="CS384" s="79"/>
      <c r="CT384" s="79"/>
      <c r="CU384" s="79"/>
      <c r="CV384" s="79"/>
      <c r="CW384" s="79"/>
      <c r="CX384" s="79"/>
      <c r="CY384" s="79"/>
      <c r="CZ384" s="79"/>
      <c r="DA384" s="79"/>
    </row>
    <row r="385" spans="1:105" x14ac:dyDescent="0.35">
      <c r="A385" s="2">
        <v>383</v>
      </c>
      <c r="B385" s="77"/>
      <c r="C385" s="77"/>
      <c r="D385" s="78"/>
      <c r="E385" s="78"/>
      <c r="F385" s="78"/>
      <c r="G385" s="79"/>
      <c r="H385" s="79"/>
      <c r="I385" s="79"/>
      <c r="J385" s="79"/>
      <c r="K385" s="79"/>
      <c r="L385" s="79"/>
      <c r="M385" s="79"/>
      <c r="N385" s="79"/>
      <c r="O385" s="79"/>
      <c r="P385" s="79"/>
      <c r="Q385" s="79"/>
      <c r="R385" s="79"/>
      <c r="S385" s="79"/>
      <c r="T385" s="79"/>
      <c r="U385" s="79"/>
      <c r="V385" s="79"/>
      <c r="W385" s="79"/>
      <c r="X385" s="79"/>
      <c r="Y385" s="79"/>
      <c r="Z385" s="79"/>
      <c r="AA385" s="79"/>
      <c r="AB385" s="79"/>
      <c r="AC385" s="79"/>
      <c r="AD385" s="79"/>
      <c r="AE385" s="79"/>
      <c r="AF385" s="79"/>
      <c r="AG385" s="79"/>
      <c r="AH385" s="79"/>
      <c r="AI385" s="79"/>
      <c r="AJ385" s="79"/>
      <c r="AK385" s="79"/>
      <c r="AL385" s="79"/>
      <c r="AM385" s="79"/>
      <c r="AN385" s="79"/>
      <c r="AO385" s="79"/>
      <c r="AP385" s="79"/>
      <c r="AQ385" s="79"/>
      <c r="AR385" s="79"/>
      <c r="AS385" s="79"/>
      <c r="AT385" s="79"/>
      <c r="AU385" s="79"/>
      <c r="AV385" s="79"/>
      <c r="AW385" s="79"/>
      <c r="AX385" s="79"/>
      <c r="AY385" s="79"/>
      <c r="AZ385" s="79"/>
      <c r="BA385" s="79"/>
      <c r="BB385" s="79"/>
      <c r="BC385" s="79"/>
      <c r="BD385" s="79"/>
      <c r="BE385" s="79"/>
      <c r="BF385" s="79"/>
      <c r="BG385" s="79"/>
      <c r="BH385" s="79"/>
      <c r="BI385" s="79"/>
      <c r="BJ385" s="79"/>
      <c r="BK385" s="79"/>
      <c r="BL385" s="79"/>
      <c r="BM385" s="79"/>
      <c r="BN385" s="79"/>
      <c r="BO385" s="79"/>
      <c r="BP385" s="79"/>
      <c r="BQ385" s="79"/>
      <c r="BR385" s="79"/>
      <c r="BS385" s="79"/>
      <c r="BT385" s="79"/>
      <c r="BU385" s="79"/>
      <c r="BV385" s="79"/>
      <c r="BW385" s="79"/>
      <c r="BX385" s="79"/>
      <c r="BY385" s="79"/>
      <c r="BZ385" s="79"/>
      <c r="CA385" s="79"/>
      <c r="CB385" s="79"/>
      <c r="CC385" s="79"/>
      <c r="CD385" s="79"/>
      <c r="CE385" s="79"/>
      <c r="CF385" s="79"/>
      <c r="CG385" s="79"/>
      <c r="CH385" s="79"/>
      <c r="CI385" s="79"/>
      <c r="CJ385" s="79"/>
      <c r="CK385" s="79"/>
      <c r="CL385" s="79"/>
      <c r="CM385" s="79"/>
      <c r="CN385" s="79"/>
      <c r="CO385" s="79"/>
      <c r="CP385" s="79"/>
      <c r="CQ385" s="79"/>
      <c r="CR385" s="79"/>
      <c r="CS385" s="79"/>
      <c r="CT385" s="79"/>
      <c r="CU385" s="79"/>
      <c r="CV385" s="79"/>
      <c r="CW385" s="79"/>
      <c r="CX385" s="79"/>
      <c r="CY385" s="79"/>
      <c r="CZ385" s="79"/>
      <c r="DA385" s="79"/>
    </row>
    <row r="386" spans="1:105" x14ac:dyDescent="0.35">
      <c r="A386" s="2">
        <v>384</v>
      </c>
      <c r="B386" s="77"/>
      <c r="C386" s="77"/>
      <c r="D386" s="78"/>
      <c r="E386" s="78"/>
      <c r="F386" s="78"/>
      <c r="G386" s="79"/>
      <c r="H386" s="79"/>
      <c r="I386" s="79"/>
      <c r="J386" s="79"/>
      <c r="K386" s="79"/>
      <c r="L386" s="79"/>
      <c r="M386" s="79"/>
      <c r="N386" s="79"/>
      <c r="O386" s="79"/>
      <c r="P386" s="79"/>
      <c r="Q386" s="79"/>
      <c r="R386" s="79"/>
      <c r="S386" s="79"/>
      <c r="T386" s="79"/>
      <c r="U386" s="79"/>
      <c r="V386" s="79"/>
      <c r="W386" s="79"/>
      <c r="X386" s="79"/>
      <c r="Y386" s="79"/>
      <c r="Z386" s="79"/>
      <c r="AA386" s="79"/>
      <c r="AB386" s="79"/>
      <c r="AC386" s="79"/>
      <c r="AD386" s="79"/>
      <c r="AE386" s="79"/>
      <c r="AF386" s="79"/>
      <c r="AG386" s="79"/>
      <c r="AH386" s="79"/>
      <c r="AI386" s="79"/>
      <c r="AJ386" s="79"/>
      <c r="AK386" s="79"/>
      <c r="AL386" s="79"/>
      <c r="AM386" s="79"/>
      <c r="AN386" s="79"/>
      <c r="AO386" s="79"/>
      <c r="AP386" s="79"/>
      <c r="AQ386" s="79"/>
      <c r="AR386" s="79"/>
      <c r="AS386" s="79"/>
      <c r="AT386" s="79"/>
      <c r="AU386" s="79"/>
      <c r="AV386" s="79"/>
      <c r="AW386" s="79"/>
      <c r="AX386" s="79"/>
      <c r="AY386" s="79"/>
      <c r="AZ386" s="79"/>
      <c r="BA386" s="79"/>
      <c r="BB386" s="79"/>
      <c r="BC386" s="79"/>
      <c r="BD386" s="79"/>
      <c r="BE386" s="79"/>
      <c r="BF386" s="79"/>
      <c r="BG386" s="79"/>
      <c r="BH386" s="79"/>
      <c r="BI386" s="79"/>
      <c r="BJ386" s="79"/>
      <c r="BK386" s="79"/>
      <c r="BL386" s="79"/>
      <c r="BM386" s="79"/>
      <c r="BN386" s="79"/>
      <c r="BO386" s="79"/>
      <c r="BP386" s="79"/>
      <c r="BQ386" s="79"/>
      <c r="BR386" s="79"/>
      <c r="BS386" s="79"/>
      <c r="BT386" s="79"/>
      <c r="BU386" s="79"/>
      <c r="BV386" s="79"/>
      <c r="BW386" s="79"/>
      <c r="BX386" s="79"/>
      <c r="BY386" s="79"/>
      <c r="BZ386" s="79"/>
      <c r="CA386" s="79"/>
      <c r="CB386" s="79"/>
      <c r="CC386" s="79"/>
      <c r="CD386" s="79"/>
      <c r="CE386" s="79"/>
      <c r="CF386" s="79"/>
      <c r="CG386" s="79"/>
      <c r="CH386" s="79"/>
      <c r="CI386" s="79"/>
      <c r="CJ386" s="79"/>
      <c r="CK386" s="79"/>
      <c r="CL386" s="79"/>
      <c r="CM386" s="79"/>
      <c r="CN386" s="79"/>
      <c r="CO386" s="79"/>
      <c r="CP386" s="79"/>
      <c r="CQ386" s="79"/>
      <c r="CR386" s="79"/>
      <c r="CS386" s="79"/>
      <c r="CT386" s="79"/>
      <c r="CU386" s="79"/>
      <c r="CV386" s="79"/>
      <c r="CW386" s="79"/>
      <c r="CX386" s="79"/>
      <c r="CY386" s="79"/>
      <c r="CZ386" s="79"/>
      <c r="DA386" s="79"/>
    </row>
    <row r="387" spans="1:105" x14ac:dyDescent="0.35">
      <c r="A387" s="2">
        <v>385</v>
      </c>
      <c r="B387" s="77"/>
      <c r="C387" s="77"/>
      <c r="D387" s="78"/>
      <c r="E387" s="78"/>
      <c r="F387" s="78"/>
      <c r="G387" s="79"/>
      <c r="H387" s="79"/>
      <c r="I387" s="79"/>
      <c r="J387" s="79"/>
      <c r="K387" s="79"/>
      <c r="L387" s="79"/>
      <c r="M387" s="79"/>
      <c r="N387" s="79"/>
      <c r="O387" s="79"/>
      <c r="P387" s="79"/>
      <c r="Q387" s="79"/>
      <c r="R387" s="79"/>
      <c r="S387" s="79"/>
      <c r="T387" s="79"/>
      <c r="U387" s="79"/>
      <c r="V387" s="79"/>
      <c r="W387" s="79"/>
      <c r="X387" s="79"/>
      <c r="Y387" s="79"/>
      <c r="Z387" s="79"/>
      <c r="AA387" s="79"/>
      <c r="AB387" s="79"/>
      <c r="AC387" s="79"/>
      <c r="AD387" s="79"/>
      <c r="AE387" s="79"/>
      <c r="AF387" s="79"/>
      <c r="AG387" s="79"/>
      <c r="AH387" s="79"/>
      <c r="AI387" s="79"/>
      <c r="AJ387" s="79"/>
      <c r="AK387" s="79"/>
      <c r="AL387" s="79"/>
      <c r="AM387" s="79"/>
      <c r="AN387" s="79"/>
      <c r="AO387" s="79"/>
      <c r="AP387" s="79"/>
      <c r="AQ387" s="79"/>
      <c r="AR387" s="79"/>
      <c r="AS387" s="79"/>
      <c r="AT387" s="79"/>
      <c r="AU387" s="79"/>
      <c r="AV387" s="79"/>
      <c r="AW387" s="79"/>
      <c r="AX387" s="79"/>
      <c r="AY387" s="79"/>
      <c r="AZ387" s="79"/>
      <c r="BA387" s="79"/>
      <c r="BB387" s="79"/>
      <c r="BC387" s="79"/>
      <c r="BD387" s="79"/>
      <c r="BE387" s="79"/>
      <c r="BF387" s="79"/>
      <c r="BG387" s="79"/>
      <c r="BH387" s="79"/>
      <c r="BI387" s="79"/>
      <c r="BJ387" s="79"/>
      <c r="BK387" s="79"/>
      <c r="BL387" s="79"/>
      <c r="BM387" s="79"/>
      <c r="BN387" s="79"/>
      <c r="BO387" s="79"/>
      <c r="BP387" s="79"/>
      <c r="BQ387" s="79"/>
      <c r="BR387" s="79"/>
      <c r="BS387" s="79"/>
      <c r="BT387" s="79"/>
      <c r="BU387" s="79"/>
      <c r="BV387" s="79"/>
      <c r="BW387" s="79"/>
      <c r="BX387" s="79"/>
      <c r="BY387" s="79"/>
      <c r="BZ387" s="79"/>
      <c r="CA387" s="79"/>
      <c r="CB387" s="79"/>
      <c r="CC387" s="79"/>
      <c r="CD387" s="79"/>
      <c r="CE387" s="79"/>
      <c r="CF387" s="79"/>
      <c r="CG387" s="79"/>
      <c r="CH387" s="79"/>
      <c r="CI387" s="79"/>
      <c r="CJ387" s="79"/>
      <c r="CK387" s="79"/>
      <c r="CL387" s="79"/>
      <c r="CM387" s="79"/>
      <c r="CN387" s="79"/>
      <c r="CO387" s="79"/>
      <c r="CP387" s="79"/>
      <c r="CQ387" s="79"/>
      <c r="CR387" s="79"/>
      <c r="CS387" s="79"/>
      <c r="CT387" s="79"/>
      <c r="CU387" s="79"/>
      <c r="CV387" s="79"/>
      <c r="CW387" s="79"/>
      <c r="CX387" s="79"/>
      <c r="CY387" s="79"/>
      <c r="CZ387" s="79"/>
      <c r="DA387" s="79"/>
    </row>
    <row r="388" spans="1:105" x14ac:dyDescent="0.35">
      <c r="A388" s="2">
        <v>386</v>
      </c>
      <c r="B388" s="77"/>
      <c r="C388" s="77"/>
      <c r="D388" s="78"/>
      <c r="E388" s="78"/>
      <c r="F388" s="78"/>
      <c r="G388" s="79"/>
      <c r="H388" s="79"/>
      <c r="I388" s="79"/>
      <c r="J388" s="79"/>
      <c r="K388" s="79"/>
      <c r="L388" s="79"/>
      <c r="M388" s="79"/>
      <c r="N388" s="79"/>
      <c r="O388" s="79"/>
      <c r="P388" s="79"/>
      <c r="Q388" s="79"/>
      <c r="R388" s="79"/>
      <c r="S388" s="79"/>
      <c r="T388" s="79"/>
      <c r="U388" s="79"/>
      <c r="V388" s="79"/>
      <c r="W388" s="79"/>
      <c r="X388" s="79"/>
      <c r="Y388" s="79"/>
      <c r="Z388" s="79"/>
      <c r="AA388" s="79"/>
      <c r="AB388" s="79"/>
      <c r="AC388" s="79"/>
      <c r="AD388" s="79"/>
      <c r="AE388" s="79"/>
      <c r="AF388" s="79"/>
      <c r="AG388" s="79"/>
      <c r="AH388" s="79"/>
      <c r="AI388" s="79"/>
      <c r="AJ388" s="79"/>
      <c r="AK388" s="79"/>
      <c r="AL388" s="79"/>
      <c r="AM388" s="79"/>
      <c r="AN388" s="79"/>
      <c r="AO388" s="79"/>
      <c r="AP388" s="79"/>
      <c r="AQ388" s="79"/>
      <c r="AR388" s="79"/>
      <c r="AS388" s="79"/>
      <c r="AT388" s="79"/>
      <c r="AU388" s="79"/>
      <c r="AV388" s="79"/>
      <c r="AW388" s="79"/>
      <c r="AX388" s="79"/>
      <c r="AY388" s="79"/>
      <c r="AZ388" s="79"/>
      <c r="BA388" s="79"/>
      <c r="BB388" s="79"/>
      <c r="BC388" s="79"/>
      <c r="BD388" s="79"/>
      <c r="BE388" s="79"/>
      <c r="BF388" s="79"/>
      <c r="BG388" s="79"/>
      <c r="BH388" s="79"/>
      <c r="BI388" s="79"/>
      <c r="BJ388" s="79"/>
      <c r="BK388" s="79"/>
      <c r="BL388" s="79"/>
      <c r="BM388" s="79"/>
      <c r="BN388" s="79"/>
      <c r="BO388" s="79"/>
      <c r="BP388" s="79"/>
      <c r="BQ388" s="79"/>
      <c r="BR388" s="79"/>
      <c r="BS388" s="79"/>
      <c r="BT388" s="79"/>
      <c r="BU388" s="79"/>
      <c r="BV388" s="79"/>
      <c r="BW388" s="79"/>
      <c r="BX388" s="79"/>
      <c r="BY388" s="79"/>
      <c r="BZ388" s="79"/>
      <c r="CA388" s="79"/>
      <c r="CB388" s="79"/>
      <c r="CC388" s="79"/>
      <c r="CD388" s="79"/>
      <c r="CE388" s="79"/>
      <c r="CF388" s="79"/>
      <c r="CG388" s="79"/>
      <c r="CH388" s="79"/>
      <c r="CI388" s="79"/>
      <c r="CJ388" s="79"/>
      <c r="CK388" s="79"/>
      <c r="CL388" s="79"/>
      <c r="CM388" s="79"/>
      <c r="CN388" s="79"/>
      <c r="CO388" s="79"/>
      <c r="CP388" s="79"/>
      <c r="CQ388" s="79"/>
      <c r="CR388" s="79"/>
      <c r="CS388" s="79"/>
      <c r="CT388" s="79"/>
      <c r="CU388" s="79"/>
      <c r="CV388" s="79"/>
      <c r="CW388" s="79"/>
      <c r="CX388" s="79"/>
      <c r="CY388" s="79"/>
      <c r="CZ388" s="79"/>
      <c r="DA388" s="79"/>
    </row>
    <row r="389" spans="1:105" x14ac:dyDescent="0.35">
      <c r="A389" s="2">
        <v>387</v>
      </c>
      <c r="B389" s="77"/>
      <c r="C389" s="77"/>
      <c r="D389" s="78"/>
      <c r="E389" s="78"/>
      <c r="F389" s="78"/>
      <c r="G389" s="79"/>
      <c r="H389" s="79"/>
      <c r="I389" s="79"/>
      <c r="J389" s="79"/>
      <c r="K389" s="79"/>
      <c r="L389" s="79"/>
      <c r="M389" s="79"/>
      <c r="N389" s="79"/>
      <c r="O389" s="79"/>
      <c r="P389" s="79"/>
      <c r="Q389" s="79"/>
      <c r="R389" s="79"/>
      <c r="S389" s="79"/>
      <c r="T389" s="79"/>
      <c r="U389" s="79"/>
      <c r="V389" s="79"/>
      <c r="W389" s="79"/>
      <c r="X389" s="79"/>
      <c r="Y389" s="79"/>
      <c r="Z389" s="79"/>
      <c r="AA389" s="79"/>
      <c r="AB389" s="79"/>
      <c r="AC389" s="79"/>
      <c r="AD389" s="79"/>
      <c r="AE389" s="79"/>
      <c r="AF389" s="79"/>
      <c r="AG389" s="79"/>
      <c r="AH389" s="79"/>
      <c r="AI389" s="79"/>
      <c r="AJ389" s="79"/>
      <c r="AK389" s="79"/>
      <c r="AL389" s="79"/>
      <c r="AM389" s="79"/>
      <c r="AN389" s="79"/>
      <c r="AO389" s="79"/>
      <c r="AP389" s="79"/>
      <c r="AQ389" s="79"/>
      <c r="AR389" s="79"/>
      <c r="AS389" s="79"/>
      <c r="AT389" s="79"/>
      <c r="AU389" s="79"/>
      <c r="AV389" s="79"/>
      <c r="AW389" s="79"/>
      <c r="AX389" s="79"/>
      <c r="AY389" s="79"/>
      <c r="AZ389" s="79"/>
      <c r="BA389" s="79"/>
      <c r="BB389" s="79"/>
      <c r="BC389" s="79"/>
      <c r="BD389" s="79"/>
      <c r="BE389" s="79"/>
      <c r="BF389" s="79"/>
      <c r="BG389" s="79"/>
      <c r="BH389" s="79"/>
      <c r="BI389" s="79"/>
      <c r="BJ389" s="79"/>
      <c r="BK389" s="79"/>
      <c r="BL389" s="79"/>
      <c r="BM389" s="79"/>
      <c r="BN389" s="79"/>
      <c r="BO389" s="79"/>
      <c r="BP389" s="79"/>
      <c r="BQ389" s="79"/>
      <c r="BR389" s="79"/>
      <c r="BS389" s="79"/>
      <c r="BT389" s="79"/>
      <c r="BU389" s="79"/>
      <c r="BV389" s="79"/>
      <c r="BW389" s="79"/>
      <c r="BX389" s="79"/>
      <c r="BY389" s="79"/>
      <c r="BZ389" s="79"/>
      <c r="CA389" s="79"/>
      <c r="CB389" s="79"/>
      <c r="CC389" s="79"/>
      <c r="CD389" s="79"/>
      <c r="CE389" s="79"/>
      <c r="CF389" s="79"/>
      <c r="CG389" s="79"/>
      <c r="CH389" s="79"/>
      <c r="CI389" s="79"/>
      <c r="CJ389" s="79"/>
      <c r="CK389" s="79"/>
      <c r="CL389" s="79"/>
      <c r="CM389" s="79"/>
      <c r="CN389" s="79"/>
      <c r="CO389" s="79"/>
      <c r="CP389" s="79"/>
      <c r="CQ389" s="79"/>
      <c r="CR389" s="79"/>
      <c r="CS389" s="79"/>
      <c r="CT389" s="79"/>
      <c r="CU389" s="79"/>
      <c r="CV389" s="79"/>
      <c r="CW389" s="79"/>
      <c r="CX389" s="79"/>
      <c r="CY389" s="79"/>
      <c r="CZ389" s="79"/>
      <c r="DA389" s="79"/>
    </row>
    <row r="390" spans="1:105" x14ac:dyDescent="0.35">
      <c r="A390" s="2">
        <v>388</v>
      </c>
      <c r="B390" s="77"/>
      <c r="C390" s="77"/>
      <c r="D390" s="78"/>
      <c r="E390" s="78"/>
      <c r="F390" s="78"/>
      <c r="G390" s="79"/>
      <c r="H390" s="79"/>
      <c r="I390" s="79"/>
      <c r="J390" s="79"/>
      <c r="K390" s="79"/>
      <c r="L390" s="79"/>
      <c r="M390" s="79"/>
      <c r="N390" s="79"/>
      <c r="O390" s="79"/>
      <c r="P390" s="79"/>
      <c r="Q390" s="79"/>
      <c r="R390" s="79"/>
      <c r="S390" s="79"/>
      <c r="T390" s="79"/>
      <c r="U390" s="79"/>
      <c r="V390" s="79"/>
      <c r="W390" s="79"/>
      <c r="X390" s="79"/>
      <c r="Y390" s="79"/>
      <c r="Z390" s="79"/>
      <c r="AA390" s="79"/>
      <c r="AB390" s="79"/>
      <c r="AC390" s="79"/>
      <c r="AD390" s="79"/>
      <c r="AE390" s="79"/>
      <c r="AF390" s="79"/>
      <c r="AG390" s="79"/>
      <c r="AH390" s="79"/>
      <c r="AI390" s="79"/>
      <c r="AJ390" s="79"/>
      <c r="AK390" s="79"/>
      <c r="AL390" s="79"/>
      <c r="AM390" s="79"/>
      <c r="AN390" s="79"/>
      <c r="AO390" s="79"/>
      <c r="AP390" s="79"/>
      <c r="AQ390" s="79"/>
      <c r="AR390" s="79"/>
      <c r="AS390" s="79"/>
      <c r="AT390" s="79"/>
      <c r="AU390" s="79"/>
      <c r="AV390" s="79"/>
      <c r="AW390" s="79"/>
      <c r="AX390" s="79"/>
      <c r="AY390" s="79"/>
      <c r="AZ390" s="79"/>
      <c r="BA390" s="79"/>
      <c r="BB390" s="79"/>
      <c r="BC390" s="79"/>
      <c r="BD390" s="79"/>
      <c r="BE390" s="79"/>
      <c r="BF390" s="79"/>
      <c r="BG390" s="79"/>
      <c r="BH390" s="79"/>
      <c r="BI390" s="79"/>
      <c r="BJ390" s="79"/>
      <c r="BK390" s="79"/>
      <c r="BL390" s="79"/>
      <c r="BM390" s="79"/>
      <c r="BN390" s="79"/>
      <c r="BO390" s="79"/>
      <c r="BP390" s="79"/>
      <c r="BQ390" s="79"/>
      <c r="BR390" s="79"/>
      <c r="BS390" s="79"/>
      <c r="BT390" s="79"/>
      <c r="BU390" s="79"/>
      <c r="BV390" s="79"/>
      <c r="BW390" s="79"/>
      <c r="BX390" s="79"/>
      <c r="BY390" s="79"/>
      <c r="BZ390" s="79"/>
      <c r="CA390" s="79"/>
      <c r="CB390" s="79"/>
      <c r="CC390" s="79"/>
      <c r="CD390" s="79"/>
      <c r="CE390" s="79"/>
      <c r="CF390" s="79"/>
      <c r="CG390" s="79"/>
      <c r="CH390" s="79"/>
      <c r="CI390" s="79"/>
      <c r="CJ390" s="79"/>
      <c r="CK390" s="79"/>
      <c r="CL390" s="79"/>
      <c r="CM390" s="79"/>
      <c r="CN390" s="79"/>
      <c r="CO390" s="79"/>
      <c r="CP390" s="79"/>
      <c r="CQ390" s="79"/>
      <c r="CR390" s="79"/>
      <c r="CS390" s="79"/>
      <c r="CT390" s="79"/>
      <c r="CU390" s="79"/>
      <c r="CV390" s="79"/>
      <c r="CW390" s="79"/>
      <c r="CX390" s="79"/>
      <c r="CY390" s="79"/>
      <c r="CZ390" s="79"/>
      <c r="DA390" s="79"/>
    </row>
    <row r="391" spans="1:105" x14ac:dyDescent="0.35">
      <c r="A391" s="2">
        <v>389</v>
      </c>
      <c r="B391" s="77"/>
      <c r="C391" s="77"/>
      <c r="D391" s="78"/>
      <c r="E391" s="78"/>
      <c r="F391" s="78"/>
      <c r="G391" s="79"/>
      <c r="H391" s="79"/>
      <c r="I391" s="79"/>
      <c r="J391" s="79"/>
      <c r="K391" s="79"/>
      <c r="L391" s="79"/>
      <c r="M391" s="79"/>
      <c r="N391" s="79"/>
      <c r="O391" s="79"/>
      <c r="P391" s="79"/>
      <c r="Q391" s="79"/>
      <c r="R391" s="79"/>
      <c r="S391" s="79"/>
      <c r="T391" s="79"/>
      <c r="U391" s="79"/>
      <c r="V391" s="79"/>
      <c r="W391" s="79"/>
      <c r="X391" s="79"/>
      <c r="Y391" s="79"/>
      <c r="Z391" s="79"/>
      <c r="AA391" s="79"/>
      <c r="AB391" s="79"/>
      <c r="AC391" s="79"/>
      <c r="AD391" s="79"/>
      <c r="AE391" s="79"/>
      <c r="AF391" s="79"/>
      <c r="AG391" s="79"/>
      <c r="AH391" s="79"/>
      <c r="AI391" s="79"/>
      <c r="AJ391" s="79"/>
      <c r="AK391" s="79"/>
      <c r="AL391" s="79"/>
      <c r="AM391" s="79"/>
      <c r="AN391" s="79"/>
      <c r="AO391" s="79"/>
      <c r="AP391" s="79"/>
      <c r="AQ391" s="79"/>
      <c r="AR391" s="79"/>
      <c r="AS391" s="79"/>
      <c r="AT391" s="79"/>
      <c r="AU391" s="79"/>
      <c r="AV391" s="79"/>
      <c r="AW391" s="79"/>
      <c r="AX391" s="79"/>
      <c r="AY391" s="79"/>
      <c r="AZ391" s="79"/>
      <c r="BA391" s="79"/>
      <c r="BB391" s="79"/>
      <c r="BC391" s="79"/>
      <c r="BD391" s="79"/>
      <c r="BE391" s="79"/>
      <c r="BF391" s="79"/>
      <c r="BG391" s="79"/>
      <c r="BH391" s="79"/>
      <c r="BI391" s="79"/>
      <c r="BJ391" s="79"/>
      <c r="BK391" s="79"/>
      <c r="BL391" s="79"/>
      <c r="BM391" s="79"/>
      <c r="BN391" s="79"/>
      <c r="BO391" s="79"/>
      <c r="BP391" s="79"/>
      <c r="BQ391" s="79"/>
      <c r="BR391" s="79"/>
      <c r="BS391" s="79"/>
      <c r="BT391" s="79"/>
      <c r="BU391" s="79"/>
      <c r="BV391" s="79"/>
      <c r="BW391" s="79"/>
      <c r="BX391" s="79"/>
      <c r="BY391" s="79"/>
      <c r="BZ391" s="79"/>
      <c r="CA391" s="79"/>
      <c r="CB391" s="79"/>
      <c r="CC391" s="79"/>
      <c r="CD391" s="79"/>
      <c r="CE391" s="79"/>
      <c r="CF391" s="79"/>
      <c r="CG391" s="79"/>
      <c r="CH391" s="79"/>
      <c r="CI391" s="79"/>
      <c r="CJ391" s="79"/>
      <c r="CK391" s="79"/>
      <c r="CL391" s="79"/>
      <c r="CM391" s="79"/>
      <c r="CN391" s="79"/>
      <c r="CO391" s="79"/>
      <c r="CP391" s="79"/>
      <c r="CQ391" s="79"/>
      <c r="CR391" s="79"/>
      <c r="CS391" s="79"/>
      <c r="CT391" s="79"/>
      <c r="CU391" s="79"/>
      <c r="CV391" s="79"/>
      <c r="CW391" s="79"/>
      <c r="CX391" s="79"/>
      <c r="CY391" s="79"/>
      <c r="CZ391" s="79"/>
      <c r="DA391" s="79"/>
    </row>
    <row r="392" spans="1:105" x14ac:dyDescent="0.35">
      <c r="A392" s="2">
        <v>390</v>
      </c>
      <c r="B392" s="77"/>
      <c r="C392" s="77"/>
      <c r="D392" s="78"/>
      <c r="E392" s="78"/>
      <c r="F392" s="78"/>
      <c r="G392" s="79"/>
      <c r="H392" s="79"/>
      <c r="I392" s="79"/>
      <c r="J392" s="79"/>
      <c r="K392" s="79"/>
      <c r="L392" s="79"/>
      <c r="M392" s="79"/>
      <c r="N392" s="79"/>
      <c r="O392" s="79"/>
      <c r="P392" s="79"/>
      <c r="Q392" s="79"/>
      <c r="R392" s="79"/>
      <c r="S392" s="79"/>
      <c r="T392" s="79"/>
      <c r="U392" s="79"/>
      <c r="V392" s="79"/>
      <c r="W392" s="79"/>
      <c r="X392" s="79"/>
      <c r="Y392" s="79"/>
      <c r="Z392" s="79"/>
      <c r="AA392" s="79"/>
      <c r="AB392" s="79"/>
      <c r="AC392" s="79"/>
      <c r="AD392" s="79"/>
      <c r="AE392" s="79"/>
      <c r="AF392" s="79"/>
      <c r="AG392" s="79"/>
      <c r="AH392" s="79"/>
      <c r="AI392" s="79"/>
      <c r="AJ392" s="79"/>
      <c r="AK392" s="79"/>
      <c r="AL392" s="79"/>
      <c r="AM392" s="79"/>
      <c r="AN392" s="79"/>
      <c r="AO392" s="79"/>
      <c r="AP392" s="79"/>
      <c r="AQ392" s="79"/>
      <c r="AR392" s="79"/>
      <c r="AS392" s="79"/>
      <c r="AT392" s="79"/>
      <c r="AU392" s="79"/>
      <c r="AV392" s="79"/>
      <c r="AW392" s="79"/>
      <c r="AX392" s="79"/>
      <c r="AY392" s="79"/>
      <c r="AZ392" s="79"/>
      <c r="BA392" s="79"/>
      <c r="BB392" s="79"/>
      <c r="BC392" s="79"/>
      <c r="BD392" s="79"/>
      <c r="BE392" s="79"/>
      <c r="BF392" s="79"/>
      <c r="BG392" s="79"/>
      <c r="BH392" s="79"/>
      <c r="BI392" s="79"/>
      <c r="BJ392" s="79"/>
      <c r="BK392" s="79"/>
      <c r="BL392" s="79"/>
      <c r="BM392" s="79"/>
      <c r="BN392" s="79"/>
      <c r="BO392" s="79"/>
      <c r="BP392" s="79"/>
      <c r="BQ392" s="79"/>
      <c r="BR392" s="79"/>
      <c r="BS392" s="79"/>
      <c r="BT392" s="79"/>
      <c r="BU392" s="79"/>
      <c r="BV392" s="79"/>
      <c r="BW392" s="79"/>
      <c r="BX392" s="79"/>
      <c r="BY392" s="79"/>
      <c r="BZ392" s="79"/>
      <c r="CA392" s="79"/>
      <c r="CB392" s="79"/>
      <c r="CC392" s="79"/>
      <c r="CD392" s="79"/>
      <c r="CE392" s="79"/>
      <c r="CF392" s="79"/>
      <c r="CG392" s="79"/>
      <c r="CH392" s="79"/>
      <c r="CI392" s="79"/>
      <c r="CJ392" s="79"/>
      <c r="CK392" s="79"/>
      <c r="CL392" s="79"/>
      <c r="CM392" s="79"/>
      <c r="CN392" s="79"/>
      <c r="CO392" s="79"/>
      <c r="CP392" s="79"/>
      <c r="CQ392" s="79"/>
      <c r="CR392" s="79"/>
      <c r="CS392" s="79"/>
      <c r="CT392" s="79"/>
      <c r="CU392" s="79"/>
      <c r="CV392" s="79"/>
      <c r="CW392" s="79"/>
      <c r="CX392" s="79"/>
      <c r="CY392" s="79"/>
      <c r="CZ392" s="79"/>
      <c r="DA392" s="79"/>
    </row>
    <row r="393" spans="1:105" x14ac:dyDescent="0.35">
      <c r="A393" s="2">
        <v>391</v>
      </c>
      <c r="B393" s="77"/>
      <c r="C393" s="77"/>
      <c r="D393" s="78"/>
      <c r="E393" s="78"/>
      <c r="F393" s="78"/>
      <c r="G393" s="79"/>
      <c r="H393" s="79"/>
      <c r="I393" s="79"/>
      <c r="J393" s="79"/>
      <c r="K393" s="79"/>
      <c r="L393" s="79"/>
      <c r="M393" s="79"/>
      <c r="N393" s="79"/>
      <c r="O393" s="79"/>
      <c r="P393" s="79"/>
      <c r="Q393" s="79"/>
      <c r="R393" s="79"/>
      <c r="S393" s="79"/>
      <c r="T393" s="79"/>
      <c r="U393" s="79"/>
      <c r="V393" s="79"/>
      <c r="W393" s="79"/>
      <c r="X393" s="79"/>
      <c r="Y393" s="79"/>
      <c r="Z393" s="79"/>
      <c r="AA393" s="79"/>
      <c r="AB393" s="79"/>
      <c r="AC393" s="79"/>
      <c r="AD393" s="79"/>
      <c r="AE393" s="79"/>
      <c r="AF393" s="79"/>
      <c r="AG393" s="79"/>
      <c r="AH393" s="79"/>
      <c r="AI393" s="79"/>
      <c r="AJ393" s="79"/>
      <c r="AK393" s="79"/>
      <c r="AL393" s="79"/>
      <c r="AM393" s="79"/>
      <c r="AN393" s="79"/>
      <c r="AO393" s="79"/>
      <c r="AP393" s="79"/>
      <c r="AQ393" s="79"/>
      <c r="AR393" s="79"/>
      <c r="AS393" s="79"/>
      <c r="AT393" s="79"/>
      <c r="AU393" s="79"/>
      <c r="AV393" s="79"/>
      <c r="AW393" s="79"/>
      <c r="AX393" s="79"/>
      <c r="AY393" s="79"/>
      <c r="AZ393" s="79"/>
      <c r="BA393" s="79"/>
      <c r="BB393" s="79"/>
      <c r="BC393" s="79"/>
      <c r="BD393" s="79"/>
      <c r="BE393" s="79"/>
      <c r="BF393" s="79"/>
      <c r="BG393" s="79"/>
      <c r="BH393" s="79"/>
      <c r="BI393" s="79"/>
      <c r="BJ393" s="79"/>
      <c r="BK393" s="79"/>
      <c r="BL393" s="79"/>
      <c r="BM393" s="79"/>
      <c r="BN393" s="79"/>
      <c r="BO393" s="79"/>
      <c r="BP393" s="79"/>
      <c r="BQ393" s="79"/>
      <c r="BR393" s="79"/>
      <c r="BS393" s="79"/>
      <c r="BT393" s="79"/>
      <c r="BU393" s="79"/>
      <c r="BV393" s="79"/>
      <c r="BW393" s="79"/>
      <c r="BX393" s="79"/>
      <c r="BY393" s="79"/>
      <c r="BZ393" s="79"/>
      <c r="CA393" s="79"/>
      <c r="CB393" s="79"/>
      <c r="CC393" s="79"/>
      <c r="CD393" s="79"/>
      <c r="CE393" s="79"/>
      <c r="CF393" s="79"/>
      <c r="CG393" s="79"/>
      <c r="CH393" s="79"/>
      <c r="CI393" s="79"/>
      <c r="CJ393" s="79"/>
      <c r="CK393" s="79"/>
      <c r="CL393" s="79"/>
      <c r="CM393" s="79"/>
      <c r="CN393" s="79"/>
      <c r="CO393" s="79"/>
      <c r="CP393" s="79"/>
      <c r="CQ393" s="79"/>
      <c r="CR393" s="79"/>
      <c r="CS393" s="79"/>
      <c r="CT393" s="79"/>
      <c r="CU393" s="79"/>
      <c r="CV393" s="79"/>
      <c r="CW393" s="79"/>
      <c r="CX393" s="79"/>
      <c r="CY393" s="79"/>
      <c r="CZ393" s="79"/>
      <c r="DA393" s="79"/>
    </row>
    <row r="394" spans="1:105" x14ac:dyDescent="0.35">
      <c r="A394" s="2">
        <v>392</v>
      </c>
      <c r="B394" s="77"/>
      <c r="C394" s="77"/>
      <c r="D394" s="78"/>
      <c r="E394" s="78"/>
      <c r="F394" s="78"/>
      <c r="G394" s="79"/>
      <c r="H394" s="79"/>
      <c r="I394" s="79"/>
      <c r="J394" s="79"/>
      <c r="K394" s="79"/>
      <c r="L394" s="79"/>
      <c r="M394" s="79"/>
      <c r="N394" s="79"/>
      <c r="O394" s="79"/>
      <c r="P394" s="79"/>
      <c r="Q394" s="79"/>
      <c r="R394" s="79"/>
      <c r="S394" s="79"/>
      <c r="T394" s="79"/>
      <c r="U394" s="79"/>
      <c r="V394" s="79"/>
      <c r="W394" s="79"/>
      <c r="X394" s="79"/>
      <c r="Y394" s="79"/>
      <c r="Z394" s="79"/>
      <c r="AA394" s="79"/>
      <c r="AB394" s="79"/>
      <c r="AC394" s="79"/>
      <c r="AD394" s="79"/>
      <c r="AE394" s="79"/>
      <c r="AF394" s="79"/>
      <c r="AG394" s="79"/>
      <c r="AH394" s="79"/>
      <c r="AI394" s="79"/>
      <c r="AJ394" s="79"/>
      <c r="AK394" s="79"/>
      <c r="AL394" s="79"/>
      <c r="AM394" s="79"/>
      <c r="AN394" s="79"/>
      <c r="AO394" s="79"/>
      <c r="AP394" s="79"/>
      <c r="AQ394" s="79"/>
      <c r="AR394" s="79"/>
      <c r="AS394" s="79"/>
      <c r="AT394" s="79"/>
      <c r="AU394" s="79"/>
      <c r="AV394" s="79"/>
      <c r="AW394" s="79"/>
      <c r="AX394" s="79"/>
      <c r="AY394" s="79"/>
      <c r="AZ394" s="79"/>
      <c r="BA394" s="79"/>
      <c r="BB394" s="79"/>
      <c r="BC394" s="79"/>
      <c r="BD394" s="79"/>
      <c r="BE394" s="79"/>
      <c r="BF394" s="79"/>
      <c r="BG394" s="79"/>
      <c r="BH394" s="79"/>
      <c r="BI394" s="79"/>
      <c r="BJ394" s="79"/>
      <c r="BK394" s="79"/>
      <c r="BL394" s="79"/>
      <c r="BM394" s="79"/>
      <c r="BN394" s="79"/>
      <c r="BO394" s="79"/>
      <c r="BP394" s="79"/>
      <c r="BQ394" s="79"/>
      <c r="BR394" s="79"/>
      <c r="BS394" s="79"/>
      <c r="BT394" s="79"/>
      <c r="BU394" s="79"/>
      <c r="BV394" s="79"/>
      <c r="BW394" s="79"/>
      <c r="BX394" s="79"/>
      <c r="BY394" s="79"/>
      <c r="BZ394" s="79"/>
      <c r="CA394" s="79"/>
      <c r="CB394" s="79"/>
      <c r="CC394" s="79"/>
      <c r="CD394" s="79"/>
      <c r="CE394" s="79"/>
      <c r="CF394" s="79"/>
      <c r="CG394" s="79"/>
      <c r="CH394" s="79"/>
      <c r="CI394" s="79"/>
      <c r="CJ394" s="79"/>
      <c r="CK394" s="79"/>
      <c r="CL394" s="79"/>
      <c r="CM394" s="79"/>
      <c r="CN394" s="79"/>
      <c r="CO394" s="79"/>
      <c r="CP394" s="79"/>
      <c r="CQ394" s="79"/>
      <c r="CR394" s="79"/>
      <c r="CS394" s="79"/>
      <c r="CT394" s="79"/>
      <c r="CU394" s="79"/>
      <c r="CV394" s="79"/>
      <c r="CW394" s="79"/>
      <c r="CX394" s="79"/>
      <c r="CY394" s="79"/>
      <c r="CZ394" s="79"/>
      <c r="DA394" s="79"/>
    </row>
    <row r="395" spans="1:105" x14ac:dyDescent="0.35">
      <c r="A395" s="2">
        <v>393</v>
      </c>
      <c r="B395" s="77"/>
      <c r="C395" s="77"/>
      <c r="D395" s="78"/>
      <c r="E395" s="78"/>
      <c r="F395" s="78"/>
      <c r="G395" s="79"/>
      <c r="H395" s="79"/>
      <c r="I395" s="79"/>
      <c r="J395" s="79"/>
      <c r="K395" s="79"/>
      <c r="L395" s="79"/>
      <c r="M395" s="79"/>
      <c r="N395" s="79"/>
      <c r="O395" s="79"/>
      <c r="P395" s="79"/>
      <c r="Q395" s="79"/>
      <c r="R395" s="79"/>
      <c r="S395" s="79"/>
      <c r="T395" s="79"/>
      <c r="U395" s="79"/>
      <c r="V395" s="79"/>
      <c r="W395" s="79"/>
      <c r="X395" s="79"/>
      <c r="Y395" s="79"/>
      <c r="Z395" s="79"/>
      <c r="AA395" s="79"/>
      <c r="AB395" s="79"/>
      <c r="AC395" s="79"/>
      <c r="AD395" s="79"/>
      <c r="AE395" s="79"/>
      <c r="AF395" s="79"/>
      <c r="AG395" s="79"/>
      <c r="AH395" s="79"/>
      <c r="AI395" s="79"/>
      <c r="AJ395" s="79"/>
      <c r="AK395" s="79"/>
      <c r="AL395" s="79"/>
      <c r="AM395" s="79"/>
      <c r="AN395" s="79"/>
      <c r="AO395" s="79"/>
      <c r="AP395" s="79"/>
      <c r="AQ395" s="79"/>
      <c r="AR395" s="79"/>
      <c r="AS395" s="79"/>
      <c r="AT395" s="79"/>
      <c r="AU395" s="79"/>
      <c r="AV395" s="79"/>
      <c r="AW395" s="79"/>
      <c r="AX395" s="79"/>
      <c r="AY395" s="79"/>
      <c r="AZ395" s="79"/>
      <c r="BA395" s="79"/>
      <c r="BB395" s="79"/>
      <c r="BC395" s="79"/>
      <c r="BD395" s="79"/>
      <c r="BE395" s="79"/>
      <c r="BF395" s="79"/>
      <c r="BG395" s="79"/>
      <c r="BH395" s="79"/>
      <c r="BI395" s="79"/>
      <c r="BJ395" s="79"/>
      <c r="BK395" s="79"/>
      <c r="BL395" s="79"/>
      <c r="BM395" s="79"/>
      <c r="BN395" s="79"/>
      <c r="BO395" s="79"/>
      <c r="BP395" s="79"/>
      <c r="BQ395" s="79"/>
      <c r="BR395" s="79"/>
      <c r="BS395" s="79"/>
      <c r="BT395" s="79"/>
      <c r="BU395" s="79"/>
      <c r="BV395" s="79"/>
      <c r="BW395" s="79"/>
      <c r="BX395" s="79"/>
      <c r="BY395" s="79"/>
      <c r="BZ395" s="79"/>
      <c r="CA395" s="79"/>
      <c r="CB395" s="79"/>
      <c r="CC395" s="79"/>
      <c r="CD395" s="79"/>
      <c r="CE395" s="79"/>
      <c r="CF395" s="79"/>
      <c r="CG395" s="79"/>
      <c r="CH395" s="79"/>
      <c r="CI395" s="79"/>
      <c r="CJ395" s="79"/>
      <c r="CK395" s="79"/>
      <c r="CL395" s="79"/>
      <c r="CM395" s="79"/>
      <c r="CN395" s="79"/>
      <c r="CO395" s="79"/>
      <c r="CP395" s="79"/>
      <c r="CQ395" s="79"/>
      <c r="CR395" s="79"/>
      <c r="CS395" s="79"/>
      <c r="CT395" s="79"/>
      <c r="CU395" s="79"/>
      <c r="CV395" s="79"/>
      <c r="CW395" s="79"/>
      <c r="CX395" s="79"/>
      <c r="CY395" s="79"/>
      <c r="CZ395" s="79"/>
      <c r="DA395" s="79"/>
    </row>
    <row r="396" spans="1:105" x14ac:dyDescent="0.35">
      <c r="A396" s="2">
        <v>394</v>
      </c>
      <c r="B396" s="77"/>
      <c r="C396" s="77"/>
      <c r="D396" s="78"/>
      <c r="E396" s="78"/>
      <c r="F396" s="78"/>
      <c r="G396" s="79"/>
      <c r="H396" s="79"/>
      <c r="I396" s="79"/>
      <c r="J396" s="79"/>
      <c r="K396" s="79"/>
      <c r="L396" s="79"/>
      <c r="M396" s="79"/>
      <c r="N396" s="79"/>
      <c r="O396" s="79"/>
      <c r="P396" s="79"/>
      <c r="Q396" s="79"/>
      <c r="R396" s="79"/>
      <c r="S396" s="79"/>
      <c r="T396" s="79"/>
      <c r="U396" s="79"/>
      <c r="V396" s="79"/>
      <c r="W396" s="79"/>
      <c r="X396" s="79"/>
      <c r="Y396" s="79"/>
      <c r="Z396" s="79"/>
      <c r="AA396" s="79"/>
      <c r="AB396" s="79"/>
      <c r="AC396" s="79"/>
      <c r="AD396" s="79"/>
      <c r="AE396" s="79"/>
      <c r="AF396" s="79"/>
      <c r="AG396" s="79"/>
      <c r="AH396" s="79"/>
      <c r="AI396" s="79"/>
      <c r="AJ396" s="79"/>
      <c r="AK396" s="79"/>
      <c r="AL396" s="79"/>
      <c r="AM396" s="79"/>
      <c r="AN396" s="79"/>
      <c r="AO396" s="79"/>
      <c r="AP396" s="79"/>
      <c r="AQ396" s="79"/>
      <c r="AR396" s="79"/>
      <c r="AS396" s="79"/>
      <c r="AT396" s="79"/>
      <c r="AU396" s="79"/>
      <c r="AV396" s="79"/>
      <c r="AW396" s="79"/>
      <c r="AX396" s="79"/>
      <c r="AY396" s="79"/>
      <c r="AZ396" s="79"/>
      <c r="BA396" s="79"/>
      <c r="BB396" s="79"/>
      <c r="BC396" s="79"/>
      <c r="BD396" s="79"/>
      <c r="BE396" s="79"/>
      <c r="BF396" s="79"/>
      <c r="BG396" s="79"/>
      <c r="BH396" s="79"/>
      <c r="BI396" s="79"/>
      <c r="BJ396" s="79"/>
      <c r="BK396" s="79"/>
      <c r="BL396" s="79"/>
      <c r="BM396" s="79"/>
      <c r="BN396" s="79"/>
      <c r="BO396" s="79"/>
      <c r="BP396" s="79"/>
      <c r="BQ396" s="79"/>
      <c r="BR396" s="79"/>
      <c r="BS396" s="79"/>
      <c r="BT396" s="79"/>
      <c r="BU396" s="79"/>
      <c r="BV396" s="79"/>
      <c r="BW396" s="79"/>
      <c r="BX396" s="79"/>
      <c r="BY396" s="79"/>
      <c r="BZ396" s="79"/>
      <c r="CA396" s="79"/>
      <c r="CB396" s="79"/>
      <c r="CC396" s="79"/>
      <c r="CD396" s="79"/>
      <c r="CE396" s="79"/>
      <c r="CF396" s="79"/>
      <c r="CG396" s="79"/>
      <c r="CH396" s="79"/>
      <c r="CI396" s="79"/>
      <c r="CJ396" s="79"/>
      <c r="CK396" s="79"/>
      <c r="CL396" s="79"/>
      <c r="CM396" s="79"/>
      <c r="CN396" s="79"/>
      <c r="CO396" s="79"/>
      <c r="CP396" s="79"/>
      <c r="CQ396" s="79"/>
      <c r="CR396" s="79"/>
      <c r="CS396" s="79"/>
      <c r="CT396" s="79"/>
      <c r="CU396" s="79"/>
      <c r="CV396" s="79"/>
      <c r="CW396" s="79"/>
      <c r="CX396" s="79"/>
      <c r="CY396" s="79"/>
      <c r="CZ396" s="79"/>
      <c r="DA396" s="79"/>
    </row>
    <row r="397" spans="1:105" x14ac:dyDescent="0.35">
      <c r="A397" s="2">
        <v>395</v>
      </c>
      <c r="B397" s="77"/>
      <c r="C397" s="77"/>
      <c r="D397" s="78"/>
      <c r="E397" s="78"/>
      <c r="F397" s="78"/>
      <c r="G397" s="79"/>
      <c r="H397" s="79"/>
      <c r="I397" s="79"/>
      <c r="J397" s="79"/>
      <c r="K397" s="79"/>
      <c r="L397" s="79"/>
      <c r="M397" s="79"/>
      <c r="N397" s="79"/>
      <c r="O397" s="79"/>
      <c r="P397" s="79"/>
      <c r="Q397" s="79"/>
      <c r="R397" s="79"/>
      <c r="S397" s="79"/>
      <c r="T397" s="79"/>
      <c r="U397" s="79"/>
      <c r="V397" s="79"/>
      <c r="W397" s="79"/>
      <c r="X397" s="79"/>
      <c r="Y397" s="79"/>
      <c r="Z397" s="79"/>
      <c r="AA397" s="79"/>
      <c r="AB397" s="79"/>
      <c r="AC397" s="79"/>
      <c r="AD397" s="79"/>
      <c r="AE397" s="79"/>
      <c r="AF397" s="79"/>
      <c r="AG397" s="79"/>
      <c r="AH397" s="79"/>
      <c r="AI397" s="79"/>
      <c r="AJ397" s="79"/>
      <c r="AK397" s="79"/>
      <c r="AL397" s="79"/>
      <c r="AM397" s="79"/>
      <c r="AN397" s="79"/>
      <c r="AO397" s="79"/>
      <c r="AP397" s="79"/>
      <c r="AQ397" s="79"/>
      <c r="AR397" s="79"/>
      <c r="AS397" s="79"/>
      <c r="AT397" s="79"/>
      <c r="AU397" s="79"/>
      <c r="AV397" s="79"/>
      <c r="AW397" s="79"/>
      <c r="AX397" s="79"/>
      <c r="AY397" s="79"/>
      <c r="AZ397" s="79"/>
      <c r="BA397" s="79"/>
      <c r="BB397" s="79"/>
      <c r="BC397" s="79"/>
      <c r="BD397" s="79"/>
      <c r="BE397" s="79"/>
      <c r="BF397" s="79"/>
      <c r="BG397" s="79"/>
      <c r="BH397" s="79"/>
      <c r="BI397" s="79"/>
      <c r="BJ397" s="79"/>
      <c r="BK397" s="79"/>
      <c r="BL397" s="79"/>
      <c r="BM397" s="79"/>
      <c r="BN397" s="79"/>
      <c r="BO397" s="79"/>
      <c r="BP397" s="79"/>
      <c r="BQ397" s="79"/>
      <c r="BR397" s="79"/>
      <c r="BS397" s="79"/>
      <c r="BT397" s="79"/>
      <c r="BU397" s="79"/>
      <c r="BV397" s="79"/>
      <c r="BW397" s="79"/>
      <c r="BX397" s="79"/>
      <c r="BY397" s="79"/>
      <c r="BZ397" s="79"/>
      <c r="CA397" s="79"/>
      <c r="CB397" s="79"/>
      <c r="CC397" s="79"/>
      <c r="CD397" s="79"/>
      <c r="CE397" s="79"/>
      <c r="CF397" s="79"/>
      <c r="CG397" s="79"/>
      <c r="CH397" s="79"/>
      <c r="CI397" s="79"/>
      <c r="CJ397" s="79"/>
      <c r="CK397" s="79"/>
      <c r="CL397" s="79"/>
      <c r="CM397" s="79"/>
      <c r="CN397" s="79"/>
      <c r="CO397" s="79"/>
      <c r="CP397" s="79"/>
      <c r="CQ397" s="79"/>
      <c r="CR397" s="79"/>
      <c r="CS397" s="79"/>
      <c r="CT397" s="79"/>
      <c r="CU397" s="79"/>
      <c r="CV397" s="79"/>
      <c r="CW397" s="79"/>
      <c r="CX397" s="79"/>
      <c r="CY397" s="79"/>
      <c r="CZ397" s="79"/>
      <c r="DA397" s="79"/>
    </row>
    <row r="398" spans="1:105" x14ac:dyDescent="0.35">
      <c r="A398" s="2">
        <v>396</v>
      </c>
      <c r="B398" s="77"/>
      <c r="C398" s="77"/>
      <c r="D398" s="78"/>
      <c r="E398" s="78"/>
      <c r="F398" s="78"/>
      <c r="G398" s="79"/>
      <c r="H398" s="79"/>
      <c r="I398" s="79"/>
      <c r="J398" s="79"/>
      <c r="K398" s="79"/>
      <c r="L398" s="79"/>
      <c r="M398" s="79"/>
      <c r="N398" s="79"/>
      <c r="O398" s="79"/>
      <c r="P398" s="79"/>
      <c r="Q398" s="79"/>
      <c r="R398" s="79"/>
      <c r="S398" s="79"/>
      <c r="T398" s="79"/>
      <c r="U398" s="79"/>
      <c r="V398" s="79"/>
      <c r="W398" s="79"/>
      <c r="X398" s="79"/>
      <c r="Y398" s="79"/>
      <c r="Z398" s="79"/>
      <c r="AA398" s="79"/>
      <c r="AB398" s="79"/>
      <c r="AC398" s="79"/>
      <c r="AD398" s="79"/>
      <c r="AE398" s="79"/>
      <c r="AF398" s="79"/>
      <c r="AG398" s="79"/>
      <c r="AH398" s="79"/>
      <c r="AI398" s="79"/>
      <c r="AJ398" s="79"/>
      <c r="AK398" s="79"/>
      <c r="AL398" s="79"/>
      <c r="AM398" s="79"/>
      <c r="AN398" s="79"/>
      <c r="AO398" s="79"/>
      <c r="AP398" s="79"/>
      <c r="AQ398" s="79"/>
      <c r="AR398" s="79"/>
      <c r="AS398" s="79"/>
      <c r="AT398" s="79"/>
      <c r="AU398" s="79"/>
      <c r="AV398" s="79"/>
      <c r="AW398" s="79"/>
      <c r="AX398" s="79"/>
      <c r="AY398" s="79"/>
      <c r="AZ398" s="79"/>
      <c r="BA398" s="79"/>
      <c r="BB398" s="79"/>
      <c r="BC398" s="79"/>
      <c r="BD398" s="79"/>
      <c r="BE398" s="79"/>
      <c r="BF398" s="79"/>
      <c r="BG398" s="79"/>
      <c r="BH398" s="79"/>
      <c r="BI398" s="79"/>
      <c r="BJ398" s="79"/>
      <c r="BK398" s="79"/>
      <c r="BL398" s="79"/>
      <c r="BM398" s="79"/>
      <c r="BN398" s="79"/>
      <c r="BO398" s="79"/>
      <c r="BP398" s="79"/>
      <c r="BQ398" s="79"/>
      <c r="BR398" s="79"/>
      <c r="BS398" s="79"/>
      <c r="BT398" s="79"/>
      <c r="BU398" s="79"/>
      <c r="BV398" s="79"/>
      <c r="BW398" s="79"/>
      <c r="BX398" s="79"/>
      <c r="BY398" s="79"/>
      <c r="BZ398" s="79"/>
      <c r="CA398" s="79"/>
      <c r="CB398" s="79"/>
      <c r="CC398" s="79"/>
      <c r="CD398" s="79"/>
      <c r="CE398" s="79"/>
      <c r="CF398" s="79"/>
      <c r="CG398" s="79"/>
      <c r="CH398" s="79"/>
      <c r="CI398" s="79"/>
      <c r="CJ398" s="79"/>
      <c r="CK398" s="79"/>
      <c r="CL398" s="79"/>
      <c r="CM398" s="79"/>
      <c r="CN398" s="79"/>
      <c r="CO398" s="79"/>
      <c r="CP398" s="79"/>
      <c r="CQ398" s="79"/>
      <c r="CR398" s="79"/>
      <c r="CS398" s="79"/>
      <c r="CT398" s="79"/>
      <c r="CU398" s="79"/>
      <c r="CV398" s="79"/>
      <c r="CW398" s="79"/>
      <c r="CX398" s="79"/>
      <c r="CY398" s="79"/>
      <c r="CZ398" s="79"/>
      <c r="DA398" s="79"/>
    </row>
    <row r="399" spans="1:105" x14ac:dyDescent="0.35">
      <c r="A399" s="2">
        <v>397</v>
      </c>
      <c r="B399" s="77"/>
      <c r="C399" s="77"/>
      <c r="D399" s="78"/>
      <c r="E399" s="78"/>
      <c r="F399" s="78"/>
      <c r="G399" s="79"/>
      <c r="H399" s="79"/>
      <c r="I399" s="79"/>
      <c r="J399" s="79"/>
      <c r="K399" s="79"/>
      <c r="L399" s="79"/>
      <c r="M399" s="79"/>
      <c r="N399" s="79"/>
      <c r="O399" s="79"/>
      <c r="P399" s="79"/>
      <c r="Q399" s="79"/>
      <c r="R399" s="79"/>
      <c r="S399" s="79"/>
      <c r="T399" s="79"/>
      <c r="U399" s="79"/>
      <c r="V399" s="79"/>
      <c r="W399" s="79"/>
      <c r="X399" s="79"/>
      <c r="Y399" s="79"/>
      <c r="Z399" s="79"/>
      <c r="AA399" s="79"/>
      <c r="AB399" s="79"/>
      <c r="AC399" s="79"/>
      <c r="AD399" s="79"/>
      <c r="AE399" s="79"/>
      <c r="AF399" s="79"/>
      <c r="AG399" s="79"/>
      <c r="AH399" s="79"/>
      <c r="AI399" s="79"/>
      <c r="AJ399" s="79"/>
      <c r="AK399" s="79"/>
      <c r="AL399" s="79"/>
      <c r="AM399" s="79"/>
      <c r="AN399" s="79"/>
      <c r="AO399" s="79"/>
      <c r="AP399" s="79"/>
      <c r="AQ399" s="79"/>
      <c r="AR399" s="79"/>
      <c r="AS399" s="79"/>
      <c r="AT399" s="79"/>
      <c r="AU399" s="79"/>
      <c r="AV399" s="79"/>
      <c r="AW399" s="79"/>
      <c r="AX399" s="79"/>
      <c r="AY399" s="79"/>
      <c r="AZ399" s="79"/>
      <c r="BA399" s="79"/>
      <c r="BB399" s="79"/>
      <c r="BC399" s="79"/>
      <c r="BD399" s="79"/>
      <c r="BE399" s="79"/>
      <c r="BF399" s="79"/>
      <c r="BG399" s="79"/>
      <c r="BH399" s="79"/>
      <c r="BI399" s="79"/>
      <c r="BJ399" s="79"/>
      <c r="BK399" s="79"/>
      <c r="BL399" s="79"/>
      <c r="BM399" s="79"/>
      <c r="BN399" s="79"/>
      <c r="BO399" s="79"/>
      <c r="BP399" s="79"/>
      <c r="BQ399" s="79"/>
      <c r="BR399" s="79"/>
      <c r="BS399" s="79"/>
      <c r="BT399" s="79"/>
      <c r="BU399" s="79"/>
      <c r="BV399" s="79"/>
      <c r="BW399" s="79"/>
      <c r="BX399" s="79"/>
      <c r="BY399" s="79"/>
      <c r="BZ399" s="79"/>
      <c r="CA399" s="79"/>
      <c r="CB399" s="79"/>
      <c r="CC399" s="79"/>
      <c r="CD399" s="79"/>
      <c r="CE399" s="79"/>
      <c r="CF399" s="79"/>
      <c r="CG399" s="79"/>
      <c r="CH399" s="79"/>
      <c r="CI399" s="79"/>
      <c r="CJ399" s="79"/>
      <c r="CK399" s="79"/>
      <c r="CL399" s="79"/>
      <c r="CM399" s="79"/>
      <c r="CN399" s="79"/>
      <c r="CO399" s="79"/>
      <c r="CP399" s="79"/>
      <c r="CQ399" s="79"/>
      <c r="CR399" s="79"/>
      <c r="CS399" s="79"/>
      <c r="CT399" s="79"/>
      <c r="CU399" s="79"/>
      <c r="CV399" s="79"/>
      <c r="CW399" s="79"/>
      <c r="CX399" s="79"/>
      <c r="CY399" s="79"/>
      <c r="CZ399" s="79"/>
      <c r="DA399" s="79"/>
    </row>
    <row r="400" spans="1:105" x14ac:dyDescent="0.35">
      <c r="A400" s="2">
        <v>398</v>
      </c>
      <c r="B400" s="77"/>
      <c r="C400" s="77"/>
      <c r="D400" s="78"/>
      <c r="E400" s="78"/>
      <c r="F400" s="78"/>
      <c r="G400" s="79"/>
      <c r="H400" s="79"/>
      <c r="I400" s="79"/>
      <c r="J400" s="79"/>
      <c r="K400" s="79"/>
      <c r="L400" s="79"/>
      <c r="M400" s="79"/>
      <c r="N400" s="79"/>
      <c r="O400" s="79"/>
      <c r="P400" s="79"/>
      <c r="Q400" s="79"/>
      <c r="R400" s="79"/>
      <c r="S400" s="79"/>
      <c r="T400" s="79"/>
      <c r="U400" s="79"/>
      <c r="V400" s="79"/>
      <c r="W400" s="79"/>
      <c r="X400" s="79"/>
      <c r="Y400" s="79"/>
      <c r="Z400" s="79"/>
      <c r="AA400" s="79"/>
      <c r="AB400" s="79"/>
      <c r="AC400" s="79"/>
      <c r="AD400" s="79"/>
      <c r="AE400" s="79"/>
      <c r="AF400" s="79"/>
      <c r="AG400" s="79"/>
      <c r="AH400" s="79"/>
      <c r="AI400" s="79"/>
      <c r="AJ400" s="79"/>
      <c r="AK400" s="79"/>
      <c r="AL400" s="79"/>
      <c r="AM400" s="79"/>
      <c r="AN400" s="79"/>
      <c r="AO400" s="79"/>
      <c r="AP400" s="79"/>
      <c r="AQ400" s="79"/>
      <c r="AR400" s="79"/>
      <c r="AS400" s="79"/>
      <c r="AT400" s="79"/>
      <c r="AU400" s="79"/>
      <c r="AV400" s="79"/>
      <c r="AW400" s="79"/>
      <c r="AX400" s="79"/>
      <c r="AY400" s="79"/>
      <c r="AZ400" s="79"/>
      <c r="BA400" s="79"/>
      <c r="BB400" s="79"/>
      <c r="BC400" s="79"/>
      <c r="BD400" s="79"/>
      <c r="BE400" s="79"/>
      <c r="BF400" s="79"/>
      <c r="BG400" s="79"/>
      <c r="BH400" s="79"/>
      <c r="BI400" s="79"/>
      <c r="BJ400" s="79"/>
      <c r="BK400" s="79"/>
      <c r="BL400" s="79"/>
      <c r="BM400" s="79"/>
      <c r="BN400" s="79"/>
      <c r="BO400" s="79"/>
      <c r="BP400" s="79"/>
      <c r="BQ400" s="79"/>
      <c r="BR400" s="79"/>
      <c r="BS400" s="79"/>
      <c r="BT400" s="79"/>
      <c r="BU400" s="79"/>
      <c r="BV400" s="79"/>
      <c r="BW400" s="79"/>
      <c r="BX400" s="79"/>
      <c r="BY400" s="79"/>
      <c r="BZ400" s="79"/>
      <c r="CA400" s="79"/>
      <c r="CB400" s="79"/>
      <c r="CC400" s="79"/>
      <c r="CD400" s="79"/>
      <c r="CE400" s="79"/>
      <c r="CF400" s="79"/>
      <c r="CG400" s="79"/>
      <c r="CH400" s="79"/>
      <c r="CI400" s="79"/>
      <c r="CJ400" s="79"/>
      <c r="CK400" s="79"/>
      <c r="CL400" s="79"/>
      <c r="CM400" s="79"/>
      <c r="CN400" s="79"/>
      <c r="CO400" s="79"/>
      <c r="CP400" s="79"/>
      <c r="CQ400" s="79"/>
      <c r="CR400" s="79"/>
      <c r="CS400" s="79"/>
      <c r="CT400" s="79"/>
      <c r="CU400" s="79"/>
      <c r="CV400" s="79"/>
      <c r="CW400" s="79"/>
      <c r="CX400" s="79"/>
      <c r="CY400" s="79"/>
      <c r="CZ400" s="79"/>
      <c r="DA400" s="79"/>
    </row>
    <row r="401" spans="1:105" x14ac:dyDescent="0.35">
      <c r="A401" s="2">
        <v>399</v>
      </c>
      <c r="B401" s="77"/>
      <c r="C401" s="77"/>
      <c r="D401" s="78"/>
      <c r="E401" s="78"/>
      <c r="F401" s="78"/>
      <c r="G401" s="79"/>
      <c r="H401" s="79"/>
      <c r="I401" s="79"/>
      <c r="J401" s="79"/>
      <c r="K401" s="79"/>
      <c r="L401" s="79"/>
      <c r="M401" s="79"/>
      <c r="N401" s="79"/>
      <c r="O401" s="79"/>
      <c r="P401" s="79"/>
      <c r="Q401" s="79"/>
      <c r="R401" s="79"/>
      <c r="S401" s="79"/>
      <c r="T401" s="79"/>
      <c r="U401" s="79"/>
      <c r="V401" s="79"/>
      <c r="W401" s="79"/>
      <c r="X401" s="79"/>
      <c r="Y401" s="79"/>
      <c r="Z401" s="79"/>
      <c r="AA401" s="79"/>
      <c r="AB401" s="79"/>
      <c r="AC401" s="79"/>
      <c r="AD401" s="79"/>
      <c r="AE401" s="79"/>
      <c r="AF401" s="79"/>
      <c r="AG401" s="79"/>
      <c r="AH401" s="79"/>
      <c r="AI401" s="79"/>
      <c r="AJ401" s="79"/>
      <c r="AK401" s="79"/>
      <c r="AL401" s="79"/>
      <c r="AM401" s="79"/>
      <c r="AN401" s="79"/>
      <c r="AO401" s="79"/>
      <c r="AP401" s="79"/>
      <c r="AQ401" s="79"/>
      <c r="AR401" s="79"/>
      <c r="AS401" s="79"/>
      <c r="AT401" s="79"/>
      <c r="AU401" s="79"/>
      <c r="AV401" s="79"/>
      <c r="AW401" s="79"/>
      <c r="AX401" s="79"/>
      <c r="AY401" s="79"/>
      <c r="AZ401" s="79"/>
      <c r="BA401" s="79"/>
      <c r="BB401" s="79"/>
      <c r="BC401" s="79"/>
      <c r="BD401" s="79"/>
      <c r="BE401" s="79"/>
      <c r="BF401" s="79"/>
      <c r="BG401" s="79"/>
      <c r="BH401" s="79"/>
      <c r="BI401" s="79"/>
      <c r="BJ401" s="79"/>
      <c r="BK401" s="79"/>
      <c r="BL401" s="79"/>
      <c r="BM401" s="79"/>
      <c r="BN401" s="79"/>
      <c r="BO401" s="79"/>
      <c r="BP401" s="79"/>
      <c r="BQ401" s="79"/>
      <c r="BR401" s="79"/>
      <c r="BS401" s="79"/>
      <c r="BT401" s="79"/>
      <c r="BU401" s="79"/>
      <c r="BV401" s="79"/>
      <c r="BW401" s="79"/>
      <c r="BX401" s="79"/>
      <c r="BY401" s="79"/>
      <c r="BZ401" s="79"/>
      <c r="CA401" s="79"/>
      <c r="CB401" s="79"/>
      <c r="CC401" s="79"/>
      <c r="CD401" s="79"/>
      <c r="CE401" s="79"/>
      <c r="CF401" s="79"/>
      <c r="CG401" s="79"/>
      <c r="CH401" s="79"/>
      <c r="CI401" s="79"/>
      <c r="CJ401" s="79"/>
      <c r="CK401" s="79"/>
      <c r="CL401" s="79"/>
      <c r="CM401" s="79"/>
      <c r="CN401" s="79"/>
      <c r="CO401" s="79"/>
      <c r="CP401" s="79"/>
      <c r="CQ401" s="79"/>
      <c r="CR401" s="79"/>
      <c r="CS401" s="79"/>
      <c r="CT401" s="79"/>
      <c r="CU401" s="79"/>
      <c r="CV401" s="79"/>
      <c r="CW401" s="79"/>
      <c r="CX401" s="79"/>
      <c r="CY401" s="79"/>
      <c r="CZ401" s="79"/>
      <c r="DA401" s="79"/>
    </row>
    <row r="402" spans="1:105" x14ac:dyDescent="0.35">
      <c r="A402" s="2">
        <v>400</v>
      </c>
      <c r="B402" s="77"/>
      <c r="C402" s="77"/>
      <c r="D402" s="78"/>
      <c r="E402" s="78"/>
      <c r="F402" s="78"/>
      <c r="G402" s="79"/>
      <c r="H402" s="79"/>
      <c r="I402" s="79"/>
      <c r="J402" s="79"/>
      <c r="K402" s="79"/>
      <c r="L402" s="79"/>
      <c r="M402" s="79"/>
      <c r="N402" s="79"/>
      <c r="O402" s="79"/>
      <c r="P402" s="79"/>
      <c r="Q402" s="79"/>
      <c r="R402" s="79"/>
      <c r="S402" s="79"/>
      <c r="T402" s="79"/>
      <c r="U402" s="79"/>
      <c r="V402" s="79"/>
      <c r="W402" s="79"/>
      <c r="X402" s="79"/>
      <c r="Y402" s="79"/>
      <c r="Z402" s="79"/>
      <c r="AA402" s="79"/>
      <c r="AB402" s="79"/>
      <c r="AC402" s="79"/>
      <c r="AD402" s="79"/>
      <c r="AE402" s="79"/>
      <c r="AF402" s="79"/>
      <c r="AG402" s="79"/>
      <c r="AH402" s="79"/>
      <c r="AI402" s="79"/>
      <c r="AJ402" s="79"/>
      <c r="AK402" s="79"/>
      <c r="AL402" s="79"/>
      <c r="AM402" s="79"/>
      <c r="AN402" s="79"/>
      <c r="AO402" s="79"/>
      <c r="AP402" s="79"/>
      <c r="AQ402" s="79"/>
      <c r="AR402" s="79"/>
      <c r="AS402" s="79"/>
      <c r="AT402" s="79"/>
      <c r="AU402" s="79"/>
      <c r="AV402" s="79"/>
      <c r="AW402" s="79"/>
      <c r="AX402" s="79"/>
      <c r="AY402" s="79"/>
      <c r="AZ402" s="79"/>
      <c r="BA402" s="79"/>
      <c r="BB402" s="79"/>
      <c r="BC402" s="79"/>
      <c r="BD402" s="79"/>
      <c r="BE402" s="79"/>
      <c r="BF402" s="79"/>
      <c r="BG402" s="79"/>
      <c r="BH402" s="79"/>
      <c r="BI402" s="79"/>
      <c r="BJ402" s="79"/>
      <c r="BK402" s="79"/>
      <c r="BL402" s="79"/>
      <c r="BM402" s="79"/>
      <c r="BN402" s="79"/>
      <c r="BO402" s="79"/>
      <c r="BP402" s="79"/>
      <c r="BQ402" s="79"/>
      <c r="BR402" s="79"/>
      <c r="BS402" s="79"/>
      <c r="BT402" s="79"/>
      <c r="BU402" s="79"/>
      <c r="BV402" s="79"/>
      <c r="BW402" s="79"/>
      <c r="BX402" s="79"/>
      <c r="BY402" s="79"/>
      <c r="BZ402" s="79"/>
      <c r="CA402" s="79"/>
      <c r="CB402" s="79"/>
      <c r="CC402" s="79"/>
      <c r="CD402" s="79"/>
      <c r="CE402" s="79"/>
      <c r="CF402" s="79"/>
      <c r="CG402" s="79"/>
      <c r="CH402" s="79"/>
      <c r="CI402" s="79"/>
      <c r="CJ402" s="79"/>
      <c r="CK402" s="79"/>
      <c r="CL402" s="79"/>
      <c r="CM402" s="79"/>
      <c r="CN402" s="79"/>
      <c r="CO402" s="79"/>
      <c r="CP402" s="79"/>
      <c r="CQ402" s="79"/>
      <c r="CR402" s="79"/>
      <c r="CS402" s="79"/>
      <c r="CT402" s="79"/>
      <c r="CU402" s="79"/>
      <c r="CV402" s="79"/>
      <c r="CW402" s="79"/>
      <c r="CX402" s="79"/>
      <c r="CY402" s="79"/>
      <c r="CZ402" s="79"/>
      <c r="DA402" s="79"/>
    </row>
    <row r="403" spans="1:105" x14ac:dyDescent="0.35">
      <c r="A403" s="2">
        <v>401</v>
      </c>
    </row>
    <row r="404" spans="1:105" x14ac:dyDescent="0.35">
      <c r="A404" s="2">
        <v>402</v>
      </c>
    </row>
    <row r="405" spans="1:105" x14ac:dyDescent="0.35">
      <c r="A405" s="2">
        <v>403</v>
      </c>
    </row>
    <row r="406" spans="1:105" x14ac:dyDescent="0.35">
      <c r="A406" s="2">
        <v>404</v>
      </c>
    </row>
    <row r="407" spans="1:105" x14ac:dyDescent="0.35">
      <c r="A407" s="2">
        <v>405</v>
      </c>
    </row>
    <row r="408" spans="1:105" x14ac:dyDescent="0.35">
      <c r="A408" s="2">
        <v>406</v>
      </c>
    </row>
    <row r="409" spans="1:105" x14ac:dyDescent="0.35">
      <c r="A409" s="2">
        <v>407</v>
      </c>
    </row>
    <row r="410" spans="1:105" x14ac:dyDescent="0.35">
      <c r="A410" s="2">
        <v>408</v>
      </c>
    </row>
    <row r="411" spans="1:105" x14ac:dyDescent="0.35">
      <c r="A411" s="2">
        <v>409</v>
      </c>
    </row>
    <row r="412" spans="1:105" x14ac:dyDescent="0.35">
      <c r="A412" s="2">
        <v>410</v>
      </c>
    </row>
    <row r="413" spans="1:105" x14ac:dyDescent="0.35">
      <c r="A413" s="2">
        <v>411</v>
      </c>
    </row>
    <row r="414" spans="1:105" x14ac:dyDescent="0.35">
      <c r="A414" s="2">
        <v>412</v>
      </c>
    </row>
    <row r="415" spans="1:105" x14ac:dyDescent="0.35">
      <c r="A415" s="2">
        <v>413</v>
      </c>
    </row>
    <row r="416" spans="1:105" x14ac:dyDescent="0.35">
      <c r="A416" s="2">
        <v>414</v>
      </c>
    </row>
    <row r="417" spans="1:1" x14ac:dyDescent="0.35">
      <c r="A417" s="2">
        <v>415</v>
      </c>
    </row>
    <row r="418" spans="1:1" x14ac:dyDescent="0.35">
      <c r="A418" s="2">
        <v>416</v>
      </c>
    </row>
    <row r="419" spans="1:1" x14ac:dyDescent="0.35">
      <c r="A419" s="2">
        <v>417</v>
      </c>
    </row>
    <row r="420" spans="1:1" x14ac:dyDescent="0.35">
      <c r="A420" s="2">
        <v>418</v>
      </c>
    </row>
    <row r="421" spans="1:1" x14ac:dyDescent="0.35">
      <c r="A421" s="2">
        <v>419</v>
      </c>
    </row>
    <row r="422" spans="1:1" x14ac:dyDescent="0.35">
      <c r="A422" s="2">
        <v>420</v>
      </c>
    </row>
    <row r="423" spans="1:1" x14ac:dyDescent="0.35">
      <c r="A423" s="2">
        <v>421</v>
      </c>
    </row>
    <row r="424" spans="1:1" x14ac:dyDescent="0.35">
      <c r="A424" s="2">
        <v>422</v>
      </c>
    </row>
    <row r="425" spans="1:1" x14ac:dyDescent="0.35">
      <c r="A425" s="2">
        <v>423</v>
      </c>
    </row>
    <row r="426" spans="1:1" x14ac:dyDescent="0.35">
      <c r="A426" s="2">
        <v>424</v>
      </c>
    </row>
    <row r="427" spans="1:1" x14ac:dyDescent="0.35">
      <c r="A427" s="2">
        <v>425</v>
      </c>
    </row>
    <row r="428" spans="1:1" x14ac:dyDescent="0.35">
      <c r="A428" s="2">
        <v>426</v>
      </c>
    </row>
    <row r="429" spans="1:1" x14ac:dyDescent="0.35">
      <c r="A429" s="2">
        <v>427</v>
      </c>
    </row>
    <row r="430" spans="1:1" x14ac:dyDescent="0.35">
      <c r="A430" s="2">
        <v>428</v>
      </c>
    </row>
    <row r="431" spans="1:1" x14ac:dyDescent="0.35">
      <c r="A431" s="2">
        <v>429</v>
      </c>
    </row>
    <row r="432" spans="1:1" x14ac:dyDescent="0.35">
      <c r="A432" s="2">
        <v>430</v>
      </c>
    </row>
    <row r="433" spans="1:1" x14ac:dyDescent="0.35">
      <c r="A433" s="2">
        <v>431</v>
      </c>
    </row>
    <row r="434" spans="1:1" x14ac:dyDescent="0.35">
      <c r="A434" s="2">
        <v>432</v>
      </c>
    </row>
    <row r="435" spans="1:1" x14ac:dyDescent="0.35">
      <c r="A435" s="2">
        <v>433</v>
      </c>
    </row>
    <row r="436" spans="1:1" x14ac:dyDescent="0.35">
      <c r="A436" s="2">
        <v>434</v>
      </c>
    </row>
    <row r="437" spans="1:1" x14ac:dyDescent="0.35">
      <c r="A437" s="2">
        <v>435</v>
      </c>
    </row>
    <row r="438" spans="1:1" x14ac:dyDescent="0.35">
      <c r="A438" s="2">
        <v>436</v>
      </c>
    </row>
    <row r="439" spans="1:1" x14ac:dyDescent="0.35">
      <c r="A439" s="2">
        <v>437</v>
      </c>
    </row>
    <row r="440" spans="1:1" x14ac:dyDescent="0.35">
      <c r="A440" s="2">
        <v>438</v>
      </c>
    </row>
    <row r="441" spans="1:1" x14ac:dyDescent="0.35">
      <c r="A441" s="2">
        <v>439</v>
      </c>
    </row>
    <row r="442" spans="1:1" x14ac:dyDescent="0.35">
      <c r="A442" s="2">
        <v>440</v>
      </c>
    </row>
    <row r="443" spans="1:1" x14ac:dyDescent="0.35">
      <c r="A443" s="2">
        <v>441</v>
      </c>
    </row>
    <row r="444" spans="1:1" x14ac:dyDescent="0.35">
      <c r="A444" s="2">
        <v>442</v>
      </c>
    </row>
    <row r="445" spans="1:1" x14ac:dyDescent="0.35">
      <c r="A445" s="2">
        <v>443</v>
      </c>
    </row>
    <row r="446" spans="1:1" x14ac:dyDescent="0.35">
      <c r="A446" s="2">
        <v>444</v>
      </c>
    </row>
    <row r="447" spans="1:1" x14ac:dyDescent="0.35">
      <c r="A447" s="2">
        <v>445</v>
      </c>
    </row>
    <row r="448" spans="1:1" x14ac:dyDescent="0.35">
      <c r="A448" s="2">
        <v>446</v>
      </c>
    </row>
    <row r="449" spans="1:1" x14ac:dyDescent="0.35">
      <c r="A449" s="2">
        <v>447</v>
      </c>
    </row>
    <row r="450" spans="1:1" x14ac:dyDescent="0.35">
      <c r="A450" s="2">
        <v>448</v>
      </c>
    </row>
    <row r="451" spans="1:1" x14ac:dyDescent="0.35">
      <c r="A451" s="2">
        <v>449</v>
      </c>
    </row>
    <row r="452" spans="1:1" x14ac:dyDescent="0.35">
      <c r="A452" s="2">
        <v>450</v>
      </c>
    </row>
    <row r="453" spans="1:1" x14ac:dyDescent="0.35">
      <c r="A453" s="2">
        <v>451</v>
      </c>
    </row>
    <row r="454" spans="1:1" x14ac:dyDescent="0.35">
      <c r="A454" s="2">
        <v>452</v>
      </c>
    </row>
    <row r="455" spans="1:1" x14ac:dyDescent="0.35">
      <c r="A455" s="2">
        <v>453</v>
      </c>
    </row>
    <row r="456" spans="1:1" x14ac:dyDescent="0.35">
      <c r="A456" s="2">
        <v>454</v>
      </c>
    </row>
    <row r="457" spans="1:1" x14ac:dyDescent="0.35">
      <c r="A457" s="2">
        <v>455</v>
      </c>
    </row>
    <row r="458" spans="1:1" x14ac:dyDescent="0.35">
      <c r="A458" s="2">
        <v>456</v>
      </c>
    </row>
    <row r="459" spans="1:1" x14ac:dyDescent="0.35">
      <c r="A459" s="2">
        <v>457</v>
      </c>
    </row>
    <row r="460" spans="1:1" x14ac:dyDescent="0.35">
      <c r="A460" s="2">
        <v>458</v>
      </c>
    </row>
    <row r="461" spans="1:1" x14ac:dyDescent="0.35">
      <c r="A461" s="2">
        <v>459</v>
      </c>
    </row>
    <row r="462" spans="1:1" x14ac:dyDescent="0.35">
      <c r="A462" s="2">
        <v>460</v>
      </c>
    </row>
    <row r="463" spans="1:1" x14ac:dyDescent="0.35">
      <c r="A463" s="2">
        <v>461</v>
      </c>
    </row>
    <row r="464" spans="1:1" x14ac:dyDescent="0.35">
      <c r="A464" s="2">
        <v>462</v>
      </c>
    </row>
    <row r="465" spans="1:1" x14ac:dyDescent="0.35">
      <c r="A465" s="2">
        <v>463</v>
      </c>
    </row>
    <row r="466" spans="1:1" x14ac:dyDescent="0.35">
      <c r="A466" s="2">
        <v>464</v>
      </c>
    </row>
    <row r="467" spans="1:1" x14ac:dyDescent="0.35">
      <c r="A467" s="2">
        <v>465</v>
      </c>
    </row>
    <row r="468" spans="1:1" x14ac:dyDescent="0.35">
      <c r="A468" s="2">
        <v>466</v>
      </c>
    </row>
    <row r="469" spans="1:1" x14ac:dyDescent="0.35">
      <c r="A469" s="2">
        <v>467</v>
      </c>
    </row>
    <row r="470" spans="1:1" x14ac:dyDescent="0.35">
      <c r="A470" s="2">
        <v>468</v>
      </c>
    </row>
    <row r="471" spans="1:1" x14ac:dyDescent="0.35">
      <c r="A471" s="2">
        <v>469</v>
      </c>
    </row>
    <row r="472" spans="1:1" x14ac:dyDescent="0.35">
      <c r="A472" s="2">
        <v>470</v>
      </c>
    </row>
    <row r="473" spans="1:1" x14ac:dyDescent="0.35">
      <c r="A473" s="2">
        <v>471</v>
      </c>
    </row>
    <row r="474" spans="1:1" x14ac:dyDescent="0.35">
      <c r="A474" s="2">
        <v>472</v>
      </c>
    </row>
    <row r="475" spans="1:1" x14ac:dyDescent="0.35">
      <c r="A475" s="2">
        <v>473</v>
      </c>
    </row>
    <row r="476" spans="1:1" x14ac:dyDescent="0.35">
      <c r="A476" s="2">
        <v>474</v>
      </c>
    </row>
    <row r="477" spans="1:1" x14ac:dyDescent="0.35">
      <c r="A477" s="2">
        <v>475</v>
      </c>
    </row>
    <row r="478" spans="1:1" x14ac:dyDescent="0.35">
      <c r="A478" s="2">
        <v>476</v>
      </c>
    </row>
    <row r="479" spans="1:1" x14ac:dyDescent="0.35">
      <c r="A479" s="2">
        <v>477</v>
      </c>
    </row>
    <row r="480" spans="1:1" x14ac:dyDescent="0.35">
      <c r="A480" s="2">
        <v>478</v>
      </c>
    </row>
    <row r="481" spans="1:1" x14ac:dyDescent="0.35">
      <c r="A481" s="2">
        <v>479</v>
      </c>
    </row>
    <row r="482" spans="1:1" x14ac:dyDescent="0.35">
      <c r="A482" s="2">
        <v>480</v>
      </c>
    </row>
    <row r="483" spans="1:1" x14ac:dyDescent="0.35">
      <c r="A483" s="2">
        <v>481</v>
      </c>
    </row>
    <row r="484" spans="1:1" x14ac:dyDescent="0.35">
      <c r="A484" s="2">
        <v>482</v>
      </c>
    </row>
    <row r="485" spans="1:1" x14ac:dyDescent="0.35">
      <c r="A485" s="2">
        <v>483</v>
      </c>
    </row>
    <row r="486" spans="1:1" x14ac:dyDescent="0.35">
      <c r="A486" s="2">
        <v>484</v>
      </c>
    </row>
    <row r="487" spans="1:1" x14ac:dyDescent="0.35">
      <c r="A487" s="2">
        <v>485</v>
      </c>
    </row>
    <row r="488" spans="1:1" x14ac:dyDescent="0.35">
      <c r="A488" s="2">
        <v>486</v>
      </c>
    </row>
    <row r="489" spans="1:1" x14ac:dyDescent="0.35">
      <c r="A489" s="2">
        <v>487</v>
      </c>
    </row>
    <row r="490" spans="1:1" x14ac:dyDescent="0.35">
      <c r="A490" s="2">
        <v>488</v>
      </c>
    </row>
    <row r="491" spans="1:1" x14ac:dyDescent="0.35">
      <c r="A491" s="2">
        <v>489</v>
      </c>
    </row>
    <row r="492" spans="1:1" x14ac:dyDescent="0.35">
      <c r="A492" s="2">
        <v>490</v>
      </c>
    </row>
    <row r="493" spans="1:1" x14ac:dyDescent="0.35">
      <c r="A493" s="2">
        <v>491</v>
      </c>
    </row>
    <row r="494" spans="1:1" x14ac:dyDescent="0.35">
      <c r="A494" s="2">
        <v>492</v>
      </c>
    </row>
    <row r="495" spans="1:1" x14ac:dyDescent="0.35">
      <c r="A495" s="2">
        <v>493</v>
      </c>
    </row>
    <row r="496" spans="1:1" x14ac:dyDescent="0.35">
      <c r="A496" s="2">
        <v>494</v>
      </c>
    </row>
    <row r="497" spans="1:1" x14ac:dyDescent="0.35">
      <c r="A497" s="2">
        <v>495</v>
      </c>
    </row>
    <row r="498" spans="1:1" x14ac:dyDescent="0.35">
      <c r="A498" s="2">
        <v>496</v>
      </c>
    </row>
    <row r="499" spans="1:1" x14ac:dyDescent="0.35">
      <c r="A499" s="2">
        <v>497</v>
      </c>
    </row>
    <row r="500" spans="1:1" x14ac:dyDescent="0.35">
      <c r="A500" s="2">
        <v>498</v>
      </c>
    </row>
    <row r="501" spans="1:1" x14ac:dyDescent="0.35">
      <c r="A501" s="2">
        <v>499</v>
      </c>
    </row>
    <row r="502" spans="1:1" x14ac:dyDescent="0.35">
      <c r="A502" s="2">
        <v>500</v>
      </c>
    </row>
    <row r="503" spans="1:1" x14ac:dyDescent="0.35">
      <c r="A503" s="2">
        <v>501</v>
      </c>
    </row>
    <row r="504" spans="1:1" x14ac:dyDescent="0.35">
      <c r="A504" s="2">
        <v>502</v>
      </c>
    </row>
    <row r="505" spans="1:1" x14ac:dyDescent="0.35">
      <c r="A505" s="2">
        <v>503</v>
      </c>
    </row>
    <row r="506" spans="1:1" x14ac:dyDescent="0.35">
      <c r="A506" s="2">
        <v>504</v>
      </c>
    </row>
    <row r="507" spans="1:1" x14ac:dyDescent="0.35">
      <c r="A507" s="2">
        <v>505</v>
      </c>
    </row>
    <row r="508" spans="1:1" x14ac:dyDescent="0.35">
      <c r="A508" s="2">
        <v>506</v>
      </c>
    </row>
    <row r="509" spans="1:1" x14ac:dyDescent="0.35">
      <c r="A509" s="2">
        <v>507</v>
      </c>
    </row>
    <row r="510" spans="1:1" x14ac:dyDescent="0.35">
      <c r="A510" s="2">
        <v>508</v>
      </c>
    </row>
    <row r="511" spans="1:1" x14ac:dyDescent="0.35">
      <c r="A511" s="2">
        <v>509</v>
      </c>
    </row>
    <row r="512" spans="1:1" x14ac:dyDescent="0.35">
      <c r="A512" s="2">
        <v>510</v>
      </c>
    </row>
    <row r="513" spans="1:1" x14ac:dyDescent="0.35">
      <c r="A513" s="2">
        <v>511</v>
      </c>
    </row>
    <row r="514" spans="1:1" x14ac:dyDescent="0.35">
      <c r="A514" s="2">
        <v>512</v>
      </c>
    </row>
    <row r="515" spans="1:1" x14ac:dyDescent="0.35">
      <c r="A515" s="2">
        <v>513</v>
      </c>
    </row>
    <row r="516" spans="1:1" x14ac:dyDescent="0.35">
      <c r="A516" s="2">
        <v>514</v>
      </c>
    </row>
    <row r="517" spans="1:1" x14ac:dyDescent="0.35">
      <c r="A517" s="2">
        <v>515</v>
      </c>
    </row>
    <row r="518" spans="1:1" x14ac:dyDescent="0.35">
      <c r="A518" s="2">
        <v>516</v>
      </c>
    </row>
    <row r="519" spans="1:1" x14ac:dyDescent="0.35">
      <c r="A519" s="2">
        <v>517</v>
      </c>
    </row>
    <row r="520" spans="1:1" x14ac:dyDescent="0.35">
      <c r="A520" s="2">
        <v>518</v>
      </c>
    </row>
    <row r="521" spans="1:1" x14ac:dyDescent="0.35">
      <c r="A521" s="2">
        <v>519</v>
      </c>
    </row>
    <row r="522" spans="1:1" x14ac:dyDescent="0.35">
      <c r="A522" s="2">
        <v>520</v>
      </c>
    </row>
    <row r="523" spans="1:1" x14ac:dyDescent="0.35">
      <c r="A523" s="2">
        <v>521</v>
      </c>
    </row>
    <row r="524" spans="1:1" x14ac:dyDescent="0.35">
      <c r="A524" s="2">
        <v>522</v>
      </c>
    </row>
    <row r="525" spans="1:1" x14ac:dyDescent="0.35">
      <c r="A525" s="2">
        <v>523</v>
      </c>
    </row>
    <row r="526" spans="1:1" x14ac:dyDescent="0.35">
      <c r="A526" s="2">
        <v>524</v>
      </c>
    </row>
    <row r="527" spans="1:1" x14ac:dyDescent="0.35">
      <c r="A527" s="2">
        <v>525</v>
      </c>
    </row>
    <row r="528" spans="1:1" x14ac:dyDescent="0.35">
      <c r="A528" s="2">
        <v>526</v>
      </c>
    </row>
    <row r="529" spans="1:1" x14ac:dyDescent="0.35">
      <c r="A529" s="2">
        <v>527</v>
      </c>
    </row>
    <row r="530" spans="1:1" x14ac:dyDescent="0.35">
      <c r="A530" s="2">
        <v>528</v>
      </c>
    </row>
    <row r="531" spans="1:1" x14ac:dyDescent="0.35">
      <c r="A531" s="2">
        <v>529</v>
      </c>
    </row>
    <row r="532" spans="1:1" x14ac:dyDescent="0.35">
      <c r="A532" s="2">
        <v>530</v>
      </c>
    </row>
    <row r="533" spans="1:1" x14ac:dyDescent="0.35">
      <c r="A533" s="2">
        <v>531</v>
      </c>
    </row>
    <row r="534" spans="1:1" x14ac:dyDescent="0.35">
      <c r="A534" s="2">
        <v>532</v>
      </c>
    </row>
    <row r="535" spans="1:1" x14ac:dyDescent="0.35">
      <c r="A535" s="2">
        <v>533</v>
      </c>
    </row>
    <row r="536" spans="1:1" x14ac:dyDescent="0.35">
      <c r="A536" s="2">
        <v>534</v>
      </c>
    </row>
    <row r="537" spans="1:1" x14ac:dyDescent="0.35">
      <c r="A537" s="2">
        <v>535</v>
      </c>
    </row>
    <row r="538" spans="1:1" x14ac:dyDescent="0.35">
      <c r="A538" s="2">
        <v>536</v>
      </c>
    </row>
    <row r="539" spans="1:1" x14ac:dyDescent="0.35">
      <c r="A539" s="2">
        <v>537</v>
      </c>
    </row>
    <row r="540" spans="1:1" x14ac:dyDescent="0.35">
      <c r="A540" s="2">
        <v>538</v>
      </c>
    </row>
    <row r="541" spans="1:1" x14ac:dyDescent="0.35">
      <c r="A541" s="2">
        <v>539</v>
      </c>
    </row>
    <row r="542" spans="1:1" x14ac:dyDescent="0.35">
      <c r="A542" s="2">
        <v>540</v>
      </c>
    </row>
    <row r="543" spans="1:1" x14ac:dyDescent="0.35">
      <c r="A543" s="2">
        <v>541</v>
      </c>
    </row>
    <row r="544" spans="1:1" x14ac:dyDescent="0.35">
      <c r="A544" s="2">
        <v>542</v>
      </c>
    </row>
    <row r="545" spans="1:1" x14ac:dyDescent="0.35">
      <c r="A545" s="2">
        <v>543</v>
      </c>
    </row>
    <row r="546" spans="1:1" x14ac:dyDescent="0.35">
      <c r="A546" s="2">
        <v>544</v>
      </c>
    </row>
    <row r="547" spans="1:1" x14ac:dyDescent="0.35">
      <c r="A547" s="2">
        <v>545</v>
      </c>
    </row>
    <row r="548" spans="1:1" x14ac:dyDescent="0.35">
      <c r="A548" s="2">
        <v>546</v>
      </c>
    </row>
    <row r="549" spans="1:1" x14ac:dyDescent="0.35">
      <c r="A549" s="2">
        <v>547</v>
      </c>
    </row>
    <row r="550" spans="1:1" x14ac:dyDescent="0.35">
      <c r="A550" s="2">
        <v>548</v>
      </c>
    </row>
    <row r="551" spans="1:1" x14ac:dyDescent="0.35">
      <c r="A551" s="2">
        <v>549</v>
      </c>
    </row>
    <row r="552" spans="1:1" x14ac:dyDescent="0.35">
      <c r="A552" s="2">
        <v>550</v>
      </c>
    </row>
    <row r="553" spans="1:1" x14ac:dyDescent="0.35">
      <c r="A553" s="2">
        <v>551</v>
      </c>
    </row>
    <row r="554" spans="1:1" x14ac:dyDescent="0.35">
      <c r="A554" s="2">
        <v>552</v>
      </c>
    </row>
    <row r="555" spans="1:1" x14ac:dyDescent="0.35">
      <c r="A555" s="2">
        <v>553</v>
      </c>
    </row>
    <row r="556" spans="1:1" x14ac:dyDescent="0.35">
      <c r="A556" s="2">
        <v>554</v>
      </c>
    </row>
    <row r="557" spans="1:1" x14ac:dyDescent="0.35">
      <c r="A557" s="2">
        <v>555</v>
      </c>
    </row>
    <row r="558" spans="1:1" x14ac:dyDescent="0.35">
      <c r="A558" s="2">
        <v>556</v>
      </c>
    </row>
    <row r="559" spans="1:1" x14ac:dyDescent="0.35">
      <c r="A559" s="2">
        <v>557</v>
      </c>
    </row>
    <row r="560" spans="1:1" x14ac:dyDescent="0.35">
      <c r="A560" s="2">
        <v>558</v>
      </c>
    </row>
    <row r="561" spans="1:1" x14ac:dyDescent="0.35">
      <c r="A561" s="2">
        <v>559</v>
      </c>
    </row>
    <row r="562" spans="1:1" x14ac:dyDescent="0.35">
      <c r="A562" s="2">
        <v>560</v>
      </c>
    </row>
    <row r="563" spans="1:1" x14ac:dyDescent="0.35">
      <c r="A563" s="2">
        <v>561</v>
      </c>
    </row>
    <row r="564" spans="1:1" x14ac:dyDescent="0.35">
      <c r="A564" s="2">
        <v>562</v>
      </c>
    </row>
    <row r="565" spans="1:1" x14ac:dyDescent="0.35">
      <c r="A565" s="2">
        <v>563</v>
      </c>
    </row>
    <row r="566" spans="1:1" x14ac:dyDescent="0.35">
      <c r="A566" s="2">
        <v>564</v>
      </c>
    </row>
    <row r="567" spans="1:1" x14ac:dyDescent="0.35">
      <c r="A567" s="2">
        <v>565</v>
      </c>
    </row>
    <row r="568" spans="1:1" x14ac:dyDescent="0.35">
      <c r="A568" s="2">
        <v>566</v>
      </c>
    </row>
    <row r="569" spans="1:1" x14ac:dyDescent="0.35">
      <c r="A569" s="2">
        <v>567</v>
      </c>
    </row>
    <row r="570" spans="1:1" x14ac:dyDescent="0.35">
      <c r="A570" s="2">
        <v>568</v>
      </c>
    </row>
    <row r="571" spans="1:1" x14ac:dyDescent="0.35">
      <c r="A571" s="2">
        <v>569</v>
      </c>
    </row>
    <row r="572" spans="1:1" x14ac:dyDescent="0.35">
      <c r="A572" s="2">
        <v>570</v>
      </c>
    </row>
    <row r="573" spans="1:1" x14ac:dyDescent="0.35">
      <c r="A573" s="2">
        <v>571</v>
      </c>
    </row>
    <row r="574" spans="1:1" x14ac:dyDescent="0.35">
      <c r="A574" s="2">
        <v>572</v>
      </c>
    </row>
    <row r="575" spans="1:1" x14ac:dyDescent="0.35">
      <c r="A575" s="2">
        <v>573</v>
      </c>
    </row>
    <row r="576" spans="1:1" x14ac:dyDescent="0.35">
      <c r="A576" s="2">
        <v>574</v>
      </c>
    </row>
    <row r="577" spans="1:1" x14ac:dyDescent="0.35">
      <c r="A577" s="2">
        <v>575</v>
      </c>
    </row>
    <row r="578" spans="1:1" x14ac:dyDescent="0.35">
      <c r="A578" s="2">
        <v>576</v>
      </c>
    </row>
    <row r="579" spans="1:1" x14ac:dyDescent="0.35">
      <c r="A579" s="2">
        <v>577</v>
      </c>
    </row>
    <row r="580" spans="1:1" x14ac:dyDescent="0.35">
      <c r="A580" s="2">
        <v>578</v>
      </c>
    </row>
    <row r="581" spans="1:1" x14ac:dyDescent="0.35">
      <c r="A581" s="2">
        <v>579</v>
      </c>
    </row>
    <row r="582" spans="1:1" x14ac:dyDescent="0.35">
      <c r="A582" s="2">
        <v>580</v>
      </c>
    </row>
    <row r="583" spans="1:1" x14ac:dyDescent="0.35">
      <c r="A583" s="2">
        <v>581</v>
      </c>
    </row>
    <row r="584" spans="1:1" x14ac:dyDescent="0.35">
      <c r="A584" s="2">
        <v>582</v>
      </c>
    </row>
    <row r="585" spans="1:1" x14ac:dyDescent="0.35">
      <c r="A585" s="2">
        <v>583</v>
      </c>
    </row>
    <row r="586" spans="1:1" x14ac:dyDescent="0.35">
      <c r="A586" s="2">
        <v>584</v>
      </c>
    </row>
    <row r="587" spans="1:1" x14ac:dyDescent="0.35">
      <c r="A587" s="2">
        <v>585</v>
      </c>
    </row>
    <row r="588" spans="1:1" x14ac:dyDescent="0.35">
      <c r="A588" s="2">
        <v>586</v>
      </c>
    </row>
    <row r="589" spans="1:1" x14ac:dyDescent="0.35">
      <c r="A589" s="2">
        <v>587</v>
      </c>
    </row>
    <row r="590" spans="1:1" x14ac:dyDescent="0.35">
      <c r="A590" s="2">
        <v>588</v>
      </c>
    </row>
    <row r="591" spans="1:1" x14ac:dyDescent="0.35">
      <c r="A591" s="2">
        <v>589</v>
      </c>
    </row>
    <row r="592" spans="1:1" x14ac:dyDescent="0.35">
      <c r="A592" s="2">
        <v>590</v>
      </c>
    </row>
    <row r="593" spans="1:1" x14ac:dyDescent="0.35">
      <c r="A593" s="2">
        <v>591</v>
      </c>
    </row>
    <row r="594" spans="1:1" x14ac:dyDescent="0.35">
      <c r="A594" s="2">
        <v>592</v>
      </c>
    </row>
    <row r="595" spans="1:1" x14ac:dyDescent="0.35">
      <c r="A595" s="2">
        <v>593</v>
      </c>
    </row>
    <row r="596" spans="1:1" x14ac:dyDescent="0.35">
      <c r="A596" s="2">
        <v>594</v>
      </c>
    </row>
    <row r="597" spans="1:1" x14ac:dyDescent="0.35">
      <c r="A597" s="2">
        <v>595</v>
      </c>
    </row>
    <row r="598" spans="1:1" x14ac:dyDescent="0.35">
      <c r="A598" s="2">
        <v>596</v>
      </c>
    </row>
    <row r="599" spans="1:1" x14ac:dyDescent="0.35">
      <c r="A599" s="2">
        <v>597</v>
      </c>
    </row>
    <row r="600" spans="1:1" x14ac:dyDescent="0.35">
      <c r="A600" s="2">
        <v>598</v>
      </c>
    </row>
    <row r="601" spans="1:1" x14ac:dyDescent="0.35">
      <c r="A601" s="2">
        <v>599</v>
      </c>
    </row>
    <row r="602" spans="1:1" x14ac:dyDescent="0.35">
      <c r="A602" s="2">
        <v>600</v>
      </c>
    </row>
    <row r="603" spans="1:1" x14ac:dyDescent="0.35">
      <c r="A603" s="2">
        <v>601</v>
      </c>
    </row>
    <row r="604" spans="1:1" x14ac:dyDescent="0.35">
      <c r="A604" s="2">
        <v>602</v>
      </c>
    </row>
    <row r="605" spans="1:1" x14ac:dyDescent="0.35">
      <c r="A605" s="2">
        <v>603</v>
      </c>
    </row>
    <row r="606" spans="1:1" x14ac:dyDescent="0.35">
      <c r="A606" s="2">
        <v>604</v>
      </c>
    </row>
    <row r="607" spans="1:1" x14ac:dyDescent="0.35">
      <c r="A607" s="2">
        <v>605</v>
      </c>
    </row>
    <row r="608" spans="1:1" x14ac:dyDescent="0.35">
      <c r="A608" s="2">
        <v>606</v>
      </c>
    </row>
    <row r="609" spans="1:1" x14ac:dyDescent="0.35">
      <c r="A609" s="2">
        <v>607</v>
      </c>
    </row>
    <row r="610" spans="1:1" x14ac:dyDescent="0.35">
      <c r="A610" s="2">
        <v>608</v>
      </c>
    </row>
    <row r="611" spans="1:1" x14ac:dyDescent="0.35">
      <c r="A611" s="2">
        <v>609</v>
      </c>
    </row>
    <row r="612" spans="1:1" x14ac:dyDescent="0.35">
      <c r="A612" s="2">
        <v>610</v>
      </c>
    </row>
    <row r="613" spans="1:1" x14ac:dyDescent="0.35">
      <c r="A613" s="2">
        <v>611</v>
      </c>
    </row>
    <row r="614" spans="1:1" x14ac:dyDescent="0.35">
      <c r="A614" s="2">
        <v>612</v>
      </c>
    </row>
    <row r="615" spans="1:1" x14ac:dyDescent="0.35">
      <c r="A615" s="2">
        <v>613</v>
      </c>
    </row>
    <row r="616" spans="1:1" x14ac:dyDescent="0.35">
      <c r="A616" s="2">
        <v>614</v>
      </c>
    </row>
    <row r="617" spans="1:1" x14ac:dyDescent="0.35">
      <c r="A617" s="2">
        <v>615</v>
      </c>
    </row>
    <row r="618" spans="1:1" x14ac:dyDescent="0.35">
      <c r="A618" s="2">
        <v>616</v>
      </c>
    </row>
    <row r="619" spans="1:1" x14ac:dyDescent="0.35">
      <c r="A619" s="2">
        <v>617</v>
      </c>
    </row>
    <row r="620" spans="1:1" x14ac:dyDescent="0.35">
      <c r="A620" s="2">
        <v>618</v>
      </c>
    </row>
    <row r="621" spans="1:1" x14ac:dyDescent="0.35">
      <c r="A621" s="2">
        <v>619</v>
      </c>
    </row>
    <row r="622" spans="1:1" x14ac:dyDescent="0.35">
      <c r="A622" s="2">
        <v>620</v>
      </c>
    </row>
    <row r="623" spans="1:1" x14ac:dyDescent="0.35">
      <c r="A623" s="2">
        <v>621</v>
      </c>
    </row>
    <row r="624" spans="1:1" x14ac:dyDescent="0.35">
      <c r="A624" s="2">
        <v>622</v>
      </c>
    </row>
    <row r="625" spans="1:1" x14ac:dyDescent="0.35">
      <c r="A625" s="2">
        <v>623</v>
      </c>
    </row>
    <row r="626" spans="1:1" x14ac:dyDescent="0.35">
      <c r="A626" s="2">
        <v>624</v>
      </c>
    </row>
    <row r="627" spans="1:1" x14ac:dyDescent="0.35">
      <c r="A627" s="2">
        <v>625</v>
      </c>
    </row>
    <row r="628" spans="1:1" x14ac:dyDescent="0.35">
      <c r="A628" s="2">
        <v>626</v>
      </c>
    </row>
    <row r="629" spans="1:1" x14ac:dyDescent="0.35">
      <c r="A629" s="2">
        <v>627</v>
      </c>
    </row>
    <row r="630" spans="1:1" x14ac:dyDescent="0.35">
      <c r="A630" s="2">
        <v>628</v>
      </c>
    </row>
    <row r="631" spans="1:1" x14ac:dyDescent="0.35">
      <c r="A631" s="2">
        <v>629</v>
      </c>
    </row>
    <row r="632" spans="1:1" x14ac:dyDescent="0.35">
      <c r="A632" s="2">
        <v>630</v>
      </c>
    </row>
    <row r="633" spans="1:1" x14ac:dyDescent="0.35">
      <c r="A633" s="2">
        <v>631</v>
      </c>
    </row>
    <row r="634" spans="1:1" x14ac:dyDescent="0.35">
      <c r="A634" s="2">
        <v>632</v>
      </c>
    </row>
    <row r="635" spans="1:1" x14ac:dyDescent="0.35">
      <c r="A635" s="2">
        <v>633</v>
      </c>
    </row>
    <row r="636" spans="1:1" x14ac:dyDescent="0.35">
      <c r="A636" s="2">
        <v>634</v>
      </c>
    </row>
    <row r="637" spans="1:1" x14ac:dyDescent="0.35">
      <c r="A637" s="2">
        <v>635</v>
      </c>
    </row>
    <row r="638" spans="1:1" x14ac:dyDescent="0.35">
      <c r="A638" s="2">
        <v>636</v>
      </c>
    </row>
    <row r="639" spans="1:1" x14ac:dyDescent="0.35">
      <c r="A639" s="2">
        <v>637</v>
      </c>
    </row>
    <row r="640" spans="1:1" x14ac:dyDescent="0.35">
      <c r="A640" s="2">
        <v>638</v>
      </c>
    </row>
    <row r="641" spans="1:1" x14ac:dyDescent="0.35">
      <c r="A641" s="2">
        <v>639</v>
      </c>
    </row>
    <row r="642" spans="1:1" x14ac:dyDescent="0.35">
      <c r="A642" s="2">
        <v>640</v>
      </c>
    </row>
    <row r="643" spans="1:1" x14ac:dyDescent="0.35">
      <c r="A643" s="2">
        <v>641</v>
      </c>
    </row>
    <row r="644" spans="1:1" x14ac:dyDescent="0.35">
      <c r="A644" s="2">
        <v>642</v>
      </c>
    </row>
    <row r="645" spans="1:1" x14ac:dyDescent="0.35">
      <c r="A645" s="2">
        <v>643</v>
      </c>
    </row>
    <row r="646" spans="1:1" x14ac:dyDescent="0.35">
      <c r="A646" s="2">
        <v>644</v>
      </c>
    </row>
    <row r="647" spans="1:1" x14ac:dyDescent="0.35">
      <c r="A647" s="2">
        <v>645</v>
      </c>
    </row>
    <row r="648" spans="1:1" x14ac:dyDescent="0.35">
      <c r="A648" s="2">
        <v>646</v>
      </c>
    </row>
    <row r="649" spans="1:1" x14ac:dyDescent="0.35">
      <c r="A649" s="2">
        <v>647</v>
      </c>
    </row>
    <row r="650" spans="1:1" x14ac:dyDescent="0.35">
      <c r="A650" s="2">
        <v>648</v>
      </c>
    </row>
    <row r="651" spans="1:1" x14ac:dyDescent="0.35">
      <c r="A651" s="2">
        <v>649</v>
      </c>
    </row>
    <row r="652" spans="1:1" x14ac:dyDescent="0.35">
      <c r="A652" s="2">
        <v>650</v>
      </c>
    </row>
    <row r="653" spans="1:1" x14ac:dyDescent="0.35">
      <c r="A653" s="2">
        <v>651</v>
      </c>
    </row>
    <row r="654" spans="1:1" x14ac:dyDescent="0.35">
      <c r="A654" s="2">
        <v>652</v>
      </c>
    </row>
    <row r="655" spans="1:1" x14ac:dyDescent="0.35">
      <c r="A655" s="2">
        <v>653</v>
      </c>
    </row>
    <row r="656" spans="1:1" x14ac:dyDescent="0.35">
      <c r="A656" s="2">
        <v>654</v>
      </c>
    </row>
    <row r="657" spans="1:1" x14ac:dyDescent="0.35">
      <c r="A657" s="2">
        <v>655</v>
      </c>
    </row>
    <row r="658" spans="1:1" x14ac:dyDescent="0.35">
      <c r="A658" s="2">
        <v>656</v>
      </c>
    </row>
    <row r="659" spans="1:1" x14ac:dyDescent="0.35">
      <c r="A659" s="2">
        <v>657</v>
      </c>
    </row>
    <row r="660" spans="1:1" x14ac:dyDescent="0.35">
      <c r="A660" s="2">
        <v>658</v>
      </c>
    </row>
    <row r="661" spans="1:1" x14ac:dyDescent="0.35">
      <c r="A661" s="2">
        <v>659</v>
      </c>
    </row>
    <row r="662" spans="1:1" x14ac:dyDescent="0.35">
      <c r="A662" s="2">
        <v>660</v>
      </c>
    </row>
    <row r="663" spans="1:1" x14ac:dyDescent="0.35">
      <c r="A663" s="2">
        <v>661</v>
      </c>
    </row>
    <row r="664" spans="1:1" x14ac:dyDescent="0.35">
      <c r="A664" s="2">
        <v>662</v>
      </c>
    </row>
    <row r="665" spans="1:1" x14ac:dyDescent="0.35">
      <c r="A665" s="2">
        <v>663</v>
      </c>
    </row>
    <row r="666" spans="1:1" x14ac:dyDescent="0.35">
      <c r="A666" s="2">
        <v>664</v>
      </c>
    </row>
    <row r="667" spans="1:1" x14ac:dyDescent="0.35">
      <c r="A667" s="2">
        <v>665</v>
      </c>
    </row>
    <row r="668" spans="1:1" x14ac:dyDescent="0.35">
      <c r="A668" s="2">
        <v>666</v>
      </c>
    </row>
    <row r="669" spans="1:1" x14ac:dyDescent="0.35">
      <c r="A669" s="2">
        <v>667</v>
      </c>
    </row>
    <row r="670" spans="1:1" x14ac:dyDescent="0.35">
      <c r="A670" s="2">
        <v>668</v>
      </c>
    </row>
    <row r="671" spans="1:1" x14ac:dyDescent="0.35">
      <c r="A671" s="2">
        <v>669</v>
      </c>
    </row>
    <row r="672" spans="1:1" x14ac:dyDescent="0.35">
      <c r="A672" s="2">
        <v>670</v>
      </c>
    </row>
    <row r="673" spans="1:1" x14ac:dyDescent="0.35">
      <c r="A673" s="2">
        <v>671</v>
      </c>
    </row>
    <row r="674" spans="1:1" x14ac:dyDescent="0.35">
      <c r="A674" s="2">
        <v>672</v>
      </c>
    </row>
    <row r="675" spans="1:1" x14ac:dyDescent="0.35">
      <c r="A675" s="2">
        <v>673</v>
      </c>
    </row>
    <row r="676" spans="1:1" x14ac:dyDescent="0.35">
      <c r="A676" s="2">
        <v>674</v>
      </c>
    </row>
    <row r="677" spans="1:1" x14ac:dyDescent="0.35">
      <c r="A677" s="2">
        <v>675</v>
      </c>
    </row>
    <row r="678" spans="1:1" x14ac:dyDescent="0.35">
      <c r="A678" s="2">
        <v>676</v>
      </c>
    </row>
    <row r="679" spans="1:1" x14ac:dyDescent="0.35">
      <c r="A679" s="2">
        <v>677</v>
      </c>
    </row>
    <row r="680" spans="1:1" x14ac:dyDescent="0.35">
      <c r="A680" s="2">
        <v>678</v>
      </c>
    </row>
    <row r="681" spans="1:1" x14ac:dyDescent="0.35">
      <c r="A681" s="2">
        <v>679</v>
      </c>
    </row>
    <row r="682" spans="1:1" x14ac:dyDescent="0.35">
      <c r="A682" s="2">
        <v>680</v>
      </c>
    </row>
    <row r="683" spans="1:1" x14ac:dyDescent="0.35">
      <c r="A683" s="2">
        <v>681</v>
      </c>
    </row>
    <row r="684" spans="1:1" x14ac:dyDescent="0.35">
      <c r="A684" s="2">
        <v>682</v>
      </c>
    </row>
    <row r="685" spans="1:1" x14ac:dyDescent="0.35">
      <c r="A685" s="2">
        <v>683</v>
      </c>
    </row>
    <row r="686" spans="1:1" x14ac:dyDescent="0.35">
      <c r="A686" s="2">
        <v>684</v>
      </c>
    </row>
    <row r="687" spans="1:1" x14ac:dyDescent="0.35">
      <c r="A687" s="2">
        <v>685</v>
      </c>
    </row>
    <row r="688" spans="1:1" x14ac:dyDescent="0.35">
      <c r="A688" s="2">
        <v>686</v>
      </c>
    </row>
    <row r="689" spans="1:1" x14ac:dyDescent="0.35">
      <c r="A689" s="2">
        <v>687</v>
      </c>
    </row>
    <row r="690" spans="1:1" x14ac:dyDescent="0.35">
      <c r="A690" s="2">
        <v>688</v>
      </c>
    </row>
    <row r="691" spans="1:1" x14ac:dyDescent="0.35">
      <c r="A691" s="2">
        <v>689</v>
      </c>
    </row>
    <row r="692" spans="1:1" x14ac:dyDescent="0.35">
      <c r="A692" s="2">
        <v>690</v>
      </c>
    </row>
    <row r="693" spans="1:1" x14ac:dyDescent="0.35">
      <c r="A693" s="2">
        <v>691</v>
      </c>
    </row>
    <row r="694" spans="1:1" x14ac:dyDescent="0.35">
      <c r="A694" s="2">
        <v>692</v>
      </c>
    </row>
    <row r="695" spans="1:1" x14ac:dyDescent="0.35">
      <c r="A695" s="2">
        <v>693</v>
      </c>
    </row>
    <row r="696" spans="1:1" x14ac:dyDescent="0.35">
      <c r="A696" s="2">
        <v>694</v>
      </c>
    </row>
    <row r="697" spans="1:1" x14ac:dyDescent="0.35">
      <c r="A697" s="2">
        <v>695</v>
      </c>
    </row>
    <row r="698" spans="1:1" x14ac:dyDescent="0.35">
      <c r="A698" s="2">
        <v>696</v>
      </c>
    </row>
    <row r="699" spans="1:1" x14ac:dyDescent="0.35">
      <c r="A699" s="2">
        <v>697</v>
      </c>
    </row>
    <row r="700" spans="1:1" x14ac:dyDescent="0.35">
      <c r="A700" s="2">
        <v>698</v>
      </c>
    </row>
    <row r="701" spans="1:1" x14ac:dyDescent="0.35">
      <c r="A701" s="2">
        <v>699</v>
      </c>
    </row>
    <row r="702" spans="1:1" x14ac:dyDescent="0.35">
      <c r="A702" s="2">
        <v>700</v>
      </c>
    </row>
    <row r="703" spans="1:1" x14ac:dyDescent="0.35">
      <c r="A703" s="2">
        <v>701</v>
      </c>
    </row>
    <row r="704" spans="1:1" x14ac:dyDescent="0.35">
      <c r="A704" s="2">
        <v>702</v>
      </c>
    </row>
    <row r="705" spans="1:1" x14ac:dyDescent="0.35">
      <c r="A705" s="2">
        <v>703</v>
      </c>
    </row>
    <row r="706" spans="1:1" x14ac:dyDescent="0.35">
      <c r="A706" s="2">
        <v>704</v>
      </c>
    </row>
    <row r="707" spans="1:1" x14ac:dyDescent="0.35">
      <c r="A707" s="2">
        <v>705</v>
      </c>
    </row>
    <row r="708" spans="1:1" x14ac:dyDescent="0.35">
      <c r="A708" s="2">
        <v>706</v>
      </c>
    </row>
    <row r="709" spans="1:1" x14ac:dyDescent="0.35">
      <c r="A709" s="2">
        <v>707</v>
      </c>
    </row>
    <row r="710" spans="1:1" x14ac:dyDescent="0.35">
      <c r="A710" s="2">
        <v>708</v>
      </c>
    </row>
    <row r="711" spans="1:1" x14ac:dyDescent="0.35">
      <c r="A711" s="2">
        <v>709</v>
      </c>
    </row>
    <row r="712" spans="1:1" x14ac:dyDescent="0.35">
      <c r="A712" s="2">
        <v>710</v>
      </c>
    </row>
    <row r="713" spans="1:1" x14ac:dyDescent="0.35">
      <c r="A713" s="2">
        <v>711</v>
      </c>
    </row>
    <row r="714" spans="1:1" x14ac:dyDescent="0.35">
      <c r="A714" s="2">
        <v>712</v>
      </c>
    </row>
    <row r="715" spans="1:1" x14ac:dyDescent="0.35">
      <c r="A715" s="2">
        <v>713</v>
      </c>
    </row>
    <row r="716" spans="1:1" x14ac:dyDescent="0.35">
      <c r="A716" s="2">
        <v>714</v>
      </c>
    </row>
    <row r="717" spans="1:1" x14ac:dyDescent="0.35">
      <c r="A717" s="2">
        <v>715</v>
      </c>
    </row>
    <row r="718" spans="1:1" x14ac:dyDescent="0.35">
      <c r="A718" s="2">
        <v>716</v>
      </c>
    </row>
    <row r="719" spans="1:1" x14ac:dyDescent="0.35">
      <c r="A719" s="2">
        <v>717</v>
      </c>
    </row>
    <row r="720" spans="1:1" x14ac:dyDescent="0.35">
      <c r="A720" s="2">
        <v>718</v>
      </c>
    </row>
    <row r="721" spans="1:1" x14ac:dyDescent="0.35">
      <c r="A721" s="2">
        <v>719</v>
      </c>
    </row>
    <row r="722" spans="1:1" x14ac:dyDescent="0.35">
      <c r="A722" s="2">
        <v>720</v>
      </c>
    </row>
    <row r="723" spans="1:1" x14ac:dyDescent="0.35">
      <c r="A723" s="2">
        <v>721</v>
      </c>
    </row>
    <row r="724" spans="1:1" x14ac:dyDescent="0.35">
      <c r="A724" s="2">
        <v>722</v>
      </c>
    </row>
    <row r="725" spans="1:1" x14ac:dyDescent="0.35">
      <c r="A725" s="2">
        <v>723</v>
      </c>
    </row>
    <row r="726" spans="1:1" x14ac:dyDescent="0.35">
      <c r="A726" s="2">
        <v>724</v>
      </c>
    </row>
    <row r="727" spans="1:1" x14ac:dyDescent="0.35">
      <c r="A727" s="2">
        <v>725</v>
      </c>
    </row>
    <row r="728" spans="1:1" x14ac:dyDescent="0.35">
      <c r="A728" s="2">
        <v>726</v>
      </c>
    </row>
    <row r="729" spans="1:1" x14ac:dyDescent="0.35">
      <c r="A729" s="2">
        <v>727</v>
      </c>
    </row>
    <row r="730" spans="1:1" x14ac:dyDescent="0.35">
      <c r="A730" s="2">
        <v>728</v>
      </c>
    </row>
    <row r="731" spans="1:1" x14ac:dyDescent="0.35">
      <c r="A731" s="2">
        <v>729</v>
      </c>
    </row>
    <row r="732" spans="1:1" x14ac:dyDescent="0.35">
      <c r="A732" s="2">
        <v>730</v>
      </c>
    </row>
    <row r="733" spans="1:1" x14ac:dyDescent="0.35">
      <c r="A733" s="2">
        <v>731</v>
      </c>
    </row>
    <row r="734" spans="1:1" x14ac:dyDescent="0.35">
      <c r="A734" s="2">
        <v>732</v>
      </c>
    </row>
    <row r="735" spans="1:1" x14ac:dyDescent="0.35">
      <c r="A735" s="2">
        <v>733</v>
      </c>
    </row>
    <row r="736" spans="1:1" x14ac:dyDescent="0.35">
      <c r="A736" s="2">
        <v>734</v>
      </c>
    </row>
    <row r="737" spans="1:1" x14ac:dyDescent="0.35">
      <c r="A737" s="2">
        <v>735</v>
      </c>
    </row>
    <row r="738" spans="1:1" x14ac:dyDescent="0.35">
      <c r="A738" s="2">
        <v>736</v>
      </c>
    </row>
    <row r="739" spans="1:1" x14ac:dyDescent="0.35">
      <c r="A739" s="2">
        <v>737</v>
      </c>
    </row>
    <row r="740" spans="1:1" x14ac:dyDescent="0.35">
      <c r="A740" s="2">
        <v>738</v>
      </c>
    </row>
    <row r="741" spans="1:1" x14ac:dyDescent="0.35">
      <c r="A741" s="2">
        <v>739</v>
      </c>
    </row>
    <row r="742" spans="1:1" x14ac:dyDescent="0.35">
      <c r="A742" s="2">
        <v>740</v>
      </c>
    </row>
    <row r="743" spans="1:1" x14ac:dyDescent="0.35">
      <c r="A743" s="2">
        <v>741</v>
      </c>
    </row>
    <row r="744" spans="1:1" x14ac:dyDescent="0.35">
      <c r="A744" s="2">
        <v>742</v>
      </c>
    </row>
    <row r="745" spans="1:1" x14ac:dyDescent="0.35">
      <c r="A745" s="2">
        <v>743</v>
      </c>
    </row>
    <row r="746" spans="1:1" x14ac:dyDescent="0.35">
      <c r="A746" s="2">
        <v>744</v>
      </c>
    </row>
    <row r="747" spans="1:1" x14ac:dyDescent="0.35">
      <c r="A747" s="2">
        <v>745</v>
      </c>
    </row>
    <row r="748" spans="1:1" x14ac:dyDescent="0.35">
      <c r="A748" s="2">
        <v>746</v>
      </c>
    </row>
    <row r="749" spans="1:1" x14ac:dyDescent="0.35">
      <c r="A749" s="2">
        <v>747</v>
      </c>
    </row>
    <row r="750" spans="1:1" x14ac:dyDescent="0.35">
      <c r="A750" s="2">
        <v>748</v>
      </c>
    </row>
    <row r="751" spans="1:1" x14ac:dyDescent="0.35">
      <c r="A751" s="2">
        <v>749</v>
      </c>
    </row>
    <row r="752" spans="1:1" x14ac:dyDescent="0.35">
      <c r="A752" s="2">
        <v>750</v>
      </c>
    </row>
    <row r="753" spans="1:1" x14ac:dyDescent="0.35">
      <c r="A753" s="2">
        <v>751</v>
      </c>
    </row>
    <row r="754" spans="1:1" x14ac:dyDescent="0.35">
      <c r="A754" s="2">
        <v>752</v>
      </c>
    </row>
    <row r="755" spans="1:1" x14ac:dyDescent="0.35">
      <c r="A755" s="2">
        <v>753</v>
      </c>
    </row>
    <row r="756" spans="1:1" x14ac:dyDescent="0.35">
      <c r="A756" s="2">
        <v>754</v>
      </c>
    </row>
    <row r="757" spans="1:1" x14ac:dyDescent="0.35">
      <c r="A757" s="2">
        <v>755</v>
      </c>
    </row>
    <row r="758" spans="1:1" x14ac:dyDescent="0.35">
      <c r="A758" s="2">
        <v>756</v>
      </c>
    </row>
    <row r="759" spans="1:1" x14ac:dyDescent="0.35">
      <c r="A759" s="2">
        <v>757</v>
      </c>
    </row>
    <row r="760" spans="1:1" x14ac:dyDescent="0.35">
      <c r="A760" s="2">
        <v>758</v>
      </c>
    </row>
    <row r="761" spans="1:1" x14ac:dyDescent="0.35">
      <c r="A761" s="2">
        <v>759</v>
      </c>
    </row>
    <row r="762" spans="1:1" x14ac:dyDescent="0.35">
      <c r="A762" s="2">
        <v>760</v>
      </c>
    </row>
    <row r="763" spans="1:1" x14ac:dyDescent="0.35">
      <c r="A763" s="2">
        <v>761</v>
      </c>
    </row>
    <row r="764" spans="1:1" x14ac:dyDescent="0.35">
      <c r="A764" s="2">
        <v>762</v>
      </c>
    </row>
    <row r="765" spans="1:1" x14ac:dyDescent="0.35">
      <c r="A765" s="2">
        <v>763</v>
      </c>
    </row>
    <row r="766" spans="1:1" x14ac:dyDescent="0.35">
      <c r="A766" s="2">
        <v>764</v>
      </c>
    </row>
    <row r="767" spans="1:1" x14ac:dyDescent="0.35">
      <c r="A767" s="2">
        <v>765</v>
      </c>
    </row>
    <row r="768" spans="1:1" x14ac:dyDescent="0.35">
      <c r="A768" s="2">
        <v>766</v>
      </c>
    </row>
    <row r="769" spans="1:1" x14ac:dyDescent="0.35">
      <c r="A769" s="2">
        <v>767</v>
      </c>
    </row>
    <row r="770" spans="1:1" x14ac:dyDescent="0.35">
      <c r="A770" s="2">
        <v>768</v>
      </c>
    </row>
    <row r="771" spans="1:1" x14ac:dyDescent="0.35">
      <c r="A771" s="2">
        <v>769</v>
      </c>
    </row>
    <row r="772" spans="1:1" x14ac:dyDescent="0.35">
      <c r="A772" s="2">
        <v>770</v>
      </c>
    </row>
    <row r="773" spans="1:1" x14ac:dyDescent="0.35">
      <c r="A773" s="2">
        <v>771</v>
      </c>
    </row>
    <row r="774" spans="1:1" x14ac:dyDescent="0.35">
      <c r="A774" s="2">
        <v>772</v>
      </c>
    </row>
    <row r="775" spans="1:1" x14ac:dyDescent="0.35">
      <c r="A775" s="2">
        <v>773</v>
      </c>
    </row>
    <row r="776" spans="1:1" x14ac:dyDescent="0.35">
      <c r="A776" s="2">
        <v>774</v>
      </c>
    </row>
    <row r="777" spans="1:1" x14ac:dyDescent="0.35">
      <c r="A777" s="2">
        <v>775</v>
      </c>
    </row>
    <row r="778" spans="1:1" x14ac:dyDescent="0.35">
      <c r="A778" s="2">
        <v>776</v>
      </c>
    </row>
    <row r="779" spans="1:1" x14ac:dyDescent="0.35">
      <c r="A779" s="2">
        <v>777</v>
      </c>
    </row>
    <row r="780" spans="1:1" x14ac:dyDescent="0.35">
      <c r="A780" s="2">
        <v>778</v>
      </c>
    </row>
    <row r="781" spans="1:1" x14ac:dyDescent="0.35">
      <c r="A781" s="2">
        <v>779</v>
      </c>
    </row>
    <row r="782" spans="1:1" x14ac:dyDescent="0.35">
      <c r="A782" s="2">
        <v>780</v>
      </c>
    </row>
    <row r="783" spans="1:1" x14ac:dyDescent="0.35">
      <c r="A783" s="2">
        <v>781</v>
      </c>
    </row>
    <row r="784" spans="1:1" x14ac:dyDescent="0.35">
      <c r="A784" s="2">
        <v>782</v>
      </c>
    </row>
    <row r="785" spans="1:1" x14ac:dyDescent="0.35">
      <c r="A785" s="2">
        <v>783</v>
      </c>
    </row>
    <row r="786" spans="1:1" x14ac:dyDescent="0.35">
      <c r="A786" s="2">
        <v>784</v>
      </c>
    </row>
    <row r="787" spans="1:1" x14ac:dyDescent="0.35">
      <c r="A787" s="2">
        <v>785</v>
      </c>
    </row>
    <row r="788" spans="1:1" x14ac:dyDescent="0.35">
      <c r="A788" s="2">
        <v>786</v>
      </c>
    </row>
    <row r="789" spans="1:1" x14ac:dyDescent="0.35">
      <c r="A789" s="2">
        <v>787</v>
      </c>
    </row>
    <row r="790" spans="1:1" x14ac:dyDescent="0.35">
      <c r="A790" s="2">
        <v>788</v>
      </c>
    </row>
    <row r="791" spans="1:1" x14ac:dyDescent="0.35">
      <c r="A791" s="2">
        <v>789</v>
      </c>
    </row>
    <row r="792" spans="1:1" x14ac:dyDescent="0.35">
      <c r="A792" s="2">
        <v>790</v>
      </c>
    </row>
    <row r="793" spans="1:1" x14ac:dyDescent="0.35">
      <c r="A793" s="2">
        <v>791</v>
      </c>
    </row>
    <row r="794" spans="1:1" x14ac:dyDescent="0.35">
      <c r="A794" s="2">
        <v>792</v>
      </c>
    </row>
    <row r="795" spans="1:1" x14ac:dyDescent="0.35">
      <c r="A795" s="2">
        <v>793</v>
      </c>
    </row>
    <row r="796" spans="1:1" x14ac:dyDescent="0.35">
      <c r="A796" s="2">
        <v>794</v>
      </c>
    </row>
    <row r="797" spans="1:1" x14ac:dyDescent="0.35">
      <c r="A797" s="2">
        <v>795</v>
      </c>
    </row>
    <row r="798" spans="1:1" x14ac:dyDescent="0.35">
      <c r="A798" s="2">
        <v>796</v>
      </c>
    </row>
    <row r="799" spans="1:1" x14ac:dyDescent="0.35">
      <c r="A799" s="2">
        <v>797</v>
      </c>
    </row>
    <row r="800" spans="1:1" x14ac:dyDescent="0.35">
      <c r="A800" s="2">
        <v>798</v>
      </c>
    </row>
    <row r="801" spans="1:1" x14ac:dyDescent="0.35">
      <c r="A801" s="2">
        <v>799</v>
      </c>
    </row>
    <row r="802" spans="1:1" x14ac:dyDescent="0.35">
      <c r="A802" s="2">
        <v>800</v>
      </c>
    </row>
    <row r="803" spans="1:1" x14ac:dyDescent="0.35">
      <c r="A803" s="2">
        <v>801</v>
      </c>
    </row>
    <row r="804" spans="1:1" x14ac:dyDescent="0.35">
      <c r="A804" s="2">
        <v>802</v>
      </c>
    </row>
    <row r="805" spans="1:1" x14ac:dyDescent="0.35">
      <c r="A805" s="2">
        <v>803</v>
      </c>
    </row>
    <row r="806" spans="1:1" x14ac:dyDescent="0.35">
      <c r="A806" s="2">
        <v>804</v>
      </c>
    </row>
    <row r="807" spans="1:1" x14ac:dyDescent="0.35">
      <c r="A807" s="2">
        <v>805</v>
      </c>
    </row>
    <row r="808" spans="1:1" x14ac:dyDescent="0.35">
      <c r="A808" s="2">
        <v>806</v>
      </c>
    </row>
    <row r="809" spans="1:1" x14ac:dyDescent="0.35">
      <c r="A809" s="2">
        <v>807</v>
      </c>
    </row>
    <row r="810" spans="1:1" x14ac:dyDescent="0.35">
      <c r="A810" s="2">
        <v>808</v>
      </c>
    </row>
    <row r="811" spans="1:1" x14ac:dyDescent="0.35">
      <c r="A811" s="2">
        <v>809</v>
      </c>
    </row>
    <row r="812" spans="1:1" x14ac:dyDescent="0.35">
      <c r="A812" s="2">
        <v>810</v>
      </c>
    </row>
    <row r="813" spans="1:1" x14ac:dyDescent="0.35">
      <c r="A813" s="2">
        <v>811</v>
      </c>
    </row>
    <row r="814" spans="1:1" x14ac:dyDescent="0.35">
      <c r="A814" s="2">
        <v>812</v>
      </c>
    </row>
    <row r="815" spans="1:1" x14ac:dyDescent="0.35">
      <c r="A815" s="2">
        <v>813</v>
      </c>
    </row>
    <row r="816" spans="1:1" x14ac:dyDescent="0.35">
      <c r="A816" s="2">
        <v>814</v>
      </c>
    </row>
    <row r="817" spans="1:1" x14ac:dyDescent="0.35">
      <c r="A817" s="2">
        <v>815</v>
      </c>
    </row>
    <row r="818" spans="1:1" x14ac:dyDescent="0.35">
      <c r="A818" s="2">
        <v>816</v>
      </c>
    </row>
    <row r="819" spans="1:1" x14ac:dyDescent="0.35">
      <c r="A819" s="2">
        <v>817</v>
      </c>
    </row>
    <row r="820" spans="1:1" x14ac:dyDescent="0.35">
      <c r="A820" s="2">
        <v>818</v>
      </c>
    </row>
    <row r="821" spans="1:1" x14ac:dyDescent="0.35">
      <c r="A821" s="2">
        <v>819</v>
      </c>
    </row>
    <row r="822" spans="1:1" x14ac:dyDescent="0.35">
      <c r="A822" s="2">
        <v>820</v>
      </c>
    </row>
    <row r="823" spans="1:1" x14ac:dyDescent="0.35">
      <c r="A823" s="2">
        <v>821</v>
      </c>
    </row>
    <row r="824" spans="1:1" x14ac:dyDescent="0.35">
      <c r="A824" s="2">
        <v>822</v>
      </c>
    </row>
    <row r="825" spans="1:1" x14ac:dyDescent="0.35">
      <c r="A825" s="2">
        <v>823</v>
      </c>
    </row>
    <row r="826" spans="1:1" x14ac:dyDescent="0.35">
      <c r="A826" s="2">
        <v>824</v>
      </c>
    </row>
    <row r="827" spans="1:1" x14ac:dyDescent="0.35">
      <c r="A827" s="2">
        <v>825</v>
      </c>
    </row>
    <row r="828" spans="1:1" x14ac:dyDescent="0.35">
      <c r="A828" s="2">
        <v>826</v>
      </c>
    </row>
    <row r="829" spans="1:1" x14ac:dyDescent="0.35">
      <c r="A829" s="2">
        <v>827</v>
      </c>
    </row>
    <row r="830" spans="1:1" x14ac:dyDescent="0.35">
      <c r="A830" s="2">
        <v>828</v>
      </c>
    </row>
    <row r="831" spans="1:1" x14ac:dyDescent="0.35">
      <c r="A831" s="2">
        <v>829</v>
      </c>
    </row>
    <row r="832" spans="1:1" x14ac:dyDescent="0.35">
      <c r="A832" s="2">
        <v>830</v>
      </c>
    </row>
    <row r="833" spans="1:1" x14ac:dyDescent="0.35">
      <c r="A833" s="2">
        <v>831</v>
      </c>
    </row>
    <row r="834" spans="1:1" x14ac:dyDescent="0.35">
      <c r="A834" s="2">
        <v>832</v>
      </c>
    </row>
    <row r="835" spans="1:1" x14ac:dyDescent="0.35">
      <c r="A835" s="2">
        <v>833</v>
      </c>
    </row>
    <row r="836" spans="1:1" x14ac:dyDescent="0.35">
      <c r="A836" s="2">
        <v>834</v>
      </c>
    </row>
    <row r="837" spans="1:1" x14ac:dyDescent="0.35">
      <c r="A837" s="2">
        <v>835</v>
      </c>
    </row>
    <row r="838" spans="1:1" x14ac:dyDescent="0.35">
      <c r="A838" s="2">
        <v>836</v>
      </c>
    </row>
    <row r="839" spans="1:1" x14ac:dyDescent="0.35">
      <c r="A839" s="2">
        <v>837</v>
      </c>
    </row>
    <row r="840" spans="1:1" x14ac:dyDescent="0.35">
      <c r="A840" s="2">
        <v>838</v>
      </c>
    </row>
    <row r="841" spans="1:1" x14ac:dyDescent="0.35">
      <c r="A841" s="2">
        <v>839</v>
      </c>
    </row>
    <row r="842" spans="1:1" x14ac:dyDescent="0.35">
      <c r="A842" s="2">
        <v>840</v>
      </c>
    </row>
    <row r="843" spans="1:1" x14ac:dyDescent="0.35">
      <c r="A843" s="2">
        <v>841</v>
      </c>
    </row>
    <row r="844" spans="1:1" x14ac:dyDescent="0.35">
      <c r="A844" s="2">
        <v>842</v>
      </c>
    </row>
    <row r="845" spans="1:1" x14ac:dyDescent="0.35">
      <c r="A845" s="2">
        <v>843</v>
      </c>
    </row>
    <row r="846" spans="1:1" x14ac:dyDescent="0.35">
      <c r="A846" s="2">
        <v>844</v>
      </c>
    </row>
    <row r="847" spans="1:1" x14ac:dyDescent="0.35">
      <c r="A847" s="2">
        <v>845</v>
      </c>
    </row>
    <row r="848" spans="1:1" x14ac:dyDescent="0.35">
      <c r="A848" s="2">
        <v>846</v>
      </c>
    </row>
    <row r="849" spans="1:1" x14ac:dyDescent="0.35">
      <c r="A849" s="2">
        <v>847</v>
      </c>
    </row>
    <row r="850" spans="1:1" x14ac:dyDescent="0.35">
      <c r="A850" s="2">
        <v>848</v>
      </c>
    </row>
    <row r="851" spans="1:1" x14ac:dyDescent="0.35">
      <c r="A851" s="2">
        <v>849</v>
      </c>
    </row>
    <row r="852" spans="1:1" x14ac:dyDescent="0.35">
      <c r="A852" s="2">
        <v>850</v>
      </c>
    </row>
    <row r="853" spans="1:1" x14ac:dyDescent="0.35">
      <c r="A853" s="2">
        <v>851</v>
      </c>
    </row>
    <row r="854" spans="1:1" x14ac:dyDescent="0.35">
      <c r="A854" s="2">
        <v>852</v>
      </c>
    </row>
    <row r="855" spans="1:1" x14ac:dyDescent="0.35">
      <c r="A855" s="2">
        <v>853</v>
      </c>
    </row>
    <row r="856" spans="1:1" x14ac:dyDescent="0.35">
      <c r="A856" s="2">
        <v>854</v>
      </c>
    </row>
    <row r="857" spans="1:1" x14ac:dyDescent="0.35">
      <c r="A857" s="2">
        <v>855</v>
      </c>
    </row>
    <row r="858" spans="1:1" x14ac:dyDescent="0.35">
      <c r="A858" s="2">
        <v>856</v>
      </c>
    </row>
    <row r="859" spans="1:1" x14ac:dyDescent="0.35">
      <c r="A859" s="2">
        <v>857</v>
      </c>
    </row>
    <row r="860" spans="1:1" x14ac:dyDescent="0.35">
      <c r="A860" s="2">
        <v>858</v>
      </c>
    </row>
    <row r="861" spans="1:1" x14ac:dyDescent="0.35">
      <c r="A861" s="2">
        <v>859</v>
      </c>
    </row>
    <row r="862" spans="1:1" x14ac:dyDescent="0.35">
      <c r="A862" s="2">
        <v>860</v>
      </c>
    </row>
    <row r="863" spans="1:1" x14ac:dyDescent="0.35">
      <c r="A863" s="2">
        <v>861</v>
      </c>
    </row>
    <row r="864" spans="1:1" x14ac:dyDescent="0.35">
      <c r="A864" s="2">
        <v>862</v>
      </c>
    </row>
    <row r="865" spans="1:1" x14ac:dyDescent="0.35">
      <c r="A865" s="2">
        <v>863</v>
      </c>
    </row>
    <row r="866" spans="1:1" x14ac:dyDescent="0.35">
      <c r="A866" s="2">
        <v>864</v>
      </c>
    </row>
    <row r="867" spans="1:1" x14ac:dyDescent="0.35">
      <c r="A867" s="2">
        <v>865</v>
      </c>
    </row>
    <row r="868" spans="1:1" x14ac:dyDescent="0.35">
      <c r="A868" s="2">
        <v>866</v>
      </c>
    </row>
    <row r="869" spans="1:1" x14ac:dyDescent="0.35">
      <c r="A869" s="2">
        <v>867</v>
      </c>
    </row>
    <row r="870" spans="1:1" x14ac:dyDescent="0.35">
      <c r="A870" s="2">
        <v>868</v>
      </c>
    </row>
    <row r="871" spans="1:1" x14ac:dyDescent="0.35">
      <c r="A871" s="2">
        <v>869</v>
      </c>
    </row>
    <row r="872" spans="1:1" x14ac:dyDescent="0.35">
      <c r="A872" s="2">
        <v>870</v>
      </c>
    </row>
    <row r="873" spans="1:1" x14ac:dyDescent="0.35">
      <c r="A873" s="2">
        <v>871</v>
      </c>
    </row>
    <row r="874" spans="1:1" x14ac:dyDescent="0.35">
      <c r="A874" s="2">
        <v>872</v>
      </c>
    </row>
    <row r="875" spans="1:1" x14ac:dyDescent="0.35">
      <c r="A875" s="2">
        <v>873</v>
      </c>
    </row>
    <row r="876" spans="1:1" x14ac:dyDescent="0.35">
      <c r="A876" s="2">
        <v>874</v>
      </c>
    </row>
    <row r="877" spans="1:1" x14ac:dyDescent="0.35">
      <c r="A877" s="2">
        <v>875</v>
      </c>
    </row>
    <row r="878" spans="1:1" x14ac:dyDescent="0.35">
      <c r="A878" s="2">
        <v>876</v>
      </c>
    </row>
    <row r="879" spans="1:1" x14ac:dyDescent="0.35">
      <c r="A879" s="2">
        <v>877</v>
      </c>
    </row>
    <row r="880" spans="1:1" x14ac:dyDescent="0.35">
      <c r="A880" s="2">
        <v>878</v>
      </c>
    </row>
    <row r="881" spans="1:1" x14ac:dyDescent="0.35">
      <c r="A881" s="2">
        <v>879</v>
      </c>
    </row>
    <row r="882" spans="1:1" x14ac:dyDescent="0.35">
      <c r="A882" s="2">
        <v>880</v>
      </c>
    </row>
    <row r="883" spans="1:1" x14ac:dyDescent="0.35">
      <c r="A883" s="2">
        <v>881</v>
      </c>
    </row>
    <row r="884" spans="1:1" x14ac:dyDescent="0.35">
      <c r="A884" s="2">
        <v>882</v>
      </c>
    </row>
    <row r="885" spans="1:1" x14ac:dyDescent="0.35">
      <c r="A885" s="2">
        <v>883</v>
      </c>
    </row>
    <row r="886" spans="1:1" x14ac:dyDescent="0.35">
      <c r="A886" s="2">
        <v>884</v>
      </c>
    </row>
    <row r="887" spans="1:1" x14ac:dyDescent="0.35">
      <c r="A887" s="2">
        <v>885</v>
      </c>
    </row>
    <row r="888" spans="1:1" x14ac:dyDescent="0.35">
      <c r="A888" s="2">
        <v>886</v>
      </c>
    </row>
    <row r="889" spans="1:1" x14ac:dyDescent="0.35">
      <c r="A889" s="2">
        <v>887</v>
      </c>
    </row>
    <row r="890" spans="1:1" x14ac:dyDescent="0.35">
      <c r="A890" s="2">
        <v>888</v>
      </c>
    </row>
    <row r="891" spans="1:1" x14ac:dyDescent="0.35">
      <c r="A891" s="2">
        <v>889</v>
      </c>
    </row>
    <row r="892" spans="1:1" x14ac:dyDescent="0.35">
      <c r="A892" s="2">
        <v>890</v>
      </c>
    </row>
    <row r="893" spans="1:1" x14ac:dyDescent="0.35">
      <c r="A893" s="2">
        <v>891</v>
      </c>
    </row>
    <row r="894" spans="1:1" x14ac:dyDescent="0.35">
      <c r="A894" s="2">
        <v>892</v>
      </c>
    </row>
    <row r="895" spans="1:1" x14ac:dyDescent="0.35">
      <c r="A895" s="2">
        <v>893</v>
      </c>
    </row>
    <row r="896" spans="1:1" x14ac:dyDescent="0.35">
      <c r="A896" s="2">
        <v>894</v>
      </c>
    </row>
    <row r="897" spans="1:1" x14ac:dyDescent="0.35">
      <c r="A897" s="2">
        <v>895</v>
      </c>
    </row>
    <row r="898" spans="1:1" x14ac:dyDescent="0.35">
      <c r="A898" s="2">
        <v>896</v>
      </c>
    </row>
    <row r="899" spans="1:1" x14ac:dyDescent="0.35">
      <c r="A899" s="2">
        <v>897</v>
      </c>
    </row>
    <row r="900" spans="1:1" x14ac:dyDescent="0.35">
      <c r="A900" s="2">
        <v>898</v>
      </c>
    </row>
    <row r="901" spans="1:1" x14ac:dyDescent="0.35">
      <c r="A901" s="2">
        <v>899</v>
      </c>
    </row>
    <row r="902" spans="1:1" x14ac:dyDescent="0.35">
      <c r="A902" s="2">
        <v>900</v>
      </c>
    </row>
    <row r="903" spans="1:1" x14ac:dyDescent="0.35">
      <c r="A903" s="2">
        <v>901</v>
      </c>
    </row>
    <row r="904" spans="1:1" x14ac:dyDescent="0.35">
      <c r="A904" s="2">
        <v>902</v>
      </c>
    </row>
    <row r="905" spans="1:1" x14ac:dyDescent="0.35">
      <c r="A905" s="2">
        <v>903</v>
      </c>
    </row>
    <row r="906" spans="1:1" x14ac:dyDescent="0.35">
      <c r="A906" s="2">
        <v>904</v>
      </c>
    </row>
    <row r="907" spans="1:1" x14ac:dyDescent="0.35">
      <c r="A907" s="2">
        <v>905</v>
      </c>
    </row>
    <row r="908" spans="1:1" x14ac:dyDescent="0.35">
      <c r="A908" s="2">
        <v>906</v>
      </c>
    </row>
    <row r="909" spans="1:1" x14ac:dyDescent="0.35">
      <c r="A909" s="2">
        <v>907</v>
      </c>
    </row>
    <row r="910" spans="1:1" x14ac:dyDescent="0.35">
      <c r="A910" s="2">
        <v>908</v>
      </c>
    </row>
    <row r="911" spans="1:1" x14ac:dyDescent="0.35">
      <c r="A911" s="2">
        <v>909</v>
      </c>
    </row>
    <row r="912" spans="1:1" x14ac:dyDescent="0.35">
      <c r="A912" s="2">
        <v>910</v>
      </c>
    </row>
    <row r="913" spans="1:1" x14ac:dyDescent="0.35">
      <c r="A913" s="2">
        <v>911</v>
      </c>
    </row>
    <row r="914" spans="1:1" x14ac:dyDescent="0.35">
      <c r="A914" s="2">
        <v>912</v>
      </c>
    </row>
    <row r="915" spans="1:1" x14ac:dyDescent="0.35">
      <c r="A915" s="2">
        <v>913</v>
      </c>
    </row>
    <row r="916" spans="1:1" x14ac:dyDescent="0.35">
      <c r="A916" s="2">
        <v>914</v>
      </c>
    </row>
    <row r="917" spans="1:1" x14ac:dyDescent="0.35">
      <c r="A917" s="2">
        <v>915</v>
      </c>
    </row>
    <row r="918" spans="1:1" x14ac:dyDescent="0.35">
      <c r="A918" s="2">
        <v>916</v>
      </c>
    </row>
    <row r="919" spans="1:1" x14ac:dyDescent="0.35">
      <c r="A919" s="2">
        <v>917</v>
      </c>
    </row>
    <row r="920" spans="1:1" x14ac:dyDescent="0.35">
      <c r="A920" s="2">
        <v>918</v>
      </c>
    </row>
    <row r="921" spans="1:1" x14ac:dyDescent="0.35">
      <c r="A921" s="2">
        <v>919</v>
      </c>
    </row>
    <row r="922" spans="1:1" x14ac:dyDescent="0.35">
      <c r="A922" s="2">
        <v>920</v>
      </c>
    </row>
    <row r="923" spans="1:1" x14ac:dyDescent="0.35">
      <c r="A923" s="2">
        <v>921</v>
      </c>
    </row>
    <row r="924" spans="1:1" x14ac:dyDescent="0.35">
      <c r="A924" s="2">
        <v>922</v>
      </c>
    </row>
    <row r="925" spans="1:1" x14ac:dyDescent="0.35">
      <c r="A925" s="2">
        <v>923</v>
      </c>
    </row>
    <row r="926" spans="1:1" x14ac:dyDescent="0.35">
      <c r="A926" s="2">
        <v>924</v>
      </c>
    </row>
    <row r="927" spans="1:1" x14ac:dyDescent="0.35">
      <c r="A927" s="2">
        <v>925</v>
      </c>
    </row>
    <row r="928" spans="1:1" x14ac:dyDescent="0.35">
      <c r="A928" s="2">
        <v>926</v>
      </c>
    </row>
    <row r="929" spans="1:1" x14ac:dyDescent="0.35">
      <c r="A929" s="2">
        <v>927</v>
      </c>
    </row>
    <row r="930" spans="1:1" x14ac:dyDescent="0.35">
      <c r="A930" s="2">
        <v>928</v>
      </c>
    </row>
    <row r="931" spans="1:1" x14ac:dyDescent="0.35">
      <c r="A931" s="2">
        <v>929</v>
      </c>
    </row>
    <row r="932" spans="1:1" x14ac:dyDescent="0.35">
      <c r="A932" s="2">
        <v>930</v>
      </c>
    </row>
    <row r="933" spans="1:1" x14ac:dyDescent="0.35">
      <c r="A933" s="2">
        <v>931</v>
      </c>
    </row>
    <row r="934" spans="1:1" x14ac:dyDescent="0.35">
      <c r="A934" s="2">
        <v>932</v>
      </c>
    </row>
    <row r="935" spans="1:1" x14ac:dyDescent="0.35">
      <c r="A935" s="2">
        <v>933</v>
      </c>
    </row>
    <row r="936" spans="1:1" x14ac:dyDescent="0.35">
      <c r="A936" s="2">
        <v>934</v>
      </c>
    </row>
    <row r="937" spans="1:1" x14ac:dyDescent="0.35">
      <c r="A937" s="2">
        <v>935</v>
      </c>
    </row>
    <row r="938" spans="1:1" x14ac:dyDescent="0.35">
      <c r="A938" s="2">
        <v>936</v>
      </c>
    </row>
    <row r="939" spans="1:1" x14ac:dyDescent="0.35">
      <c r="A939" s="2">
        <v>937</v>
      </c>
    </row>
    <row r="940" spans="1:1" x14ac:dyDescent="0.35">
      <c r="A940" s="2">
        <v>938</v>
      </c>
    </row>
    <row r="941" spans="1:1" x14ac:dyDescent="0.35">
      <c r="A941" s="2">
        <v>939</v>
      </c>
    </row>
    <row r="942" spans="1:1" x14ac:dyDescent="0.35">
      <c r="A942" s="2">
        <v>940</v>
      </c>
    </row>
    <row r="943" spans="1:1" x14ac:dyDescent="0.35">
      <c r="A943" s="2">
        <v>941</v>
      </c>
    </row>
    <row r="944" spans="1:1" x14ac:dyDescent="0.35">
      <c r="A944" s="2">
        <v>942</v>
      </c>
    </row>
    <row r="945" spans="1:1" x14ac:dyDescent="0.35">
      <c r="A945" s="2">
        <v>943</v>
      </c>
    </row>
    <row r="946" spans="1:1" x14ac:dyDescent="0.35">
      <c r="A946" s="2">
        <v>944</v>
      </c>
    </row>
    <row r="947" spans="1:1" x14ac:dyDescent="0.35">
      <c r="A947" s="2">
        <v>945</v>
      </c>
    </row>
    <row r="948" spans="1:1" x14ac:dyDescent="0.35">
      <c r="A948" s="2">
        <v>946</v>
      </c>
    </row>
    <row r="949" spans="1:1" x14ac:dyDescent="0.35">
      <c r="A949" s="2">
        <v>947</v>
      </c>
    </row>
    <row r="950" spans="1:1" x14ac:dyDescent="0.35">
      <c r="A950" s="2">
        <v>948</v>
      </c>
    </row>
    <row r="951" spans="1:1" x14ac:dyDescent="0.35">
      <c r="A951" s="2">
        <v>949</v>
      </c>
    </row>
    <row r="952" spans="1:1" x14ac:dyDescent="0.35">
      <c r="A952" s="2">
        <v>950</v>
      </c>
    </row>
    <row r="953" spans="1:1" x14ac:dyDescent="0.35">
      <c r="A953" s="2">
        <v>951</v>
      </c>
    </row>
    <row r="954" spans="1:1" x14ac:dyDescent="0.35">
      <c r="A954" s="2">
        <v>952</v>
      </c>
    </row>
    <row r="955" spans="1:1" x14ac:dyDescent="0.35">
      <c r="A955" s="2">
        <v>953</v>
      </c>
    </row>
    <row r="956" spans="1:1" x14ac:dyDescent="0.35">
      <c r="A956" s="2">
        <v>954</v>
      </c>
    </row>
    <row r="957" spans="1:1" x14ac:dyDescent="0.35">
      <c r="A957" s="2">
        <v>955</v>
      </c>
    </row>
    <row r="958" spans="1:1" x14ac:dyDescent="0.35">
      <c r="A958" s="2">
        <v>956</v>
      </c>
    </row>
    <row r="959" spans="1:1" x14ac:dyDescent="0.35">
      <c r="A959" s="2">
        <v>957</v>
      </c>
    </row>
    <row r="960" spans="1:1" x14ac:dyDescent="0.35">
      <c r="A960" s="2">
        <v>958</v>
      </c>
    </row>
    <row r="961" spans="1:1" x14ac:dyDescent="0.35">
      <c r="A961" s="2">
        <v>959</v>
      </c>
    </row>
    <row r="962" spans="1:1" x14ac:dyDescent="0.35">
      <c r="A962" s="2">
        <v>960</v>
      </c>
    </row>
    <row r="963" spans="1:1" x14ac:dyDescent="0.35">
      <c r="A963" s="2">
        <v>961</v>
      </c>
    </row>
    <row r="964" spans="1:1" x14ac:dyDescent="0.35">
      <c r="A964" s="2">
        <v>962</v>
      </c>
    </row>
    <row r="965" spans="1:1" x14ac:dyDescent="0.35">
      <c r="A965" s="2">
        <v>963</v>
      </c>
    </row>
    <row r="966" spans="1:1" x14ac:dyDescent="0.35">
      <c r="A966" s="2">
        <v>964</v>
      </c>
    </row>
    <row r="967" spans="1:1" x14ac:dyDescent="0.35">
      <c r="A967" s="2">
        <v>965</v>
      </c>
    </row>
    <row r="968" spans="1:1" x14ac:dyDescent="0.35">
      <c r="A968" s="2">
        <v>966</v>
      </c>
    </row>
    <row r="969" spans="1:1" x14ac:dyDescent="0.35">
      <c r="A969" s="2">
        <v>967</v>
      </c>
    </row>
    <row r="970" spans="1:1" x14ac:dyDescent="0.35">
      <c r="A970" s="2">
        <v>968</v>
      </c>
    </row>
    <row r="971" spans="1:1" x14ac:dyDescent="0.35">
      <c r="A971" s="2">
        <v>969</v>
      </c>
    </row>
    <row r="972" spans="1:1" x14ac:dyDescent="0.35">
      <c r="A972" s="2">
        <v>970</v>
      </c>
    </row>
    <row r="973" spans="1:1" x14ac:dyDescent="0.35">
      <c r="A973" s="2">
        <v>971</v>
      </c>
    </row>
    <row r="974" spans="1:1" x14ac:dyDescent="0.35">
      <c r="A974" s="2">
        <v>972</v>
      </c>
    </row>
    <row r="975" spans="1:1" x14ac:dyDescent="0.35">
      <c r="A975" s="2">
        <v>973</v>
      </c>
    </row>
    <row r="976" spans="1:1" x14ac:dyDescent="0.35">
      <c r="A976" s="2">
        <v>974</v>
      </c>
    </row>
    <row r="977" spans="1:1" x14ac:dyDescent="0.35">
      <c r="A977" s="2">
        <v>975</v>
      </c>
    </row>
    <row r="978" spans="1:1" x14ac:dyDescent="0.35">
      <c r="A978" s="2">
        <v>976</v>
      </c>
    </row>
    <row r="979" spans="1:1" x14ac:dyDescent="0.35">
      <c r="A979" s="2">
        <v>977</v>
      </c>
    </row>
    <row r="980" spans="1:1" x14ac:dyDescent="0.35">
      <c r="A980" s="2">
        <v>978</v>
      </c>
    </row>
    <row r="981" spans="1:1" x14ac:dyDescent="0.35">
      <c r="A981" s="2">
        <v>979</v>
      </c>
    </row>
    <row r="982" spans="1:1" x14ac:dyDescent="0.35">
      <c r="A982" s="2">
        <v>980</v>
      </c>
    </row>
    <row r="983" spans="1:1" x14ac:dyDescent="0.35">
      <c r="A983" s="2">
        <v>981</v>
      </c>
    </row>
    <row r="984" spans="1:1" x14ac:dyDescent="0.35">
      <c r="A984" s="2">
        <v>982</v>
      </c>
    </row>
    <row r="985" spans="1:1" x14ac:dyDescent="0.35">
      <c r="A985" s="2">
        <v>983</v>
      </c>
    </row>
    <row r="986" spans="1:1" x14ac:dyDescent="0.35">
      <c r="A986" s="2">
        <v>984</v>
      </c>
    </row>
    <row r="987" spans="1:1" x14ac:dyDescent="0.35">
      <c r="A987" s="2">
        <v>985</v>
      </c>
    </row>
    <row r="988" spans="1:1" x14ac:dyDescent="0.35">
      <c r="A988" s="2">
        <v>986</v>
      </c>
    </row>
    <row r="989" spans="1:1" x14ac:dyDescent="0.35">
      <c r="A989" s="2">
        <v>987</v>
      </c>
    </row>
    <row r="990" spans="1:1" x14ac:dyDescent="0.35">
      <c r="A990" s="2">
        <v>988</v>
      </c>
    </row>
    <row r="991" spans="1:1" x14ac:dyDescent="0.35">
      <c r="A991" s="2">
        <v>989</v>
      </c>
    </row>
    <row r="992" spans="1:1" x14ac:dyDescent="0.35">
      <c r="A992" s="2">
        <v>990</v>
      </c>
    </row>
    <row r="993" spans="1:1" x14ac:dyDescent="0.35">
      <c r="A993" s="2">
        <v>991</v>
      </c>
    </row>
    <row r="994" spans="1:1" x14ac:dyDescent="0.35">
      <c r="A994" s="2">
        <v>992</v>
      </c>
    </row>
    <row r="995" spans="1:1" x14ac:dyDescent="0.35">
      <c r="A995" s="2">
        <v>993</v>
      </c>
    </row>
    <row r="996" spans="1:1" x14ac:dyDescent="0.35">
      <c r="A996" s="2">
        <v>994</v>
      </c>
    </row>
    <row r="997" spans="1:1" x14ac:dyDescent="0.35">
      <c r="A997" s="2">
        <v>995</v>
      </c>
    </row>
    <row r="998" spans="1:1" x14ac:dyDescent="0.35">
      <c r="A998" s="2">
        <v>996</v>
      </c>
    </row>
    <row r="999" spans="1:1" x14ac:dyDescent="0.35">
      <c r="A999" s="2">
        <v>997</v>
      </c>
    </row>
    <row r="1000" spans="1:1" x14ac:dyDescent="0.35">
      <c r="A1000" s="2">
        <v>998</v>
      </c>
    </row>
    <row r="1001" spans="1:1" x14ac:dyDescent="0.35">
      <c r="A1001" s="2">
        <v>999</v>
      </c>
    </row>
    <row r="1002" spans="1:1" x14ac:dyDescent="0.35">
      <c r="A1002" s="2">
        <v>1000</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DB12"/>
  <sheetViews>
    <sheetView tabSelected="1" workbookViewId="0">
      <selection activeCell="B7" sqref="B7"/>
    </sheetView>
  </sheetViews>
  <sheetFormatPr defaultColWidth="9.1796875" defaultRowHeight="12.5" x14ac:dyDescent="0.25"/>
  <cols>
    <col min="1" max="1" width="13.453125" style="1" customWidth="1"/>
    <col min="2" max="2" width="22.26953125" style="1" customWidth="1"/>
    <col min="3" max="3" width="13.7265625" style="1" customWidth="1"/>
    <col min="4" max="4" width="15.81640625" style="1" customWidth="1"/>
    <col min="5" max="5" width="9.54296875" style="1" customWidth="1"/>
    <col min="6" max="6" width="9.453125" style="1" customWidth="1"/>
    <col min="7" max="7" width="10" style="1" customWidth="1"/>
    <col min="8" max="12" width="9.453125" style="1" customWidth="1"/>
    <col min="13" max="20" width="20.81640625" style="1" bestFit="1" customWidth="1"/>
    <col min="21" max="21" width="20.81640625" style="1" customWidth="1"/>
    <col min="22" max="52" width="20.81640625" style="1" bestFit="1" customWidth="1"/>
    <col min="53" max="53" width="22" style="1" bestFit="1" customWidth="1"/>
    <col min="54" max="77" width="23" style="1" bestFit="1" customWidth="1"/>
    <col min="78" max="78" width="24" style="1" bestFit="1" customWidth="1"/>
    <col min="79" max="102" width="25" style="1" bestFit="1" customWidth="1"/>
    <col min="103" max="103" width="26.1796875" style="1" bestFit="1" customWidth="1"/>
    <col min="104" max="107" width="27.1796875" style="1" bestFit="1" customWidth="1"/>
    <col min="108" max="16384" width="9.1796875" style="1"/>
  </cols>
  <sheetData>
    <row r="1" spans="1:106" x14ac:dyDescent="0.25">
      <c r="A1" s="1" t="s">
        <v>62</v>
      </c>
      <c r="F1" s="1">
        <v>1.0700000000000001E-2</v>
      </c>
      <c r="G1" s="1">
        <v>1.4499999999999999E-3</v>
      </c>
      <c r="H1" s="1">
        <v>1.6499999999999987E-3</v>
      </c>
      <c r="I1" s="1">
        <v>1.8999999999999989E-3</v>
      </c>
      <c r="J1" s="1">
        <v>2.1000000000000012E-3</v>
      </c>
      <c r="K1" s="1">
        <v>2.3999999999999994E-3</v>
      </c>
      <c r="L1" s="1">
        <v>2.749999999999999E-3</v>
      </c>
      <c r="M1" s="1">
        <v>3.15E-3</v>
      </c>
      <c r="N1" s="1">
        <v>3.5500000000000011E-3</v>
      </c>
      <c r="O1" s="1">
        <v>4.0000000000000001E-3</v>
      </c>
      <c r="P1" s="1">
        <v>4.5999999999999999E-3</v>
      </c>
      <c r="Q1" s="1">
        <v>5.2499999999999977E-3</v>
      </c>
      <c r="R1" s="1">
        <v>5.9500000000000039E-3</v>
      </c>
      <c r="S1" s="1">
        <v>6.7000000000000046E-3</v>
      </c>
      <c r="T1" s="1">
        <v>7.6499999999999901E-3</v>
      </c>
      <c r="U1" s="1">
        <v>8.7000000000000133E-3</v>
      </c>
      <c r="V1" s="1">
        <v>9.8499999999999976E-3</v>
      </c>
      <c r="W1" s="1">
        <v>1.1199999999999988E-2</v>
      </c>
      <c r="X1" s="1">
        <v>1.2700000000000017E-2</v>
      </c>
      <c r="Y1" s="1">
        <v>1.4249999999999985E-2</v>
      </c>
      <c r="Z1" s="1">
        <v>1.6500000000000015E-2</v>
      </c>
      <c r="AA1" s="1">
        <v>1.8999999999999989E-2</v>
      </c>
      <c r="AB1" s="1">
        <v>2.0999999999999991E-2</v>
      </c>
      <c r="AC1" s="1">
        <v>2.4000000000000021E-2</v>
      </c>
      <c r="AD1" s="1">
        <v>2.7499999999999969E-2</v>
      </c>
      <c r="AE1" s="1">
        <v>3.1000000000000028E-2</v>
      </c>
      <c r="AF1" s="1">
        <v>3.5500000000000032E-2</v>
      </c>
      <c r="AG1" s="1">
        <v>4.049999999999998E-2</v>
      </c>
      <c r="AH1" s="1">
        <v>4.5499999999999985E-2</v>
      </c>
      <c r="AI1" s="1">
        <v>5.149999999999999E-2</v>
      </c>
      <c r="AJ1" s="1">
        <v>5.9000000000000052E-2</v>
      </c>
      <c r="AK1" s="1">
        <v>6.6999999999999948E-2</v>
      </c>
      <c r="AL1" s="1">
        <v>7.6000000000000068E-2</v>
      </c>
      <c r="AM1" s="1">
        <v>8.6500000000000021E-2</v>
      </c>
      <c r="AN1" s="1">
        <v>9.8499999999999921E-2</v>
      </c>
      <c r="AO1" s="1">
        <v>0.11199999999999999</v>
      </c>
      <c r="AP1" s="1">
        <v>0.129</v>
      </c>
      <c r="AQ1" s="1">
        <v>0.14450000000000007</v>
      </c>
      <c r="AR1" s="1">
        <v>0.15999999999999992</v>
      </c>
      <c r="AS1" s="1">
        <v>0.18499999999999983</v>
      </c>
      <c r="AT1" s="1">
        <v>0.21500000000000008</v>
      </c>
      <c r="AU1" s="1">
        <v>0.24</v>
      </c>
      <c r="AV1" s="1">
        <v>0.27</v>
      </c>
      <c r="AW1" s="1">
        <v>0.31000000000000005</v>
      </c>
      <c r="AX1" s="1">
        <v>0.35000000000000009</v>
      </c>
      <c r="AY1" s="1">
        <v>0.39999999999999991</v>
      </c>
      <c r="AZ1" s="1">
        <v>0.45500000000000007</v>
      </c>
      <c r="BA1" s="1">
        <v>0.51499999999999968</v>
      </c>
      <c r="BB1" s="1">
        <v>0.58999999999999986</v>
      </c>
      <c r="BC1" s="1">
        <v>0.66999999999999993</v>
      </c>
      <c r="BD1" s="1">
        <v>0.75500000000000078</v>
      </c>
      <c r="BE1" s="1">
        <v>0.85999999999999943</v>
      </c>
      <c r="BF1" s="1">
        <v>0.98000000000000043</v>
      </c>
      <c r="BG1" s="1">
        <v>1.1099999999999994</v>
      </c>
      <c r="BH1" s="1">
        <v>1.2599999999999998</v>
      </c>
      <c r="BI1" s="1">
        <v>1.42</v>
      </c>
      <c r="BJ1" s="1">
        <v>1.6500000000000004</v>
      </c>
      <c r="BK1" s="1">
        <v>1.8499999999999996</v>
      </c>
      <c r="BL1" s="1">
        <v>2.0999999999999979</v>
      </c>
      <c r="BM1" s="1">
        <v>2.4000000000000021</v>
      </c>
      <c r="BN1" s="1">
        <v>2.6999999999999993</v>
      </c>
      <c r="BO1" s="1">
        <v>3.1000000000000014</v>
      </c>
      <c r="BP1" s="1">
        <v>3.5</v>
      </c>
      <c r="BQ1" s="1">
        <v>3.9500000000000028</v>
      </c>
      <c r="BR1" s="1">
        <v>4.5</v>
      </c>
      <c r="BS1" s="1">
        <v>5.1499999999999986</v>
      </c>
      <c r="BT1" s="1">
        <v>5.8500000000000014</v>
      </c>
      <c r="BU1" s="1">
        <v>6.6499999999999915</v>
      </c>
      <c r="BV1" s="1">
        <v>7.5500000000000114</v>
      </c>
      <c r="BW1" s="1">
        <v>8.5499999999999972</v>
      </c>
      <c r="BX1" s="1">
        <v>9.75</v>
      </c>
      <c r="BY1" s="1">
        <v>11.049999999999997</v>
      </c>
      <c r="BZ1" s="1">
        <v>12.299999999999997</v>
      </c>
      <c r="CA1" s="1">
        <v>14.450000000000003</v>
      </c>
      <c r="CB1" s="1">
        <v>16.5</v>
      </c>
      <c r="CC1" s="1">
        <v>18</v>
      </c>
      <c r="CD1" s="1">
        <v>21</v>
      </c>
      <c r="CE1" s="1">
        <v>24</v>
      </c>
      <c r="CF1" s="1">
        <v>27</v>
      </c>
      <c r="CG1" s="1">
        <v>30.5</v>
      </c>
      <c r="CH1" s="1">
        <v>35</v>
      </c>
      <c r="CI1" s="1">
        <v>40</v>
      </c>
      <c r="CJ1" s="1">
        <v>45</v>
      </c>
      <c r="CK1" s="1">
        <v>51</v>
      </c>
      <c r="CL1" s="1">
        <v>58</v>
      </c>
      <c r="CM1" s="1">
        <v>66</v>
      </c>
      <c r="CN1" s="1">
        <v>75</v>
      </c>
      <c r="CO1" s="1">
        <v>85</v>
      </c>
      <c r="CP1" s="1">
        <v>96.5</v>
      </c>
      <c r="CQ1" s="1">
        <v>110</v>
      </c>
      <c r="CR1" s="1">
        <v>125.5</v>
      </c>
      <c r="CS1" s="1">
        <v>142</v>
      </c>
      <c r="CT1" s="1">
        <v>160</v>
      </c>
      <c r="CU1" s="1">
        <v>185</v>
      </c>
      <c r="CV1" s="1">
        <v>210</v>
      </c>
      <c r="CW1" s="1">
        <v>235</v>
      </c>
      <c r="CX1" s="1">
        <v>270</v>
      </c>
      <c r="CY1" s="1">
        <v>305</v>
      </c>
      <c r="CZ1" s="1">
        <v>345</v>
      </c>
      <c r="DA1" s="1">
        <v>395</v>
      </c>
      <c r="DB1" s="1">
        <v>210</v>
      </c>
    </row>
    <row r="2" spans="1:106" s="11" customFormat="1" ht="13" thickBot="1" x14ac:dyDescent="0.3">
      <c r="A2" s="11" t="s">
        <v>63</v>
      </c>
      <c r="F2" s="11">
        <v>0.01</v>
      </c>
      <c r="G2" s="11">
        <v>1.14E-2</v>
      </c>
      <c r="H2" s="11">
        <v>1.29E-2</v>
      </c>
      <c r="I2" s="11">
        <v>1.47E-2</v>
      </c>
      <c r="J2" s="11">
        <v>1.67E-2</v>
      </c>
      <c r="K2" s="11">
        <v>1.89E-2</v>
      </c>
      <c r="L2" s="11">
        <v>2.1499999999999998E-2</v>
      </c>
      <c r="M2" s="11">
        <v>2.4400000000000002E-2</v>
      </c>
      <c r="N2" s="11">
        <v>2.7799999999999998E-2</v>
      </c>
      <c r="O2" s="11">
        <v>3.15E-2</v>
      </c>
      <c r="P2" s="11">
        <v>3.5799999999999998E-2</v>
      </c>
      <c r="Q2" s="11">
        <v>4.07E-2</v>
      </c>
      <c r="R2" s="11">
        <v>4.6300000000000001E-2</v>
      </c>
      <c r="S2" s="11">
        <v>5.2600000000000001E-2</v>
      </c>
      <c r="T2" s="11">
        <v>5.9700000000000003E-2</v>
      </c>
      <c r="U2" s="11">
        <v>6.7900000000000002E-2</v>
      </c>
      <c r="V2" s="11">
        <v>7.7100000000000002E-2</v>
      </c>
      <c r="W2" s="11">
        <v>8.7599999999999997E-2</v>
      </c>
      <c r="X2" s="11">
        <v>9.9500000000000005E-2</v>
      </c>
      <c r="Y2" s="11">
        <v>0.113</v>
      </c>
      <c r="Z2" s="11">
        <v>0.128</v>
      </c>
      <c r="AA2" s="11">
        <v>0.14599999999999999</v>
      </c>
      <c r="AB2" s="11">
        <v>0.16600000000000001</v>
      </c>
      <c r="AC2" s="11">
        <v>0.188</v>
      </c>
      <c r="AD2" s="11">
        <v>0.214</v>
      </c>
      <c r="AE2" s="11">
        <v>0.24299999999999999</v>
      </c>
      <c r="AF2" s="11">
        <v>0.27600000000000002</v>
      </c>
      <c r="AG2" s="11">
        <v>0.314</v>
      </c>
      <c r="AH2" s="11">
        <v>0.35699999999999998</v>
      </c>
      <c r="AI2" s="11">
        <v>0.40500000000000003</v>
      </c>
      <c r="AJ2" s="11">
        <v>0.46</v>
      </c>
      <c r="AK2" s="11">
        <v>0.52300000000000002</v>
      </c>
      <c r="AL2" s="11">
        <v>0.59399999999999997</v>
      </c>
      <c r="AM2" s="11">
        <v>0.67500000000000004</v>
      </c>
      <c r="AN2" s="11">
        <v>0.76700000000000002</v>
      </c>
      <c r="AO2" s="11">
        <v>0.872</v>
      </c>
      <c r="AP2" s="11">
        <v>0.99099999999999999</v>
      </c>
      <c r="AQ2" s="11">
        <v>1.1299999999999999</v>
      </c>
      <c r="AR2" s="11">
        <v>1.28</v>
      </c>
      <c r="AS2" s="11">
        <v>1.45</v>
      </c>
      <c r="AT2" s="11">
        <v>1.65</v>
      </c>
      <c r="AU2" s="11">
        <v>1.88</v>
      </c>
      <c r="AV2" s="11">
        <v>2.13</v>
      </c>
      <c r="AW2" s="11">
        <v>2.42</v>
      </c>
      <c r="AX2" s="11">
        <v>2.75</v>
      </c>
      <c r="AY2" s="11">
        <v>3.12</v>
      </c>
      <c r="AZ2" s="11">
        <v>3.55</v>
      </c>
      <c r="BA2" s="11">
        <v>4.03</v>
      </c>
      <c r="BB2" s="11">
        <v>4.58</v>
      </c>
      <c r="BC2" s="11">
        <v>5.21</v>
      </c>
      <c r="BD2" s="11">
        <v>5.92</v>
      </c>
      <c r="BE2" s="11">
        <v>6.72</v>
      </c>
      <c r="BF2" s="11">
        <v>7.64</v>
      </c>
      <c r="BG2" s="11">
        <v>8.68</v>
      </c>
      <c r="BH2" s="11">
        <v>9.86</v>
      </c>
      <c r="BI2" s="11">
        <v>11.2</v>
      </c>
      <c r="BJ2" s="11">
        <v>12.7</v>
      </c>
      <c r="BK2" s="11">
        <v>14.5</v>
      </c>
      <c r="BL2" s="11">
        <v>16.399999999999999</v>
      </c>
      <c r="BM2" s="11">
        <v>18.7</v>
      </c>
      <c r="BN2" s="11">
        <v>21.2</v>
      </c>
      <c r="BO2" s="11">
        <v>24.1</v>
      </c>
      <c r="BP2" s="11">
        <v>27.4</v>
      </c>
      <c r="BQ2" s="11">
        <v>31.1</v>
      </c>
      <c r="BR2" s="11">
        <v>35.299999999999997</v>
      </c>
      <c r="BS2" s="11">
        <v>40.1</v>
      </c>
      <c r="BT2" s="11">
        <v>45.6</v>
      </c>
      <c r="BU2" s="11">
        <v>51.8</v>
      </c>
      <c r="BV2" s="11">
        <v>58.9</v>
      </c>
      <c r="BW2" s="11">
        <v>66.900000000000006</v>
      </c>
      <c r="BX2" s="11">
        <v>76</v>
      </c>
      <c r="BY2" s="11">
        <v>86.4</v>
      </c>
      <c r="BZ2" s="11">
        <v>98.1</v>
      </c>
      <c r="CA2" s="11">
        <v>111</v>
      </c>
      <c r="CB2" s="11">
        <v>127</v>
      </c>
      <c r="CC2" s="11">
        <v>144</v>
      </c>
      <c r="CD2" s="11">
        <v>163</v>
      </c>
      <c r="CE2" s="11">
        <v>186</v>
      </c>
      <c r="CF2" s="11">
        <v>211</v>
      </c>
      <c r="CG2" s="11">
        <v>240</v>
      </c>
      <c r="CH2" s="11">
        <v>272</v>
      </c>
      <c r="CI2" s="11">
        <v>310</v>
      </c>
      <c r="CJ2" s="11">
        <v>352</v>
      </c>
      <c r="CK2" s="11">
        <v>400</v>
      </c>
      <c r="CL2" s="11">
        <v>454</v>
      </c>
      <c r="CM2" s="11">
        <v>516</v>
      </c>
      <c r="CN2" s="11">
        <v>586</v>
      </c>
      <c r="CO2" s="11">
        <v>666</v>
      </c>
      <c r="CP2" s="11">
        <v>756</v>
      </c>
      <c r="CQ2" s="11">
        <v>859</v>
      </c>
      <c r="CR2" s="11">
        <v>976</v>
      </c>
      <c r="CS2" s="11">
        <v>1110</v>
      </c>
      <c r="CT2" s="11">
        <v>1260</v>
      </c>
      <c r="CU2" s="11">
        <v>1430</v>
      </c>
      <c r="CV2" s="11">
        <v>1630</v>
      </c>
      <c r="CW2" s="11">
        <v>1850</v>
      </c>
      <c r="CX2" s="11">
        <v>2100</v>
      </c>
      <c r="CY2" s="11">
        <v>2390</v>
      </c>
      <c r="CZ2" s="11">
        <v>2710</v>
      </c>
      <c r="DA2" s="11">
        <v>3080</v>
      </c>
      <c r="DB2" s="11">
        <v>3500</v>
      </c>
    </row>
    <row r="3" spans="1:106" s="14" customFormat="1" ht="15" thickBot="1" x14ac:dyDescent="0.4">
      <c r="A3" s="12" t="s">
        <v>64</v>
      </c>
      <c r="B3" s="13" t="s">
        <v>0</v>
      </c>
      <c r="C3" s="85" t="s">
        <v>120</v>
      </c>
      <c r="D3" s="85" t="s">
        <v>201</v>
      </c>
      <c r="E3" s="92" t="s">
        <v>341</v>
      </c>
      <c r="F3" s="94" t="s">
        <v>202</v>
      </c>
      <c r="G3" s="85" t="s">
        <v>203</v>
      </c>
      <c r="H3" s="85" t="s">
        <v>204</v>
      </c>
      <c r="I3" s="85" t="s">
        <v>205</v>
      </c>
      <c r="J3" s="85" t="s">
        <v>206</v>
      </c>
      <c r="K3" s="85" t="s">
        <v>207</v>
      </c>
      <c r="L3" s="85" t="s">
        <v>208</v>
      </c>
      <c r="M3" s="85" t="s">
        <v>209</v>
      </c>
      <c r="N3" s="85" t="s">
        <v>210</v>
      </c>
      <c r="O3" s="85" t="s">
        <v>211</v>
      </c>
      <c r="P3" s="85" t="s">
        <v>212</v>
      </c>
      <c r="Q3" s="85" t="s">
        <v>213</v>
      </c>
      <c r="R3" s="85" t="s">
        <v>214</v>
      </c>
      <c r="S3" s="85" t="s">
        <v>215</v>
      </c>
      <c r="T3" s="85" t="s">
        <v>216</v>
      </c>
      <c r="U3" s="85" t="s">
        <v>217</v>
      </c>
      <c r="V3" s="85" t="s">
        <v>218</v>
      </c>
      <c r="W3" s="85" t="s">
        <v>219</v>
      </c>
      <c r="X3" s="85" t="s">
        <v>220</v>
      </c>
      <c r="Y3" s="85" t="s">
        <v>221</v>
      </c>
      <c r="Z3" s="85" t="s">
        <v>222</v>
      </c>
      <c r="AA3" s="85" t="s">
        <v>223</v>
      </c>
      <c r="AB3" s="85" t="s">
        <v>224</v>
      </c>
      <c r="AC3" s="85" t="s">
        <v>225</v>
      </c>
      <c r="AD3" s="85" t="s">
        <v>226</v>
      </c>
      <c r="AE3" s="85" t="s">
        <v>227</v>
      </c>
      <c r="AF3" s="85" t="s">
        <v>228</v>
      </c>
      <c r="AG3" s="85" t="s">
        <v>229</v>
      </c>
      <c r="AH3" s="85" t="s">
        <v>230</v>
      </c>
      <c r="AI3" s="85" t="s">
        <v>231</v>
      </c>
      <c r="AJ3" s="85" t="s">
        <v>232</v>
      </c>
      <c r="AK3" s="85" t="s">
        <v>233</v>
      </c>
      <c r="AL3" s="85" t="s">
        <v>234</v>
      </c>
      <c r="AM3" s="85" t="s">
        <v>235</v>
      </c>
      <c r="AN3" s="85" t="s">
        <v>236</v>
      </c>
      <c r="AO3" s="85" t="s">
        <v>237</v>
      </c>
      <c r="AP3" s="85" t="s">
        <v>238</v>
      </c>
      <c r="AQ3" s="85" t="s">
        <v>239</v>
      </c>
      <c r="AR3" s="85" t="s">
        <v>240</v>
      </c>
      <c r="AS3" s="85" t="s">
        <v>241</v>
      </c>
      <c r="AT3" s="85" t="s">
        <v>242</v>
      </c>
      <c r="AU3" s="85" t="s">
        <v>243</v>
      </c>
      <c r="AV3" s="85" t="s">
        <v>244</v>
      </c>
      <c r="AW3" s="85" t="s">
        <v>245</v>
      </c>
      <c r="AX3" s="85" t="s">
        <v>246</v>
      </c>
      <c r="AY3" s="85" t="s">
        <v>247</v>
      </c>
      <c r="AZ3" s="85" t="s">
        <v>248</v>
      </c>
      <c r="BA3" s="85" t="s">
        <v>249</v>
      </c>
      <c r="BB3" s="85" t="s">
        <v>250</v>
      </c>
      <c r="BC3" s="85" t="s">
        <v>251</v>
      </c>
      <c r="BD3" s="85" t="s">
        <v>252</v>
      </c>
      <c r="BE3" s="85" t="s">
        <v>253</v>
      </c>
      <c r="BF3" s="85" t="s">
        <v>254</v>
      </c>
      <c r="BG3" s="85" t="s">
        <v>255</v>
      </c>
      <c r="BH3" s="85" t="s">
        <v>256</v>
      </c>
      <c r="BI3" s="85" t="s">
        <v>257</v>
      </c>
      <c r="BJ3" s="85" t="s">
        <v>258</v>
      </c>
      <c r="BK3" s="85" t="s">
        <v>259</v>
      </c>
      <c r="BL3" s="85" t="s">
        <v>260</v>
      </c>
      <c r="BM3" s="85" t="s">
        <v>261</v>
      </c>
      <c r="BN3" s="85" t="s">
        <v>262</v>
      </c>
      <c r="BO3" s="85" t="s">
        <v>263</v>
      </c>
      <c r="BP3" s="85" t="s">
        <v>264</v>
      </c>
      <c r="BQ3" s="85" t="s">
        <v>265</v>
      </c>
      <c r="BR3" s="85" t="s">
        <v>266</v>
      </c>
      <c r="BS3" s="85" t="s">
        <v>267</v>
      </c>
      <c r="BT3" s="85" t="s">
        <v>268</v>
      </c>
      <c r="BU3" s="85" t="s">
        <v>269</v>
      </c>
      <c r="BV3" s="85" t="s">
        <v>270</v>
      </c>
      <c r="BW3" s="85" t="s">
        <v>271</v>
      </c>
      <c r="BX3" s="85" t="s">
        <v>272</v>
      </c>
      <c r="BY3" s="85" t="s">
        <v>273</v>
      </c>
      <c r="BZ3" s="85" t="s">
        <v>274</v>
      </c>
      <c r="CA3" s="85" t="s">
        <v>275</v>
      </c>
      <c r="CB3" s="85" t="s">
        <v>276</v>
      </c>
      <c r="CC3" s="85" t="s">
        <v>277</v>
      </c>
      <c r="CD3" s="85" t="s">
        <v>278</v>
      </c>
      <c r="CE3" s="85" t="s">
        <v>279</v>
      </c>
      <c r="CF3" s="85" t="s">
        <v>280</v>
      </c>
      <c r="CG3" s="85" t="s">
        <v>281</v>
      </c>
      <c r="CH3" s="85" t="s">
        <v>282</v>
      </c>
      <c r="CI3" s="85" t="s">
        <v>283</v>
      </c>
      <c r="CJ3" s="85" t="s">
        <v>284</v>
      </c>
      <c r="CK3" s="85" t="s">
        <v>285</v>
      </c>
      <c r="CL3" s="85" t="s">
        <v>286</v>
      </c>
      <c r="CM3" s="85" t="s">
        <v>287</v>
      </c>
      <c r="CN3" s="85" t="s">
        <v>288</v>
      </c>
      <c r="CO3" s="85" t="s">
        <v>289</v>
      </c>
      <c r="CP3" s="85" t="s">
        <v>290</v>
      </c>
      <c r="CQ3" s="85" t="s">
        <v>291</v>
      </c>
      <c r="CR3" s="85" t="s">
        <v>292</v>
      </c>
      <c r="CS3" s="85" t="s">
        <v>293</v>
      </c>
      <c r="CT3" s="85" t="s">
        <v>294</v>
      </c>
      <c r="CU3" s="85" t="s">
        <v>302</v>
      </c>
      <c r="CV3" s="85" t="s">
        <v>295</v>
      </c>
      <c r="CW3" s="85" t="s">
        <v>296</v>
      </c>
      <c r="CX3" s="85" t="s">
        <v>297</v>
      </c>
      <c r="CY3" s="85" t="s">
        <v>298</v>
      </c>
      <c r="CZ3" s="85" t="s">
        <v>299</v>
      </c>
      <c r="DA3" s="85" t="s">
        <v>300</v>
      </c>
      <c r="DB3" s="85" t="s">
        <v>301</v>
      </c>
    </row>
    <row r="4" spans="1:106" s="2" customFormat="1" ht="15" thickTop="1" x14ac:dyDescent="0.35">
      <c r="A4" s="15"/>
      <c r="B4" s="16">
        <f>VLOOKUP($B$6,'Processed Data Export'!$B$1:$ET$402,(COLUMN(B4)-1),FALSE)</f>
        <v>1100</v>
      </c>
      <c r="C4" s="93">
        <f>VLOOKUP($B$6,'Processed Data Export'!$B$1:$ET$402,(COLUMN(C4)+1),FALSE)</f>
        <v>30.25</v>
      </c>
      <c r="D4" s="93" t="str">
        <f>VLOOKUP($B$6,'Processed Data Export'!$B$1:$ET$402,(COLUMN(D4)+1),FALSE)</f>
        <v/>
      </c>
      <c r="E4" s="93">
        <f>(VLOOKUP($B$6,'Processed Data Export'!$B$1:$ET$402,(COLUMN(E4)+1),FALSE))/(VLOOKUP($B$6,'Processed Data Export'!$B$1:$ET$402,(COLUMN(E4)+2),FALSE))</f>
        <v>8.3195798949737429E-2</v>
      </c>
      <c r="F4" s="17">
        <f>VLOOKUP($B$6,'Processed Data Export'!$B$1:$EU$402,(COLUMN(F4)+44),FALSE)</f>
        <v>0</v>
      </c>
      <c r="G4" s="17">
        <f>VLOOKUP($B$6,'Processed Data Export'!$B$1:$EU$402,(COLUMN(G4)+44),FALSE)</f>
        <v>0</v>
      </c>
      <c r="H4" s="17">
        <f>VLOOKUP($B$6,'Processed Data Export'!$B$1:$EU$402,(COLUMN(H4)+44),FALSE)</f>
        <v>0</v>
      </c>
      <c r="I4" s="17">
        <f>VLOOKUP($B$6,'Processed Data Export'!$B$1:$EU$402,(COLUMN(I4)+44),FALSE)</f>
        <v>0</v>
      </c>
      <c r="J4" s="17">
        <f>VLOOKUP($B$6,'Processed Data Export'!$B$1:$EU$402,(COLUMN(J4)+44),FALSE)</f>
        <v>0</v>
      </c>
      <c r="K4" s="17">
        <f>VLOOKUP($B$6,'Processed Data Export'!$B$1:$EU$402,(COLUMN(K4)+44),FALSE)</f>
        <v>0</v>
      </c>
      <c r="L4" s="17">
        <f>VLOOKUP($B$6,'Processed Data Export'!$B$1:$EU$402,(COLUMN(L4)+44),FALSE)</f>
        <v>0</v>
      </c>
      <c r="M4" s="17">
        <f>VLOOKUP($B$6,'Processed Data Export'!$B$1:$EU$402,(COLUMN(M4)+44),FALSE)</f>
        <v>0</v>
      </c>
      <c r="N4" s="17">
        <f>VLOOKUP($B$6,'Processed Data Export'!$B$1:$EU$402,(COLUMN(N4)+44),FALSE)</f>
        <v>0</v>
      </c>
      <c r="O4" s="17">
        <f>VLOOKUP($B$6,'Processed Data Export'!$B$1:$EU$402,(COLUMN(O4)+44),FALSE)</f>
        <v>0</v>
      </c>
      <c r="P4" s="17">
        <f>VLOOKUP($B$6,'Processed Data Export'!$B$1:$EU$402,(COLUMN(P4)+44),FALSE)</f>
        <v>0</v>
      </c>
      <c r="Q4" s="17">
        <f>VLOOKUP($B$6,'Processed Data Export'!$B$1:$EU$402,(COLUMN(Q4)+44),FALSE)</f>
        <v>0</v>
      </c>
      <c r="R4" s="17">
        <f>VLOOKUP($B$6,'Processed Data Export'!$B$1:$EU$402,(COLUMN(R4)+44),FALSE)</f>
        <v>0</v>
      </c>
      <c r="S4" s="17">
        <f>VLOOKUP($B$6,'Processed Data Export'!$B$1:$EU$402,(COLUMN(S4)+44),FALSE)</f>
        <v>0</v>
      </c>
      <c r="T4" s="17">
        <f>VLOOKUP($B$6,'Processed Data Export'!$B$1:$EU$402,(COLUMN(T4)+44),FALSE)</f>
        <v>0</v>
      </c>
      <c r="U4" s="17">
        <f>VLOOKUP($B$6,'Processed Data Export'!$B$1:$EU$402,(COLUMN(U4)+44),FALSE)</f>
        <v>0</v>
      </c>
      <c r="V4" s="17">
        <f>VLOOKUP($B$6,'Processed Data Export'!$B$1:$EU$402,(COLUMN(V4)+44),FALSE)</f>
        <v>0</v>
      </c>
      <c r="W4" s="17">
        <f>VLOOKUP($B$6,'Processed Data Export'!$B$1:$EU$402,(COLUMN(W4)+44),FALSE)</f>
        <v>0</v>
      </c>
      <c r="X4" s="17">
        <f>VLOOKUP($B$6,'Processed Data Export'!$B$1:$EU$402,(COLUMN(X4)+44),FALSE)</f>
        <v>0</v>
      </c>
      <c r="Y4" s="17">
        <f>VLOOKUP($B$6,'Processed Data Export'!$B$1:$EU$402,(COLUMN(Y4)+44),FALSE)</f>
        <v>0</v>
      </c>
      <c r="Z4" s="17">
        <f>VLOOKUP($B$6,'Processed Data Export'!$B$1:$EU$402,(COLUMN(Z4)+44),FALSE)</f>
        <v>0</v>
      </c>
      <c r="AA4" s="17">
        <f>VLOOKUP($B$6,'Processed Data Export'!$B$1:$EU$402,(COLUMN(AA4)+44),FALSE)</f>
        <v>0</v>
      </c>
      <c r="AB4" s="17">
        <f>VLOOKUP($B$6,'Processed Data Export'!$B$1:$EU$402,(COLUMN(AB4)+44),FALSE)</f>
        <v>0</v>
      </c>
      <c r="AC4" s="17">
        <f>VLOOKUP($B$6,'Processed Data Export'!$B$1:$EU$402,(COLUMN(AC4)+44),FALSE)</f>
        <v>0</v>
      </c>
      <c r="AD4" s="17">
        <f>VLOOKUP($B$6,'Processed Data Export'!$B$1:$EU$402,(COLUMN(AD4)+44),FALSE)</f>
        <v>0</v>
      </c>
      <c r="AE4" s="17">
        <f>VLOOKUP($B$6,'Processed Data Export'!$B$1:$EU$402,(COLUMN(AE4)+44),FALSE)</f>
        <v>0</v>
      </c>
      <c r="AF4" s="17">
        <f>VLOOKUP($B$6,'Processed Data Export'!$B$1:$EU$402,(COLUMN(AF4)+44),FALSE)</f>
        <v>0</v>
      </c>
      <c r="AG4" s="17">
        <f>VLOOKUP($B$6,'Processed Data Export'!$B$1:$EU$402,(COLUMN(AG4)+44),FALSE)</f>
        <v>0</v>
      </c>
      <c r="AH4" s="17">
        <f>VLOOKUP($B$6,'Processed Data Export'!$B$1:$EU$402,(COLUMN(AH4)+44),FALSE)</f>
        <v>0</v>
      </c>
      <c r="AI4" s="17">
        <f>VLOOKUP($B$6,'Processed Data Export'!$B$1:$EU$402,(COLUMN(AI4)+44),FALSE)</f>
        <v>0</v>
      </c>
      <c r="AJ4" s="17">
        <f>VLOOKUP($B$6,'Processed Data Export'!$B$1:$EU$402,(COLUMN(AJ4)+44),FALSE)</f>
        <v>8.4999999999999992E-2</v>
      </c>
      <c r="AK4" s="17">
        <f>VLOOKUP($B$6,'Processed Data Export'!$B$1:$EU$402,(COLUMN(AK4)+44),FALSE)</f>
        <v>0.125</v>
      </c>
      <c r="AL4" s="17">
        <f>VLOOKUP($B$6,'Processed Data Export'!$B$1:$EU$402,(COLUMN(AL4)+44),FALSE)</f>
        <v>0.15</v>
      </c>
      <c r="AM4" s="17">
        <f>VLOOKUP($B$6,'Processed Data Export'!$B$1:$EU$402,(COLUMN(AM4)+44),FALSE)</f>
        <v>0.15</v>
      </c>
      <c r="AN4" s="17">
        <f>VLOOKUP($B$6,'Processed Data Export'!$B$1:$EU$402,(COLUMN(AN4)+44),FALSE)</f>
        <v>0.13500000000000001</v>
      </c>
      <c r="AO4" s="17">
        <f>VLOOKUP($B$6,'Processed Data Export'!$B$1:$EU$402,(COLUMN(AO4)+44),FALSE)</f>
        <v>0.12</v>
      </c>
      <c r="AP4" s="17">
        <f>VLOOKUP($B$6,'Processed Data Export'!$B$1:$EU$402,(COLUMN(AP4)+44),FALSE)</f>
        <v>0.12</v>
      </c>
      <c r="AQ4" s="17">
        <f>VLOOKUP($B$6,'Processed Data Export'!$B$1:$EU$402,(COLUMN(AQ4)+44),FALSE)</f>
        <v>0.16</v>
      </c>
      <c r="AR4" s="17">
        <f>VLOOKUP($B$6,'Processed Data Export'!$B$1:$EU$402,(COLUMN(AR4)+44),FALSE)</f>
        <v>0.25</v>
      </c>
      <c r="AS4" s="17">
        <f>VLOOKUP($B$6,'Processed Data Export'!$B$1:$EU$402,(COLUMN(AS4)+44),FALSE)</f>
        <v>0.39</v>
      </c>
      <c r="AT4" s="17">
        <f>VLOOKUP($B$6,'Processed Data Export'!$B$1:$EU$402,(COLUMN(AT4)+44),FALSE)</f>
        <v>0.56999999999999995</v>
      </c>
      <c r="AU4" s="17">
        <f>VLOOKUP($B$6,'Processed Data Export'!$B$1:$EU$402,(COLUMN(AU4)+44),FALSE)</f>
        <v>0.77</v>
      </c>
      <c r="AV4" s="17">
        <f>VLOOKUP($B$6,'Processed Data Export'!$B$1:$EU$402,(COLUMN(AV4)+44),FALSE)</f>
        <v>0.97</v>
      </c>
      <c r="AW4" s="17">
        <f>VLOOKUP($B$6,'Processed Data Export'!$B$1:$EU$402,(COLUMN(AW4)+44),FALSE)</f>
        <v>1.17</v>
      </c>
      <c r="AX4" s="17">
        <f>VLOOKUP($B$6,'Processed Data Export'!$B$1:$EU$402,(COLUMN(AX4)+44),FALSE)</f>
        <v>1.3650000000000002</v>
      </c>
      <c r="AY4" s="17">
        <f>VLOOKUP($B$6,'Processed Data Export'!$B$1:$EU$402,(COLUMN(AY4)+44),FALSE)</f>
        <v>1.56</v>
      </c>
      <c r="AZ4" s="17">
        <f>VLOOKUP($B$6,'Processed Data Export'!$B$1:$EU$402,(COLUMN(AZ4)+44),FALSE)</f>
        <v>1.75</v>
      </c>
      <c r="BA4" s="17">
        <f>VLOOKUP($B$6,'Processed Data Export'!$B$1:$EU$402,(COLUMN(BA4)+44),FALSE)</f>
        <v>1.94</v>
      </c>
      <c r="BB4" s="17">
        <f>VLOOKUP($B$6,'Processed Data Export'!$B$1:$EU$402,(COLUMN(BB4)+44),FALSE)</f>
        <v>2.0999999999999996</v>
      </c>
      <c r="BC4" s="17">
        <f>VLOOKUP($B$6,'Processed Data Export'!$B$1:$EU$402,(COLUMN(BC4)+44),FALSE)</f>
        <v>2.2300000000000004</v>
      </c>
      <c r="BD4" s="17">
        <f>VLOOKUP($B$6,'Processed Data Export'!$B$1:$EU$402,(COLUMN(BD4)+44),FALSE)</f>
        <v>2.3200000000000003</v>
      </c>
      <c r="BE4" s="17">
        <f>VLOOKUP($B$6,'Processed Data Export'!$B$1:$EU$402,(COLUMN(BE4)+44),FALSE)</f>
        <v>2.395</v>
      </c>
      <c r="BF4" s="17">
        <f>VLOOKUP($B$6,'Processed Data Export'!$B$1:$EU$402,(COLUMN(BF4)+44),FALSE)</f>
        <v>2.4750000000000001</v>
      </c>
      <c r="BG4" s="17">
        <f>VLOOKUP($B$6,'Processed Data Export'!$B$1:$EU$402,(COLUMN(BG4)+44),FALSE)</f>
        <v>2.57</v>
      </c>
      <c r="BH4" s="17">
        <f>VLOOKUP($B$6,'Processed Data Export'!$B$1:$EU$402,(COLUMN(BH4)+44),FALSE)</f>
        <v>2.71</v>
      </c>
      <c r="BI4" s="17">
        <f>VLOOKUP($B$6,'Processed Data Export'!$B$1:$EU$402,(COLUMN(BI4)+44),FALSE)</f>
        <v>2.91</v>
      </c>
      <c r="BJ4" s="17">
        <f>VLOOKUP($B$6,'Processed Data Export'!$B$1:$EU$402,(COLUMN(BJ4)+44),FALSE)</f>
        <v>3.1850000000000001</v>
      </c>
      <c r="BK4" s="17">
        <f>VLOOKUP($B$6,'Processed Data Export'!$B$1:$EU$402,(COLUMN(BK4)+44),FALSE)</f>
        <v>3.52</v>
      </c>
      <c r="BL4" s="17">
        <f>VLOOKUP($B$6,'Processed Data Export'!$B$1:$EU$402,(COLUMN(BL4)+44),FALSE)</f>
        <v>3.895</v>
      </c>
      <c r="BM4" s="17">
        <f>VLOOKUP($B$6,'Processed Data Export'!$B$1:$EU$402,(COLUMN(BM4)+44),FALSE)</f>
        <v>4.2850000000000001</v>
      </c>
      <c r="BN4" s="17">
        <f>VLOOKUP($B$6,'Processed Data Export'!$B$1:$EU$402,(COLUMN(BN4)+44),FALSE)</f>
        <v>4.6400000000000006</v>
      </c>
      <c r="BO4" s="17">
        <f>VLOOKUP($B$6,'Processed Data Export'!$B$1:$EU$402,(COLUMN(BO4)+44),FALSE)</f>
        <v>4.9050000000000002</v>
      </c>
      <c r="BP4" s="17">
        <f>VLOOKUP($B$6,'Processed Data Export'!$B$1:$EU$402,(COLUMN(BP4)+44),FALSE)</f>
        <v>5.0350000000000001</v>
      </c>
      <c r="BQ4" s="17">
        <f>VLOOKUP($B$6,'Processed Data Export'!$B$1:$EU$402,(COLUMN(BQ4)+44),FALSE)</f>
        <v>5</v>
      </c>
      <c r="BR4" s="17">
        <f>VLOOKUP($B$6,'Processed Data Export'!$B$1:$EU$402,(COLUMN(BR4)+44),FALSE)</f>
        <v>4.7799999999999994</v>
      </c>
      <c r="BS4" s="17">
        <f>VLOOKUP($B$6,'Processed Data Export'!$B$1:$EU$402,(COLUMN(BS4)+44),FALSE)</f>
        <v>4.4000000000000004</v>
      </c>
      <c r="BT4" s="17">
        <f>VLOOKUP($B$6,'Processed Data Export'!$B$1:$EU$402,(COLUMN(BT4)+44),FALSE)</f>
        <v>3.895</v>
      </c>
      <c r="BU4" s="17">
        <f>VLOOKUP($B$6,'Processed Data Export'!$B$1:$EU$402,(COLUMN(BU4)+44),FALSE)</f>
        <v>3.3250000000000002</v>
      </c>
      <c r="BV4" s="17">
        <f>VLOOKUP($B$6,'Processed Data Export'!$B$1:$EU$402,(COLUMN(BV4)+44),FALSE)</f>
        <v>2.7450000000000001</v>
      </c>
      <c r="BW4" s="17">
        <f>VLOOKUP($B$6,'Processed Data Export'!$B$1:$EU$402,(COLUMN(BW4)+44),FALSE)</f>
        <v>2.2050000000000001</v>
      </c>
      <c r="BX4" s="17">
        <f>VLOOKUP($B$6,'Processed Data Export'!$B$1:$EU$402,(COLUMN(BX4)+44),FALSE)</f>
        <v>1.7549999999999999</v>
      </c>
      <c r="BY4" s="17">
        <f>VLOOKUP($B$6,'Processed Data Export'!$B$1:$EU$402,(COLUMN(BY4)+44),FALSE)</f>
        <v>1.405</v>
      </c>
      <c r="BZ4" s="17">
        <f>VLOOKUP($B$6,'Processed Data Export'!$B$1:$EU$402,(COLUMN(BZ4)+44),FALSE)</f>
        <v>1.165</v>
      </c>
      <c r="CA4" s="17">
        <f>VLOOKUP($B$6,'Processed Data Export'!$B$1:$EU$402,(COLUMN(CA4)+44),FALSE)</f>
        <v>1.0150000000000001</v>
      </c>
      <c r="CB4" s="17">
        <f>VLOOKUP($B$6,'Processed Data Export'!$B$1:$EU$402,(COLUMN(CB4)+44),FALSE)</f>
        <v>0.91999999999999993</v>
      </c>
      <c r="CC4" s="17">
        <f>VLOOKUP($B$6,'Processed Data Export'!$B$1:$EU$402,(COLUMN(CC4)+44),FALSE)</f>
        <v>0.86499999999999999</v>
      </c>
      <c r="CD4" s="17">
        <f>VLOOKUP($B$6,'Processed Data Export'!$B$1:$EU$402,(COLUMN(CD4)+44),FALSE)</f>
        <v>0.81499999999999995</v>
      </c>
      <c r="CE4" s="17">
        <f>VLOOKUP($B$6,'Processed Data Export'!$B$1:$EU$402,(COLUMN(CE4)+44),FALSE)</f>
        <v>0.7649999999999999</v>
      </c>
      <c r="CF4" s="17">
        <f>VLOOKUP($B$6,'Processed Data Export'!$B$1:$EU$402,(COLUMN(CF4)+44),FALSE)</f>
        <v>0.71</v>
      </c>
      <c r="CG4" s="17">
        <f>VLOOKUP($B$6,'Processed Data Export'!$B$1:$EU$402,(COLUMN(CG4)+44),FALSE)</f>
        <v>0.6399999999999999</v>
      </c>
      <c r="CH4" s="17">
        <f>VLOOKUP($B$6,'Processed Data Export'!$B$1:$EU$402,(COLUMN(CH4)+44),FALSE)</f>
        <v>0.55499999999999994</v>
      </c>
      <c r="CI4" s="17">
        <f>VLOOKUP($B$6,'Processed Data Export'!$B$1:$EU$402,(COLUMN(CI4)+44),FALSE)</f>
        <v>0.47</v>
      </c>
      <c r="CJ4" s="17">
        <f>VLOOKUP($B$6,'Processed Data Export'!$B$1:$EU$402,(COLUMN(CJ4)+44),FALSE)</f>
        <v>0.38</v>
      </c>
      <c r="CK4" s="17">
        <f>VLOOKUP($B$6,'Processed Data Export'!$B$1:$EU$402,(COLUMN(CK4)+44),FALSE)</f>
        <v>0.3</v>
      </c>
      <c r="CL4" s="17">
        <f>VLOOKUP($B$6,'Processed Data Export'!$B$1:$EU$402,(COLUMN(CL4)+44),FALSE)</f>
        <v>0.23</v>
      </c>
      <c r="CM4" s="17">
        <f>VLOOKUP($B$6,'Processed Data Export'!$B$1:$EU$402,(COLUMN(CM4)+44),FALSE)</f>
        <v>0.16500000000000001</v>
      </c>
      <c r="CN4" s="17">
        <f>VLOOKUP($B$6,'Processed Data Export'!$B$1:$EU$402,(COLUMN(CN4)+44),FALSE)</f>
        <v>0.16</v>
      </c>
      <c r="CO4" s="17">
        <f>VLOOKUP($B$6,'Processed Data Export'!$B$1:$EU$402,(COLUMN(CO4)+44),FALSE)</f>
        <v>0.14000000000000001</v>
      </c>
      <c r="CP4" s="17">
        <f>VLOOKUP($B$6,'Processed Data Export'!$B$1:$EU$402,(COLUMN(CP4)+44),FALSE)</f>
        <v>0.115</v>
      </c>
      <c r="CQ4" s="17">
        <f>VLOOKUP($B$6,'Processed Data Export'!$B$1:$EU$402,(COLUMN(CQ4)+44),FALSE)</f>
        <v>0.08</v>
      </c>
      <c r="CR4" s="17">
        <f>VLOOKUP($B$6,'Processed Data Export'!$B$1:$EU$402,(COLUMN(CR4)+44),FALSE)</f>
        <v>0.04</v>
      </c>
      <c r="CS4" s="17">
        <f>VLOOKUP($B$6,'Processed Data Export'!$B$1:$EU$402,(COLUMN(CS4)+44),FALSE)</f>
        <v>0</v>
      </c>
      <c r="CT4" s="17">
        <f>VLOOKUP($B$6,'Processed Data Export'!$B$1:$EU$402,(COLUMN(CT4)+44),FALSE)</f>
        <v>0</v>
      </c>
      <c r="CU4" s="17">
        <f>VLOOKUP($B$6,'Processed Data Export'!$B$1:$EU$402,(COLUMN(CU4)+44),FALSE)</f>
        <v>0</v>
      </c>
      <c r="CV4" s="17">
        <f>VLOOKUP($B$6,'Processed Data Export'!$B$1:$EU$402,(COLUMN(CV4)+44),FALSE)</f>
        <v>0</v>
      </c>
      <c r="CW4" s="17">
        <f>VLOOKUP($B$6,'Processed Data Export'!$B$1:$EU$402,(COLUMN(CW4)+44),FALSE)</f>
        <v>0</v>
      </c>
      <c r="CX4" s="17">
        <f>VLOOKUP($B$6,'Processed Data Export'!$B$1:$EU$402,(COLUMN(CX4)+44),FALSE)</f>
        <v>0</v>
      </c>
      <c r="CY4" s="17">
        <f>VLOOKUP($B$6,'Processed Data Export'!$B$1:$EU$402,(COLUMN(CY4)+44),FALSE)</f>
        <v>0</v>
      </c>
      <c r="CZ4" s="17">
        <f>VLOOKUP($B$6,'Processed Data Export'!$B$1:$EU$402,(COLUMN(CZ4)+44),FALSE)</f>
        <v>0</v>
      </c>
      <c r="DA4" s="17">
        <f>VLOOKUP($B$6,'Processed Data Export'!$B$1:$EU$402,(COLUMN(DA4)+44),FALSE)</f>
        <v>0</v>
      </c>
      <c r="DB4" s="17">
        <f>VLOOKUP($B$6,'Processed Data Export'!$B$1:$EU$402,(COLUMN(DB4)+44),FALSE)</f>
        <v>0</v>
      </c>
    </row>
    <row r="6" spans="1:106" ht="15" thickBot="1" x14ac:dyDescent="0.4">
      <c r="A6" s="18" t="s">
        <v>2</v>
      </c>
      <c r="B6" s="19">
        <f>VLOOKUP(B7,'Processed Data Export'!A1:B402,2,FALSE)</f>
        <v>1100</v>
      </c>
    </row>
    <row r="7" spans="1:106" ht="12" customHeight="1" x14ac:dyDescent="0.35">
      <c r="A7" s="31" t="s">
        <v>65</v>
      </c>
      <c r="B7" s="20">
        <v>1</v>
      </c>
      <c r="E7" s="21" t="s">
        <v>66</v>
      </c>
      <c r="F7" s="32">
        <f>B4</f>
        <v>1100</v>
      </c>
      <c r="G7" s="22"/>
      <c r="H7" s="22"/>
      <c r="I7" s="22"/>
      <c r="J7" s="22"/>
      <c r="K7" s="22"/>
      <c r="L7" s="23"/>
    </row>
    <row r="8" spans="1:106" ht="12" customHeight="1" x14ac:dyDescent="0.25">
      <c r="E8" s="24" t="s">
        <v>46</v>
      </c>
      <c r="F8" s="25" t="s">
        <v>47</v>
      </c>
      <c r="G8" s="26" t="s">
        <v>48</v>
      </c>
      <c r="H8" s="27" t="s">
        <v>67</v>
      </c>
      <c r="I8" s="27" t="s">
        <v>68</v>
      </c>
      <c r="J8" s="27" t="s">
        <v>69</v>
      </c>
      <c r="K8" s="27" t="s">
        <v>70</v>
      </c>
      <c r="L8" s="28" t="s">
        <v>71</v>
      </c>
    </row>
    <row r="9" spans="1:106" ht="12" customHeight="1" x14ac:dyDescent="0.25">
      <c r="E9" s="51">
        <f>VLOOKUP($B$6,'Processed Data Export'!$B$1:$ET$402,12,FALSE)</f>
        <v>16.380000000000003</v>
      </c>
      <c r="F9" s="52">
        <f>VLOOKUP($B$6,'Processed Data Export'!$B$1:$ET$402,13,FALSE)</f>
        <v>61.564999999999998</v>
      </c>
      <c r="G9" s="53">
        <f>VLOOKUP($B$6,'Processed Data Export'!$B$1:$ET$402,14,FALSE)</f>
        <v>22.060000000000002</v>
      </c>
      <c r="H9" s="54">
        <f>VLOOKUP($B$6,'Processed Data Export'!$B$1:$ET$402,15,FALSE)</f>
        <v>0</v>
      </c>
      <c r="I9" s="54">
        <f>VLOOKUP($B$6,'Processed Data Export'!$B$1:$ET$402,16,FALSE)</f>
        <v>14.6</v>
      </c>
      <c r="J9" s="54">
        <f>VLOOKUP($B$6,'Processed Data Export'!$B$1:$ET$402,17,FALSE)</f>
        <v>4.3849999999999998</v>
      </c>
      <c r="K9" s="54">
        <f>VLOOKUP($B$6,'Processed Data Export'!$B$1:$ET$402,18,FALSE)</f>
        <v>2.31</v>
      </c>
      <c r="L9" s="55">
        <f>VLOOKUP($B$6,'Processed Data Export'!$B$1:$ET$402,19,FALSE)</f>
        <v>0.72499999999999998</v>
      </c>
    </row>
    <row r="10" spans="1:106" ht="13" x14ac:dyDescent="0.25">
      <c r="E10" s="41"/>
      <c r="F10" s="38" t="s">
        <v>74</v>
      </c>
      <c r="G10" s="39" t="str">
        <f>texture(E9,F9,G9,H9,I9,J9,K9,L9)</f>
        <v>silt loam</v>
      </c>
      <c r="H10" s="40"/>
      <c r="I10" s="29"/>
      <c r="J10" s="37" t="s">
        <v>72</v>
      </c>
      <c r="K10" s="56">
        <f>C4</f>
        <v>30.25</v>
      </c>
      <c r="L10" s="33" t="s">
        <v>73</v>
      </c>
    </row>
    <row r="11" spans="1:106" ht="13" thickBot="1" x14ac:dyDescent="0.3">
      <c r="E11" s="42"/>
      <c r="F11" s="43" t="s">
        <v>85</v>
      </c>
      <c r="G11" s="44">
        <f>IF(D4=0,C4,(IF(C4&gt;D4,D4,C4)))</f>
        <v>30.25</v>
      </c>
      <c r="H11" s="45" t="s">
        <v>73</v>
      </c>
      <c r="I11" s="46"/>
      <c r="J11" s="47" t="s">
        <v>86</v>
      </c>
      <c r="K11" s="48" t="str">
        <f>IF(D4=0,"NA",IF(C4&gt;D4,C4,D4))</f>
        <v/>
      </c>
      <c r="L11" s="49" t="s">
        <v>73</v>
      </c>
    </row>
    <row r="12" spans="1:106" ht="3.75" customHeight="1" x14ac:dyDescent="0.25">
      <c r="E12" s="29"/>
      <c r="F12" s="9"/>
      <c r="G12" s="30"/>
      <c r="H12" s="30"/>
      <c r="I12" s="29"/>
      <c r="J12" s="9"/>
      <c r="K12" s="30"/>
      <c r="L12" s="30"/>
    </row>
  </sheetData>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pinner 1">
              <controlPr defaultSize="0" autoPict="0">
                <anchor moveWithCells="1" sizeWithCells="1">
                  <from>
                    <xdr:col>2</xdr:col>
                    <xdr:colOff>127000</xdr:colOff>
                    <xdr:row>5</xdr:row>
                    <xdr:rowOff>0</xdr:rowOff>
                  </from>
                  <to>
                    <xdr:col>2</xdr:col>
                    <xdr:colOff>781050</xdr:colOff>
                    <xdr:row>9</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K404"/>
  <sheetViews>
    <sheetView workbookViewId="0">
      <selection activeCell="A4" sqref="A4"/>
    </sheetView>
  </sheetViews>
  <sheetFormatPr defaultColWidth="9.1796875" defaultRowHeight="14.5" x14ac:dyDescent="0.35"/>
  <cols>
    <col min="1" max="1" width="21.81640625" style="69" bestFit="1" customWidth="1"/>
    <col min="2" max="2" width="11" style="69" bestFit="1" customWidth="1"/>
    <col min="3" max="3" width="11" style="90" bestFit="1" customWidth="1"/>
    <col min="4" max="4" width="14" style="69" bestFit="1" customWidth="1"/>
    <col min="5" max="5" width="31.54296875" style="76" bestFit="1" customWidth="1"/>
    <col min="6" max="6" width="18.1796875" style="69" bestFit="1" customWidth="1"/>
    <col min="7" max="7" width="10.54296875" style="69" bestFit="1" customWidth="1"/>
    <col min="8" max="8" width="11" style="69" bestFit="1" customWidth="1"/>
    <col min="9" max="9" width="7.453125" style="69" bestFit="1" customWidth="1"/>
    <col min="10" max="10" width="7.7265625" style="69" bestFit="1" customWidth="1"/>
    <col min="11" max="11" width="15.1796875" style="69" bestFit="1" customWidth="1"/>
    <col min="12" max="12" width="9.453125" style="69" bestFit="1" customWidth="1"/>
    <col min="13" max="13" width="8.81640625" style="69" bestFit="1" customWidth="1"/>
    <col min="14" max="14" width="11.81640625" style="69" bestFit="1" customWidth="1"/>
    <col min="15" max="15" width="14" style="69" bestFit="1" customWidth="1"/>
    <col min="16" max="16" width="14.26953125" style="69" bestFit="1" customWidth="1"/>
    <col min="17" max="17" width="11.81640625" style="69" bestFit="1" customWidth="1"/>
    <col min="18" max="18" width="13.26953125" style="69" bestFit="1" customWidth="1"/>
    <col min="19" max="19" width="12.81640625" style="69" bestFit="1" customWidth="1"/>
    <col min="20" max="20" width="16.453125" style="69" bestFit="1" customWidth="1"/>
    <col min="21" max="21" width="11.1796875" style="69" bestFit="1" customWidth="1"/>
    <col min="22" max="22" width="9.54296875" style="69" bestFit="1" customWidth="1"/>
    <col min="23" max="23" width="8.81640625" style="69" bestFit="1" customWidth="1"/>
    <col min="24" max="24" width="20" style="69" bestFit="1" customWidth="1"/>
    <col min="25" max="25" width="26.7265625" style="69" bestFit="1" customWidth="1"/>
    <col min="26" max="26" width="21" style="69" bestFit="1" customWidth="1"/>
    <col min="27" max="27" width="12.453125" style="69" bestFit="1" customWidth="1"/>
    <col min="28" max="28" width="10.81640625" style="69" bestFit="1" customWidth="1"/>
    <col min="29" max="29" width="21.1796875" style="69" bestFit="1" customWidth="1"/>
    <col min="30" max="30" width="30.1796875" style="69" bestFit="1" customWidth="1"/>
    <col min="31" max="31" width="25.54296875" style="69" bestFit="1" customWidth="1"/>
    <col min="32" max="32" width="10.54296875" style="69" bestFit="1" customWidth="1"/>
    <col min="33" max="33" width="32.1796875" style="69" bestFit="1" customWidth="1"/>
    <col min="34" max="35" width="27.81640625" style="69" bestFit="1" customWidth="1"/>
    <col min="36" max="36" width="14.7265625" style="69" bestFit="1" customWidth="1"/>
    <col min="37" max="37" width="36.7265625" style="69" bestFit="1" customWidth="1"/>
    <col min="38" max="38" width="18.54296875" style="69" bestFit="1" customWidth="1"/>
    <col min="39" max="39" width="18.26953125" style="69" bestFit="1" customWidth="1"/>
    <col min="40" max="40" width="22" style="69" bestFit="1" customWidth="1"/>
    <col min="41" max="41" width="24.453125" style="69" bestFit="1" customWidth="1"/>
    <col min="42" max="42" width="18.26953125" style="69" bestFit="1" customWidth="1"/>
    <col min="43" max="43" width="20.54296875" style="69" bestFit="1" customWidth="1"/>
    <col min="44" max="44" width="13.7265625" style="69" bestFit="1" customWidth="1"/>
    <col min="45" max="45" width="20.453125" style="69" bestFit="1" customWidth="1"/>
    <col min="46" max="46" width="16" style="69" bestFit="1" customWidth="1"/>
    <col min="47" max="47" width="19.7265625" style="69" bestFit="1" customWidth="1"/>
    <col min="48" max="48" width="24.453125" style="69" bestFit="1" customWidth="1"/>
    <col min="49" max="49" width="18.453125" style="69" bestFit="1" customWidth="1"/>
    <col min="50" max="50" width="24" style="69" bestFit="1" customWidth="1"/>
    <col min="51" max="51" width="20" style="69" bestFit="1" customWidth="1"/>
    <col min="52" max="52" width="17.453125" style="69" bestFit="1" customWidth="1"/>
    <col min="53" max="53" width="28.453125" style="69" bestFit="1" customWidth="1"/>
    <col min="54" max="54" width="56.1796875" style="69" bestFit="1" customWidth="1"/>
    <col min="55" max="55" width="21.81640625" style="69" bestFit="1" customWidth="1"/>
    <col min="56" max="56" width="27.81640625" style="69" bestFit="1" customWidth="1"/>
    <col min="57" max="57" width="12.81640625" style="69" bestFit="1" customWidth="1"/>
    <col min="58" max="58" width="38.54296875" style="69" bestFit="1" customWidth="1"/>
    <col min="59" max="59" width="27.26953125" style="69" bestFit="1" customWidth="1"/>
    <col min="60" max="60" width="16.54296875" style="69" bestFit="1" customWidth="1"/>
    <col min="61" max="61" width="12.81640625" style="69" bestFit="1" customWidth="1"/>
    <col min="62" max="16384" width="9.1796875" style="69"/>
  </cols>
  <sheetData>
    <row r="1" spans="1:63" s="67" customFormat="1" x14ac:dyDescent="0.35">
      <c r="A1" s="3" t="s">
        <v>1</v>
      </c>
      <c r="B1" s="3" t="s">
        <v>80</v>
      </c>
      <c r="C1" s="87" t="s">
        <v>84</v>
      </c>
      <c r="D1" s="3" t="s">
        <v>78</v>
      </c>
      <c r="E1" s="4" t="s">
        <v>6</v>
      </c>
      <c r="F1" s="50" t="s">
        <v>88</v>
      </c>
      <c r="G1" s="3" t="s">
        <v>7</v>
      </c>
      <c r="H1" s="86" t="s">
        <v>125</v>
      </c>
      <c r="I1" s="86" t="s">
        <v>126</v>
      </c>
      <c r="J1" s="50" t="s">
        <v>127</v>
      </c>
      <c r="K1" s="67" t="s">
        <v>43</v>
      </c>
      <c r="L1" s="3" t="s">
        <v>3</v>
      </c>
      <c r="M1" s="3" t="s">
        <v>4</v>
      </c>
      <c r="N1" s="3" t="s">
        <v>5</v>
      </c>
      <c r="O1" s="3" t="s">
        <v>340</v>
      </c>
      <c r="P1" s="3" t="s">
        <v>12</v>
      </c>
      <c r="Q1" s="3" t="s">
        <v>11</v>
      </c>
      <c r="R1" s="3" t="s">
        <v>10</v>
      </c>
      <c r="S1" s="3" t="s">
        <v>9</v>
      </c>
      <c r="T1" s="3" t="s">
        <v>8</v>
      </c>
      <c r="U1" s="3" t="s">
        <v>13</v>
      </c>
      <c r="V1" s="3" t="s">
        <v>15</v>
      </c>
      <c r="W1" s="3" t="s">
        <v>14</v>
      </c>
      <c r="X1" s="3" t="s">
        <v>18</v>
      </c>
      <c r="Y1" s="3" t="s">
        <v>102</v>
      </c>
      <c r="Z1" s="3" t="s">
        <v>28</v>
      </c>
      <c r="AA1" s="3" t="s">
        <v>17</v>
      </c>
      <c r="AB1" s="3" t="s">
        <v>16</v>
      </c>
      <c r="AC1" s="3" t="s">
        <v>19</v>
      </c>
      <c r="AD1" s="3" t="s">
        <v>103</v>
      </c>
      <c r="AE1" s="3" t="s">
        <v>29</v>
      </c>
      <c r="AF1" s="3" t="s">
        <v>20</v>
      </c>
      <c r="AG1" s="3" t="s">
        <v>24</v>
      </c>
      <c r="AH1" s="3" t="s">
        <v>30</v>
      </c>
      <c r="AI1" s="3" t="s">
        <v>34</v>
      </c>
      <c r="AJ1" s="3" t="s">
        <v>21</v>
      </c>
      <c r="AK1" s="3" t="s">
        <v>25</v>
      </c>
      <c r="AL1" s="3" t="s">
        <v>22</v>
      </c>
      <c r="AM1" s="3" t="s">
        <v>23</v>
      </c>
      <c r="AN1" s="3" t="s">
        <v>31</v>
      </c>
      <c r="AO1" s="3" t="s">
        <v>35</v>
      </c>
      <c r="AP1" s="3" t="s">
        <v>26</v>
      </c>
      <c r="AQ1" s="3" t="s">
        <v>27</v>
      </c>
      <c r="AR1" s="3" t="s">
        <v>32</v>
      </c>
      <c r="AS1" s="3" t="s">
        <v>104</v>
      </c>
      <c r="AT1" s="3" t="s">
        <v>33</v>
      </c>
      <c r="AU1" s="3" t="s">
        <v>36</v>
      </c>
      <c r="AV1" s="3" t="s">
        <v>37</v>
      </c>
      <c r="AW1" s="3" t="s">
        <v>89</v>
      </c>
      <c r="AX1" s="3" t="s">
        <v>38</v>
      </c>
      <c r="AY1" s="3" t="s">
        <v>39</v>
      </c>
      <c r="AZ1" s="3" t="s">
        <v>40</v>
      </c>
      <c r="BA1" s="3" t="s">
        <v>105</v>
      </c>
      <c r="BB1" s="3" t="s">
        <v>106</v>
      </c>
      <c r="BC1" s="3" t="s">
        <v>41</v>
      </c>
      <c r="BD1" s="3" t="s">
        <v>42</v>
      </c>
      <c r="BE1" s="3" t="s">
        <v>95</v>
      </c>
      <c r="BF1" s="3" t="s">
        <v>107</v>
      </c>
      <c r="BG1" s="3" t="s">
        <v>108</v>
      </c>
      <c r="BH1" s="3" t="s">
        <v>109</v>
      </c>
      <c r="BI1" s="3" t="s">
        <v>96</v>
      </c>
    </row>
    <row r="2" spans="1:63" x14ac:dyDescent="0.35">
      <c r="A2" s="68"/>
      <c r="B2" s="5" t="s">
        <v>81</v>
      </c>
      <c r="C2" s="88" t="s">
        <v>81</v>
      </c>
      <c r="D2" s="5" t="s">
        <v>83</v>
      </c>
      <c r="E2" s="6" t="s">
        <v>44</v>
      </c>
      <c r="G2" s="68" t="s">
        <v>45</v>
      </c>
      <c r="H2" s="68" t="s">
        <v>125</v>
      </c>
      <c r="I2" s="68" t="s">
        <v>126</v>
      </c>
      <c r="J2" s="5" t="s">
        <v>127</v>
      </c>
      <c r="K2" s="7" t="s">
        <v>53</v>
      </c>
      <c r="L2" s="68" t="s">
        <v>46</v>
      </c>
      <c r="M2" s="68" t="s">
        <v>47</v>
      </c>
      <c r="N2" s="68" t="s">
        <v>48</v>
      </c>
      <c r="O2" s="68" t="s">
        <v>168</v>
      </c>
      <c r="P2" s="68" t="s">
        <v>169</v>
      </c>
      <c r="Q2" s="68" t="s">
        <v>170</v>
      </c>
      <c r="R2" s="68" t="s">
        <v>171</v>
      </c>
      <c r="S2" s="68" t="s">
        <v>172</v>
      </c>
      <c r="T2" s="68" t="s">
        <v>173</v>
      </c>
      <c r="U2" s="68" t="s">
        <v>174</v>
      </c>
      <c r="V2" s="68" t="s">
        <v>175</v>
      </c>
      <c r="W2" s="68" t="s">
        <v>176</v>
      </c>
      <c r="X2" s="68" t="s">
        <v>177</v>
      </c>
      <c r="Y2" s="68" t="s">
        <v>178</v>
      </c>
      <c r="Z2" s="7" t="s">
        <v>179</v>
      </c>
      <c r="AA2" s="5" t="s">
        <v>180</v>
      </c>
      <c r="AB2" s="5" t="s">
        <v>181</v>
      </c>
      <c r="AC2" s="8" t="s">
        <v>182</v>
      </c>
      <c r="AD2" s="5" t="s">
        <v>183</v>
      </c>
      <c r="AE2" s="5" t="s">
        <v>184</v>
      </c>
      <c r="AF2" s="5" t="s">
        <v>185</v>
      </c>
      <c r="AG2" s="5" t="s">
        <v>186</v>
      </c>
      <c r="AH2" s="5" t="s">
        <v>187</v>
      </c>
      <c r="AI2" s="5" t="s">
        <v>187</v>
      </c>
      <c r="AJ2" s="5" t="s">
        <v>188</v>
      </c>
      <c r="AK2" s="5" t="s">
        <v>189</v>
      </c>
      <c r="AL2" s="5" t="s">
        <v>190</v>
      </c>
      <c r="AM2" s="8" t="s">
        <v>191</v>
      </c>
      <c r="AN2" s="5" t="s">
        <v>192</v>
      </c>
      <c r="AO2" s="5" t="s">
        <v>193</v>
      </c>
      <c r="AP2" s="5" t="s">
        <v>194</v>
      </c>
      <c r="AQ2" s="8" t="s">
        <v>195</v>
      </c>
      <c r="AR2" s="5" t="s">
        <v>196</v>
      </c>
      <c r="AS2" s="7" t="s">
        <v>197</v>
      </c>
      <c r="AT2" s="5" t="s">
        <v>198</v>
      </c>
      <c r="AU2" s="5" t="s">
        <v>200</v>
      </c>
      <c r="AV2" s="7" t="s">
        <v>199</v>
      </c>
      <c r="AW2" s="7" t="s">
        <v>110</v>
      </c>
      <c r="AX2" s="7" t="s">
        <v>49</v>
      </c>
      <c r="AY2" s="7" t="s">
        <v>50</v>
      </c>
      <c r="AZ2" s="7" t="s">
        <v>51</v>
      </c>
      <c r="BA2" s="7" t="s">
        <v>111</v>
      </c>
      <c r="BB2" s="7" t="s">
        <v>112</v>
      </c>
      <c r="BC2" s="7" t="s">
        <v>113</v>
      </c>
      <c r="BD2" s="7" t="s">
        <v>52</v>
      </c>
      <c r="BE2" s="7" t="s">
        <v>100</v>
      </c>
      <c r="BF2" s="7" t="s">
        <v>114</v>
      </c>
      <c r="BG2" s="7" t="s">
        <v>115</v>
      </c>
      <c r="BH2" s="7" t="s">
        <v>116</v>
      </c>
      <c r="BI2" s="7" t="s">
        <v>101</v>
      </c>
      <c r="BJ2" s="7"/>
      <c r="BK2" s="7"/>
    </row>
    <row r="3" spans="1:63" x14ac:dyDescent="0.35">
      <c r="A3" s="68"/>
      <c r="B3" s="5" t="s">
        <v>82</v>
      </c>
      <c r="C3" s="88" t="s">
        <v>82</v>
      </c>
      <c r="D3" s="5"/>
      <c r="E3" s="6" t="s">
        <v>54</v>
      </c>
      <c r="F3" s="5" t="s">
        <v>342</v>
      </c>
      <c r="H3" s="69" t="s">
        <v>128</v>
      </c>
      <c r="I3" s="68" t="s">
        <v>129</v>
      </c>
      <c r="J3" s="5" t="s">
        <v>130</v>
      </c>
      <c r="K3" s="71"/>
      <c r="L3" s="70" t="s">
        <v>303</v>
      </c>
      <c r="M3" s="8" t="s">
        <v>304</v>
      </c>
      <c r="N3" s="7" t="s">
        <v>305</v>
      </c>
      <c r="O3" s="7" t="s">
        <v>306</v>
      </c>
      <c r="P3" s="7" t="s">
        <v>307</v>
      </c>
      <c r="Q3" s="7" t="s">
        <v>308</v>
      </c>
      <c r="R3" s="7" t="s">
        <v>309</v>
      </c>
      <c r="S3" s="7" t="s">
        <v>310</v>
      </c>
      <c r="T3" s="71" t="s">
        <v>311</v>
      </c>
      <c r="U3" s="7" t="s">
        <v>312</v>
      </c>
      <c r="V3" s="7" t="s">
        <v>313</v>
      </c>
      <c r="W3" s="7" t="s">
        <v>314</v>
      </c>
      <c r="X3" s="7" t="s">
        <v>315</v>
      </c>
      <c r="Y3" s="7" t="s">
        <v>316</v>
      </c>
      <c r="Z3" s="7" t="s">
        <v>317</v>
      </c>
      <c r="AA3" s="7" t="s">
        <v>318</v>
      </c>
      <c r="AB3" s="7" t="s">
        <v>319</v>
      </c>
      <c r="AC3" s="8" t="s">
        <v>320</v>
      </c>
      <c r="AD3" s="71" t="s">
        <v>321</v>
      </c>
      <c r="AE3" s="71" t="s">
        <v>322</v>
      </c>
      <c r="AF3" s="7" t="s">
        <v>323</v>
      </c>
      <c r="AG3" s="7" t="s">
        <v>324</v>
      </c>
      <c r="AH3" s="7" t="s">
        <v>325</v>
      </c>
      <c r="AI3" s="7" t="s">
        <v>326</v>
      </c>
      <c r="AJ3" s="7" t="s">
        <v>327</v>
      </c>
      <c r="AK3" s="7" t="s">
        <v>328</v>
      </c>
      <c r="AL3" s="7" t="s">
        <v>329</v>
      </c>
      <c r="AM3" s="8" t="s">
        <v>330</v>
      </c>
      <c r="AN3" s="7" t="s">
        <v>331</v>
      </c>
      <c r="AO3" s="7" t="s">
        <v>332</v>
      </c>
      <c r="AP3" s="7" t="s">
        <v>333</v>
      </c>
      <c r="AQ3" s="8" t="s">
        <v>334</v>
      </c>
      <c r="AR3" s="7" t="s">
        <v>335</v>
      </c>
      <c r="AS3" s="7" t="s">
        <v>336</v>
      </c>
      <c r="AT3" s="7" t="s">
        <v>337</v>
      </c>
      <c r="AU3" s="7" t="s">
        <v>338</v>
      </c>
      <c r="AV3" s="71" t="s">
        <v>339</v>
      </c>
      <c r="AW3" s="71" t="s">
        <v>90</v>
      </c>
      <c r="AX3" s="71" t="s">
        <v>55</v>
      </c>
      <c r="AY3" s="71" t="s">
        <v>56</v>
      </c>
      <c r="AZ3" s="71" t="s">
        <v>92</v>
      </c>
      <c r="BA3" s="71" t="s">
        <v>93</v>
      </c>
      <c r="BB3" s="71" t="s">
        <v>117</v>
      </c>
      <c r="BC3" s="71" t="s">
        <v>94</v>
      </c>
      <c r="BD3" s="71" t="s">
        <v>118</v>
      </c>
      <c r="BE3" s="72" t="s">
        <v>97</v>
      </c>
      <c r="BF3" s="72" t="s">
        <v>98</v>
      </c>
      <c r="BG3" s="73" t="s">
        <v>119</v>
      </c>
      <c r="BH3" s="73" t="s">
        <v>91</v>
      </c>
      <c r="BI3" s="72" t="s">
        <v>99</v>
      </c>
      <c r="BJ3" s="71"/>
      <c r="BK3" s="71"/>
    </row>
    <row r="4" spans="1:63" ht="19.5" customHeight="1" x14ac:dyDescent="0.35">
      <c r="A4" s="3" t="s">
        <v>57</v>
      </c>
      <c r="B4" s="3" t="s">
        <v>75</v>
      </c>
      <c r="C4" s="87" t="s">
        <v>76</v>
      </c>
      <c r="D4" s="3" t="s">
        <v>79</v>
      </c>
      <c r="E4" s="4" t="s">
        <v>58</v>
      </c>
      <c r="F4" s="3" t="s">
        <v>87</v>
      </c>
      <c r="G4" s="3" t="s">
        <v>59</v>
      </c>
      <c r="H4" s="86" t="s">
        <v>125</v>
      </c>
      <c r="I4" s="86" t="s">
        <v>126</v>
      </c>
      <c r="J4" s="50" t="s">
        <v>127</v>
      </c>
      <c r="K4" s="67" t="s">
        <v>43</v>
      </c>
      <c r="L4" s="3" t="s">
        <v>3</v>
      </c>
      <c r="M4" s="3" t="s">
        <v>4</v>
      </c>
      <c r="N4" s="3" t="s">
        <v>5</v>
      </c>
      <c r="O4" s="3" t="s">
        <v>340</v>
      </c>
      <c r="P4" s="3" t="s">
        <v>12</v>
      </c>
      <c r="Q4" s="3" t="s">
        <v>11</v>
      </c>
      <c r="R4" s="3" t="s">
        <v>10</v>
      </c>
      <c r="S4" s="3" t="s">
        <v>9</v>
      </c>
      <c r="T4" s="3" t="s">
        <v>8</v>
      </c>
      <c r="U4" s="3" t="s">
        <v>13</v>
      </c>
      <c r="V4" s="3" t="s">
        <v>15</v>
      </c>
      <c r="W4" s="3" t="s">
        <v>14</v>
      </c>
      <c r="X4" s="3" t="s">
        <v>18</v>
      </c>
      <c r="Y4" s="3" t="s">
        <v>102</v>
      </c>
      <c r="Z4" s="3" t="s">
        <v>28</v>
      </c>
      <c r="AA4" s="3" t="s">
        <v>17</v>
      </c>
      <c r="AB4" s="3" t="s">
        <v>16</v>
      </c>
      <c r="AC4" s="3" t="s">
        <v>19</v>
      </c>
      <c r="AD4" s="3" t="s">
        <v>103</v>
      </c>
      <c r="AE4" s="3" t="s">
        <v>29</v>
      </c>
      <c r="AF4" s="3" t="s">
        <v>20</v>
      </c>
      <c r="AG4" s="3" t="s">
        <v>24</v>
      </c>
      <c r="AH4" s="3" t="s">
        <v>30</v>
      </c>
      <c r="AI4" s="3" t="s">
        <v>34</v>
      </c>
      <c r="AJ4" s="3" t="s">
        <v>21</v>
      </c>
      <c r="AK4" s="3" t="s">
        <v>25</v>
      </c>
      <c r="AL4" s="3" t="s">
        <v>22</v>
      </c>
      <c r="AM4" s="3" t="s">
        <v>23</v>
      </c>
      <c r="AN4" s="3" t="s">
        <v>31</v>
      </c>
      <c r="AO4" s="3" t="s">
        <v>35</v>
      </c>
      <c r="AP4" s="3" t="s">
        <v>26</v>
      </c>
      <c r="AQ4" s="3" t="s">
        <v>27</v>
      </c>
      <c r="AR4" s="3" t="s">
        <v>32</v>
      </c>
      <c r="AS4" s="3" t="s">
        <v>104</v>
      </c>
      <c r="AT4" s="3" t="s">
        <v>33</v>
      </c>
      <c r="AU4" s="3" t="s">
        <v>36</v>
      </c>
      <c r="AV4" s="3" t="s">
        <v>37</v>
      </c>
      <c r="AW4" s="3" t="s">
        <v>89</v>
      </c>
      <c r="AX4" s="3" t="s">
        <v>38</v>
      </c>
      <c r="AY4" s="3" t="s">
        <v>39</v>
      </c>
      <c r="AZ4" s="3" t="s">
        <v>40</v>
      </c>
      <c r="BA4" s="3" t="s">
        <v>105</v>
      </c>
      <c r="BB4" s="3" t="s">
        <v>106</v>
      </c>
      <c r="BC4" s="3" t="s">
        <v>41</v>
      </c>
      <c r="BD4" s="3" t="s">
        <v>42</v>
      </c>
      <c r="BE4" s="3" t="s">
        <v>95</v>
      </c>
      <c r="BF4" s="3" t="s">
        <v>107</v>
      </c>
      <c r="BG4" s="3" t="s">
        <v>108</v>
      </c>
      <c r="BH4" s="3" t="s">
        <v>109</v>
      </c>
      <c r="BI4" s="3" t="s">
        <v>96</v>
      </c>
      <c r="BJ4" s="71"/>
      <c r="BK4" s="71"/>
    </row>
    <row r="5" spans="1:63" x14ac:dyDescent="0.35">
      <c r="A5" s="69">
        <f>'Processed Data Export'!B3</f>
        <v>1100</v>
      </c>
      <c r="B5" s="74">
        <f>IF((VLOOKUP($A5,'Processed Data Export'!$B$2:$ET$3001,5,FALSE))=0,(VLOOKUP($A5,'Processed Data Export'!$B$2:$ET$3001,4,FALSE)),(IF((VLOOKUP($A5,'Processed Data Export'!$B$2:$ET$3001,4,FALSE))&gt;(VLOOKUP($A5,'Processed Data Export'!$B$2:$ET$3001,5,FALSE)),(VLOOKUP($A5,'Processed Data Export'!$B$2:$ET$3001,5,FALSE)),(VLOOKUP($A5,'Processed Data Export'!$B$2:$ET$3001,4,FALSE)))))</f>
        <v>30.25</v>
      </c>
      <c r="C5" s="89" t="str">
        <f>IF((VLOOKUP($A5,'Processed Data Export'!$B$2:$ET$3001,5,FALSE))=0,"NA",(IF((VLOOKUP($A5,'Processed Data Export'!$B$2:$ET$3001,4,FALSE))&gt;(VLOOKUP($A5,'Processed Data Export'!$B$2:$ET$3001,5,FALSE)),(VLOOKUP($A5,'Processed Data Export'!$B$2:$ET$3001,4,FALSE)),(VLOOKUP($A5,'Processed Data Export'!$B$2:$ET$3001,5,FALSE)))))</f>
        <v/>
      </c>
      <c r="D5" s="74">
        <f>VLOOKUP($A5,'Processed Data Export'!$B$2:$ET$3001,3,FALSE)</f>
        <v>30.25</v>
      </c>
      <c r="E5" s="36">
        <f>VLOOKUP(A5,'MWPS (um)'!$A$1:$CP$401,94,FALSE)</f>
        <v>49.051308450000008</v>
      </c>
      <c r="F5" s="74">
        <f>(VLOOKUP($A5,'Processed Data Export'!$B$2:$ET$3001,6,FALSE))/(VLOOKUP($A5,'Processed Data Export'!$B$2:$ET$3001,7,FALSE))</f>
        <v>8.3195798949737429E-2</v>
      </c>
      <c r="G5" s="74">
        <f>VLOOKUP($A5,'Processed Data Export'!$B$2:$ET$3001,8,FALSE)</f>
        <v>1.534</v>
      </c>
      <c r="H5" s="74">
        <f>VLOOKUP($A5,'Processed Data Export'!$B$2:$ET$3001,9,FALSE)</f>
        <v>23.155000000000001</v>
      </c>
      <c r="I5" s="74">
        <f>VLOOKUP($A5,'Processed Data Export'!$B$2:$ET$3001,10,FALSE)</f>
        <v>81.900000000000006</v>
      </c>
      <c r="J5" s="74">
        <f>VLOOKUP($A5,'Processed Data Export'!$B$2:$ET$3001,11,FALSE)</f>
        <v>3.4415</v>
      </c>
      <c r="K5" s="69" t="str">
        <f t="shared" ref="K5:K68" si="0">texture(L5,M5,N5,S5,R5,Q5,P5,O5)</f>
        <v>silt loam</v>
      </c>
      <c r="L5" s="75">
        <f>VLOOKUP($A5,'Processed Data Export'!$B$2:$ET$402,(COLUMN(A5)+11),FALSE)</f>
        <v>16.380000000000003</v>
      </c>
      <c r="M5" s="75">
        <f>VLOOKUP($A5,'Processed Data Export'!$B$2:$ET$402,(COLUMN(B5)+11),FALSE)</f>
        <v>61.564999999999998</v>
      </c>
      <c r="N5" s="75">
        <f>VLOOKUP($A5,'Processed Data Export'!$B$2:$ET$402,(COLUMN(C5)+11),FALSE)</f>
        <v>22.060000000000002</v>
      </c>
      <c r="O5" s="75">
        <f>VLOOKUP($A5,'Processed Data Export'!$B$2:$ET$402,(COLUMN(D5)+11),FALSE)</f>
        <v>0</v>
      </c>
      <c r="P5" s="75">
        <f>VLOOKUP($A5,'Processed Data Export'!$B$2:$ET$402,(COLUMN(E5)+11),FALSE)</f>
        <v>14.6</v>
      </c>
      <c r="Q5" s="75">
        <f>VLOOKUP($A5,'Processed Data Export'!$B$2:$ET$402,(COLUMN(F5)+11),FALSE)</f>
        <v>4.3849999999999998</v>
      </c>
      <c r="R5" s="75">
        <f>VLOOKUP($A5,'Processed Data Export'!$B$2:$ET$402,(COLUMN(G5)+11),FALSE)</f>
        <v>2.31</v>
      </c>
      <c r="S5" s="75">
        <f>VLOOKUP($A5,'Processed Data Export'!$B$2:$ET$402,(COLUMN(H5)+11),FALSE)</f>
        <v>0.72499999999999998</v>
      </c>
      <c r="T5" s="75">
        <f>VLOOKUP($A5,'Processed Data Export'!$B$2:$ET$402,(COLUMN(I5)+11),FALSE)</f>
        <v>3.5000000000000003E-2</v>
      </c>
      <c r="U5" s="75">
        <f>VLOOKUP($A5,'Processed Data Export'!$B$2:$ET$402,(COLUMN(J5)+11),FALSE)</f>
        <v>15.605</v>
      </c>
      <c r="V5" s="75">
        <f>VLOOKUP($A5,'Processed Data Export'!$B$2:$ET$402,(COLUMN(K5)+11),FALSE)</f>
        <v>28.04</v>
      </c>
      <c r="W5" s="75">
        <f>VLOOKUP($A5,'Processed Data Export'!$B$2:$ET$402,(COLUMN(L5)+11),FALSE)</f>
        <v>36.064999999999998</v>
      </c>
      <c r="X5" s="75">
        <f>VLOOKUP($A5,'Processed Data Export'!$B$2:$ET$402,(COLUMN(M5)+11),FALSE)</f>
        <v>49.2</v>
      </c>
      <c r="Y5" s="75">
        <f>VLOOKUP($A5,'Processed Data Export'!$B$2:$ET$402,(COLUMN(N5)+11),FALSE)</f>
        <v>66.384999999999991</v>
      </c>
      <c r="Z5" s="75">
        <f>VLOOKUP($A5,'Processed Data Export'!$B$2:$ET$402,(COLUMN(O5)+11),FALSE)</f>
        <v>76.16</v>
      </c>
      <c r="AA5" s="75">
        <f>VLOOKUP($A5,'Processed Data Export'!$B$2:$ET$402,(COLUMN(P5)+11),FALSE)</f>
        <v>26.185000000000002</v>
      </c>
      <c r="AB5" s="75">
        <f>VLOOKUP($A5,'Processed Data Export'!$B$2:$ET$402,(COLUMN(Q5)+11),FALSE)</f>
        <v>33.524999999999999</v>
      </c>
      <c r="AC5" s="75">
        <f>VLOOKUP($A5,'Processed Data Export'!$B$2:$ET$402,(COLUMN(R5)+11),FALSE)</f>
        <v>13.145</v>
      </c>
      <c r="AD5" s="75">
        <f>VLOOKUP($A5,'Processed Data Export'!$B$2:$ET$402,(COLUMN(S5)+11),FALSE)</f>
        <v>25.5</v>
      </c>
      <c r="AE5" s="75">
        <f>VLOOKUP($A5,'Processed Data Export'!$B$2:$ET$402,(COLUMN(T5)+11),FALSE)</f>
        <v>30.32</v>
      </c>
      <c r="AF5" s="75">
        <f>VLOOKUP($A5,'Processed Data Export'!$B$2:$ET$402,(COLUMN(U5)+11),FALSE)</f>
        <v>40.099999999999994</v>
      </c>
      <c r="AG5" s="75">
        <f>VLOOKUP($A5,'Processed Data Export'!$B$2:$ET$402,(COLUMN(V5)+11),FALSE)</f>
        <v>12.355</v>
      </c>
      <c r="AH5" s="75">
        <f>VLOOKUP($A5,'Processed Data Export'!$B$2:$ET$402,(COLUMN(W5)+11),FALSE)</f>
        <v>21.490000000000002</v>
      </c>
      <c r="AI5" s="75">
        <f>VLOOKUP($A5,'Processed Data Export'!$B$2:$ET$402,(COLUMN(X5)+11),FALSE)</f>
        <v>26.954999999999998</v>
      </c>
      <c r="AJ5" s="75">
        <f>VLOOKUP($A5,'Processed Data Export'!$B$2:$ET$402,(COLUMN(Y5)+11),FALSE)</f>
        <v>31.344999999999999</v>
      </c>
      <c r="AK5" s="75">
        <f>VLOOKUP($A5,'Processed Data Export'!$B$2:$ET$402,(COLUMN(Z5)+11),FALSE)</f>
        <v>7.34</v>
      </c>
      <c r="AL5" s="75">
        <f>VLOOKUP($A5,'Processed Data Export'!$B$2:$ET$402,(COLUMN(AA5)+11),FALSE)</f>
        <v>16.475000000000001</v>
      </c>
      <c r="AM5" s="75">
        <f>VLOOKUP($A5,'Processed Data Export'!$B$2:$ET$402,(COLUMN(AB5)+11),FALSE)</f>
        <v>4.82</v>
      </c>
      <c r="AN5" s="75">
        <f>VLOOKUP($A5,'Processed Data Export'!$B$2:$ET$402,(COLUMN(AC5)+11),FALSE)</f>
        <v>9.1349999999999998</v>
      </c>
      <c r="AO5" s="75">
        <f>VLOOKUP($A5,'Processed Data Export'!$B$2:$ET$402,(COLUMN(AD5)+11),FALSE)</f>
        <v>18.984999999999999</v>
      </c>
      <c r="AP5" s="75">
        <f>VLOOKUP($A5,'Processed Data Export'!$B$2:$ET$402,(COLUMN(AE5)+11),FALSE)</f>
        <v>21.299999999999997</v>
      </c>
      <c r="AQ5" s="75">
        <f>VLOOKUP($A5,'Processed Data Export'!$B$2:$ET$402,(COLUMN(AF5)+11),FALSE)</f>
        <v>4.3149999999999995</v>
      </c>
      <c r="AR5" s="75">
        <f>VLOOKUP($A5,'Processed Data Export'!$B$2:$ET$402,(COLUMN(AG5)+11),FALSE)</f>
        <v>5.4649999999999999</v>
      </c>
      <c r="AS5" s="75">
        <f>VLOOKUP($A5,'Processed Data Export'!$B$2:$ET$402,(COLUMN(AH5)+11),FALSE)</f>
        <v>2.3200000000000003</v>
      </c>
      <c r="AT5" s="75">
        <f>VLOOKUP($A5,'Processed Data Export'!$B$2:$ET$402,(COLUMN(AI5)+11),FALSE)</f>
        <v>6.7</v>
      </c>
      <c r="AU5" s="75">
        <f>VLOOKUP($A5,'Processed Data Export'!$B$2:$ET$402,(COLUMN(AJ5)+11),FALSE)</f>
        <v>2.0699999999999998</v>
      </c>
      <c r="AV5" s="75">
        <f>VLOOKUP($A5,'Processed Data Export'!$B$2:$ET$402,(COLUMN(AK5)+11),FALSE)</f>
        <v>3.0350000000000001</v>
      </c>
      <c r="AW5" s="75">
        <f>IF(AB5=0,0,W5/AB5)</f>
        <v>1.0757643549589857</v>
      </c>
      <c r="AX5" s="75">
        <f>IF(P5=0,0,AB5/P5)</f>
        <v>2.2962328767123288</v>
      </c>
      <c r="AY5" s="75">
        <f>IF(Q5=0,0,AB5/Q5)</f>
        <v>7.6453819840364883</v>
      </c>
      <c r="AZ5" s="75">
        <f>IF(AF5=0,0,W5/AF5)</f>
        <v>0.89937655860349131</v>
      </c>
      <c r="BA5" s="75">
        <f>IF(AF5=0,0,(X5/AF5))</f>
        <v>1.2269326683291772</v>
      </c>
      <c r="BB5" s="75">
        <f>IF(AK5=0,0,W5/AK5)</f>
        <v>4.9134877384196187</v>
      </c>
      <c r="BC5" s="75">
        <f>IF(R5=0,0,P5/R5)</f>
        <v>6.3203463203463199</v>
      </c>
      <c r="BD5" s="75">
        <f>IF(AO5=0,0,M5/AO5)</f>
        <v>3.2428232815380564</v>
      </c>
      <c r="BE5" s="75">
        <f>IF(N5=0,0,M5/N5)</f>
        <v>2.7907978241160469</v>
      </c>
      <c r="BF5" s="75">
        <f>IF(AN5=0,0,X5/AN5)</f>
        <v>5.3858784893267657</v>
      </c>
      <c r="BG5" s="75">
        <f>IF(Q5=0,0,X5/Q5)</f>
        <v>11.220068415051312</v>
      </c>
      <c r="BH5" s="75">
        <f>IF(P5=0,0,M5/P5)</f>
        <v>4.2167808219178085</v>
      </c>
      <c r="BI5" s="75">
        <f>IF(Q5=0,0,M5/Q5)</f>
        <v>14.039908779931585</v>
      </c>
    </row>
    <row r="6" spans="1:63" x14ac:dyDescent="0.35">
      <c r="A6" s="69">
        <f>'Processed Data Export'!B4</f>
        <v>1102</v>
      </c>
      <c r="B6" s="74">
        <f>IF((VLOOKUP($A6,'Processed Data Export'!$B$2:$ET$3001,5,FALSE))=0,(VLOOKUP($A6,'Processed Data Export'!$B$2:$ET$3001,4,FALSE)),(IF((VLOOKUP($A6,'Processed Data Export'!$B$2:$ET$3001,4,FALSE))&gt;(VLOOKUP($A6,'Processed Data Export'!$B$2:$ET$3001,5,FALSE)),(VLOOKUP($A6,'Processed Data Export'!$B$2:$ET$3001,5,FALSE)),(VLOOKUP($A6,'Processed Data Export'!$B$2:$ET$3001,4,FALSE)))))</f>
        <v>13.488</v>
      </c>
      <c r="C6" s="89">
        <f>IF((VLOOKUP($A6,'Processed Data Export'!$B$2:$ET$3001,5,FALSE))=0,"NA",(IF((VLOOKUP($A6,'Processed Data Export'!$B$2:$ET$3001,4,FALSE))&gt;(VLOOKUP($A6,'Processed Data Export'!$B$2:$ET$3001,5,FALSE)),(VLOOKUP($A6,'Processed Data Export'!$B$2:$ET$3001,4,FALSE)),(VLOOKUP($A6,'Processed Data Export'!$B$2:$ET$3001,5,FALSE)))))</f>
        <v>285.85000000000002</v>
      </c>
      <c r="D6" s="74">
        <f>VLOOKUP($A6,'Processed Data Export'!$B$2:$ET$3001,3,FALSE)</f>
        <v>13.488</v>
      </c>
      <c r="E6" s="36">
        <f>VLOOKUP(A6,'MWPS (um)'!$A$1:$CP$401,94,FALSE)</f>
        <v>32.148090049999993</v>
      </c>
      <c r="F6" s="74">
        <f>(VLOOKUP($A6,'Processed Data Export'!$B$2:$ET$3001,6,FALSE))/(VLOOKUP($A6,'Processed Data Export'!$B$2:$ET$3001,7,FALSE))</f>
        <v>0.10043103448275863</v>
      </c>
      <c r="G6" s="74">
        <f>VLOOKUP($A6,'Processed Data Export'!$B$2:$ET$3001,8,FALSE)</f>
        <v>1.1985000000000001</v>
      </c>
      <c r="H6" s="74">
        <f>VLOOKUP($A6,'Processed Data Export'!$B$2:$ET$3001,9,FALSE)</f>
        <v>39.07</v>
      </c>
      <c r="I6" s="74">
        <f>VLOOKUP($A6,'Processed Data Export'!$B$2:$ET$3001,10,FALSE)</f>
        <v>52.2</v>
      </c>
      <c r="J6" s="74">
        <f>VLOOKUP($A6,'Processed Data Export'!$B$2:$ET$3001,11,FALSE)</f>
        <v>3.1544999999999996</v>
      </c>
      <c r="K6" s="69" t="str">
        <f t="shared" si="0"/>
        <v>silt loam</v>
      </c>
      <c r="L6" s="75">
        <f>VLOOKUP($A6,'Processed Data Export'!$B$2:$ET$402,(COLUMN(A6)+11),FALSE)</f>
        <v>19.98</v>
      </c>
      <c r="M6" s="75">
        <f>VLOOKUP($A6,'Processed Data Export'!$B$2:$ET$402,(COLUMN(B6)+11),FALSE)</f>
        <v>67.074999999999989</v>
      </c>
      <c r="N6" s="75">
        <f>VLOOKUP($A6,'Processed Data Export'!$B$2:$ET$402,(COLUMN(C6)+11),FALSE)</f>
        <v>12.945</v>
      </c>
      <c r="O6" s="75">
        <f>VLOOKUP($A6,'Processed Data Export'!$B$2:$ET$402,(COLUMN(D6)+11),FALSE)</f>
        <v>0</v>
      </c>
      <c r="P6" s="75">
        <f>VLOOKUP($A6,'Processed Data Export'!$B$2:$ET$402,(COLUMN(E6)+11),FALSE)</f>
        <v>10.585000000000001</v>
      </c>
      <c r="Q6" s="75">
        <f>VLOOKUP($A6,'Processed Data Export'!$B$2:$ET$402,(COLUMN(F6)+11),FALSE)</f>
        <v>1.29</v>
      </c>
      <c r="R6" s="75">
        <f>VLOOKUP($A6,'Processed Data Export'!$B$2:$ET$402,(COLUMN(G6)+11),FALSE)</f>
        <v>0.625</v>
      </c>
      <c r="S6" s="75">
        <f>VLOOKUP($A6,'Processed Data Export'!$B$2:$ET$402,(COLUMN(H6)+11),FALSE)</f>
        <v>0.45</v>
      </c>
      <c r="T6" s="75">
        <f>VLOOKUP($A6,'Processed Data Export'!$B$2:$ET$402,(COLUMN(I6)+11),FALSE)</f>
        <v>0</v>
      </c>
      <c r="U6" s="75">
        <f>VLOOKUP($A6,'Processed Data Export'!$B$2:$ET$402,(COLUMN(J6)+11),FALSE)</f>
        <v>18.314999999999998</v>
      </c>
      <c r="V6" s="75">
        <f>VLOOKUP($A6,'Processed Data Export'!$B$2:$ET$402,(COLUMN(K6)+11),FALSE)</f>
        <v>33.480000000000004</v>
      </c>
      <c r="W6" s="75">
        <f>VLOOKUP($A6,'Processed Data Export'!$B$2:$ET$402,(COLUMN(L6)+11),FALSE)</f>
        <v>42.245000000000005</v>
      </c>
      <c r="X6" s="75">
        <f>VLOOKUP($A6,'Processed Data Export'!$B$2:$ET$402,(COLUMN(M6)+11),FALSE)</f>
        <v>55.615000000000002</v>
      </c>
      <c r="Y6" s="75">
        <f>VLOOKUP($A6,'Processed Data Export'!$B$2:$ET$402,(COLUMN(N6)+11),FALSE)</f>
        <v>71.175000000000011</v>
      </c>
      <c r="Z6" s="75">
        <f>VLOOKUP($A6,'Processed Data Export'!$B$2:$ET$402,(COLUMN(O6)+11),FALSE)</f>
        <v>77.66</v>
      </c>
      <c r="AA6" s="75">
        <f>VLOOKUP($A6,'Processed Data Export'!$B$2:$ET$402,(COLUMN(P6)+11),FALSE)</f>
        <v>26.934999999999999</v>
      </c>
      <c r="AB6" s="75">
        <f>VLOOKUP($A6,'Processed Data Export'!$B$2:$ET$402,(COLUMN(Q6)+11),FALSE)</f>
        <v>33.594999999999999</v>
      </c>
      <c r="AC6" s="75">
        <f>VLOOKUP($A6,'Processed Data Export'!$B$2:$ET$402,(COLUMN(R6)+11),FALSE)</f>
        <v>13.370000000000001</v>
      </c>
      <c r="AD6" s="75">
        <f>VLOOKUP($A6,'Processed Data Export'!$B$2:$ET$402,(COLUMN(S6)+11),FALSE)</f>
        <v>24.83</v>
      </c>
      <c r="AE6" s="75">
        <f>VLOOKUP($A6,'Processed Data Export'!$B$2:$ET$402,(COLUMN(T6)+11),FALSE)</f>
        <v>28.93</v>
      </c>
      <c r="AF6" s="75">
        <f>VLOOKUP($A6,'Processed Data Export'!$B$2:$ET$402,(COLUMN(U6)+11),FALSE)</f>
        <v>35.414999999999999</v>
      </c>
      <c r="AG6" s="75">
        <f>VLOOKUP($A6,'Processed Data Export'!$B$2:$ET$402,(COLUMN(V6)+11),FALSE)</f>
        <v>11.455</v>
      </c>
      <c r="AH6" s="75">
        <f>VLOOKUP($A6,'Processed Data Export'!$B$2:$ET$402,(COLUMN(W6)+11),FALSE)</f>
        <v>18.895</v>
      </c>
      <c r="AI6" s="75">
        <f>VLOOKUP($A6,'Processed Data Export'!$B$2:$ET$402,(COLUMN(X6)+11),FALSE)</f>
        <v>22.04</v>
      </c>
      <c r="AJ6" s="75">
        <f>VLOOKUP($A6,'Processed Data Export'!$B$2:$ET$402,(COLUMN(Y6)+11),FALSE)</f>
        <v>23.33</v>
      </c>
      <c r="AK6" s="75">
        <f>VLOOKUP($A6,'Processed Data Export'!$B$2:$ET$402,(COLUMN(Z6)+11),FALSE)</f>
        <v>6.665</v>
      </c>
      <c r="AL6" s="75">
        <f>VLOOKUP($A6,'Processed Data Export'!$B$2:$ET$402,(COLUMN(AA6)+11),FALSE)</f>
        <v>14.1</v>
      </c>
      <c r="AM6" s="75">
        <f>VLOOKUP($A6,'Processed Data Export'!$B$2:$ET$402,(COLUMN(AB6)+11),FALSE)</f>
        <v>4.0999999999999996</v>
      </c>
      <c r="AN6" s="75">
        <f>VLOOKUP($A6,'Processed Data Export'!$B$2:$ET$402,(COLUMN(AC6)+11),FALSE)</f>
        <v>7.4450000000000003</v>
      </c>
      <c r="AO6" s="75">
        <f>VLOOKUP($A6,'Processed Data Export'!$B$2:$ET$402,(COLUMN(AD6)+11),FALSE)</f>
        <v>11.875</v>
      </c>
      <c r="AP6" s="75">
        <f>VLOOKUP($A6,'Processed Data Export'!$B$2:$ET$402,(COLUMN(AE6)+11),FALSE)</f>
        <v>12.5</v>
      </c>
      <c r="AQ6" s="75">
        <f>VLOOKUP($A6,'Processed Data Export'!$B$2:$ET$402,(COLUMN(AF6)+11),FALSE)</f>
        <v>3.335</v>
      </c>
      <c r="AR6" s="75">
        <f>VLOOKUP($A6,'Processed Data Export'!$B$2:$ET$402,(COLUMN(AG6)+11),FALSE)</f>
        <v>3.145</v>
      </c>
      <c r="AS6" s="75">
        <f>VLOOKUP($A6,'Processed Data Export'!$B$2:$ET$402,(COLUMN(AH6)+11),FALSE)</f>
        <v>0.76</v>
      </c>
      <c r="AT6" s="75">
        <f>VLOOKUP($A6,'Processed Data Export'!$B$2:$ET$402,(COLUMN(AI6)+11),FALSE)</f>
        <v>1.915</v>
      </c>
      <c r="AU6" s="75">
        <f>VLOOKUP($A6,'Processed Data Export'!$B$2:$ET$402,(COLUMN(AJ6)+11),FALSE)</f>
        <v>0.53</v>
      </c>
      <c r="AV6" s="75">
        <f>VLOOKUP($A6,'Processed Data Export'!$B$2:$ET$402,(COLUMN(AK6)+11),FALSE)</f>
        <v>1.07</v>
      </c>
      <c r="AW6" s="75">
        <f t="shared" ref="AW6:AW69" si="1">IF(AB6=0,0,W6/AB6)</f>
        <v>1.2574787914868286</v>
      </c>
      <c r="AX6" s="75">
        <f t="shared" ref="AX6:AX69" si="2">IF(P6=0,0,AB6/P6)</f>
        <v>3.1738308927727914</v>
      </c>
      <c r="AY6" s="75">
        <f t="shared" ref="AY6:AY69" si="3">IF(Q6=0,0,AB6/Q6)</f>
        <v>26.042635658914726</v>
      </c>
      <c r="AZ6" s="75">
        <f t="shared" ref="AZ6:AZ69" si="4">IF(AF6=0,0,W6/AF6)</f>
        <v>1.1928561344063251</v>
      </c>
      <c r="BA6" s="75">
        <f t="shared" ref="BA6:BA69" si="5">IF(AF6=0,0,(X6/AF6))</f>
        <v>1.5703797825780037</v>
      </c>
      <c r="BB6" s="75">
        <f t="shared" ref="BB6:BB69" si="6">IF(AK6=0,0,W6/AK6)</f>
        <v>6.3383345836459117</v>
      </c>
      <c r="BC6" s="75">
        <f t="shared" ref="BC6:BC69" si="7">IF(R6=0,0,P6/R6)</f>
        <v>16.936</v>
      </c>
      <c r="BD6" s="75">
        <f t="shared" ref="BD6:BD69" si="8">IF(AO6=0,0,M6/AO6)</f>
        <v>5.6484210526315781</v>
      </c>
      <c r="BE6" s="75">
        <f t="shared" ref="BE6:BE69" si="9">IF(N6=0,0,M6/N6)</f>
        <v>5.1815372730784075</v>
      </c>
      <c r="BF6" s="75">
        <f t="shared" ref="BF6:BF69" si="10">IF(AN6=0,0,X6/AN6)</f>
        <v>7.4701141705842851</v>
      </c>
      <c r="BG6" s="75">
        <f t="shared" ref="BG6:BG69" si="11">IF(Q6=0,0,X6/Q6)</f>
        <v>43.112403100775197</v>
      </c>
      <c r="BH6" s="75">
        <f t="shared" ref="BH6:BH69" si="12">IF(P6=0,0,M6/P6)</f>
        <v>6.336797354747282</v>
      </c>
      <c r="BI6" s="75">
        <f t="shared" ref="BI6:BI69" si="13">IF(Q6=0,0,M6/Q6)</f>
        <v>51.996124031007739</v>
      </c>
    </row>
    <row r="7" spans="1:63" x14ac:dyDescent="0.35">
      <c r="A7" s="69">
        <f>'Processed Data Export'!B5</f>
        <v>1200</v>
      </c>
      <c r="B7" s="74">
        <f>IF((VLOOKUP($A7,'Processed Data Export'!$B$2:$ET$3001,5,FALSE))=0,(VLOOKUP($A7,'Processed Data Export'!$B$2:$ET$3001,4,FALSE)),(IF((VLOOKUP($A7,'Processed Data Export'!$B$2:$ET$3001,4,FALSE))&gt;(VLOOKUP($A7,'Processed Data Export'!$B$2:$ET$3001,5,FALSE)),(VLOOKUP($A7,'Processed Data Export'!$B$2:$ET$3001,5,FALSE)),(VLOOKUP($A7,'Processed Data Export'!$B$2:$ET$3001,4,FALSE)))))</f>
        <v>24.1</v>
      </c>
      <c r="C7" s="89" t="str">
        <f>IF((VLOOKUP($A7,'Processed Data Export'!$B$2:$ET$3001,5,FALSE))=0,"NA",(IF((VLOOKUP($A7,'Processed Data Export'!$B$2:$ET$3001,4,FALSE))&gt;(VLOOKUP($A7,'Processed Data Export'!$B$2:$ET$3001,5,FALSE)),(VLOOKUP($A7,'Processed Data Export'!$B$2:$ET$3001,4,FALSE)),(VLOOKUP($A7,'Processed Data Export'!$B$2:$ET$3001,5,FALSE)))))</f>
        <v/>
      </c>
      <c r="D7" s="74">
        <f>VLOOKUP($A7,'Processed Data Export'!$B$2:$ET$3001,3,FALSE)</f>
        <v>24.1</v>
      </c>
      <c r="E7" s="36">
        <f>VLOOKUP(A7,'MWPS (um)'!$A$1:$CP$401,94,FALSE)</f>
        <v>26.517889499999995</v>
      </c>
      <c r="F7" s="74">
        <f>(VLOOKUP($A7,'Processed Data Export'!$B$2:$ET$3001,6,FALSE))/(VLOOKUP($A7,'Processed Data Export'!$B$2:$ET$3001,7,FALSE))</f>
        <v>0.13871345029239765</v>
      </c>
      <c r="G7" s="74">
        <f>VLOOKUP($A7,'Processed Data Export'!$B$2:$ET$3001,8,FALSE)</f>
        <v>0.872</v>
      </c>
      <c r="H7" s="74">
        <f>VLOOKUP($A7,'Processed Data Export'!$B$2:$ET$3001,9,FALSE)</f>
        <v>25.154499999999999</v>
      </c>
      <c r="I7" s="74">
        <f>VLOOKUP($A7,'Processed Data Export'!$B$2:$ET$3001,10,FALSE)</f>
        <v>26.05</v>
      </c>
      <c r="J7" s="74">
        <f>VLOOKUP($A7,'Processed Data Export'!$B$2:$ET$3001,11,FALSE)</f>
        <v>2.5335000000000001</v>
      </c>
      <c r="K7" s="69" t="str">
        <f t="shared" si="0"/>
        <v>silt loam</v>
      </c>
      <c r="L7" s="75">
        <f>VLOOKUP($A7,'Processed Data Export'!$B$2:$ET$402,(COLUMN(A7)+11),FALSE)</f>
        <v>15.265000000000001</v>
      </c>
      <c r="M7" s="75">
        <f>VLOOKUP($A7,'Processed Data Export'!$B$2:$ET$402,(COLUMN(B7)+11),FALSE)</f>
        <v>74.199999999999989</v>
      </c>
      <c r="N7" s="75">
        <f>VLOOKUP($A7,'Processed Data Export'!$B$2:$ET$402,(COLUMN(C7)+11),FALSE)</f>
        <v>10.535</v>
      </c>
      <c r="O7" s="75">
        <f>VLOOKUP($A7,'Processed Data Export'!$B$2:$ET$402,(COLUMN(D7)+11),FALSE)</f>
        <v>0</v>
      </c>
      <c r="P7" s="75">
        <f>VLOOKUP($A7,'Processed Data Export'!$B$2:$ET$402,(COLUMN(E7)+11),FALSE)</f>
        <v>9.504999999999999</v>
      </c>
      <c r="Q7" s="75">
        <f>VLOOKUP($A7,'Processed Data Export'!$B$2:$ET$402,(COLUMN(F7)+11),FALSE)</f>
        <v>0.8899999999999999</v>
      </c>
      <c r="R7" s="75">
        <f>VLOOKUP($A7,'Processed Data Export'!$B$2:$ET$402,(COLUMN(G7)+11),FALSE)</f>
        <v>0.14000000000000001</v>
      </c>
      <c r="S7" s="75">
        <f>VLOOKUP($A7,'Processed Data Export'!$B$2:$ET$402,(COLUMN(H7)+11),FALSE)</f>
        <v>0</v>
      </c>
      <c r="T7" s="75">
        <f>VLOOKUP($A7,'Processed Data Export'!$B$2:$ET$402,(COLUMN(I7)+11),FALSE)</f>
        <v>0</v>
      </c>
      <c r="U7" s="75">
        <f>VLOOKUP($A7,'Processed Data Export'!$B$2:$ET$402,(COLUMN(J7)+11),FALSE)</f>
        <v>15.265000000000001</v>
      </c>
      <c r="V7" s="75">
        <f>VLOOKUP($A7,'Processed Data Export'!$B$2:$ET$402,(COLUMN(K7)+11),FALSE)</f>
        <v>39.134999999999998</v>
      </c>
      <c r="W7" s="75">
        <f>VLOOKUP($A7,'Processed Data Export'!$B$2:$ET$402,(COLUMN(L7)+11),FALSE)</f>
        <v>48.744999999999997</v>
      </c>
      <c r="X7" s="75">
        <f>VLOOKUP($A7,'Processed Data Export'!$B$2:$ET$402,(COLUMN(M7)+11),FALSE)</f>
        <v>62.76</v>
      </c>
      <c r="Y7" s="75">
        <f>VLOOKUP($A7,'Processed Data Export'!$B$2:$ET$402,(COLUMN(N7)+11),FALSE)</f>
        <v>78.135000000000005</v>
      </c>
      <c r="Z7" s="75">
        <f>VLOOKUP($A7,'Processed Data Export'!$B$2:$ET$402,(COLUMN(O7)+11),FALSE)</f>
        <v>83.705000000000013</v>
      </c>
      <c r="AA7" s="75">
        <f>VLOOKUP($A7,'Processed Data Export'!$B$2:$ET$402,(COLUMN(P7)+11),FALSE)</f>
        <v>28.479999999999997</v>
      </c>
      <c r="AB7" s="75">
        <f>VLOOKUP($A7,'Processed Data Export'!$B$2:$ET$402,(COLUMN(Q7)+11),FALSE)</f>
        <v>35.064999999999998</v>
      </c>
      <c r="AC7" s="75">
        <f>VLOOKUP($A7,'Processed Data Export'!$B$2:$ET$402,(COLUMN(R7)+11),FALSE)</f>
        <v>14.010000000000002</v>
      </c>
      <c r="AD7" s="75">
        <f>VLOOKUP($A7,'Processed Data Export'!$B$2:$ET$402,(COLUMN(S7)+11),FALSE)</f>
        <v>25.454999999999998</v>
      </c>
      <c r="AE7" s="75">
        <f>VLOOKUP($A7,'Processed Data Export'!$B$2:$ET$402,(COLUMN(T7)+11),FALSE)</f>
        <v>29.39</v>
      </c>
      <c r="AF7" s="75">
        <f>VLOOKUP($A7,'Processed Data Export'!$B$2:$ET$402,(COLUMN(U7)+11),FALSE)</f>
        <v>34.96</v>
      </c>
      <c r="AG7" s="75">
        <f>VLOOKUP($A7,'Processed Data Export'!$B$2:$ET$402,(COLUMN(V7)+11),FALSE)</f>
        <v>11.445</v>
      </c>
      <c r="AH7" s="75">
        <f>VLOOKUP($A7,'Processed Data Export'!$B$2:$ET$402,(COLUMN(W7)+11),FALSE)</f>
        <v>18.434999999999999</v>
      </c>
      <c r="AI7" s="75">
        <f>VLOOKUP($A7,'Processed Data Export'!$B$2:$ET$402,(COLUMN(X7)+11),FALSE)</f>
        <v>20.945</v>
      </c>
      <c r="AJ7" s="75">
        <f>VLOOKUP($A7,'Processed Data Export'!$B$2:$ET$402,(COLUMN(Y7)+11),FALSE)</f>
        <v>21.84</v>
      </c>
      <c r="AK7" s="75">
        <f>VLOOKUP($A7,'Processed Data Export'!$B$2:$ET$402,(COLUMN(Z7)+11),FALSE)</f>
        <v>6.585</v>
      </c>
      <c r="AL7" s="75">
        <f>VLOOKUP($A7,'Processed Data Export'!$B$2:$ET$402,(COLUMN(AA7)+11),FALSE)</f>
        <v>13.574999999999999</v>
      </c>
      <c r="AM7" s="75">
        <f>VLOOKUP($A7,'Processed Data Export'!$B$2:$ET$402,(COLUMN(AB7)+11),FALSE)</f>
        <v>3.9350000000000001</v>
      </c>
      <c r="AN7" s="75">
        <f>VLOOKUP($A7,'Processed Data Export'!$B$2:$ET$402,(COLUMN(AC7)+11),FALSE)</f>
        <v>6.99</v>
      </c>
      <c r="AO7" s="75">
        <f>VLOOKUP($A7,'Processed Data Export'!$B$2:$ET$402,(COLUMN(AD7)+11),FALSE)</f>
        <v>10.395</v>
      </c>
      <c r="AP7" s="75">
        <f>VLOOKUP($A7,'Processed Data Export'!$B$2:$ET$402,(COLUMN(AE7)+11),FALSE)</f>
        <v>10.535</v>
      </c>
      <c r="AQ7" s="75">
        <f>VLOOKUP($A7,'Processed Data Export'!$B$2:$ET$402,(COLUMN(AF7)+11),FALSE)</f>
        <v>3.06</v>
      </c>
      <c r="AR7" s="75">
        <f>VLOOKUP($A7,'Processed Data Export'!$B$2:$ET$402,(COLUMN(AG7)+11),FALSE)</f>
        <v>2.5099999999999998</v>
      </c>
      <c r="AS7" s="75">
        <f>VLOOKUP($A7,'Processed Data Export'!$B$2:$ET$402,(COLUMN(AH7)+11),FALSE)</f>
        <v>0.51</v>
      </c>
      <c r="AT7" s="75">
        <f>VLOOKUP($A7,'Processed Data Export'!$B$2:$ET$402,(COLUMN(AI7)+11),FALSE)</f>
        <v>1.0350000000000001</v>
      </c>
      <c r="AU7" s="75">
        <f>VLOOKUP($A7,'Processed Data Export'!$B$2:$ET$402,(COLUMN(AJ7)+11),FALSE)</f>
        <v>0.375</v>
      </c>
      <c r="AV7" s="75">
        <f>VLOOKUP($A7,'Processed Data Export'!$B$2:$ET$402,(COLUMN(AK7)+11),FALSE)</f>
        <v>0.14000000000000001</v>
      </c>
      <c r="AW7" s="75">
        <f t="shared" si="1"/>
        <v>1.3901326108655354</v>
      </c>
      <c r="AX7" s="75">
        <f t="shared" si="2"/>
        <v>3.6891109942135718</v>
      </c>
      <c r="AY7" s="75">
        <f t="shared" si="3"/>
        <v>39.398876404494381</v>
      </c>
      <c r="AZ7" s="75">
        <f t="shared" si="4"/>
        <v>1.3943077803203661</v>
      </c>
      <c r="BA7" s="75">
        <f t="shared" si="5"/>
        <v>1.7951945080091531</v>
      </c>
      <c r="BB7" s="75">
        <f t="shared" si="6"/>
        <v>7.402429764616552</v>
      </c>
      <c r="BC7" s="75">
        <f t="shared" si="7"/>
        <v>67.892857142857125</v>
      </c>
      <c r="BD7" s="75">
        <f t="shared" si="8"/>
        <v>7.1380471380471375</v>
      </c>
      <c r="BE7" s="75">
        <f t="shared" si="9"/>
        <v>7.0431893687707632</v>
      </c>
      <c r="BF7" s="75">
        <f t="shared" si="10"/>
        <v>8.9785407725321882</v>
      </c>
      <c r="BG7" s="75">
        <f t="shared" si="11"/>
        <v>70.516853932584269</v>
      </c>
      <c r="BH7" s="75">
        <f t="shared" si="12"/>
        <v>7.8064176749079426</v>
      </c>
      <c r="BI7" s="75">
        <f t="shared" si="13"/>
        <v>83.370786516853926</v>
      </c>
    </row>
    <row r="8" spans="1:63" x14ac:dyDescent="0.35">
      <c r="A8" s="69">
        <f>'Processed Data Export'!B6</f>
        <v>1205</v>
      </c>
      <c r="B8" s="74">
        <f>IF((VLOOKUP($A8,'Processed Data Export'!$B$2:$ET$3001,5,FALSE))=0,(VLOOKUP($A8,'Processed Data Export'!$B$2:$ET$3001,4,FALSE)),(IF((VLOOKUP($A8,'Processed Data Export'!$B$2:$ET$3001,4,FALSE))&gt;(VLOOKUP($A8,'Processed Data Export'!$B$2:$ET$3001,5,FALSE)),(VLOOKUP($A8,'Processed Data Export'!$B$2:$ET$3001,5,FALSE)),(VLOOKUP($A8,'Processed Data Export'!$B$2:$ET$3001,4,FALSE)))))</f>
        <v>13.955499999999999</v>
      </c>
      <c r="C8" s="89">
        <f>IF((VLOOKUP($A8,'Processed Data Export'!$B$2:$ET$3001,5,FALSE))=0,"NA",(IF((VLOOKUP($A8,'Processed Data Export'!$B$2:$ET$3001,4,FALSE))&gt;(VLOOKUP($A8,'Processed Data Export'!$B$2:$ET$3001,5,FALSE)),(VLOOKUP($A8,'Processed Data Export'!$B$2:$ET$3001,4,FALSE)),(VLOOKUP($A8,'Processed Data Export'!$B$2:$ET$3001,5,FALSE)))))</f>
        <v>127.55</v>
      </c>
      <c r="D8" s="74">
        <f>VLOOKUP($A8,'Processed Data Export'!$B$2:$ET$3001,3,FALSE)</f>
        <v>13.955499999999999</v>
      </c>
      <c r="E8" s="36">
        <f>VLOOKUP(A8,'MWPS (um)'!$A$1:$CP$401,94,FALSE)</f>
        <v>27.942042399999991</v>
      </c>
      <c r="F8" s="74">
        <f>(VLOOKUP($A8,'Processed Data Export'!$B$2:$ET$3001,6,FALSE))/(VLOOKUP($A8,'Processed Data Export'!$B$2:$ET$3001,7,FALSE))</f>
        <v>0.11907449209932282</v>
      </c>
      <c r="G8" s="74">
        <f>VLOOKUP($A8,'Processed Data Export'!$B$2:$ET$3001,8,FALSE)</f>
        <v>0.873</v>
      </c>
      <c r="H8" s="74">
        <f>VLOOKUP($A8,'Processed Data Export'!$B$2:$ET$3001,9,FALSE)</f>
        <v>30.495000000000001</v>
      </c>
      <c r="I8" s="74">
        <f>VLOOKUP($A8,'Processed Data Export'!$B$2:$ET$3001,10,FALSE)</f>
        <v>29.6</v>
      </c>
      <c r="J8" s="74">
        <f>VLOOKUP($A8,'Processed Data Export'!$B$2:$ET$3001,11,FALSE)</f>
        <v>2.831</v>
      </c>
      <c r="K8" s="69" t="str">
        <f t="shared" si="0"/>
        <v>silt loam</v>
      </c>
      <c r="L8" s="75">
        <f>VLOOKUP($A8,'Processed Data Export'!$B$2:$ET$402,(COLUMN(A8)+11),FALSE)</f>
        <v>17.350000000000001</v>
      </c>
      <c r="M8" s="75">
        <f>VLOOKUP($A8,'Processed Data Export'!$B$2:$ET$402,(COLUMN(B8)+11),FALSE)</f>
        <v>71.38</v>
      </c>
      <c r="N8" s="75">
        <f>VLOOKUP($A8,'Processed Data Export'!$B$2:$ET$402,(COLUMN(C8)+11),FALSE)</f>
        <v>11.265000000000001</v>
      </c>
      <c r="O8" s="75">
        <f>VLOOKUP($A8,'Processed Data Export'!$B$2:$ET$402,(COLUMN(D8)+11),FALSE)</f>
        <v>0</v>
      </c>
      <c r="P8" s="75">
        <f>VLOOKUP($A8,'Processed Data Export'!$B$2:$ET$402,(COLUMN(E8)+11),FALSE)</f>
        <v>9.9600000000000009</v>
      </c>
      <c r="Q8" s="75">
        <f>VLOOKUP($A8,'Processed Data Export'!$B$2:$ET$402,(COLUMN(F8)+11),FALSE)</f>
        <v>0.96</v>
      </c>
      <c r="R8" s="75">
        <f>VLOOKUP($A8,'Processed Data Export'!$B$2:$ET$402,(COLUMN(G8)+11),FALSE)</f>
        <v>0.34499999999999997</v>
      </c>
      <c r="S8" s="75">
        <f>VLOOKUP($A8,'Processed Data Export'!$B$2:$ET$402,(COLUMN(H8)+11),FALSE)</f>
        <v>0</v>
      </c>
      <c r="T8" s="75">
        <f>VLOOKUP($A8,'Processed Data Export'!$B$2:$ET$402,(COLUMN(I8)+11),FALSE)</f>
        <v>0</v>
      </c>
      <c r="U8" s="75">
        <f>VLOOKUP($A8,'Processed Data Export'!$B$2:$ET$402,(COLUMN(J8)+11),FALSE)</f>
        <v>16.134999999999998</v>
      </c>
      <c r="V8" s="75">
        <f>VLOOKUP($A8,'Processed Data Export'!$B$2:$ET$402,(COLUMN(K8)+11),FALSE)</f>
        <v>33.85</v>
      </c>
      <c r="W8" s="75">
        <f>VLOOKUP($A8,'Processed Data Export'!$B$2:$ET$402,(COLUMN(L8)+11),FALSE)</f>
        <v>43.59</v>
      </c>
      <c r="X8" s="75">
        <f>VLOOKUP($A8,'Processed Data Export'!$B$2:$ET$402,(COLUMN(M8)+11),FALSE)</f>
        <v>58.64</v>
      </c>
      <c r="Y8" s="75">
        <f>VLOOKUP($A8,'Processed Data Export'!$B$2:$ET$402,(COLUMN(N8)+11),FALSE)</f>
        <v>75.75</v>
      </c>
      <c r="Z8" s="75">
        <f>VLOOKUP($A8,'Processed Data Export'!$B$2:$ET$402,(COLUMN(O8)+11),FALSE)</f>
        <v>81.34</v>
      </c>
      <c r="AA8" s="75">
        <f>VLOOKUP($A8,'Processed Data Export'!$B$2:$ET$402,(COLUMN(P8)+11),FALSE)</f>
        <v>30.18</v>
      </c>
      <c r="AB8" s="75">
        <f>VLOOKUP($A8,'Processed Data Export'!$B$2:$ET$402,(COLUMN(Q8)+11),FALSE)</f>
        <v>37.534999999999997</v>
      </c>
      <c r="AC8" s="75">
        <f>VLOOKUP($A8,'Processed Data Export'!$B$2:$ET$402,(COLUMN(R8)+11),FALSE)</f>
        <v>15.055</v>
      </c>
      <c r="AD8" s="75">
        <f>VLOOKUP($A8,'Processed Data Export'!$B$2:$ET$402,(COLUMN(S8)+11),FALSE)</f>
        <v>27.795000000000002</v>
      </c>
      <c r="AE8" s="75">
        <f>VLOOKUP($A8,'Processed Data Export'!$B$2:$ET$402,(COLUMN(T8)+11),FALSE)</f>
        <v>32.159999999999997</v>
      </c>
      <c r="AF8" s="75">
        <f>VLOOKUP($A8,'Processed Data Export'!$B$2:$ET$402,(COLUMN(U8)+11),FALSE)</f>
        <v>37.754999999999995</v>
      </c>
      <c r="AG8" s="75">
        <f>VLOOKUP($A8,'Processed Data Export'!$B$2:$ET$402,(COLUMN(V8)+11),FALSE)</f>
        <v>12.739999999999998</v>
      </c>
      <c r="AH8" s="75">
        <f>VLOOKUP($A8,'Processed Data Export'!$B$2:$ET$402,(COLUMN(W8)+11),FALSE)</f>
        <v>20.39</v>
      </c>
      <c r="AI8" s="75">
        <f>VLOOKUP($A8,'Processed Data Export'!$B$2:$ET$402,(COLUMN(X8)+11),FALSE)</f>
        <v>22.704999999999998</v>
      </c>
      <c r="AJ8" s="75">
        <f>VLOOKUP($A8,'Processed Data Export'!$B$2:$ET$402,(COLUMN(Y8)+11),FALSE)</f>
        <v>23.664999999999999</v>
      </c>
      <c r="AK8" s="75">
        <f>VLOOKUP($A8,'Processed Data Export'!$B$2:$ET$402,(COLUMN(Z8)+11),FALSE)</f>
        <v>7.3550000000000004</v>
      </c>
      <c r="AL8" s="75">
        <f>VLOOKUP($A8,'Processed Data Export'!$B$2:$ET$402,(COLUMN(AA8)+11),FALSE)</f>
        <v>15.004999999999999</v>
      </c>
      <c r="AM8" s="75">
        <f>VLOOKUP($A8,'Processed Data Export'!$B$2:$ET$402,(COLUMN(AB8)+11),FALSE)</f>
        <v>4.3650000000000002</v>
      </c>
      <c r="AN8" s="75">
        <f>VLOOKUP($A8,'Processed Data Export'!$B$2:$ET$402,(COLUMN(AC8)+11),FALSE)</f>
        <v>7.6449999999999996</v>
      </c>
      <c r="AO8" s="75">
        <f>VLOOKUP($A8,'Processed Data Export'!$B$2:$ET$402,(COLUMN(AD8)+11),FALSE)</f>
        <v>10.92</v>
      </c>
      <c r="AP8" s="75">
        <f>VLOOKUP($A8,'Processed Data Export'!$B$2:$ET$402,(COLUMN(AE8)+11),FALSE)</f>
        <v>11.265000000000001</v>
      </c>
      <c r="AQ8" s="75">
        <f>VLOOKUP($A8,'Processed Data Export'!$B$2:$ET$402,(COLUMN(AF8)+11),FALSE)</f>
        <v>3.28</v>
      </c>
      <c r="AR8" s="75">
        <f>VLOOKUP($A8,'Processed Data Export'!$B$2:$ET$402,(COLUMN(AG8)+11),FALSE)</f>
        <v>2.3149999999999999</v>
      </c>
      <c r="AS8" s="75">
        <f>VLOOKUP($A8,'Processed Data Export'!$B$2:$ET$402,(COLUMN(AH8)+11),FALSE)</f>
        <v>0.43</v>
      </c>
      <c r="AT8" s="75">
        <f>VLOOKUP($A8,'Processed Data Export'!$B$2:$ET$402,(COLUMN(AI8)+11),FALSE)</f>
        <v>1.3050000000000002</v>
      </c>
      <c r="AU8" s="75">
        <f>VLOOKUP($A8,'Processed Data Export'!$B$2:$ET$402,(COLUMN(AJ8)+11),FALSE)</f>
        <v>0.53</v>
      </c>
      <c r="AV8" s="75">
        <f>VLOOKUP($A8,'Processed Data Export'!$B$2:$ET$402,(COLUMN(AK8)+11),FALSE)</f>
        <v>0.34499999999999997</v>
      </c>
      <c r="AW8" s="75">
        <f t="shared" si="1"/>
        <v>1.161316104968696</v>
      </c>
      <c r="AX8" s="75">
        <f t="shared" si="2"/>
        <v>3.7685742971887541</v>
      </c>
      <c r="AY8" s="75">
        <f t="shared" si="3"/>
        <v>39.098958333333329</v>
      </c>
      <c r="AZ8" s="75">
        <f t="shared" si="4"/>
        <v>1.1545490663488283</v>
      </c>
      <c r="BA8" s="75">
        <f t="shared" si="5"/>
        <v>1.5531717653290957</v>
      </c>
      <c r="BB8" s="75">
        <f t="shared" si="6"/>
        <v>5.9265805574439154</v>
      </c>
      <c r="BC8" s="75">
        <f t="shared" si="7"/>
        <v>28.869565217391308</v>
      </c>
      <c r="BD8" s="75">
        <f t="shared" si="8"/>
        <v>6.5366300366300365</v>
      </c>
      <c r="BE8" s="75">
        <f t="shared" si="9"/>
        <v>6.3364403018197955</v>
      </c>
      <c r="BF8" s="75">
        <f t="shared" si="10"/>
        <v>7.6703727926749519</v>
      </c>
      <c r="BG8" s="75">
        <f t="shared" si="11"/>
        <v>61.083333333333336</v>
      </c>
      <c r="BH8" s="75">
        <f t="shared" si="12"/>
        <v>7.1666666666666652</v>
      </c>
      <c r="BI8" s="75">
        <f t="shared" si="13"/>
        <v>74.354166666666671</v>
      </c>
    </row>
    <row r="9" spans="1:63" x14ac:dyDescent="0.35">
      <c r="A9" s="69">
        <f>'Processed Data Export'!B7</f>
        <v>1210</v>
      </c>
      <c r="B9" s="74">
        <f>IF((VLOOKUP($A9,'Processed Data Export'!$B$2:$ET$3001,5,FALSE))=0,(VLOOKUP($A9,'Processed Data Export'!$B$2:$ET$3001,4,FALSE)),(IF((VLOOKUP($A9,'Processed Data Export'!$B$2:$ET$3001,4,FALSE))&gt;(VLOOKUP($A9,'Processed Data Export'!$B$2:$ET$3001,5,FALSE)),(VLOOKUP($A9,'Processed Data Export'!$B$2:$ET$3001,5,FALSE)),(VLOOKUP($A9,'Processed Data Export'!$B$2:$ET$3001,4,FALSE)))))</f>
        <v>0.69299999999999995</v>
      </c>
      <c r="C9" s="89">
        <f>IF((VLOOKUP($A9,'Processed Data Export'!$B$2:$ET$3001,5,FALSE))=0,"NA",(IF((VLOOKUP($A9,'Processed Data Export'!$B$2:$ET$3001,4,FALSE))&gt;(VLOOKUP($A9,'Processed Data Export'!$B$2:$ET$3001,5,FALSE)),(VLOOKUP($A9,'Processed Data Export'!$B$2:$ET$3001,4,FALSE)),(VLOOKUP($A9,'Processed Data Export'!$B$2:$ET$3001,5,FALSE)))))</f>
        <v>25.6</v>
      </c>
      <c r="D9" s="74">
        <f>VLOOKUP($A9,'Processed Data Export'!$B$2:$ET$3001,3,FALSE)</f>
        <v>25.6</v>
      </c>
      <c r="E9" s="36">
        <f>VLOOKUP(A9,'MWPS (um)'!$A$1:$CP$401,94,FALSE)</f>
        <v>25.988279900000006</v>
      </c>
      <c r="F9" s="74">
        <f>(VLOOKUP($A9,'Processed Data Export'!$B$2:$ET$3001,6,FALSE))/(VLOOKUP($A9,'Processed Data Export'!$B$2:$ET$3001,7,FALSE))</f>
        <v>0.11431980906921239</v>
      </c>
      <c r="G9" s="74">
        <f>VLOOKUP($A9,'Processed Data Export'!$B$2:$ET$3001,8,FALSE)</f>
        <v>0.88</v>
      </c>
      <c r="H9" s="74">
        <f>VLOOKUP($A9,'Processed Data Export'!$B$2:$ET$3001,9,FALSE)</f>
        <v>30.992000000000001</v>
      </c>
      <c r="I9" s="74">
        <f>VLOOKUP($A9,'Processed Data Export'!$B$2:$ET$3001,10,FALSE)</f>
        <v>27.15</v>
      </c>
      <c r="J9" s="74">
        <f>VLOOKUP($A9,'Processed Data Export'!$B$2:$ET$3001,11,FALSE)</f>
        <v>2.9039999999999999</v>
      </c>
      <c r="K9" s="69" t="str">
        <f t="shared" si="0"/>
        <v>silt loam</v>
      </c>
      <c r="L9" s="75">
        <f>VLOOKUP($A9,'Processed Data Export'!$B$2:$ET$402,(COLUMN(A9)+11),FALSE)</f>
        <v>19.100000000000001</v>
      </c>
      <c r="M9" s="75">
        <f>VLOOKUP($A9,'Processed Data Export'!$B$2:$ET$402,(COLUMN(B9)+11),FALSE)</f>
        <v>71.14</v>
      </c>
      <c r="N9" s="75">
        <f>VLOOKUP($A9,'Processed Data Export'!$B$2:$ET$402,(COLUMN(C9)+11),FALSE)</f>
        <v>9.76</v>
      </c>
      <c r="O9" s="75">
        <f>VLOOKUP($A9,'Processed Data Export'!$B$2:$ET$402,(COLUMN(D9)+11),FALSE)</f>
        <v>0</v>
      </c>
      <c r="P9" s="75">
        <f>VLOOKUP($A9,'Processed Data Export'!$B$2:$ET$402,(COLUMN(E9)+11),FALSE)</f>
        <v>8.68</v>
      </c>
      <c r="Q9" s="75">
        <f>VLOOKUP($A9,'Processed Data Export'!$B$2:$ET$402,(COLUMN(F9)+11),FALSE)</f>
        <v>0.84000000000000008</v>
      </c>
      <c r="R9" s="75">
        <f>VLOOKUP($A9,'Processed Data Export'!$B$2:$ET$402,(COLUMN(G9)+11),FALSE)</f>
        <v>0.24</v>
      </c>
      <c r="S9" s="75">
        <f>VLOOKUP($A9,'Processed Data Export'!$B$2:$ET$402,(COLUMN(H9)+11),FALSE)</f>
        <v>0</v>
      </c>
      <c r="T9" s="75">
        <f>VLOOKUP($A9,'Processed Data Export'!$B$2:$ET$402,(COLUMN(I9)+11),FALSE)</f>
        <v>0</v>
      </c>
      <c r="U9" s="75">
        <f>VLOOKUP($A9,'Processed Data Export'!$B$2:$ET$402,(COLUMN(J9)+11),FALSE)</f>
        <v>17.295000000000002</v>
      </c>
      <c r="V9" s="75">
        <f>VLOOKUP($A9,'Processed Data Export'!$B$2:$ET$402,(COLUMN(K9)+11),FALSE)</f>
        <v>35.090000000000003</v>
      </c>
      <c r="W9" s="75">
        <f>VLOOKUP($A9,'Processed Data Export'!$B$2:$ET$402,(COLUMN(L9)+11),FALSE)</f>
        <v>44.795000000000002</v>
      </c>
      <c r="X9" s="75">
        <f>VLOOKUP($A9,'Processed Data Export'!$B$2:$ET$402,(COLUMN(M9)+11),FALSE)</f>
        <v>59.32</v>
      </c>
      <c r="Y9" s="75">
        <f>VLOOKUP($A9,'Processed Data Export'!$B$2:$ET$402,(COLUMN(N9)+11),FALSE)</f>
        <v>75.055000000000007</v>
      </c>
      <c r="Z9" s="75">
        <f>VLOOKUP($A9,'Processed Data Export'!$B$2:$ET$402,(COLUMN(O9)+11),FALSE)</f>
        <v>79.819999999999993</v>
      </c>
      <c r="AA9" s="75">
        <f>VLOOKUP($A9,'Processed Data Export'!$B$2:$ET$402,(COLUMN(P9)+11),FALSE)</f>
        <v>29.29</v>
      </c>
      <c r="AB9" s="75">
        <f>VLOOKUP($A9,'Processed Data Export'!$B$2:$ET$402,(COLUMN(Q9)+11),FALSE)</f>
        <v>36.045000000000002</v>
      </c>
      <c r="AC9" s="75">
        <f>VLOOKUP($A9,'Processed Data Export'!$B$2:$ET$402,(COLUMN(R9)+11),FALSE)</f>
        <v>14.524999999999999</v>
      </c>
      <c r="AD9" s="75">
        <f>VLOOKUP($A9,'Processed Data Export'!$B$2:$ET$402,(COLUMN(S9)+11),FALSE)</f>
        <v>26.344999999999999</v>
      </c>
      <c r="AE9" s="75">
        <f>VLOOKUP($A9,'Processed Data Export'!$B$2:$ET$402,(COLUMN(T9)+11),FALSE)</f>
        <v>30.265000000000001</v>
      </c>
      <c r="AF9" s="75">
        <f>VLOOKUP($A9,'Processed Data Export'!$B$2:$ET$402,(COLUMN(U9)+11),FALSE)</f>
        <v>35.024999999999999</v>
      </c>
      <c r="AG9" s="75">
        <f>VLOOKUP($A9,'Processed Data Export'!$B$2:$ET$402,(COLUMN(V9)+11),FALSE)</f>
        <v>11.82</v>
      </c>
      <c r="AH9" s="75">
        <f>VLOOKUP($A9,'Processed Data Export'!$B$2:$ET$402,(COLUMN(W9)+11),FALSE)</f>
        <v>18.594999999999999</v>
      </c>
      <c r="AI9" s="75">
        <f>VLOOKUP($A9,'Processed Data Export'!$B$2:$ET$402,(COLUMN(X9)+11),FALSE)</f>
        <v>20.5</v>
      </c>
      <c r="AJ9" s="75">
        <f>VLOOKUP($A9,'Processed Data Export'!$B$2:$ET$402,(COLUMN(Y9)+11),FALSE)</f>
        <v>21.34</v>
      </c>
      <c r="AK9" s="75">
        <f>VLOOKUP($A9,'Processed Data Export'!$B$2:$ET$402,(COLUMN(Z9)+11),FALSE)</f>
        <v>6.76</v>
      </c>
      <c r="AL9" s="75">
        <f>VLOOKUP($A9,'Processed Data Export'!$B$2:$ET$402,(COLUMN(AA9)+11),FALSE)</f>
        <v>13.54</v>
      </c>
      <c r="AM9" s="75">
        <f>VLOOKUP($A9,'Processed Data Export'!$B$2:$ET$402,(COLUMN(AB9)+11),FALSE)</f>
        <v>3.915</v>
      </c>
      <c r="AN9" s="75">
        <f>VLOOKUP($A9,'Processed Data Export'!$B$2:$ET$402,(COLUMN(AC9)+11),FALSE)</f>
        <v>6.7750000000000004</v>
      </c>
      <c r="AO9" s="75">
        <f>VLOOKUP($A9,'Processed Data Export'!$B$2:$ET$402,(COLUMN(AD9)+11),FALSE)</f>
        <v>9.52</v>
      </c>
      <c r="AP9" s="75">
        <f>VLOOKUP($A9,'Processed Data Export'!$B$2:$ET$402,(COLUMN(AE9)+11),FALSE)</f>
        <v>9.76</v>
      </c>
      <c r="AQ9" s="75">
        <f>VLOOKUP($A9,'Processed Data Export'!$B$2:$ET$402,(COLUMN(AF9)+11),FALSE)</f>
        <v>2.8600000000000003</v>
      </c>
      <c r="AR9" s="75">
        <f>VLOOKUP($A9,'Processed Data Export'!$B$2:$ET$402,(COLUMN(AG9)+11),FALSE)</f>
        <v>1.905</v>
      </c>
      <c r="AS9" s="75">
        <f>VLOOKUP($A9,'Processed Data Export'!$B$2:$ET$402,(COLUMN(AH9)+11),FALSE)</f>
        <v>0.375</v>
      </c>
      <c r="AT9" s="75">
        <f>VLOOKUP($A9,'Processed Data Export'!$B$2:$ET$402,(COLUMN(AI9)+11),FALSE)</f>
        <v>1.08</v>
      </c>
      <c r="AU9" s="75">
        <f>VLOOKUP($A9,'Processed Data Export'!$B$2:$ET$402,(COLUMN(AJ9)+11),FALSE)</f>
        <v>0.46499999999999997</v>
      </c>
      <c r="AV9" s="75">
        <f>VLOOKUP($A9,'Processed Data Export'!$B$2:$ET$402,(COLUMN(AK9)+11),FALSE)</f>
        <v>0.24</v>
      </c>
      <c r="AW9" s="75">
        <f t="shared" si="1"/>
        <v>1.2427521154112915</v>
      </c>
      <c r="AX9" s="75">
        <f t="shared" si="2"/>
        <v>4.1526497695852536</v>
      </c>
      <c r="AY9" s="75">
        <f t="shared" si="3"/>
        <v>42.910714285714285</v>
      </c>
      <c r="AZ9" s="75">
        <f t="shared" si="4"/>
        <v>1.2789436117059245</v>
      </c>
      <c r="BA9" s="75">
        <f t="shared" si="5"/>
        <v>1.6936473947180586</v>
      </c>
      <c r="BB9" s="75">
        <f t="shared" si="6"/>
        <v>6.6264792899408285</v>
      </c>
      <c r="BC9" s="75">
        <f t="shared" si="7"/>
        <v>36.166666666666664</v>
      </c>
      <c r="BD9" s="75">
        <f t="shared" si="8"/>
        <v>7.4726890756302522</v>
      </c>
      <c r="BE9" s="75">
        <f t="shared" si="9"/>
        <v>7.2889344262295088</v>
      </c>
      <c r="BF9" s="75">
        <f t="shared" si="10"/>
        <v>8.7557195571955724</v>
      </c>
      <c r="BG9" s="75">
        <f t="shared" si="11"/>
        <v>70.619047619047606</v>
      </c>
      <c r="BH9" s="75">
        <f t="shared" si="12"/>
        <v>8.1958525345622117</v>
      </c>
      <c r="BI9" s="75">
        <f t="shared" si="13"/>
        <v>84.69047619047619</v>
      </c>
    </row>
    <row r="10" spans="1:63" x14ac:dyDescent="0.35">
      <c r="A10" s="69">
        <f>'Processed Data Export'!B8</f>
        <v>1305</v>
      </c>
      <c r="B10" s="74">
        <f>IF((VLOOKUP($A10,'Processed Data Export'!$B$2:$ET$3001,5,FALSE))=0,(VLOOKUP($A10,'Processed Data Export'!$B$2:$ET$3001,4,FALSE)),(IF((VLOOKUP($A10,'Processed Data Export'!$B$2:$ET$3001,4,FALSE))&gt;(VLOOKUP($A10,'Processed Data Export'!$B$2:$ET$3001,5,FALSE)),(VLOOKUP($A10,'Processed Data Export'!$B$2:$ET$3001,5,FALSE)),(VLOOKUP($A10,'Processed Data Export'!$B$2:$ET$3001,4,FALSE)))))</f>
        <v>0.73599999999999999</v>
      </c>
      <c r="C10" s="89">
        <f>IF((VLOOKUP($A10,'Processed Data Export'!$B$2:$ET$3001,5,FALSE))=0,"NA",(IF((VLOOKUP($A10,'Processed Data Export'!$B$2:$ET$3001,4,FALSE))&gt;(VLOOKUP($A10,'Processed Data Export'!$B$2:$ET$3001,5,FALSE)),(VLOOKUP($A10,'Processed Data Export'!$B$2:$ET$3001,4,FALSE)),(VLOOKUP($A10,'Processed Data Export'!$B$2:$ET$3001,5,FALSE)))))</f>
        <v>27.2</v>
      </c>
      <c r="D10" s="74">
        <f>VLOOKUP($A10,'Processed Data Export'!$B$2:$ET$3001,3,FALSE)</f>
        <v>27.2</v>
      </c>
      <c r="E10" s="36">
        <f>VLOOKUP(A10,'MWPS (um)'!$A$1:$CP$401,94,FALSE)</f>
        <v>27.753102050000003</v>
      </c>
      <c r="F10" s="74">
        <f>(VLOOKUP($A10,'Processed Data Export'!$B$2:$ET$3001,6,FALSE))/(VLOOKUP($A10,'Processed Data Export'!$B$2:$ET$3001,7,FALSE))</f>
        <v>0.12969283276450511</v>
      </c>
      <c r="G10" s="74">
        <f>VLOOKUP($A10,'Processed Data Export'!$B$2:$ET$3001,8,FALSE)</f>
        <v>0.754</v>
      </c>
      <c r="H10" s="74">
        <f>VLOOKUP($A10,'Processed Data Export'!$B$2:$ET$3001,9,FALSE)</f>
        <v>28.997</v>
      </c>
      <c r="I10" s="74">
        <f>VLOOKUP($A10,'Processed Data Export'!$B$2:$ET$3001,10,FALSE)</f>
        <v>25.9</v>
      </c>
      <c r="J10" s="74">
        <f>VLOOKUP($A10,'Processed Data Export'!$B$2:$ET$3001,11,FALSE)</f>
        <v>2.8224999999999998</v>
      </c>
      <c r="K10" s="69" t="str">
        <f t="shared" si="0"/>
        <v>silt loam</v>
      </c>
      <c r="L10" s="75">
        <f>VLOOKUP($A10,'Processed Data Export'!$B$2:$ET$402,(COLUMN(A10)+11),FALSE)</f>
        <v>15.725</v>
      </c>
      <c r="M10" s="75">
        <f>VLOOKUP($A10,'Processed Data Export'!$B$2:$ET$402,(COLUMN(B10)+11),FALSE)</f>
        <v>73.62</v>
      </c>
      <c r="N10" s="75">
        <f>VLOOKUP($A10,'Processed Data Export'!$B$2:$ET$402,(COLUMN(C10)+11),FALSE)</f>
        <v>10.655000000000001</v>
      </c>
      <c r="O10" s="75">
        <f>VLOOKUP($A10,'Processed Data Export'!$B$2:$ET$402,(COLUMN(D10)+11),FALSE)</f>
        <v>0</v>
      </c>
      <c r="P10" s="75">
        <f>VLOOKUP($A10,'Processed Data Export'!$B$2:$ET$402,(COLUMN(E10)+11),FALSE)</f>
        <v>9.84</v>
      </c>
      <c r="Q10" s="75">
        <f>VLOOKUP($A10,'Processed Data Export'!$B$2:$ET$402,(COLUMN(F10)+11),FALSE)</f>
        <v>0.59</v>
      </c>
      <c r="R10" s="75">
        <f>VLOOKUP($A10,'Processed Data Export'!$B$2:$ET$402,(COLUMN(G10)+11),FALSE)</f>
        <v>0.2205</v>
      </c>
      <c r="S10" s="75">
        <f>VLOOKUP($A10,'Processed Data Export'!$B$2:$ET$402,(COLUMN(H10)+11),FALSE)</f>
        <v>0</v>
      </c>
      <c r="T10" s="75">
        <f>VLOOKUP($A10,'Processed Data Export'!$B$2:$ET$402,(COLUMN(I10)+11),FALSE)</f>
        <v>0</v>
      </c>
      <c r="U10" s="75">
        <f>VLOOKUP($A10,'Processed Data Export'!$B$2:$ET$402,(COLUMN(J10)+11),FALSE)</f>
        <v>13.91</v>
      </c>
      <c r="V10" s="75">
        <f>VLOOKUP($A10,'Processed Data Export'!$B$2:$ET$402,(COLUMN(K10)+11),FALSE)</f>
        <v>32.159999999999997</v>
      </c>
      <c r="W10" s="75">
        <f>VLOOKUP($A10,'Processed Data Export'!$B$2:$ET$402,(COLUMN(L10)+11),FALSE)</f>
        <v>42.93</v>
      </c>
      <c r="X10" s="75">
        <f>VLOOKUP($A10,'Processed Data Export'!$B$2:$ET$402,(COLUMN(M10)+11),FALSE)</f>
        <v>59.704999999999998</v>
      </c>
      <c r="Y10" s="75">
        <f>VLOOKUP($A10,'Processed Data Export'!$B$2:$ET$402,(COLUMN(N10)+11),FALSE)</f>
        <v>78.210000000000008</v>
      </c>
      <c r="Z10" s="75">
        <f>VLOOKUP($A10,'Processed Data Export'!$B$2:$ET$402,(COLUMN(O10)+11),FALSE)</f>
        <v>83.454999999999998</v>
      </c>
      <c r="AA10" s="75">
        <f>VLOOKUP($A10,'Processed Data Export'!$B$2:$ET$402,(COLUMN(P10)+11),FALSE)</f>
        <v>33.489999999999995</v>
      </c>
      <c r="AB10" s="75">
        <f>VLOOKUP($A10,'Processed Data Export'!$B$2:$ET$402,(COLUMN(Q10)+11),FALSE)</f>
        <v>41.454999999999998</v>
      </c>
      <c r="AC10" s="75">
        <f>VLOOKUP($A10,'Processed Data Export'!$B$2:$ET$402,(COLUMN(R10)+11),FALSE)</f>
        <v>16.774999999999999</v>
      </c>
      <c r="AD10" s="75">
        <f>VLOOKUP($A10,'Processed Data Export'!$B$2:$ET$402,(COLUMN(S10)+11),FALSE)</f>
        <v>30.689999999999998</v>
      </c>
      <c r="AE10" s="75">
        <f>VLOOKUP($A10,'Processed Data Export'!$B$2:$ET$402,(COLUMN(T10)+11),FALSE)</f>
        <v>35.28</v>
      </c>
      <c r="AF10" s="75">
        <f>VLOOKUP($A10,'Processed Data Export'!$B$2:$ET$402,(COLUMN(U10)+11),FALSE)</f>
        <v>40.53</v>
      </c>
      <c r="AG10" s="75">
        <f>VLOOKUP($A10,'Processed Data Export'!$B$2:$ET$402,(COLUMN(V10)+11),FALSE)</f>
        <v>13.914999999999999</v>
      </c>
      <c r="AH10" s="75">
        <f>VLOOKUP($A10,'Processed Data Export'!$B$2:$ET$402,(COLUMN(W10)+11),FALSE)</f>
        <v>21.78</v>
      </c>
      <c r="AI10" s="75">
        <f>VLOOKUP($A10,'Processed Data Export'!$B$2:$ET$402,(COLUMN(X10)+11),FALSE)</f>
        <v>23.755000000000003</v>
      </c>
      <c r="AJ10" s="75">
        <f>VLOOKUP($A10,'Processed Data Export'!$B$2:$ET$402,(COLUMN(Y10)+11),FALSE)</f>
        <v>24.35</v>
      </c>
      <c r="AK10" s="75">
        <f>VLOOKUP($A10,'Processed Data Export'!$B$2:$ET$402,(COLUMN(Z10)+11),FALSE)</f>
        <v>7.9649999999999999</v>
      </c>
      <c r="AL10" s="75">
        <f>VLOOKUP($A10,'Processed Data Export'!$B$2:$ET$402,(COLUMN(AA10)+11),FALSE)</f>
        <v>15.835000000000001</v>
      </c>
      <c r="AM10" s="75">
        <f>VLOOKUP($A10,'Processed Data Export'!$B$2:$ET$402,(COLUMN(AB10)+11),FALSE)</f>
        <v>4.59</v>
      </c>
      <c r="AN10" s="75">
        <f>VLOOKUP($A10,'Processed Data Export'!$B$2:$ET$402,(COLUMN(AC10)+11),FALSE)</f>
        <v>7.8650000000000002</v>
      </c>
      <c r="AO10" s="75">
        <f>VLOOKUP($A10,'Processed Data Export'!$B$2:$ET$402,(COLUMN(AD10)+11),FALSE)</f>
        <v>10.434999999999999</v>
      </c>
      <c r="AP10" s="75">
        <f>VLOOKUP($A10,'Processed Data Export'!$B$2:$ET$402,(COLUMN(AE10)+11),FALSE)</f>
        <v>10.655000000000001</v>
      </c>
      <c r="AQ10" s="75">
        <f>VLOOKUP($A10,'Processed Data Export'!$B$2:$ET$402,(COLUMN(AF10)+11),FALSE)</f>
        <v>3.2749999999999999</v>
      </c>
      <c r="AR10" s="75">
        <f>VLOOKUP($A10,'Processed Data Export'!$B$2:$ET$402,(COLUMN(AG10)+11),FALSE)</f>
        <v>1.9749999999999999</v>
      </c>
      <c r="AS10" s="75">
        <f>VLOOKUP($A10,'Processed Data Export'!$B$2:$ET$402,(COLUMN(AH10)+11),FALSE)</f>
        <v>0.25</v>
      </c>
      <c r="AT10" s="75">
        <f>VLOOKUP($A10,'Processed Data Export'!$B$2:$ET$402,(COLUMN(AI10)+11),FALSE)</f>
        <v>0.81499999999999995</v>
      </c>
      <c r="AU10" s="75">
        <f>VLOOKUP($A10,'Processed Data Export'!$B$2:$ET$402,(COLUMN(AJ10)+11),FALSE)</f>
        <v>0.33999999999999997</v>
      </c>
      <c r="AV10" s="75">
        <f>VLOOKUP($A10,'Processed Data Export'!$B$2:$ET$402,(COLUMN(AK10)+11),FALSE)</f>
        <v>0.2205</v>
      </c>
      <c r="AW10" s="75">
        <f t="shared" si="1"/>
        <v>1.0355807502110723</v>
      </c>
      <c r="AX10" s="75">
        <f t="shared" si="2"/>
        <v>4.2129065040650406</v>
      </c>
      <c r="AY10" s="75">
        <f t="shared" si="3"/>
        <v>70.262711864406782</v>
      </c>
      <c r="AZ10" s="75">
        <f t="shared" si="4"/>
        <v>1.0592153960029607</v>
      </c>
      <c r="BA10" s="75">
        <f t="shared" si="5"/>
        <v>1.4731063409819887</v>
      </c>
      <c r="BB10" s="75">
        <f t="shared" si="6"/>
        <v>5.3898305084745761</v>
      </c>
      <c r="BC10" s="75">
        <f t="shared" si="7"/>
        <v>44.625850340136054</v>
      </c>
      <c r="BD10" s="75">
        <f t="shared" si="8"/>
        <v>7.0551030186871122</v>
      </c>
      <c r="BE10" s="75">
        <f t="shared" si="9"/>
        <v>6.9094321914594081</v>
      </c>
      <c r="BF10" s="75">
        <f t="shared" si="10"/>
        <v>7.591226954863318</v>
      </c>
      <c r="BG10" s="75">
        <f t="shared" si="11"/>
        <v>101.19491525423729</v>
      </c>
      <c r="BH10" s="75">
        <f t="shared" si="12"/>
        <v>7.4817073170731714</v>
      </c>
      <c r="BI10" s="75">
        <f t="shared" si="13"/>
        <v>124.77966101694916</v>
      </c>
    </row>
    <row r="11" spans="1:63" x14ac:dyDescent="0.35">
      <c r="A11" s="69">
        <f>'Processed Data Export'!B9</f>
        <v>1310</v>
      </c>
      <c r="B11" s="74">
        <f>IF((VLOOKUP($A11,'Processed Data Export'!$B$2:$ET$3001,5,FALSE))=0,(VLOOKUP($A11,'Processed Data Export'!$B$2:$ET$3001,4,FALSE)),(IF((VLOOKUP($A11,'Processed Data Export'!$B$2:$ET$3001,4,FALSE))&gt;(VLOOKUP($A11,'Processed Data Export'!$B$2:$ET$3001,5,FALSE)),(VLOOKUP($A11,'Processed Data Export'!$B$2:$ET$3001,5,FALSE)),(VLOOKUP($A11,'Processed Data Export'!$B$2:$ET$3001,4,FALSE)))))</f>
        <v>0.748</v>
      </c>
      <c r="C11" s="89">
        <f>IF((VLOOKUP($A11,'Processed Data Export'!$B$2:$ET$3001,5,FALSE))=0,"NA",(IF((VLOOKUP($A11,'Processed Data Export'!$B$2:$ET$3001,4,FALSE))&gt;(VLOOKUP($A11,'Processed Data Export'!$B$2:$ET$3001,5,FALSE)),(VLOOKUP($A11,'Processed Data Export'!$B$2:$ET$3001,4,FALSE)),(VLOOKUP($A11,'Processed Data Export'!$B$2:$ET$3001,5,FALSE)))))</f>
        <v>32.299999999999997</v>
      </c>
      <c r="D11" s="74">
        <f>VLOOKUP($A11,'Processed Data Export'!$B$2:$ET$3001,3,FALSE)</f>
        <v>32.299999999999997</v>
      </c>
      <c r="E11" s="36">
        <f>VLOOKUP(A11,'MWPS (um)'!$A$1:$CP$401,94,FALSE)</f>
        <v>34.265094949999991</v>
      </c>
      <c r="F11" s="74">
        <f>(VLOOKUP($A11,'Processed Data Export'!$B$2:$ET$3001,6,FALSE))/(VLOOKUP($A11,'Processed Data Export'!$B$2:$ET$3001,7,FALSE))</f>
        <v>0.12036363636363637</v>
      </c>
      <c r="G11" s="74">
        <f>VLOOKUP($A11,'Processed Data Export'!$B$2:$ET$3001,8,FALSE)</f>
        <v>0.755</v>
      </c>
      <c r="H11" s="74">
        <f>VLOOKUP($A11,'Processed Data Export'!$B$2:$ET$3001,9,FALSE)</f>
        <v>8.86</v>
      </c>
      <c r="I11" s="74">
        <f>VLOOKUP($A11,'Processed Data Export'!$B$2:$ET$3001,10,FALSE)</f>
        <v>28.8</v>
      </c>
      <c r="J11" s="74">
        <f>VLOOKUP($A11,'Processed Data Export'!$B$2:$ET$3001,11,FALSE)</f>
        <v>2.9255</v>
      </c>
      <c r="K11" s="69" t="str">
        <f t="shared" si="0"/>
        <v>silt loam</v>
      </c>
      <c r="L11" s="75">
        <f>VLOOKUP($A11,'Processed Data Export'!$B$2:$ET$402,(COLUMN(A11)+11),FALSE)</f>
        <v>13.79</v>
      </c>
      <c r="M11" s="75">
        <f>VLOOKUP($A11,'Processed Data Export'!$B$2:$ET$402,(COLUMN(B11)+11),FALSE)</f>
        <v>67.715000000000003</v>
      </c>
      <c r="N11" s="75">
        <f>VLOOKUP($A11,'Processed Data Export'!$B$2:$ET$402,(COLUMN(C11)+11),FALSE)</f>
        <v>18.494999999999997</v>
      </c>
      <c r="O11" s="75">
        <f>VLOOKUP($A11,'Processed Data Export'!$B$2:$ET$402,(COLUMN(D11)+11),FALSE)</f>
        <v>0</v>
      </c>
      <c r="P11" s="75">
        <f>VLOOKUP($A11,'Processed Data Export'!$B$2:$ET$402,(COLUMN(E11)+11),FALSE)</f>
        <v>16.91</v>
      </c>
      <c r="Q11" s="75">
        <f>VLOOKUP($A11,'Processed Data Export'!$B$2:$ET$402,(COLUMN(F11)+11),FALSE)</f>
        <v>1.5550000000000002</v>
      </c>
      <c r="R11" s="75">
        <f>VLOOKUP($A11,'Processed Data Export'!$B$2:$ET$402,(COLUMN(G11)+11),FALSE)</f>
        <v>3.1E-2</v>
      </c>
      <c r="S11" s="75">
        <f>VLOOKUP($A11,'Processed Data Export'!$B$2:$ET$402,(COLUMN(H11)+11),FALSE)</f>
        <v>0</v>
      </c>
      <c r="T11" s="75">
        <f>VLOOKUP($A11,'Processed Data Export'!$B$2:$ET$402,(COLUMN(I11)+11),FALSE)</f>
        <v>0</v>
      </c>
      <c r="U11" s="75">
        <f>VLOOKUP($A11,'Processed Data Export'!$B$2:$ET$402,(COLUMN(J11)+11),FALSE)</f>
        <v>12.24</v>
      </c>
      <c r="V11" s="75">
        <f>VLOOKUP($A11,'Processed Data Export'!$B$2:$ET$402,(COLUMN(K11)+11),FALSE)</f>
        <v>24.990000000000002</v>
      </c>
      <c r="W11" s="75">
        <f>VLOOKUP($A11,'Processed Data Export'!$B$2:$ET$402,(COLUMN(L11)+11),FALSE)</f>
        <v>34.575000000000003</v>
      </c>
      <c r="X11" s="75">
        <f>VLOOKUP($A11,'Processed Data Export'!$B$2:$ET$402,(COLUMN(M11)+11),FALSE)</f>
        <v>51.344999999999999</v>
      </c>
      <c r="Y11" s="75">
        <f>VLOOKUP($A11,'Processed Data Export'!$B$2:$ET$402,(COLUMN(N11)+11),FALSE)</f>
        <v>74.045000000000002</v>
      </c>
      <c r="Z11" s="75">
        <f>VLOOKUP($A11,'Processed Data Export'!$B$2:$ET$402,(COLUMN(O11)+11),FALSE)</f>
        <v>84.625</v>
      </c>
      <c r="AA11" s="75">
        <f>VLOOKUP($A11,'Processed Data Export'!$B$2:$ET$402,(COLUMN(P11)+11),FALSE)</f>
        <v>32.97</v>
      </c>
      <c r="AB11" s="75">
        <f>VLOOKUP($A11,'Processed Data Export'!$B$2:$ET$402,(COLUMN(Q11)+11),FALSE)</f>
        <v>42.724999999999994</v>
      </c>
      <c r="AC11" s="75">
        <f>VLOOKUP($A11,'Processed Data Export'!$B$2:$ET$402,(COLUMN(R11)+11),FALSE)</f>
        <v>16.765000000000001</v>
      </c>
      <c r="AD11" s="75">
        <f>VLOOKUP($A11,'Processed Data Export'!$B$2:$ET$402,(COLUMN(S11)+11),FALSE)</f>
        <v>33.135000000000005</v>
      </c>
      <c r="AE11" s="75">
        <f>VLOOKUP($A11,'Processed Data Export'!$B$2:$ET$402,(COLUMN(T11)+11),FALSE)</f>
        <v>39.47</v>
      </c>
      <c r="AF11" s="75">
        <f>VLOOKUP($A11,'Processed Data Export'!$B$2:$ET$402,(COLUMN(U11)+11),FALSE)</f>
        <v>50.045000000000002</v>
      </c>
      <c r="AG11" s="75">
        <f>VLOOKUP($A11,'Processed Data Export'!$B$2:$ET$402,(COLUMN(V11)+11),FALSE)</f>
        <v>16.369999999999997</v>
      </c>
      <c r="AH11" s="75">
        <f>VLOOKUP($A11,'Processed Data Export'!$B$2:$ET$402,(COLUMN(W11)+11),FALSE)</f>
        <v>28.085000000000001</v>
      </c>
      <c r="AI11" s="75">
        <f>VLOOKUP($A11,'Processed Data Export'!$B$2:$ET$402,(COLUMN(X11)+11),FALSE)</f>
        <v>33.28</v>
      </c>
      <c r="AJ11" s="75">
        <f>VLOOKUP($A11,'Processed Data Export'!$B$2:$ET$402,(COLUMN(Y11)+11),FALSE)</f>
        <v>34.835000000000001</v>
      </c>
      <c r="AK11" s="75">
        <f>VLOOKUP($A11,'Processed Data Export'!$B$2:$ET$402,(COLUMN(Z11)+11),FALSE)</f>
        <v>9.754999999999999</v>
      </c>
      <c r="AL11" s="75">
        <f>VLOOKUP($A11,'Processed Data Export'!$B$2:$ET$402,(COLUMN(AA11)+11),FALSE)</f>
        <v>21.475000000000001</v>
      </c>
      <c r="AM11" s="75">
        <f>VLOOKUP($A11,'Processed Data Export'!$B$2:$ET$402,(COLUMN(AB11)+11),FALSE)</f>
        <v>6.335</v>
      </c>
      <c r="AN11" s="75">
        <f>VLOOKUP($A11,'Processed Data Export'!$B$2:$ET$402,(COLUMN(AC11)+11),FALSE)</f>
        <v>11.715</v>
      </c>
      <c r="AO11" s="75">
        <f>VLOOKUP($A11,'Processed Data Export'!$B$2:$ET$402,(COLUMN(AD11)+11),FALSE)</f>
        <v>18.46</v>
      </c>
      <c r="AP11" s="75">
        <f>VLOOKUP($A11,'Processed Data Export'!$B$2:$ET$402,(COLUMN(AE11)+11),FALSE)</f>
        <v>18.494999999999997</v>
      </c>
      <c r="AQ11" s="75">
        <f>VLOOKUP($A11,'Processed Data Export'!$B$2:$ET$402,(COLUMN(AF11)+11),FALSE)</f>
        <v>5.3849999999999998</v>
      </c>
      <c r="AR11" s="75">
        <f>VLOOKUP($A11,'Processed Data Export'!$B$2:$ET$402,(COLUMN(AG11)+11),FALSE)</f>
        <v>5.1950000000000003</v>
      </c>
      <c r="AS11" s="75">
        <f>VLOOKUP($A11,'Processed Data Export'!$B$2:$ET$402,(COLUMN(AH11)+11),FALSE)</f>
        <v>1.07</v>
      </c>
      <c r="AT11" s="75">
        <f>VLOOKUP($A11,'Processed Data Export'!$B$2:$ET$402,(COLUMN(AI11)+11),FALSE)</f>
        <v>1.585</v>
      </c>
      <c r="AU11" s="75">
        <f>VLOOKUP($A11,'Processed Data Export'!$B$2:$ET$402,(COLUMN(AJ11)+11),FALSE)</f>
        <v>0.48</v>
      </c>
      <c r="AV11" s="75">
        <f>VLOOKUP($A11,'Processed Data Export'!$B$2:$ET$402,(COLUMN(AK11)+11),FALSE)</f>
        <v>3.1E-2</v>
      </c>
      <c r="AW11" s="75">
        <f t="shared" si="1"/>
        <v>0.80924517261556483</v>
      </c>
      <c r="AX11" s="75">
        <f t="shared" si="2"/>
        <v>2.5266114725014779</v>
      </c>
      <c r="AY11" s="75">
        <f t="shared" si="3"/>
        <v>27.475884244372985</v>
      </c>
      <c r="AZ11" s="75">
        <f t="shared" si="4"/>
        <v>0.69087820961134983</v>
      </c>
      <c r="BA11" s="75">
        <f t="shared" si="5"/>
        <v>1.025976621041063</v>
      </c>
      <c r="BB11" s="75">
        <f t="shared" si="6"/>
        <v>3.544336237826756</v>
      </c>
      <c r="BC11" s="75">
        <f t="shared" si="7"/>
        <v>545.48387096774195</v>
      </c>
      <c r="BD11" s="75">
        <f t="shared" si="8"/>
        <v>3.6682015167930659</v>
      </c>
      <c r="BE11" s="75">
        <f t="shared" si="9"/>
        <v>3.661259799945932</v>
      </c>
      <c r="BF11" s="75">
        <f t="shared" si="10"/>
        <v>4.3828425096030728</v>
      </c>
      <c r="BG11" s="75">
        <f t="shared" si="11"/>
        <v>33.019292604501601</v>
      </c>
      <c r="BH11" s="75">
        <f t="shared" si="12"/>
        <v>4.0044352454169134</v>
      </c>
      <c r="BI11" s="75">
        <f t="shared" si="13"/>
        <v>43.546623794212216</v>
      </c>
    </row>
    <row r="12" spans="1:63" x14ac:dyDescent="0.35">
      <c r="A12" s="69">
        <f>'Processed Data Export'!B10</f>
        <v>1315</v>
      </c>
      <c r="B12" s="74">
        <f>IF((VLOOKUP($A12,'Processed Data Export'!$B$2:$ET$3001,5,FALSE))=0,(VLOOKUP($A12,'Processed Data Export'!$B$2:$ET$3001,4,FALSE)),(IF((VLOOKUP($A12,'Processed Data Export'!$B$2:$ET$3001,4,FALSE))&gt;(VLOOKUP($A12,'Processed Data Export'!$B$2:$ET$3001,5,FALSE)),(VLOOKUP($A12,'Processed Data Export'!$B$2:$ET$3001,5,FALSE)),(VLOOKUP($A12,'Processed Data Export'!$B$2:$ET$3001,4,FALSE)))))</f>
        <v>0.73399999999999999</v>
      </c>
      <c r="C12" s="89">
        <f>IF((VLOOKUP($A12,'Processed Data Export'!$B$2:$ET$3001,5,FALSE))=0,"NA",(IF((VLOOKUP($A12,'Processed Data Export'!$B$2:$ET$3001,4,FALSE))&gt;(VLOOKUP($A12,'Processed Data Export'!$B$2:$ET$3001,5,FALSE)),(VLOOKUP($A12,'Processed Data Export'!$B$2:$ET$3001,4,FALSE)),(VLOOKUP($A12,'Processed Data Export'!$B$2:$ET$3001,5,FALSE)))))</f>
        <v>29.45</v>
      </c>
      <c r="D12" s="74">
        <f>VLOOKUP($A12,'Processed Data Export'!$B$2:$ET$3001,3,FALSE)</f>
        <v>29.45</v>
      </c>
      <c r="E12" s="36">
        <f>VLOOKUP(A12,'MWPS (um)'!$A$1:$CP$401,94,FALSE)</f>
        <v>29.973719949999996</v>
      </c>
      <c r="F12" s="74">
        <f>(VLOOKUP($A12,'Processed Data Export'!$B$2:$ET$3001,6,FALSE))/(VLOOKUP($A12,'Processed Data Export'!$B$2:$ET$3001,7,FALSE))</f>
        <v>0.11139630390143736</v>
      </c>
      <c r="G12" s="74">
        <f>VLOOKUP($A12,'Processed Data Export'!$B$2:$ET$3001,8,FALSE)</f>
        <v>0.78849999999999998</v>
      </c>
      <c r="H12" s="74">
        <f>VLOOKUP($A12,'Processed Data Export'!$B$2:$ET$3001,9,FALSE)</f>
        <v>12.1035</v>
      </c>
      <c r="I12" s="74">
        <f>VLOOKUP($A12,'Processed Data Export'!$B$2:$ET$3001,10,FALSE)</f>
        <v>26.3</v>
      </c>
      <c r="J12" s="74">
        <f>VLOOKUP($A12,'Processed Data Export'!$B$2:$ET$3001,11,FALSE)</f>
        <v>2.9319999999999999</v>
      </c>
      <c r="K12" s="69" t="str">
        <f t="shared" si="0"/>
        <v>silt loam</v>
      </c>
      <c r="L12" s="75">
        <f>VLOOKUP($A12,'Processed Data Export'!$B$2:$ET$402,(COLUMN(A12)+11),FALSE)</f>
        <v>16.454999999999998</v>
      </c>
      <c r="M12" s="75">
        <f>VLOOKUP($A12,'Processed Data Export'!$B$2:$ET$402,(COLUMN(B12)+11),FALSE)</f>
        <v>69.460000000000008</v>
      </c>
      <c r="N12" s="75">
        <f>VLOOKUP($A12,'Processed Data Export'!$B$2:$ET$402,(COLUMN(C12)+11),FALSE)</f>
        <v>14.085000000000001</v>
      </c>
      <c r="O12" s="75">
        <f>VLOOKUP($A12,'Processed Data Export'!$B$2:$ET$402,(COLUMN(D12)+11),FALSE)</f>
        <v>0</v>
      </c>
      <c r="P12" s="75">
        <f>VLOOKUP($A12,'Processed Data Export'!$B$2:$ET$402,(COLUMN(E12)+11),FALSE)</f>
        <v>12.965</v>
      </c>
      <c r="Q12" s="75">
        <f>VLOOKUP($A12,'Processed Data Export'!$B$2:$ET$402,(COLUMN(F12)+11),FALSE)</f>
        <v>1.085</v>
      </c>
      <c r="R12" s="75">
        <f>VLOOKUP($A12,'Processed Data Export'!$B$2:$ET$402,(COLUMN(G12)+11),FALSE)</f>
        <v>4.0500000000000001E-2</v>
      </c>
      <c r="S12" s="75">
        <f>VLOOKUP($A12,'Processed Data Export'!$B$2:$ET$402,(COLUMN(H12)+11),FALSE)</f>
        <v>0</v>
      </c>
      <c r="T12" s="75">
        <f>VLOOKUP($A12,'Processed Data Export'!$B$2:$ET$402,(COLUMN(I12)+11),FALSE)</f>
        <v>0</v>
      </c>
      <c r="U12" s="75">
        <f>VLOOKUP($A12,'Processed Data Export'!$B$2:$ET$402,(COLUMN(J12)+11),FALSE)</f>
        <v>14.85</v>
      </c>
      <c r="V12" s="75">
        <f>VLOOKUP($A12,'Processed Data Export'!$B$2:$ET$402,(COLUMN(K12)+11),FALSE)</f>
        <v>28.88</v>
      </c>
      <c r="W12" s="75">
        <f>VLOOKUP($A12,'Processed Data Export'!$B$2:$ET$402,(COLUMN(L12)+11),FALSE)</f>
        <v>38.734999999999999</v>
      </c>
      <c r="X12" s="75">
        <f>VLOOKUP($A12,'Processed Data Export'!$B$2:$ET$402,(COLUMN(M12)+11),FALSE)</f>
        <v>54.884999999999998</v>
      </c>
      <c r="Y12" s="75">
        <f>VLOOKUP($A12,'Processed Data Export'!$B$2:$ET$402,(COLUMN(N12)+11),FALSE)</f>
        <v>74.734999999999999</v>
      </c>
      <c r="Z12" s="75">
        <f>VLOOKUP($A12,'Processed Data Export'!$B$2:$ET$402,(COLUMN(O12)+11),FALSE)</f>
        <v>82.425000000000011</v>
      </c>
      <c r="AA12" s="75">
        <f>VLOOKUP($A12,'Processed Data Export'!$B$2:$ET$402,(COLUMN(P12)+11),FALSE)</f>
        <v>32.045000000000002</v>
      </c>
      <c r="AB12" s="75">
        <f>VLOOKUP($A12,'Processed Data Export'!$B$2:$ET$402,(COLUMN(Q12)+11),FALSE)</f>
        <v>40.584999999999994</v>
      </c>
      <c r="AC12" s="75">
        <f>VLOOKUP($A12,'Processed Data Export'!$B$2:$ET$402,(COLUMN(R12)+11),FALSE)</f>
        <v>16.155000000000001</v>
      </c>
      <c r="AD12" s="75">
        <f>VLOOKUP($A12,'Processed Data Export'!$B$2:$ET$402,(COLUMN(S12)+11),FALSE)</f>
        <v>30.73</v>
      </c>
      <c r="AE12" s="75">
        <f>VLOOKUP($A12,'Processed Data Export'!$B$2:$ET$402,(COLUMN(T12)+11),FALSE)</f>
        <v>36</v>
      </c>
      <c r="AF12" s="75">
        <f>VLOOKUP($A12,'Processed Data Export'!$B$2:$ET$402,(COLUMN(U12)+11),FALSE)</f>
        <v>43.69</v>
      </c>
      <c r="AG12" s="75">
        <f>VLOOKUP($A12,'Processed Data Export'!$B$2:$ET$402,(COLUMN(V12)+11),FALSE)</f>
        <v>14.574999999999999</v>
      </c>
      <c r="AH12" s="75">
        <f>VLOOKUP($A12,'Processed Data Export'!$B$2:$ET$402,(COLUMN(W12)+11),FALSE)</f>
        <v>24.05</v>
      </c>
      <c r="AI12" s="75">
        <f>VLOOKUP($A12,'Processed Data Export'!$B$2:$ET$402,(COLUMN(X12)+11),FALSE)</f>
        <v>27.54</v>
      </c>
      <c r="AJ12" s="75">
        <f>VLOOKUP($A12,'Processed Data Export'!$B$2:$ET$402,(COLUMN(Y12)+11),FALSE)</f>
        <v>28.619999999999997</v>
      </c>
      <c r="AK12" s="75">
        <f>VLOOKUP($A12,'Processed Data Export'!$B$2:$ET$402,(COLUMN(Z12)+11),FALSE)</f>
        <v>8.5350000000000001</v>
      </c>
      <c r="AL12" s="75">
        <f>VLOOKUP($A12,'Processed Data Export'!$B$2:$ET$402,(COLUMN(AA12)+11),FALSE)</f>
        <v>18.005000000000003</v>
      </c>
      <c r="AM12" s="75">
        <f>VLOOKUP($A12,'Processed Data Export'!$B$2:$ET$402,(COLUMN(AB12)+11),FALSE)</f>
        <v>5.2750000000000004</v>
      </c>
      <c r="AN12" s="75">
        <f>VLOOKUP($A12,'Processed Data Export'!$B$2:$ET$402,(COLUMN(AC12)+11),FALSE)</f>
        <v>9.4699999999999989</v>
      </c>
      <c r="AO12" s="75">
        <f>VLOOKUP($A12,'Processed Data Export'!$B$2:$ET$402,(COLUMN(AD12)+11),FALSE)</f>
        <v>14.04</v>
      </c>
      <c r="AP12" s="75">
        <f>VLOOKUP($A12,'Processed Data Export'!$B$2:$ET$402,(COLUMN(AE12)+11),FALSE)</f>
        <v>14.085000000000001</v>
      </c>
      <c r="AQ12" s="75">
        <f>VLOOKUP($A12,'Processed Data Export'!$B$2:$ET$402,(COLUMN(AF12)+11),FALSE)</f>
        <v>4.2</v>
      </c>
      <c r="AR12" s="75">
        <f>VLOOKUP($A12,'Processed Data Export'!$B$2:$ET$402,(COLUMN(AG12)+11),FALSE)</f>
        <v>3.4950000000000001</v>
      </c>
      <c r="AS12" s="75">
        <f>VLOOKUP($A12,'Processed Data Export'!$B$2:$ET$402,(COLUMN(AH12)+11),FALSE)</f>
        <v>0.67999999999999994</v>
      </c>
      <c r="AT12" s="75">
        <f>VLOOKUP($A12,'Processed Data Export'!$B$2:$ET$402,(COLUMN(AI12)+11),FALSE)</f>
        <v>1.1200000000000001</v>
      </c>
      <c r="AU12" s="75">
        <f>VLOOKUP($A12,'Processed Data Export'!$B$2:$ET$402,(COLUMN(AJ12)+11),FALSE)</f>
        <v>0.40500000000000003</v>
      </c>
      <c r="AV12" s="75">
        <f>VLOOKUP($A12,'Processed Data Export'!$B$2:$ET$402,(COLUMN(AK12)+11),FALSE)</f>
        <v>4.0500000000000001E-2</v>
      </c>
      <c r="AW12" s="75">
        <f t="shared" si="1"/>
        <v>0.95441665640014794</v>
      </c>
      <c r="AX12" s="75">
        <f t="shared" si="2"/>
        <v>3.1303509448515228</v>
      </c>
      <c r="AY12" s="75">
        <f t="shared" si="3"/>
        <v>37.405529953917046</v>
      </c>
      <c r="AZ12" s="75">
        <f t="shared" si="4"/>
        <v>0.88658731975280392</v>
      </c>
      <c r="BA12" s="75">
        <f t="shared" si="5"/>
        <v>1.2562371252002746</v>
      </c>
      <c r="BB12" s="75">
        <f t="shared" si="6"/>
        <v>4.5383714118336265</v>
      </c>
      <c r="BC12" s="75">
        <f t="shared" si="7"/>
        <v>320.12345679012344</v>
      </c>
      <c r="BD12" s="75">
        <f t="shared" si="8"/>
        <v>4.9472934472934478</v>
      </c>
      <c r="BE12" s="75">
        <f t="shared" si="9"/>
        <v>4.9314873979410727</v>
      </c>
      <c r="BF12" s="75">
        <f t="shared" si="10"/>
        <v>5.7956705385427671</v>
      </c>
      <c r="BG12" s="75">
        <f t="shared" si="11"/>
        <v>50.585253456221196</v>
      </c>
      <c r="BH12" s="75">
        <f t="shared" si="12"/>
        <v>5.357500964134208</v>
      </c>
      <c r="BI12" s="75">
        <f t="shared" si="13"/>
        <v>64.018433179723516</v>
      </c>
    </row>
    <row r="13" spans="1:63" x14ac:dyDescent="0.35">
      <c r="A13" s="69">
        <f>'Processed Data Export'!B11</f>
        <v>1325</v>
      </c>
      <c r="B13" s="74">
        <f>IF((VLOOKUP($A13,'Processed Data Export'!$B$2:$ET$3001,5,FALSE))=0,(VLOOKUP($A13,'Processed Data Export'!$B$2:$ET$3001,4,FALSE)),(IF((VLOOKUP($A13,'Processed Data Export'!$B$2:$ET$3001,4,FALSE))&gt;(VLOOKUP($A13,'Processed Data Export'!$B$2:$ET$3001,5,FALSE)),(VLOOKUP($A13,'Processed Data Export'!$B$2:$ET$3001,5,FALSE)),(VLOOKUP($A13,'Processed Data Export'!$B$2:$ET$3001,4,FALSE)))))</f>
        <v>0.75449999999999995</v>
      </c>
      <c r="C13" s="89">
        <f>IF((VLOOKUP($A13,'Processed Data Export'!$B$2:$ET$3001,5,FALSE))=0,"NA",(IF((VLOOKUP($A13,'Processed Data Export'!$B$2:$ET$3001,4,FALSE))&gt;(VLOOKUP($A13,'Processed Data Export'!$B$2:$ET$3001,5,FALSE)),(VLOOKUP($A13,'Processed Data Export'!$B$2:$ET$3001,4,FALSE)),(VLOOKUP($A13,'Processed Data Export'!$B$2:$ET$3001,5,FALSE)))))</f>
        <v>32</v>
      </c>
      <c r="D13" s="74">
        <f>VLOOKUP($A13,'Processed Data Export'!$B$2:$ET$3001,3,FALSE)</f>
        <v>32</v>
      </c>
      <c r="E13" s="36">
        <f>VLOOKUP(A13,'MWPS (um)'!$A$1:$CP$401,94,FALSE)</f>
        <v>31.068105500000005</v>
      </c>
      <c r="F13" s="74">
        <f>(VLOOKUP($A13,'Processed Data Export'!$B$2:$ET$3001,6,FALSE))/(VLOOKUP($A13,'Processed Data Export'!$B$2:$ET$3001,7,FALSE))</f>
        <v>0.11585127201565559</v>
      </c>
      <c r="G13" s="74">
        <f>VLOOKUP($A13,'Processed Data Export'!$B$2:$ET$3001,8,FALSE)</f>
        <v>0.70950000000000002</v>
      </c>
      <c r="H13" s="74">
        <f>VLOOKUP($A13,'Processed Data Export'!$B$2:$ET$3001,9,FALSE)</f>
        <v>4.2560000000000002</v>
      </c>
      <c r="I13" s="74">
        <f>VLOOKUP($A13,'Processed Data Export'!$B$2:$ET$3001,10,FALSE)</f>
        <v>23.6</v>
      </c>
      <c r="J13" s="74">
        <f>VLOOKUP($A13,'Processed Data Export'!$B$2:$ET$3001,11,FALSE)</f>
        <v>2.8645</v>
      </c>
      <c r="K13" s="69" t="str">
        <f t="shared" si="0"/>
        <v>silt loam</v>
      </c>
      <c r="L13" s="75">
        <f>VLOOKUP($A13,'Processed Data Export'!$B$2:$ET$402,(COLUMN(A13)+11),FALSE)</f>
        <v>15.175000000000001</v>
      </c>
      <c r="M13" s="75">
        <f>VLOOKUP($A13,'Processed Data Export'!$B$2:$ET$402,(COLUMN(B13)+11),FALSE)</f>
        <v>68.935000000000002</v>
      </c>
      <c r="N13" s="75">
        <f>VLOOKUP($A13,'Processed Data Export'!$B$2:$ET$402,(COLUMN(C13)+11),FALSE)</f>
        <v>15.89</v>
      </c>
      <c r="O13" s="75">
        <f>VLOOKUP($A13,'Processed Data Export'!$B$2:$ET$402,(COLUMN(D13)+11),FALSE)</f>
        <v>0</v>
      </c>
      <c r="P13" s="75">
        <f>VLOOKUP($A13,'Processed Data Export'!$B$2:$ET$402,(COLUMN(E13)+11),FALSE)</f>
        <v>15.39</v>
      </c>
      <c r="Q13" s="75">
        <f>VLOOKUP($A13,'Processed Data Export'!$B$2:$ET$402,(COLUMN(F13)+11),FALSE)</f>
        <v>0.5</v>
      </c>
      <c r="R13" s="75">
        <f>VLOOKUP($A13,'Processed Data Export'!$B$2:$ET$402,(COLUMN(G13)+11),FALSE)</f>
        <v>0</v>
      </c>
      <c r="S13" s="75">
        <f>VLOOKUP($A13,'Processed Data Export'!$B$2:$ET$402,(COLUMN(H13)+11),FALSE)</f>
        <v>0</v>
      </c>
      <c r="T13" s="75">
        <f>VLOOKUP($A13,'Processed Data Export'!$B$2:$ET$402,(COLUMN(I13)+11),FALSE)</f>
        <v>0</v>
      </c>
      <c r="U13" s="75">
        <f>VLOOKUP($A13,'Processed Data Export'!$B$2:$ET$402,(COLUMN(J13)+11),FALSE)</f>
        <v>13.775</v>
      </c>
      <c r="V13" s="75">
        <f>VLOOKUP($A13,'Processed Data Export'!$B$2:$ET$402,(COLUMN(K13)+11),FALSE)</f>
        <v>25.939999999999998</v>
      </c>
      <c r="W13" s="75">
        <f>VLOOKUP($A13,'Processed Data Export'!$B$2:$ET$402,(COLUMN(L13)+11),FALSE)</f>
        <v>35.67</v>
      </c>
      <c r="X13" s="75">
        <f>VLOOKUP($A13,'Processed Data Export'!$B$2:$ET$402,(COLUMN(M13)+11),FALSE)</f>
        <v>52.59</v>
      </c>
      <c r="Y13" s="75">
        <f>VLOOKUP($A13,'Processed Data Export'!$B$2:$ET$402,(COLUMN(N13)+11),FALSE)</f>
        <v>75.14</v>
      </c>
      <c r="Z13" s="75">
        <f>VLOOKUP($A13,'Processed Data Export'!$B$2:$ET$402,(COLUMN(O13)+11),FALSE)</f>
        <v>84.325000000000003</v>
      </c>
      <c r="AA13" s="75">
        <f>VLOOKUP($A13,'Processed Data Export'!$B$2:$ET$402,(COLUMN(P13)+11),FALSE)</f>
        <v>33.290000000000006</v>
      </c>
      <c r="AB13" s="75">
        <f>VLOOKUP($A13,'Processed Data Export'!$B$2:$ET$402,(COLUMN(Q13)+11),FALSE)</f>
        <v>42.995000000000005</v>
      </c>
      <c r="AC13" s="75">
        <f>VLOOKUP($A13,'Processed Data Export'!$B$2:$ET$402,(COLUMN(R13)+11),FALSE)</f>
        <v>16.924999999999997</v>
      </c>
      <c r="AD13" s="75">
        <f>VLOOKUP($A13,'Processed Data Export'!$B$2:$ET$402,(COLUMN(S13)+11),FALSE)</f>
        <v>33.265000000000001</v>
      </c>
      <c r="AE13" s="75">
        <f>VLOOKUP($A13,'Processed Data Export'!$B$2:$ET$402,(COLUMN(T13)+11),FALSE)</f>
        <v>39.465000000000003</v>
      </c>
      <c r="AF13" s="75">
        <f>VLOOKUP($A13,'Processed Data Export'!$B$2:$ET$402,(COLUMN(U13)+11),FALSE)</f>
        <v>48.655000000000001</v>
      </c>
      <c r="AG13" s="75">
        <f>VLOOKUP($A13,'Processed Data Export'!$B$2:$ET$402,(COLUMN(V13)+11),FALSE)</f>
        <v>16.34</v>
      </c>
      <c r="AH13" s="75">
        <f>VLOOKUP($A13,'Processed Data Export'!$B$2:$ET$402,(COLUMN(W13)+11),FALSE)</f>
        <v>27.630000000000003</v>
      </c>
      <c r="AI13" s="75">
        <f>VLOOKUP($A13,'Processed Data Export'!$B$2:$ET$402,(COLUMN(X13)+11),FALSE)</f>
        <v>31.729999999999997</v>
      </c>
      <c r="AJ13" s="75">
        <f>VLOOKUP($A13,'Processed Data Export'!$B$2:$ET$402,(COLUMN(Y13)+11),FALSE)</f>
        <v>32.234999999999999</v>
      </c>
      <c r="AK13" s="75">
        <f>VLOOKUP($A13,'Processed Data Export'!$B$2:$ET$402,(COLUMN(Z13)+11),FALSE)</f>
        <v>9.7050000000000001</v>
      </c>
      <c r="AL13" s="75">
        <f>VLOOKUP($A13,'Processed Data Export'!$B$2:$ET$402,(COLUMN(AA13)+11),FALSE)</f>
        <v>20.995000000000001</v>
      </c>
      <c r="AM13" s="75">
        <f>VLOOKUP($A13,'Processed Data Export'!$B$2:$ET$402,(COLUMN(AB13)+11),FALSE)</f>
        <v>6.1999999999999993</v>
      </c>
      <c r="AN13" s="75">
        <f>VLOOKUP($A13,'Processed Data Export'!$B$2:$ET$402,(COLUMN(AC13)+11),FALSE)</f>
        <v>11.29</v>
      </c>
      <c r="AO13" s="75">
        <f>VLOOKUP($A13,'Processed Data Export'!$B$2:$ET$402,(COLUMN(AD13)+11),FALSE)</f>
        <v>15.89</v>
      </c>
      <c r="AP13" s="75">
        <f>VLOOKUP($A13,'Processed Data Export'!$B$2:$ET$402,(COLUMN(AE13)+11),FALSE)</f>
        <v>15.89</v>
      </c>
      <c r="AQ13" s="75">
        <f>VLOOKUP($A13,'Processed Data Export'!$B$2:$ET$402,(COLUMN(AF13)+11),FALSE)</f>
        <v>5.085</v>
      </c>
      <c r="AR13" s="75">
        <f>VLOOKUP($A13,'Processed Data Export'!$B$2:$ET$402,(COLUMN(AG13)+11),FALSE)</f>
        <v>4.0999999999999996</v>
      </c>
      <c r="AS13" s="75">
        <f>VLOOKUP($A13,'Processed Data Export'!$B$2:$ET$402,(COLUMN(AH13)+11),FALSE)</f>
        <v>0.42000000000000004</v>
      </c>
      <c r="AT13" s="75">
        <f>VLOOKUP($A13,'Processed Data Export'!$B$2:$ET$402,(COLUMN(AI13)+11),FALSE)</f>
        <v>0.5</v>
      </c>
      <c r="AU13" s="75">
        <f>VLOOKUP($A13,'Processed Data Export'!$B$2:$ET$402,(COLUMN(AJ13)+11),FALSE)</f>
        <v>0.08</v>
      </c>
      <c r="AV13" s="75">
        <f>VLOOKUP($A13,'Processed Data Export'!$B$2:$ET$402,(COLUMN(AK13)+11),FALSE)</f>
        <v>0</v>
      </c>
      <c r="AW13" s="75">
        <f t="shared" si="1"/>
        <v>0.82963135248284681</v>
      </c>
      <c r="AX13" s="75">
        <f t="shared" si="2"/>
        <v>2.7936972059779079</v>
      </c>
      <c r="AY13" s="75">
        <f t="shared" si="3"/>
        <v>85.990000000000009</v>
      </c>
      <c r="AZ13" s="75">
        <f t="shared" si="4"/>
        <v>0.73312095365327301</v>
      </c>
      <c r="BA13" s="75">
        <f t="shared" si="5"/>
        <v>1.0808755523584421</v>
      </c>
      <c r="BB13" s="75">
        <f t="shared" si="6"/>
        <v>3.6754250386398764</v>
      </c>
      <c r="BC13" s="75">
        <f t="shared" si="7"/>
        <v>0</v>
      </c>
      <c r="BD13" s="75">
        <f t="shared" si="8"/>
        <v>4.3382630585273754</v>
      </c>
      <c r="BE13" s="75">
        <f t="shared" si="9"/>
        <v>4.3382630585273754</v>
      </c>
      <c r="BF13" s="75">
        <f t="shared" si="10"/>
        <v>4.6581045172719229</v>
      </c>
      <c r="BG13" s="75">
        <f t="shared" si="11"/>
        <v>105.18</v>
      </c>
      <c r="BH13" s="75">
        <f t="shared" si="12"/>
        <v>4.4792072774528915</v>
      </c>
      <c r="BI13" s="75">
        <f t="shared" si="13"/>
        <v>137.87</v>
      </c>
    </row>
    <row r="14" spans="1:63" x14ac:dyDescent="0.35">
      <c r="A14" s="69">
        <f>'Processed Data Export'!B12</f>
        <v>1330</v>
      </c>
      <c r="B14" s="74">
        <f>IF((VLOOKUP($A14,'Processed Data Export'!$B$2:$ET$3001,5,FALSE))=0,(VLOOKUP($A14,'Processed Data Export'!$B$2:$ET$3001,4,FALSE)),(IF((VLOOKUP($A14,'Processed Data Export'!$B$2:$ET$3001,4,FALSE))&gt;(VLOOKUP($A14,'Processed Data Export'!$B$2:$ET$3001,5,FALSE)),(VLOOKUP($A14,'Processed Data Export'!$B$2:$ET$3001,5,FALSE)),(VLOOKUP($A14,'Processed Data Export'!$B$2:$ET$3001,4,FALSE)))))</f>
        <v>0.6765000000000001</v>
      </c>
      <c r="C14" s="89">
        <f>IF((VLOOKUP($A14,'Processed Data Export'!$B$2:$ET$3001,5,FALSE))=0,"NA",(IF((VLOOKUP($A14,'Processed Data Export'!$B$2:$ET$3001,4,FALSE))&gt;(VLOOKUP($A14,'Processed Data Export'!$B$2:$ET$3001,5,FALSE)),(VLOOKUP($A14,'Processed Data Export'!$B$2:$ET$3001,4,FALSE)),(VLOOKUP($A14,'Processed Data Export'!$B$2:$ET$3001,5,FALSE)))))</f>
        <v>21.8</v>
      </c>
      <c r="D14" s="74">
        <f>VLOOKUP($A14,'Processed Data Export'!$B$2:$ET$3001,3,FALSE)</f>
        <v>21.8</v>
      </c>
      <c r="E14" s="36">
        <f>VLOOKUP(A14,'MWPS (um)'!$A$1:$CP$401,94,FALSE)</f>
        <v>24.791669249999998</v>
      </c>
      <c r="F14" s="74">
        <f>(VLOOKUP($A14,'Processed Data Export'!$B$2:$ET$3001,6,FALSE))/(VLOOKUP($A14,'Processed Data Export'!$B$2:$ET$3001,7,FALSE))</f>
        <v>0.10662983425414364</v>
      </c>
      <c r="G14" s="74">
        <f>VLOOKUP($A14,'Processed Data Export'!$B$2:$ET$3001,8,FALSE)</f>
        <v>1.0805</v>
      </c>
      <c r="H14" s="74">
        <f>VLOOKUP($A14,'Processed Data Export'!$B$2:$ET$3001,9,FALSE)</f>
        <v>49.572000000000003</v>
      </c>
      <c r="I14" s="74">
        <f>VLOOKUP($A14,'Processed Data Export'!$B$2:$ET$3001,10,FALSE)</f>
        <v>37.15</v>
      </c>
      <c r="J14" s="74">
        <f>VLOOKUP($A14,'Processed Data Export'!$B$2:$ET$3001,11,FALSE)</f>
        <v>3.0555000000000003</v>
      </c>
      <c r="K14" s="69" t="str">
        <f t="shared" si="0"/>
        <v>silt loam</v>
      </c>
      <c r="L14" s="75">
        <f>VLOOKUP($A14,'Processed Data Export'!$B$2:$ET$402,(COLUMN(A14)+11),FALSE)</f>
        <v>23.630000000000003</v>
      </c>
      <c r="M14" s="75">
        <f>VLOOKUP($A14,'Processed Data Export'!$B$2:$ET$402,(COLUMN(B14)+11),FALSE)</f>
        <v>69.245000000000005</v>
      </c>
      <c r="N14" s="75">
        <f>VLOOKUP($A14,'Processed Data Export'!$B$2:$ET$402,(COLUMN(C14)+11),FALSE)</f>
        <v>7.125</v>
      </c>
      <c r="O14" s="75">
        <f>VLOOKUP($A14,'Processed Data Export'!$B$2:$ET$402,(COLUMN(D14)+11),FALSE)</f>
        <v>0</v>
      </c>
      <c r="P14" s="75">
        <f>VLOOKUP($A14,'Processed Data Export'!$B$2:$ET$402,(COLUMN(E14)+11),FALSE)</f>
        <v>5.1749999999999998</v>
      </c>
      <c r="Q14" s="75">
        <f>VLOOKUP($A14,'Processed Data Export'!$B$2:$ET$402,(COLUMN(F14)+11),FALSE)</f>
        <v>1.18</v>
      </c>
      <c r="R14" s="75">
        <f>VLOOKUP($A14,'Processed Data Export'!$B$2:$ET$402,(COLUMN(G14)+11),FALSE)</f>
        <v>0.76500000000000001</v>
      </c>
      <c r="S14" s="75">
        <f>VLOOKUP($A14,'Processed Data Export'!$B$2:$ET$402,(COLUMN(H14)+11),FALSE)</f>
        <v>1.0150000000000001E-2</v>
      </c>
      <c r="T14" s="75">
        <f>VLOOKUP($A14,'Processed Data Export'!$B$2:$ET$402,(COLUMN(I14)+11),FALSE)</f>
        <v>0</v>
      </c>
      <c r="U14" s="75">
        <f>VLOOKUP($A14,'Processed Data Export'!$B$2:$ET$402,(COLUMN(J14)+11),FALSE)</f>
        <v>21.380000000000003</v>
      </c>
      <c r="V14" s="75">
        <f>VLOOKUP($A14,'Processed Data Export'!$B$2:$ET$402,(COLUMN(K14)+11),FALSE)</f>
        <v>37.844999999999999</v>
      </c>
      <c r="W14" s="75">
        <f>VLOOKUP($A14,'Processed Data Export'!$B$2:$ET$402,(COLUMN(L14)+11),FALSE)</f>
        <v>47.385000000000005</v>
      </c>
      <c r="X14" s="75">
        <f>VLOOKUP($A14,'Processed Data Export'!$B$2:$ET$402,(COLUMN(M14)+11),FALSE)</f>
        <v>60.314999999999998</v>
      </c>
      <c r="Y14" s="75">
        <f>VLOOKUP($A14,'Processed Data Export'!$B$2:$ET$402,(COLUMN(N14)+11),FALSE)</f>
        <v>71.759999999999991</v>
      </c>
      <c r="Z14" s="75">
        <f>VLOOKUP($A14,'Processed Data Export'!$B$2:$ET$402,(COLUMN(O14)+11),FALSE)</f>
        <v>74.42</v>
      </c>
      <c r="AA14" s="75">
        <f>VLOOKUP($A14,'Processed Data Export'!$B$2:$ET$402,(COLUMN(P14)+11),FALSE)</f>
        <v>26.505000000000003</v>
      </c>
      <c r="AB14" s="75">
        <f>VLOOKUP($A14,'Processed Data Export'!$B$2:$ET$402,(COLUMN(Q14)+11),FALSE)</f>
        <v>31.395</v>
      </c>
      <c r="AC14" s="75">
        <f>VLOOKUP($A14,'Processed Data Export'!$B$2:$ET$402,(COLUMN(R14)+11),FALSE)</f>
        <v>12.934999999999999</v>
      </c>
      <c r="AD14" s="75">
        <f>VLOOKUP($A14,'Processed Data Export'!$B$2:$ET$402,(COLUMN(S14)+11),FALSE)</f>
        <v>21.86</v>
      </c>
      <c r="AE14" s="75">
        <f>VLOOKUP($A14,'Processed Data Export'!$B$2:$ET$402,(COLUMN(T14)+11),FALSE)</f>
        <v>24.375</v>
      </c>
      <c r="AF14" s="75">
        <f>VLOOKUP($A14,'Processed Data Export'!$B$2:$ET$402,(COLUMN(U14)+11),FALSE)</f>
        <v>27.035</v>
      </c>
      <c r="AG14" s="75">
        <f>VLOOKUP($A14,'Processed Data Export'!$B$2:$ET$402,(COLUMN(V14)+11),FALSE)</f>
        <v>8.93</v>
      </c>
      <c r="AH14" s="75">
        <f>VLOOKUP($A14,'Processed Data Export'!$B$2:$ET$402,(COLUMN(W14)+11),FALSE)</f>
        <v>13.030000000000001</v>
      </c>
      <c r="AI14" s="75">
        <f>VLOOKUP($A14,'Processed Data Export'!$B$2:$ET$402,(COLUMN(X14)+11),FALSE)</f>
        <v>14.1</v>
      </c>
      <c r="AJ14" s="75">
        <f>VLOOKUP($A14,'Processed Data Export'!$B$2:$ET$402,(COLUMN(Y14)+11),FALSE)</f>
        <v>15.280000000000001</v>
      </c>
      <c r="AK14" s="75">
        <f>VLOOKUP($A14,'Processed Data Export'!$B$2:$ET$402,(COLUMN(Z14)+11),FALSE)</f>
        <v>4.8900000000000006</v>
      </c>
      <c r="AL14" s="75">
        <f>VLOOKUP($A14,'Processed Data Export'!$B$2:$ET$402,(COLUMN(AA14)+11),FALSE)</f>
        <v>8.99</v>
      </c>
      <c r="AM14" s="75">
        <f>VLOOKUP($A14,'Processed Data Export'!$B$2:$ET$402,(COLUMN(AB14)+11),FALSE)</f>
        <v>2.5150000000000001</v>
      </c>
      <c r="AN14" s="75">
        <f>VLOOKUP($A14,'Processed Data Export'!$B$2:$ET$402,(COLUMN(AC14)+11),FALSE)</f>
        <v>4.0999999999999996</v>
      </c>
      <c r="AO14" s="75">
        <f>VLOOKUP($A14,'Processed Data Export'!$B$2:$ET$402,(COLUMN(AD14)+11),FALSE)</f>
        <v>6.35</v>
      </c>
      <c r="AP14" s="75">
        <f>VLOOKUP($A14,'Processed Data Export'!$B$2:$ET$402,(COLUMN(AE14)+11),FALSE)</f>
        <v>7.1150000000000002</v>
      </c>
      <c r="AQ14" s="75">
        <f>VLOOKUP($A14,'Processed Data Export'!$B$2:$ET$402,(COLUMN(AF14)+11),FALSE)</f>
        <v>1.59</v>
      </c>
      <c r="AR14" s="75">
        <f>VLOOKUP($A14,'Processed Data Export'!$B$2:$ET$402,(COLUMN(AG14)+11),FALSE)</f>
        <v>1.075</v>
      </c>
      <c r="AS14" s="75">
        <f>VLOOKUP($A14,'Processed Data Export'!$B$2:$ET$402,(COLUMN(AH14)+11),FALSE)</f>
        <v>0.54499999999999993</v>
      </c>
      <c r="AT14" s="75">
        <f>VLOOKUP($A14,'Processed Data Export'!$B$2:$ET$402,(COLUMN(AI14)+11),FALSE)</f>
        <v>1.9450000000000001</v>
      </c>
      <c r="AU14" s="75">
        <f>VLOOKUP($A14,'Processed Data Export'!$B$2:$ET$402,(COLUMN(AJ14)+11),FALSE)</f>
        <v>0.63500000000000001</v>
      </c>
      <c r="AV14" s="75">
        <f>VLOOKUP($A14,'Processed Data Export'!$B$2:$ET$402,(COLUMN(AK14)+11),FALSE)</f>
        <v>0.77500000000000002</v>
      </c>
      <c r="AW14" s="75">
        <f t="shared" si="1"/>
        <v>1.5093167701863355</v>
      </c>
      <c r="AX14" s="75">
        <f t="shared" si="2"/>
        <v>6.0666666666666664</v>
      </c>
      <c r="AY14" s="75">
        <f t="shared" si="3"/>
        <v>26.60593220338983</v>
      </c>
      <c r="AZ14" s="75">
        <f t="shared" si="4"/>
        <v>1.7527279452561497</v>
      </c>
      <c r="BA14" s="75">
        <f t="shared" si="5"/>
        <v>2.2309968559275011</v>
      </c>
      <c r="BB14" s="75">
        <f t="shared" si="6"/>
        <v>9.6901840490797539</v>
      </c>
      <c r="BC14" s="75">
        <f t="shared" si="7"/>
        <v>6.7647058823529411</v>
      </c>
      <c r="BD14" s="75">
        <f t="shared" si="8"/>
        <v>10.90472440944882</v>
      </c>
      <c r="BE14" s="75">
        <f t="shared" si="9"/>
        <v>9.7185964912280713</v>
      </c>
      <c r="BF14" s="75">
        <f t="shared" si="10"/>
        <v>14.710975609756098</v>
      </c>
      <c r="BG14" s="75">
        <f t="shared" si="11"/>
        <v>51.114406779661017</v>
      </c>
      <c r="BH14" s="75">
        <f t="shared" si="12"/>
        <v>13.380676328502418</v>
      </c>
      <c r="BI14" s="75">
        <f t="shared" si="13"/>
        <v>58.682203389830512</v>
      </c>
    </row>
    <row r="15" spans="1:63" x14ac:dyDescent="0.35">
      <c r="A15" s="69">
        <f>'Processed Data Export'!B13</f>
        <v>1335</v>
      </c>
      <c r="B15" s="74">
        <f>IF((VLOOKUP($A15,'Processed Data Export'!$B$2:$ET$3001,5,FALSE))=0,(VLOOKUP($A15,'Processed Data Export'!$B$2:$ET$3001,4,FALSE)),(IF((VLOOKUP($A15,'Processed Data Export'!$B$2:$ET$3001,4,FALSE))&gt;(VLOOKUP($A15,'Processed Data Export'!$B$2:$ET$3001,5,FALSE)),(VLOOKUP($A15,'Processed Data Export'!$B$2:$ET$3001,5,FALSE)),(VLOOKUP($A15,'Processed Data Export'!$B$2:$ET$3001,4,FALSE)))))</f>
        <v>0.73550000000000004</v>
      </c>
      <c r="C15" s="89">
        <f>IF((VLOOKUP($A15,'Processed Data Export'!$B$2:$ET$3001,5,FALSE))=0,"NA",(IF((VLOOKUP($A15,'Processed Data Export'!$B$2:$ET$3001,4,FALSE))&gt;(VLOOKUP($A15,'Processed Data Export'!$B$2:$ET$3001,5,FALSE)),(VLOOKUP($A15,'Processed Data Export'!$B$2:$ET$3001,4,FALSE)),(VLOOKUP($A15,'Processed Data Export'!$B$2:$ET$3001,5,FALSE)))))</f>
        <v>28.7</v>
      </c>
      <c r="D15" s="74">
        <f>VLOOKUP($A15,'Processed Data Export'!$B$2:$ET$3001,3,FALSE)</f>
        <v>28.7</v>
      </c>
      <c r="E15" s="36">
        <f>VLOOKUP(A15,'MWPS (um)'!$A$1:$CP$401,94,FALSE)</f>
        <v>26.676701749999996</v>
      </c>
      <c r="F15" s="74">
        <f>(VLOOKUP($A15,'Processed Data Export'!$B$2:$ET$3001,6,FALSE))/(VLOOKUP($A15,'Processed Data Export'!$B$2:$ET$3001,7,FALSE))</f>
        <v>0.12661381653454135</v>
      </c>
      <c r="G15" s="74">
        <f>VLOOKUP($A15,'Processed Data Export'!$B$2:$ET$3001,8,FALSE)</f>
        <v>0.67300000000000004</v>
      </c>
      <c r="H15" s="74">
        <f>VLOOKUP($A15,'Processed Data Export'!$B$2:$ET$3001,9,FALSE)</f>
        <v>1.3785000000000001</v>
      </c>
      <c r="I15" s="74">
        <f>VLOOKUP($A15,'Processed Data Export'!$B$2:$ET$3001,10,FALSE)</f>
        <v>18.850000000000001</v>
      </c>
      <c r="J15" s="74">
        <f>VLOOKUP($A15,'Processed Data Export'!$B$2:$ET$3001,11,FALSE)</f>
        <v>2.6950000000000003</v>
      </c>
      <c r="K15" s="69" t="str">
        <f t="shared" si="0"/>
        <v>silt loam</v>
      </c>
      <c r="L15" s="75">
        <f>VLOOKUP($A15,'Processed Data Export'!$B$2:$ET$402,(COLUMN(A15)+11),FALSE)</f>
        <v>16.184999999999999</v>
      </c>
      <c r="M15" s="75">
        <f>VLOOKUP($A15,'Processed Data Export'!$B$2:$ET$402,(COLUMN(B15)+11),FALSE)</f>
        <v>73.34</v>
      </c>
      <c r="N15" s="75">
        <f>VLOOKUP($A15,'Processed Data Export'!$B$2:$ET$402,(COLUMN(C15)+11),FALSE)</f>
        <v>10.475</v>
      </c>
      <c r="O15" s="75">
        <f>VLOOKUP($A15,'Processed Data Export'!$B$2:$ET$402,(COLUMN(D15)+11),FALSE)</f>
        <v>0</v>
      </c>
      <c r="P15" s="75">
        <f>VLOOKUP($A15,'Processed Data Export'!$B$2:$ET$402,(COLUMN(E15)+11),FALSE)</f>
        <v>10.465</v>
      </c>
      <c r="Q15" s="75">
        <f>VLOOKUP($A15,'Processed Data Export'!$B$2:$ET$402,(COLUMN(F15)+11),FALSE)</f>
        <v>8.0000000000000002E-3</v>
      </c>
      <c r="R15" s="75">
        <f>VLOOKUP($A15,'Processed Data Export'!$B$2:$ET$402,(COLUMN(G15)+11),FALSE)</f>
        <v>0</v>
      </c>
      <c r="S15" s="75">
        <f>VLOOKUP($A15,'Processed Data Export'!$B$2:$ET$402,(COLUMN(H15)+11),FALSE)</f>
        <v>0</v>
      </c>
      <c r="T15" s="75">
        <f>VLOOKUP($A15,'Processed Data Export'!$B$2:$ET$402,(COLUMN(I15)+11),FALSE)</f>
        <v>0</v>
      </c>
      <c r="U15" s="75">
        <f>VLOOKUP($A15,'Processed Data Export'!$B$2:$ET$402,(COLUMN(J15)+11),FALSE)</f>
        <v>15.074999999999999</v>
      </c>
      <c r="V15" s="75">
        <f>VLOOKUP($A15,'Processed Data Export'!$B$2:$ET$402,(COLUMN(K15)+11),FALSE)</f>
        <v>30.195</v>
      </c>
      <c r="W15" s="75">
        <f>VLOOKUP($A15,'Processed Data Export'!$B$2:$ET$402,(COLUMN(L15)+11),FALSE)</f>
        <v>40.915000000000006</v>
      </c>
      <c r="X15" s="75">
        <f>VLOOKUP($A15,'Processed Data Export'!$B$2:$ET$402,(COLUMN(M15)+11),FALSE)</f>
        <v>58.34</v>
      </c>
      <c r="Y15" s="75">
        <f>VLOOKUP($A15,'Processed Data Export'!$B$2:$ET$402,(COLUMN(N15)+11),FALSE)</f>
        <v>78.36</v>
      </c>
      <c r="Z15" s="75">
        <f>VLOOKUP($A15,'Processed Data Export'!$B$2:$ET$402,(COLUMN(O15)+11),FALSE)</f>
        <v>83.805000000000007</v>
      </c>
      <c r="AA15" s="75">
        <f>VLOOKUP($A15,'Processed Data Export'!$B$2:$ET$402,(COLUMN(P15)+11),FALSE)</f>
        <v>34.5</v>
      </c>
      <c r="AB15" s="75">
        <f>VLOOKUP($A15,'Processed Data Export'!$B$2:$ET$402,(COLUMN(Q15)+11),FALSE)</f>
        <v>43.144999999999996</v>
      </c>
      <c r="AC15" s="75">
        <f>VLOOKUP($A15,'Processed Data Export'!$B$2:$ET$402,(COLUMN(R15)+11),FALSE)</f>
        <v>17.425000000000001</v>
      </c>
      <c r="AD15" s="75">
        <f>VLOOKUP($A15,'Processed Data Export'!$B$2:$ET$402,(COLUMN(S15)+11),FALSE)</f>
        <v>32.424999999999997</v>
      </c>
      <c r="AE15" s="75">
        <f>VLOOKUP($A15,'Processed Data Export'!$B$2:$ET$402,(COLUMN(T15)+11),FALSE)</f>
        <v>37.445</v>
      </c>
      <c r="AF15" s="75">
        <f>VLOOKUP($A15,'Processed Data Export'!$B$2:$ET$402,(COLUMN(U15)+11),FALSE)</f>
        <v>42.89</v>
      </c>
      <c r="AG15" s="75">
        <f>VLOOKUP($A15,'Processed Data Export'!$B$2:$ET$402,(COLUMN(V15)+11),FALSE)</f>
        <v>15</v>
      </c>
      <c r="AH15" s="75">
        <f>VLOOKUP($A15,'Processed Data Export'!$B$2:$ET$402,(COLUMN(W15)+11),FALSE)</f>
        <v>23.58</v>
      </c>
      <c r="AI15" s="75">
        <f>VLOOKUP($A15,'Processed Data Export'!$B$2:$ET$402,(COLUMN(X15)+11),FALSE)</f>
        <v>25.465</v>
      </c>
      <c r="AJ15" s="75">
        <f>VLOOKUP($A15,'Processed Data Export'!$B$2:$ET$402,(COLUMN(Y15)+11),FALSE)</f>
        <v>25.475000000000001</v>
      </c>
      <c r="AK15" s="75">
        <f>VLOOKUP($A15,'Processed Data Export'!$B$2:$ET$402,(COLUMN(Z15)+11),FALSE)</f>
        <v>8.6449999999999996</v>
      </c>
      <c r="AL15" s="75">
        <f>VLOOKUP($A15,'Processed Data Export'!$B$2:$ET$402,(COLUMN(AA15)+11),FALSE)</f>
        <v>17.225000000000001</v>
      </c>
      <c r="AM15" s="75">
        <f>VLOOKUP($A15,'Processed Data Export'!$B$2:$ET$402,(COLUMN(AB15)+11),FALSE)</f>
        <v>5.0199999999999996</v>
      </c>
      <c r="AN15" s="75">
        <f>VLOOKUP($A15,'Processed Data Export'!$B$2:$ET$402,(COLUMN(AC15)+11),FALSE)</f>
        <v>8.58</v>
      </c>
      <c r="AO15" s="75">
        <f>VLOOKUP($A15,'Processed Data Export'!$B$2:$ET$402,(COLUMN(AD15)+11),FALSE)</f>
        <v>10.475</v>
      </c>
      <c r="AP15" s="75">
        <f>VLOOKUP($A15,'Processed Data Export'!$B$2:$ET$402,(COLUMN(AE15)+11),FALSE)</f>
        <v>10.475</v>
      </c>
      <c r="AQ15" s="75">
        <f>VLOOKUP($A15,'Processed Data Export'!$B$2:$ET$402,(COLUMN(AF15)+11),FALSE)</f>
        <v>3.56</v>
      </c>
      <c r="AR15" s="75">
        <f>VLOOKUP($A15,'Processed Data Export'!$B$2:$ET$402,(COLUMN(AG15)+11),FALSE)</f>
        <v>1.885</v>
      </c>
      <c r="AS15" s="75">
        <f>VLOOKUP($A15,'Processed Data Export'!$B$2:$ET$402,(COLUMN(AH15)+11),FALSE)</f>
        <v>8.0000000000000002E-3</v>
      </c>
      <c r="AT15" s="75">
        <f>VLOOKUP($A15,'Processed Data Export'!$B$2:$ET$402,(COLUMN(AI15)+11),FALSE)</f>
        <v>8.0000000000000002E-3</v>
      </c>
      <c r="AU15" s="75">
        <f>VLOOKUP($A15,'Processed Data Export'!$B$2:$ET$402,(COLUMN(AJ15)+11),FALSE)</f>
        <v>0</v>
      </c>
      <c r="AV15" s="75">
        <f>VLOOKUP($A15,'Processed Data Export'!$B$2:$ET$402,(COLUMN(AK15)+11),FALSE)</f>
        <v>0</v>
      </c>
      <c r="AW15" s="75">
        <f t="shared" si="1"/>
        <v>0.94831382547224496</v>
      </c>
      <c r="AX15" s="75">
        <f t="shared" si="2"/>
        <v>4.1227902532250358</v>
      </c>
      <c r="AY15" s="75">
        <f t="shared" si="3"/>
        <v>5393.1249999999991</v>
      </c>
      <c r="AZ15" s="75">
        <f t="shared" si="4"/>
        <v>0.95395197015621369</v>
      </c>
      <c r="BA15" s="75">
        <f t="shared" si="5"/>
        <v>1.3602238283982282</v>
      </c>
      <c r="BB15" s="75">
        <f t="shared" si="6"/>
        <v>4.7327935222672073</v>
      </c>
      <c r="BC15" s="75">
        <f t="shared" si="7"/>
        <v>0</v>
      </c>
      <c r="BD15" s="75">
        <f t="shared" si="8"/>
        <v>7.0014319809069221</v>
      </c>
      <c r="BE15" s="75">
        <f t="shared" si="9"/>
        <v>7.0014319809069221</v>
      </c>
      <c r="BF15" s="75">
        <f t="shared" si="10"/>
        <v>6.7995337995337994</v>
      </c>
      <c r="BG15" s="75">
        <f t="shared" si="11"/>
        <v>7292.5</v>
      </c>
      <c r="BH15" s="75">
        <f t="shared" si="12"/>
        <v>7.0081223124701388</v>
      </c>
      <c r="BI15" s="75">
        <f t="shared" si="13"/>
        <v>9167.5</v>
      </c>
    </row>
    <row r="16" spans="1:63" x14ac:dyDescent="0.35">
      <c r="A16" s="69">
        <f>'Processed Data Export'!B14</f>
        <v>3100</v>
      </c>
      <c r="B16" s="74">
        <f>IF((VLOOKUP($A16,'Processed Data Export'!$B$2:$ET$3001,5,FALSE))=0,(VLOOKUP($A16,'Processed Data Export'!$B$2:$ET$3001,4,FALSE)),(IF((VLOOKUP($A16,'Processed Data Export'!$B$2:$ET$3001,4,FALSE))&gt;(VLOOKUP($A16,'Processed Data Export'!$B$2:$ET$3001,5,FALSE)),(VLOOKUP($A16,'Processed Data Export'!$B$2:$ET$3001,5,FALSE)),(VLOOKUP($A16,'Processed Data Export'!$B$2:$ET$3001,4,FALSE)))))</f>
        <v>36.15</v>
      </c>
      <c r="C16" s="89" t="str">
        <f>IF((VLOOKUP($A16,'Processed Data Export'!$B$2:$ET$3001,5,FALSE))=0,"NA",(IF((VLOOKUP($A16,'Processed Data Export'!$B$2:$ET$3001,4,FALSE))&gt;(VLOOKUP($A16,'Processed Data Export'!$B$2:$ET$3001,5,FALSE)),(VLOOKUP($A16,'Processed Data Export'!$B$2:$ET$3001,4,FALSE)),(VLOOKUP($A16,'Processed Data Export'!$B$2:$ET$3001,5,FALSE)))))</f>
        <v/>
      </c>
      <c r="D16" s="74">
        <f>VLOOKUP($A16,'Processed Data Export'!$B$2:$ET$3001,3,FALSE)</f>
        <v>36.15</v>
      </c>
      <c r="E16" s="36">
        <f>VLOOKUP(A16,'MWPS (um)'!$A$1:$CP$401,94,FALSE)</f>
        <v>48.652652800000006</v>
      </c>
      <c r="F16" s="74">
        <f>(VLOOKUP($A16,'Processed Data Export'!$B$2:$ET$3001,6,FALSE))/(VLOOKUP($A16,'Processed Data Export'!$B$2:$ET$3001,7,FALSE))</f>
        <v>0.11149584487534626</v>
      </c>
      <c r="G16" s="74">
        <f>VLOOKUP($A16,'Processed Data Export'!$B$2:$ET$3001,8,FALSE)</f>
        <v>1.0775000000000001</v>
      </c>
      <c r="H16" s="74">
        <f>VLOOKUP($A16,'Processed Data Export'!$B$2:$ET$3001,9,FALSE)</f>
        <v>19.271999999999998</v>
      </c>
      <c r="I16" s="74">
        <f>VLOOKUP($A16,'Processed Data Export'!$B$2:$ET$3001,10,FALSE)</f>
        <v>60.25</v>
      </c>
      <c r="J16" s="74">
        <f>VLOOKUP($A16,'Processed Data Export'!$B$2:$ET$3001,11,FALSE)</f>
        <v>2.9394999999999998</v>
      </c>
      <c r="K16" s="69" t="str">
        <f t="shared" si="0"/>
        <v>silt loam</v>
      </c>
      <c r="L16" s="75">
        <f>VLOOKUP($A16,'Processed Data Export'!$B$2:$ET$402,(COLUMN(A16)+11),FALSE)</f>
        <v>10.379999999999999</v>
      </c>
      <c r="M16" s="75">
        <f>VLOOKUP($A16,'Processed Data Export'!$B$2:$ET$402,(COLUMN(B16)+11),FALSE)</f>
        <v>62.64</v>
      </c>
      <c r="N16" s="75">
        <f>VLOOKUP($A16,'Processed Data Export'!$B$2:$ET$402,(COLUMN(C16)+11),FALSE)</f>
        <v>26.984999999999999</v>
      </c>
      <c r="O16" s="75">
        <f>VLOOKUP($A16,'Processed Data Export'!$B$2:$ET$402,(COLUMN(D16)+11),FALSE)</f>
        <v>0</v>
      </c>
      <c r="P16" s="75">
        <f>VLOOKUP($A16,'Processed Data Export'!$B$2:$ET$402,(COLUMN(E16)+11),FALSE)</f>
        <v>20.835000000000001</v>
      </c>
      <c r="Q16" s="75">
        <f>VLOOKUP($A16,'Processed Data Export'!$B$2:$ET$402,(COLUMN(F16)+11),FALSE)</f>
        <v>3.96</v>
      </c>
      <c r="R16" s="75">
        <f>VLOOKUP($A16,'Processed Data Export'!$B$2:$ET$402,(COLUMN(G16)+11),FALSE)</f>
        <v>2.0499999999999998</v>
      </c>
      <c r="S16" s="75">
        <f>VLOOKUP($A16,'Processed Data Export'!$B$2:$ET$402,(COLUMN(H16)+11),FALSE)</f>
        <v>0.13500000000000001</v>
      </c>
      <c r="T16" s="75">
        <f>VLOOKUP($A16,'Processed Data Export'!$B$2:$ET$402,(COLUMN(I16)+11),FALSE)</f>
        <v>0</v>
      </c>
      <c r="U16" s="75">
        <f>VLOOKUP($A16,'Processed Data Export'!$B$2:$ET$402,(COLUMN(J16)+11),FALSE)</f>
        <v>10.24</v>
      </c>
      <c r="V16" s="75">
        <f>VLOOKUP($A16,'Processed Data Export'!$B$2:$ET$402,(COLUMN(K16)+11),FALSE)</f>
        <v>25.35</v>
      </c>
      <c r="W16" s="75">
        <f>VLOOKUP($A16,'Processed Data Export'!$B$2:$ET$402,(COLUMN(L16)+11),FALSE)</f>
        <v>33.265000000000001</v>
      </c>
      <c r="X16" s="75">
        <f>VLOOKUP($A16,'Processed Data Export'!$B$2:$ET$402,(COLUMN(M16)+11),FALSE)</f>
        <v>47.41</v>
      </c>
      <c r="Y16" s="75">
        <f>VLOOKUP($A16,'Processed Data Export'!$B$2:$ET$402,(COLUMN(N16)+11),FALSE)</f>
        <v>69.259999999999991</v>
      </c>
      <c r="Z16" s="75">
        <f>VLOOKUP($A16,'Processed Data Export'!$B$2:$ET$402,(COLUMN(O16)+11),FALSE)</f>
        <v>83.474999999999994</v>
      </c>
      <c r="AA16" s="75">
        <f>VLOOKUP($A16,'Processed Data Export'!$B$2:$ET$402,(COLUMN(P16)+11),FALSE)</f>
        <v>27.965</v>
      </c>
      <c r="AB16" s="75">
        <f>VLOOKUP($A16,'Processed Data Export'!$B$2:$ET$402,(COLUMN(Q16)+11),FALSE)</f>
        <v>37.29</v>
      </c>
      <c r="AC16" s="75">
        <f>VLOOKUP($A16,'Processed Data Export'!$B$2:$ET$402,(COLUMN(R16)+11),FALSE)</f>
        <v>14.149999999999999</v>
      </c>
      <c r="AD16" s="75">
        <f>VLOOKUP($A16,'Processed Data Export'!$B$2:$ET$402,(COLUMN(S16)+11),FALSE)</f>
        <v>29.37</v>
      </c>
      <c r="AE16" s="75">
        <f>VLOOKUP($A16,'Processed Data Export'!$B$2:$ET$402,(COLUMN(T16)+11),FALSE)</f>
        <v>35.995000000000005</v>
      </c>
      <c r="AF16" s="75">
        <f>VLOOKUP($A16,'Processed Data Export'!$B$2:$ET$402,(COLUMN(U16)+11),FALSE)</f>
        <v>50.209999999999994</v>
      </c>
      <c r="AG16" s="75">
        <f>VLOOKUP($A16,'Processed Data Export'!$B$2:$ET$402,(COLUMN(V16)+11),FALSE)</f>
        <v>15.225</v>
      </c>
      <c r="AH16" s="75">
        <f>VLOOKUP($A16,'Processed Data Export'!$B$2:$ET$402,(COLUMN(W16)+11),FALSE)</f>
        <v>28.2</v>
      </c>
      <c r="AI16" s="75">
        <f>VLOOKUP($A16,'Processed Data Export'!$B$2:$ET$402,(COLUMN(X16)+11),FALSE)</f>
        <v>36.06</v>
      </c>
      <c r="AJ16" s="75">
        <f>VLOOKUP($A16,'Processed Data Export'!$B$2:$ET$402,(COLUMN(Y16)+11),FALSE)</f>
        <v>40.025000000000006</v>
      </c>
      <c r="AK16" s="75">
        <f>VLOOKUP($A16,'Processed Data Export'!$B$2:$ET$402,(COLUMN(Z16)+11),FALSE)</f>
        <v>9.3249999999999993</v>
      </c>
      <c r="AL16" s="75">
        <f>VLOOKUP($A16,'Processed Data Export'!$B$2:$ET$402,(COLUMN(AA16)+11),FALSE)</f>
        <v>22.295000000000002</v>
      </c>
      <c r="AM16" s="75">
        <f>VLOOKUP($A16,'Processed Data Export'!$B$2:$ET$402,(COLUMN(AB16)+11),FALSE)</f>
        <v>6.62</v>
      </c>
      <c r="AN16" s="75">
        <f>VLOOKUP($A16,'Processed Data Export'!$B$2:$ET$402,(COLUMN(AC16)+11),FALSE)</f>
        <v>12.969999999999999</v>
      </c>
      <c r="AO16" s="75">
        <f>VLOOKUP($A16,'Processed Data Export'!$B$2:$ET$402,(COLUMN(AD16)+11),FALSE)</f>
        <v>24.795000000000002</v>
      </c>
      <c r="AP16" s="75">
        <f>VLOOKUP($A16,'Processed Data Export'!$B$2:$ET$402,(COLUMN(AE16)+11),FALSE)</f>
        <v>26.855</v>
      </c>
      <c r="AQ16" s="75">
        <f>VLOOKUP($A16,'Processed Data Export'!$B$2:$ET$402,(COLUMN(AF16)+11),FALSE)</f>
        <v>6.35</v>
      </c>
      <c r="AR16" s="75">
        <f>VLOOKUP($A16,'Processed Data Export'!$B$2:$ET$402,(COLUMN(AG16)+11),FALSE)</f>
        <v>7.87</v>
      </c>
      <c r="AS16" s="75">
        <f>VLOOKUP($A16,'Processed Data Export'!$B$2:$ET$402,(COLUMN(AH16)+11),FALSE)</f>
        <v>2.2999999999999998</v>
      </c>
      <c r="AT16" s="75">
        <f>VLOOKUP($A16,'Processed Data Export'!$B$2:$ET$402,(COLUMN(AI16)+11),FALSE)</f>
        <v>6.01</v>
      </c>
      <c r="AU16" s="75">
        <f>VLOOKUP($A16,'Processed Data Export'!$B$2:$ET$402,(COLUMN(AJ16)+11),FALSE)</f>
        <v>1.665</v>
      </c>
      <c r="AV16" s="75">
        <f>VLOOKUP($A16,'Processed Data Export'!$B$2:$ET$402,(COLUMN(AK16)+11),FALSE)</f>
        <v>2.1850000000000001</v>
      </c>
      <c r="AW16" s="75">
        <f t="shared" si="1"/>
        <v>0.89206221507106465</v>
      </c>
      <c r="AX16" s="75">
        <f t="shared" si="2"/>
        <v>1.7897768178545714</v>
      </c>
      <c r="AY16" s="75">
        <f t="shared" si="3"/>
        <v>9.4166666666666661</v>
      </c>
      <c r="AZ16" s="75">
        <f t="shared" si="4"/>
        <v>0.66251742680740899</v>
      </c>
      <c r="BA16" s="75">
        <f t="shared" si="5"/>
        <v>0.94423421629157545</v>
      </c>
      <c r="BB16" s="75">
        <f t="shared" si="6"/>
        <v>3.5672922252010726</v>
      </c>
      <c r="BC16" s="75">
        <f t="shared" si="7"/>
        <v>10.163414634146342</v>
      </c>
      <c r="BD16" s="75">
        <f t="shared" si="8"/>
        <v>2.5263157894736841</v>
      </c>
      <c r="BE16" s="75">
        <f t="shared" si="9"/>
        <v>2.3212896053362981</v>
      </c>
      <c r="BF16" s="75">
        <f t="shared" si="10"/>
        <v>3.6553585196607559</v>
      </c>
      <c r="BG16" s="75">
        <f t="shared" si="11"/>
        <v>11.972222222222221</v>
      </c>
      <c r="BH16" s="75">
        <f t="shared" si="12"/>
        <v>3.0064794816414686</v>
      </c>
      <c r="BI16" s="75">
        <f t="shared" si="13"/>
        <v>15.818181818181818</v>
      </c>
    </row>
    <row r="17" spans="1:61" x14ac:dyDescent="0.35">
      <c r="A17" s="69">
        <f>'Processed Data Export'!B15</f>
        <v>3105</v>
      </c>
      <c r="B17" s="74">
        <f>IF((VLOOKUP($A17,'Processed Data Export'!$B$2:$ET$3001,5,FALSE))=0,(VLOOKUP($A17,'Processed Data Export'!$B$2:$ET$3001,4,FALSE)),(IF((VLOOKUP($A17,'Processed Data Export'!$B$2:$ET$3001,4,FALSE))&gt;(VLOOKUP($A17,'Processed Data Export'!$B$2:$ET$3001,5,FALSE)),(VLOOKUP($A17,'Processed Data Export'!$B$2:$ET$3001,5,FALSE)),(VLOOKUP($A17,'Processed Data Export'!$B$2:$ET$3001,4,FALSE)))))</f>
        <v>26.65</v>
      </c>
      <c r="C17" s="89" t="str">
        <f>IF((VLOOKUP($A17,'Processed Data Export'!$B$2:$ET$3001,5,FALSE))=0,"NA",(IF((VLOOKUP($A17,'Processed Data Export'!$B$2:$ET$3001,4,FALSE))&gt;(VLOOKUP($A17,'Processed Data Export'!$B$2:$ET$3001,5,FALSE)),(VLOOKUP($A17,'Processed Data Export'!$B$2:$ET$3001,4,FALSE)),(VLOOKUP($A17,'Processed Data Export'!$B$2:$ET$3001,5,FALSE)))))</f>
        <v/>
      </c>
      <c r="D17" s="74">
        <f>VLOOKUP($A17,'Processed Data Export'!$B$2:$ET$3001,3,FALSE)</f>
        <v>26.65</v>
      </c>
      <c r="E17" s="36">
        <f>VLOOKUP(A17,'MWPS (um)'!$A$1:$CP$401,94,FALSE)</f>
        <v>30.240517600000004</v>
      </c>
      <c r="F17" s="74">
        <f>(VLOOKUP($A17,'Processed Data Export'!$B$2:$ET$3001,6,FALSE))/(VLOOKUP($A17,'Processed Data Export'!$B$2:$ET$3001,7,FALSE))</f>
        <v>0.12873326467559218</v>
      </c>
      <c r="G17" s="74">
        <f>VLOOKUP($A17,'Processed Data Export'!$B$2:$ET$3001,8,FALSE)</f>
        <v>0.879</v>
      </c>
      <c r="H17" s="74">
        <f>VLOOKUP($A17,'Processed Data Export'!$B$2:$ET$3001,9,FALSE)</f>
        <v>13.2035</v>
      </c>
      <c r="I17" s="74">
        <f>VLOOKUP($A17,'Processed Data Export'!$B$2:$ET$3001,10,FALSE)</f>
        <v>28.95</v>
      </c>
      <c r="J17" s="74">
        <f>VLOOKUP($A17,'Processed Data Export'!$B$2:$ET$3001,11,FALSE)</f>
        <v>2.6929999999999996</v>
      </c>
      <c r="K17" s="69" t="str">
        <f t="shared" si="0"/>
        <v>silt loam</v>
      </c>
      <c r="L17" s="75">
        <f>VLOOKUP($A17,'Processed Data Export'!$B$2:$ET$402,(COLUMN(A17)+11),FALSE)</f>
        <v>14.225000000000001</v>
      </c>
      <c r="M17" s="75">
        <f>VLOOKUP($A17,'Processed Data Export'!$B$2:$ET$402,(COLUMN(B17)+11),FALSE)</f>
        <v>71.655000000000001</v>
      </c>
      <c r="N17" s="75">
        <f>VLOOKUP($A17,'Processed Data Export'!$B$2:$ET$402,(COLUMN(C17)+11),FALSE)</f>
        <v>14.120000000000001</v>
      </c>
      <c r="O17" s="75">
        <f>VLOOKUP($A17,'Processed Data Export'!$B$2:$ET$402,(COLUMN(D17)+11),FALSE)</f>
        <v>0</v>
      </c>
      <c r="P17" s="75">
        <f>VLOOKUP($A17,'Processed Data Export'!$B$2:$ET$402,(COLUMN(E17)+11),FALSE)</f>
        <v>12.414999999999999</v>
      </c>
      <c r="Q17" s="75">
        <f>VLOOKUP($A17,'Processed Data Export'!$B$2:$ET$402,(COLUMN(F17)+11),FALSE)</f>
        <v>1.635</v>
      </c>
      <c r="R17" s="75">
        <f>VLOOKUP($A17,'Processed Data Export'!$B$2:$ET$402,(COLUMN(G17)+11),FALSE)</f>
        <v>7.5000000000000011E-2</v>
      </c>
      <c r="S17" s="75">
        <f>VLOOKUP($A17,'Processed Data Export'!$B$2:$ET$402,(COLUMN(H17)+11),FALSE)</f>
        <v>0</v>
      </c>
      <c r="T17" s="75">
        <f>VLOOKUP($A17,'Processed Data Export'!$B$2:$ET$402,(COLUMN(I17)+11),FALSE)</f>
        <v>0</v>
      </c>
      <c r="U17" s="75">
        <f>VLOOKUP($A17,'Processed Data Export'!$B$2:$ET$402,(COLUMN(J17)+11),FALSE)</f>
        <v>13.684999999999999</v>
      </c>
      <c r="V17" s="75">
        <f>VLOOKUP($A17,'Processed Data Export'!$B$2:$ET$402,(COLUMN(K17)+11),FALSE)</f>
        <v>34.5</v>
      </c>
      <c r="W17" s="75">
        <f>VLOOKUP($A17,'Processed Data Export'!$B$2:$ET$402,(COLUMN(L17)+11),FALSE)</f>
        <v>44.16</v>
      </c>
      <c r="X17" s="75">
        <f>VLOOKUP($A17,'Processed Data Export'!$B$2:$ET$402,(COLUMN(M17)+11),FALSE)</f>
        <v>58.93</v>
      </c>
      <c r="Y17" s="75">
        <f>VLOOKUP($A17,'Processed Data Export'!$B$2:$ET$402,(COLUMN(N17)+11),FALSE)</f>
        <v>76.27000000000001</v>
      </c>
      <c r="Z17" s="75">
        <f>VLOOKUP($A17,'Processed Data Export'!$B$2:$ET$402,(COLUMN(O17)+11),FALSE)</f>
        <v>84.064999999999998</v>
      </c>
      <c r="AA17" s="75">
        <f>VLOOKUP($A17,'Processed Data Export'!$B$2:$ET$402,(COLUMN(P17)+11),FALSE)</f>
        <v>29.744999999999997</v>
      </c>
      <c r="AB17" s="75">
        <f>VLOOKUP($A17,'Processed Data Export'!$B$2:$ET$402,(COLUMN(Q17)+11),FALSE)</f>
        <v>37.159999999999997</v>
      </c>
      <c r="AC17" s="75">
        <f>VLOOKUP($A17,'Processed Data Export'!$B$2:$ET$402,(COLUMN(R17)+11),FALSE)</f>
        <v>14.77</v>
      </c>
      <c r="AD17" s="75">
        <f>VLOOKUP($A17,'Processed Data Export'!$B$2:$ET$402,(COLUMN(S17)+11),FALSE)</f>
        <v>27.494999999999997</v>
      </c>
      <c r="AE17" s="75">
        <f>VLOOKUP($A17,'Processed Data Export'!$B$2:$ET$402,(COLUMN(T17)+11),FALSE)</f>
        <v>32.115000000000002</v>
      </c>
      <c r="AF17" s="75">
        <f>VLOOKUP($A17,'Processed Data Export'!$B$2:$ET$402,(COLUMN(U17)+11),FALSE)</f>
        <v>39.909999999999997</v>
      </c>
      <c r="AG17" s="75">
        <f>VLOOKUP($A17,'Processed Data Export'!$B$2:$ET$402,(COLUMN(V17)+11),FALSE)</f>
        <v>12.719999999999999</v>
      </c>
      <c r="AH17" s="75">
        <f>VLOOKUP($A17,'Processed Data Export'!$B$2:$ET$402,(COLUMN(W17)+11),FALSE)</f>
        <v>21.185000000000002</v>
      </c>
      <c r="AI17" s="75">
        <f>VLOOKUP($A17,'Processed Data Export'!$B$2:$ET$402,(COLUMN(X17)+11),FALSE)</f>
        <v>25.134999999999998</v>
      </c>
      <c r="AJ17" s="75">
        <f>VLOOKUP($A17,'Processed Data Export'!$B$2:$ET$402,(COLUMN(Y17)+11),FALSE)</f>
        <v>26.77</v>
      </c>
      <c r="AK17" s="75">
        <f>VLOOKUP($A17,'Processed Data Export'!$B$2:$ET$402,(COLUMN(Z17)+11),FALSE)</f>
        <v>7.41</v>
      </c>
      <c r="AL17" s="75">
        <f>VLOOKUP($A17,'Processed Data Export'!$B$2:$ET$402,(COLUMN(AA17)+11),FALSE)</f>
        <v>15.870000000000001</v>
      </c>
      <c r="AM17" s="75">
        <f>VLOOKUP($A17,'Processed Data Export'!$B$2:$ET$402,(COLUMN(AB17)+11),FALSE)</f>
        <v>4.6150000000000002</v>
      </c>
      <c r="AN17" s="75">
        <f>VLOOKUP($A17,'Processed Data Export'!$B$2:$ET$402,(COLUMN(AC17)+11),FALSE)</f>
        <v>8.4550000000000001</v>
      </c>
      <c r="AO17" s="75">
        <f>VLOOKUP($A17,'Processed Data Export'!$B$2:$ET$402,(COLUMN(AD17)+11),FALSE)</f>
        <v>14.05</v>
      </c>
      <c r="AP17" s="75">
        <f>VLOOKUP($A17,'Processed Data Export'!$B$2:$ET$402,(COLUMN(AE17)+11),FALSE)</f>
        <v>14.120000000000001</v>
      </c>
      <c r="AQ17" s="75">
        <f>VLOOKUP($A17,'Processed Data Export'!$B$2:$ET$402,(COLUMN(AF17)+11),FALSE)</f>
        <v>3.84</v>
      </c>
      <c r="AR17" s="75">
        <f>VLOOKUP($A17,'Processed Data Export'!$B$2:$ET$402,(COLUMN(AG17)+11),FALSE)</f>
        <v>3.9550000000000001</v>
      </c>
      <c r="AS17" s="75">
        <f>VLOOKUP($A17,'Processed Data Export'!$B$2:$ET$402,(COLUMN(AH17)+11),FALSE)</f>
        <v>1.0549999999999999</v>
      </c>
      <c r="AT17" s="75">
        <f>VLOOKUP($A17,'Processed Data Export'!$B$2:$ET$402,(COLUMN(AI17)+11),FALSE)</f>
        <v>1.71</v>
      </c>
      <c r="AU17" s="75">
        <f>VLOOKUP($A17,'Processed Data Export'!$B$2:$ET$402,(COLUMN(AJ17)+11),FALSE)</f>
        <v>0.58000000000000007</v>
      </c>
      <c r="AV17" s="75">
        <f>VLOOKUP($A17,'Processed Data Export'!$B$2:$ET$402,(COLUMN(AK17)+11),FALSE)</f>
        <v>7.5000000000000011E-2</v>
      </c>
      <c r="AW17" s="75">
        <f t="shared" si="1"/>
        <v>1.1883745963401506</v>
      </c>
      <c r="AX17" s="75">
        <f t="shared" si="2"/>
        <v>2.9931534434152236</v>
      </c>
      <c r="AY17" s="75">
        <f t="shared" si="3"/>
        <v>22.727828746177369</v>
      </c>
      <c r="AZ17" s="75">
        <f t="shared" si="4"/>
        <v>1.1064896016036081</v>
      </c>
      <c r="BA17" s="75">
        <f t="shared" si="5"/>
        <v>1.4765722876472063</v>
      </c>
      <c r="BB17" s="75">
        <f t="shared" si="6"/>
        <v>5.9595141700404852</v>
      </c>
      <c r="BC17" s="75">
        <f t="shared" si="7"/>
        <v>165.5333333333333</v>
      </c>
      <c r="BD17" s="75">
        <f t="shared" si="8"/>
        <v>5.0999999999999996</v>
      </c>
      <c r="BE17" s="75">
        <f t="shared" si="9"/>
        <v>5.0747167138810196</v>
      </c>
      <c r="BF17" s="75">
        <f t="shared" si="10"/>
        <v>6.969840331164991</v>
      </c>
      <c r="BG17" s="75">
        <f t="shared" si="11"/>
        <v>36.042813455657495</v>
      </c>
      <c r="BH17" s="75">
        <f t="shared" si="12"/>
        <v>5.7716472009665729</v>
      </c>
      <c r="BI17" s="75">
        <f t="shared" si="13"/>
        <v>43.825688073394495</v>
      </c>
    </row>
    <row r="18" spans="1:61" x14ac:dyDescent="0.35">
      <c r="A18" s="69">
        <f>'Processed Data Export'!B16</f>
        <v>3110</v>
      </c>
      <c r="B18" s="74">
        <f>IF((VLOOKUP($A18,'Processed Data Export'!$B$2:$ET$3001,5,FALSE))=0,(VLOOKUP($A18,'Processed Data Export'!$B$2:$ET$3001,4,FALSE)),(IF((VLOOKUP($A18,'Processed Data Export'!$B$2:$ET$3001,4,FALSE))&gt;(VLOOKUP($A18,'Processed Data Export'!$B$2:$ET$3001,5,FALSE)),(VLOOKUP($A18,'Processed Data Export'!$B$2:$ET$3001,5,FALSE)),(VLOOKUP($A18,'Processed Data Export'!$B$2:$ET$3001,4,FALSE)))))</f>
        <v>28.9</v>
      </c>
      <c r="C18" s="89" t="str">
        <f>IF((VLOOKUP($A18,'Processed Data Export'!$B$2:$ET$3001,5,FALSE))=0,"NA",(IF((VLOOKUP($A18,'Processed Data Export'!$B$2:$ET$3001,4,FALSE))&gt;(VLOOKUP($A18,'Processed Data Export'!$B$2:$ET$3001,5,FALSE)),(VLOOKUP($A18,'Processed Data Export'!$B$2:$ET$3001,4,FALSE)),(VLOOKUP($A18,'Processed Data Export'!$B$2:$ET$3001,5,FALSE)))))</f>
        <v/>
      </c>
      <c r="D18" s="74">
        <f>VLOOKUP($A18,'Processed Data Export'!$B$2:$ET$3001,3,FALSE)</f>
        <v>28.9</v>
      </c>
      <c r="E18" s="36">
        <f>VLOOKUP(A18,'MWPS (um)'!$A$1:$CP$401,94,FALSE)</f>
        <v>27.627078550000007</v>
      </c>
      <c r="F18" s="74">
        <f>(VLOOKUP($A18,'Processed Data Export'!$B$2:$ET$3001,6,FALSE))/(VLOOKUP($A18,'Processed Data Export'!$B$2:$ET$3001,7,FALSE))</f>
        <v>0.13744493392070486</v>
      </c>
      <c r="G18" s="74">
        <f>VLOOKUP($A18,'Processed Data Export'!$B$2:$ET$3001,8,FALSE)</f>
        <v>0.70750000000000002</v>
      </c>
      <c r="H18" s="74">
        <f>VLOOKUP($A18,'Processed Data Export'!$B$2:$ET$3001,9,FALSE)</f>
        <v>4.0415000000000001</v>
      </c>
      <c r="I18" s="74">
        <f>VLOOKUP($A18,'Processed Data Export'!$B$2:$ET$3001,10,FALSE)</f>
        <v>20.55</v>
      </c>
      <c r="J18" s="74">
        <f>VLOOKUP($A18,'Processed Data Export'!$B$2:$ET$3001,11,FALSE)</f>
        <v>2.5665</v>
      </c>
      <c r="K18" s="69" t="str">
        <f t="shared" si="0"/>
        <v>silt loam</v>
      </c>
      <c r="L18" s="75">
        <f>VLOOKUP($A18,'Processed Data Export'!$B$2:$ET$402,(COLUMN(A18)+11),FALSE)</f>
        <v>14.3</v>
      </c>
      <c r="M18" s="75">
        <f>VLOOKUP($A18,'Processed Data Export'!$B$2:$ET$402,(COLUMN(B18)+11),FALSE)</f>
        <v>74.014999999999986</v>
      </c>
      <c r="N18" s="75">
        <f>VLOOKUP($A18,'Processed Data Export'!$B$2:$ET$402,(COLUMN(C18)+11),FALSE)</f>
        <v>11.684999999999999</v>
      </c>
      <c r="O18" s="75">
        <f>VLOOKUP($A18,'Processed Data Export'!$B$2:$ET$402,(COLUMN(D18)+11),FALSE)</f>
        <v>0</v>
      </c>
      <c r="P18" s="75">
        <f>VLOOKUP($A18,'Processed Data Export'!$B$2:$ET$402,(COLUMN(E18)+11),FALSE)</f>
        <v>11.440000000000001</v>
      </c>
      <c r="Q18" s="75">
        <f>VLOOKUP($A18,'Processed Data Export'!$B$2:$ET$402,(COLUMN(F18)+11),FALSE)</f>
        <v>0.23500000000000001</v>
      </c>
      <c r="R18" s="75">
        <f>VLOOKUP($A18,'Processed Data Export'!$B$2:$ET$402,(COLUMN(G18)+11),FALSE)</f>
        <v>0</v>
      </c>
      <c r="S18" s="75">
        <f>VLOOKUP($A18,'Processed Data Export'!$B$2:$ET$402,(COLUMN(H18)+11),FALSE)</f>
        <v>0</v>
      </c>
      <c r="T18" s="75">
        <f>VLOOKUP($A18,'Processed Data Export'!$B$2:$ET$402,(COLUMN(I18)+11),FALSE)</f>
        <v>0</v>
      </c>
      <c r="U18" s="75">
        <f>VLOOKUP($A18,'Processed Data Export'!$B$2:$ET$402,(COLUMN(J18)+11),FALSE)</f>
        <v>13.744999999999999</v>
      </c>
      <c r="V18" s="75">
        <f>VLOOKUP($A18,'Processed Data Export'!$B$2:$ET$402,(COLUMN(K18)+11),FALSE)</f>
        <v>32.42</v>
      </c>
      <c r="W18" s="75">
        <f>VLOOKUP($A18,'Processed Data Export'!$B$2:$ET$402,(COLUMN(L18)+11),FALSE)</f>
        <v>42.72</v>
      </c>
      <c r="X18" s="75">
        <f>VLOOKUP($A18,'Processed Data Export'!$B$2:$ET$402,(COLUMN(M18)+11),FALSE)</f>
        <v>59.375</v>
      </c>
      <c r="Y18" s="75">
        <f>VLOOKUP($A18,'Processed Data Export'!$B$2:$ET$402,(COLUMN(N18)+11),FALSE)</f>
        <v>79.099999999999994</v>
      </c>
      <c r="Z18" s="75">
        <f>VLOOKUP($A18,'Processed Data Export'!$B$2:$ET$402,(COLUMN(O18)+11),FALSE)</f>
        <v>85.460000000000008</v>
      </c>
      <c r="AA18" s="75">
        <f>VLOOKUP($A18,'Processed Data Export'!$B$2:$ET$402,(COLUMN(P18)+11),FALSE)</f>
        <v>33.094999999999999</v>
      </c>
      <c r="AB18" s="75">
        <f>VLOOKUP($A18,'Processed Data Export'!$B$2:$ET$402,(COLUMN(Q18)+11),FALSE)</f>
        <v>41.594999999999999</v>
      </c>
      <c r="AC18" s="75">
        <f>VLOOKUP($A18,'Processed Data Export'!$B$2:$ET$402,(COLUMN(R18)+11),FALSE)</f>
        <v>16.655000000000001</v>
      </c>
      <c r="AD18" s="75">
        <f>VLOOKUP($A18,'Processed Data Export'!$B$2:$ET$402,(COLUMN(S18)+11),FALSE)</f>
        <v>31.295000000000002</v>
      </c>
      <c r="AE18" s="75">
        <f>VLOOKUP($A18,'Processed Data Export'!$B$2:$ET$402,(COLUMN(T18)+11),FALSE)</f>
        <v>36.379999999999995</v>
      </c>
      <c r="AF18" s="75">
        <f>VLOOKUP($A18,'Processed Data Export'!$B$2:$ET$402,(COLUMN(U18)+11),FALSE)</f>
        <v>42.734999999999999</v>
      </c>
      <c r="AG18" s="75">
        <f>VLOOKUP($A18,'Processed Data Export'!$B$2:$ET$402,(COLUMN(V18)+11),FALSE)</f>
        <v>14.64</v>
      </c>
      <c r="AH18" s="75">
        <f>VLOOKUP($A18,'Processed Data Export'!$B$2:$ET$402,(COLUMN(W18)+11),FALSE)</f>
        <v>23.535</v>
      </c>
      <c r="AI18" s="75">
        <f>VLOOKUP($A18,'Processed Data Export'!$B$2:$ET$402,(COLUMN(X18)+11),FALSE)</f>
        <v>26.085000000000001</v>
      </c>
      <c r="AJ18" s="75">
        <f>VLOOKUP($A18,'Processed Data Export'!$B$2:$ET$402,(COLUMN(Y18)+11),FALSE)</f>
        <v>26.32</v>
      </c>
      <c r="AK18" s="75">
        <f>VLOOKUP($A18,'Processed Data Export'!$B$2:$ET$402,(COLUMN(Z18)+11),FALSE)</f>
        <v>8.5</v>
      </c>
      <c r="AL18" s="75">
        <f>VLOOKUP($A18,'Processed Data Export'!$B$2:$ET$402,(COLUMN(AA18)+11),FALSE)</f>
        <v>17.399999999999999</v>
      </c>
      <c r="AM18" s="75">
        <f>VLOOKUP($A18,'Processed Data Export'!$B$2:$ET$402,(COLUMN(AB18)+11),FALSE)</f>
        <v>5.085</v>
      </c>
      <c r="AN18" s="75">
        <f>VLOOKUP($A18,'Processed Data Export'!$B$2:$ET$402,(COLUMN(AC18)+11),FALSE)</f>
        <v>8.8949999999999996</v>
      </c>
      <c r="AO18" s="75">
        <f>VLOOKUP($A18,'Processed Data Export'!$B$2:$ET$402,(COLUMN(AD18)+11),FALSE)</f>
        <v>11.684999999999999</v>
      </c>
      <c r="AP18" s="75">
        <f>VLOOKUP($A18,'Processed Data Export'!$B$2:$ET$402,(COLUMN(AE18)+11),FALSE)</f>
        <v>11.684999999999999</v>
      </c>
      <c r="AQ18" s="75">
        <f>VLOOKUP($A18,'Processed Data Export'!$B$2:$ET$402,(COLUMN(AF18)+11),FALSE)</f>
        <v>3.8099999999999996</v>
      </c>
      <c r="AR18" s="75">
        <f>VLOOKUP($A18,'Processed Data Export'!$B$2:$ET$402,(COLUMN(AG18)+11),FALSE)</f>
        <v>2.5449999999999999</v>
      </c>
      <c r="AS18" s="75">
        <f>VLOOKUP($A18,'Processed Data Export'!$B$2:$ET$402,(COLUMN(AH18)+11),FALSE)</f>
        <v>0.22</v>
      </c>
      <c r="AT18" s="75">
        <f>VLOOKUP($A18,'Processed Data Export'!$B$2:$ET$402,(COLUMN(AI18)+11),FALSE)</f>
        <v>0.23500000000000001</v>
      </c>
      <c r="AU18" s="75">
        <f>VLOOKUP($A18,'Processed Data Export'!$B$2:$ET$402,(COLUMN(AJ18)+11),FALSE)</f>
        <v>1.525E-2</v>
      </c>
      <c r="AV18" s="75">
        <f>VLOOKUP($A18,'Processed Data Export'!$B$2:$ET$402,(COLUMN(AK18)+11),FALSE)</f>
        <v>0</v>
      </c>
      <c r="AW18" s="75">
        <f t="shared" si="1"/>
        <v>1.0270465200144248</v>
      </c>
      <c r="AX18" s="75">
        <f t="shared" si="2"/>
        <v>3.6359265734265729</v>
      </c>
      <c r="AY18" s="75">
        <f t="shared" si="3"/>
        <v>176.99999999999997</v>
      </c>
      <c r="AZ18" s="75">
        <f t="shared" si="4"/>
        <v>0.99964899964899967</v>
      </c>
      <c r="BA18" s="75">
        <f t="shared" si="5"/>
        <v>1.3893763893763893</v>
      </c>
      <c r="BB18" s="75">
        <f t="shared" si="6"/>
        <v>5.025882352941176</v>
      </c>
      <c r="BC18" s="75">
        <f t="shared" si="7"/>
        <v>0</v>
      </c>
      <c r="BD18" s="75">
        <f t="shared" si="8"/>
        <v>6.3341891313649974</v>
      </c>
      <c r="BE18" s="75">
        <f t="shared" si="9"/>
        <v>6.3341891313649974</v>
      </c>
      <c r="BF18" s="75">
        <f t="shared" si="10"/>
        <v>6.6750983698707138</v>
      </c>
      <c r="BG18" s="75">
        <f t="shared" si="11"/>
        <v>252.65957446808508</v>
      </c>
      <c r="BH18" s="75">
        <f t="shared" si="12"/>
        <v>6.4698426573426557</v>
      </c>
      <c r="BI18" s="75">
        <f t="shared" si="13"/>
        <v>314.95744680851055</v>
      </c>
    </row>
    <row r="19" spans="1:61" x14ac:dyDescent="0.35">
      <c r="A19" s="69">
        <f>'Processed Data Export'!B17</f>
        <v>3113</v>
      </c>
      <c r="B19" s="74">
        <f>IF((VLOOKUP($A19,'Processed Data Export'!$B$2:$ET$3001,5,FALSE))=0,(VLOOKUP($A19,'Processed Data Export'!$B$2:$ET$3001,4,FALSE)),(IF((VLOOKUP($A19,'Processed Data Export'!$B$2:$ET$3001,4,FALSE))&gt;(VLOOKUP($A19,'Processed Data Export'!$B$2:$ET$3001,5,FALSE)),(VLOOKUP($A19,'Processed Data Export'!$B$2:$ET$3001,5,FALSE)),(VLOOKUP($A19,'Processed Data Export'!$B$2:$ET$3001,4,FALSE)))))</f>
        <v>7.43</v>
      </c>
      <c r="C19" s="89">
        <f>IF((VLOOKUP($A19,'Processed Data Export'!$B$2:$ET$3001,5,FALSE))=0,"NA",(IF((VLOOKUP($A19,'Processed Data Export'!$B$2:$ET$3001,4,FALSE))&gt;(VLOOKUP($A19,'Processed Data Export'!$B$2:$ET$3001,5,FALSE)),(VLOOKUP($A19,'Processed Data Export'!$B$2:$ET$3001,4,FALSE)),(VLOOKUP($A19,'Processed Data Export'!$B$2:$ET$3001,5,FALSE)))))</f>
        <v>39.950000000000003</v>
      </c>
      <c r="D19" s="74">
        <f>VLOOKUP($A19,'Processed Data Export'!$B$2:$ET$3001,3,FALSE)</f>
        <v>39.950000000000003</v>
      </c>
      <c r="E19" s="36">
        <f>VLOOKUP(A19,'MWPS (um)'!$A$1:$CP$401,94,FALSE)</f>
        <v>37.585888800000006</v>
      </c>
      <c r="F19" s="74">
        <f>(VLOOKUP($A19,'Processed Data Export'!$B$2:$ET$3001,6,FALSE))/(VLOOKUP($A19,'Processed Data Export'!$B$2:$ET$3001,7,FALSE))</f>
        <v>0.14770642201834863</v>
      </c>
      <c r="G19" s="74">
        <f>VLOOKUP($A19,'Processed Data Export'!$B$2:$ET$3001,8,FALSE)</f>
        <v>0.58399999999999996</v>
      </c>
      <c r="H19" s="74">
        <f>VLOOKUP($A19,'Processed Data Export'!$B$2:$ET$3001,9,FALSE)</f>
        <v>0.505</v>
      </c>
      <c r="I19" s="74">
        <f>VLOOKUP($A19,'Processed Data Export'!$B$2:$ET$3001,10,FALSE)</f>
        <v>23.8</v>
      </c>
      <c r="J19" s="74">
        <f>VLOOKUP($A19,'Processed Data Export'!$B$2:$ET$3001,11,FALSE)</f>
        <v>2.5065</v>
      </c>
      <c r="K19" s="69" t="str">
        <f t="shared" si="0"/>
        <v>silt loam</v>
      </c>
      <c r="L19" s="75">
        <f>VLOOKUP($A19,'Processed Data Export'!$B$2:$ET$402,(COLUMN(A19)+11),FALSE)</f>
        <v>9.9550000000000001</v>
      </c>
      <c r="M19" s="75">
        <f>VLOOKUP($A19,'Processed Data Export'!$B$2:$ET$402,(COLUMN(B19)+11),FALSE)</f>
        <v>65.89</v>
      </c>
      <c r="N19" s="75">
        <f>VLOOKUP($A19,'Processed Data Export'!$B$2:$ET$402,(COLUMN(C19)+11),FALSE)</f>
        <v>24.164999999999999</v>
      </c>
      <c r="O19" s="75">
        <f>VLOOKUP($A19,'Processed Data Export'!$B$2:$ET$402,(COLUMN(D19)+11),FALSE)</f>
        <v>0</v>
      </c>
      <c r="P19" s="75">
        <f>VLOOKUP($A19,'Processed Data Export'!$B$2:$ET$402,(COLUMN(E19)+11),FALSE)</f>
        <v>24.04</v>
      </c>
      <c r="Q19" s="75">
        <f>VLOOKUP($A19,'Processed Data Export'!$B$2:$ET$402,(COLUMN(F19)+11),FALSE)</f>
        <v>0.125</v>
      </c>
      <c r="R19" s="75">
        <f>VLOOKUP($A19,'Processed Data Export'!$B$2:$ET$402,(COLUMN(G19)+11),FALSE)</f>
        <v>0</v>
      </c>
      <c r="S19" s="75">
        <f>VLOOKUP($A19,'Processed Data Export'!$B$2:$ET$402,(COLUMN(H19)+11),FALSE)</f>
        <v>0</v>
      </c>
      <c r="T19" s="75">
        <f>VLOOKUP($A19,'Processed Data Export'!$B$2:$ET$402,(COLUMN(I19)+11),FALSE)</f>
        <v>0</v>
      </c>
      <c r="U19" s="75">
        <f>VLOOKUP($A19,'Processed Data Export'!$B$2:$ET$402,(COLUMN(J19)+11),FALSE)</f>
        <v>9.7750000000000004</v>
      </c>
      <c r="V19" s="75">
        <f>VLOOKUP($A19,'Processed Data Export'!$B$2:$ET$402,(COLUMN(K19)+11),FALSE)</f>
        <v>19.445</v>
      </c>
      <c r="W19" s="75">
        <f>VLOOKUP($A19,'Processed Data Export'!$B$2:$ET$402,(COLUMN(L19)+11),FALSE)</f>
        <v>27.564999999999998</v>
      </c>
      <c r="X19" s="75">
        <f>VLOOKUP($A19,'Processed Data Export'!$B$2:$ET$402,(COLUMN(M19)+11),FALSE)</f>
        <v>44.9</v>
      </c>
      <c r="Y19" s="75">
        <f>VLOOKUP($A19,'Processed Data Export'!$B$2:$ET$402,(COLUMN(N19)+11),FALSE)</f>
        <v>75.085000000000008</v>
      </c>
      <c r="Z19" s="75">
        <f>VLOOKUP($A19,'Processed Data Export'!$B$2:$ET$402,(COLUMN(O19)+11),FALSE)</f>
        <v>89.93</v>
      </c>
      <c r="AA19" s="75">
        <f>VLOOKUP($A19,'Processed Data Export'!$B$2:$ET$402,(COLUMN(P19)+11),FALSE)</f>
        <v>33.42</v>
      </c>
      <c r="AB19" s="75">
        <f>VLOOKUP($A19,'Processed Data Export'!$B$2:$ET$402,(COLUMN(Q19)+11),FALSE)</f>
        <v>46.445</v>
      </c>
      <c r="AC19" s="75">
        <f>VLOOKUP($A19,'Processed Data Export'!$B$2:$ET$402,(COLUMN(R19)+11),FALSE)</f>
        <v>17.335000000000001</v>
      </c>
      <c r="AD19" s="75">
        <f>VLOOKUP($A19,'Processed Data Export'!$B$2:$ET$402,(COLUMN(S19)+11),FALSE)</f>
        <v>38.325000000000003</v>
      </c>
      <c r="AE19" s="75">
        <f>VLOOKUP($A19,'Processed Data Export'!$B$2:$ET$402,(COLUMN(T19)+11),FALSE)</f>
        <v>47.524999999999999</v>
      </c>
      <c r="AF19" s="75">
        <f>VLOOKUP($A19,'Processed Data Export'!$B$2:$ET$402,(COLUMN(U19)+11),FALSE)</f>
        <v>62.364999999999995</v>
      </c>
      <c r="AG19" s="75">
        <f>VLOOKUP($A19,'Processed Data Export'!$B$2:$ET$402,(COLUMN(V19)+11),FALSE)</f>
        <v>20.990000000000002</v>
      </c>
      <c r="AH19" s="75">
        <f>VLOOKUP($A19,'Processed Data Export'!$B$2:$ET$402,(COLUMN(W19)+11),FALSE)</f>
        <v>38.405000000000001</v>
      </c>
      <c r="AI19" s="75">
        <f>VLOOKUP($A19,'Processed Data Export'!$B$2:$ET$402,(COLUMN(X19)+11),FALSE)</f>
        <v>45.03</v>
      </c>
      <c r="AJ19" s="75">
        <f>VLOOKUP($A19,'Processed Data Export'!$B$2:$ET$402,(COLUMN(Y19)+11),FALSE)</f>
        <v>45.150000000000006</v>
      </c>
      <c r="AK19" s="75">
        <f>VLOOKUP($A19,'Processed Data Export'!$B$2:$ET$402,(COLUMN(Z19)+11),FALSE)</f>
        <v>13.02</v>
      </c>
      <c r="AL19" s="75">
        <f>VLOOKUP($A19,'Processed Data Export'!$B$2:$ET$402,(COLUMN(AA19)+11),FALSE)</f>
        <v>30.435000000000002</v>
      </c>
      <c r="AM19" s="75">
        <f>VLOOKUP($A19,'Processed Data Export'!$B$2:$ET$402,(COLUMN(AB19)+11),FALSE)</f>
        <v>9.1999999999999993</v>
      </c>
      <c r="AN19" s="75">
        <f>VLOOKUP($A19,'Processed Data Export'!$B$2:$ET$402,(COLUMN(AC19)+11),FALSE)</f>
        <v>17.414999999999999</v>
      </c>
      <c r="AO19" s="75">
        <f>VLOOKUP($A19,'Processed Data Export'!$B$2:$ET$402,(COLUMN(AD19)+11),FALSE)</f>
        <v>24.164999999999999</v>
      </c>
      <c r="AP19" s="75">
        <f>VLOOKUP($A19,'Processed Data Export'!$B$2:$ET$402,(COLUMN(AE19)+11),FALSE)</f>
        <v>24.164999999999999</v>
      </c>
      <c r="AQ19" s="75">
        <f>VLOOKUP($A19,'Processed Data Export'!$B$2:$ET$402,(COLUMN(AF19)+11),FALSE)</f>
        <v>8.2149999999999999</v>
      </c>
      <c r="AR19" s="75">
        <f>VLOOKUP($A19,'Processed Data Export'!$B$2:$ET$402,(COLUMN(AG19)+11),FALSE)</f>
        <v>6.625</v>
      </c>
      <c r="AS19" s="75">
        <f>VLOOKUP($A19,'Processed Data Export'!$B$2:$ET$402,(COLUMN(AH19)+11),FALSE)</f>
        <v>0.125</v>
      </c>
      <c r="AT19" s="75">
        <f>VLOOKUP($A19,'Processed Data Export'!$B$2:$ET$402,(COLUMN(AI19)+11),FALSE)</f>
        <v>0.125</v>
      </c>
      <c r="AU19" s="75">
        <f>VLOOKUP($A19,'Processed Data Export'!$B$2:$ET$402,(COLUMN(AJ19)+11),FALSE)</f>
        <v>0</v>
      </c>
      <c r="AV19" s="75">
        <f>VLOOKUP($A19,'Processed Data Export'!$B$2:$ET$402,(COLUMN(AK19)+11),FALSE)</f>
        <v>0</v>
      </c>
      <c r="AW19" s="75">
        <f t="shared" si="1"/>
        <v>0.59349768543438475</v>
      </c>
      <c r="AX19" s="75">
        <f t="shared" si="2"/>
        <v>1.9319883527454245</v>
      </c>
      <c r="AY19" s="75">
        <f t="shared" si="3"/>
        <v>371.56</v>
      </c>
      <c r="AZ19" s="75">
        <f t="shared" si="4"/>
        <v>0.44199470857051232</v>
      </c>
      <c r="BA19" s="75">
        <f t="shared" si="5"/>
        <v>0.71995510302252874</v>
      </c>
      <c r="BB19" s="75">
        <f t="shared" si="6"/>
        <v>2.1171274961597542</v>
      </c>
      <c r="BC19" s="75">
        <f t="shared" si="7"/>
        <v>0</v>
      </c>
      <c r="BD19" s="75">
        <f t="shared" si="8"/>
        <v>2.7266708048830957</v>
      </c>
      <c r="BE19" s="75">
        <f t="shared" si="9"/>
        <v>2.7266708048830957</v>
      </c>
      <c r="BF19" s="75">
        <f t="shared" si="10"/>
        <v>2.5782371518805629</v>
      </c>
      <c r="BG19" s="75">
        <f t="shared" si="11"/>
        <v>359.2</v>
      </c>
      <c r="BH19" s="75">
        <f t="shared" si="12"/>
        <v>2.7408485856905158</v>
      </c>
      <c r="BI19" s="75">
        <f t="shared" si="13"/>
        <v>527.12</v>
      </c>
    </row>
    <row r="20" spans="1:61" x14ac:dyDescent="0.35">
      <c r="A20" s="69">
        <f>'Processed Data Export'!B18</f>
        <v>3200</v>
      </c>
      <c r="B20" s="74">
        <f>IF((VLOOKUP($A20,'Processed Data Export'!$B$2:$ET$3001,5,FALSE))=0,(VLOOKUP($A20,'Processed Data Export'!$B$2:$ET$3001,4,FALSE)),(IF((VLOOKUP($A20,'Processed Data Export'!$B$2:$ET$3001,4,FALSE))&gt;(VLOOKUP($A20,'Processed Data Export'!$B$2:$ET$3001,5,FALSE)),(VLOOKUP($A20,'Processed Data Export'!$B$2:$ET$3001,5,FALSE)),(VLOOKUP($A20,'Processed Data Export'!$B$2:$ET$3001,4,FALSE)))))</f>
        <v>33.700000000000003</v>
      </c>
      <c r="C20" s="89" t="str">
        <f>IF((VLOOKUP($A20,'Processed Data Export'!$B$2:$ET$3001,5,FALSE))=0,"NA",(IF((VLOOKUP($A20,'Processed Data Export'!$B$2:$ET$3001,4,FALSE))&gt;(VLOOKUP($A20,'Processed Data Export'!$B$2:$ET$3001,5,FALSE)),(VLOOKUP($A20,'Processed Data Export'!$B$2:$ET$3001,4,FALSE)),(VLOOKUP($A20,'Processed Data Export'!$B$2:$ET$3001,5,FALSE)))))</f>
        <v/>
      </c>
      <c r="D20" s="74">
        <f>VLOOKUP($A20,'Processed Data Export'!$B$2:$ET$3001,3,FALSE)</f>
        <v>33.700000000000003</v>
      </c>
      <c r="E20" s="36">
        <f>VLOOKUP(A20,'MWPS (um)'!$A$1:$CP$401,94,FALSE)</f>
        <v>32.461159500000008</v>
      </c>
      <c r="F20" s="74">
        <f>(VLOOKUP($A20,'Processed Data Export'!$B$2:$ET$3001,6,FALSE))/(VLOOKUP($A20,'Processed Data Export'!$B$2:$ET$3001,7,FALSE))</f>
        <v>0.11841121495327103</v>
      </c>
      <c r="G20" s="74">
        <f>VLOOKUP($A20,'Processed Data Export'!$B$2:$ET$3001,8,FALSE)</f>
        <v>0.81899999999999995</v>
      </c>
      <c r="H20" s="74">
        <f>VLOOKUP($A20,'Processed Data Export'!$B$2:$ET$3001,9,FALSE)</f>
        <v>18.424999999999997</v>
      </c>
      <c r="I20" s="74">
        <f>VLOOKUP($A20,'Processed Data Export'!$B$2:$ET$3001,10,FALSE)</f>
        <v>29.25</v>
      </c>
      <c r="J20" s="74">
        <f>VLOOKUP($A20,'Processed Data Export'!$B$2:$ET$3001,11,FALSE)</f>
        <v>2.6669999999999998</v>
      </c>
      <c r="K20" s="69" t="str">
        <f t="shared" si="0"/>
        <v>silt loam</v>
      </c>
      <c r="L20" s="75">
        <f>VLOOKUP($A20,'Processed Data Export'!$B$2:$ET$402,(COLUMN(A20)+11),FALSE)</f>
        <v>13.945</v>
      </c>
      <c r="M20" s="75">
        <f>VLOOKUP($A20,'Processed Data Export'!$B$2:$ET$402,(COLUMN(B20)+11),FALSE)</f>
        <v>68.60499999999999</v>
      </c>
      <c r="N20" s="75">
        <f>VLOOKUP($A20,'Processed Data Export'!$B$2:$ET$402,(COLUMN(C20)+11),FALSE)</f>
        <v>17.450000000000003</v>
      </c>
      <c r="O20" s="75">
        <f>VLOOKUP($A20,'Processed Data Export'!$B$2:$ET$402,(COLUMN(D20)+11),FALSE)</f>
        <v>0</v>
      </c>
      <c r="P20" s="75">
        <f>VLOOKUP($A20,'Processed Data Export'!$B$2:$ET$402,(COLUMN(E20)+11),FALSE)</f>
        <v>16.295000000000002</v>
      </c>
      <c r="Q20" s="75">
        <f>VLOOKUP($A20,'Processed Data Export'!$B$2:$ET$402,(COLUMN(F20)+11),FALSE)</f>
        <v>0.94</v>
      </c>
      <c r="R20" s="75">
        <f>VLOOKUP($A20,'Processed Data Export'!$B$2:$ET$402,(COLUMN(G20)+11),FALSE)</f>
        <v>0.21500000000000002</v>
      </c>
      <c r="S20" s="75">
        <f>VLOOKUP($A20,'Processed Data Export'!$B$2:$ET$402,(COLUMN(H20)+11),FALSE)</f>
        <v>0</v>
      </c>
      <c r="T20" s="75">
        <f>VLOOKUP($A20,'Processed Data Export'!$B$2:$ET$402,(COLUMN(I20)+11),FALSE)</f>
        <v>0</v>
      </c>
      <c r="U20" s="75">
        <f>VLOOKUP($A20,'Processed Data Export'!$B$2:$ET$402,(COLUMN(J20)+11),FALSE)</f>
        <v>13.945</v>
      </c>
      <c r="V20" s="75">
        <f>VLOOKUP($A20,'Processed Data Export'!$B$2:$ET$402,(COLUMN(K20)+11),FALSE)</f>
        <v>29.855</v>
      </c>
      <c r="W20" s="75">
        <f>VLOOKUP($A20,'Processed Data Export'!$B$2:$ET$402,(COLUMN(L20)+11),FALSE)</f>
        <v>38.459999999999994</v>
      </c>
      <c r="X20" s="75">
        <f>VLOOKUP($A20,'Processed Data Export'!$B$2:$ET$402,(COLUMN(M20)+11),FALSE)</f>
        <v>53.405000000000001</v>
      </c>
      <c r="Y20" s="75">
        <f>VLOOKUP($A20,'Processed Data Export'!$B$2:$ET$402,(COLUMN(N20)+11),FALSE)</f>
        <v>74.745000000000005</v>
      </c>
      <c r="Z20" s="75">
        <f>VLOOKUP($A20,'Processed Data Export'!$B$2:$ET$402,(COLUMN(O20)+11),FALSE)</f>
        <v>84.9</v>
      </c>
      <c r="AA20" s="75">
        <f>VLOOKUP($A20,'Processed Data Export'!$B$2:$ET$402,(COLUMN(P20)+11),FALSE)</f>
        <v>29.59</v>
      </c>
      <c r="AB20" s="75">
        <f>VLOOKUP($A20,'Processed Data Export'!$B$2:$ET$402,(COLUMN(Q20)+11),FALSE)</f>
        <v>38.754999999999995</v>
      </c>
      <c r="AC20" s="75">
        <f>VLOOKUP($A20,'Processed Data Export'!$B$2:$ET$402,(COLUMN(R20)+11),FALSE)</f>
        <v>14.945</v>
      </c>
      <c r="AD20" s="75">
        <f>VLOOKUP($A20,'Processed Data Export'!$B$2:$ET$402,(COLUMN(S20)+11),FALSE)</f>
        <v>30.145</v>
      </c>
      <c r="AE20" s="75">
        <f>VLOOKUP($A20,'Processed Data Export'!$B$2:$ET$402,(COLUMN(T20)+11),FALSE)</f>
        <v>36.284999999999997</v>
      </c>
      <c r="AF20" s="75">
        <f>VLOOKUP($A20,'Processed Data Export'!$B$2:$ET$402,(COLUMN(U20)+11),FALSE)</f>
        <v>46.44</v>
      </c>
      <c r="AG20" s="75">
        <f>VLOOKUP($A20,'Processed Data Export'!$B$2:$ET$402,(COLUMN(V20)+11),FALSE)</f>
        <v>15.2</v>
      </c>
      <c r="AH20" s="75">
        <f>VLOOKUP($A20,'Processed Data Export'!$B$2:$ET$402,(COLUMN(W20)+11),FALSE)</f>
        <v>26.685000000000002</v>
      </c>
      <c r="AI20" s="75">
        <f>VLOOKUP($A20,'Processed Data Export'!$B$2:$ET$402,(COLUMN(X20)+11),FALSE)</f>
        <v>31.495000000000001</v>
      </c>
      <c r="AJ20" s="75">
        <f>VLOOKUP($A20,'Processed Data Export'!$B$2:$ET$402,(COLUMN(Y20)+11),FALSE)</f>
        <v>32.435000000000002</v>
      </c>
      <c r="AK20" s="75">
        <f>VLOOKUP($A20,'Processed Data Export'!$B$2:$ET$402,(COLUMN(Z20)+11),FALSE)</f>
        <v>9.1649999999999991</v>
      </c>
      <c r="AL20" s="75">
        <f>VLOOKUP($A20,'Processed Data Export'!$B$2:$ET$402,(COLUMN(AA20)+11),FALSE)</f>
        <v>20.65</v>
      </c>
      <c r="AM20" s="75">
        <f>VLOOKUP($A20,'Processed Data Export'!$B$2:$ET$402,(COLUMN(AB20)+11),FALSE)</f>
        <v>6.1400000000000006</v>
      </c>
      <c r="AN20" s="75">
        <f>VLOOKUP($A20,'Processed Data Export'!$B$2:$ET$402,(COLUMN(AC20)+11),FALSE)</f>
        <v>11.484999999999999</v>
      </c>
      <c r="AO20" s="75">
        <f>VLOOKUP($A20,'Processed Data Export'!$B$2:$ET$402,(COLUMN(AD20)+11),FALSE)</f>
        <v>17.234999999999999</v>
      </c>
      <c r="AP20" s="75">
        <f>VLOOKUP($A20,'Processed Data Export'!$B$2:$ET$402,(COLUMN(AE20)+11),FALSE)</f>
        <v>17.450000000000003</v>
      </c>
      <c r="AQ20" s="75">
        <f>VLOOKUP($A20,'Processed Data Export'!$B$2:$ET$402,(COLUMN(AF20)+11),FALSE)</f>
        <v>5.3449999999999998</v>
      </c>
      <c r="AR20" s="75">
        <f>VLOOKUP($A20,'Processed Data Export'!$B$2:$ET$402,(COLUMN(AG20)+11),FALSE)</f>
        <v>4.8100000000000005</v>
      </c>
      <c r="AS20" s="75">
        <f>VLOOKUP($A20,'Processed Data Export'!$B$2:$ET$402,(COLUMN(AH20)+11),FALSE)</f>
        <v>0.59499999999999997</v>
      </c>
      <c r="AT20" s="75">
        <f>VLOOKUP($A20,'Processed Data Export'!$B$2:$ET$402,(COLUMN(AI20)+11),FALSE)</f>
        <v>1.1549999999999998</v>
      </c>
      <c r="AU20" s="75">
        <f>VLOOKUP($A20,'Processed Data Export'!$B$2:$ET$402,(COLUMN(AJ20)+11),FALSE)</f>
        <v>0.34499999999999997</v>
      </c>
      <c r="AV20" s="75">
        <f>VLOOKUP($A20,'Processed Data Export'!$B$2:$ET$402,(COLUMN(AK20)+11),FALSE)</f>
        <v>0.21500000000000002</v>
      </c>
      <c r="AW20" s="75">
        <f t="shared" si="1"/>
        <v>0.99238807895755377</v>
      </c>
      <c r="AX20" s="75">
        <f t="shared" si="2"/>
        <v>2.3783369131635466</v>
      </c>
      <c r="AY20" s="75">
        <f t="shared" si="3"/>
        <v>41.228723404255319</v>
      </c>
      <c r="AZ20" s="75">
        <f t="shared" si="4"/>
        <v>0.82816537467700246</v>
      </c>
      <c r="BA20" s="75">
        <f t="shared" si="5"/>
        <v>1.1499784668389321</v>
      </c>
      <c r="BB20" s="75">
        <f t="shared" si="6"/>
        <v>4.1963993453355153</v>
      </c>
      <c r="BC20" s="75">
        <f t="shared" si="7"/>
        <v>75.79069767441861</v>
      </c>
      <c r="BD20" s="75">
        <f t="shared" si="8"/>
        <v>3.9805628082390481</v>
      </c>
      <c r="BE20" s="75">
        <f t="shared" si="9"/>
        <v>3.9315186246418325</v>
      </c>
      <c r="BF20" s="75">
        <f t="shared" si="10"/>
        <v>4.6499782324771441</v>
      </c>
      <c r="BG20" s="75">
        <f t="shared" si="11"/>
        <v>56.813829787234049</v>
      </c>
      <c r="BH20" s="75">
        <f t="shared" si="12"/>
        <v>4.2101871739797474</v>
      </c>
      <c r="BI20" s="75">
        <f t="shared" si="13"/>
        <v>72.984042553191486</v>
      </c>
    </row>
    <row r="21" spans="1:61" x14ac:dyDescent="0.35">
      <c r="A21" s="69">
        <f>'Processed Data Export'!B19</f>
        <v>3205</v>
      </c>
      <c r="B21" s="74">
        <f>IF((VLOOKUP($A21,'Processed Data Export'!$B$2:$ET$3001,5,FALSE))=0,(VLOOKUP($A21,'Processed Data Export'!$B$2:$ET$3001,4,FALSE)),(IF((VLOOKUP($A21,'Processed Data Export'!$B$2:$ET$3001,4,FALSE))&gt;(VLOOKUP($A21,'Processed Data Export'!$B$2:$ET$3001,5,FALSE)),(VLOOKUP($A21,'Processed Data Export'!$B$2:$ET$3001,5,FALSE)),(VLOOKUP($A21,'Processed Data Export'!$B$2:$ET$3001,4,FALSE)))))</f>
        <v>30.35</v>
      </c>
      <c r="C21" s="89" t="str">
        <f>IF((VLOOKUP($A21,'Processed Data Export'!$B$2:$ET$3001,5,FALSE))=0,"NA",(IF((VLOOKUP($A21,'Processed Data Export'!$B$2:$ET$3001,4,FALSE))&gt;(VLOOKUP($A21,'Processed Data Export'!$B$2:$ET$3001,5,FALSE)),(VLOOKUP($A21,'Processed Data Export'!$B$2:$ET$3001,4,FALSE)),(VLOOKUP($A21,'Processed Data Export'!$B$2:$ET$3001,5,FALSE)))))</f>
        <v/>
      </c>
      <c r="D21" s="74">
        <f>VLOOKUP($A21,'Processed Data Export'!$B$2:$ET$3001,3,FALSE)</f>
        <v>30.35</v>
      </c>
      <c r="E21" s="36">
        <f>VLOOKUP(A21,'MWPS (um)'!$A$1:$CP$401,94,FALSE)</f>
        <v>36.573269000000003</v>
      </c>
      <c r="F21" s="74">
        <f>(VLOOKUP($A21,'Processed Data Export'!$B$2:$ET$3001,6,FALSE))/(VLOOKUP($A21,'Processed Data Export'!$B$2:$ET$3001,7,FALSE))</f>
        <v>0.11612334801762114</v>
      </c>
      <c r="G21" s="74">
        <f>VLOOKUP($A21,'Processed Data Export'!$B$2:$ET$3001,8,FALSE)</f>
        <v>1.05</v>
      </c>
      <c r="H21" s="74">
        <f>VLOOKUP($A21,'Processed Data Export'!$B$2:$ET$3001,9,FALSE)</f>
        <v>26.9955</v>
      </c>
      <c r="I21" s="74">
        <f>VLOOKUP($A21,'Processed Data Export'!$B$2:$ET$3001,10,FALSE)</f>
        <v>44.8</v>
      </c>
      <c r="J21" s="74">
        <f>VLOOKUP($A21,'Processed Data Export'!$B$2:$ET$3001,11,FALSE)</f>
        <v>2.7845</v>
      </c>
      <c r="K21" s="69" t="str">
        <f t="shared" si="0"/>
        <v>silt loam</v>
      </c>
      <c r="L21" s="75">
        <f>VLOOKUP($A21,'Processed Data Export'!$B$2:$ET$402,(COLUMN(A21)+11),FALSE)</f>
        <v>13.15</v>
      </c>
      <c r="M21" s="75">
        <f>VLOOKUP($A21,'Processed Data Export'!$B$2:$ET$402,(COLUMN(B21)+11),FALSE)</f>
        <v>68</v>
      </c>
      <c r="N21" s="75">
        <f>VLOOKUP($A21,'Processed Data Export'!$B$2:$ET$402,(COLUMN(C21)+11),FALSE)</f>
        <v>18.850000000000001</v>
      </c>
      <c r="O21" s="75">
        <f>VLOOKUP($A21,'Processed Data Export'!$B$2:$ET$402,(COLUMN(D21)+11),FALSE)</f>
        <v>0</v>
      </c>
      <c r="P21" s="75">
        <f>VLOOKUP($A21,'Processed Data Export'!$B$2:$ET$402,(COLUMN(E21)+11),FALSE)</f>
        <v>15.739999999999998</v>
      </c>
      <c r="Q21" s="75">
        <f>VLOOKUP($A21,'Processed Data Export'!$B$2:$ET$402,(COLUMN(F21)+11),FALSE)</f>
        <v>2.1799999999999997</v>
      </c>
      <c r="R21" s="75">
        <f>VLOOKUP($A21,'Processed Data Export'!$B$2:$ET$402,(COLUMN(G21)+11),FALSE)</f>
        <v>0.81499999999999995</v>
      </c>
      <c r="S21" s="75">
        <f>VLOOKUP($A21,'Processed Data Export'!$B$2:$ET$402,(COLUMN(H21)+11),FALSE)</f>
        <v>0.11</v>
      </c>
      <c r="T21" s="75">
        <f>VLOOKUP($A21,'Processed Data Export'!$B$2:$ET$402,(COLUMN(I21)+11),FALSE)</f>
        <v>0</v>
      </c>
      <c r="U21" s="75">
        <f>VLOOKUP($A21,'Processed Data Export'!$B$2:$ET$402,(COLUMN(J21)+11),FALSE)</f>
        <v>13.15</v>
      </c>
      <c r="V21" s="75">
        <f>VLOOKUP($A21,'Processed Data Export'!$B$2:$ET$402,(COLUMN(K21)+11),FALSE)</f>
        <v>32.78</v>
      </c>
      <c r="W21" s="75">
        <f>VLOOKUP($A21,'Processed Data Export'!$B$2:$ET$402,(COLUMN(L21)+11),FALSE)</f>
        <v>41.28</v>
      </c>
      <c r="X21" s="75">
        <f>VLOOKUP($A21,'Processed Data Export'!$B$2:$ET$402,(COLUMN(M21)+11),FALSE)</f>
        <v>54.88</v>
      </c>
      <c r="Y21" s="75">
        <f>VLOOKUP($A21,'Processed Data Export'!$B$2:$ET$402,(COLUMN(N21)+11),FALSE)</f>
        <v>73.349999999999994</v>
      </c>
      <c r="Z21" s="75">
        <f>VLOOKUP($A21,'Processed Data Export'!$B$2:$ET$402,(COLUMN(O21)+11),FALSE)</f>
        <v>83.74</v>
      </c>
      <c r="AA21" s="75">
        <f>VLOOKUP($A21,'Processed Data Export'!$B$2:$ET$402,(COLUMN(P21)+11),FALSE)</f>
        <v>27.34</v>
      </c>
      <c r="AB21" s="75">
        <f>VLOOKUP($A21,'Processed Data Export'!$B$2:$ET$402,(COLUMN(Q21)+11),FALSE)</f>
        <v>35.224999999999994</v>
      </c>
      <c r="AC21" s="75">
        <f>VLOOKUP($A21,'Processed Data Export'!$B$2:$ET$402,(COLUMN(R21)+11),FALSE)</f>
        <v>13.6</v>
      </c>
      <c r="AD21" s="75">
        <f>VLOOKUP($A21,'Processed Data Export'!$B$2:$ET$402,(COLUMN(S21)+11),FALSE)</f>
        <v>26.725000000000001</v>
      </c>
      <c r="AE21" s="75">
        <f>VLOOKUP($A21,'Processed Data Export'!$B$2:$ET$402,(COLUMN(T21)+11),FALSE)</f>
        <v>32.075000000000003</v>
      </c>
      <c r="AF21" s="75">
        <f>VLOOKUP($A21,'Processed Data Export'!$B$2:$ET$402,(COLUMN(U21)+11),FALSE)</f>
        <v>42.465000000000003</v>
      </c>
      <c r="AG21" s="75">
        <f>VLOOKUP($A21,'Processed Data Export'!$B$2:$ET$402,(COLUMN(V21)+11),FALSE)</f>
        <v>13.125</v>
      </c>
      <c r="AH21" s="75">
        <f>VLOOKUP($A21,'Processed Data Export'!$B$2:$ET$402,(COLUMN(W21)+11),FALSE)</f>
        <v>23.37</v>
      </c>
      <c r="AI21" s="75">
        <f>VLOOKUP($A21,'Processed Data Export'!$B$2:$ET$402,(COLUMN(X21)+11),FALSE)</f>
        <v>28.865000000000002</v>
      </c>
      <c r="AJ21" s="75">
        <f>VLOOKUP($A21,'Processed Data Export'!$B$2:$ET$402,(COLUMN(Y21)+11),FALSE)</f>
        <v>31.045000000000002</v>
      </c>
      <c r="AK21" s="75">
        <f>VLOOKUP($A21,'Processed Data Export'!$B$2:$ET$402,(COLUMN(Z21)+11),FALSE)</f>
        <v>7.8800000000000008</v>
      </c>
      <c r="AL21" s="75">
        <f>VLOOKUP($A21,'Processed Data Export'!$B$2:$ET$402,(COLUMN(AA21)+11),FALSE)</f>
        <v>18.12</v>
      </c>
      <c r="AM21" s="75">
        <f>VLOOKUP($A21,'Processed Data Export'!$B$2:$ET$402,(COLUMN(AB21)+11),FALSE)</f>
        <v>5.35</v>
      </c>
      <c r="AN21" s="75">
        <f>VLOOKUP($A21,'Processed Data Export'!$B$2:$ET$402,(COLUMN(AC21)+11),FALSE)</f>
        <v>10.245000000000001</v>
      </c>
      <c r="AO21" s="75">
        <f>VLOOKUP($A21,'Processed Data Export'!$B$2:$ET$402,(COLUMN(AD21)+11),FALSE)</f>
        <v>17.920000000000002</v>
      </c>
      <c r="AP21" s="75">
        <f>VLOOKUP($A21,'Processed Data Export'!$B$2:$ET$402,(COLUMN(AE21)+11),FALSE)</f>
        <v>18.740000000000002</v>
      </c>
      <c r="AQ21" s="75">
        <f>VLOOKUP($A21,'Processed Data Export'!$B$2:$ET$402,(COLUMN(AF21)+11),FALSE)</f>
        <v>4.8949999999999996</v>
      </c>
      <c r="AR21" s="75">
        <f>VLOOKUP($A21,'Processed Data Export'!$B$2:$ET$402,(COLUMN(AG21)+11),FALSE)</f>
        <v>5.5</v>
      </c>
      <c r="AS21" s="75">
        <f>VLOOKUP($A21,'Processed Data Export'!$B$2:$ET$402,(COLUMN(AH21)+11),FALSE)</f>
        <v>1.335</v>
      </c>
      <c r="AT21" s="75">
        <f>VLOOKUP($A21,'Processed Data Export'!$B$2:$ET$402,(COLUMN(AI21)+11),FALSE)</f>
        <v>3</v>
      </c>
      <c r="AU21" s="75">
        <f>VLOOKUP($A21,'Processed Data Export'!$B$2:$ET$402,(COLUMN(AJ21)+11),FALSE)</f>
        <v>0.84499999999999997</v>
      </c>
      <c r="AV21" s="75">
        <f>VLOOKUP($A21,'Processed Data Export'!$B$2:$ET$402,(COLUMN(AK21)+11),FALSE)</f>
        <v>0.92499999999999993</v>
      </c>
      <c r="AW21" s="75">
        <f t="shared" si="1"/>
        <v>1.1718949609652238</v>
      </c>
      <c r="AX21" s="75">
        <f t="shared" si="2"/>
        <v>2.237928843710292</v>
      </c>
      <c r="AY21" s="75">
        <f t="shared" si="3"/>
        <v>16.158256880733944</v>
      </c>
      <c r="AZ21" s="75">
        <f t="shared" si="4"/>
        <v>0.97209466619569052</v>
      </c>
      <c r="BA21" s="75">
        <f t="shared" si="5"/>
        <v>1.2923584128105499</v>
      </c>
      <c r="BB21" s="75">
        <f t="shared" si="6"/>
        <v>5.2385786802030454</v>
      </c>
      <c r="BC21" s="75">
        <f t="shared" si="7"/>
        <v>19.312883435582823</v>
      </c>
      <c r="BD21" s="75">
        <f t="shared" si="8"/>
        <v>3.7946428571428568</v>
      </c>
      <c r="BE21" s="75">
        <f t="shared" si="9"/>
        <v>3.6074270557029173</v>
      </c>
      <c r="BF21" s="75">
        <f t="shared" si="10"/>
        <v>5.3567593948267449</v>
      </c>
      <c r="BG21" s="75">
        <f t="shared" si="11"/>
        <v>25.174311926605508</v>
      </c>
      <c r="BH21" s="75">
        <f t="shared" si="12"/>
        <v>4.3202033036848801</v>
      </c>
      <c r="BI21" s="75">
        <f t="shared" si="13"/>
        <v>31.192660550458719</v>
      </c>
    </row>
    <row r="22" spans="1:61" x14ac:dyDescent="0.35">
      <c r="A22" s="69">
        <f>'Processed Data Export'!B20</f>
        <v>3300</v>
      </c>
      <c r="B22" s="74">
        <f>IF((VLOOKUP($A22,'Processed Data Export'!$B$2:$ET$3001,5,FALSE))=0,(VLOOKUP($A22,'Processed Data Export'!$B$2:$ET$3001,4,FALSE)),(IF((VLOOKUP($A22,'Processed Data Export'!$B$2:$ET$3001,4,FALSE))&gt;(VLOOKUP($A22,'Processed Data Export'!$B$2:$ET$3001,5,FALSE)),(VLOOKUP($A22,'Processed Data Export'!$B$2:$ET$3001,5,FALSE)),(VLOOKUP($A22,'Processed Data Export'!$B$2:$ET$3001,4,FALSE)))))</f>
        <v>30</v>
      </c>
      <c r="C22" s="89">
        <f>IF((VLOOKUP($A22,'Processed Data Export'!$B$2:$ET$3001,5,FALSE))=0,"NA",(IF((VLOOKUP($A22,'Processed Data Export'!$B$2:$ET$3001,4,FALSE))&gt;(VLOOKUP($A22,'Processed Data Export'!$B$2:$ET$3001,5,FALSE)),(VLOOKUP($A22,'Processed Data Export'!$B$2:$ET$3001,4,FALSE)),(VLOOKUP($A22,'Processed Data Export'!$B$2:$ET$3001,5,FALSE)))))</f>
        <v>274.5</v>
      </c>
      <c r="D22" s="74">
        <f>VLOOKUP($A22,'Processed Data Export'!$B$2:$ET$3001,3,FALSE)</f>
        <v>30</v>
      </c>
      <c r="E22" s="36">
        <f>VLOOKUP(A22,'MWPS (um)'!$A$1:$CP$401,94,FALSE)</f>
        <v>46.326477500000003</v>
      </c>
      <c r="F22" s="74">
        <f>(VLOOKUP($A22,'Processed Data Export'!$B$2:$ET$3001,6,FALSE))/(VLOOKUP($A22,'Processed Data Export'!$B$2:$ET$3001,7,FALSE))</f>
        <v>0.11430817610062892</v>
      </c>
      <c r="G22" s="74">
        <f>VLOOKUP($A22,'Processed Data Export'!$B$2:$ET$3001,8,FALSE)</f>
        <v>1.3155000000000001</v>
      </c>
      <c r="H22" s="74">
        <f>VLOOKUP($A22,'Processed Data Export'!$B$2:$ET$3001,9,FALSE)</f>
        <v>17.168999999999997</v>
      </c>
      <c r="I22" s="74">
        <f>VLOOKUP($A22,'Processed Data Export'!$B$2:$ET$3001,10,FALSE)</f>
        <v>66.45</v>
      </c>
      <c r="J22" s="74">
        <f>VLOOKUP($A22,'Processed Data Export'!$B$2:$ET$3001,11,FALSE)</f>
        <v>2.9794999999999998</v>
      </c>
      <c r="K22" s="69" t="str">
        <f t="shared" si="0"/>
        <v>silt loam</v>
      </c>
      <c r="L22" s="75">
        <f>VLOOKUP($A22,'Processed Data Export'!$B$2:$ET$402,(COLUMN(A22)+11),FALSE)</f>
        <v>11.46</v>
      </c>
      <c r="M22" s="75">
        <f>VLOOKUP($A22,'Processed Data Export'!$B$2:$ET$402,(COLUMN(B22)+11),FALSE)</f>
        <v>66.83</v>
      </c>
      <c r="N22" s="75">
        <f>VLOOKUP($A22,'Processed Data Export'!$B$2:$ET$402,(COLUMN(C22)+11),FALSE)</f>
        <v>21.715</v>
      </c>
      <c r="O22" s="75">
        <f>VLOOKUP($A22,'Processed Data Export'!$B$2:$ET$402,(COLUMN(D22)+11),FALSE)</f>
        <v>0</v>
      </c>
      <c r="P22" s="75">
        <f>VLOOKUP($A22,'Processed Data Export'!$B$2:$ET$402,(COLUMN(E22)+11),FALSE)</f>
        <v>15.484999999999999</v>
      </c>
      <c r="Q22" s="75">
        <f>VLOOKUP($A22,'Processed Data Export'!$B$2:$ET$402,(COLUMN(F22)+11),FALSE)</f>
        <v>3.165</v>
      </c>
      <c r="R22" s="75">
        <f>VLOOKUP($A22,'Processed Data Export'!$B$2:$ET$402,(COLUMN(G22)+11),FALSE)</f>
        <v>2.8600000000000003</v>
      </c>
      <c r="S22" s="75">
        <f>VLOOKUP($A22,'Processed Data Export'!$B$2:$ET$402,(COLUMN(H22)+11),FALSE)</f>
        <v>0.2</v>
      </c>
      <c r="T22" s="75">
        <f>VLOOKUP($A22,'Processed Data Export'!$B$2:$ET$402,(COLUMN(I22)+11),FALSE)</f>
        <v>0</v>
      </c>
      <c r="U22" s="75">
        <f>VLOOKUP($A22,'Processed Data Export'!$B$2:$ET$402,(COLUMN(J22)+11),FALSE)</f>
        <v>11.46</v>
      </c>
      <c r="V22" s="75">
        <f>VLOOKUP($A22,'Processed Data Export'!$B$2:$ET$402,(COLUMN(K22)+11),FALSE)</f>
        <v>31.634999999999998</v>
      </c>
      <c r="W22" s="75">
        <f>VLOOKUP($A22,'Processed Data Export'!$B$2:$ET$402,(COLUMN(L22)+11),FALSE)</f>
        <v>40.159999999999997</v>
      </c>
      <c r="X22" s="75">
        <f>VLOOKUP($A22,'Processed Data Export'!$B$2:$ET$402,(COLUMN(M22)+11),FALSE)</f>
        <v>53.755000000000003</v>
      </c>
      <c r="Y22" s="75">
        <f>VLOOKUP($A22,'Processed Data Export'!$B$2:$ET$402,(COLUMN(N22)+11),FALSE)</f>
        <v>72.14</v>
      </c>
      <c r="Z22" s="75">
        <f>VLOOKUP($A22,'Processed Data Export'!$B$2:$ET$402,(COLUMN(O22)+11),FALSE)</f>
        <v>82.31</v>
      </c>
      <c r="AA22" s="75">
        <f>VLOOKUP($A22,'Processed Data Export'!$B$2:$ET$402,(COLUMN(P22)+11),FALSE)</f>
        <v>27.354999999999997</v>
      </c>
      <c r="AB22" s="75">
        <f>VLOOKUP($A22,'Processed Data Export'!$B$2:$ET$402,(COLUMN(Q22)+11),FALSE)</f>
        <v>35.195</v>
      </c>
      <c r="AC22" s="75">
        <f>VLOOKUP($A22,'Processed Data Export'!$B$2:$ET$402,(COLUMN(R22)+11),FALSE)</f>
        <v>13.6</v>
      </c>
      <c r="AD22" s="75">
        <f>VLOOKUP($A22,'Processed Data Export'!$B$2:$ET$402,(COLUMN(S22)+11),FALSE)</f>
        <v>26.664999999999999</v>
      </c>
      <c r="AE22" s="75">
        <f>VLOOKUP($A22,'Processed Data Export'!$B$2:$ET$402,(COLUMN(T22)+11),FALSE)</f>
        <v>31.98</v>
      </c>
      <c r="AF22" s="75">
        <f>VLOOKUP($A22,'Processed Data Export'!$B$2:$ET$402,(COLUMN(U22)+11),FALSE)</f>
        <v>42.150000000000006</v>
      </c>
      <c r="AG22" s="75">
        <f>VLOOKUP($A22,'Processed Data Export'!$B$2:$ET$402,(COLUMN(V22)+11),FALSE)</f>
        <v>13.065000000000001</v>
      </c>
      <c r="AH22" s="75">
        <f>VLOOKUP($A22,'Processed Data Export'!$B$2:$ET$402,(COLUMN(W22)+11),FALSE)</f>
        <v>23.225000000000001</v>
      </c>
      <c r="AI22" s="75">
        <f>VLOOKUP($A22,'Processed Data Export'!$B$2:$ET$402,(COLUMN(X22)+11),FALSE)</f>
        <v>28.555</v>
      </c>
      <c r="AJ22" s="75">
        <f>VLOOKUP($A22,'Processed Data Export'!$B$2:$ET$402,(COLUMN(Y22)+11),FALSE)</f>
        <v>31.72</v>
      </c>
      <c r="AK22" s="75">
        <f>VLOOKUP($A22,'Processed Data Export'!$B$2:$ET$402,(COLUMN(Z22)+11),FALSE)</f>
        <v>7.84</v>
      </c>
      <c r="AL22" s="75">
        <f>VLOOKUP($A22,'Processed Data Export'!$B$2:$ET$402,(COLUMN(AA22)+11),FALSE)</f>
        <v>17.994999999999997</v>
      </c>
      <c r="AM22" s="75">
        <f>VLOOKUP($A22,'Processed Data Export'!$B$2:$ET$402,(COLUMN(AB22)+11),FALSE)</f>
        <v>5.3149999999999995</v>
      </c>
      <c r="AN22" s="75">
        <f>VLOOKUP($A22,'Processed Data Export'!$B$2:$ET$402,(COLUMN(AC22)+11),FALSE)</f>
        <v>10.155000000000001</v>
      </c>
      <c r="AO22" s="75">
        <f>VLOOKUP($A22,'Processed Data Export'!$B$2:$ET$402,(COLUMN(AD22)+11),FALSE)</f>
        <v>18.655000000000001</v>
      </c>
      <c r="AP22" s="75">
        <f>VLOOKUP($A22,'Processed Data Export'!$B$2:$ET$402,(COLUMN(AE22)+11),FALSE)</f>
        <v>21.515000000000001</v>
      </c>
      <c r="AQ22" s="75">
        <f>VLOOKUP($A22,'Processed Data Export'!$B$2:$ET$402,(COLUMN(AF22)+11),FALSE)</f>
        <v>4.8450000000000006</v>
      </c>
      <c r="AR22" s="75">
        <f>VLOOKUP($A22,'Processed Data Export'!$B$2:$ET$402,(COLUMN(AG22)+11),FALSE)</f>
        <v>5.3250000000000002</v>
      </c>
      <c r="AS22" s="75">
        <f>VLOOKUP($A22,'Processed Data Export'!$B$2:$ET$402,(COLUMN(AH22)+11),FALSE)</f>
        <v>1.4849999999999999</v>
      </c>
      <c r="AT22" s="75">
        <f>VLOOKUP($A22,'Processed Data Export'!$B$2:$ET$402,(COLUMN(AI22)+11),FALSE)</f>
        <v>6.0299999999999994</v>
      </c>
      <c r="AU22" s="75">
        <f>VLOOKUP($A22,'Processed Data Export'!$B$2:$ET$402,(COLUMN(AJ22)+11),FALSE)</f>
        <v>1.68</v>
      </c>
      <c r="AV22" s="75">
        <f>VLOOKUP($A22,'Processed Data Export'!$B$2:$ET$402,(COLUMN(AK22)+11),FALSE)</f>
        <v>3.0649999999999999</v>
      </c>
      <c r="AW22" s="75">
        <f t="shared" si="1"/>
        <v>1.1410711748827957</v>
      </c>
      <c r="AX22" s="75">
        <f t="shared" si="2"/>
        <v>2.2728446884081368</v>
      </c>
      <c r="AY22" s="75">
        <f t="shared" si="3"/>
        <v>11.120063191153239</v>
      </c>
      <c r="AZ22" s="75">
        <f t="shared" si="4"/>
        <v>0.9527876631079476</v>
      </c>
      <c r="BA22" s="75">
        <f t="shared" si="5"/>
        <v>1.2753262158956109</v>
      </c>
      <c r="BB22" s="75">
        <f t="shared" si="6"/>
        <v>5.1224489795918364</v>
      </c>
      <c r="BC22" s="75">
        <f t="shared" si="7"/>
        <v>5.4143356643356633</v>
      </c>
      <c r="BD22" s="75">
        <f t="shared" si="8"/>
        <v>3.5824175824175821</v>
      </c>
      <c r="BE22" s="75">
        <f t="shared" si="9"/>
        <v>3.0775961317061937</v>
      </c>
      <c r="BF22" s="75">
        <f t="shared" si="10"/>
        <v>5.2934515017232888</v>
      </c>
      <c r="BG22" s="75">
        <f t="shared" si="11"/>
        <v>16.984202211690363</v>
      </c>
      <c r="BH22" s="75">
        <f t="shared" si="12"/>
        <v>4.3157894736842106</v>
      </c>
      <c r="BI22" s="75">
        <f t="shared" si="13"/>
        <v>21.115323854660346</v>
      </c>
    </row>
    <row r="23" spans="1:61" x14ac:dyDescent="0.35">
      <c r="A23" s="69">
        <f>'Processed Data Export'!B21</f>
        <v>3305</v>
      </c>
      <c r="B23" s="74">
        <f>IF((VLOOKUP($A23,'Processed Data Export'!$B$2:$ET$3001,5,FALSE))=0,(VLOOKUP($A23,'Processed Data Export'!$B$2:$ET$3001,4,FALSE)),(IF((VLOOKUP($A23,'Processed Data Export'!$B$2:$ET$3001,4,FALSE))&gt;(VLOOKUP($A23,'Processed Data Export'!$B$2:$ET$3001,5,FALSE)),(VLOOKUP($A23,'Processed Data Export'!$B$2:$ET$3001,5,FALSE)),(VLOOKUP($A23,'Processed Data Export'!$B$2:$ET$3001,4,FALSE)))))</f>
        <v>27.8</v>
      </c>
      <c r="C23" s="89">
        <f>IF((VLOOKUP($A23,'Processed Data Export'!$B$2:$ET$3001,5,FALSE))=0,"NA",(IF((VLOOKUP($A23,'Processed Data Export'!$B$2:$ET$3001,4,FALSE))&gt;(VLOOKUP($A23,'Processed Data Export'!$B$2:$ET$3001,5,FALSE)),(VLOOKUP($A23,'Processed Data Export'!$B$2:$ET$3001,4,FALSE)),(VLOOKUP($A23,'Processed Data Export'!$B$2:$ET$3001,5,FALSE)))))</f>
        <v>298</v>
      </c>
      <c r="D23" s="74">
        <f>VLOOKUP($A23,'Processed Data Export'!$B$2:$ET$3001,3,FALSE)</f>
        <v>27.8</v>
      </c>
      <c r="E23" s="36">
        <f>VLOOKUP(A23,'MWPS (um)'!$A$1:$CP$401,94,FALSE)</f>
        <v>34.021825499999998</v>
      </c>
      <c r="F23" s="74">
        <f>(VLOOKUP($A23,'Processed Data Export'!$B$2:$ET$3001,6,FALSE))/(VLOOKUP($A23,'Processed Data Export'!$B$2:$ET$3001,7,FALSE))</f>
        <v>0.12322322322322322</v>
      </c>
      <c r="G23" s="74">
        <f>VLOOKUP($A23,'Processed Data Export'!$B$2:$ET$3001,8,FALSE)</f>
        <v>1.0934999999999999</v>
      </c>
      <c r="H23" s="74">
        <f>VLOOKUP($A23,'Processed Data Export'!$B$2:$ET$3001,9,FALSE)</f>
        <v>40.859000000000002</v>
      </c>
      <c r="I23" s="74">
        <f>VLOOKUP($A23,'Processed Data Export'!$B$2:$ET$3001,10,FALSE)</f>
        <v>48.400000000000006</v>
      </c>
      <c r="J23" s="74">
        <f>VLOOKUP($A23,'Processed Data Export'!$B$2:$ET$3001,11,FALSE)</f>
        <v>2.7605000000000004</v>
      </c>
      <c r="K23" s="69" t="str">
        <f t="shared" si="0"/>
        <v>silt loam</v>
      </c>
      <c r="L23" s="75">
        <f>VLOOKUP($A23,'Processed Data Export'!$B$2:$ET$402,(COLUMN(A23)+11),FALSE)</f>
        <v>14.469999999999999</v>
      </c>
      <c r="M23" s="75">
        <f>VLOOKUP($A23,'Processed Data Export'!$B$2:$ET$402,(COLUMN(B23)+11),FALSE)</f>
        <v>70.545000000000002</v>
      </c>
      <c r="N23" s="75">
        <f>VLOOKUP($A23,'Processed Data Export'!$B$2:$ET$402,(COLUMN(C23)+11),FALSE)</f>
        <v>14.98</v>
      </c>
      <c r="O23" s="75">
        <f>VLOOKUP($A23,'Processed Data Export'!$B$2:$ET$402,(COLUMN(D23)+11),FALSE)</f>
        <v>0</v>
      </c>
      <c r="P23" s="75">
        <f>VLOOKUP($A23,'Processed Data Export'!$B$2:$ET$402,(COLUMN(E23)+11),FALSE)</f>
        <v>12.36</v>
      </c>
      <c r="Q23" s="75">
        <f>VLOOKUP($A23,'Processed Data Export'!$B$2:$ET$402,(COLUMN(F23)+11),FALSE)</f>
        <v>1.29</v>
      </c>
      <c r="R23" s="75">
        <f>VLOOKUP($A23,'Processed Data Export'!$B$2:$ET$402,(COLUMN(G23)+11),FALSE)</f>
        <v>1.22</v>
      </c>
      <c r="S23" s="75">
        <f>VLOOKUP($A23,'Processed Data Export'!$B$2:$ET$402,(COLUMN(H23)+11),FALSE)</f>
        <v>0.11499999999999999</v>
      </c>
      <c r="T23" s="75">
        <f>VLOOKUP($A23,'Processed Data Export'!$B$2:$ET$402,(COLUMN(I23)+11),FALSE)</f>
        <v>0</v>
      </c>
      <c r="U23" s="75">
        <f>VLOOKUP($A23,'Processed Data Export'!$B$2:$ET$402,(COLUMN(J23)+11),FALSE)</f>
        <v>14.469999999999999</v>
      </c>
      <c r="V23" s="75">
        <f>VLOOKUP($A23,'Processed Data Export'!$B$2:$ET$402,(COLUMN(K23)+11),FALSE)</f>
        <v>35.25</v>
      </c>
      <c r="W23" s="75">
        <f>VLOOKUP($A23,'Processed Data Export'!$B$2:$ET$402,(COLUMN(L23)+11),FALSE)</f>
        <v>44.174999999999997</v>
      </c>
      <c r="X23" s="75">
        <f>VLOOKUP($A23,'Processed Data Export'!$B$2:$ET$402,(COLUMN(M23)+11),FALSE)</f>
        <v>58.019999999999996</v>
      </c>
      <c r="Y23" s="75">
        <f>VLOOKUP($A23,'Processed Data Export'!$B$2:$ET$402,(COLUMN(N23)+11),FALSE)</f>
        <v>75.28</v>
      </c>
      <c r="Z23" s="75">
        <f>VLOOKUP($A23,'Processed Data Export'!$B$2:$ET$402,(COLUMN(O23)+11),FALSE)</f>
        <v>82.91</v>
      </c>
      <c r="AA23" s="75">
        <f>VLOOKUP($A23,'Processed Data Export'!$B$2:$ET$402,(COLUMN(P23)+11),FALSE)</f>
        <v>27.905000000000001</v>
      </c>
      <c r="AB23" s="75">
        <f>VLOOKUP($A23,'Processed Data Export'!$B$2:$ET$402,(COLUMN(Q23)+11),FALSE)</f>
        <v>35.295000000000002</v>
      </c>
      <c r="AC23" s="75">
        <f>VLOOKUP($A23,'Processed Data Export'!$B$2:$ET$402,(COLUMN(R23)+11),FALSE)</f>
        <v>13.84</v>
      </c>
      <c r="AD23" s="75">
        <f>VLOOKUP($A23,'Processed Data Export'!$B$2:$ET$402,(COLUMN(S23)+11),FALSE)</f>
        <v>26.365000000000002</v>
      </c>
      <c r="AE23" s="75">
        <f>VLOOKUP($A23,'Processed Data Export'!$B$2:$ET$402,(COLUMN(T23)+11),FALSE)</f>
        <v>31.1</v>
      </c>
      <c r="AF23" s="75">
        <f>VLOOKUP($A23,'Processed Data Export'!$B$2:$ET$402,(COLUMN(U23)+11),FALSE)</f>
        <v>38.725000000000001</v>
      </c>
      <c r="AG23" s="75">
        <f>VLOOKUP($A23,'Processed Data Export'!$B$2:$ET$402,(COLUMN(V23)+11),FALSE)</f>
        <v>12.525</v>
      </c>
      <c r="AH23" s="75">
        <f>VLOOKUP($A23,'Processed Data Export'!$B$2:$ET$402,(COLUMN(W23)+11),FALSE)</f>
        <v>21.25</v>
      </c>
      <c r="AI23" s="75">
        <f>VLOOKUP($A23,'Processed Data Export'!$B$2:$ET$402,(COLUMN(X23)+11),FALSE)</f>
        <v>24.884999999999998</v>
      </c>
      <c r="AJ23" s="75">
        <f>VLOOKUP($A23,'Processed Data Export'!$B$2:$ET$402,(COLUMN(Y23)+11),FALSE)</f>
        <v>26.174999999999997</v>
      </c>
      <c r="AK23" s="75">
        <f>VLOOKUP($A23,'Processed Data Export'!$B$2:$ET$402,(COLUMN(Z23)+11),FALSE)</f>
        <v>7.3900000000000006</v>
      </c>
      <c r="AL23" s="75">
        <f>VLOOKUP($A23,'Processed Data Export'!$B$2:$ET$402,(COLUMN(AA23)+11),FALSE)</f>
        <v>16.12</v>
      </c>
      <c r="AM23" s="75">
        <f>VLOOKUP($A23,'Processed Data Export'!$B$2:$ET$402,(COLUMN(AB23)+11),FALSE)</f>
        <v>4.7349999999999994</v>
      </c>
      <c r="AN23" s="75">
        <f>VLOOKUP($A23,'Processed Data Export'!$B$2:$ET$402,(COLUMN(AC23)+11),FALSE)</f>
        <v>8.7199999999999989</v>
      </c>
      <c r="AO23" s="75">
        <f>VLOOKUP($A23,'Processed Data Export'!$B$2:$ET$402,(COLUMN(AD23)+11),FALSE)</f>
        <v>13.65</v>
      </c>
      <c r="AP23" s="75">
        <f>VLOOKUP($A23,'Processed Data Export'!$B$2:$ET$402,(COLUMN(AE23)+11),FALSE)</f>
        <v>14.870000000000001</v>
      </c>
      <c r="AQ23" s="75">
        <f>VLOOKUP($A23,'Processed Data Export'!$B$2:$ET$402,(COLUMN(AF23)+11),FALSE)</f>
        <v>3.9899999999999998</v>
      </c>
      <c r="AR23" s="75">
        <f>VLOOKUP($A23,'Processed Data Export'!$B$2:$ET$402,(COLUMN(AG23)+11),FALSE)</f>
        <v>3.6349999999999998</v>
      </c>
      <c r="AS23" s="75">
        <f>VLOOKUP($A23,'Processed Data Export'!$B$2:$ET$402,(COLUMN(AH23)+11),FALSE)</f>
        <v>0.66999999999999993</v>
      </c>
      <c r="AT23" s="75">
        <f>VLOOKUP($A23,'Processed Data Export'!$B$2:$ET$402,(COLUMN(AI23)+11),FALSE)</f>
        <v>2.5099999999999998</v>
      </c>
      <c r="AU23" s="75">
        <f>VLOOKUP($A23,'Processed Data Export'!$B$2:$ET$402,(COLUMN(AJ23)+11),FALSE)</f>
        <v>0.62</v>
      </c>
      <c r="AV23" s="75">
        <f>VLOOKUP($A23,'Processed Data Export'!$B$2:$ET$402,(COLUMN(AK23)+11),FALSE)</f>
        <v>1.33</v>
      </c>
      <c r="AW23" s="75">
        <f t="shared" si="1"/>
        <v>1.2515937101572459</v>
      </c>
      <c r="AX23" s="75">
        <f t="shared" si="2"/>
        <v>2.8555825242718451</v>
      </c>
      <c r="AY23" s="75">
        <f t="shared" si="3"/>
        <v>27.36046511627907</v>
      </c>
      <c r="AZ23" s="75">
        <f t="shared" si="4"/>
        <v>1.1407359586830212</v>
      </c>
      <c r="BA23" s="75">
        <f t="shared" si="5"/>
        <v>1.4982569399612651</v>
      </c>
      <c r="BB23" s="75">
        <f t="shared" si="6"/>
        <v>5.9776725304465481</v>
      </c>
      <c r="BC23" s="75">
        <f t="shared" si="7"/>
        <v>10.131147540983607</v>
      </c>
      <c r="BD23" s="75">
        <f t="shared" si="8"/>
        <v>5.1681318681318684</v>
      </c>
      <c r="BE23" s="75">
        <f t="shared" si="9"/>
        <v>4.7092790387182912</v>
      </c>
      <c r="BF23" s="75">
        <f t="shared" si="10"/>
        <v>6.6536697247706424</v>
      </c>
      <c r="BG23" s="75">
        <f t="shared" si="11"/>
        <v>44.97674418604651</v>
      </c>
      <c r="BH23" s="75">
        <f t="shared" si="12"/>
        <v>5.7075242718446608</v>
      </c>
      <c r="BI23" s="75">
        <f t="shared" si="13"/>
        <v>54.686046511627907</v>
      </c>
    </row>
    <row r="24" spans="1:61" x14ac:dyDescent="0.35">
      <c r="A24" s="69">
        <f>'Processed Data Export'!B22</f>
        <v>3310</v>
      </c>
      <c r="B24" s="74">
        <f>IF((VLOOKUP($A24,'Processed Data Export'!$B$2:$ET$3001,5,FALSE))=0,(VLOOKUP($A24,'Processed Data Export'!$B$2:$ET$3001,4,FALSE)),(IF((VLOOKUP($A24,'Processed Data Export'!$B$2:$ET$3001,4,FALSE))&gt;(VLOOKUP($A24,'Processed Data Export'!$B$2:$ET$3001,5,FALSE)),(VLOOKUP($A24,'Processed Data Export'!$B$2:$ET$3001,5,FALSE)),(VLOOKUP($A24,'Processed Data Export'!$B$2:$ET$3001,4,FALSE)))))</f>
        <v>29.1</v>
      </c>
      <c r="C24" s="89">
        <f>IF((VLOOKUP($A24,'Processed Data Export'!$B$2:$ET$3001,5,FALSE))=0,"NA",(IF((VLOOKUP($A24,'Processed Data Export'!$B$2:$ET$3001,4,FALSE))&gt;(VLOOKUP($A24,'Processed Data Export'!$B$2:$ET$3001,5,FALSE)),(VLOOKUP($A24,'Processed Data Export'!$B$2:$ET$3001,4,FALSE)),(VLOOKUP($A24,'Processed Data Export'!$B$2:$ET$3001,5,FALSE)))))</f>
        <v>188.5</v>
      </c>
      <c r="D24" s="74">
        <f>VLOOKUP($A24,'Processed Data Export'!$B$2:$ET$3001,3,FALSE)</f>
        <v>29.1</v>
      </c>
      <c r="E24" s="36">
        <f>VLOOKUP(A24,'MWPS (um)'!$A$1:$CP$401,94,FALSE)</f>
        <v>29.639967800000008</v>
      </c>
      <c r="F24" s="74">
        <f>(VLOOKUP($A24,'Processed Data Export'!$B$2:$ET$3001,6,FALSE))/(VLOOKUP($A24,'Processed Data Export'!$B$2:$ET$3001,7,FALSE))</f>
        <v>0.11069574247144341</v>
      </c>
      <c r="G24" s="74">
        <f>VLOOKUP($A24,'Processed Data Export'!$B$2:$ET$3001,8,FALSE)</f>
        <v>0.97399999999999998</v>
      </c>
      <c r="H24" s="74">
        <f>VLOOKUP($A24,'Processed Data Export'!$B$2:$ET$3001,9,FALSE)</f>
        <v>23.994</v>
      </c>
      <c r="I24" s="74">
        <f>VLOOKUP($A24,'Processed Data Export'!$B$2:$ET$3001,10,FALSE)</f>
        <v>32.200000000000003</v>
      </c>
      <c r="J24" s="74">
        <f>VLOOKUP($A24,'Processed Data Export'!$B$2:$ET$3001,11,FALSE)</f>
        <v>2.8325</v>
      </c>
      <c r="K24" s="69" t="str">
        <f t="shared" si="0"/>
        <v>silt loam</v>
      </c>
      <c r="L24" s="75">
        <f>VLOOKUP($A24,'Processed Data Export'!$B$2:$ET$402,(COLUMN(A24)+11),FALSE)</f>
        <v>17.52</v>
      </c>
      <c r="M24" s="75">
        <f>VLOOKUP($A24,'Processed Data Export'!$B$2:$ET$402,(COLUMN(B24)+11),FALSE)</f>
        <v>68.625</v>
      </c>
      <c r="N24" s="75">
        <f>VLOOKUP($A24,'Processed Data Export'!$B$2:$ET$402,(COLUMN(C24)+11),FALSE)</f>
        <v>13.855</v>
      </c>
      <c r="O24" s="75">
        <f>VLOOKUP($A24,'Processed Data Export'!$B$2:$ET$402,(COLUMN(D24)+11),FALSE)</f>
        <v>0</v>
      </c>
      <c r="P24" s="75">
        <f>VLOOKUP($A24,'Processed Data Export'!$B$2:$ET$402,(COLUMN(E24)+11),FALSE)</f>
        <v>12.15</v>
      </c>
      <c r="Q24" s="75">
        <f>VLOOKUP($A24,'Processed Data Export'!$B$2:$ET$402,(COLUMN(F24)+11),FALSE)</f>
        <v>1.3250000000000002</v>
      </c>
      <c r="R24" s="75">
        <f>VLOOKUP($A24,'Processed Data Export'!$B$2:$ET$402,(COLUMN(G24)+11),FALSE)</f>
        <v>0.38</v>
      </c>
      <c r="S24" s="75">
        <f>VLOOKUP($A24,'Processed Data Export'!$B$2:$ET$402,(COLUMN(H24)+11),FALSE)</f>
        <v>0</v>
      </c>
      <c r="T24" s="75">
        <f>VLOOKUP($A24,'Processed Data Export'!$B$2:$ET$402,(COLUMN(I24)+11),FALSE)</f>
        <v>0</v>
      </c>
      <c r="U24" s="75">
        <f>VLOOKUP($A24,'Processed Data Export'!$B$2:$ET$402,(COLUMN(J24)+11),FALSE)</f>
        <v>16.920000000000002</v>
      </c>
      <c r="V24" s="75">
        <f>VLOOKUP($A24,'Processed Data Export'!$B$2:$ET$402,(COLUMN(K24)+11),FALSE)</f>
        <v>33.805</v>
      </c>
      <c r="W24" s="75">
        <f>VLOOKUP($A24,'Processed Data Export'!$B$2:$ET$402,(COLUMN(L24)+11),FALSE)</f>
        <v>42.415000000000006</v>
      </c>
      <c r="X24" s="75">
        <f>VLOOKUP($A24,'Processed Data Export'!$B$2:$ET$402,(COLUMN(M24)+11),FALSE)</f>
        <v>56.069999999999993</v>
      </c>
      <c r="Y24" s="75">
        <f>VLOOKUP($A24,'Processed Data Export'!$B$2:$ET$402,(COLUMN(N24)+11),FALSE)</f>
        <v>73.37</v>
      </c>
      <c r="Z24" s="75">
        <f>VLOOKUP($A24,'Processed Data Export'!$B$2:$ET$402,(COLUMN(O24)+11),FALSE)</f>
        <v>80.775000000000006</v>
      </c>
      <c r="AA24" s="75">
        <f>VLOOKUP($A24,'Processed Data Export'!$B$2:$ET$402,(COLUMN(P24)+11),FALSE)</f>
        <v>27.395</v>
      </c>
      <c r="AB24" s="75">
        <f>VLOOKUP($A24,'Processed Data Export'!$B$2:$ET$402,(COLUMN(Q24)+11),FALSE)</f>
        <v>34.82</v>
      </c>
      <c r="AC24" s="75">
        <f>VLOOKUP($A24,'Processed Data Export'!$B$2:$ET$402,(COLUMN(R24)+11),FALSE)</f>
        <v>13.655000000000001</v>
      </c>
      <c r="AD24" s="75">
        <f>VLOOKUP($A24,'Processed Data Export'!$B$2:$ET$402,(COLUMN(S24)+11),FALSE)</f>
        <v>26.22</v>
      </c>
      <c r="AE24" s="75">
        <f>VLOOKUP($A24,'Processed Data Export'!$B$2:$ET$402,(COLUMN(T24)+11),FALSE)</f>
        <v>30.954999999999998</v>
      </c>
      <c r="AF24" s="75">
        <f>VLOOKUP($A24,'Processed Data Export'!$B$2:$ET$402,(COLUMN(U24)+11),FALSE)</f>
        <v>38.365000000000002</v>
      </c>
      <c r="AG24" s="75">
        <f>VLOOKUP($A24,'Processed Data Export'!$B$2:$ET$402,(COLUMN(V24)+11),FALSE)</f>
        <v>12.565</v>
      </c>
      <c r="AH24" s="75">
        <f>VLOOKUP($A24,'Processed Data Export'!$B$2:$ET$402,(COLUMN(W24)+11),FALSE)</f>
        <v>21.244999999999997</v>
      </c>
      <c r="AI24" s="75">
        <f>VLOOKUP($A24,'Processed Data Export'!$B$2:$ET$402,(COLUMN(X24)+11),FALSE)</f>
        <v>24.71</v>
      </c>
      <c r="AJ24" s="75">
        <f>VLOOKUP($A24,'Processed Data Export'!$B$2:$ET$402,(COLUMN(Y24)+11),FALSE)</f>
        <v>26.035</v>
      </c>
      <c r="AK24" s="75">
        <f>VLOOKUP($A24,'Processed Data Export'!$B$2:$ET$402,(COLUMN(Z24)+11),FALSE)</f>
        <v>7.4250000000000007</v>
      </c>
      <c r="AL24" s="75">
        <f>VLOOKUP($A24,'Processed Data Export'!$B$2:$ET$402,(COLUMN(AA24)+11),FALSE)</f>
        <v>16.105</v>
      </c>
      <c r="AM24" s="75">
        <f>VLOOKUP($A24,'Processed Data Export'!$B$2:$ET$402,(COLUMN(AB24)+11),FALSE)</f>
        <v>4.7449999999999992</v>
      </c>
      <c r="AN24" s="75">
        <f>VLOOKUP($A24,'Processed Data Export'!$B$2:$ET$402,(COLUMN(AC24)+11),FALSE)</f>
        <v>8.68</v>
      </c>
      <c r="AO24" s="75">
        <f>VLOOKUP($A24,'Processed Data Export'!$B$2:$ET$402,(COLUMN(AD24)+11),FALSE)</f>
        <v>13.475000000000001</v>
      </c>
      <c r="AP24" s="75">
        <f>VLOOKUP($A24,'Processed Data Export'!$B$2:$ET$402,(COLUMN(AE24)+11),FALSE)</f>
        <v>13.855</v>
      </c>
      <c r="AQ24" s="75">
        <f>VLOOKUP($A24,'Processed Data Export'!$B$2:$ET$402,(COLUMN(AF24)+11),FALSE)</f>
        <v>3.9400000000000004</v>
      </c>
      <c r="AR24" s="75">
        <f>VLOOKUP($A24,'Processed Data Export'!$B$2:$ET$402,(COLUMN(AG24)+11),FALSE)</f>
        <v>3.47</v>
      </c>
      <c r="AS24" s="75">
        <f>VLOOKUP($A24,'Processed Data Export'!$B$2:$ET$402,(COLUMN(AH24)+11),FALSE)</f>
        <v>0.69</v>
      </c>
      <c r="AT24" s="75">
        <f>VLOOKUP($A24,'Processed Data Export'!$B$2:$ET$402,(COLUMN(AI24)+11),FALSE)</f>
        <v>1.7050000000000001</v>
      </c>
      <c r="AU24" s="75">
        <f>VLOOKUP($A24,'Processed Data Export'!$B$2:$ET$402,(COLUMN(AJ24)+11),FALSE)</f>
        <v>0.63</v>
      </c>
      <c r="AV24" s="75">
        <f>VLOOKUP($A24,'Processed Data Export'!$B$2:$ET$402,(COLUMN(AK24)+11),FALSE)</f>
        <v>0.38</v>
      </c>
      <c r="AW24" s="75">
        <f t="shared" si="1"/>
        <v>1.2181217690982196</v>
      </c>
      <c r="AX24" s="75">
        <f t="shared" si="2"/>
        <v>2.8658436213991769</v>
      </c>
      <c r="AY24" s="75">
        <f t="shared" si="3"/>
        <v>26.279245283018863</v>
      </c>
      <c r="AZ24" s="75">
        <f t="shared" si="4"/>
        <v>1.1055649680698554</v>
      </c>
      <c r="BA24" s="75">
        <f t="shared" si="5"/>
        <v>1.4614883357226636</v>
      </c>
      <c r="BB24" s="75">
        <f t="shared" si="6"/>
        <v>5.7124579124579125</v>
      </c>
      <c r="BC24" s="75">
        <f t="shared" si="7"/>
        <v>31.973684210526315</v>
      </c>
      <c r="BD24" s="75">
        <f t="shared" si="8"/>
        <v>5.0927643784786634</v>
      </c>
      <c r="BE24" s="75">
        <f t="shared" si="9"/>
        <v>4.9530855286900035</v>
      </c>
      <c r="BF24" s="75">
        <f t="shared" si="10"/>
        <v>6.4596774193548381</v>
      </c>
      <c r="BG24" s="75">
        <f t="shared" si="11"/>
        <v>42.316981132075462</v>
      </c>
      <c r="BH24" s="75">
        <f t="shared" si="12"/>
        <v>5.6481481481481479</v>
      </c>
      <c r="BI24" s="75">
        <f t="shared" si="13"/>
        <v>51.792452830188672</v>
      </c>
    </row>
    <row r="25" spans="1:61" x14ac:dyDescent="0.35">
      <c r="A25" s="69">
        <f>'Processed Data Export'!B23</f>
        <v>3315</v>
      </c>
      <c r="B25" s="74">
        <f>IF((VLOOKUP($A25,'Processed Data Export'!$B$2:$ET$3001,5,FALSE))=0,(VLOOKUP($A25,'Processed Data Export'!$B$2:$ET$3001,4,FALSE)),(IF((VLOOKUP($A25,'Processed Data Export'!$B$2:$ET$3001,4,FALSE))&gt;(VLOOKUP($A25,'Processed Data Export'!$B$2:$ET$3001,5,FALSE)),(VLOOKUP($A25,'Processed Data Export'!$B$2:$ET$3001,5,FALSE)),(VLOOKUP($A25,'Processed Data Export'!$B$2:$ET$3001,4,FALSE)))))</f>
        <v>28.95</v>
      </c>
      <c r="C25" s="89">
        <f>IF((VLOOKUP($A25,'Processed Data Export'!$B$2:$ET$3001,5,FALSE))=0,"NA",(IF((VLOOKUP($A25,'Processed Data Export'!$B$2:$ET$3001,4,FALSE))&gt;(VLOOKUP($A25,'Processed Data Export'!$B$2:$ET$3001,5,FALSE)),(VLOOKUP($A25,'Processed Data Export'!$B$2:$ET$3001,4,FALSE)),(VLOOKUP($A25,'Processed Data Export'!$B$2:$ET$3001,5,FALSE)))))</f>
        <v>224</v>
      </c>
      <c r="D25" s="74">
        <f>VLOOKUP($A25,'Processed Data Export'!$B$2:$ET$3001,3,FALSE)</f>
        <v>28.95</v>
      </c>
      <c r="E25" s="36">
        <f>VLOOKUP(A25,'MWPS (um)'!$A$1:$CP$401,94,FALSE)</f>
        <v>31.238484699999994</v>
      </c>
      <c r="F25" s="74">
        <f>(VLOOKUP($A25,'Processed Data Export'!$B$2:$ET$3001,6,FALSE))/(VLOOKUP($A25,'Processed Data Export'!$B$2:$ET$3001,7,FALSE))</f>
        <v>9.8466257668711643E-2</v>
      </c>
      <c r="G25" s="74">
        <f>VLOOKUP($A25,'Processed Data Export'!$B$2:$ET$3001,8,FALSE)</f>
        <v>1.1515</v>
      </c>
      <c r="H25" s="74">
        <f>VLOOKUP($A25,'Processed Data Export'!$B$2:$ET$3001,9,FALSE)</f>
        <v>26.250500000000002</v>
      </c>
      <c r="I25" s="74">
        <f>VLOOKUP($A25,'Processed Data Export'!$B$2:$ET$3001,10,FALSE)</f>
        <v>40.450000000000003</v>
      </c>
      <c r="J25" s="74">
        <f>VLOOKUP($A25,'Processed Data Export'!$B$2:$ET$3001,11,FALSE)</f>
        <v>3.0430000000000001</v>
      </c>
      <c r="K25" s="69" t="str">
        <f t="shared" si="0"/>
        <v>silt loam</v>
      </c>
      <c r="L25" s="75">
        <f>VLOOKUP($A25,'Processed Data Export'!$B$2:$ET$402,(COLUMN(A25)+11),FALSE)</f>
        <v>19.835000000000001</v>
      </c>
      <c r="M25" s="75">
        <f>VLOOKUP($A25,'Processed Data Export'!$B$2:$ET$402,(COLUMN(B25)+11),FALSE)</f>
        <v>65.81</v>
      </c>
      <c r="N25" s="75">
        <f>VLOOKUP($A25,'Processed Data Export'!$B$2:$ET$402,(COLUMN(C25)+11),FALSE)</f>
        <v>14.355</v>
      </c>
      <c r="O25" s="75">
        <f>VLOOKUP($A25,'Processed Data Export'!$B$2:$ET$402,(COLUMN(D25)+11),FALSE)</f>
        <v>0</v>
      </c>
      <c r="P25" s="75">
        <f>VLOOKUP($A25,'Processed Data Export'!$B$2:$ET$402,(COLUMN(E25)+11),FALSE)</f>
        <v>11.7</v>
      </c>
      <c r="Q25" s="75">
        <f>VLOOKUP($A25,'Processed Data Export'!$B$2:$ET$402,(COLUMN(F25)+11),FALSE)</f>
        <v>1.77</v>
      </c>
      <c r="R25" s="75">
        <f>VLOOKUP($A25,'Processed Data Export'!$B$2:$ET$402,(COLUMN(G25)+11),FALSE)</f>
        <v>0.88500000000000001</v>
      </c>
      <c r="S25" s="75">
        <f>VLOOKUP($A25,'Processed Data Export'!$B$2:$ET$402,(COLUMN(H25)+11),FALSE)</f>
        <v>2.0000000000000001E-4</v>
      </c>
      <c r="T25" s="75">
        <f>VLOOKUP($A25,'Processed Data Export'!$B$2:$ET$402,(COLUMN(I25)+11),FALSE)</f>
        <v>0</v>
      </c>
      <c r="U25" s="75">
        <f>VLOOKUP($A25,'Processed Data Export'!$B$2:$ET$402,(COLUMN(J25)+11),FALSE)</f>
        <v>18.924999999999997</v>
      </c>
      <c r="V25" s="75">
        <f>VLOOKUP($A25,'Processed Data Export'!$B$2:$ET$402,(COLUMN(K25)+11),FALSE)</f>
        <v>33.260000000000005</v>
      </c>
      <c r="W25" s="75">
        <f>VLOOKUP($A25,'Processed Data Export'!$B$2:$ET$402,(COLUMN(L25)+11),FALSE)</f>
        <v>41.32</v>
      </c>
      <c r="X25" s="75">
        <f>VLOOKUP($A25,'Processed Data Export'!$B$2:$ET$402,(COLUMN(M25)+11),FALSE)</f>
        <v>54.07</v>
      </c>
      <c r="Y25" s="75">
        <f>VLOOKUP($A25,'Processed Data Export'!$B$2:$ET$402,(COLUMN(N25)+11),FALSE)</f>
        <v>70.27</v>
      </c>
      <c r="Z25" s="75">
        <f>VLOOKUP($A25,'Processed Data Export'!$B$2:$ET$402,(COLUMN(O25)+11),FALSE)</f>
        <v>77.504999999999995</v>
      </c>
      <c r="AA25" s="75">
        <f>VLOOKUP($A25,'Processed Data Export'!$B$2:$ET$402,(COLUMN(P25)+11),FALSE)</f>
        <v>25.605</v>
      </c>
      <c r="AB25" s="75">
        <f>VLOOKUP($A25,'Processed Data Export'!$B$2:$ET$402,(COLUMN(Q25)+11),FALSE)</f>
        <v>32.549999999999997</v>
      </c>
      <c r="AC25" s="75">
        <f>VLOOKUP($A25,'Processed Data Export'!$B$2:$ET$402,(COLUMN(R25)+11),FALSE)</f>
        <v>12.75</v>
      </c>
      <c r="AD25" s="75">
        <f>VLOOKUP($A25,'Processed Data Export'!$B$2:$ET$402,(COLUMN(S25)+11),FALSE)</f>
        <v>24.484999999999999</v>
      </c>
      <c r="AE25" s="75">
        <f>VLOOKUP($A25,'Processed Data Export'!$B$2:$ET$402,(COLUMN(T25)+11),FALSE)</f>
        <v>28.945</v>
      </c>
      <c r="AF25" s="75">
        <f>VLOOKUP($A25,'Processed Data Export'!$B$2:$ET$402,(COLUMN(U25)+11),FALSE)</f>
        <v>36.185000000000002</v>
      </c>
      <c r="AG25" s="75">
        <f>VLOOKUP($A25,'Processed Data Export'!$B$2:$ET$402,(COLUMN(V25)+11),FALSE)</f>
        <v>11.74</v>
      </c>
      <c r="AH25" s="75">
        <f>VLOOKUP($A25,'Processed Data Export'!$B$2:$ET$402,(COLUMN(W25)+11),FALSE)</f>
        <v>19.954999999999998</v>
      </c>
      <c r="AI25" s="75">
        <f>VLOOKUP($A25,'Processed Data Export'!$B$2:$ET$402,(COLUMN(X25)+11),FALSE)</f>
        <v>23.439999999999998</v>
      </c>
      <c r="AJ25" s="75">
        <f>VLOOKUP($A25,'Processed Data Export'!$B$2:$ET$402,(COLUMN(Y25)+11),FALSE)</f>
        <v>25.21</v>
      </c>
      <c r="AK25" s="75">
        <f>VLOOKUP($A25,'Processed Data Export'!$B$2:$ET$402,(COLUMN(Z25)+11),FALSE)</f>
        <v>6.9450000000000003</v>
      </c>
      <c r="AL25" s="75">
        <f>VLOOKUP($A25,'Processed Data Export'!$B$2:$ET$402,(COLUMN(AA25)+11),FALSE)</f>
        <v>15.164999999999999</v>
      </c>
      <c r="AM25" s="75">
        <f>VLOOKUP($A25,'Processed Data Export'!$B$2:$ET$402,(COLUMN(AB25)+11),FALSE)</f>
        <v>4.4649999999999999</v>
      </c>
      <c r="AN25" s="75">
        <f>VLOOKUP($A25,'Processed Data Export'!$B$2:$ET$402,(COLUMN(AC25)+11),FALSE)</f>
        <v>8.2200000000000006</v>
      </c>
      <c r="AO25" s="75">
        <f>VLOOKUP($A25,'Processed Data Export'!$B$2:$ET$402,(COLUMN(AD25)+11),FALSE)</f>
        <v>13.469999999999999</v>
      </c>
      <c r="AP25" s="75">
        <f>VLOOKUP($A25,'Processed Data Export'!$B$2:$ET$402,(COLUMN(AE25)+11),FALSE)</f>
        <v>14.355</v>
      </c>
      <c r="AQ25" s="75">
        <f>VLOOKUP($A25,'Processed Data Export'!$B$2:$ET$402,(COLUMN(AF25)+11),FALSE)</f>
        <v>3.7549999999999999</v>
      </c>
      <c r="AR25" s="75">
        <f>VLOOKUP($A25,'Processed Data Export'!$B$2:$ET$402,(COLUMN(AG25)+11),FALSE)</f>
        <v>3.48</v>
      </c>
      <c r="AS25" s="75">
        <f>VLOOKUP($A25,'Processed Data Export'!$B$2:$ET$402,(COLUMN(AH25)+11),FALSE)</f>
        <v>0.85499999999999998</v>
      </c>
      <c r="AT25" s="75">
        <f>VLOOKUP($A25,'Processed Data Export'!$B$2:$ET$402,(COLUMN(AI25)+11),FALSE)</f>
        <v>2.66</v>
      </c>
      <c r="AU25" s="75">
        <f>VLOOKUP($A25,'Processed Data Export'!$B$2:$ET$402,(COLUMN(AJ25)+11),FALSE)</f>
        <v>0.91</v>
      </c>
      <c r="AV25" s="75">
        <f>VLOOKUP($A25,'Processed Data Export'!$B$2:$ET$402,(COLUMN(AK25)+11),FALSE)</f>
        <v>0.88500000000000001</v>
      </c>
      <c r="AW25" s="75">
        <f t="shared" si="1"/>
        <v>1.2694316436251922</v>
      </c>
      <c r="AX25" s="75">
        <f t="shared" si="2"/>
        <v>2.7820512820512819</v>
      </c>
      <c r="AY25" s="75">
        <f t="shared" si="3"/>
        <v>18.389830508474574</v>
      </c>
      <c r="AZ25" s="75">
        <f t="shared" si="4"/>
        <v>1.1419096310625949</v>
      </c>
      <c r="BA25" s="75">
        <f t="shared" si="5"/>
        <v>1.4942655796600801</v>
      </c>
      <c r="BB25" s="75">
        <f t="shared" si="6"/>
        <v>5.9496040316774659</v>
      </c>
      <c r="BC25" s="75">
        <f t="shared" si="7"/>
        <v>13.220338983050846</v>
      </c>
      <c r="BD25" s="75">
        <f t="shared" si="8"/>
        <v>4.885671863400149</v>
      </c>
      <c r="BE25" s="75">
        <f t="shared" si="9"/>
        <v>4.5844653430860332</v>
      </c>
      <c r="BF25" s="75">
        <f t="shared" si="10"/>
        <v>6.5778588807785887</v>
      </c>
      <c r="BG25" s="75">
        <f t="shared" si="11"/>
        <v>30.548022598870055</v>
      </c>
      <c r="BH25" s="75">
        <f t="shared" si="12"/>
        <v>5.6247863247863252</v>
      </c>
      <c r="BI25" s="75">
        <f t="shared" si="13"/>
        <v>37.180790960451979</v>
      </c>
    </row>
    <row r="26" spans="1:61" x14ac:dyDescent="0.35">
      <c r="A26" s="69">
        <f>'Processed Data Export'!B24</f>
        <v>3320</v>
      </c>
      <c r="B26" s="74">
        <f>IF((VLOOKUP($A26,'Processed Data Export'!$B$2:$ET$3001,5,FALSE))=0,(VLOOKUP($A26,'Processed Data Export'!$B$2:$ET$3001,4,FALSE)),(IF((VLOOKUP($A26,'Processed Data Export'!$B$2:$ET$3001,4,FALSE))&gt;(VLOOKUP($A26,'Processed Data Export'!$B$2:$ET$3001,5,FALSE)),(VLOOKUP($A26,'Processed Data Export'!$B$2:$ET$3001,5,FALSE)),(VLOOKUP($A26,'Processed Data Export'!$B$2:$ET$3001,4,FALSE)))))</f>
        <v>32.049999999999997</v>
      </c>
      <c r="C26" s="89">
        <f>IF((VLOOKUP($A26,'Processed Data Export'!$B$2:$ET$3001,5,FALSE))=0,"NA",(IF((VLOOKUP($A26,'Processed Data Export'!$B$2:$ET$3001,4,FALSE))&gt;(VLOOKUP($A26,'Processed Data Export'!$B$2:$ET$3001,5,FALSE)),(VLOOKUP($A26,'Processed Data Export'!$B$2:$ET$3001,4,FALSE)),(VLOOKUP($A26,'Processed Data Export'!$B$2:$ET$3001,5,FALSE)))))</f>
        <v>232</v>
      </c>
      <c r="D26" s="74">
        <f>VLOOKUP($A26,'Processed Data Export'!$B$2:$ET$3001,3,FALSE)</f>
        <v>32.049999999999997</v>
      </c>
      <c r="E26" s="36">
        <f>VLOOKUP(A26,'MWPS (um)'!$A$1:$CP$401,94,FALSE)</f>
        <v>34.306155499999996</v>
      </c>
      <c r="F26" s="74">
        <f>(VLOOKUP($A26,'Processed Data Export'!$B$2:$ET$3001,6,FALSE))/(VLOOKUP($A26,'Processed Data Export'!$B$2:$ET$3001,7,FALSE))</f>
        <v>9.6197718631178694E-2</v>
      </c>
      <c r="G26" s="74">
        <f>VLOOKUP($A26,'Processed Data Export'!$B$2:$ET$3001,8,FALSE)</f>
        <v>1.1014999999999999</v>
      </c>
      <c r="H26" s="74">
        <f>VLOOKUP($A26,'Processed Data Export'!$B$2:$ET$3001,9,FALSE)</f>
        <v>22.373999999999999</v>
      </c>
      <c r="I26" s="74">
        <f>VLOOKUP($A26,'Processed Data Export'!$B$2:$ET$3001,10,FALSE)</f>
        <v>43.5</v>
      </c>
      <c r="J26" s="74">
        <f>VLOOKUP($A26,'Processed Data Export'!$B$2:$ET$3001,11,FALSE)</f>
        <v>3.0680000000000001</v>
      </c>
      <c r="K26" s="69" t="str">
        <f t="shared" si="0"/>
        <v>silt loam</v>
      </c>
      <c r="L26" s="75">
        <f>VLOOKUP($A26,'Processed Data Export'!$B$2:$ET$402,(COLUMN(A26)+11),FALSE)</f>
        <v>18.5</v>
      </c>
      <c r="M26" s="75">
        <f>VLOOKUP($A26,'Processed Data Export'!$B$2:$ET$402,(COLUMN(B26)+11),FALSE)</f>
        <v>64.91</v>
      </c>
      <c r="N26" s="75">
        <f>VLOOKUP($A26,'Processed Data Export'!$B$2:$ET$402,(COLUMN(C26)+11),FALSE)</f>
        <v>16.59</v>
      </c>
      <c r="O26" s="75">
        <f>VLOOKUP($A26,'Processed Data Export'!$B$2:$ET$402,(COLUMN(D26)+11),FALSE)</f>
        <v>0</v>
      </c>
      <c r="P26" s="75">
        <f>VLOOKUP($A26,'Processed Data Export'!$B$2:$ET$402,(COLUMN(E26)+11),FALSE)</f>
        <v>13.435</v>
      </c>
      <c r="Q26" s="75">
        <f>VLOOKUP($A26,'Processed Data Export'!$B$2:$ET$402,(COLUMN(F26)+11),FALSE)</f>
        <v>2.0350000000000001</v>
      </c>
      <c r="R26" s="75">
        <f>VLOOKUP($A26,'Processed Data Export'!$B$2:$ET$402,(COLUMN(G26)+11),FALSE)</f>
        <v>1.125</v>
      </c>
      <c r="S26" s="75">
        <f>VLOOKUP($A26,'Processed Data Export'!$B$2:$ET$402,(COLUMN(H26)+11),FALSE)</f>
        <v>2.0000000000000001E-4</v>
      </c>
      <c r="T26" s="75">
        <f>VLOOKUP($A26,'Processed Data Export'!$B$2:$ET$402,(COLUMN(I26)+11),FALSE)</f>
        <v>0</v>
      </c>
      <c r="U26" s="75">
        <f>VLOOKUP($A26,'Processed Data Export'!$B$2:$ET$402,(COLUMN(J26)+11),FALSE)</f>
        <v>17.774999999999999</v>
      </c>
      <c r="V26" s="75">
        <f>VLOOKUP($A26,'Processed Data Export'!$B$2:$ET$402,(COLUMN(K26)+11),FALSE)</f>
        <v>30.085000000000001</v>
      </c>
      <c r="W26" s="75">
        <f>VLOOKUP($A26,'Processed Data Export'!$B$2:$ET$402,(COLUMN(L26)+11),FALSE)</f>
        <v>38.135000000000005</v>
      </c>
      <c r="X26" s="75">
        <f>VLOOKUP($A26,'Processed Data Export'!$B$2:$ET$402,(COLUMN(M26)+11),FALSE)</f>
        <v>51.68</v>
      </c>
      <c r="Y26" s="75">
        <f>VLOOKUP($A26,'Processed Data Export'!$B$2:$ET$402,(COLUMN(N26)+11),FALSE)</f>
        <v>70.085000000000008</v>
      </c>
      <c r="Z26" s="75">
        <f>VLOOKUP($A26,'Processed Data Export'!$B$2:$ET$402,(COLUMN(O26)+11),FALSE)</f>
        <v>78.344999999999999</v>
      </c>
      <c r="AA26" s="75">
        <f>VLOOKUP($A26,'Processed Data Export'!$B$2:$ET$402,(COLUMN(P26)+11),FALSE)</f>
        <v>26.914999999999999</v>
      </c>
      <c r="AB26" s="75">
        <f>VLOOKUP($A26,'Processed Data Export'!$B$2:$ET$402,(COLUMN(Q26)+11),FALSE)</f>
        <v>34.825000000000003</v>
      </c>
      <c r="AC26" s="75">
        <f>VLOOKUP($A26,'Processed Data Export'!$B$2:$ET$402,(COLUMN(R26)+11),FALSE)</f>
        <v>13.545</v>
      </c>
      <c r="AD26" s="75">
        <f>VLOOKUP($A26,'Processed Data Export'!$B$2:$ET$402,(COLUMN(S26)+11),FALSE)</f>
        <v>26.774999999999999</v>
      </c>
      <c r="AE26" s="75">
        <f>VLOOKUP($A26,'Processed Data Export'!$B$2:$ET$402,(COLUMN(T26)+11),FALSE)</f>
        <v>31.95</v>
      </c>
      <c r="AF26" s="75">
        <f>VLOOKUP($A26,'Processed Data Export'!$B$2:$ET$402,(COLUMN(U26)+11),FALSE)</f>
        <v>40.21</v>
      </c>
      <c r="AG26" s="75">
        <f>VLOOKUP($A26,'Processed Data Export'!$B$2:$ET$402,(COLUMN(V26)+11),FALSE)</f>
        <v>13.234999999999999</v>
      </c>
      <c r="AH26" s="75">
        <f>VLOOKUP($A26,'Processed Data Export'!$B$2:$ET$402,(COLUMN(W26)+11),FALSE)</f>
        <v>22.79</v>
      </c>
      <c r="AI26" s="75">
        <f>VLOOKUP($A26,'Processed Data Export'!$B$2:$ET$402,(COLUMN(X26)+11),FALSE)</f>
        <v>26.664999999999999</v>
      </c>
      <c r="AJ26" s="75">
        <f>VLOOKUP($A26,'Processed Data Export'!$B$2:$ET$402,(COLUMN(Y26)+11),FALSE)</f>
        <v>28.7</v>
      </c>
      <c r="AK26" s="75">
        <f>VLOOKUP($A26,'Processed Data Export'!$B$2:$ET$402,(COLUMN(Z26)+11),FALSE)</f>
        <v>7.91</v>
      </c>
      <c r="AL26" s="75">
        <f>VLOOKUP($A26,'Processed Data Export'!$B$2:$ET$402,(COLUMN(AA26)+11),FALSE)</f>
        <v>17.465</v>
      </c>
      <c r="AM26" s="75">
        <f>VLOOKUP($A26,'Processed Data Export'!$B$2:$ET$402,(COLUMN(AB26)+11),FALSE)</f>
        <v>5.1749999999999998</v>
      </c>
      <c r="AN26" s="75">
        <f>VLOOKUP($A26,'Processed Data Export'!$B$2:$ET$402,(COLUMN(AC26)+11),FALSE)</f>
        <v>9.5549999999999997</v>
      </c>
      <c r="AO26" s="75">
        <f>VLOOKUP($A26,'Processed Data Export'!$B$2:$ET$402,(COLUMN(AD26)+11),FALSE)</f>
        <v>15.465</v>
      </c>
      <c r="AP26" s="75">
        <f>VLOOKUP($A26,'Processed Data Export'!$B$2:$ET$402,(COLUMN(AE26)+11),FALSE)</f>
        <v>16.59</v>
      </c>
      <c r="AQ26" s="75">
        <f>VLOOKUP($A26,'Processed Data Export'!$B$2:$ET$402,(COLUMN(AF26)+11),FALSE)</f>
        <v>4.38</v>
      </c>
      <c r="AR26" s="75">
        <f>VLOOKUP($A26,'Processed Data Export'!$B$2:$ET$402,(COLUMN(AG26)+11),FALSE)</f>
        <v>3.88</v>
      </c>
      <c r="AS26" s="75">
        <f>VLOOKUP($A26,'Processed Data Export'!$B$2:$ET$402,(COLUMN(AH26)+11),FALSE)</f>
        <v>0.90500000000000003</v>
      </c>
      <c r="AT26" s="75">
        <f>VLOOKUP($A26,'Processed Data Export'!$B$2:$ET$402,(COLUMN(AI26)+11),FALSE)</f>
        <v>3.1550000000000002</v>
      </c>
      <c r="AU26" s="75">
        <f>VLOOKUP($A26,'Processed Data Export'!$B$2:$ET$402,(COLUMN(AJ26)+11),FALSE)</f>
        <v>1.125</v>
      </c>
      <c r="AV26" s="75">
        <f>VLOOKUP($A26,'Processed Data Export'!$B$2:$ET$402,(COLUMN(AK26)+11),FALSE)</f>
        <v>1.125</v>
      </c>
      <c r="AW26" s="75">
        <f t="shared" si="1"/>
        <v>1.0950466618808328</v>
      </c>
      <c r="AX26" s="75">
        <f t="shared" si="2"/>
        <v>2.5921101600297729</v>
      </c>
      <c r="AY26" s="75">
        <f t="shared" si="3"/>
        <v>17.113022113022112</v>
      </c>
      <c r="AZ26" s="75">
        <f t="shared" si="4"/>
        <v>0.948395921412584</v>
      </c>
      <c r="BA26" s="75">
        <f t="shared" si="5"/>
        <v>1.2852524247699577</v>
      </c>
      <c r="BB26" s="75">
        <f t="shared" si="6"/>
        <v>4.8211125158027821</v>
      </c>
      <c r="BC26" s="75">
        <f t="shared" si="7"/>
        <v>11.942222222222222</v>
      </c>
      <c r="BD26" s="75">
        <f t="shared" si="8"/>
        <v>4.1972195279663751</v>
      </c>
      <c r="BE26" s="75">
        <f t="shared" si="9"/>
        <v>3.9125979505726338</v>
      </c>
      <c r="BF26" s="75">
        <f t="shared" si="10"/>
        <v>5.4086865515436946</v>
      </c>
      <c r="BG26" s="75">
        <f t="shared" si="11"/>
        <v>25.395577395577394</v>
      </c>
      <c r="BH26" s="75">
        <f t="shared" si="12"/>
        <v>4.8314104949758088</v>
      </c>
      <c r="BI26" s="75">
        <f t="shared" si="13"/>
        <v>31.896805896805894</v>
      </c>
    </row>
    <row r="27" spans="1:61" x14ac:dyDescent="0.35">
      <c r="A27" s="69">
        <f>'Processed Data Export'!B25</f>
        <v>3325</v>
      </c>
      <c r="B27" s="74">
        <f>IF((VLOOKUP($A27,'Processed Data Export'!$B$2:$ET$3001,5,FALSE))=0,(VLOOKUP($A27,'Processed Data Export'!$B$2:$ET$3001,4,FALSE)),(IF((VLOOKUP($A27,'Processed Data Export'!$B$2:$ET$3001,4,FALSE))&gt;(VLOOKUP($A27,'Processed Data Export'!$B$2:$ET$3001,5,FALSE)),(VLOOKUP($A27,'Processed Data Export'!$B$2:$ET$3001,5,FALSE)),(VLOOKUP($A27,'Processed Data Export'!$B$2:$ET$3001,4,FALSE)))))</f>
        <v>33.1</v>
      </c>
      <c r="C27" s="89">
        <f>IF((VLOOKUP($A27,'Processed Data Export'!$B$2:$ET$3001,5,FALSE))=0,"NA",(IF((VLOOKUP($A27,'Processed Data Export'!$B$2:$ET$3001,4,FALSE))&gt;(VLOOKUP($A27,'Processed Data Export'!$B$2:$ET$3001,5,FALSE)),(VLOOKUP($A27,'Processed Data Export'!$B$2:$ET$3001,4,FALSE)),(VLOOKUP($A27,'Processed Data Export'!$B$2:$ET$3001,5,FALSE)))))</f>
        <v>225.5</v>
      </c>
      <c r="D27" s="74">
        <f>VLOOKUP($A27,'Processed Data Export'!$B$2:$ET$3001,3,FALSE)</f>
        <v>33.1</v>
      </c>
      <c r="E27" s="36">
        <f>VLOOKUP(A27,'MWPS (um)'!$A$1:$CP$401,94,FALSE)</f>
        <v>34.984628649999998</v>
      </c>
      <c r="F27" s="74">
        <f>(VLOOKUP($A27,'Processed Data Export'!$B$2:$ET$3001,6,FALSE))/(VLOOKUP($A27,'Processed Data Export'!$B$2:$ET$3001,7,FALSE))</f>
        <v>9.3944954128440367E-2</v>
      </c>
      <c r="G27" s="74">
        <f>VLOOKUP($A27,'Processed Data Export'!$B$2:$ET$3001,8,FALSE)</f>
        <v>1.01</v>
      </c>
      <c r="H27" s="74">
        <f>VLOOKUP($A27,'Processed Data Export'!$B$2:$ET$3001,9,FALSE)</f>
        <v>23.164000000000001</v>
      </c>
      <c r="I27" s="74">
        <f>VLOOKUP($A27,'Processed Data Export'!$B$2:$ET$3001,10,FALSE)</f>
        <v>41.650000000000006</v>
      </c>
      <c r="J27" s="74">
        <f>VLOOKUP($A27,'Processed Data Export'!$B$2:$ET$3001,11,FALSE)</f>
        <v>3.1305000000000001</v>
      </c>
      <c r="K27" s="69" t="str">
        <f t="shared" si="0"/>
        <v>silt loam</v>
      </c>
      <c r="L27" s="75">
        <f>VLOOKUP($A27,'Processed Data Export'!$B$2:$ET$402,(COLUMN(A27)+11),FALSE)</f>
        <v>17.914999999999999</v>
      </c>
      <c r="M27" s="75">
        <f>VLOOKUP($A27,'Processed Data Export'!$B$2:$ET$402,(COLUMN(B27)+11),FALSE)</f>
        <v>64.28</v>
      </c>
      <c r="N27" s="75">
        <f>VLOOKUP($A27,'Processed Data Export'!$B$2:$ET$402,(COLUMN(C27)+11),FALSE)</f>
        <v>17.799999999999997</v>
      </c>
      <c r="O27" s="75">
        <f>VLOOKUP($A27,'Processed Data Export'!$B$2:$ET$402,(COLUMN(D27)+11),FALSE)</f>
        <v>0</v>
      </c>
      <c r="P27" s="75">
        <f>VLOOKUP($A27,'Processed Data Export'!$B$2:$ET$402,(COLUMN(E27)+11),FALSE)</f>
        <v>14.93</v>
      </c>
      <c r="Q27" s="75">
        <f>VLOOKUP($A27,'Processed Data Export'!$B$2:$ET$402,(COLUMN(F27)+11),FALSE)</f>
        <v>1.92</v>
      </c>
      <c r="R27" s="75">
        <f>VLOOKUP($A27,'Processed Data Export'!$B$2:$ET$402,(COLUMN(G27)+11),FALSE)</f>
        <v>0.95000000000000007</v>
      </c>
      <c r="S27" s="75">
        <f>VLOOKUP($A27,'Processed Data Export'!$B$2:$ET$402,(COLUMN(H27)+11),FALSE)</f>
        <v>2.0000000000000001E-4</v>
      </c>
      <c r="T27" s="75">
        <f>VLOOKUP($A27,'Processed Data Export'!$B$2:$ET$402,(COLUMN(I27)+11),FALSE)</f>
        <v>0</v>
      </c>
      <c r="U27" s="75">
        <f>VLOOKUP($A27,'Processed Data Export'!$B$2:$ET$402,(COLUMN(J27)+11),FALSE)</f>
        <v>16.785</v>
      </c>
      <c r="V27" s="75">
        <f>VLOOKUP($A27,'Processed Data Export'!$B$2:$ET$402,(COLUMN(K27)+11),FALSE)</f>
        <v>27.715</v>
      </c>
      <c r="W27" s="75">
        <f>VLOOKUP($A27,'Processed Data Export'!$B$2:$ET$402,(COLUMN(L27)+11),FALSE)</f>
        <v>35.9</v>
      </c>
      <c r="X27" s="75">
        <f>VLOOKUP($A27,'Processed Data Export'!$B$2:$ET$402,(COLUMN(M27)+11),FALSE)</f>
        <v>50.085000000000001</v>
      </c>
      <c r="Y27" s="75">
        <f>VLOOKUP($A27,'Processed Data Export'!$B$2:$ET$402,(COLUMN(N27)+11),FALSE)</f>
        <v>69.919999999999987</v>
      </c>
      <c r="Z27" s="75">
        <f>VLOOKUP($A27,'Processed Data Export'!$B$2:$ET$402,(COLUMN(O27)+11),FALSE)</f>
        <v>79.210000000000008</v>
      </c>
      <c r="AA27" s="75">
        <f>VLOOKUP($A27,'Processed Data Export'!$B$2:$ET$402,(COLUMN(P27)+11),FALSE)</f>
        <v>28.045000000000002</v>
      </c>
      <c r="AB27" s="75">
        <f>VLOOKUP($A27,'Processed Data Export'!$B$2:$ET$402,(COLUMN(Q27)+11),FALSE)</f>
        <v>36.564999999999998</v>
      </c>
      <c r="AC27" s="75">
        <f>VLOOKUP($A27,'Processed Data Export'!$B$2:$ET$402,(COLUMN(R27)+11),FALSE)</f>
        <v>14.185</v>
      </c>
      <c r="AD27" s="75">
        <f>VLOOKUP($A27,'Processed Data Export'!$B$2:$ET$402,(COLUMN(S27)+11),FALSE)</f>
        <v>28.380000000000003</v>
      </c>
      <c r="AE27" s="75">
        <f>VLOOKUP($A27,'Processed Data Export'!$B$2:$ET$402,(COLUMN(T27)+11),FALSE)</f>
        <v>34.019999999999996</v>
      </c>
      <c r="AF27" s="75">
        <f>VLOOKUP($A27,'Processed Data Export'!$B$2:$ET$402,(COLUMN(U27)+11),FALSE)</f>
        <v>43.31</v>
      </c>
      <c r="AG27" s="75">
        <f>VLOOKUP($A27,'Processed Data Export'!$B$2:$ET$402,(COLUMN(V27)+11),FALSE)</f>
        <v>14.195</v>
      </c>
      <c r="AH27" s="75">
        <f>VLOOKUP($A27,'Processed Data Export'!$B$2:$ET$402,(COLUMN(W27)+11),FALSE)</f>
        <v>24.675000000000001</v>
      </c>
      <c r="AI27" s="75">
        <f>VLOOKUP($A27,'Processed Data Export'!$B$2:$ET$402,(COLUMN(X27)+11),FALSE)</f>
        <v>29.125</v>
      </c>
      <c r="AJ27" s="75">
        <f>VLOOKUP($A27,'Processed Data Export'!$B$2:$ET$402,(COLUMN(Y27)+11),FALSE)</f>
        <v>31.045000000000002</v>
      </c>
      <c r="AK27" s="75">
        <f>VLOOKUP($A27,'Processed Data Export'!$B$2:$ET$402,(COLUMN(Z27)+11),FALSE)</f>
        <v>8.5249999999999986</v>
      </c>
      <c r="AL27" s="75">
        <f>VLOOKUP($A27,'Processed Data Export'!$B$2:$ET$402,(COLUMN(AA27)+11),FALSE)</f>
        <v>19</v>
      </c>
      <c r="AM27" s="75">
        <f>VLOOKUP($A27,'Processed Data Export'!$B$2:$ET$402,(COLUMN(AB27)+11),FALSE)</f>
        <v>5.6400000000000006</v>
      </c>
      <c r="AN27" s="75">
        <f>VLOOKUP($A27,'Processed Data Export'!$B$2:$ET$402,(COLUMN(AC27)+11),FALSE)</f>
        <v>10.48</v>
      </c>
      <c r="AO27" s="75">
        <f>VLOOKUP($A27,'Processed Data Export'!$B$2:$ET$402,(COLUMN(AD27)+11),FALSE)</f>
        <v>16.844999999999999</v>
      </c>
      <c r="AP27" s="75">
        <f>VLOOKUP($A27,'Processed Data Export'!$B$2:$ET$402,(COLUMN(AE27)+11),FALSE)</f>
        <v>17.799999999999997</v>
      </c>
      <c r="AQ27" s="75">
        <f>VLOOKUP($A27,'Processed Data Export'!$B$2:$ET$402,(COLUMN(AF27)+11),FALSE)</f>
        <v>4.84</v>
      </c>
      <c r="AR27" s="75">
        <f>VLOOKUP($A27,'Processed Data Export'!$B$2:$ET$402,(COLUMN(AG27)+11),FALSE)</f>
        <v>4.45</v>
      </c>
      <c r="AS27" s="75">
        <f>VLOOKUP($A27,'Processed Data Export'!$B$2:$ET$402,(COLUMN(AH27)+11),FALSE)</f>
        <v>0.94500000000000006</v>
      </c>
      <c r="AT27" s="75">
        <f>VLOOKUP($A27,'Processed Data Export'!$B$2:$ET$402,(COLUMN(AI27)+11),FALSE)</f>
        <v>2.87</v>
      </c>
      <c r="AU27" s="75">
        <f>VLOOKUP($A27,'Processed Data Export'!$B$2:$ET$402,(COLUMN(AJ27)+11),FALSE)</f>
        <v>0.97500000000000009</v>
      </c>
      <c r="AV27" s="75">
        <f>VLOOKUP($A27,'Processed Data Export'!$B$2:$ET$402,(COLUMN(AK27)+11),FALSE)</f>
        <v>0.95000000000000007</v>
      </c>
      <c r="AW27" s="75">
        <f t="shared" si="1"/>
        <v>0.9818132093532066</v>
      </c>
      <c r="AX27" s="75">
        <f t="shared" si="2"/>
        <v>2.4490957803081046</v>
      </c>
      <c r="AY27" s="75">
        <f t="shared" si="3"/>
        <v>19.044270833333332</v>
      </c>
      <c r="AZ27" s="75">
        <f t="shared" si="4"/>
        <v>0.82890787347033013</v>
      </c>
      <c r="BA27" s="75">
        <f t="shared" si="5"/>
        <v>1.156430385592242</v>
      </c>
      <c r="BB27" s="75">
        <f t="shared" si="6"/>
        <v>4.2111436950146635</v>
      </c>
      <c r="BC27" s="75">
        <f t="shared" si="7"/>
        <v>15.715789473684209</v>
      </c>
      <c r="BD27" s="75">
        <f t="shared" si="8"/>
        <v>3.8159691303057288</v>
      </c>
      <c r="BE27" s="75">
        <f t="shared" si="9"/>
        <v>3.6112359550561806</v>
      </c>
      <c r="BF27" s="75">
        <f t="shared" si="10"/>
        <v>4.7791030534351142</v>
      </c>
      <c r="BG27" s="75">
        <f t="shared" si="11"/>
        <v>26.0859375</v>
      </c>
      <c r="BH27" s="75">
        <f t="shared" si="12"/>
        <v>4.3054253181513733</v>
      </c>
      <c r="BI27" s="75">
        <f t="shared" si="13"/>
        <v>33.479166666666671</v>
      </c>
    </row>
    <row r="28" spans="1:61" x14ac:dyDescent="0.35">
      <c r="A28" s="69">
        <f>'Processed Data Export'!B26</f>
        <v>3330</v>
      </c>
      <c r="B28" s="74">
        <f>IF((VLOOKUP($A28,'Processed Data Export'!$B$2:$ET$3001,5,FALSE))=0,(VLOOKUP($A28,'Processed Data Export'!$B$2:$ET$3001,4,FALSE)),(IF((VLOOKUP($A28,'Processed Data Export'!$B$2:$ET$3001,4,FALSE))&gt;(VLOOKUP($A28,'Processed Data Export'!$B$2:$ET$3001,5,FALSE)),(VLOOKUP($A28,'Processed Data Export'!$B$2:$ET$3001,5,FALSE)),(VLOOKUP($A28,'Processed Data Export'!$B$2:$ET$3001,4,FALSE)))))</f>
        <v>32.25</v>
      </c>
      <c r="C28" s="89">
        <f>IF((VLOOKUP($A28,'Processed Data Export'!$B$2:$ET$3001,5,FALSE))=0,"NA",(IF((VLOOKUP($A28,'Processed Data Export'!$B$2:$ET$3001,4,FALSE))&gt;(VLOOKUP($A28,'Processed Data Export'!$B$2:$ET$3001,5,FALSE)),(VLOOKUP($A28,'Processed Data Export'!$B$2:$ET$3001,4,FALSE)),(VLOOKUP($A28,'Processed Data Export'!$B$2:$ET$3001,5,FALSE)))))</f>
        <v>234</v>
      </c>
      <c r="D28" s="74">
        <f>VLOOKUP($A28,'Processed Data Export'!$B$2:$ET$3001,3,FALSE)</f>
        <v>32.25</v>
      </c>
      <c r="E28" s="36">
        <f>VLOOKUP(A28,'MWPS (um)'!$A$1:$CP$401,94,FALSE)</f>
        <v>40.709840050000004</v>
      </c>
      <c r="F28" s="74">
        <f>(VLOOKUP($A28,'Processed Data Export'!$B$2:$ET$3001,6,FALSE))/(VLOOKUP($A28,'Processed Data Export'!$B$2:$ET$3001,7,FALSE))</f>
        <v>8.659265584970112E-2</v>
      </c>
      <c r="G28" s="74">
        <f>VLOOKUP($A28,'Processed Data Export'!$B$2:$ET$3001,8,FALSE)</f>
        <v>1.2774999999999999</v>
      </c>
      <c r="H28" s="74">
        <f>VLOOKUP($A28,'Processed Data Export'!$B$2:$ET$3001,9,FALSE)</f>
        <v>16.555500000000002</v>
      </c>
      <c r="I28" s="74">
        <f>VLOOKUP($A28,'Processed Data Export'!$B$2:$ET$3001,10,FALSE)</f>
        <v>56.45</v>
      </c>
      <c r="J28" s="74">
        <f>VLOOKUP($A28,'Processed Data Export'!$B$2:$ET$3001,11,FALSE)</f>
        <v>3.3354999999999997</v>
      </c>
      <c r="K28" s="69" t="str">
        <f t="shared" si="0"/>
        <v>silt loam</v>
      </c>
      <c r="L28" s="75">
        <f>VLOOKUP($A28,'Processed Data Export'!$B$2:$ET$402,(COLUMN(A28)+11),FALSE)</f>
        <v>18.185000000000002</v>
      </c>
      <c r="M28" s="75">
        <f>VLOOKUP($A28,'Processed Data Export'!$B$2:$ET$402,(COLUMN(B28)+11),FALSE)</f>
        <v>62.245000000000005</v>
      </c>
      <c r="N28" s="75">
        <f>VLOOKUP($A28,'Processed Data Export'!$B$2:$ET$402,(COLUMN(C28)+11),FALSE)</f>
        <v>19.57</v>
      </c>
      <c r="O28" s="75">
        <f>VLOOKUP($A28,'Processed Data Export'!$B$2:$ET$402,(COLUMN(D28)+11),FALSE)</f>
        <v>0</v>
      </c>
      <c r="P28" s="75">
        <f>VLOOKUP($A28,'Processed Data Export'!$B$2:$ET$402,(COLUMN(E28)+11),FALSE)</f>
        <v>14.120000000000001</v>
      </c>
      <c r="Q28" s="75">
        <f>VLOOKUP($A28,'Processed Data Export'!$B$2:$ET$402,(COLUMN(F28)+11),FALSE)</f>
        <v>3.3049999999999997</v>
      </c>
      <c r="R28" s="75">
        <f>VLOOKUP($A28,'Processed Data Export'!$B$2:$ET$402,(COLUMN(G28)+11),FALSE)</f>
        <v>2.13</v>
      </c>
      <c r="S28" s="75">
        <f>VLOOKUP($A28,'Processed Data Export'!$B$2:$ET$402,(COLUMN(H28)+11),FALSE)</f>
        <v>1.5349999999999999E-2</v>
      </c>
      <c r="T28" s="75">
        <f>VLOOKUP($A28,'Processed Data Export'!$B$2:$ET$402,(COLUMN(I28)+11),FALSE)</f>
        <v>0</v>
      </c>
      <c r="U28" s="75">
        <f>VLOOKUP($A28,'Processed Data Export'!$B$2:$ET$402,(COLUMN(J28)+11),FALSE)</f>
        <v>17.149999999999999</v>
      </c>
      <c r="V28" s="75">
        <f>VLOOKUP($A28,'Processed Data Export'!$B$2:$ET$402,(COLUMN(K28)+11),FALSE)</f>
        <v>28.175000000000001</v>
      </c>
      <c r="W28" s="75">
        <f>VLOOKUP($A28,'Processed Data Export'!$B$2:$ET$402,(COLUMN(L28)+11),FALSE)</f>
        <v>36.005000000000003</v>
      </c>
      <c r="X28" s="75">
        <f>VLOOKUP($A28,'Processed Data Export'!$B$2:$ET$402,(COLUMN(M28)+11),FALSE)</f>
        <v>49.234999999999999</v>
      </c>
      <c r="Y28" s="75">
        <f>VLOOKUP($A28,'Processed Data Export'!$B$2:$ET$402,(COLUMN(N28)+11),FALSE)</f>
        <v>67.39500000000001</v>
      </c>
      <c r="Z28" s="75">
        <f>VLOOKUP($A28,'Processed Data Export'!$B$2:$ET$402,(COLUMN(O28)+11),FALSE)</f>
        <v>76.365000000000009</v>
      </c>
      <c r="AA28" s="75">
        <f>VLOOKUP($A28,'Processed Data Export'!$B$2:$ET$402,(COLUMN(P28)+11),FALSE)</f>
        <v>26.28</v>
      </c>
      <c r="AB28" s="75">
        <f>VLOOKUP($A28,'Processed Data Export'!$B$2:$ET$402,(COLUMN(Q28)+11),FALSE)</f>
        <v>34.07</v>
      </c>
      <c r="AC28" s="75">
        <f>VLOOKUP($A28,'Processed Data Export'!$B$2:$ET$402,(COLUMN(R28)+11),FALSE)</f>
        <v>13.23</v>
      </c>
      <c r="AD28" s="75">
        <f>VLOOKUP($A28,'Processed Data Export'!$B$2:$ET$402,(COLUMN(S28)+11),FALSE)</f>
        <v>26.240000000000002</v>
      </c>
      <c r="AE28" s="75">
        <f>VLOOKUP($A28,'Processed Data Export'!$B$2:$ET$402,(COLUMN(T28)+11),FALSE)</f>
        <v>31.39</v>
      </c>
      <c r="AF28" s="75">
        <f>VLOOKUP($A28,'Processed Data Export'!$B$2:$ET$402,(COLUMN(U28)+11),FALSE)</f>
        <v>40.36</v>
      </c>
      <c r="AG28" s="75">
        <f>VLOOKUP($A28,'Processed Data Export'!$B$2:$ET$402,(COLUMN(V28)+11),FALSE)</f>
        <v>13.010000000000002</v>
      </c>
      <c r="AH28" s="75">
        <f>VLOOKUP($A28,'Processed Data Export'!$B$2:$ET$402,(COLUMN(W28)+11),FALSE)</f>
        <v>22.630000000000003</v>
      </c>
      <c r="AI28" s="75">
        <f>VLOOKUP($A28,'Processed Data Export'!$B$2:$ET$402,(COLUMN(X28)+11),FALSE)</f>
        <v>27.134999999999998</v>
      </c>
      <c r="AJ28" s="75">
        <f>VLOOKUP($A28,'Processed Data Export'!$B$2:$ET$402,(COLUMN(Y28)+11),FALSE)</f>
        <v>30.434999999999999</v>
      </c>
      <c r="AK28" s="75">
        <f>VLOOKUP($A28,'Processed Data Export'!$B$2:$ET$402,(COLUMN(Z28)+11),FALSE)</f>
        <v>7.7949999999999999</v>
      </c>
      <c r="AL28" s="75">
        <f>VLOOKUP($A28,'Processed Data Export'!$B$2:$ET$402,(COLUMN(AA28)+11),FALSE)</f>
        <v>17.41</v>
      </c>
      <c r="AM28" s="75">
        <f>VLOOKUP($A28,'Processed Data Export'!$B$2:$ET$402,(COLUMN(AB28)+11),FALSE)</f>
        <v>5.15</v>
      </c>
      <c r="AN28" s="75">
        <f>VLOOKUP($A28,'Processed Data Export'!$B$2:$ET$402,(COLUMN(AC28)+11),FALSE)</f>
        <v>9.620000000000001</v>
      </c>
      <c r="AO28" s="75">
        <f>VLOOKUP($A28,'Processed Data Export'!$B$2:$ET$402,(COLUMN(AD28)+11),FALSE)</f>
        <v>17.425000000000001</v>
      </c>
      <c r="AP28" s="75">
        <f>VLOOKUP($A28,'Processed Data Export'!$B$2:$ET$402,(COLUMN(AE28)+11),FALSE)</f>
        <v>19.559999999999999</v>
      </c>
      <c r="AQ28" s="75">
        <f>VLOOKUP($A28,'Processed Data Export'!$B$2:$ET$402,(COLUMN(AF28)+11),FALSE)</f>
        <v>4.47</v>
      </c>
      <c r="AR28" s="75">
        <f>VLOOKUP($A28,'Processed Data Export'!$B$2:$ET$402,(COLUMN(AG28)+11),FALSE)</f>
        <v>4.5</v>
      </c>
      <c r="AS28" s="75">
        <f>VLOOKUP($A28,'Processed Data Export'!$B$2:$ET$402,(COLUMN(AH28)+11),FALSE)</f>
        <v>1.5</v>
      </c>
      <c r="AT28" s="75">
        <f>VLOOKUP($A28,'Processed Data Export'!$B$2:$ET$402,(COLUMN(AI28)+11),FALSE)</f>
        <v>5.4350000000000005</v>
      </c>
      <c r="AU28" s="75">
        <f>VLOOKUP($A28,'Processed Data Export'!$B$2:$ET$402,(COLUMN(AJ28)+11),FALSE)</f>
        <v>1.81</v>
      </c>
      <c r="AV28" s="75">
        <f>VLOOKUP($A28,'Processed Data Export'!$B$2:$ET$402,(COLUMN(AK28)+11),FALSE)</f>
        <v>2.145</v>
      </c>
      <c r="AW28" s="75">
        <f t="shared" si="1"/>
        <v>1.0567948341649547</v>
      </c>
      <c r="AX28" s="75">
        <f t="shared" si="2"/>
        <v>2.4128895184135977</v>
      </c>
      <c r="AY28" s="75">
        <f t="shared" si="3"/>
        <v>10.308623298033284</v>
      </c>
      <c r="AZ28" s="75">
        <f t="shared" si="4"/>
        <v>0.89209613478691785</v>
      </c>
      <c r="BA28" s="75">
        <f t="shared" si="5"/>
        <v>1.2198959365708621</v>
      </c>
      <c r="BB28" s="75">
        <f t="shared" si="6"/>
        <v>4.6189865298268122</v>
      </c>
      <c r="BC28" s="75">
        <f t="shared" si="7"/>
        <v>6.6291079812206579</v>
      </c>
      <c r="BD28" s="75">
        <f t="shared" si="8"/>
        <v>3.5721664275466285</v>
      </c>
      <c r="BE28" s="75">
        <f t="shared" si="9"/>
        <v>3.1806336228921821</v>
      </c>
      <c r="BF28" s="75">
        <f t="shared" si="10"/>
        <v>5.1179833679833671</v>
      </c>
      <c r="BG28" s="75">
        <f t="shared" si="11"/>
        <v>14.89712556732224</v>
      </c>
      <c r="BH28" s="75">
        <f t="shared" si="12"/>
        <v>4.4082861189801701</v>
      </c>
      <c r="BI28" s="75">
        <f t="shared" si="13"/>
        <v>18.833585476550684</v>
      </c>
    </row>
    <row r="29" spans="1:61" x14ac:dyDescent="0.35">
      <c r="A29" s="69">
        <f>'Processed Data Export'!B27</f>
        <v>3333</v>
      </c>
      <c r="B29" s="74">
        <f>IF((VLOOKUP($A29,'Processed Data Export'!$B$2:$ET$3001,5,FALSE))=0,(VLOOKUP($A29,'Processed Data Export'!$B$2:$ET$3001,4,FALSE)),(IF((VLOOKUP($A29,'Processed Data Export'!$B$2:$ET$3001,4,FALSE))&gt;(VLOOKUP($A29,'Processed Data Export'!$B$2:$ET$3001,5,FALSE)),(VLOOKUP($A29,'Processed Data Export'!$B$2:$ET$3001,5,FALSE)),(VLOOKUP($A29,'Processed Data Export'!$B$2:$ET$3001,4,FALSE)))))</f>
        <v>16.798999999999999</v>
      </c>
      <c r="C29" s="89">
        <f>IF((VLOOKUP($A29,'Processed Data Export'!$B$2:$ET$3001,5,FALSE))=0,"NA",(IF((VLOOKUP($A29,'Processed Data Export'!$B$2:$ET$3001,4,FALSE))&gt;(VLOOKUP($A29,'Processed Data Export'!$B$2:$ET$3001,5,FALSE)),(VLOOKUP($A29,'Processed Data Export'!$B$2:$ET$3001,4,FALSE)),(VLOOKUP($A29,'Processed Data Export'!$B$2:$ET$3001,5,FALSE)))))</f>
        <v>130.9</v>
      </c>
      <c r="D29" s="74">
        <f>VLOOKUP($A29,'Processed Data Export'!$B$2:$ET$3001,3,FALSE)</f>
        <v>16.798999999999999</v>
      </c>
      <c r="E29" s="36">
        <f>VLOOKUP(A29,'MWPS (um)'!$A$1:$CP$401,94,FALSE)</f>
        <v>33.672927599999994</v>
      </c>
      <c r="F29" s="74">
        <f>(VLOOKUP($A29,'Processed Data Export'!$B$2:$ET$3001,6,FALSE))/(VLOOKUP($A29,'Processed Data Export'!$B$2:$ET$3001,7,FALSE))</f>
        <v>9.7757009345794399E-2</v>
      </c>
      <c r="G29" s="74">
        <f>VLOOKUP($A29,'Processed Data Export'!$B$2:$ET$3001,8,FALSE)</f>
        <v>0.89850000000000008</v>
      </c>
      <c r="H29" s="74">
        <f>VLOOKUP($A29,'Processed Data Export'!$B$2:$ET$3001,9,FALSE)</f>
        <v>19.3705</v>
      </c>
      <c r="I29" s="74">
        <f>VLOOKUP($A29,'Processed Data Export'!$B$2:$ET$3001,10,FALSE)</f>
        <v>35.450000000000003</v>
      </c>
      <c r="J29" s="74">
        <f>VLOOKUP($A29,'Processed Data Export'!$B$2:$ET$3001,11,FALSE)</f>
        <v>3.0795000000000003</v>
      </c>
      <c r="K29" s="69" t="str">
        <f t="shared" si="0"/>
        <v>silt loam</v>
      </c>
      <c r="L29" s="75">
        <f>VLOOKUP($A29,'Processed Data Export'!$B$2:$ET$402,(COLUMN(A29)+11),FALSE)</f>
        <v>17.285</v>
      </c>
      <c r="M29" s="75">
        <f>VLOOKUP($A29,'Processed Data Export'!$B$2:$ET$402,(COLUMN(B29)+11),FALSE)</f>
        <v>65.38</v>
      </c>
      <c r="N29" s="75">
        <f>VLOOKUP($A29,'Processed Data Export'!$B$2:$ET$402,(COLUMN(C29)+11),FALSE)</f>
        <v>17.329999999999998</v>
      </c>
      <c r="O29" s="75">
        <f>VLOOKUP($A29,'Processed Data Export'!$B$2:$ET$402,(COLUMN(D29)+11),FALSE)</f>
        <v>0</v>
      </c>
      <c r="P29" s="75">
        <f>VLOOKUP($A29,'Processed Data Export'!$B$2:$ET$402,(COLUMN(E29)+11),FALSE)</f>
        <v>15.15</v>
      </c>
      <c r="Q29" s="75">
        <f>VLOOKUP($A29,'Processed Data Export'!$B$2:$ET$402,(COLUMN(F29)+11),FALSE)</f>
        <v>1.65</v>
      </c>
      <c r="R29" s="75">
        <f>VLOOKUP($A29,'Processed Data Export'!$B$2:$ET$402,(COLUMN(G29)+11),FALSE)</f>
        <v>0.53</v>
      </c>
      <c r="S29" s="75">
        <f>VLOOKUP($A29,'Processed Data Export'!$B$2:$ET$402,(COLUMN(H29)+11),FALSE)</f>
        <v>0</v>
      </c>
      <c r="T29" s="75">
        <f>VLOOKUP($A29,'Processed Data Export'!$B$2:$ET$402,(COLUMN(I29)+11),FALSE)</f>
        <v>0</v>
      </c>
      <c r="U29" s="75">
        <f>VLOOKUP($A29,'Processed Data Export'!$B$2:$ET$402,(COLUMN(J29)+11),FALSE)</f>
        <v>15.925000000000001</v>
      </c>
      <c r="V29" s="75">
        <f>VLOOKUP($A29,'Processed Data Export'!$B$2:$ET$402,(COLUMN(K29)+11),FALSE)</f>
        <v>26.68</v>
      </c>
      <c r="W29" s="75">
        <f>VLOOKUP($A29,'Processed Data Export'!$B$2:$ET$402,(COLUMN(L29)+11),FALSE)</f>
        <v>35.32</v>
      </c>
      <c r="X29" s="75">
        <f>VLOOKUP($A29,'Processed Data Export'!$B$2:$ET$402,(COLUMN(M29)+11),FALSE)</f>
        <v>50.400000000000006</v>
      </c>
      <c r="Y29" s="75">
        <f>VLOOKUP($A29,'Processed Data Export'!$B$2:$ET$402,(COLUMN(N29)+11),FALSE)</f>
        <v>71.25</v>
      </c>
      <c r="Z29" s="75">
        <f>VLOOKUP($A29,'Processed Data Export'!$B$2:$ET$402,(COLUMN(O29)+11),FALSE)</f>
        <v>80.534999999999997</v>
      </c>
      <c r="AA29" s="75">
        <f>VLOOKUP($A29,'Processed Data Export'!$B$2:$ET$402,(COLUMN(P29)+11),FALSE)</f>
        <v>29.725000000000001</v>
      </c>
      <c r="AB29" s="75">
        <f>VLOOKUP($A29,'Processed Data Export'!$B$2:$ET$402,(COLUMN(Q29)+11),FALSE)</f>
        <v>38.700000000000003</v>
      </c>
      <c r="AC29" s="75">
        <f>VLOOKUP($A29,'Processed Data Export'!$B$2:$ET$402,(COLUMN(R29)+11),FALSE)</f>
        <v>15.08</v>
      </c>
      <c r="AD29" s="75">
        <f>VLOOKUP($A29,'Processed Data Export'!$B$2:$ET$402,(COLUMN(S29)+11),FALSE)</f>
        <v>30.064999999999998</v>
      </c>
      <c r="AE29" s="75">
        <f>VLOOKUP($A29,'Processed Data Export'!$B$2:$ET$402,(COLUMN(T29)+11),FALSE)</f>
        <v>35.924999999999997</v>
      </c>
      <c r="AF29" s="75">
        <f>VLOOKUP($A29,'Processed Data Export'!$B$2:$ET$402,(COLUMN(U29)+11),FALSE)</f>
        <v>45.215000000000003</v>
      </c>
      <c r="AG29" s="75">
        <f>VLOOKUP($A29,'Processed Data Export'!$B$2:$ET$402,(COLUMN(V29)+11),FALSE)</f>
        <v>14.984999999999999</v>
      </c>
      <c r="AH29" s="75">
        <f>VLOOKUP($A29,'Processed Data Export'!$B$2:$ET$402,(COLUMN(W29)+11),FALSE)</f>
        <v>25.799999999999997</v>
      </c>
      <c r="AI29" s="75">
        <f>VLOOKUP($A29,'Processed Data Export'!$B$2:$ET$402,(COLUMN(X29)+11),FALSE)</f>
        <v>30.134999999999998</v>
      </c>
      <c r="AJ29" s="75">
        <f>VLOOKUP($A29,'Processed Data Export'!$B$2:$ET$402,(COLUMN(Y29)+11),FALSE)</f>
        <v>31.785</v>
      </c>
      <c r="AK29" s="75">
        <f>VLOOKUP($A29,'Processed Data Export'!$B$2:$ET$402,(COLUMN(Z29)+11),FALSE)</f>
        <v>8.9700000000000006</v>
      </c>
      <c r="AL29" s="75">
        <f>VLOOKUP($A29,'Processed Data Export'!$B$2:$ET$402,(COLUMN(AA29)+11),FALSE)</f>
        <v>19.79</v>
      </c>
      <c r="AM29" s="75">
        <f>VLOOKUP($A29,'Processed Data Export'!$B$2:$ET$402,(COLUMN(AB29)+11),FALSE)</f>
        <v>5.87</v>
      </c>
      <c r="AN29" s="75">
        <f>VLOOKUP($A29,'Processed Data Export'!$B$2:$ET$402,(COLUMN(AC29)+11),FALSE)</f>
        <v>10.82</v>
      </c>
      <c r="AO29" s="75">
        <f>VLOOKUP($A29,'Processed Data Export'!$B$2:$ET$402,(COLUMN(AD29)+11),FALSE)</f>
        <v>16.805</v>
      </c>
      <c r="AP29" s="75">
        <f>VLOOKUP($A29,'Processed Data Export'!$B$2:$ET$402,(COLUMN(AE29)+11),FALSE)</f>
        <v>17.329999999999998</v>
      </c>
      <c r="AQ29" s="75">
        <f>VLOOKUP($A29,'Processed Data Export'!$B$2:$ET$402,(COLUMN(AF29)+11),FALSE)</f>
        <v>4.95</v>
      </c>
      <c r="AR29" s="75">
        <f>VLOOKUP($A29,'Processed Data Export'!$B$2:$ET$402,(COLUMN(AG29)+11),FALSE)</f>
        <v>4.335</v>
      </c>
      <c r="AS29" s="75">
        <f>VLOOKUP($A29,'Processed Data Export'!$B$2:$ET$402,(COLUMN(AH29)+11),FALSE)</f>
        <v>0.84499999999999997</v>
      </c>
      <c r="AT29" s="75">
        <f>VLOOKUP($A29,'Processed Data Export'!$B$2:$ET$402,(COLUMN(AI29)+11),FALSE)</f>
        <v>2.1799999999999997</v>
      </c>
      <c r="AU29" s="75">
        <f>VLOOKUP($A29,'Processed Data Export'!$B$2:$ET$402,(COLUMN(AJ29)+11),FALSE)</f>
        <v>0.80499999999999994</v>
      </c>
      <c r="AV29" s="75">
        <f>VLOOKUP($A29,'Processed Data Export'!$B$2:$ET$402,(COLUMN(AK29)+11),FALSE)</f>
        <v>0.53</v>
      </c>
      <c r="AW29" s="75">
        <f t="shared" si="1"/>
        <v>0.91266149870801028</v>
      </c>
      <c r="AX29" s="75">
        <f t="shared" si="2"/>
        <v>2.5544554455445545</v>
      </c>
      <c r="AY29" s="75">
        <f t="shared" si="3"/>
        <v>23.454545454545457</v>
      </c>
      <c r="AZ29" s="75">
        <f t="shared" si="4"/>
        <v>0.78115669578679636</v>
      </c>
      <c r="BA29" s="75">
        <f t="shared" si="5"/>
        <v>1.1146743337388036</v>
      </c>
      <c r="BB29" s="75">
        <f t="shared" si="6"/>
        <v>3.9375696767001114</v>
      </c>
      <c r="BC29" s="75">
        <f t="shared" si="7"/>
        <v>28.584905660377359</v>
      </c>
      <c r="BD29" s="75">
        <f t="shared" si="8"/>
        <v>3.8905087771496576</v>
      </c>
      <c r="BE29" s="75">
        <f t="shared" si="9"/>
        <v>3.7726485862665897</v>
      </c>
      <c r="BF29" s="75">
        <f t="shared" si="10"/>
        <v>4.6580406654343811</v>
      </c>
      <c r="BG29" s="75">
        <f t="shared" si="11"/>
        <v>30.54545454545455</v>
      </c>
      <c r="BH29" s="75">
        <f t="shared" si="12"/>
        <v>4.3155115511551152</v>
      </c>
      <c r="BI29" s="75">
        <f t="shared" si="13"/>
        <v>39.624242424242425</v>
      </c>
    </row>
    <row r="30" spans="1:61" x14ac:dyDescent="0.35">
      <c r="A30" s="69">
        <f>'Processed Data Export'!B28</f>
        <v>4100</v>
      </c>
      <c r="B30" s="74">
        <f>IF((VLOOKUP($A30,'Processed Data Export'!$B$2:$ET$3001,5,FALSE))=0,(VLOOKUP($A30,'Processed Data Export'!$B$2:$ET$3001,4,FALSE)),(IF((VLOOKUP($A30,'Processed Data Export'!$B$2:$ET$3001,4,FALSE))&gt;(VLOOKUP($A30,'Processed Data Export'!$B$2:$ET$3001,5,FALSE)),(VLOOKUP($A30,'Processed Data Export'!$B$2:$ET$3001,5,FALSE)),(VLOOKUP($A30,'Processed Data Export'!$B$2:$ET$3001,4,FALSE)))))</f>
        <v>25</v>
      </c>
      <c r="C30" s="89" t="str">
        <f>IF((VLOOKUP($A30,'Processed Data Export'!$B$2:$ET$3001,5,FALSE))=0,"NA",(IF((VLOOKUP($A30,'Processed Data Export'!$B$2:$ET$3001,4,FALSE))&gt;(VLOOKUP($A30,'Processed Data Export'!$B$2:$ET$3001,5,FALSE)),(VLOOKUP($A30,'Processed Data Export'!$B$2:$ET$3001,4,FALSE)),(VLOOKUP($A30,'Processed Data Export'!$B$2:$ET$3001,5,FALSE)))))</f>
        <v/>
      </c>
      <c r="D30" s="74">
        <f>VLOOKUP($A30,'Processed Data Export'!$B$2:$ET$3001,3,FALSE)</f>
        <v>25</v>
      </c>
      <c r="E30" s="36">
        <f>VLOOKUP(A30,'MWPS (um)'!$A$1:$CP$401,94,FALSE)</f>
        <v>53.637395999999995</v>
      </c>
      <c r="F30" s="74">
        <f>(VLOOKUP($A30,'Processed Data Export'!$B$2:$ET$3001,6,FALSE))/(VLOOKUP($A30,'Processed Data Export'!$B$2:$ET$3001,7,FALSE))</f>
        <v>8.5023310023310025E-2</v>
      </c>
      <c r="G30" s="74">
        <f>VLOOKUP($A30,'Processed Data Export'!$B$2:$ET$3001,8,FALSE)</f>
        <v>1.5945</v>
      </c>
      <c r="H30" s="74">
        <f>VLOOKUP($A30,'Processed Data Export'!$B$2:$ET$3001,9,FALSE)</f>
        <v>14.688499999999999</v>
      </c>
      <c r="I30" s="74">
        <f>VLOOKUP($A30,'Processed Data Export'!$B$2:$ET$3001,10,FALSE)</f>
        <v>75.900000000000006</v>
      </c>
      <c r="J30" s="74">
        <f>VLOOKUP($A30,'Processed Data Export'!$B$2:$ET$3001,11,FALSE)</f>
        <v>3.2160000000000002</v>
      </c>
      <c r="K30" s="69" t="str">
        <f t="shared" si="0"/>
        <v>silt loam</v>
      </c>
      <c r="L30" s="75">
        <f>VLOOKUP($A30,'Processed Data Export'!$B$2:$ET$402,(COLUMN(A30)+11),FALSE)</f>
        <v>11.32</v>
      </c>
      <c r="M30" s="75">
        <f>VLOOKUP($A30,'Processed Data Export'!$B$2:$ET$402,(COLUMN(B30)+11),FALSE)</f>
        <v>62.32</v>
      </c>
      <c r="N30" s="75">
        <f>VLOOKUP($A30,'Processed Data Export'!$B$2:$ET$402,(COLUMN(C30)+11),FALSE)</f>
        <v>26.355</v>
      </c>
      <c r="O30" s="75">
        <f>VLOOKUP($A30,'Processed Data Export'!$B$2:$ET$402,(COLUMN(D30)+11),FALSE)</f>
        <v>0</v>
      </c>
      <c r="P30" s="75">
        <f>VLOOKUP($A30,'Processed Data Export'!$B$2:$ET$402,(COLUMN(E30)+11),FALSE)</f>
        <v>16.695</v>
      </c>
      <c r="Q30" s="75">
        <f>VLOOKUP($A30,'Processed Data Export'!$B$2:$ET$402,(COLUMN(F30)+11),FALSE)</f>
        <v>6.2899999999999991</v>
      </c>
      <c r="R30" s="75">
        <f>VLOOKUP($A30,'Processed Data Export'!$B$2:$ET$402,(COLUMN(G30)+11),FALSE)</f>
        <v>2.9649999999999999</v>
      </c>
      <c r="S30" s="75">
        <f>VLOOKUP($A30,'Processed Data Export'!$B$2:$ET$402,(COLUMN(H30)+11),FALSE)</f>
        <v>0.39500000000000002</v>
      </c>
      <c r="T30" s="75">
        <f>VLOOKUP($A30,'Processed Data Export'!$B$2:$ET$402,(COLUMN(I30)+11),FALSE)</f>
        <v>0</v>
      </c>
      <c r="U30" s="75">
        <f>VLOOKUP($A30,'Processed Data Export'!$B$2:$ET$402,(COLUMN(J30)+11),FALSE)</f>
        <v>11.32</v>
      </c>
      <c r="V30" s="75">
        <f>VLOOKUP($A30,'Processed Data Export'!$B$2:$ET$402,(COLUMN(K30)+11),FALSE)</f>
        <v>31.97</v>
      </c>
      <c r="W30" s="75">
        <f>VLOOKUP($A30,'Processed Data Export'!$B$2:$ET$402,(COLUMN(L30)+11),FALSE)</f>
        <v>39.864999999999995</v>
      </c>
      <c r="X30" s="75">
        <f>VLOOKUP($A30,'Processed Data Export'!$B$2:$ET$402,(COLUMN(M30)+11),FALSE)</f>
        <v>51.620000000000005</v>
      </c>
      <c r="Y30" s="75">
        <f>VLOOKUP($A30,'Processed Data Export'!$B$2:$ET$402,(COLUMN(N30)+11),FALSE)</f>
        <v>66.795000000000002</v>
      </c>
      <c r="Z30" s="75">
        <f>VLOOKUP($A30,'Processed Data Export'!$B$2:$ET$402,(COLUMN(O30)+11),FALSE)</f>
        <v>79.02</v>
      </c>
      <c r="AA30" s="75">
        <f>VLOOKUP($A30,'Processed Data Export'!$B$2:$ET$402,(COLUMN(P30)+11),FALSE)</f>
        <v>23.96</v>
      </c>
      <c r="AB30" s="75">
        <f>VLOOKUP($A30,'Processed Data Export'!$B$2:$ET$402,(COLUMN(Q30)+11),FALSE)</f>
        <v>30.35</v>
      </c>
      <c r="AC30" s="75">
        <f>VLOOKUP($A30,'Processed Data Export'!$B$2:$ET$402,(COLUMN(R30)+11),FALSE)</f>
        <v>11.76</v>
      </c>
      <c r="AD30" s="75">
        <f>VLOOKUP($A30,'Processed Data Export'!$B$2:$ET$402,(COLUMN(S30)+11),FALSE)</f>
        <v>22.454999999999998</v>
      </c>
      <c r="AE30" s="75">
        <f>VLOOKUP($A30,'Processed Data Export'!$B$2:$ET$402,(COLUMN(T30)+11),FALSE)</f>
        <v>26.93</v>
      </c>
      <c r="AF30" s="75">
        <f>VLOOKUP($A30,'Processed Data Export'!$B$2:$ET$402,(COLUMN(U30)+11),FALSE)</f>
        <v>39.155000000000001</v>
      </c>
      <c r="AG30" s="75">
        <f>VLOOKUP($A30,'Processed Data Export'!$B$2:$ET$402,(COLUMN(V30)+11),FALSE)</f>
        <v>10.7</v>
      </c>
      <c r="AH30" s="75">
        <f>VLOOKUP($A30,'Processed Data Export'!$B$2:$ET$402,(COLUMN(W30)+11),FALSE)</f>
        <v>19.72</v>
      </c>
      <c r="AI30" s="75">
        <f>VLOOKUP($A30,'Processed Data Export'!$B$2:$ET$402,(COLUMN(X30)+11),FALSE)</f>
        <v>27.4</v>
      </c>
      <c r="AJ30" s="75">
        <f>VLOOKUP($A30,'Processed Data Export'!$B$2:$ET$402,(COLUMN(Y30)+11),FALSE)</f>
        <v>33.69</v>
      </c>
      <c r="AK30" s="75">
        <f>VLOOKUP($A30,'Processed Data Export'!$B$2:$ET$402,(COLUMN(Z30)+11),FALSE)</f>
        <v>6.3949999999999996</v>
      </c>
      <c r="AL30" s="75">
        <f>VLOOKUP($A30,'Processed Data Export'!$B$2:$ET$402,(COLUMN(AA30)+11),FALSE)</f>
        <v>15.414999999999999</v>
      </c>
      <c r="AM30" s="75">
        <f>VLOOKUP($A30,'Processed Data Export'!$B$2:$ET$402,(COLUMN(AB30)+11),FALSE)</f>
        <v>4.4700000000000006</v>
      </c>
      <c r="AN30" s="75">
        <f>VLOOKUP($A30,'Processed Data Export'!$B$2:$ET$402,(COLUMN(AC30)+11),FALSE)</f>
        <v>9.02</v>
      </c>
      <c r="AO30" s="75">
        <f>VLOOKUP($A30,'Processed Data Export'!$B$2:$ET$402,(COLUMN(AD30)+11),FALSE)</f>
        <v>22.990000000000002</v>
      </c>
      <c r="AP30" s="75">
        <f>VLOOKUP($A30,'Processed Data Export'!$B$2:$ET$402,(COLUMN(AE30)+11),FALSE)</f>
        <v>25.96</v>
      </c>
      <c r="AQ30" s="75">
        <f>VLOOKUP($A30,'Processed Data Export'!$B$2:$ET$402,(COLUMN(AF30)+11),FALSE)</f>
        <v>4.5449999999999999</v>
      </c>
      <c r="AR30" s="75">
        <f>VLOOKUP($A30,'Processed Data Export'!$B$2:$ET$402,(COLUMN(AG30)+11),FALSE)</f>
        <v>7.68</v>
      </c>
      <c r="AS30" s="75">
        <f>VLOOKUP($A30,'Processed Data Export'!$B$2:$ET$402,(COLUMN(AH30)+11),FALSE)</f>
        <v>3.5700000000000003</v>
      </c>
      <c r="AT30" s="75">
        <f>VLOOKUP($A30,'Processed Data Export'!$B$2:$ET$402,(COLUMN(AI30)+11),FALSE)</f>
        <v>9.2650000000000006</v>
      </c>
      <c r="AU30" s="75">
        <f>VLOOKUP($A30,'Processed Data Export'!$B$2:$ET$402,(COLUMN(AJ30)+11),FALSE)</f>
        <v>2.7199999999999998</v>
      </c>
      <c r="AV30" s="75">
        <f>VLOOKUP($A30,'Processed Data Export'!$B$2:$ET$402,(COLUMN(AK30)+11),FALSE)</f>
        <v>3.37</v>
      </c>
      <c r="AW30" s="75">
        <f t="shared" si="1"/>
        <v>1.3135090609555187</v>
      </c>
      <c r="AX30" s="75">
        <f t="shared" si="2"/>
        <v>1.8179095537586105</v>
      </c>
      <c r="AY30" s="75">
        <f t="shared" si="3"/>
        <v>4.8251192368839435</v>
      </c>
      <c r="AZ30" s="75">
        <f t="shared" si="4"/>
        <v>1.0181330609117607</v>
      </c>
      <c r="BA30" s="75">
        <f t="shared" si="5"/>
        <v>1.318350146852254</v>
      </c>
      <c r="BB30" s="75">
        <f t="shared" si="6"/>
        <v>6.2337763878029708</v>
      </c>
      <c r="BC30" s="75">
        <f t="shared" si="7"/>
        <v>5.6306913996627319</v>
      </c>
      <c r="BD30" s="75">
        <f t="shared" si="8"/>
        <v>2.7107438016528924</v>
      </c>
      <c r="BE30" s="75">
        <f t="shared" si="9"/>
        <v>2.3646366913299186</v>
      </c>
      <c r="BF30" s="75">
        <f t="shared" si="10"/>
        <v>5.7228381374722845</v>
      </c>
      <c r="BG30" s="75">
        <f t="shared" si="11"/>
        <v>8.2066772655007973</v>
      </c>
      <c r="BH30" s="75">
        <f t="shared" si="12"/>
        <v>3.7328541479484874</v>
      </c>
      <c r="BI30" s="75">
        <f t="shared" si="13"/>
        <v>9.907790143084263</v>
      </c>
    </row>
    <row r="31" spans="1:61" x14ac:dyDescent="0.35">
      <c r="A31" s="69">
        <f>'Processed Data Export'!B29</f>
        <v>4103</v>
      </c>
      <c r="B31" s="74">
        <f>IF((VLOOKUP($A31,'Processed Data Export'!$B$2:$ET$3001,5,FALSE))=0,(VLOOKUP($A31,'Processed Data Export'!$B$2:$ET$3001,4,FALSE)),(IF((VLOOKUP($A31,'Processed Data Export'!$B$2:$ET$3001,4,FALSE))&gt;(VLOOKUP($A31,'Processed Data Export'!$B$2:$ET$3001,5,FALSE)),(VLOOKUP($A31,'Processed Data Export'!$B$2:$ET$3001,5,FALSE)),(VLOOKUP($A31,'Processed Data Export'!$B$2:$ET$3001,4,FALSE)))))</f>
        <v>0.62549999999999994</v>
      </c>
      <c r="C31" s="89">
        <f>IF((VLOOKUP($A31,'Processed Data Export'!$B$2:$ET$3001,5,FALSE))=0,"NA",(IF((VLOOKUP($A31,'Processed Data Export'!$B$2:$ET$3001,4,FALSE))&gt;(VLOOKUP($A31,'Processed Data Export'!$B$2:$ET$3001,5,FALSE)),(VLOOKUP($A31,'Processed Data Export'!$B$2:$ET$3001,4,FALSE)),(VLOOKUP($A31,'Processed Data Export'!$B$2:$ET$3001,5,FALSE)))))</f>
        <v>23.700000000000003</v>
      </c>
      <c r="D31" s="74">
        <f>VLOOKUP($A31,'Processed Data Export'!$B$2:$ET$3001,3,FALSE)</f>
        <v>23.700000000000003</v>
      </c>
      <c r="E31" s="36">
        <f>VLOOKUP(A31,'MWPS (um)'!$A$1:$CP$401,94,FALSE)</f>
        <v>31.855957949999997</v>
      </c>
      <c r="F31" s="74">
        <f>(VLOOKUP($A31,'Processed Data Export'!$B$2:$ET$3001,6,FALSE))/(VLOOKUP($A31,'Processed Data Export'!$B$2:$ET$3001,7,FALSE))</f>
        <v>0.10801733477789816</v>
      </c>
      <c r="G31" s="74">
        <f>VLOOKUP($A31,'Processed Data Export'!$B$2:$ET$3001,8,FALSE)</f>
        <v>1.246</v>
      </c>
      <c r="H31" s="74">
        <f>VLOOKUP($A31,'Processed Data Export'!$B$2:$ET$3001,9,FALSE)</f>
        <v>32.172499999999999</v>
      </c>
      <c r="I31" s="74">
        <f>VLOOKUP($A31,'Processed Data Export'!$B$2:$ET$3001,10,FALSE)</f>
        <v>47.35</v>
      </c>
      <c r="J31" s="74">
        <f>VLOOKUP($A31,'Processed Data Export'!$B$2:$ET$3001,11,FALSE)</f>
        <v>3.05</v>
      </c>
      <c r="K31" s="69" t="str">
        <f t="shared" si="0"/>
        <v>silt loam</v>
      </c>
      <c r="L31" s="75">
        <f>VLOOKUP($A31,'Processed Data Export'!$B$2:$ET$402,(COLUMN(A31)+11),FALSE)</f>
        <v>18.895000000000003</v>
      </c>
      <c r="M31" s="75">
        <f>VLOOKUP($A31,'Processed Data Export'!$B$2:$ET$402,(COLUMN(B31)+11),FALSE)</f>
        <v>68.045000000000002</v>
      </c>
      <c r="N31" s="75">
        <f>VLOOKUP($A31,'Processed Data Export'!$B$2:$ET$402,(COLUMN(C31)+11),FALSE)</f>
        <v>13.06</v>
      </c>
      <c r="O31" s="75">
        <f>VLOOKUP($A31,'Processed Data Export'!$B$2:$ET$402,(COLUMN(D31)+11),FALSE)</f>
        <v>0</v>
      </c>
      <c r="P31" s="75">
        <f>VLOOKUP($A31,'Processed Data Export'!$B$2:$ET$402,(COLUMN(E31)+11),FALSE)</f>
        <v>9.879999999999999</v>
      </c>
      <c r="Q31" s="75">
        <f>VLOOKUP($A31,'Processed Data Export'!$B$2:$ET$402,(COLUMN(F31)+11),FALSE)</f>
        <v>1.9249999999999998</v>
      </c>
      <c r="R31" s="75">
        <f>VLOOKUP($A31,'Processed Data Export'!$B$2:$ET$402,(COLUMN(G31)+11),FALSE)</f>
        <v>1.165</v>
      </c>
      <c r="S31" s="75">
        <f>VLOOKUP($A31,'Processed Data Export'!$B$2:$ET$402,(COLUMN(H31)+11),FALSE)</f>
        <v>8.5200000000000012E-2</v>
      </c>
      <c r="T31" s="75">
        <f>VLOOKUP($A31,'Processed Data Export'!$B$2:$ET$402,(COLUMN(I31)+11),FALSE)</f>
        <v>0</v>
      </c>
      <c r="U31" s="75">
        <f>VLOOKUP($A31,'Processed Data Export'!$B$2:$ET$402,(COLUMN(J31)+11),FALSE)</f>
        <v>17.734999999999999</v>
      </c>
      <c r="V31" s="75">
        <f>VLOOKUP($A31,'Processed Data Export'!$B$2:$ET$402,(COLUMN(K31)+11),FALSE)</f>
        <v>36.504999999999995</v>
      </c>
      <c r="W31" s="75">
        <f>VLOOKUP($A31,'Processed Data Export'!$B$2:$ET$402,(COLUMN(L31)+11),FALSE)</f>
        <v>45.185000000000002</v>
      </c>
      <c r="X31" s="75">
        <f>VLOOKUP($A31,'Processed Data Export'!$B$2:$ET$402,(COLUMN(M31)+11),FALSE)</f>
        <v>57.755000000000003</v>
      </c>
      <c r="Y31" s="75">
        <f>VLOOKUP($A31,'Processed Data Export'!$B$2:$ET$402,(COLUMN(N31)+11),FALSE)</f>
        <v>71.685000000000002</v>
      </c>
      <c r="Z31" s="75">
        <f>VLOOKUP($A31,'Processed Data Export'!$B$2:$ET$402,(COLUMN(O31)+11),FALSE)</f>
        <v>77.930000000000007</v>
      </c>
      <c r="AA31" s="75">
        <f>VLOOKUP($A31,'Processed Data Export'!$B$2:$ET$402,(COLUMN(P31)+11),FALSE)</f>
        <v>25.6</v>
      </c>
      <c r="AB31" s="75">
        <f>VLOOKUP($A31,'Processed Data Export'!$B$2:$ET$402,(COLUMN(Q31)+11),FALSE)</f>
        <v>31.545000000000002</v>
      </c>
      <c r="AC31" s="75">
        <f>VLOOKUP($A31,'Processed Data Export'!$B$2:$ET$402,(COLUMN(R31)+11),FALSE)</f>
        <v>12.574999999999999</v>
      </c>
      <c r="AD31" s="75">
        <f>VLOOKUP($A31,'Processed Data Export'!$B$2:$ET$402,(COLUMN(S31)+11),FALSE)</f>
        <v>22.865000000000002</v>
      </c>
      <c r="AE31" s="75">
        <f>VLOOKUP($A31,'Processed Data Export'!$B$2:$ET$402,(COLUMN(T31)+11),FALSE)</f>
        <v>26.5</v>
      </c>
      <c r="AF31" s="75">
        <f>VLOOKUP($A31,'Processed Data Export'!$B$2:$ET$402,(COLUMN(U31)+11),FALSE)</f>
        <v>32.75</v>
      </c>
      <c r="AG31" s="75">
        <f>VLOOKUP($A31,'Processed Data Export'!$B$2:$ET$402,(COLUMN(V31)+11),FALSE)</f>
        <v>10.29</v>
      </c>
      <c r="AH31" s="75">
        <f>VLOOKUP($A31,'Processed Data Export'!$B$2:$ET$402,(COLUMN(W31)+11),FALSE)</f>
        <v>16.93</v>
      </c>
      <c r="AI31" s="75">
        <f>VLOOKUP($A31,'Processed Data Export'!$B$2:$ET$402,(COLUMN(X31)+11),FALSE)</f>
        <v>20.174999999999997</v>
      </c>
      <c r="AJ31" s="75">
        <f>VLOOKUP($A31,'Processed Data Export'!$B$2:$ET$402,(COLUMN(Y31)+11),FALSE)</f>
        <v>22.1</v>
      </c>
      <c r="AK31" s="75">
        <f>VLOOKUP($A31,'Processed Data Export'!$B$2:$ET$402,(COLUMN(Z31)+11),FALSE)</f>
        <v>5.9399999999999995</v>
      </c>
      <c r="AL31" s="75">
        <f>VLOOKUP($A31,'Processed Data Export'!$B$2:$ET$402,(COLUMN(AA31)+11),FALSE)</f>
        <v>12.58</v>
      </c>
      <c r="AM31" s="75">
        <f>VLOOKUP($A31,'Processed Data Export'!$B$2:$ET$402,(COLUMN(AB31)+11),FALSE)</f>
        <v>3.6349999999999998</v>
      </c>
      <c r="AN31" s="75">
        <f>VLOOKUP($A31,'Processed Data Export'!$B$2:$ET$402,(COLUMN(AC31)+11),FALSE)</f>
        <v>6.64</v>
      </c>
      <c r="AO31" s="75">
        <f>VLOOKUP($A31,'Processed Data Export'!$B$2:$ET$402,(COLUMN(AD31)+11),FALSE)</f>
        <v>11.809999999999999</v>
      </c>
      <c r="AP31" s="75">
        <f>VLOOKUP($A31,'Processed Data Export'!$B$2:$ET$402,(COLUMN(AE31)+11),FALSE)</f>
        <v>12.975000000000001</v>
      </c>
      <c r="AQ31" s="75">
        <f>VLOOKUP($A31,'Processed Data Export'!$B$2:$ET$402,(COLUMN(AF31)+11),FALSE)</f>
        <v>3.0049999999999999</v>
      </c>
      <c r="AR31" s="75">
        <f>VLOOKUP($A31,'Processed Data Export'!$B$2:$ET$402,(COLUMN(AG31)+11),FALSE)</f>
        <v>3.24</v>
      </c>
      <c r="AS31" s="75">
        <f>VLOOKUP($A31,'Processed Data Export'!$B$2:$ET$402,(COLUMN(AH31)+11),FALSE)</f>
        <v>1.0550000000000002</v>
      </c>
      <c r="AT31" s="75">
        <f>VLOOKUP($A31,'Processed Data Export'!$B$2:$ET$402,(COLUMN(AI31)+11),FALSE)</f>
        <v>3.0949999999999998</v>
      </c>
      <c r="AU31" s="75">
        <f>VLOOKUP($A31,'Processed Data Export'!$B$2:$ET$402,(COLUMN(AJ31)+11),FALSE)</f>
        <v>0.875</v>
      </c>
      <c r="AV31" s="75">
        <f>VLOOKUP($A31,'Processed Data Export'!$B$2:$ET$402,(COLUMN(AK31)+11),FALSE)</f>
        <v>1.25</v>
      </c>
      <c r="AW31" s="75">
        <f t="shared" si="1"/>
        <v>1.432398161356792</v>
      </c>
      <c r="AX31" s="75">
        <f t="shared" si="2"/>
        <v>3.1928137651821866</v>
      </c>
      <c r="AY31" s="75">
        <f t="shared" si="3"/>
        <v>16.387012987012991</v>
      </c>
      <c r="AZ31" s="75">
        <f t="shared" si="4"/>
        <v>1.3796946564885497</v>
      </c>
      <c r="BA31" s="75">
        <f t="shared" si="5"/>
        <v>1.7635114503816796</v>
      </c>
      <c r="BB31" s="75">
        <f t="shared" si="6"/>
        <v>7.6069023569023582</v>
      </c>
      <c r="BC31" s="75">
        <f t="shared" si="7"/>
        <v>8.480686695278969</v>
      </c>
      <c r="BD31" s="75">
        <f t="shared" si="8"/>
        <v>5.7616426756985613</v>
      </c>
      <c r="BE31" s="75">
        <f t="shared" si="9"/>
        <v>5.2101837672281777</v>
      </c>
      <c r="BF31" s="75">
        <f t="shared" si="10"/>
        <v>8.6980421686747</v>
      </c>
      <c r="BG31" s="75">
        <f t="shared" si="11"/>
        <v>30.002597402597406</v>
      </c>
      <c r="BH31" s="75">
        <f t="shared" si="12"/>
        <v>6.8871457489878551</v>
      </c>
      <c r="BI31" s="75">
        <f t="shared" si="13"/>
        <v>35.348051948051953</v>
      </c>
    </row>
    <row r="32" spans="1:61" x14ac:dyDescent="0.35">
      <c r="A32" s="69">
        <f>'Processed Data Export'!B30</f>
        <v>4200</v>
      </c>
      <c r="B32" s="74">
        <f>IF((VLOOKUP($A32,'Processed Data Export'!$B$2:$ET$3001,5,FALSE))=0,(VLOOKUP($A32,'Processed Data Export'!$B$2:$ET$3001,4,FALSE)),(IF((VLOOKUP($A32,'Processed Data Export'!$B$2:$ET$3001,4,FALSE))&gt;(VLOOKUP($A32,'Processed Data Export'!$B$2:$ET$3001,5,FALSE)),(VLOOKUP($A32,'Processed Data Export'!$B$2:$ET$3001,5,FALSE)),(VLOOKUP($A32,'Processed Data Export'!$B$2:$ET$3001,4,FALSE)))))</f>
        <v>24.2</v>
      </c>
      <c r="C32" s="89">
        <f>IF((VLOOKUP($A32,'Processed Data Export'!$B$2:$ET$3001,5,FALSE))=0,"NA",(IF((VLOOKUP($A32,'Processed Data Export'!$B$2:$ET$3001,4,FALSE))&gt;(VLOOKUP($A32,'Processed Data Export'!$B$2:$ET$3001,5,FALSE)),(VLOOKUP($A32,'Processed Data Export'!$B$2:$ET$3001,4,FALSE)),(VLOOKUP($A32,'Processed Data Export'!$B$2:$ET$3001,5,FALSE)))))</f>
        <v>202.5</v>
      </c>
      <c r="D32" s="74">
        <f>VLOOKUP($A32,'Processed Data Export'!$B$2:$ET$3001,3,FALSE)</f>
        <v>24.2</v>
      </c>
      <c r="E32" s="36">
        <f>VLOOKUP(A32,'MWPS (um)'!$A$1:$CP$401,94,FALSE)</f>
        <v>30.339139999999997</v>
      </c>
      <c r="F32" s="74">
        <f>(VLOOKUP($A32,'Processed Data Export'!$B$2:$ET$3001,6,FALSE))/(VLOOKUP($A32,'Processed Data Export'!$B$2:$ET$3001,7,FALSE))</f>
        <v>0.12082878953107959</v>
      </c>
      <c r="G32" s="74">
        <f>VLOOKUP($A32,'Processed Data Export'!$B$2:$ET$3001,8,FALSE)</f>
        <v>1.0910000000000002</v>
      </c>
      <c r="H32" s="74">
        <f>VLOOKUP($A32,'Processed Data Export'!$B$2:$ET$3001,9,FALSE)</f>
        <v>25.584499999999998</v>
      </c>
      <c r="I32" s="74">
        <f>VLOOKUP($A32,'Processed Data Export'!$B$2:$ET$3001,10,FALSE)</f>
        <v>38.6</v>
      </c>
      <c r="J32" s="74">
        <f>VLOOKUP($A32,'Processed Data Export'!$B$2:$ET$3001,11,FALSE)</f>
        <v>2.8265000000000002</v>
      </c>
      <c r="K32" s="69" t="str">
        <f t="shared" si="0"/>
        <v>silt loam</v>
      </c>
      <c r="L32" s="75">
        <f>VLOOKUP($A32,'Processed Data Export'!$B$2:$ET$402,(COLUMN(A32)+11),FALSE)</f>
        <v>16.695</v>
      </c>
      <c r="M32" s="75">
        <f>VLOOKUP($A32,'Processed Data Export'!$B$2:$ET$402,(COLUMN(B32)+11),FALSE)</f>
        <v>70.550000000000011</v>
      </c>
      <c r="N32" s="75">
        <f>VLOOKUP($A32,'Processed Data Export'!$B$2:$ET$402,(COLUMN(C32)+11),FALSE)</f>
        <v>12.755000000000001</v>
      </c>
      <c r="O32" s="75">
        <f>VLOOKUP($A32,'Processed Data Export'!$B$2:$ET$402,(COLUMN(D32)+11),FALSE)</f>
        <v>0</v>
      </c>
      <c r="P32" s="75">
        <f>VLOOKUP($A32,'Processed Data Export'!$B$2:$ET$402,(COLUMN(E32)+11),FALSE)</f>
        <v>10.065</v>
      </c>
      <c r="Q32" s="75">
        <f>VLOOKUP($A32,'Processed Data Export'!$B$2:$ET$402,(COLUMN(F32)+11),FALSE)</f>
        <v>1.915</v>
      </c>
      <c r="R32" s="75">
        <f>VLOOKUP($A32,'Processed Data Export'!$B$2:$ET$402,(COLUMN(G32)+11),FALSE)</f>
        <v>0.77500000000000002</v>
      </c>
      <c r="S32" s="75">
        <f>VLOOKUP($A32,'Processed Data Export'!$B$2:$ET$402,(COLUMN(H32)+11),FALSE)</f>
        <v>0</v>
      </c>
      <c r="T32" s="75">
        <f>VLOOKUP($A32,'Processed Data Export'!$B$2:$ET$402,(COLUMN(I32)+11),FALSE)</f>
        <v>0</v>
      </c>
      <c r="U32" s="75">
        <f>VLOOKUP($A32,'Processed Data Export'!$B$2:$ET$402,(COLUMN(J32)+11),FALSE)</f>
        <v>16.09</v>
      </c>
      <c r="V32" s="75">
        <f>VLOOKUP($A32,'Processed Data Export'!$B$2:$ET$402,(COLUMN(K32)+11),FALSE)</f>
        <v>37.47</v>
      </c>
      <c r="W32" s="75">
        <f>VLOOKUP($A32,'Processed Data Export'!$B$2:$ET$402,(COLUMN(L32)+11),FALSE)</f>
        <v>46.44</v>
      </c>
      <c r="X32" s="75">
        <f>VLOOKUP($A32,'Processed Data Export'!$B$2:$ET$402,(COLUMN(M32)+11),FALSE)</f>
        <v>59.575000000000003</v>
      </c>
      <c r="Y32" s="75">
        <f>VLOOKUP($A32,'Processed Data Export'!$B$2:$ET$402,(COLUMN(N32)+11),FALSE)</f>
        <v>74.460000000000008</v>
      </c>
      <c r="Z32" s="75">
        <f>VLOOKUP($A32,'Processed Data Export'!$B$2:$ET$402,(COLUMN(O32)+11),FALSE)</f>
        <v>80.615000000000009</v>
      </c>
      <c r="AA32" s="75">
        <f>VLOOKUP($A32,'Processed Data Export'!$B$2:$ET$402,(COLUMN(P32)+11),FALSE)</f>
        <v>26.72</v>
      </c>
      <c r="AB32" s="75">
        <f>VLOOKUP($A32,'Processed Data Export'!$B$2:$ET$402,(COLUMN(Q32)+11),FALSE)</f>
        <v>33.08</v>
      </c>
      <c r="AC32" s="75">
        <f>VLOOKUP($A32,'Processed Data Export'!$B$2:$ET$402,(COLUMN(R32)+11),FALSE)</f>
        <v>13.135</v>
      </c>
      <c r="AD32" s="75">
        <f>VLOOKUP($A32,'Processed Data Export'!$B$2:$ET$402,(COLUMN(S32)+11),FALSE)</f>
        <v>24.11</v>
      </c>
      <c r="AE32" s="75">
        <f>VLOOKUP($A32,'Processed Data Export'!$B$2:$ET$402,(COLUMN(T32)+11),FALSE)</f>
        <v>28.020000000000003</v>
      </c>
      <c r="AF32" s="75">
        <f>VLOOKUP($A32,'Processed Data Export'!$B$2:$ET$402,(COLUMN(U32)+11),FALSE)</f>
        <v>34.174999999999997</v>
      </c>
      <c r="AG32" s="75">
        <f>VLOOKUP($A32,'Processed Data Export'!$B$2:$ET$402,(COLUMN(V32)+11),FALSE)</f>
        <v>10.98</v>
      </c>
      <c r="AH32" s="75">
        <f>VLOOKUP($A32,'Processed Data Export'!$B$2:$ET$402,(COLUMN(W32)+11),FALSE)</f>
        <v>18.055</v>
      </c>
      <c r="AI32" s="75">
        <f>VLOOKUP($A32,'Processed Data Export'!$B$2:$ET$402,(COLUMN(X32)+11),FALSE)</f>
        <v>21.045000000000002</v>
      </c>
      <c r="AJ32" s="75">
        <f>VLOOKUP($A32,'Processed Data Export'!$B$2:$ET$402,(COLUMN(Y32)+11),FALSE)</f>
        <v>22.96</v>
      </c>
      <c r="AK32" s="75">
        <f>VLOOKUP($A32,'Processed Data Export'!$B$2:$ET$402,(COLUMN(Z32)+11),FALSE)</f>
        <v>6.3650000000000002</v>
      </c>
      <c r="AL32" s="75">
        <f>VLOOKUP($A32,'Processed Data Export'!$B$2:$ET$402,(COLUMN(AA32)+11),FALSE)</f>
        <v>13.44</v>
      </c>
      <c r="AM32" s="75">
        <f>VLOOKUP($A32,'Processed Data Export'!$B$2:$ET$402,(COLUMN(AB32)+11),FALSE)</f>
        <v>3.91</v>
      </c>
      <c r="AN32" s="75">
        <f>VLOOKUP($A32,'Processed Data Export'!$B$2:$ET$402,(COLUMN(AC32)+11),FALSE)</f>
        <v>7.0749999999999993</v>
      </c>
      <c r="AO32" s="75">
        <f>VLOOKUP($A32,'Processed Data Export'!$B$2:$ET$402,(COLUMN(AD32)+11),FALSE)</f>
        <v>11.98</v>
      </c>
      <c r="AP32" s="75">
        <f>VLOOKUP($A32,'Processed Data Export'!$B$2:$ET$402,(COLUMN(AE32)+11),FALSE)</f>
        <v>12.755000000000001</v>
      </c>
      <c r="AQ32" s="75">
        <f>VLOOKUP($A32,'Processed Data Export'!$B$2:$ET$402,(COLUMN(AF32)+11),FALSE)</f>
        <v>3.17</v>
      </c>
      <c r="AR32" s="75">
        <f>VLOOKUP($A32,'Processed Data Export'!$B$2:$ET$402,(COLUMN(AG32)+11),FALSE)</f>
        <v>2.9849999999999999</v>
      </c>
      <c r="AS32" s="75">
        <f>VLOOKUP($A32,'Processed Data Export'!$B$2:$ET$402,(COLUMN(AH32)+11),FALSE)</f>
        <v>0.92999999999999994</v>
      </c>
      <c r="AT32" s="75">
        <f>VLOOKUP($A32,'Processed Data Export'!$B$2:$ET$402,(COLUMN(AI32)+11),FALSE)</f>
        <v>2.6900000000000004</v>
      </c>
      <c r="AU32" s="75">
        <f>VLOOKUP($A32,'Processed Data Export'!$B$2:$ET$402,(COLUMN(AJ32)+11),FALSE)</f>
        <v>0.98499999999999999</v>
      </c>
      <c r="AV32" s="75">
        <f>VLOOKUP($A32,'Processed Data Export'!$B$2:$ET$402,(COLUMN(AK32)+11),FALSE)</f>
        <v>0.77500000000000002</v>
      </c>
      <c r="AW32" s="75">
        <f t="shared" si="1"/>
        <v>1.4038694074969771</v>
      </c>
      <c r="AX32" s="75">
        <f t="shared" si="2"/>
        <v>3.2866368604073521</v>
      </c>
      <c r="AY32" s="75">
        <f t="shared" si="3"/>
        <v>17.274151436031332</v>
      </c>
      <c r="AZ32" s="75">
        <f t="shared" si="4"/>
        <v>1.3588880760790052</v>
      </c>
      <c r="BA32" s="75">
        <f t="shared" si="5"/>
        <v>1.74323335771763</v>
      </c>
      <c r="BB32" s="75">
        <f t="shared" si="6"/>
        <v>7.2961508248232514</v>
      </c>
      <c r="BC32" s="75">
        <f t="shared" si="7"/>
        <v>12.987096774193548</v>
      </c>
      <c r="BD32" s="75">
        <f t="shared" si="8"/>
        <v>5.8889816360601008</v>
      </c>
      <c r="BE32" s="75">
        <f t="shared" si="9"/>
        <v>5.5311642493139948</v>
      </c>
      <c r="BF32" s="75">
        <f t="shared" si="10"/>
        <v>8.4204946996466443</v>
      </c>
      <c r="BG32" s="75">
        <f t="shared" si="11"/>
        <v>31.109660574412533</v>
      </c>
      <c r="BH32" s="75">
        <f t="shared" si="12"/>
        <v>7.0094386487829121</v>
      </c>
      <c r="BI32" s="75">
        <f t="shared" si="13"/>
        <v>36.840731070496091</v>
      </c>
    </row>
    <row r="33" spans="1:61" x14ac:dyDescent="0.35">
      <c r="A33" s="69">
        <f>'Processed Data Export'!B31</f>
        <v>4205</v>
      </c>
      <c r="B33" s="74">
        <f>IF((VLOOKUP($A33,'Processed Data Export'!$B$2:$ET$3001,5,FALSE))=0,(VLOOKUP($A33,'Processed Data Export'!$B$2:$ET$3001,4,FALSE)),(IF((VLOOKUP($A33,'Processed Data Export'!$B$2:$ET$3001,4,FALSE))&gt;(VLOOKUP($A33,'Processed Data Export'!$B$2:$ET$3001,5,FALSE)),(VLOOKUP($A33,'Processed Data Export'!$B$2:$ET$3001,5,FALSE)),(VLOOKUP($A33,'Processed Data Export'!$B$2:$ET$3001,4,FALSE)))))</f>
        <v>0.52249999999999996</v>
      </c>
      <c r="C33" s="89">
        <f>IF((VLOOKUP($A33,'Processed Data Export'!$B$2:$ET$3001,5,FALSE))=0,"NA",(IF((VLOOKUP($A33,'Processed Data Export'!$B$2:$ET$3001,4,FALSE))&gt;(VLOOKUP($A33,'Processed Data Export'!$B$2:$ET$3001,5,FALSE)),(VLOOKUP($A33,'Processed Data Export'!$B$2:$ET$3001,4,FALSE)),(VLOOKUP($A33,'Processed Data Export'!$B$2:$ET$3001,5,FALSE)))))</f>
        <v>21.45</v>
      </c>
      <c r="D33" s="74">
        <f>VLOOKUP($A33,'Processed Data Export'!$B$2:$ET$3001,3,FALSE)</f>
        <v>21.45</v>
      </c>
      <c r="E33" s="36">
        <f>VLOOKUP(A33,'MWPS (um)'!$A$1:$CP$401,94,FALSE)</f>
        <v>22.102839599999996</v>
      </c>
      <c r="F33" s="74">
        <f>(VLOOKUP($A33,'Processed Data Export'!$B$2:$ET$3001,6,FALSE))/(VLOOKUP($A33,'Processed Data Export'!$B$2:$ET$3001,7,FALSE))</f>
        <v>0.10894085281980745</v>
      </c>
      <c r="G33" s="74">
        <f>VLOOKUP($A33,'Processed Data Export'!$B$2:$ET$3001,8,FALSE)</f>
        <v>1.0505</v>
      </c>
      <c r="H33" s="74">
        <f>VLOOKUP($A33,'Processed Data Export'!$B$2:$ET$3001,9,FALSE)</f>
        <v>40.262500000000003</v>
      </c>
      <c r="I33" s="74">
        <f>VLOOKUP($A33,'Processed Data Export'!$B$2:$ET$3001,10,FALSE)</f>
        <v>26.549999999999997</v>
      </c>
      <c r="J33" s="74">
        <f>VLOOKUP($A33,'Processed Data Export'!$B$2:$ET$3001,11,FALSE)</f>
        <v>2.8904999999999998</v>
      </c>
      <c r="K33" s="69" t="str">
        <f t="shared" si="0"/>
        <v>silt loam</v>
      </c>
      <c r="L33" s="75">
        <f>VLOOKUP($A33,'Processed Data Export'!$B$2:$ET$402,(COLUMN(A33)+11),FALSE)</f>
        <v>25.33</v>
      </c>
      <c r="M33" s="75">
        <f>VLOOKUP($A33,'Processed Data Export'!$B$2:$ET$402,(COLUMN(B33)+11),FALSE)</f>
        <v>67.180000000000007</v>
      </c>
      <c r="N33" s="75">
        <f>VLOOKUP($A33,'Processed Data Export'!$B$2:$ET$402,(COLUMN(C33)+11),FALSE)</f>
        <v>7.5</v>
      </c>
      <c r="O33" s="75">
        <f>VLOOKUP($A33,'Processed Data Export'!$B$2:$ET$402,(COLUMN(D33)+11),FALSE)</f>
        <v>0</v>
      </c>
      <c r="P33" s="75">
        <f>VLOOKUP($A33,'Processed Data Export'!$B$2:$ET$402,(COLUMN(E33)+11),FALSE)</f>
        <v>6.76</v>
      </c>
      <c r="Q33" s="75">
        <f>VLOOKUP($A33,'Processed Data Export'!$B$2:$ET$402,(COLUMN(F33)+11),FALSE)</f>
        <v>0.47499999999999998</v>
      </c>
      <c r="R33" s="75">
        <f>VLOOKUP($A33,'Processed Data Export'!$B$2:$ET$402,(COLUMN(G33)+11),FALSE)</f>
        <v>0.25</v>
      </c>
      <c r="S33" s="75">
        <f>VLOOKUP($A33,'Processed Data Export'!$B$2:$ET$402,(COLUMN(H33)+11),FALSE)</f>
        <v>0.01</v>
      </c>
      <c r="T33" s="75">
        <f>VLOOKUP($A33,'Processed Data Export'!$B$2:$ET$402,(COLUMN(I33)+11),FALSE)</f>
        <v>0</v>
      </c>
      <c r="U33" s="75">
        <f>VLOOKUP($A33,'Processed Data Export'!$B$2:$ET$402,(COLUMN(J33)+11),FALSE)</f>
        <v>23.895000000000003</v>
      </c>
      <c r="V33" s="75">
        <f>VLOOKUP($A33,'Processed Data Export'!$B$2:$ET$402,(COLUMN(K33)+11),FALSE)</f>
        <v>38.534999999999997</v>
      </c>
      <c r="W33" s="75">
        <f>VLOOKUP($A33,'Processed Data Export'!$B$2:$ET$402,(COLUMN(L33)+11),FALSE)</f>
        <v>46.965000000000003</v>
      </c>
      <c r="X33" s="75">
        <f>VLOOKUP($A33,'Processed Data Export'!$B$2:$ET$402,(COLUMN(M33)+11),FALSE)</f>
        <v>58.564999999999998</v>
      </c>
      <c r="Y33" s="75">
        <f>VLOOKUP($A33,'Processed Data Export'!$B$2:$ET$402,(COLUMN(N33)+11),FALSE)</f>
        <v>69.935000000000002</v>
      </c>
      <c r="Z33" s="75">
        <f>VLOOKUP($A33,'Processed Data Export'!$B$2:$ET$402,(COLUMN(O33)+11),FALSE)</f>
        <v>73.94</v>
      </c>
      <c r="AA33" s="75">
        <f>VLOOKUP($A33,'Processed Data Export'!$B$2:$ET$402,(COLUMN(P33)+11),FALSE)</f>
        <v>23.799999999999997</v>
      </c>
      <c r="AB33" s="75">
        <f>VLOOKUP($A33,'Processed Data Export'!$B$2:$ET$402,(COLUMN(Q33)+11),FALSE)</f>
        <v>28.64</v>
      </c>
      <c r="AC33" s="75">
        <f>VLOOKUP($A33,'Processed Data Export'!$B$2:$ET$402,(COLUMN(R33)+11),FALSE)</f>
        <v>11.595000000000001</v>
      </c>
      <c r="AD33" s="75">
        <f>VLOOKUP($A33,'Processed Data Export'!$B$2:$ET$402,(COLUMN(S33)+11),FALSE)</f>
        <v>20.21</v>
      </c>
      <c r="AE33" s="75">
        <f>VLOOKUP($A33,'Processed Data Export'!$B$2:$ET$402,(COLUMN(T33)+11),FALSE)</f>
        <v>22.97</v>
      </c>
      <c r="AF33" s="75">
        <f>VLOOKUP($A33,'Processed Data Export'!$B$2:$ET$402,(COLUMN(U33)+11),FALSE)</f>
        <v>26.97</v>
      </c>
      <c r="AG33" s="75">
        <f>VLOOKUP($A33,'Processed Data Export'!$B$2:$ET$402,(COLUMN(V33)+11),FALSE)</f>
        <v>8.6150000000000002</v>
      </c>
      <c r="AH33" s="75">
        <f>VLOOKUP($A33,'Processed Data Export'!$B$2:$ET$402,(COLUMN(W33)+11),FALSE)</f>
        <v>13.475</v>
      </c>
      <c r="AI33" s="75">
        <f>VLOOKUP($A33,'Processed Data Export'!$B$2:$ET$402,(COLUMN(X33)+11),FALSE)</f>
        <v>15.375</v>
      </c>
      <c r="AJ33" s="75">
        <f>VLOOKUP($A33,'Processed Data Export'!$B$2:$ET$402,(COLUMN(Y33)+11),FALSE)</f>
        <v>15.850000000000001</v>
      </c>
      <c r="AK33" s="75">
        <f>VLOOKUP($A33,'Processed Data Export'!$B$2:$ET$402,(COLUMN(Z33)+11),FALSE)</f>
        <v>4.8449999999999998</v>
      </c>
      <c r="AL33" s="75">
        <f>VLOOKUP($A33,'Processed Data Export'!$B$2:$ET$402,(COLUMN(AA33)+11),FALSE)</f>
        <v>9.6999999999999993</v>
      </c>
      <c r="AM33" s="75">
        <f>VLOOKUP($A33,'Processed Data Export'!$B$2:$ET$402,(COLUMN(AB33)+11),FALSE)</f>
        <v>2.76</v>
      </c>
      <c r="AN33" s="75">
        <f>VLOOKUP($A33,'Processed Data Export'!$B$2:$ET$402,(COLUMN(AC33)+11),FALSE)</f>
        <v>4.8599999999999994</v>
      </c>
      <c r="AO33" s="75">
        <f>VLOOKUP($A33,'Processed Data Export'!$B$2:$ET$402,(COLUMN(AD33)+11),FALSE)</f>
        <v>7.24</v>
      </c>
      <c r="AP33" s="75">
        <f>VLOOKUP($A33,'Processed Data Export'!$B$2:$ET$402,(COLUMN(AE33)+11),FALSE)</f>
        <v>7.49</v>
      </c>
      <c r="AQ33" s="75">
        <f>VLOOKUP($A33,'Processed Data Export'!$B$2:$ET$402,(COLUMN(AF33)+11),FALSE)</f>
        <v>2.0999999999999996</v>
      </c>
      <c r="AR33" s="75">
        <f>VLOOKUP($A33,'Processed Data Export'!$B$2:$ET$402,(COLUMN(AG33)+11),FALSE)</f>
        <v>1.9</v>
      </c>
      <c r="AS33" s="75">
        <f>VLOOKUP($A33,'Processed Data Export'!$B$2:$ET$402,(COLUMN(AH33)+11),FALSE)</f>
        <v>0.31999999999999995</v>
      </c>
      <c r="AT33" s="75">
        <f>VLOOKUP($A33,'Processed Data Export'!$B$2:$ET$402,(COLUMN(AI33)+11),FALSE)</f>
        <v>0.72499999999999998</v>
      </c>
      <c r="AU33" s="75">
        <f>VLOOKUP($A33,'Processed Data Export'!$B$2:$ET$402,(COLUMN(AJ33)+11),FALSE)</f>
        <v>0.15529999999999999</v>
      </c>
      <c r="AV33" s="75">
        <f>VLOOKUP($A33,'Processed Data Export'!$B$2:$ET$402,(COLUMN(AK33)+11),FALSE)</f>
        <v>0.26</v>
      </c>
      <c r="AW33" s="75">
        <f t="shared" si="1"/>
        <v>1.6398393854748605</v>
      </c>
      <c r="AX33" s="75">
        <f t="shared" si="2"/>
        <v>4.2366863905325447</v>
      </c>
      <c r="AY33" s="75">
        <f t="shared" si="3"/>
        <v>60.294736842105266</v>
      </c>
      <c r="AZ33" s="75">
        <f t="shared" si="4"/>
        <v>1.7413793103448278</v>
      </c>
      <c r="BA33" s="75">
        <f t="shared" si="5"/>
        <v>2.1714868372265479</v>
      </c>
      <c r="BB33" s="75">
        <f t="shared" si="6"/>
        <v>9.6934984520123848</v>
      </c>
      <c r="BC33" s="75">
        <f t="shared" si="7"/>
        <v>27.04</v>
      </c>
      <c r="BD33" s="75">
        <f t="shared" si="8"/>
        <v>9.2790055248618799</v>
      </c>
      <c r="BE33" s="75">
        <f t="shared" si="9"/>
        <v>8.9573333333333345</v>
      </c>
      <c r="BF33" s="75">
        <f t="shared" si="10"/>
        <v>12.050411522633746</v>
      </c>
      <c r="BG33" s="75">
        <f t="shared" si="11"/>
        <v>123.29473684210527</v>
      </c>
      <c r="BH33" s="75">
        <f t="shared" si="12"/>
        <v>9.937869822485208</v>
      </c>
      <c r="BI33" s="75">
        <f t="shared" si="13"/>
        <v>141.43157894736845</v>
      </c>
    </row>
    <row r="34" spans="1:61" x14ac:dyDescent="0.35">
      <c r="A34" s="69">
        <f>'Processed Data Export'!B32</f>
        <v>4300</v>
      </c>
      <c r="B34" s="74">
        <f>IF((VLOOKUP($A34,'Processed Data Export'!$B$2:$ET$3001,5,FALSE))=0,(VLOOKUP($A34,'Processed Data Export'!$B$2:$ET$3001,4,FALSE)),(IF((VLOOKUP($A34,'Processed Data Export'!$B$2:$ET$3001,4,FALSE))&gt;(VLOOKUP($A34,'Processed Data Export'!$B$2:$ET$3001,5,FALSE)),(VLOOKUP($A34,'Processed Data Export'!$B$2:$ET$3001,5,FALSE)),(VLOOKUP($A34,'Processed Data Export'!$B$2:$ET$3001,4,FALSE)))))</f>
        <v>11.282999999999999</v>
      </c>
      <c r="C34" s="89">
        <f>IF((VLOOKUP($A34,'Processed Data Export'!$B$2:$ET$3001,5,FALSE))=0,"NA",(IF((VLOOKUP($A34,'Processed Data Export'!$B$2:$ET$3001,4,FALSE))&gt;(VLOOKUP($A34,'Processed Data Export'!$B$2:$ET$3001,5,FALSE)),(VLOOKUP($A34,'Processed Data Export'!$B$2:$ET$3001,4,FALSE)),(VLOOKUP($A34,'Processed Data Export'!$B$2:$ET$3001,5,FALSE)))))</f>
        <v>102.05</v>
      </c>
      <c r="D34" s="74">
        <f>VLOOKUP($A34,'Processed Data Export'!$B$2:$ET$3001,3,FALSE)</f>
        <v>11.282999999999999</v>
      </c>
      <c r="E34" s="36">
        <f>VLOOKUP(A34,'MWPS (um)'!$A$1:$CP$401,94,FALSE)</f>
        <v>21.807125299999999</v>
      </c>
      <c r="F34" s="74">
        <f>(VLOOKUP($A34,'Processed Data Export'!$B$2:$ET$3001,6,FALSE))/(VLOOKUP($A34,'Processed Data Export'!$B$2:$ET$3001,7,FALSE))</f>
        <v>0.10909090909090907</v>
      </c>
      <c r="G34" s="74">
        <f>VLOOKUP($A34,'Processed Data Export'!$B$2:$ET$3001,8,FALSE)</f>
        <v>1.0475000000000001</v>
      </c>
      <c r="H34" s="74">
        <f>VLOOKUP($A34,'Processed Data Export'!$B$2:$ET$3001,9,FALSE)</f>
        <v>20.481999999999999</v>
      </c>
      <c r="I34" s="74">
        <f>VLOOKUP($A34,'Processed Data Export'!$B$2:$ET$3001,10,FALSE)</f>
        <v>26.25</v>
      </c>
      <c r="J34" s="74">
        <f>VLOOKUP($A34,'Processed Data Export'!$B$2:$ET$3001,11,FALSE)</f>
        <v>2.8795000000000002</v>
      </c>
      <c r="K34" s="69" t="str">
        <f t="shared" si="0"/>
        <v>silt loam</v>
      </c>
      <c r="L34" s="75">
        <f>VLOOKUP($A34,'Processed Data Export'!$B$2:$ET$402,(COLUMN(A34)+11),FALSE)</f>
        <v>26.09</v>
      </c>
      <c r="M34" s="75">
        <f>VLOOKUP($A34,'Processed Data Export'!$B$2:$ET$402,(COLUMN(B34)+11),FALSE)</f>
        <v>67.534999999999997</v>
      </c>
      <c r="N34" s="75">
        <f>VLOOKUP($A34,'Processed Data Export'!$B$2:$ET$402,(COLUMN(C34)+11),FALSE)</f>
        <v>6.375</v>
      </c>
      <c r="O34" s="75">
        <f>VLOOKUP($A34,'Processed Data Export'!$B$2:$ET$402,(COLUMN(D34)+11),FALSE)</f>
        <v>0</v>
      </c>
      <c r="P34" s="75">
        <f>VLOOKUP($A34,'Processed Data Export'!$B$2:$ET$402,(COLUMN(E34)+11),FALSE)</f>
        <v>5.27</v>
      </c>
      <c r="Q34" s="75">
        <f>VLOOKUP($A34,'Processed Data Export'!$B$2:$ET$402,(COLUMN(F34)+11),FALSE)</f>
        <v>0.71499999999999997</v>
      </c>
      <c r="R34" s="75">
        <f>VLOOKUP($A34,'Processed Data Export'!$B$2:$ET$402,(COLUMN(G34)+11),FALSE)</f>
        <v>0.39</v>
      </c>
      <c r="S34" s="75">
        <f>VLOOKUP($A34,'Processed Data Export'!$B$2:$ET$402,(COLUMN(H34)+11),FALSE)</f>
        <v>2.0000000000000001E-4</v>
      </c>
      <c r="T34" s="75">
        <f>VLOOKUP($A34,'Processed Data Export'!$B$2:$ET$402,(COLUMN(I34)+11),FALSE)</f>
        <v>0</v>
      </c>
      <c r="U34" s="75">
        <f>VLOOKUP($A34,'Processed Data Export'!$B$2:$ET$402,(COLUMN(J34)+11),FALSE)</f>
        <v>24.64</v>
      </c>
      <c r="V34" s="75">
        <f>VLOOKUP($A34,'Processed Data Export'!$B$2:$ET$402,(COLUMN(K34)+11),FALSE)</f>
        <v>38.695</v>
      </c>
      <c r="W34" s="75">
        <f>VLOOKUP($A34,'Processed Data Export'!$B$2:$ET$402,(COLUMN(L34)+11),FALSE)</f>
        <v>47.225000000000001</v>
      </c>
      <c r="X34" s="75">
        <f>VLOOKUP($A34,'Processed Data Export'!$B$2:$ET$402,(COLUMN(M34)+11),FALSE)</f>
        <v>58.96</v>
      </c>
      <c r="Y34" s="75">
        <f>VLOOKUP($A34,'Processed Data Export'!$B$2:$ET$402,(COLUMN(N34)+11),FALSE)</f>
        <v>70.125</v>
      </c>
      <c r="Z34" s="75">
        <f>VLOOKUP($A34,'Processed Data Export'!$B$2:$ET$402,(COLUMN(O34)+11),FALSE)</f>
        <v>72.805000000000007</v>
      </c>
      <c r="AA34" s="75">
        <f>VLOOKUP($A34,'Processed Data Export'!$B$2:$ET$402,(COLUMN(P34)+11),FALSE)</f>
        <v>24.064999999999998</v>
      </c>
      <c r="AB34" s="75">
        <f>VLOOKUP($A34,'Processed Data Export'!$B$2:$ET$402,(COLUMN(Q34)+11),FALSE)</f>
        <v>28.844999999999999</v>
      </c>
      <c r="AC34" s="75">
        <f>VLOOKUP($A34,'Processed Data Export'!$B$2:$ET$402,(COLUMN(R34)+11),FALSE)</f>
        <v>11.734999999999999</v>
      </c>
      <c r="AD34" s="75">
        <f>VLOOKUP($A34,'Processed Data Export'!$B$2:$ET$402,(COLUMN(S34)+11),FALSE)</f>
        <v>20.310000000000002</v>
      </c>
      <c r="AE34" s="75">
        <f>VLOOKUP($A34,'Processed Data Export'!$B$2:$ET$402,(COLUMN(T34)+11),FALSE)</f>
        <v>22.9</v>
      </c>
      <c r="AF34" s="75">
        <f>VLOOKUP($A34,'Processed Data Export'!$B$2:$ET$402,(COLUMN(U34)+11),FALSE)</f>
        <v>25.58</v>
      </c>
      <c r="AG34" s="75">
        <f>VLOOKUP($A34,'Processed Data Export'!$B$2:$ET$402,(COLUMN(V34)+11),FALSE)</f>
        <v>8.5749999999999993</v>
      </c>
      <c r="AH34" s="75">
        <f>VLOOKUP($A34,'Processed Data Export'!$B$2:$ET$402,(COLUMN(W34)+11),FALSE)</f>
        <v>12.875</v>
      </c>
      <c r="AI34" s="75">
        <f>VLOOKUP($A34,'Processed Data Export'!$B$2:$ET$402,(COLUMN(X34)+11),FALSE)</f>
        <v>13.845000000000001</v>
      </c>
      <c r="AJ34" s="75">
        <f>VLOOKUP($A34,'Processed Data Export'!$B$2:$ET$402,(COLUMN(Y34)+11),FALSE)</f>
        <v>14.56</v>
      </c>
      <c r="AK34" s="75">
        <f>VLOOKUP($A34,'Processed Data Export'!$B$2:$ET$402,(COLUMN(Z34)+11),FALSE)</f>
        <v>4.7799999999999994</v>
      </c>
      <c r="AL34" s="75">
        <f>VLOOKUP($A34,'Processed Data Export'!$B$2:$ET$402,(COLUMN(AA34)+11),FALSE)</f>
        <v>9.0799999999999983</v>
      </c>
      <c r="AM34" s="75">
        <f>VLOOKUP($A34,'Processed Data Export'!$B$2:$ET$402,(COLUMN(AB34)+11),FALSE)</f>
        <v>2.585</v>
      </c>
      <c r="AN34" s="75">
        <f>VLOOKUP($A34,'Processed Data Export'!$B$2:$ET$402,(COLUMN(AC34)+11),FALSE)</f>
        <v>4.3</v>
      </c>
      <c r="AO34" s="75">
        <f>VLOOKUP($A34,'Processed Data Export'!$B$2:$ET$402,(COLUMN(AD34)+11),FALSE)</f>
        <v>5.9850000000000003</v>
      </c>
      <c r="AP34" s="75">
        <f>VLOOKUP($A34,'Processed Data Export'!$B$2:$ET$402,(COLUMN(AE34)+11),FALSE)</f>
        <v>6.375</v>
      </c>
      <c r="AQ34" s="75">
        <f>VLOOKUP($A34,'Processed Data Export'!$B$2:$ET$402,(COLUMN(AF34)+11),FALSE)</f>
        <v>1.7149999999999999</v>
      </c>
      <c r="AR34" s="75">
        <f>VLOOKUP($A34,'Processed Data Export'!$B$2:$ET$402,(COLUMN(AG34)+11),FALSE)</f>
        <v>0.96499999999999997</v>
      </c>
      <c r="AS34" s="75">
        <f>VLOOKUP($A34,'Processed Data Export'!$B$2:$ET$402,(COLUMN(AH34)+11),FALSE)</f>
        <v>0.35</v>
      </c>
      <c r="AT34" s="75">
        <f>VLOOKUP($A34,'Processed Data Export'!$B$2:$ET$402,(COLUMN(AI34)+11),FALSE)</f>
        <v>1.105</v>
      </c>
      <c r="AU34" s="75">
        <f>VLOOKUP($A34,'Processed Data Export'!$B$2:$ET$402,(COLUMN(AJ34)+11),FALSE)</f>
        <v>0.36499999999999999</v>
      </c>
      <c r="AV34" s="75">
        <f>VLOOKUP($A34,'Processed Data Export'!$B$2:$ET$402,(COLUMN(AK34)+11),FALSE)</f>
        <v>0.39</v>
      </c>
      <c r="AW34" s="75">
        <f t="shared" si="1"/>
        <v>1.637198821286185</v>
      </c>
      <c r="AX34" s="75">
        <f t="shared" si="2"/>
        <v>5.4734345351043645</v>
      </c>
      <c r="AY34" s="75">
        <f t="shared" si="3"/>
        <v>40.34265734265734</v>
      </c>
      <c r="AZ34" s="75">
        <f t="shared" si="4"/>
        <v>1.846168881939015</v>
      </c>
      <c r="BA34" s="75">
        <f t="shared" si="5"/>
        <v>2.3049257232212668</v>
      </c>
      <c r="BB34" s="75">
        <f t="shared" si="6"/>
        <v>9.8797071129707135</v>
      </c>
      <c r="BC34" s="75">
        <f t="shared" si="7"/>
        <v>13.512820512820511</v>
      </c>
      <c r="BD34" s="75">
        <f t="shared" si="8"/>
        <v>11.284043441938177</v>
      </c>
      <c r="BE34" s="75">
        <f t="shared" si="9"/>
        <v>10.593725490196078</v>
      </c>
      <c r="BF34" s="75">
        <f t="shared" si="10"/>
        <v>13.711627906976744</v>
      </c>
      <c r="BG34" s="75">
        <f t="shared" si="11"/>
        <v>82.461538461538467</v>
      </c>
      <c r="BH34" s="75">
        <f t="shared" si="12"/>
        <v>12.814990512333965</v>
      </c>
      <c r="BI34" s="75">
        <f t="shared" si="13"/>
        <v>94.454545454545453</v>
      </c>
    </row>
    <row r="35" spans="1:61" x14ac:dyDescent="0.35">
      <c r="A35" s="69">
        <f>'Processed Data Export'!B33</f>
        <v>4305</v>
      </c>
      <c r="B35" s="74">
        <f>IF((VLOOKUP($A35,'Processed Data Export'!$B$2:$ET$3001,5,FALSE))=0,(VLOOKUP($A35,'Processed Data Export'!$B$2:$ET$3001,4,FALSE)),(IF((VLOOKUP($A35,'Processed Data Export'!$B$2:$ET$3001,4,FALSE))&gt;(VLOOKUP($A35,'Processed Data Export'!$B$2:$ET$3001,5,FALSE)),(VLOOKUP($A35,'Processed Data Export'!$B$2:$ET$3001,5,FALSE)),(VLOOKUP($A35,'Processed Data Export'!$B$2:$ET$3001,4,FALSE)))))</f>
        <v>0.49450000000000005</v>
      </c>
      <c r="C35" s="89">
        <f>IF((VLOOKUP($A35,'Processed Data Export'!$B$2:$ET$3001,5,FALSE))=0,"NA",(IF((VLOOKUP($A35,'Processed Data Export'!$B$2:$ET$3001,4,FALSE))&gt;(VLOOKUP($A35,'Processed Data Export'!$B$2:$ET$3001,5,FALSE)),(VLOOKUP($A35,'Processed Data Export'!$B$2:$ET$3001,4,FALSE)),(VLOOKUP($A35,'Processed Data Export'!$B$2:$ET$3001,5,FALSE)))))</f>
        <v>22.8</v>
      </c>
      <c r="D35" s="74">
        <f>VLOOKUP($A35,'Processed Data Export'!$B$2:$ET$3001,3,FALSE)</f>
        <v>22.8</v>
      </c>
      <c r="E35" s="36">
        <f>VLOOKUP(A35,'MWPS (um)'!$A$1:$CP$401,94,FALSE)</f>
        <v>26.116236350000008</v>
      </c>
      <c r="F35" s="74">
        <f>(VLOOKUP($A35,'Processed Data Export'!$B$2:$ET$3001,6,FALSE))/(VLOOKUP($A35,'Processed Data Export'!$B$2:$ET$3001,7,FALSE))</f>
        <v>9.5312500000000008E-2</v>
      </c>
      <c r="G35" s="74">
        <f>VLOOKUP($A35,'Processed Data Export'!$B$2:$ET$3001,8,FALSE)</f>
        <v>1.222</v>
      </c>
      <c r="H35" s="74">
        <f>VLOOKUP($A35,'Processed Data Export'!$B$2:$ET$3001,9,FALSE)</f>
        <v>49.813500000000005</v>
      </c>
      <c r="I35" s="74">
        <f>VLOOKUP($A35,'Processed Data Export'!$B$2:$ET$3001,10,FALSE)</f>
        <v>44.45</v>
      </c>
      <c r="J35" s="74">
        <f>VLOOKUP($A35,'Processed Data Export'!$B$2:$ET$3001,11,FALSE)</f>
        <v>3.2484999999999999</v>
      </c>
      <c r="K35" s="69" t="str">
        <f t="shared" si="0"/>
        <v>silt loam</v>
      </c>
      <c r="L35" s="75">
        <f>VLOOKUP($A35,'Processed Data Export'!$B$2:$ET$402,(COLUMN(A35)+11),FALSE)</f>
        <v>25.41</v>
      </c>
      <c r="M35" s="75">
        <f>VLOOKUP($A35,'Processed Data Export'!$B$2:$ET$402,(COLUMN(B35)+11),FALSE)</f>
        <v>66.05</v>
      </c>
      <c r="N35" s="75">
        <f>VLOOKUP($A35,'Processed Data Export'!$B$2:$ET$402,(COLUMN(C35)+11),FALSE)</f>
        <v>8.5399999999999991</v>
      </c>
      <c r="O35" s="75">
        <f>VLOOKUP($A35,'Processed Data Export'!$B$2:$ET$402,(COLUMN(D35)+11),FALSE)</f>
        <v>0</v>
      </c>
      <c r="P35" s="75">
        <f>VLOOKUP($A35,'Processed Data Export'!$B$2:$ET$402,(COLUMN(E35)+11),FALSE)</f>
        <v>6.8100000000000005</v>
      </c>
      <c r="Q35" s="75">
        <f>VLOOKUP($A35,'Processed Data Export'!$B$2:$ET$402,(COLUMN(F35)+11),FALSE)</f>
        <v>0.8899999999999999</v>
      </c>
      <c r="R35" s="75">
        <f>VLOOKUP($A35,'Processed Data Export'!$B$2:$ET$402,(COLUMN(G35)+11),FALSE)</f>
        <v>0.55000000000000004</v>
      </c>
      <c r="S35" s="75">
        <f>VLOOKUP($A35,'Processed Data Export'!$B$2:$ET$402,(COLUMN(H35)+11),FALSE)</f>
        <v>0.29499999999999998</v>
      </c>
      <c r="T35" s="75">
        <f>VLOOKUP($A35,'Processed Data Export'!$B$2:$ET$402,(COLUMN(I35)+11),FALSE)</f>
        <v>0</v>
      </c>
      <c r="U35" s="75">
        <f>VLOOKUP($A35,'Processed Data Export'!$B$2:$ET$402,(COLUMN(J35)+11),FALSE)</f>
        <v>22.84</v>
      </c>
      <c r="V35" s="75">
        <f>VLOOKUP($A35,'Processed Data Export'!$B$2:$ET$402,(COLUMN(K35)+11),FALSE)</f>
        <v>35.81</v>
      </c>
      <c r="W35" s="75">
        <f>VLOOKUP($A35,'Processed Data Export'!$B$2:$ET$402,(COLUMN(L35)+11),FALSE)</f>
        <v>44.524999999999999</v>
      </c>
      <c r="X35" s="75">
        <f>VLOOKUP($A35,'Processed Data Export'!$B$2:$ET$402,(COLUMN(M35)+11),FALSE)</f>
        <v>56.795000000000002</v>
      </c>
      <c r="Y35" s="75">
        <f>VLOOKUP($A35,'Processed Data Export'!$B$2:$ET$402,(COLUMN(N35)+11),FALSE)</f>
        <v>68.990000000000009</v>
      </c>
      <c r="Z35" s="75">
        <f>VLOOKUP($A35,'Processed Data Export'!$B$2:$ET$402,(COLUMN(O35)+11),FALSE)</f>
        <v>72.86</v>
      </c>
      <c r="AA35" s="75">
        <f>VLOOKUP($A35,'Processed Data Export'!$B$2:$ET$402,(COLUMN(P35)+11),FALSE)</f>
        <v>25.024999999999999</v>
      </c>
      <c r="AB35" s="75">
        <f>VLOOKUP($A35,'Processed Data Export'!$B$2:$ET$402,(COLUMN(Q35)+11),FALSE)</f>
        <v>30.240000000000002</v>
      </c>
      <c r="AC35" s="75">
        <f>VLOOKUP($A35,'Processed Data Export'!$B$2:$ET$402,(COLUMN(R35)+11),FALSE)</f>
        <v>12.265000000000001</v>
      </c>
      <c r="AD35" s="75">
        <f>VLOOKUP($A35,'Processed Data Export'!$B$2:$ET$402,(COLUMN(S35)+11),FALSE)</f>
        <v>21.524999999999999</v>
      </c>
      <c r="AE35" s="75">
        <f>VLOOKUP($A35,'Processed Data Export'!$B$2:$ET$402,(COLUMN(T35)+11),FALSE)</f>
        <v>24.46</v>
      </c>
      <c r="AF35" s="75">
        <f>VLOOKUP($A35,'Processed Data Export'!$B$2:$ET$402,(COLUMN(U35)+11),FALSE)</f>
        <v>28.335000000000001</v>
      </c>
      <c r="AG35" s="75">
        <f>VLOOKUP($A35,'Processed Data Export'!$B$2:$ET$402,(COLUMN(V35)+11),FALSE)</f>
        <v>9.26</v>
      </c>
      <c r="AH35" s="75">
        <f>VLOOKUP($A35,'Processed Data Export'!$B$2:$ET$402,(COLUMN(W35)+11),FALSE)</f>
        <v>14.335000000000001</v>
      </c>
      <c r="AI35" s="75">
        <f>VLOOKUP($A35,'Processed Data Export'!$B$2:$ET$402,(COLUMN(X35)+11),FALSE)</f>
        <v>16.064999999999998</v>
      </c>
      <c r="AJ35" s="75">
        <f>VLOOKUP($A35,'Processed Data Export'!$B$2:$ET$402,(COLUMN(Y35)+11),FALSE)</f>
        <v>16.96</v>
      </c>
      <c r="AK35" s="75">
        <f>VLOOKUP($A35,'Processed Data Export'!$B$2:$ET$402,(COLUMN(Z35)+11),FALSE)</f>
        <v>5.2149999999999999</v>
      </c>
      <c r="AL35" s="75">
        <f>VLOOKUP($A35,'Processed Data Export'!$B$2:$ET$402,(COLUMN(AA35)+11),FALSE)</f>
        <v>10.29</v>
      </c>
      <c r="AM35" s="75">
        <f>VLOOKUP($A35,'Processed Data Export'!$B$2:$ET$402,(COLUMN(AB35)+11),FALSE)</f>
        <v>2.9400000000000004</v>
      </c>
      <c r="AN35" s="75">
        <f>VLOOKUP($A35,'Processed Data Export'!$B$2:$ET$402,(COLUMN(AC35)+11),FALSE)</f>
        <v>5.0749999999999993</v>
      </c>
      <c r="AO35" s="75">
        <f>VLOOKUP($A35,'Processed Data Export'!$B$2:$ET$402,(COLUMN(AD35)+11),FALSE)</f>
        <v>7.6950000000000003</v>
      </c>
      <c r="AP35" s="75">
        <f>VLOOKUP($A35,'Processed Data Export'!$B$2:$ET$402,(COLUMN(AE35)+11),FALSE)</f>
        <v>8.245000000000001</v>
      </c>
      <c r="AQ35" s="75">
        <f>VLOOKUP($A35,'Processed Data Export'!$B$2:$ET$402,(COLUMN(AF35)+11),FALSE)</f>
        <v>2.1349999999999998</v>
      </c>
      <c r="AR35" s="75">
        <f>VLOOKUP($A35,'Processed Data Export'!$B$2:$ET$402,(COLUMN(AG35)+11),FALSE)</f>
        <v>1.7349999999999999</v>
      </c>
      <c r="AS35" s="75">
        <f>VLOOKUP($A35,'Processed Data Export'!$B$2:$ET$402,(COLUMN(AH35)+11),FALSE)</f>
        <v>0.49</v>
      </c>
      <c r="AT35" s="75">
        <f>VLOOKUP($A35,'Processed Data Export'!$B$2:$ET$402,(COLUMN(AI35)+11),FALSE)</f>
        <v>1.44</v>
      </c>
      <c r="AU35" s="75">
        <f>VLOOKUP($A35,'Processed Data Export'!$B$2:$ET$402,(COLUMN(AJ35)+11),FALSE)</f>
        <v>0.39999999999999997</v>
      </c>
      <c r="AV35" s="75">
        <f>VLOOKUP($A35,'Processed Data Export'!$B$2:$ET$402,(COLUMN(AK35)+11),FALSE)</f>
        <v>0.84500000000000008</v>
      </c>
      <c r="AW35" s="75">
        <f t="shared" si="1"/>
        <v>1.4723875661375661</v>
      </c>
      <c r="AX35" s="75">
        <f t="shared" si="2"/>
        <v>4.4405286343612334</v>
      </c>
      <c r="AY35" s="75">
        <f t="shared" si="3"/>
        <v>33.977528089887649</v>
      </c>
      <c r="AZ35" s="75">
        <f t="shared" si="4"/>
        <v>1.571378154226222</v>
      </c>
      <c r="BA35" s="75">
        <f t="shared" si="5"/>
        <v>2.0044115052055762</v>
      </c>
      <c r="BB35" s="75">
        <f t="shared" si="6"/>
        <v>8.5378715244487058</v>
      </c>
      <c r="BC35" s="75">
        <f t="shared" si="7"/>
        <v>12.381818181818181</v>
      </c>
      <c r="BD35" s="75">
        <f t="shared" si="8"/>
        <v>8.583495776478232</v>
      </c>
      <c r="BE35" s="75">
        <f t="shared" si="9"/>
        <v>7.7341920374707263</v>
      </c>
      <c r="BF35" s="75">
        <f t="shared" si="10"/>
        <v>11.19113300492611</v>
      </c>
      <c r="BG35" s="75">
        <f t="shared" si="11"/>
        <v>63.814606741573044</v>
      </c>
      <c r="BH35" s="75">
        <f t="shared" si="12"/>
        <v>9.6989720998531563</v>
      </c>
      <c r="BI35" s="75">
        <f t="shared" si="13"/>
        <v>74.213483146067418</v>
      </c>
    </row>
    <row r="36" spans="1:61" x14ac:dyDescent="0.35">
      <c r="A36" s="69">
        <f>'Processed Data Export'!B34</f>
        <v>4310</v>
      </c>
      <c r="B36" s="74">
        <f>IF((VLOOKUP($A36,'Processed Data Export'!$B$2:$ET$3001,5,FALSE))=0,(VLOOKUP($A36,'Processed Data Export'!$B$2:$ET$3001,4,FALSE)),(IF((VLOOKUP($A36,'Processed Data Export'!$B$2:$ET$3001,4,FALSE))&gt;(VLOOKUP($A36,'Processed Data Export'!$B$2:$ET$3001,5,FALSE)),(VLOOKUP($A36,'Processed Data Export'!$B$2:$ET$3001,5,FALSE)),(VLOOKUP($A36,'Processed Data Export'!$B$2:$ET$3001,4,FALSE)))))</f>
        <v>0.61149999999999993</v>
      </c>
      <c r="C36" s="89">
        <f>IF((VLOOKUP($A36,'Processed Data Export'!$B$2:$ET$3001,5,FALSE))=0,"NA",(IF((VLOOKUP($A36,'Processed Data Export'!$B$2:$ET$3001,4,FALSE))&gt;(VLOOKUP($A36,'Processed Data Export'!$B$2:$ET$3001,5,FALSE)),(VLOOKUP($A36,'Processed Data Export'!$B$2:$ET$3001,4,FALSE)),(VLOOKUP($A36,'Processed Data Export'!$B$2:$ET$3001,5,FALSE)))))</f>
        <v>23.9</v>
      </c>
      <c r="D36" s="74">
        <f>VLOOKUP($A36,'Processed Data Export'!$B$2:$ET$3001,3,FALSE)</f>
        <v>23.9</v>
      </c>
      <c r="E36" s="36">
        <f>VLOOKUP(A36,'MWPS (um)'!$A$1:$CP$401,94,FALSE)</f>
        <v>21.189428829999997</v>
      </c>
      <c r="F36" s="74">
        <f>(VLOOKUP($A36,'Processed Data Export'!$B$2:$ET$3001,6,FALSE))/(VLOOKUP($A36,'Processed Data Export'!$B$2:$ET$3001,7,FALSE))</f>
        <v>9.7956403269754758E-2</v>
      </c>
      <c r="G36" s="74">
        <f>VLOOKUP($A36,'Processed Data Export'!$B$2:$ET$3001,8,FALSE)</f>
        <v>0.97299999999999998</v>
      </c>
      <c r="H36" s="74">
        <f>VLOOKUP($A36,'Processed Data Export'!$B$2:$ET$3001,9,FALSE)</f>
        <v>17.730499999999999</v>
      </c>
      <c r="I36" s="74">
        <f>VLOOKUP($A36,'Processed Data Export'!$B$2:$ET$3001,10,FALSE)</f>
        <v>20.65</v>
      </c>
      <c r="J36" s="74">
        <f>VLOOKUP($A36,'Processed Data Export'!$B$2:$ET$3001,11,FALSE)</f>
        <v>2.9859999999999998</v>
      </c>
      <c r="K36" s="69" t="str">
        <f t="shared" si="0"/>
        <v>silt loam</v>
      </c>
      <c r="L36" s="75">
        <f>VLOOKUP($A36,'Processed Data Export'!$B$2:$ET$402,(COLUMN(A36)+11),FALSE)</f>
        <v>26.795000000000002</v>
      </c>
      <c r="M36" s="75">
        <f>VLOOKUP($A36,'Processed Data Export'!$B$2:$ET$402,(COLUMN(B36)+11),FALSE)</f>
        <v>66.204999999999998</v>
      </c>
      <c r="N36" s="75">
        <f>VLOOKUP($A36,'Processed Data Export'!$B$2:$ET$402,(COLUMN(C36)+11),FALSE)</f>
        <v>7</v>
      </c>
      <c r="O36" s="75">
        <f>VLOOKUP($A36,'Processed Data Export'!$B$2:$ET$402,(COLUMN(D36)+11),FALSE)</f>
        <v>0</v>
      </c>
      <c r="P36" s="75">
        <f>VLOOKUP($A36,'Processed Data Export'!$B$2:$ET$402,(COLUMN(E36)+11),FALSE)</f>
        <v>6.52</v>
      </c>
      <c r="Q36" s="75">
        <f>VLOOKUP($A36,'Processed Data Export'!$B$2:$ET$402,(COLUMN(F36)+11),FALSE)</f>
        <v>0.48</v>
      </c>
      <c r="R36" s="75">
        <f>VLOOKUP($A36,'Processed Data Export'!$B$2:$ET$402,(COLUMN(G36)+11),FALSE)</f>
        <v>7.9999999999999993E-4</v>
      </c>
      <c r="S36" s="75">
        <f>VLOOKUP($A36,'Processed Data Export'!$B$2:$ET$402,(COLUMN(H36)+11),FALSE)</f>
        <v>0</v>
      </c>
      <c r="T36" s="75">
        <f>VLOOKUP($A36,'Processed Data Export'!$B$2:$ET$402,(COLUMN(I36)+11),FALSE)</f>
        <v>0</v>
      </c>
      <c r="U36" s="75">
        <f>VLOOKUP($A36,'Processed Data Export'!$B$2:$ET$402,(COLUMN(J36)+11),FALSE)</f>
        <v>24.704999999999998</v>
      </c>
      <c r="V36" s="75">
        <f>VLOOKUP($A36,'Processed Data Export'!$B$2:$ET$402,(COLUMN(K36)+11),FALSE)</f>
        <v>35.69</v>
      </c>
      <c r="W36" s="75">
        <f>VLOOKUP($A36,'Processed Data Export'!$B$2:$ET$402,(COLUMN(L36)+11),FALSE)</f>
        <v>44.284999999999997</v>
      </c>
      <c r="X36" s="75">
        <f>VLOOKUP($A36,'Processed Data Export'!$B$2:$ET$402,(COLUMN(M36)+11),FALSE)</f>
        <v>56.67</v>
      </c>
      <c r="Y36" s="75">
        <f>VLOOKUP($A36,'Processed Data Export'!$B$2:$ET$402,(COLUMN(N36)+11),FALSE)</f>
        <v>69.22</v>
      </c>
      <c r="Z36" s="75">
        <f>VLOOKUP($A36,'Processed Data Export'!$B$2:$ET$402,(COLUMN(O36)+11),FALSE)</f>
        <v>72.724999999999994</v>
      </c>
      <c r="AA36" s="75">
        <f>VLOOKUP($A36,'Processed Data Export'!$B$2:$ET$402,(COLUMN(P36)+11),FALSE)</f>
        <v>25.134999999999998</v>
      </c>
      <c r="AB36" s="75">
        <f>VLOOKUP($A36,'Processed Data Export'!$B$2:$ET$402,(COLUMN(Q36)+11),FALSE)</f>
        <v>30.52</v>
      </c>
      <c r="AC36" s="75">
        <f>VLOOKUP($A36,'Processed Data Export'!$B$2:$ET$402,(COLUMN(R36)+11),FALSE)</f>
        <v>12.385</v>
      </c>
      <c r="AD36" s="75">
        <f>VLOOKUP($A36,'Processed Data Export'!$B$2:$ET$402,(COLUMN(S36)+11),FALSE)</f>
        <v>21.92</v>
      </c>
      <c r="AE36" s="75">
        <f>VLOOKUP($A36,'Processed Data Export'!$B$2:$ET$402,(COLUMN(T36)+11),FALSE)</f>
        <v>24.934999999999999</v>
      </c>
      <c r="AF36" s="75">
        <f>VLOOKUP($A36,'Processed Data Export'!$B$2:$ET$402,(COLUMN(U36)+11),FALSE)</f>
        <v>28.439999999999998</v>
      </c>
      <c r="AG36" s="75">
        <f>VLOOKUP($A36,'Processed Data Export'!$B$2:$ET$402,(COLUMN(V36)+11),FALSE)</f>
        <v>9.5350000000000001</v>
      </c>
      <c r="AH36" s="75">
        <f>VLOOKUP($A36,'Processed Data Export'!$B$2:$ET$402,(COLUMN(W36)+11),FALSE)</f>
        <v>14.664999999999999</v>
      </c>
      <c r="AI36" s="75">
        <f>VLOOKUP($A36,'Processed Data Export'!$B$2:$ET$402,(COLUMN(X36)+11),FALSE)</f>
        <v>16.055</v>
      </c>
      <c r="AJ36" s="75">
        <f>VLOOKUP($A36,'Processed Data Export'!$B$2:$ET$402,(COLUMN(Y36)+11),FALSE)</f>
        <v>16.535</v>
      </c>
      <c r="AK36" s="75">
        <f>VLOOKUP($A36,'Processed Data Export'!$B$2:$ET$402,(COLUMN(Z36)+11),FALSE)</f>
        <v>5.3849999999999998</v>
      </c>
      <c r="AL36" s="75">
        <f>VLOOKUP($A36,'Processed Data Export'!$B$2:$ET$402,(COLUMN(AA36)+11),FALSE)</f>
        <v>10.51</v>
      </c>
      <c r="AM36" s="75">
        <f>VLOOKUP($A36,'Processed Data Export'!$B$2:$ET$402,(COLUMN(AB36)+11),FALSE)</f>
        <v>3.01</v>
      </c>
      <c r="AN36" s="75">
        <f>VLOOKUP($A36,'Processed Data Export'!$B$2:$ET$402,(COLUMN(AC36)+11),FALSE)</f>
        <v>5.125</v>
      </c>
      <c r="AO36" s="75">
        <f>VLOOKUP($A36,'Processed Data Export'!$B$2:$ET$402,(COLUMN(AD36)+11),FALSE)</f>
        <v>7</v>
      </c>
      <c r="AP36" s="75">
        <f>VLOOKUP($A36,'Processed Data Export'!$B$2:$ET$402,(COLUMN(AE36)+11),FALSE)</f>
        <v>7</v>
      </c>
      <c r="AQ36" s="75">
        <f>VLOOKUP($A36,'Processed Data Export'!$B$2:$ET$402,(COLUMN(AF36)+11),FALSE)</f>
        <v>2.1150000000000002</v>
      </c>
      <c r="AR36" s="75">
        <f>VLOOKUP($A36,'Processed Data Export'!$B$2:$ET$402,(COLUMN(AG36)+11),FALSE)</f>
        <v>1.395</v>
      </c>
      <c r="AS36" s="75">
        <f>VLOOKUP($A36,'Processed Data Export'!$B$2:$ET$402,(COLUMN(AH36)+11),FALSE)</f>
        <v>0.28000000000000003</v>
      </c>
      <c r="AT36" s="75">
        <f>VLOOKUP($A36,'Processed Data Export'!$B$2:$ET$402,(COLUMN(AI36)+11),FALSE)</f>
        <v>0.48</v>
      </c>
      <c r="AU36" s="75">
        <f>VLOOKUP($A36,'Processed Data Export'!$B$2:$ET$402,(COLUMN(AJ36)+11),FALSE)</f>
        <v>0.2</v>
      </c>
      <c r="AV36" s="75">
        <f>VLOOKUP($A36,'Processed Data Export'!$B$2:$ET$402,(COLUMN(AK36)+11),FALSE)</f>
        <v>7.9999999999999993E-4</v>
      </c>
      <c r="AW36" s="75">
        <f t="shared" si="1"/>
        <v>1.451015727391874</v>
      </c>
      <c r="AX36" s="75">
        <f t="shared" si="2"/>
        <v>4.6809815950920246</v>
      </c>
      <c r="AY36" s="75">
        <f t="shared" si="3"/>
        <v>63.583333333333336</v>
      </c>
      <c r="AZ36" s="75">
        <f t="shared" si="4"/>
        <v>1.5571378340365682</v>
      </c>
      <c r="BA36" s="75">
        <f t="shared" si="5"/>
        <v>1.9926160337552745</v>
      </c>
      <c r="BB36" s="75">
        <f t="shared" si="6"/>
        <v>8.2237697307335189</v>
      </c>
      <c r="BC36" s="75">
        <f t="shared" si="7"/>
        <v>8150</v>
      </c>
      <c r="BD36" s="75">
        <f t="shared" si="8"/>
        <v>9.4578571428571419</v>
      </c>
      <c r="BE36" s="75">
        <f t="shared" si="9"/>
        <v>9.4578571428571419</v>
      </c>
      <c r="BF36" s="75">
        <f t="shared" si="10"/>
        <v>11.057560975609757</v>
      </c>
      <c r="BG36" s="75">
        <f t="shared" si="11"/>
        <v>118.06250000000001</v>
      </c>
      <c r="BH36" s="75">
        <f t="shared" si="12"/>
        <v>10.15414110429448</v>
      </c>
      <c r="BI36" s="75">
        <f t="shared" si="13"/>
        <v>137.92708333333334</v>
      </c>
    </row>
    <row r="37" spans="1:61" x14ac:dyDescent="0.35">
      <c r="A37" s="69">
        <f>'Processed Data Export'!B35</f>
        <v>4315</v>
      </c>
      <c r="B37" s="74">
        <f>IF((VLOOKUP($A37,'Processed Data Export'!$B$2:$ET$3001,5,FALSE))=0,(VLOOKUP($A37,'Processed Data Export'!$B$2:$ET$3001,4,FALSE)),(IF((VLOOKUP($A37,'Processed Data Export'!$B$2:$ET$3001,4,FALSE))&gt;(VLOOKUP($A37,'Processed Data Export'!$B$2:$ET$3001,5,FALSE)),(VLOOKUP($A37,'Processed Data Export'!$B$2:$ET$3001,5,FALSE)),(VLOOKUP($A37,'Processed Data Export'!$B$2:$ET$3001,4,FALSE)))))</f>
        <v>7.53</v>
      </c>
      <c r="C37" s="89">
        <f>IF((VLOOKUP($A37,'Processed Data Export'!$B$2:$ET$3001,5,FALSE))=0,"NA",(IF((VLOOKUP($A37,'Processed Data Export'!$B$2:$ET$3001,4,FALSE))&gt;(VLOOKUP($A37,'Processed Data Export'!$B$2:$ET$3001,5,FALSE)),(VLOOKUP($A37,'Processed Data Export'!$B$2:$ET$3001,4,FALSE)),(VLOOKUP($A37,'Processed Data Export'!$B$2:$ET$3001,5,FALSE)))))</f>
        <v>21</v>
      </c>
      <c r="D37" s="74">
        <f>VLOOKUP($A37,'Processed Data Export'!$B$2:$ET$3001,3,FALSE)</f>
        <v>21</v>
      </c>
      <c r="E37" s="36">
        <f>VLOOKUP(A37,'MWPS (um)'!$A$1:$CP$401,94,FALSE)</f>
        <v>31.245846249999996</v>
      </c>
      <c r="F37" s="74">
        <f>(VLOOKUP($A37,'Processed Data Export'!$B$2:$ET$3001,6,FALSE))/(VLOOKUP($A37,'Processed Data Export'!$B$2:$ET$3001,7,FALSE))</f>
        <v>9.0632603406326034E-2</v>
      </c>
      <c r="G37" s="74">
        <f>VLOOKUP($A37,'Processed Data Export'!$B$2:$ET$3001,8,FALSE)</f>
        <v>1.877</v>
      </c>
      <c r="H37" s="74">
        <f>VLOOKUP($A37,'Processed Data Export'!$B$2:$ET$3001,9,FALSE)</f>
        <v>32.402500000000003</v>
      </c>
      <c r="I37" s="74">
        <f>VLOOKUP($A37,'Processed Data Export'!$B$2:$ET$3001,10,FALSE)</f>
        <v>60.4</v>
      </c>
      <c r="J37" s="74">
        <f>VLOOKUP($A37,'Processed Data Export'!$B$2:$ET$3001,11,FALSE)</f>
        <v>3.3054999999999999</v>
      </c>
      <c r="K37" s="69" t="str">
        <f t="shared" si="0"/>
        <v>silty clay loam</v>
      </c>
      <c r="L37" s="75">
        <f>VLOOKUP($A37,'Processed Data Export'!$B$2:$ET$402,(COLUMN(A37)+11),FALSE)</f>
        <v>27.96</v>
      </c>
      <c r="M37" s="75">
        <f>VLOOKUP($A37,'Processed Data Export'!$B$2:$ET$402,(COLUMN(B37)+11),FALSE)</f>
        <v>60.870000000000005</v>
      </c>
      <c r="N37" s="75">
        <f>VLOOKUP($A37,'Processed Data Export'!$B$2:$ET$402,(COLUMN(C37)+11),FALSE)</f>
        <v>11.17</v>
      </c>
      <c r="O37" s="75">
        <f>VLOOKUP($A37,'Processed Data Export'!$B$2:$ET$402,(COLUMN(D37)+11),FALSE)</f>
        <v>0</v>
      </c>
      <c r="P37" s="75">
        <f>VLOOKUP($A37,'Processed Data Export'!$B$2:$ET$402,(COLUMN(E37)+11),FALSE)</f>
        <v>7.1850000000000005</v>
      </c>
      <c r="Q37" s="75">
        <f>VLOOKUP($A37,'Processed Data Export'!$B$2:$ET$402,(COLUMN(F37)+11),FALSE)</f>
        <v>1.9249999999999998</v>
      </c>
      <c r="R37" s="75">
        <f>VLOOKUP($A37,'Processed Data Export'!$B$2:$ET$402,(COLUMN(G37)+11),FALSE)</f>
        <v>1.7749999999999999</v>
      </c>
      <c r="S37" s="75">
        <f>VLOOKUP($A37,'Processed Data Export'!$B$2:$ET$402,(COLUMN(H37)+11),FALSE)</f>
        <v>0.29000000000000004</v>
      </c>
      <c r="T37" s="75">
        <f>VLOOKUP($A37,'Processed Data Export'!$B$2:$ET$402,(COLUMN(I37)+11),FALSE)</f>
        <v>0</v>
      </c>
      <c r="U37" s="75">
        <f>VLOOKUP($A37,'Processed Data Export'!$B$2:$ET$402,(COLUMN(J37)+11),FALSE)</f>
        <v>26.945</v>
      </c>
      <c r="V37" s="75">
        <f>VLOOKUP($A37,'Processed Data Export'!$B$2:$ET$402,(COLUMN(K37)+11),FALSE)</f>
        <v>36.43</v>
      </c>
      <c r="W37" s="75">
        <f>VLOOKUP($A37,'Processed Data Export'!$B$2:$ET$402,(COLUMN(L37)+11),FALSE)</f>
        <v>43.4</v>
      </c>
      <c r="X37" s="75">
        <f>VLOOKUP($A37,'Processed Data Export'!$B$2:$ET$402,(COLUMN(M37)+11),FALSE)</f>
        <v>53.16</v>
      </c>
      <c r="Y37" s="75">
        <f>VLOOKUP($A37,'Processed Data Export'!$B$2:$ET$402,(COLUMN(N37)+11),FALSE)</f>
        <v>63.519999999999996</v>
      </c>
      <c r="Z37" s="75">
        <f>VLOOKUP($A37,'Processed Data Export'!$B$2:$ET$402,(COLUMN(O37)+11),FALSE)</f>
        <v>68.055000000000007</v>
      </c>
      <c r="AA37" s="75">
        <f>VLOOKUP($A37,'Processed Data Export'!$B$2:$ET$402,(COLUMN(P37)+11),FALSE)</f>
        <v>20.024999999999999</v>
      </c>
      <c r="AB37" s="75">
        <f>VLOOKUP($A37,'Processed Data Export'!$B$2:$ET$402,(COLUMN(Q37)+11),FALSE)</f>
        <v>24.439999999999998</v>
      </c>
      <c r="AC37" s="75">
        <f>VLOOKUP($A37,'Processed Data Export'!$B$2:$ET$402,(COLUMN(R37)+11),FALSE)</f>
        <v>9.7600000000000016</v>
      </c>
      <c r="AD37" s="75">
        <f>VLOOKUP($A37,'Processed Data Export'!$B$2:$ET$402,(COLUMN(S37)+11),FALSE)</f>
        <v>17.47</v>
      </c>
      <c r="AE37" s="75">
        <f>VLOOKUP($A37,'Processed Data Export'!$B$2:$ET$402,(COLUMN(T37)+11),FALSE)</f>
        <v>20.125</v>
      </c>
      <c r="AF37" s="75">
        <f>VLOOKUP($A37,'Processed Data Export'!$B$2:$ET$402,(COLUMN(U37)+11),FALSE)</f>
        <v>24.66</v>
      </c>
      <c r="AG37" s="75">
        <f>VLOOKUP($A37,'Processed Data Export'!$B$2:$ET$402,(COLUMN(V37)+11),FALSE)</f>
        <v>7.71</v>
      </c>
      <c r="AH37" s="75">
        <f>VLOOKUP($A37,'Processed Data Export'!$B$2:$ET$402,(COLUMN(W37)+11),FALSE)</f>
        <v>12.504999999999999</v>
      </c>
      <c r="AI37" s="75">
        <f>VLOOKUP($A37,'Processed Data Export'!$B$2:$ET$402,(COLUMN(X37)+11),FALSE)</f>
        <v>14.895</v>
      </c>
      <c r="AJ37" s="75">
        <f>VLOOKUP($A37,'Processed Data Export'!$B$2:$ET$402,(COLUMN(Y37)+11),FALSE)</f>
        <v>16.82</v>
      </c>
      <c r="AK37" s="75">
        <f>VLOOKUP($A37,'Processed Data Export'!$B$2:$ET$402,(COLUMN(Z37)+11),FALSE)</f>
        <v>4.415</v>
      </c>
      <c r="AL37" s="75">
        <f>VLOOKUP($A37,'Processed Data Export'!$B$2:$ET$402,(COLUMN(AA37)+11),FALSE)</f>
        <v>9.2100000000000009</v>
      </c>
      <c r="AM37" s="75">
        <f>VLOOKUP($A37,'Processed Data Export'!$B$2:$ET$402,(COLUMN(AB37)+11),FALSE)</f>
        <v>2.645</v>
      </c>
      <c r="AN37" s="75">
        <f>VLOOKUP($A37,'Processed Data Export'!$B$2:$ET$402,(COLUMN(AC37)+11),FALSE)</f>
        <v>4.7949999999999999</v>
      </c>
      <c r="AO37" s="75">
        <f>VLOOKUP($A37,'Processed Data Export'!$B$2:$ET$402,(COLUMN(AD37)+11),FALSE)</f>
        <v>9.1050000000000004</v>
      </c>
      <c r="AP37" s="75">
        <f>VLOOKUP($A37,'Processed Data Export'!$B$2:$ET$402,(COLUMN(AE37)+11),FALSE)</f>
        <v>10.879999999999999</v>
      </c>
      <c r="AQ37" s="75">
        <f>VLOOKUP($A37,'Processed Data Export'!$B$2:$ET$402,(COLUMN(AF37)+11),FALSE)</f>
        <v>2.1500000000000004</v>
      </c>
      <c r="AR37" s="75">
        <f>VLOOKUP($A37,'Processed Data Export'!$B$2:$ET$402,(COLUMN(AG37)+11),FALSE)</f>
        <v>2.39</v>
      </c>
      <c r="AS37" s="75">
        <f>VLOOKUP($A37,'Processed Data Export'!$B$2:$ET$402,(COLUMN(AH37)+11),FALSE)</f>
        <v>0.96500000000000008</v>
      </c>
      <c r="AT37" s="75">
        <f>VLOOKUP($A37,'Processed Data Export'!$B$2:$ET$402,(COLUMN(AI37)+11),FALSE)</f>
        <v>3.6900000000000004</v>
      </c>
      <c r="AU37" s="75">
        <f>VLOOKUP($A37,'Processed Data Export'!$B$2:$ET$402,(COLUMN(AJ37)+11),FALSE)</f>
        <v>0.95500000000000007</v>
      </c>
      <c r="AV37" s="75">
        <f>VLOOKUP($A37,'Processed Data Export'!$B$2:$ET$402,(COLUMN(AK37)+11),FALSE)</f>
        <v>2.0649999999999999</v>
      </c>
      <c r="AW37" s="75">
        <f t="shared" si="1"/>
        <v>1.7757774140752864</v>
      </c>
      <c r="AX37" s="75">
        <f t="shared" si="2"/>
        <v>3.4015309672929708</v>
      </c>
      <c r="AY37" s="75">
        <f t="shared" si="3"/>
        <v>12.696103896103896</v>
      </c>
      <c r="AZ37" s="75">
        <f t="shared" si="4"/>
        <v>1.7599351175993512</v>
      </c>
      <c r="BA37" s="75">
        <f t="shared" si="5"/>
        <v>2.1557177615571774</v>
      </c>
      <c r="BB37" s="75">
        <f t="shared" si="6"/>
        <v>9.8301245753114372</v>
      </c>
      <c r="BC37" s="75">
        <f t="shared" si="7"/>
        <v>4.0478873239436624</v>
      </c>
      <c r="BD37" s="75">
        <f t="shared" si="8"/>
        <v>6.6853377265238878</v>
      </c>
      <c r="BE37" s="75">
        <f t="shared" si="9"/>
        <v>5.4494180841539848</v>
      </c>
      <c r="BF37" s="75">
        <f t="shared" si="10"/>
        <v>11.086548488008342</v>
      </c>
      <c r="BG37" s="75">
        <f t="shared" si="11"/>
        <v>27.615584415584415</v>
      </c>
      <c r="BH37" s="75">
        <f t="shared" si="12"/>
        <v>8.4718162839248432</v>
      </c>
      <c r="BI37" s="75">
        <f t="shared" si="13"/>
        <v>31.620779220779227</v>
      </c>
    </row>
    <row r="38" spans="1:61" x14ac:dyDescent="0.35">
      <c r="A38" s="69">
        <f>'Processed Data Export'!B36</f>
        <v>4320</v>
      </c>
      <c r="B38" s="74">
        <f>IF((VLOOKUP($A38,'Processed Data Export'!$B$2:$ET$3001,5,FALSE))=0,(VLOOKUP($A38,'Processed Data Export'!$B$2:$ET$3001,4,FALSE)),(IF((VLOOKUP($A38,'Processed Data Export'!$B$2:$ET$3001,4,FALSE))&gt;(VLOOKUP($A38,'Processed Data Export'!$B$2:$ET$3001,5,FALSE)),(VLOOKUP($A38,'Processed Data Export'!$B$2:$ET$3001,5,FALSE)),(VLOOKUP($A38,'Processed Data Export'!$B$2:$ET$3001,4,FALSE)))))</f>
        <v>6.75</v>
      </c>
      <c r="C38" s="89">
        <f>IF((VLOOKUP($A38,'Processed Data Export'!$B$2:$ET$3001,5,FALSE))=0,"NA",(IF((VLOOKUP($A38,'Processed Data Export'!$B$2:$ET$3001,4,FALSE))&gt;(VLOOKUP($A38,'Processed Data Export'!$B$2:$ET$3001,5,FALSE)),(VLOOKUP($A38,'Processed Data Export'!$B$2:$ET$3001,4,FALSE)),(VLOOKUP($A38,'Processed Data Export'!$B$2:$ET$3001,5,FALSE)))))</f>
        <v>32.349999999999994</v>
      </c>
      <c r="D38" s="74">
        <f>VLOOKUP($A38,'Processed Data Export'!$B$2:$ET$3001,3,FALSE)</f>
        <v>32.349999999999994</v>
      </c>
      <c r="E38" s="36">
        <f>VLOOKUP(A38,'MWPS (um)'!$A$1:$CP$401,94,FALSE)</f>
        <v>27.367331199999999</v>
      </c>
      <c r="F38" s="74">
        <f>(VLOOKUP($A38,'Processed Data Export'!$B$2:$ET$3001,6,FALSE))/(VLOOKUP($A38,'Processed Data Export'!$B$2:$ET$3001,7,FALSE))</f>
        <v>0.10624338624338624</v>
      </c>
      <c r="G38" s="74">
        <f>VLOOKUP($A38,'Processed Data Export'!$B$2:$ET$3001,8,FALSE)</f>
        <v>0.754</v>
      </c>
      <c r="H38" s="74">
        <f>VLOOKUP($A38,'Processed Data Export'!$B$2:$ET$3001,9,FALSE)</f>
        <v>1.0375000000000001</v>
      </c>
      <c r="I38" s="74">
        <f>VLOOKUP($A38,'Processed Data Export'!$B$2:$ET$3001,10,FALSE)</f>
        <v>20.65</v>
      </c>
      <c r="J38" s="74">
        <f>VLOOKUP($A38,'Processed Data Export'!$B$2:$ET$3001,11,FALSE)</f>
        <v>2.7614999999999998</v>
      </c>
      <c r="K38" s="69" t="str">
        <f t="shared" si="0"/>
        <v>silt loam</v>
      </c>
      <c r="L38" s="75">
        <f>VLOOKUP($A38,'Processed Data Export'!$B$2:$ET$402,(COLUMN(A38)+11),FALSE)</f>
        <v>18.600000000000001</v>
      </c>
      <c r="M38" s="75">
        <f>VLOOKUP($A38,'Processed Data Export'!$B$2:$ET$402,(COLUMN(B38)+11),FALSE)</f>
        <v>68.510000000000005</v>
      </c>
      <c r="N38" s="75">
        <f>VLOOKUP($A38,'Processed Data Export'!$B$2:$ET$402,(COLUMN(C38)+11),FALSE)</f>
        <v>12.89</v>
      </c>
      <c r="O38" s="75">
        <f>VLOOKUP($A38,'Processed Data Export'!$B$2:$ET$402,(COLUMN(D38)+11),FALSE)</f>
        <v>0</v>
      </c>
      <c r="P38" s="75">
        <f>VLOOKUP($A38,'Processed Data Export'!$B$2:$ET$402,(COLUMN(E38)+11),FALSE)</f>
        <v>12.885</v>
      </c>
      <c r="Q38" s="75">
        <f>VLOOKUP($A38,'Processed Data Export'!$B$2:$ET$402,(COLUMN(F38)+11),FALSE)</f>
        <v>1.01E-2</v>
      </c>
      <c r="R38" s="75">
        <f>VLOOKUP($A38,'Processed Data Export'!$B$2:$ET$402,(COLUMN(G38)+11),FALSE)</f>
        <v>0</v>
      </c>
      <c r="S38" s="75">
        <f>VLOOKUP($A38,'Processed Data Export'!$B$2:$ET$402,(COLUMN(H38)+11),FALSE)</f>
        <v>0</v>
      </c>
      <c r="T38" s="75">
        <f>VLOOKUP($A38,'Processed Data Export'!$B$2:$ET$402,(COLUMN(I38)+11),FALSE)</f>
        <v>0</v>
      </c>
      <c r="U38" s="75">
        <f>VLOOKUP($A38,'Processed Data Export'!$B$2:$ET$402,(COLUMN(J38)+11),FALSE)</f>
        <v>17.989999999999998</v>
      </c>
      <c r="V38" s="75">
        <f>VLOOKUP($A38,'Processed Data Export'!$B$2:$ET$402,(COLUMN(K38)+11),FALSE)</f>
        <v>28.855</v>
      </c>
      <c r="W38" s="75">
        <f>VLOOKUP($A38,'Processed Data Export'!$B$2:$ET$402,(COLUMN(L38)+11),FALSE)</f>
        <v>37.765000000000001</v>
      </c>
      <c r="X38" s="75">
        <f>VLOOKUP($A38,'Processed Data Export'!$B$2:$ET$402,(COLUMN(M38)+11),FALSE)</f>
        <v>53.364999999999995</v>
      </c>
      <c r="Y38" s="75">
        <f>VLOOKUP($A38,'Processed Data Export'!$B$2:$ET$402,(COLUMN(N38)+11),FALSE)</f>
        <v>74.164999999999992</v>
      </c>
      <c r="Z38" s="75">
        <f>VLOOKUP($A38,'Processed Data Export'!$B$2:$ET$402,(COLUMN(O38)+11),FALSE)</f>
        <v>81.39</v>
      </c>
      <c r="AA38" s="75">
        <f>VLOOKUP($A38,'Processed Data Export'!$B$2:$ET$402,(COLUMN(P38)+11),FALSE)</f>
        <v>30.664999999999999</v>
      </c>
      <c r="AB38" s="75">
        <f>VLOOKUP($A38,'Processed Data Export'!$B$2:$ET$402,(COLUMN(Q38)+11),FALSE)</f>
        <v>39.655000000000001</v>
      </c>
      <c r="AC38" s="75">
        <f>VLOOKUP($A38,'Processed Data Export'!$B$2:$ET$402,(COLUMN(R38)+11),FALSE)</f>
        <v>15.605</v>
      </c>
      <c r="AD38" s="75">
        <f>VLOOKUP($A38,'Processed Data Export'!$B$2:$ET$402,(COLUMN(S38)+11),FALSE)</f>
        <v>30.744999999999997</v>
      </c>
      <c r="AE38" s="75">
        <f>VLOOKUP($A38,'Processed Data Export'!$B$2:$ET$402,(COLUMN(T38)+11),FALSE)</f>
        <v>36.4</v>
      </c>
      <c r="AF38" s="75">
        <f>VLOOKUP($A38,'Processed Data Export'!$B$2:$ET$402,(COLUMN(U38)+11),FALSE)</f>
        <v>43.629999999999995</v>
      </c>
      <c r="AG38" s="75">
        <f>VLOOKUP($A38,'Processed Data Export'!$B$2:$ET$402,(COLUMN(V38)+11),FALSE)</f>
        <v>15.145</v>
      </c>
      <c r="AH38" s="75">
        <f>VLOOKUP($A38,'Processed Data Export'!$B$2:$ET$402,(COLUMN(W38)+11),FALSE)</f>
        <v>25.240000000000002</v>
      </c>
      <c r="AI38" s="75">
        <f>VLOOKUP($A38,'Processed Data Export'!$B$2:$ET$402,(COLUMN(X38)+11),FALSE)</f>
        <v>28.03</v>
      </c>
      <c r="AJ38" s="75">
        <f>VLOOKUP($A38,'Processed Data Export'!$B$2:$ET$402,(COLUMN(Y38)+11),FALSE)</f>
        <v>28.04</v>
      </c>
      <c r="AK38" s="75">
        <f>VLOOKUP($A38,'Processed Data Export'!$B$2:$ET$402,(COLUMN(Z38)+11),FALSE)</f>
        <v>8.9849999999999994</v>
      </c>
      <c r="AL38" s="75">
        <f>VLOOKUP($A38,'Processed Data Export'!$B$2:$ET$402,(COLUMN(AA38)+11),FALSE)</f>
        <v>19.074999999999999</v>
      </c>
      <c r="AM38" s="75">
        <f>VLOOKUP($A38,'Processed Data Export'!$B$2:$ET$402,(COLUMN(AB38)+11),FALSE)</f>
        <v>5.6550000000000002</v>
      </c>
      <c r="AN38" s="75">
        <f>VLOOKUP($A38,'Processed Data Export'!$B$2:$ET$402,(COLUMN(AC38)+11),FALSE)</f>
        <v>10.095000000000001</v>
      </c>
      <c r="AO38" s="75">
        <f>VLOOKUP($A38,'Processed Data Export'!$B$2:$ET$402,(COLUMN(AD38)+11),FALSE)</f>
        <v>12.89</v>
      </c>
      <c r="AP38" s="75">
        <f>VLOOKUP($A38,'Processed Data Export'!$B$2:$ET$402,(COLUMN(AE38)+11),FALSE)</f>
        <v>12.89</v>
      </c>
      <c r="AQ38" s="75">
        <f>VLOOKUP($A38,'Processed Data Export'!$B$2:$ET$402,(COLUMN(AF38)+11),FALSE)</f>
        <v>4.4400000000000004</v>
      </c>
      <c r="AR38" s="75">
        <f>VLOOKUP($A38,'Processed Data Export'!$B$2:$ET$402,(COLUMN(AG38)+11),FALSE)</f>
        <v>2.79</v>
      </c>
      <c r="AS38" s="75">
        <f>VLOOKUP($A38,'Processed Data Export'!$B$2:$ET$402,(COLUMN(AH38)+11),FALSE)</f>
        <v>1.01E-2</v>
      </c>
      <c r="AT38" s="75">
        <f>VLOOKUP($A38,'Processed Data Export'!$B$2:$ET$402,(COLUMN(AI38)+11),FALSE)</f>
        <v>1.01E-2</v>
      </c>
      <c r="AU38" s="75">
        <f>VLOOKUP($A38,'Processed Data Export'!$B$2:$ET$402,(COLUMN(AJ38)+11),FALSE)</f>
        <v>0</v>
      </c>
      <c r="AV38" s="75">
        <f>VLOOKUP($A38,'Processed Data Export'!$B$2:$ET$402,(COLUMN(AK38)+11),FALSE)</f>
        <v>0</v>
      </c>
      <c r="AW38" s="75">
        <f t="shared" si="1"/>
        <v>0.95233892321270963</v>
      </c>
      <c r="AX38" s="75">
        <f t="shared" si="2"/>
        <v>3.0776096235933257</v>
      </c>
      <c r="AY38" s="75">
        <f t="shared" si="3"/>
        <v>3926.2376237623766</v>
      </c>
      <c r="AZ38" s="75">
        <f t="shared" si="4"/>
        <v>0.86557414622965856</v>
      </c>
      <c r="BA38" s="75">
        <f t="shared" si="5"/>
        <v>1.2231262892505157</v>
      </c>
      <c r="BB38" s="75">
        <f t="shared" si="6"/>
        <v>4.2031163049526992</v>
      </c>
      <c r="BC38" s="75">
        <f t="shared" si="7"/>
        <v>0</v>
      </c>
      <c r="BD38" s="75">
        <f t="shared" si="8"/>
        <v>5.3149728471683479</v>
      </c>
      <c r="BE38" s="75">
        <f t="shared" si="9"/>
        <v>5.3149728471683479</v>
      </c>
      <c r="BF38" s="75">
        <f t="shared" si="10"/>
        <v>5.2862803368003952</v>
      </c>
      <c r="BG38" s="75">
        <f t="shared" si="11"/>
        <v>5283.6633663366338</v>
      </c>
      <c r="BH38" s="75">
        <f t="shared" si="12"/>
        <v>5.3170353123787351</v>
      </c>
      <c r="BI38" s="75">
        <f t="shared" si="13"/>
        <v>6783.168316831684</v>
      </c>
    </row>
    <row r="39" spans="1:61" x14ac:dyDescent="0.35">
      <c r="A39" s="69">
        <f>'Processed Data Export'!B37</f>
        <v>4325</v>
      </c>
      <c r="B39" s="74">
        <f>IF((VLOOKUP($A39,'Processed Data Export'!$B$2:$ET$3001,5,FALSE))=0,(VLOOKUP($A39,'Processed Data Export'!$B$2:$ET$3001,4,FALSE)),(IF((VLOOKUP($A39,'Processed Data Export'!$B$2:$ET$3001,4,FALSE))&gt;(VLOOKUP($A39,'Processed Data Export'!$B$2:$ET$3001,5,FALSE)),(VLOOKUP($A39,'Processed Data Export'!$B$2:$ET$3001,5,FALSE)),(VLOOKUP($A39,'Processed Data Export'!$B$2:$ET$3001,4,FALSE)))))</f>
        <v>0.71849999999999992</v>
      </c>
      <c r="C39" s="89">
        <f>IF((VLOOKUP($A39,'Processed Data Export'!$B$2:$ET$3001,5,FALSE))=0,"NA",(IF((VLOOKUP($A39,'Processed Data Export'!$B$2:$ET$3001,4,FALSE))&gt;(VLOOKUP($A39,'Processed Data Export'!$B$2:$ET$3001,5,FALSE)),(VLOOKUP($A39,'Processed Data Export'!$B$2:$ET$3001,4,FALSE)),(VLOOKUP($A39,'Processed Data Export'!$B$2:$ET$3001,5,FALSE)))))</f>
        <v>22.35</v>
      </c>
      <c r="D39" s="74">
        <f>VLOOKUP($A39,'Processed Data Export'!$B$2:$ET$3001,3,FALSE)</f>
        <v>22.35</v>
      </c>
      <c r="E39" s="36">
        <f>VLOOKUP(A39,'MWPS (um)'!$A$1:$CP$401,94,FALSE)</f>
        <v>23.293339049999997</v>
      </c>
      <c r="F39" s="74">
        <f>(VLOOKUP($A39,'Processed Data Export'!$B$2:$ET$3001,6,FALSE))/(VLOOKUP($A39,'Processed Data Export'!$B$2:$ET$3001,7,FALSE))</f>
        <v>0.12191977077363894</v>
      </c>
      <c r="G39" s="74">
        <f>VLOOKUP($A39,'Processed Data Export'!$B$2:$ET$3001,8,FALSE)</f>
        <v>0.873</v>
      </c>
      <c r="H39" s="74">
        <f>VLOOKUP($A39,'Processed Data Export'!$B$2:$ET$3001,9,FALSE)</f>
        <v>45.3645</v>
      </c>
      <c r="I39" s="74">
        <f>VLOOKUP($A39,'Processed Data Export'!$B$2:$ET$3001,10,FALSE)</f>
        <v>33</v>
      </c>
      <c r="J39" s="74">
        <f>VLOOKUP($A39,'Processed Data Export'!$B$2:$ET$3001,11,FALSE)</f>
        <v>2.79</v>
      </c>
      <c r="K39" s="69" t="str">
        <f t="shared" si="0"/>
        <v>silt loam</v>
      </c>
      <c r="L39" s="75">
        <f>VLOOKUP($A39,'Processed Data Export'!$B$2:$ET$402,(COLUMN(A39)+11),FALSE)</f>
        <v>21.265000000000001</v>
      </c>
      <c r="M39" s="75">
        <f>VLOOKUP($A39,'Processed Data Export'!$B$2:$ET$402,(COLUMN(B39)+11),FALSE)</f>
        <v>73.584999999999994</v>
      </c>
      <c r="N39" s="75">
        <f>VLOOKUP($A39,'Processed Data Export'!$B$2:$ET$402,(COLUMN(C39)+11),FALSE)</f>
        <v>5.15</v>
      </c>
      <c r="O39" s="75">
        <f>VLOOKUP($A39,'Processed Data Export'!$B$2:$ET$402,(COLUMN(D39)+11),FALSE)</f>
        <v>0</v>
      </c>
      <c r="P39" s="75">
        <f>VLOOKUP($A39,'Processed Data Export'!$B$2:$ET$402,(COLUMN(E39)+11),FALSE)</f>
        <v>4.4350000000000005</v>
      </c>
      <c r="Q39" s="75">
        <f>VLOOKUP($A39,'Processed Data Export'!$B$2:$ET$402,(COLUMN(F39)+11),FALSE)</f>
        <v>0.21</v>
      </c>
      <c r="R39" s="75">
        <f>VLOOKUP($A39,'Processed Data Export'!$B$2:$ET$402,(COLUMN(G39)+11),FALSE)</f>
        <v>0.28999999999999998</v>
      </c>
      <c r="S39" s="75">
        <f>VLOOKUP($A39,'Processed Data Export'!$B$2:$ET$402,(COLUMN(H39)+11),FALSE)</f>
        <v>0.215</v>
      </c>
      <c r="T39" s="75">
        <f>VLOOKUP($A39,'Processed Data Export'!$B$2:$ET$402,(COLUMN(I39)+11),FALSE)</f>
        <v>0</v>
      </c>
      <c r="U39" s="75">
        <f>VLOOKUP($A39,'Processed Data Export'!$B$2:$ET$402,(COLUMN(J39)+11),FALSE)</f>
        <v>19.615000000000002</v>
      </c>
      <c r="V39" s="75">
        <f>VLOOKUP($A39,'Processed Data Export'!$B$2:$ET$402,(COLUMN(K39)+11),FALSE)</f>
        <v>38.445</v>
      </c>
      <c r="W39" s="75">
        <f>VLOOKUP($A39,'Processed Data Export'!$B$2:$ET$402,(COLUMN(L39)+11),FALSE)</f>
        <v>49.25</v>
      </c>
      <c r="X39" s="75">
        <f>VLOOKUP($A39,'Processed Data Export'!$B$2:$ET$402,(COLUMN(M39)+11),FALSE)</f>
        <v>63.88</v>
      </c>
      <c r="Y39" s="75">
        <f>VLOOKUP($A39,'Processed Data Export'!$B$2:$ET$402,(COLUMN(N39)+11),FALSE)</f>
        <v>76.12</v>
      </c>
      <c r="Z39" s="75">
        <f>VLOOKUP($A39,'Processed Data Export'!$B$2:$ET$402,(COLUMN(O39)+11),FALSE)</f>
        <v>78.02000000000001</v>
      </c>
      <c r="AA39" s="75">
        <f>VLOOKUP($A39,'Processed Data Export'!$B$2:$ET$402,(COLUMN(P39)+11),FALSE)</f>
        <v>29.91</v>
      </c>
      <c r="AB39" s="75">
        <f>VLOOKUP($A39,'Processed Data Export'!$B$2:$ET$402,(COLUMN(Q39)+11),FALSE)</f>
        <v>35.14</v>
      </c>
      <c r="AC39" s="75">
        <f>VLOOKUP($A39,'Processed Data Export'!$B$2:$ET$402,(COLUMN(R39)+11),FALSE)</f>
        <v>14.635000000000002</v>
      </c>
      <c r="AD39" s="75">
        <f>VLOOKUP($A39,'Processed Data Export'!$B$2:$ET$402,(COLUMN(S39)+11),FALSE)</f>
        <v>24.34</v>
      </c>
      <c r="AE39" s="75">
        <f>VLOOKUP($A39,'Processed Data Export'!$B$2:$ET$402,(COLUMN(T39)+11),FALSE)</f>
        <v>26.869999999999997</v>
      </c>
      <c r="AF39" s="75">
        <f>VLOOKUP($A39,'Processed Data Export'!$B$2:$ET$402,(COLUMN(U39)+11),FALSE)</f>
        <v>28.77</v>
      </c>
      <c r="AG39" s="75">
        <f>VLOOKUP($A39,'Processed Data Export'!$B$2:$ET$402,(COLUMN(V39)+11),FALSE)</f>
        <v>9.7050000000000001</v>
      </c>
      <c r="AH39" s="75">
        <f>VLOOKUP($A39,'Processed Data Export'!$B$2:$ET$402,(COLUMN(W39)+11),FALSE)</f>
        <v>13.645</v>
      </c>
      <c r="AI39" s="75">
        <f>VLOOKUP($A39,'Processed Data Export'!$B$2:$ET$402,(COLUMN(X39)+11),FALSE)</f>
        <v>14.14</v>
      </c>
      <c r="AJ39" s="75">
        <f>VLOOKUP($A39,'Processed Data Export'!$B$2:$ET$402,(COLUMN(Y39)+11),FALSE)</f>
        <v>14.35</v>
      </c>
      <c r="AK39" s="75">
        <f>VLOOKUP($A39,'Processed Data Export'!$B$2:$ET$402,(COLUMN(Z39)+11),FALSE)</f>
        <v>5.23</v>
      </c>
      <c r="AL39" s="75">
        <f>VLOOKUP($A39,'Processed Data Export'!$B$2:$ET$402,(COLUMN(AA39)+11),FALSE)</f>
        <v>9.17</v>
      </c>
      <c r="AM39" s="75">
        <f>VLOOKUP($A39,'Processed Data Export'!$B$2:$ET$402,(COLUMN(AB39)+11),FALSE)</f>
        <v>2.5299999999999998</v>
      </c>
      <c r="AN39" s="75">
        <f>VLOOKUP($A39,'Processed Data Export'!$B$2:$ET$402,(COLUMN(AC39)+11),FALSE)</f>
        <v>3.94</v>
      </c>
      <c r="AO39" s="75">
        <f>VLOOKUP($A39,'Processed Data Export'!$B$2:$ET$402,(COLUMN(AD39)+11),FALSE)</f>
        <v>4.6449999999999996</v>
      </c>
      <c r="AP39" s="75">
        <f>VLOOKUP($A39,'Processed Data Export'!$B$2:$ET$402,(COLUMN(AE39)+11),FALSE)</f>
        <v>4.9350000000000005</v>
      </c>
      <c r="AQ39" s="75">
        <f>VLOOKUP($A39,'Processed Data Export'!$B$2:$ET$402,(COLUMN(AF39)+11),FALSE)</f>
        <v>1.4100000000000001</v>
      </c>
      <c r="AR39" s="75">
        <f>VLOOKUP($A39,'Processed Data Export'!$B$2:$ET$402,(COLUMN(AG39)+11),FALSE)</f>
        <v>0.49</v>
      </c>
      <c r="AS39" s="75">
        <f>VLOOKUP($A39,'Processed Data Export'!$B$2:$ET$402,(COLUMN(AH39)+11),FALSE)</f>
        <v>0.12</v>
      </c>
      <c r="AT39" s="75">
        <f>VLOOKUP($A39,'Processed Data Export'!$B$2:$ET$402,(COLUMN(AI39)+11),FALSE)</f>
        <v>0.5</v>
      </c>
      <c r="AU39" s="75">
        <f>VLOOKUP($A39,'Processed Data Export'!$B$2:$ET$402,(COLUMN(AJ39)+11),FALSE)</f>
        <v>0.09</v>
      </c>
      <c r="AV39" s="75">
        <f>VLOOKUP($A39,'Processed Data Export'!$B$2:$ET$402,(COLUMN(AK39)+11),FALSE)</f>
        <v>0.505</v>
      </c>
      <c r="AW39" s="75">
        <f t="shared" si="1"/>
        <v>1.4015367103016505</v>
      </c>
      <c r="AX39" s="75">
        <f t="shared" si="2"/>
        <v>7.923337091319052</v>
      </c>
      <c r="AY39" s="75">
        <f t="shared" si="3"/>
        <v>167.33333333333334</v>
      </c>
      <c r="AZ39" s="75">
        <f t="shared" si="4"/>
        <v>1.7118526242613834</v>
      </c>
      <c r="BA39" s="75">
        <f t="shared" si="5"/>
        <v>2.2203684393465415</v>
      </c>
      <c r="BB39" s="75">
        <f t="shared" si="6"/>
        <v>9.4168260038240916</v>
      </c>
      <c r="BC39" s="75">
        <f t="shared" si="7"/>
        <v>15.293103448275865</v>
      </c>
      <c r="BD39" s="75">
        <f t="shared" si="8"/>
        <v>15.841765339074273</v>
      </c>
      <c r="BE39" s="75">
        <f t="shared" si="9"/>
        <v>14.288349514563105</v>
      </c>
      <c r="BF39" s="75">
        <f t="shared" si="10"/>
        <v>16.213197969543149</v>
      </c>
      <c r="BG39" s="75">
        <f t="shared" si="11"/>
        <v>304.1904761904762</v>
      </c>
      <c r="BH39" s="75">
        <f t="shared" si="12"/>
        <v>16.591882750845542</v>
      </c>
      <c r="BI39" s="75">
        <f t="shared" si="13"/>
        <v>350.40476190476187</v>
      </c>
    </row>
    <row r="40" spans="1:61" x14ac:dyDescent="0.35">
      <c r="A40" s="69">
        <f>'Processed Data Export'!B38</f>
        <v>4330</v>
      </c>
      <c r="B40" s="74">
        <f>IF((VLOOKUP($A40,'Processed Data Export'!$B$2:$ET$3001,5,FALSE))=0,(VLOOKUP($A40,'Processed Data Export'!$B$2:$ET$3001,4,FALSE)),(IF((VLOOKUP($A40,'Processed Data Export'!$B$2:$ET$3001,4,FALSE))&gt;(VLOOKUP($A40,'Processed Data Export'!$B$2:$ET$3001,5,FALSE)),(VLOOKUP($A40,'Processed Data Export'!$B$2:$ET$3001,5,FALSE)),(VLOOKUP($A40,'Processed Data Export'!$B$2:$ET$3001,4,FALSE)))))</f>
        <v>0.74849999999999994</v>
      </c>
      <c r="C40" s="89">
        <f>IF((VLOOKUP($A40,'Processed Data Export'!$B$2:$ET$3001,5,FALSE))=0,"NA",(IF((VLOOKUP($A40,'Processed Data Export'!$B$2:$ET$3001,4,FALSE))&gt;(VLOOKUP($A40,'Processed Data Export'!$B$2:$ET$3001,5,FALSE)),(VLOOKUP($A40,'Processed Data Export'!$B$2:$ET$3001,4,FALSE)),(VLOOKUP($A40,'Processed Data Export'!$B$2:$ET$3001,5,FALSE)))))</f>
        <v>28.9</v>
      </c>
      <c r="D40" s="74">
        <f>VLOOKUP($A40,'Processed Data Export'!$B$2:$ET$3001,3,FALSE)</f>
        <v>28.9</v>
      </c>
      <c r="E40" s="36">
        <f>VLOOKUP(A40,'MWPS (um)'!$A$1:$CP$401,94,FALSE)</f>
        <v>27.78363040000001</v>
      </c>
      <c r="F40" s="74">
        <f>(VLOOKUP($A40,'Processed Data Export'!$B$2:$ET$3001,6,FALSE))/(VLOOKUP($A40,'Processed Data Export'!$B$2:$ET$3001,7,FALSE))</f>
        <v>0.12392502756339581</v>
      </c>
      <c r="G40" s="74">
        <f>VLOOKUP($A40,'Processed Data Export'!$B$2:$ET$3001,8,FALSE)</f>
        <v>0.6875</v>
      </c>
      <c r="H40" s="74">
        <f>VLOOKUP($A40,'Processed Data Export'!$B$2:$ET$3001,9,FALSE)</f>
        <v>8.9320000000000004</v>
      </c>
      <c r="I40" s="74">
        <f>VLOOKUP($A40,'Processed Data Export'!$B$2:$ET$3001,10,FALSE)</f>
        <v>21</v>
      </c>
      <c r="J40" s="74">
        <f>VLOOKUP($A40,'Processed Data Export'!$B$2:$ET$3001,11,FALSE)</f>
        <v>2.7640000000000002</v>
      </c>
      <c r="K40" s="69" t="str">
        <f t="shared" si="0"/>
        <v>silt loam</v>
      </c>
      <c r="L40" s="75">
        <f>VLOOKUP($A40,'Processed Data Export'!$B$2:$ET$402,(COLUMN(A40)+11),FALSE)</f>
        <v>15.914999999999999</v>
      </c>
      <c r="M40" s="75">
        <f>VLOOKUP($A40,'Processed Data Export'!$B$2:$ET$402,(COLUMN(B40)+11),FALSE)</f>
        <v>72.585000000000008</v>
      </c>
      <c r="N40" s="75">
        <f>VLOOKUP($A40,'Processed Data Export'!$B$2:$ET$402,(COLUMN(C40)+11),FALSE)</f>
        <v>11.5</v>
      </c>
      <c r="O40" s="75">
        <f>VLOOKUP($A40,'Processed Data Export'!$B$2:$ET$402,(COLUMN(D40)+11),FALSE)</f>
        <v>0</v>
      </c>
      <c r="P40" s="75">
        <f>VLOOKUP($A40,'Processed Data Export'!$B$2:$ET$402,(COLUMN(E40)+11),FALSE)</f>
        <v>11.225000000000001</v>
      </c>
      <c r="Q40" s="75">
        <f>VLOOKUP($A40,'Processed Data Export'!$B$2:$ET$402,(COLUMN(F40)+11),FALSE)</f>
        <v>0.25505</v>
      </c>
      <c r="R40" s="75">
        <f>VLOOKUP($A40,'Processed Data Export'!$B$2:$ET$402,(COLUMN(G40)+11),FALSE)</f>
        <v>0.02</v>
      </c>
      <c r="S40" s="75">
        <f>VLOOKUP($A40,'Processed Data Export'!$B$2:$ET$402,(COLUMN(H40)+11),FALSE)</f>
        <v>0</v>
      </c>
      <c r="T40" s="75">
        <f>VLOOKUP($A40,'Processed Data Export'!$B$2:$ET$402,(COLUMN(I40)+11),FALSE)</f>
        <v>0</v>
      </c>
      <c r="U40" s="75">
        <f>VLOOKUP($A40,'Processed Data Export'!$B$2:$ET$402,(COLUMN(J40)+11),FALSE)</f>
        <v>14.57</v>
      </c>
      <c r="V40" s="75">
        <f>VLOOKUP($A40,'Processed Data Export'!$B$2:$ET$402,(COLUMN(K40)+11),FALSE)</f>
        <v>29.234999999999999</v>
      </c>
      <c r="W40" s="75">
        <f>VLOOKUP($A40,'Processed Data Export'!$B$2:$ET$402,(COLUMN(L40)+11),FALSE)</f>
        <v>39.950000000000003</v>
      </c>
      <c r="X40" s="75">
        <f>VLOOKUP($A40,'Processed Data Export'!$B$2:$ET$402,(COLUMN(M40)+11),FALSE)</f>
        <v>57.384999999999998</v>
      </c>
      <c r="Y40" s="75">
        <f>VLOOKUP($A40,'Processed Data Export'!$B$2:$ET$402,(COLUMN(N40)+11),FALSE)</f>
        <v>77.805000000000007</v>
      </c>
      <c r="Z40" s="75">
        <f>VLOOKUP($A40,'Processed Data Export'!$B$2:$ET$402,(COLUMN(O40)+11),FALSE)</f>
        <v>83.81</v>
      </c>
      <c r="AA40" s="75">
        <f>VLOOKUP($A40,'Processed Data Export'!$B$2:$ET$402,(COLUMN(P40)+11),FALSE)</f>
        <v>34.549999999999997</v>
      </c>
      <c r="AB40" s="75">
        <f>VLOOKUP($A40,'Processed Data Export'!$B$2:$ET$402,(COLUMN(Q40)+11),FALSE)</f>
        <v>43.354999999999997</v>
      </c>
      <c r="AC40" s="75">
        <f>VLOOKUP($A40,'Processed Data Export'!$B$2:$ET$402,(COLUMN(R40)+11),FALSE)</f>
        <v>17.435000000000002</v>
      </c>
      <c r="AD40" s="75">
        <f>VLOOKUP($A40,'Processed Data Export'!$B$2:$ET$402,(COLUMN(S40)+11),FALSE)</f>
        <v>32.64</v>
      </c>
      <c r="AE40" s="75">
        <f>VLOOKUP($A40,'Processed Data Export'!$B$2:$ET$402,(COLUMN(T40)+11),FALSE)</f>
        <v>37.855000000000004</v>
      </c>
      <c r="AF40" s="75">
        <f>VLOOKUP($A40,'Processed Data Export'!$B$2:$ET$402,(COLUMN(U40)+11),FALSE)</f>
        <v>43.86</v>
      </c>
      <c r="AG40" s="75">
        <f>VLOOKUP($A40,'Processed Data Export'!$B$2:$ET$402,(COLUMN(V40)+11),FALSE)</f>
        <v>15.205</v>
      </c>
      <c r="AH40" s="75">
        <f>VLOOKUP($A40,'Processed Data Export'!$B$2:$ET$402,(COLUMN(W40)+11),FALSE)</f>
        <v>24.24</v>
      </c>
      <c r="AI40" s="75">
        <f>VLOOKUP($A40,'Processed Data Export'!$B$2:$ET$402,(COLUMN(X40)+11),FALSE)</f>
        <v>26.43</v>
      </c>
      <c r="AJ40" s="75">
        <f>VLOOKUP($A40,'Processed Data Export'!$B$2:$ET$402,(COLUMN(Y40)+11),FALSE)</f>
        <v>26.68</v>
      </c>
      <c r="AK40" s="75">
        <f>VLOOKUP($A40,'Processed Data Export'!$B$2:$ET$402,(COLUMN(Z40)+11),FALSE)</f>
        <v>8.8049999999999997</v>
      </c>
      <c r="AL40" s="75">
        <f>VLOOKUP($A40,'Processed Data Export'!$B$2:$ET$402,(COLUMN(AA40)+11),FALSE)</f>
        <v>17.844999999999999</v>
      </c>
      <c r="AM40" s="75">
        <f>VLOOKUP($A40,'Processed Data Export'!$B$2:$ET$402,(COLUMN(AB40)+11),FALSE)</f>
        <v>5.2149999999999999</v>
      </c>
      <c r="AN40" s="75">
        <f>VLOOKUP($A40,'Processed Data Export'!$B$2:$ET$402,(COLUMN(AC40)+11),FALSE)</f>
        <v>9.0350000000000001</v>
      </c>
      <c r="AO40" s="75">
        <f>VLOOKUP($A40,'Processed Data Export'!$B$2:$ET$402,(COLUMN(AD40)+11),FALSE)</f>
        <v>11.48</v>
      </c>
      <c r="AP40" s="75">
        <f>VLOOKUP($A40,'Processed Data Export'!$B$2:$ET$402,(COLUMN(AE40)+11),FALSE)</f>
        <v>11.5</v>
      </c>
      <c r="AQ40" s="75">
        <f>VLOOKUP($A40,'Processed Data Export'!$B$2:$ET$402,(COLUMN(AF40)+11),FALSE)</f>
        <v>3.8250000000000002</v>
      </c>
      <c r="AR40" s="75">
        <f>VLOOKUP($A40,'Processed Data Export'!$B$2:$ET$402,(COLUMN(AG40)+11),FALSE)</f>
        <v>2.1850000000000001</v>
      </c>
      <c r="AS40" s="75">
        <f>VLOOKUP($A40,'Processed Data Export'!$B$2:$ET$402,(COLUMN(AH40)+11),FALSE)</f>
        <v>0.12004999999999999</v>
      </c>
      <c r="AT40" s="75">
        <f>VLOOKUP($A40,'Processed Data Export'!$B$2:$ET$402,(COLUMN(AI40)+11),FALSE)</f>
        <v>0.27505000000000002</v>
      </c>
      <c r="AU40" s="75">
        <f>VLOOKUP($A40,'Processed Data Export'!$B$2:$ET$402,(COLUMN(AJ40)+11),FALSE)</f>
        <v>0.13500000000000001</v>
      </c>
      <c r="AV40" s="75">
        <f>VLOOKUP($A40,'Processed Data Export'!$B$2:$ET$402,(COLUMN(AK40)+11),FALSE)</f>
        <v>0.02</v>
      </c>
      <c r="AW40" s="75">
        <f t="shared" si="1"/>
        <v>0.92146234575020192</v>
      </c>
      <c r="AX40" s="75">
        <f t="shared" si="2"/>
        <v>3.8623608017817364</v>
      </c>
      <c r="AY40" s="75">
        <f t="shared" si="3"/>
        <v>169.9862772005489</v>
      </c>
      <c r="AZ40" s="75">
        <f t="shared" si="4"/>
        <v>0.91085271317829464</v>
      </c>
      <c r="BA40" s="75">
        <f t="shared" si="5"/>
        <v>1.3083675330597355</v>
      </c>
      <c r="BB40" s="75">
        <f t="shared" si="6"/>
        <v>4.5371947756956281</v>
      </c>
      <c r="BC40" s="75">
        <f t="shared" si="7"/>
        <v>561.25000000000011</v>
      </c>
      <c r="BD40" s="75">
        <f t="shared" si="8"/>
        <v>6.3227351916376309</v>
      </c>
      <c r="BE40" s="75">
        <f t="shared" si="9"/>
        <v>6.3117391304347832</v>
      </c>
      <c r="BF40" s="75">
        <f t="shared" si="10"/>
        <v>6.3514111787493075</v>
      </c>
      <c r="BG40" s="75">
        <f t="shared" si="11"/>
        <v>224.99509900019603</v>
      </c>
      <c r="BH40" s="75">
        <f t="shared" si="12"/>
        <v>6.4663697104677063</v>
      </c>
      <c r="BI40" s="75">
        <f t="shared" si="13"/>
        <v>284.59125661634977</v>
      </c>
    </row>
    <row r="41" spans="1:61" x14ac:dyDescent="0.35">
      <c r="A41" s="69">
        <f>'Processed Data Export'!B39</f>
        <v>4335</v>
      </c>
      <c r="B41" s="74">
        <f>IF((VLOOKUP($A41,'Processed Data Export'!$B$2:$ET$3001,5,FALSE))=0,(VLOOKUP($A41,'Processed Data Export'!$B$2:$ET$3001,4,FALSE)),(IF((VLOOKUP($A41,'Processed Data Export'!$B$2:$ET$3001,4,FALSE))&gt;(VLOOKUP($A41,'Processed Data Export'!$B$2:$ET$3001,5,FALSE)),(VLOOKUP($A41,'Processed Data Export'!$B$2:$ET$3001,5,FALSE)),(VLOOKUP($A41,'Processed Data Export'!$B$2:$ET$3001,4,FALSE)))))</f>
        <v>0.752</v>
      </c>
      <c r="C41" s="89">
        <f>IF((VLOOKUP($A41,'Processed Data Export'!$B$2:$ET$3001,5,FALSE))=0,"NA",(IF((VLOOKUP($A41,'Processed Data Export'!$B$2:$ET$3001,4,FALSE))&gt;(VLOOKUP($A41,'Processed Data Export'!$B$2:$ET$3001,5,FALSE)),(VLOOKUP($A41,'Processed Data Export'!$B$2:$ET$3001,4,FALSE)),(VLOOKUP($A41,'Processed Data Export'!$B$2:$ET$3001,5,FALSE)))))</f>
        <v>31.35</v>
      </c>
      <c r="D41" s="74">
        <f>VLOOKUP($A41,'Processed Data Export'!$B$2:$ET$3001,3,FALSE)</f>
        <v>31.35</v>
      </c>
      <c r="E41" s="36">
        <f>VLOOKUP(A41,'MWPS (um)'!$A$1:$CP$401,94,FALSE)</f>
        <v>30.643700749999994</v>
      </c>
      <c r="F41" s="74">
        <f>(VLOOKUP($A41,'Processed Data Export'!$B$2:$ET$3001,6,FALSE))/(VLOOKUP($A41,'Processed Data Export'!$B$2:$ET$3001,7,FALSE))</f>
        <v>0.11621900826446281</v>
      </c>
      <c r="G41" s="74">
        <f>VLOOKUP($A41,'Processed Data Export'!$B$2:$ET$3001,8,FALSE)</f>
        <v>0.75150000000000006</v>
      </c>
      <c r="H41" s="74">
        <f>VLOOKUP($A41,'Processed Data Export'!$B$2:$ET$3001,9,FALSE)</f>
        <v>52.015499999999996</v>
      </c>
      <c r="I41" s="74">
        <f>VLOOKUP($A41,'Processed Data Export'!$B$2:$ET$3001,10,FALSE)</f>
        <v>32.25</v>
      </c>
      <c r="J41" s="74">
        <f>VLOOKUP($A41,'Processed Data Export'!$B$2:$ET$3001,11,FALSE)</f>
        <v>2.8109999999999999</v>
      </c>
      <c r="K41" s="69" t="str">
        <f t="shared" si="0"/>
        <v>silt loam</v>
      </c>
      <c r="L41" s="75">
        <f>VLOOKUP($A41,'Processed Data Export'!$B$2:$ET$402,(COLUMN(A41)+11),FALSE)</f>
        <v>15.969999999999999</v>
      </c>
      <c r="M41" s="75">
        <f>VLOOKUP($A41,'Processed Data Export'!$B$2:$ET$402,(COLUMN(B41)+11),FALSE)</f>
        <v>70.27000000000001</v>
      </c>
      <c r="N41" s="75">
        <f>VLOOKUP($A41,'Processed Data Export'!$B$2:$ET$402,(COLUMN(C41)+11),FALSE)</f>
        <v>13.76</v>
      </c>
      <c r="O41" s="75">
        <f>VLOOKUP($A41,'Processed Data Export'!$B$2:$ET$402,(COLUMN(D41)+11),FALSE)</f>
        <v>0</v>
      </c>
      <c r="P41" s="75">
        <f>VLOOKUP($A41,'Processed Data Export'!$B$2:$ET$402,(COLUMN(E41)+11),FALSE)</f>
        <v>13.274999999999999</v>
      </c>
      <c r="Q41" s="75">
        <f>VLOOKUP($A41,'Processed Data Export'!$B$2:$ET$402,(COLUMN(F41)+11),FALSE)</f>
        <v>0.1</v>
      </c>
      <c r="R41" s="75">
        <f>VLOOKUP($A41,'Processed Data Export'!$B$2:$ET$402,(COLUMN(G41)+11),FALSE)</f>
        <v>0.26</v>
      </c>
      <c r="S41" s="75">
        <f>VLOOKUP($A41,'Processed Data Export'!$B$2:$ET$402,(COLUMN(H41)+11),FALSE)</f>
        <v>0.125</v>
      </c>
      <c r="T41" s="75">
        <f>VLOOKUP($A41,'Processed Data Export'!$B$2:$ET$402,(COLUMN(I41)+11),FALSE)</f>
        <v>0</v>
      </c>
      <c r="U41" s="75">
        <f>VLOOKUP($A41,'Processed Data Export'!$B$2:$ET$402,(COLUMN(J41)+11),FALSE)</f>
        <v>14.92</v>
      </c>
      <c r="V41" s="75">
        <f>VLOOKUP($A41,'Processed Data Export'!$B$2:$ET$402,(COLUMN(K41)+11),FALSE)</f>
        <v>27.14</v>
      </c>
      <c r="W41" s="75">
        <f>VLOOKUP($A41,'Processed Data Export'!$B$2:$ET$402,(COLUMN(L41)+11),FALSE)</f>
        <v>37.055</v>
      </c>
      <c r="X41" s="75">
        <f>VLOOKUP($A41,'Processed Data Export'!$B$2:$ET$402,(COLUMN(M41)+11),FALSE)</f>
        <v>54.174999999999997</v>
      </c>
      <c r="Y41" s="75">
        <f>VLOOKUP($A41,'Processed Data Export'!$B$2:$ET$402,(COLUMN(N41)+11),FALSE)</f>
        <v>76.12</v>
      </c>
      <c r="Z41" s="75">
        <f>VLOOKUP($A41,'Processed Data Export'!$B$2:$ET$402,(COLUMN(O41)+11),FALSE)</f>
        <v>83.539999999999992</v>
      </c>
      <c r="AA41" s="75">
        <f>VLOOKUP($A41,'Processed Data Export'!$B$2:$ET$402,(COLUMN(P41)+11),FALSE)</f>
        <v>33.65</v>
      </c>
      <c r="AB41" s="75">
        <f>VLOOKUP($A41,'Processed Data Export'!$B$2:$ET$402,(COLUMN(Q41)+11),FALSE)</f>
        <v>43.13</v>
      </c>
      <c r="AC41" s="75">
        <f>VLOOKUP($A41,'Processed Data Export'!$B$2:$ET$402,(COLUMN(R41)+11),FALSE)</f>
        <v>17.125</v>
      </c>
      <c r="AD41" s="75">
        <f>VLOOKUP($A41,'Processed Data Export'!$B$2:$ET$402,(COLUMN(S41)+11),FALSE)</f>
        <v>33.21</v>
      </c>
      <c r="AE41" s="75">
        <f>VLOOKUP($A41,'Processed Data Export'!$B$2:$ET$402,(COLUMN(T41)+11),FALSE)</f>
        <v>39.064999999999998</v>
      </c>
      <c r="AF41" s="75">
        <f>VLOOKUP($A41,'Processed Data Export'!$B$2:$ET$402,(COLUMN(U41)+11),FALSE)</f>
        <v>46.484999999999999</v>
      </c>
      <c r="AG41" s="75">
        <f>VLOOKUP($A41,'Processed Data Export'!$B$2:$ET$402,(COLUMN(V41)+11),FALSE)</f>
        <v>16.094999999999999</v>
      </c>
      <c r="AH41" s="75">
        <f>VLOOKUP($A41,'Processed Data Export'!$B$2:$ET$402,(COLUMN(W41)+11),FALSE)</f>
        <v>26.46</v>
      </c>
      <c r="AI41" s="75">
        <f>VLOOKUP($A41,'Processed Data Export'!$B$2:$ET$402,(COLUMN(X41)+11),FALSE)</f>
        <v>29.36</v>
      </c>
      <c r="AJ41" s="75">
        <f>VLOOKUP($A41,'Processed Data Export'!$B$2:$ET$402,(COLUMN(Y41)+11),FALSE)</f>
        <v>29.465</v>
      </c>
      <c r="AK41" s="75">
        <f>VLOOKUP($A41,'Processed Data Export'!$B$2:$ET$402,(COLUMN(Z41)+11),FALSE)</f>
        <v>9.48</v>
      </c>
      <c r="AL41" s="75">
        <f>VLOOKUP($A41,'Processed Data Export'!$B$2:$ET$402,(COLUMN(AA41)+11),FALSE)</f>
        <v>19.844999999999999</v>
      </c>
      <c r="AM41" s="75">
        <f>VLOOKUP($A41,'Processed Data Export'!$B$2:$ET$402,(COLUMN(AB41)+11),FALSE)</f>
        <v>5.8550000000000004</v>
      </c>
      <c r="AN41" s="75">
        <f>VLOOKUP($A41,'Processed Data Export'!$B$2:$ET$402,(COLUMN(AC41)+11),FALSE)</f>
        <v>10.365</v>
      </c>
      <c r="AO41" s="75">
        <f>VLOOKUP($A41,'Processed Data Export'!$B$2:$ET$402,(COLUMN(AD41)+11),FALSE)</f>
        <v>13.375</v>
      </c>
      <c r="AP41" s="75">
        <f>VLOOKUP($A41,'Processed Data Export'!$B$2:$ET$402,(COLUMN(AE41)+11),FALSE)</f>
        <v>13.635</v>
      </c>
      <c r="AQ41" s="75">
        <f>VLOOKUP($A41,'Processed Data Export'!$B$2:$ET$402,(COLUMN(AF41)+11),FALSE)</f>
        <v>4.5150000000000006</v>
      </c>
      <c r="AR41" s="75">
        <f>VLOOKUP($A41,'Processed Data Export'!$B$2:$ET$402,(COLUMN(AG41)+11),FALSE)</f>
        <v>2.9050000000000002</v>
      </c>
      <c r="AS41" s="75">
        <f>VLOOKUP($A41,'Processed Data Export'!$B$2:$ET$402,(COLUMN(AH41)+11),FALSE)</f>
        <v>5.5E-2</v>
      </c>
      <c r="AT41" s="75">
        <f>VLOOKUP($A41,'Processed Data Export'!$B$2:$ET$402,(COLUMN(AI41)+11),FALSE)</f>
        <v>0.36</v>
      </c>
      <c r="AU41" s="75">
        <f>VLOOKUP($A41,'Processed Data Export'!$B$2:$ET$402,(COLUMN(AJ41)+11),FALSE)</f>
        <v>0.05</v>
      </c>
      <c r="AV41" s="75">
        <f>VLOOKUP($A41,'Processed Data Export'!$B$2:$ET$402,(COLUMN(AK41)+11),FALSE)</f>
        <v>0.38500000000000001</v>
      </c>
      <c r="AW41" s="75">
        <f t="shared" si="1"/>
        <v>0.859146765592395</v>
      </c>
      <c r="AX41" s="75">
        <f t="shared" si="2"/>
        <v>3.2489642184557446</v>
      </c>
      <c r="AY41" s="75">
        <f t="shared" si="3"/>
        <v>431.3</v>
      </c>
      <c r="AZ41" s="75">
        <f t="shared" si="4"/>
        <v>0.79713886199849415</v>
      </c>
      <c r="BA41" s="75">
        <f t="shared" si="5"/>
        <v>1.1654297085081209</v>
      </c>
      <c r="BB41" s="75">
        <f t="shared" si="6"/>
        <v>3.908755274261603</v>
      </c>
      <c r="BC41" s="75">
        <f t="shared" si="7"/>
        <v>51.057692307692299</v>
      </c>
      <c r="BD41" s="75">
        <f t="shared" si="8"/>
        <v>5.2538317757009354</v>
      </c>
      <c r="BE41" s="75">
        <f t="shared" si="9"/>
        <v>5.1068313953488378</v>
      </c>
      <c r="BF41" s="75">
        <f t="shared" si="10"/>
        <v>5.2267245537867817</v>
      </c>
      <c r="BG41" s="75">
        <f t="shared" si="11"/>
        <v>541.74999999999989</v>
      </c>
      <c r="BH41" s="75">
        <f t="shared" si="12"/>
        <v>5.2934086629001893</v>
      </c>
      <c r="BI41" s="75">
        <f t="shared" si="13"/>
        <v>702.7</v>
      </c>
    </row>
    <row r="42" spans="1:61" x14ac:dyDescent="0.35">
      <c r="A42" s="69">
        <f>'Processed Data Export'!B40</f>
        <v>4340</v>
      </c>
      <c r="B42" s="74">
        <f>IF((VLOOKUP($A42,'Processed Data Export'!$B$2:$ET$3001,5,FALSE))=0,(VLOOKUP($A42,'Processed Data Export'!$B$2:$ET$3001,4,FALSE)),(IF((VLOOKUP($A42,'Processed Data Export'!$B$2:$ET$3001,4,FALSE))&gt;(VLOOKUP($A42,'Processed Data Export'!$B$2:$ET$3001,5,FALSE)),(VLOOKUP($A42,'Processed Data Export'!$B$2:$ET$3001,5,FALSE)),(VLOOKUP($A42,'Processed Data Export'!$B$2:$ET$3001,4,FALSE)))))</f>
        <v>3.4955000000000003</v>
      </c>
      <c r="C42" s="89">
        <f>IF((VLOOKUP($A42,'Processed Data Export'!$B$2:$ET$3001,5,FALSE))=0,"NA",(IF((VLOOKUP($A42,'Processed Data Export'!$B$2:$ET$3001,4,FALSE))&gt;(VLOOKUP($A42,'Processed Data Export'!$B$2:$ET$3001,5,FALSE)),(VLOOKUP($A42,'Processed Data Export'!$B$2:$ET$3001,4,FALSE)),(VLOOKUP($A42,'Processed Data Export'!$B$2:$ET$3001,5,FALSE)))))</f>
        <v>32.85</v>
      </c>
      <c r="D42" s="74">
        <f>VLOOKUP($A42,'Processed Data Export'!$B$2:$ET$3001,3,FALSE)</f>
        <v>32.85</v>
      </c>
      <c r="E42" s="36">
        <f>VLOOKUP(A42,'MWPS (um)'!$A$1:$CP$401,94,FALSE)</f>
        <v>37.265487550000003</v>
      </c>
      <c r="F42" s="74">
        <f>(VLOOKUP($A42,'Processed Data Export'!$B$2:$ET$3001,6,FALSE))/(VLOOKUP($A42,'Processed Data Export'!$B$2:$ET$3001,7,FALSE))</f>
        <v>0.11676245210727969</v>
      </c>
      <c r="G42" s="74">
        <f>VLOOKUP($A42,'Processed Data Export'!$B$2:$ET$3001,8,FALSE)</f>
        <v>0.89250000000000007</v>
      </c>
      <c r="H42" s="74">
        <f>VLOOKUP($A42,'Processed Data Export'!$B$2:$ET$3001,9,FALSE)</f>
        <v>67.4405</v>
      </c>
      <c r="I42" s="74">
        <f>VLOOKUP($A42,'Processed Data Export'!$B$2:$ET$3001,10,FALSE)</f>
        <v>58.4</v>
      </c>
      <c r="J42" s="74">
        <f>VLOOKUP($A42,'Processed Data Export'!$B$2:$ET$3001,11,FALSE)</f>
        <v>2.95</v>
      </c>
      <c r="K42" s="69" t="str">
        <f t="shared" si="0"/>
        <v>silt loam</v>
      </c>
      <c r="L42" s="75">
        <f>VLOOKUP($A42,'Processed Data Export'!$B$2:$ET$402,(COLUMN(A42)+11),FALSE)</f>
        <v>14.79</v>
      </c>
      <c r="M42" s="75">
        <f>VLOOKUP($A42,'Processed Data Export'!$B$2:$ET$402,(COLUMN(B42)+11),FALSE)</f>
        <v>68.44</v>
      </c>
      <c r="N42" s="75">
        <f>VLOOKUP($A42,'Processed Data Export'!$B$2:$ET$402,(COLUMN(C42)+11),FALSE)</f>
        <v>16.77</v>
      </c>
      <c r="O42" s="75">
        <f>VLOOKUP($A42,'Processed Data Export'!$B$2:$ET$402,(COLUMN(D42)+11),FALSE)</f>
        <v>0</v>
      </c>
      <c r="P42" s="75">
        <f>VLOOKUP($A42,'Processed Data Export'!$B$2:$ET$402,(COLUMN(E42)+11),FALSE)</f>
        <v>14.92</v>
      </c>
      <c r="Q42" s="75">
        <f>VLOOKUP($A42,'Processed Data Export'!$B$2:$ET$402,(COLUMN(F42)+11),FALSE)</f>
        <v>0.44</v>
      </c>
      <c r="R42" s="75">
        <f>VLOOKUP($A42,'Processed Data Export'!$B$2:$ET$402,(COLUMN(G42)+11),FALSE)</f>
        <v>1</v>
      </c>
      <c r="S42" s="75">
        <f>VLOOKUP($A42,'Processed Data Export'!$B$2:$ET$402,(COLUMN(H42)+11),FALSE)</f>
        <v>0.38500000000000001</v>
      </c>
      <c r="T42" s="75">
        <f>VLOOKUP($A42,'Processed Data Export'!$B$2:$ET$402,(COLUMN(I42)+11),FALSE)</f>
        <v>0.03</v>
      </c>
      <c r="U42" s="75">
        <f>VLOOKUP($A42,'Processed Data Export'!$B$2:$ET$402,(COLUMN(J42)+11),FALSE)</f>
        <v>13.734999999999999</v>
      </c>
      <c r="V42" s="75">
        <f>VLOOKUP($A42,'Processed Data Export'!$B$2:$ET$402,(COLUMN(K42)+11),FALSE)</f>
        <v>23.990000000000002</v>
      </c>
      <c r="W42" s="75">
        <f>VLOOKUP($A42,'Processed Data Export'!$B$2:$ET$402,(COLUMN(L42)+11),FALSE)</f>
        <v>33.685000000000002</v>
      </c>
      <c r="X42" s="75">
        <f>VLOOKUP($A42,'Processed Data Export'!$B$2:$ET$402,(COLUMN(M42)+11),FALSE)</f>
        <v>51.225000000000001</v>
      </c>
      <c r="Y42" s="75">
        <f>VLOOKUP($A42,'Processed Data Export'!$B$2:$ET$402,(COLUMN(N42)+11),FALSE)</f>
        <v>74.88</v>
      </c>
      <c r="Z42" s="75">
        <f>VLOOKUP($A42,'Processed Data Export'!$B$2:$ET$402,(COLUMN(O42)+11),FALSE)</f>
        <v>83.36</v>
      </c>
      <c r="AA42" s="75">
        <f>VLOOKUP($A42,'Processed Data Export'!$B$2:$ET$402,(COLUMN(P42)+11),FALSE)</f>
        <v>34.234999999999999</v>
      </c>
      <c r="AB42" s="75">
        <f>VLOOKUP($A42,'Processed Data Export'!$B$2:$ET$402,(COLUMN(Q42)+11),FALSE)</f>
        <v>44.454999999999998</v>
      </c>
      <c r="AC42" s="75">
        <f>VLOOKUP($A42,'Processed Data Export'!$B$2:$ET$402,(COLUMN(R42)+11),FALSE)</f>
        <v>17.54</v>
      </c>
      <c r="AD42" s="75">
        <f>VLOOKUP($A42,'Processed Data Export'!$B$2:$ET$402,(COLUMN(S42)+11),FALSE)</f>
        <v>34.76</v>
      </c>
      <c r="AE42" s="75">
        <f>VLOOKUP($A42,'Processed Data Export'!$B$2:$ET$402,(COLUMN(T42)+11),FALSE)</f>
        <v>41.195</v>
      </c>
      <c r="AF42" s="75">
        <f>VLOOKUP($A42,'Processed Data Export'!$B$2:$ET$402,(COLUMN(U42)+11),FALSE)</f>
        <v>49.674999999999997</v>
      </c>
      <c r="AG42" s="75">
        <f>VLOOKUP($A42,'Processed Data Export'!$B$2:$ET$402,(COLUMN(V42)+11),FALSE)</f>
        <v>17.215</v>
      </c>
      <c r="AH42" s="75">
        <f>VLOOKUP($A42,'Processed Data Export'!$B$2:$ET$402,(COLUMN(W42)+11),FALSE)</f>
        <v>28.725000000000001</v>
      </c>
      <c r="AI42" s="75">
        <f>VLOOKUP($A42,'Processed Data Export'!$B$2:$ET$402,(COLUMN(X42)+11),FALSE)</f>
        <v>32.134999999999998</v>
      </c>
      <c r="AJ42" s="75">
        <f>VLOOKUP($A42,'Processed Data Export'!$B$2:$ET$402,(COLUMN(Y42)+11),FALSE)</f>
        <v>32.57</v>
      </c>
      <c r="AK42" s="75">
        <f>VLOOKUP($A42,'Processed Data Export'!$B$2:$ET$402,(COLUMN(Z42)+11),FALSE)</f>
        <v>10.219999999999999</v>
      </c>
      <c r="AL42" s="75">
        <f>VLOOKUP($A42,'Processed Data Export'!$B$2:$ET$402,(COLUMN(AA42)+11),FALSE)</f>
        <v>21.734999999999999</v>
      </c>
      <c r="AM42" s="75">
        <f>VLOOKUP($A42,'Processed Data Export'!$B$2:$ET$402,(COLUMN(AB42)+11),FALSE)</f>
        <v>6.4350000000000005</v>
      </c>
      <c r="AN42" s="75">
        <f>VLOOKUP($A42,'Processed Data Export'!$B$2:$ET$402,(COLUMN(AC42)+11),FALSE)</f>
        <v>11.51</v>
      </c>
      <c r="AO42" s="75">
        <f>VLOOKUP($A42,'Processed Data Export'!$B$2:$ET$402,(COLUMN(AD42)+11),FALSE)</f>
        <v>15.355</v>
      </c>
      <c r="AP42" s="75">
        <f>VLOOKUP($A42,'Processed Data Export'!$B$2:$ET$402,(COLUMN(AE42)+11),FALSE)</f>
        <v>16.355</v>
      </c>
      <c r="AQ42" s="75">
        <f>VLOOKUP($A42,'Processed Data Export'!$B$2:$ET$402,(COLUMN(AF42)+11),FALSE)</f>
        <v>5.0749999999999993</v>
      </c>
      <c r="AR42" s="75">
        <f>VLOOKUP($A42,'Processed Data Export'!$B$2:$ET$402,(COLUMN(AG42)+11),FALSE)</f>
        <v>3.4050000000000002</v>
      </c>
      <c r="AS42" s="75">
        <f>VLOOKUP($A42,'Processed Data Export'!$B$2:$ET$402,(COLUMN(AH42)+11),FALSE)</f>
        <v>0.10500000000000001</v>
      </c>
      <c r="AT42" s="75">
        <f>VLOOKUP($A42,'Processed Data Export'!$B$2:$ET$402,(COLUMN(AI42)+11),FALSE)</f>
        <v>1.4350000000000001</v>
      </c>
      <c r="AU42" s="75">
        <f>VLOOKUP($A42,'Processed Data Export'!$B$2:$ET$402,(COLUMN(AJ42)+11),FALSE)</f>
        <v>0.33499999999999996</v>
      </c>
      <c r="AV42" s="75">
        <f>VLOOKUP($A42,'Processed Data Export'!$B$2:$ET$402,(COLUMN(AK42)+11),FALSE)</f>
        <v>1.38</v>
      </c>
      <c r="AW42" s="75">
        <f t="shared" si="1"/>
        <v>0.7577325385221011</v>
      </c>
      <c r="AX42" s="75">
        <f t="shared" si="2"/>
        <v>2.9795576407506701</v>
      </c>
      <c r="AY42" s="75">
        <f t="shared" si="3"/>
        <v>101.03409090909091</v>
      </c>
      <c r="AZ42" s="75">
        <f t="shared" si="4"/>
        <v>0.67810770005032717</v>
      </c>
      <c r="BA42" s="75">
        <f t="shared" si="5"/>
        <v>1.031202818319074</v>
      </c>
      <c r="BB42" s="75">
        <f t="shared" si="6"/>
        <v>3.2959882583170259</v>
      </c>
      <c r="BC42" s="75">
        <f t="shared" si="7"/>
        <v>14.92</v>
      </c>
      <c r="BD42" s="75">
        <f t="shared" si="8"/>
        <v>4.4571800716379029</v>
      </c>
      <c r="BE42" s="75">
        <f t="shared" si="9"/>
        <v>4.0810971973762671</v>
      </c>
      <c r="BF42" s="75">
        <f t="shared" si="10"/>
        <v>4.4504778453518679</v>
      </c>
      <c r="BG42" s="75">
        <f t="shared" si="11"/>
        <v>116.42045454545455</v>
      </c>
      <c r="BH42" s="75">
        <f t="shared" si="12"/>
        <v>4.5871313672922254</v>
      </c>
      <c r="BI42" s="75">
        <f t="shared" si="13"/>
        <v>155.54545454545453</v>
      </c>
    </row>
    <row r="43" spans="1:61" x14ac:dyDescent="0.35">
      <c r="A43" s="69">
        <f>'Processed Data Export'!B41</f>
        <v>4343</v>
      </c>
      <c r="B43" s="74">
        <f>IF((VLOOKUP($A43,'Processed Data Export'!$B$2:$ET$3001,5,FALSE))=0,(VLOOKUP($A43,'Processed Data Export'!$B$2:$ET$3001,4,FALSE)),(IF((VLOOKUP($A43,'Processed Data Export'!$B$2:$ET$3001,4,FALSE))&gt;(VLOOKUP($A43,'Processed Data Export'!$B$2:$ET$3001,5,FALSE)),(VLOOKUP($A43,'Processed Data Export'!$B$2:$ET$3001,5,FALSE)),(VLOOKUP($A43,'Processed Data Export'!$B$2:$ET$3001,4,FALSE)))))</f>
        <v>5.8149999999999995</v>
      </c>
      <c r="C43" s="89">
        <f>IF((VLOOKUP($A43,'Processed Data Export'!$B$2:$ET$3001,5,FALSE))=0,"NA",(IF((VLOOKUP($A43,'Processed Data Export'!$B$2:$ET$3001,4,FALSE))&gt;(VLOOKUP($A43,'Processed Data Export'!$B$2:$ET$3001,5,FALSE)),(VLOOKUP($A43,'Processed Data Export'!$B$2:$ET$3001,4,FALSE)),(VLOOKUP($A43,'Processed Data Export'!$B$2:$ET$3001,5,FALSE)))))</f>
        <v>31.55</v>
      </c>
      <c r="D43" s="74">
        <f>VLOOKUP($A43,'Processed Data Export'!$B$2:$ET$3001,3,FALSE)</f>
        <v>31.55</v>
      </c>
      <c r="E43" s="36">
        <f>VLOOKUP(A43,'MWPS (um)'!$A$1:$CP$401,94,FALSE)</f>
        <v>28.665907899999997</v>
      </c>
      <c r="F43" s="74">
        <f>(VLOOKUP($A43,'Processed Data Export'!$B$2:$ET$3001,6,FALSE))/(VLOOKUP($A43,'Processed Data Export'!$B$2:$ET$3001,7,FALSE))</f>
        <v>0.12186836518046711</v>
      </c>
      <c r="G43" s="74">
        <f>VLOOKUP($A43,'Processed Data Export'!$B$2:$ET$3001,8,FALSE)</f>
        <v>0.63200000000000001</v>
      </c>
      <c r="H43" s="74">
        <f>VLOOKUP($A43,'Processed Data Export'!$B$2:$ET$3001,9,FALSE)</f>
        <v>0.47950000000000004</v>
      </c>
      <c r="I43" s="74">
        <f>VLOOKUP($A43,'Processed Data Export'!$B$2:$ET$3001,10,FALSE)</f>
        <v>19.25</v>
      </c>
      <c r="J43" s="74">
        <f>VLOOKUP($A43,'Processed Data Export'!$B$2:$ET$3001,11,FALSE)</f>
        <v>2.7170000000000001</v>
      </c>
      <c r="K43" s="69" t="str">
        <f t="shared" si="0"/>
        <v>silt loam</v>
      </c>
      <c r="L43" s="75">
        <f>VLOOKUP($A43,'Processed Data Export'!$B$2:$ET$402,(COLUMN(A43)+11),FALSE)</f>
        <v>15.625</v>
      </c>
      <c r="M43" s="75">
        <f>VLOOKUP($A43,'Processed Data Export'!$B$2:$ET$402,(COLUMN(B43)+11),FALSE)</f>
        <v>71.844999999999999</v>
      </c>
      <c r="N43" s="75">
        <f>VLOOKUP($A43,'Processed Data Export'!$B$2:$ET$402,(COLUMN(C43)+11),FALSE)</f>
        <v>12.535</v>
      </c>
      <c r="O43" s="75">
        <f>VLOOKUP($A43,'Processed Data Export'!$B$2:$ET$402,(COLUMN(D43)+11),FALSE)</f>
        <v>0</v>
      </c>
      <c r="P43" s="75">
        <f>VLOOKUP($A43,'Processed Data Export'!$B$2:$ET$402,(COLUMN(E43)+11),FALSE)</f>
        <v>12.535</v>
      </c>
      <c r="Q43" s="75">
        <f>VLOOKUP($A43,'Processed Data Export'!$B$2:$ET$402,(COLUMN(F43)+11),FALSE)</f>
        <v>5.0000000000000002E-5</v>
      </c>
      <c r="R43" s="75">
        <f>VLOOKUP($A43,'Processed Data Export'!$B$2:$ET$402,(COLUMN(G43)+11),FALSE)</f>
        <v>0</v>
      </c>
      <c r="S43" s="75">
        <f>VLOOKUP($A43,'Processed Data Export'!$B$2:$ET$402,(COLUMN(H43)+11),FALSE)</f>
        <v>0</v>
      </c>
      <c r="T43" s="75">
        <f>VLOOKUP($A43,'Processed Data Export'!$B$2:$ET$402,(COLUMN(I43)+11),FALSE)</f>
        <v>0</v>
      </c>
      <c r="U43" s="75">
        <f>VLOOKUP($A43,'Processed Data Export'!$B$2:$ET$402,(COLUMN(J43)+11),FALSE)</f>
        <v>14.535</v>
      </c>
      <c r="V43" s="75">
        <f>VLOOKUP($A43,'Processed Data Export'!$B$2:$ET$402,(COLUMN(K43)+11),FALSE)</f>
        <v>25.7</v>
      </c>
      <c r="W43" s="75">
        <f>VLOOKUP($A43,'Processed Data Export'!$B$2:$ET$402,(COLUMN(L43)+11),FALSE)</f>
        <v>36.144999999999996</v>
      </c>
      <c r="X43" s="75">
        <f>VLOOKUP($A43,'Processed Data Export'!$B$2:$ET$402,(COLUMN(M43)+11),FALSE)</f>
        <v>54.584999999999994</v>
      </c>
      <c r="Y43" s="75">
        <f>VLOOKUP($A43,'Processed Data Export'!$B$2:$ET$402,(COLUMN(N43)+11),FALSE)</f>
        <v>77.914999999999992</v>
      </c>
      <c r="Z43" s="75">
        <f>VLOOKUP($A43,'Processed Data Export'!$B$2:$ET$402,(COLUMN(O43)+11),FALSE)</f>
        <v>84.375</v>
      </c>
      <c r="AA43" s="75">
        <f>VLOOKUP($A43,'Processed Data Export'!$B$2:$ET$402,(COLUMN(P43)+11),FALSE)</f>
        <v>36.03</v>
      </c>
      <c r="AB43" s="75">
        <f>VLOOKUP($A43,'Processed Data Export'!$B$2:$ET$402,(COLUMN(Q43)+11),FALSE)</f>
        <v>46.14</v>
      </c>
      <c r="AC43" s="75">
        <f>VLOOKUP($A43,'Processed Data Export'!$B$2:$ET$402,(COLUMN(R43)+11),FALSE)</f>
        <v>18.445</v>
      </c>
      <c r="AD43" s="75">
        <f>VLOOKUP($A43,'Processed Data Export'!$B$2:$ET$402,(COLUMN(S43)+11),FALSE)</f>
        <v>35.700000000000003</v>
      </c>
      <c r="AE43" s="75">
        <f>VLOOKUP($A43,'Processed Data Export'!$B$2:$ET$402,(COLUMN(T43)+11),FALSE)</f>
        <v>41.765000000000001</v>
      </c>
      <c r="AF43" s="75">
        <f>VLOOKUP($A43,'Processed Data Export'!$B$2:$ET$402,(COLUMN(U43)+11),FALSE)</f>
        <v>48.234999999999999</v>
      </c>
      <c r="AG43" s="75">
        <f>VLOOKUP($A43,'Processed Data Export'!$B$2:$ET$402,(COLUMN(V43)+11),FALSE)</f>
        <v>17.25</v>
      </c>
      <c r="AH43" s="75">
        <f>VLOOKUP($A43,'Processed Data Export'!$B$2:$ET$402,(COLUMN(W43)+11),FALSE)</f>
        <v>27.72</v>
      </c>
      <c r="AI43" s="75">
        <f>VLOOKUP($A43,'Processed Data Export'!$B$2:$ET$402,(COLUMN(X43)+11),FALSE)</f>
        <v>29.79</v>
      </c>
      <c r="AJ43" s="75">
        <f>VLOOKUP($A43,'Processed Data Export'!$B$2:$ET$402,(COLUMN(Y43)+11),FALSE)</f>
        <v>29.79</v>
      </c>
      <c r="AK43" s="75">
        <f>VLOOKUP($A43,'Processed Data Export'!$B$2:$ET$402,(COLUMN(Z43)+11),FALSE)</f>
        <v>10.11</v>
      </c>
      <c r="AL43" s="75">
        <f>VLOOKUP($A43,'Processed Data Export'!$B$2:$ET$402,(COLUMN(AA43)+11),FALSE)</f>
        <v>20.575000000000003</v>
      </c>
      <c r="AM43" s="75">
        <f>VLOOKUP($A43,'Processed Data Export'!$B$2:$ET$402,(COLUMN(AB43)+11),FALSE)</f>
        <v>6.07</v>
      </c>
      <c r="AN43" s="75">
        <f>VLOOKUP($A43,'Processed Data Export'!$B$2:$ET$402,(COLUMN(AC43)+11),FALSE)</f>
        <v>10.465</v>
      </c>
      <c r="AO43" s="75">
        <f>VLOOKUP($A43,'Processed Data Export'!$B$2:$ET$402,(COLUMN(AD43)+11),FALSE)</f>
        <v>12.535</v>
      </c>
      <c r="AP43" s="75">
        <f>VLOOKUP($A43,'Processed Data Export'!$B$2:$ET$402,(COLUMN(AE43)+11),FALSE)</f>
        <v>12.535</v>
      </c>
      <c r="AQ43" s="75">
        <f>VLOOKUP($A43,'Processed Data Export'!$B$2:$ET$402,(COLUMN(AF43)+11),FALSE)</f>
        <v>4.4000000000000004</v>
      </c>
      <c r="AR43" s="75">
        <f>VLOOKUP($A43,'Processed Data Export'!$B$2:$ET$402,(COLUMN(AG43)+11),FALSE)</f>
        <v>2.0700000000000003</v>
      </c>
      <c r="AS43" s="75">
        <f>VLOOKUP($A43,'Processed Data Export'!$B$2:$ET$402,(COLUMN(AH43)+11),FALSE)</f>
        <v>5.0000000000000002E-5</v>
      </c>
      <c r="AT43" s="75">
        <f>VLOOKUP($A43,'Processed Data Export'!$B$2:$ET$402,(COLUMN(AI43)+11),FALSE)</f>
        <v>5.0000000000000002E-5</v>
      </c>
      <c r="AU43" s="75">
        <f>VLOOKUP($A43,'Processed Data Export'!$B$2:$ET$402,(COLUMN(AJ43)+11),FALSE)</f>
        <v>0</v>
      </c>
      <c r="AV43" s="75">
        <f>VLOOKUP($A43,'Processed Data Export'!$B$2:$ET$402,(COLUMN(AK43)+11),FALSE)</f>
        <v>0</v>
      </c>
      <c r="AW43" s="75">
        <f t="shared" si="1"/>
        <v>0.78337667967056779</v>
      </c>
      <c r="AX43" s="75">
        <f t="shared" si="2"/>
        <v>3.6808934982050259</v>
      </c>
      <c r="AY43" s="75">
        <f t="shared" si="3"/>
        <v>922800</v>
      </c>
      <c r="AZ43" s="75">
        <f t="shared" si="4"/>
        <v>0.74935213019591573</v>
      </c>
      <c r="BA43" s="75">
        <f t="shared" si="5"/>
        <v>1.1316471441899034</v>
      </c>
      <c r="BB43" s="75">
        <f t="shared" si="6"/>
        <v>3.5751730959446091</v>
      </c>
      <c r="BC43" s="75">
        <f t="shared" si="7"/>
        <v>0</v>
      </c>
      <c r="BD43" s="75">
        <f t="shared" si="8"/>
        <v>5.7315516553649779</v>
      </c>
      <c r="BE43" s="75">
        <f t="shared" si="9"/>
        <v>5.7315516553649779</v>
      </c>
      <c r="BF43" s="75">
        <f t="shared" si="10"/>
        <v>5.2159579550883892</v>
      </c>
      <c r="BG43" s="75">
        <f t="shared" si="11"/>
        <v>1091699.9999999998</v>
      </c>
      <c r="BH43" s="75">
        <f t="shared" si="12"/>
        <v>5.7315516553649779</v>
      </c>
      <c r="BI43" s="75">
        <f t="shared" si="13"/>
        <v>1436900</v>
      </c>
    </row>
    <row r="44" spans="1:61" x14ac:dyDescent="0.35">
      <c r="A44" s="69" t="str">
        <f>'Processed Data Export'!B42</f>
        <v>051E</v>
      </c>
      <c r="B44" s="74">
        <f>IF((VLOOKUP($A44,'Processed Data Export'!$B$2:$ET$3001,5,FALSE))=0,(VLOOKUP($A44,'Processed Data Export'!$B$2:$ET$3001,4,FALSE)),(IF((VLOOKUP($A44,'Processed Data Export'!$B$2:$ET$3001,4,FALSE))&gt;(VLOOKUP($A44,'Processed Data Export'!$B$2:$ET$3001,5,FALSE)),(VLOOKUP($A44,'Processed Data Export'!$B$2:$ET$3001,5,FALSE)),(VLOOKUP($A44,'Processed Data Export'!$B$2:$ET$3001,4,FALSE)))))</f>
        <v>34.349999999999994</v>
      </c>
      <c r="C44" s="89" t="str">
        <f>IF((VLOOKUP($A44,'Processed Data Export'!$B$2:$ET$3001,5,FALSE))=0,"NA",(IF((VLOOKUP($A44,'Processed Data Export'!$B$2:$ET$3001,4,FALSE))&gt;(VLOOKUP($A44,'Processed Data Export'!$B$2:$ET$3001,5,FALSE)),(VLOOKUP($A44,'Processed Data Export'!$B$2:$ET$3001,4,FALSE)),(VLOOKUP($A44,'Processed Data Export'!$B$2:$ET$3001,5,FALSE)))))</f>
        <v/>
      </c>
      <c r="D44" s="74">
        <f>VLOOKUP($A44,'Processed Data Export'!$B$2:$ET$3001,3,FALSE)</f>
        <v>34.349999999999994</v>
      </c>
      <c r="E44" s="36">
        <f>VLOOKUP(A44,'MWPS (um)'!$A$1:$CP$401,94,FALSE)</f>
        <v>48.052533649999994</v>
      </c>
      <c r="F44" s="74">
        <f>(VLOOKUP($A44,'Processed Data Export'!$B$2:$ET$3001,6,FALSE))/(VLOOKUP($A44,'Processed Data Export'!$B$2:$ET$3001,7,FALSE))</f>
        <v>9.4372294372294357E-2</v>
      </c>
      <c r="G44" s="74">
        <f>VLOOKUP($A44,'Processed Data Export'!$B$2:$ET$3001,8,FALSE)</f>
        <v>1.1859999999999999</v>
      </c>
      <c r="H44" s="74">
        <f>VLOOKUP($A44,'Processed Data Export'!$B$2:$ET$3001,9,FALSE)</f>
        <v>17.184999999999999</v>
      </c>
      <c r="I44" s="74">
        <f>VLOOKUP($A44,'Processed Data Export'!$B$2:$ET$3001,10,FALSE)</f>
        <v>63.95</v>
      </c>
      <c r="J44" s="74">
        <f>VLOOKUP($A44,'Processed Data Export'!$B$2:$ET$3001,11,FALSE)</f>
        <v>3.2125000000000004</v>
      </c>
      <c r="K44" s="69" t="str">
        <f t="shared" si="0"/>
        <v>silt loam</v>
      </c>
      <c r="L44" s="75">
        <f>VLOOKUP($A44,'Processed Data Export'!$B$2:$ET$402,(COLUMN(A44)+11),FALSE)</f>
        <v>13.664999999999999</v>
      </c>
      <c r="M44" s="75">
        <f>VLOOKUP($A44,'Processed Data Export'!$B$2:$ET$402,(COLUMN(B44)+11),FALSE)</f>
        <v>61.855000000000004</v>
      </c>
      <c r="N44" s="75">
        <f>VLOOKUP($A44,'Processed Data Export'!$B$2:$ET$402,(COLUMN(C44)+11),FALSE)</f>
        <v>24.475000000000001</v>
      </c>
      <c r="O44" s="75">
        <f>VLOOKUP($A44,'Processed Data Export'!$B$2:$ET$402,(COLUMN(D44)+11),FALSE)</f>
        <v>0</v>
      </c>
      <c r="P44" s="75">
        <f>VLOOKUP($A44,'Processed Data Export'!$B$2:$ET$402,(COLUMN(E44)+11),FALSE)</f>
        <v>17.734999999999999</v>
      </c>
      <c r="Q44" s="75">
        <f>VLOOKUP($A44,'Processed Data Export'!$B$2:$ET$402,(COLUMN(F44)+11),FALSE)</f>
        <v>4.51</v>
      </c>
      <c r="R44" s="75">
        <f>VLOOKUP($A44,'Processed Data Export'!$B$2:$ET$402,(COLUMN(G44)+11),FALSE)</f>
        <v>1.835</v>
      </c>
      <c r="S44" s="75">
        <f>VLOOKUP($A44,'Processed Data Export'!$B$2:$ET$402,(COLUMN(H44)+11),FALSE)</f>
        <v>0.4</v>
      </c>
      <c r="T44" s="75">
        <f>VLOOKUP($A44,'Processed Data Export'!$B$2:$ET$402,(COLUMN(I44)+11),FALSE)</f>
        <v>0</v>
      </c>
      <c r="U44" s="75">
        <f>VLOOKUP($A44,'Processed Data Export'!$B$2:$ET$402,(COLUMN(J44)+11),FALSE)</f>
        <v>12.965</v>
      </c>
      <c r="V44" s="75">
        <f>VLOOKUP($A44,'Processed Data Export'!$B$2:$ET$402,(COLUMN(K44)+11),FALSE)</f>
        <v>24.990000000000002</v>
      </c>
      <c r="W44" s="75">
        <f>VLOOKUP($A44,'Processed Data Export'!$B$2:$ET$402,(COLUMN(L44)+11),FALSE)</f>
        <v>32.965000000000003</v>
      </c>
      <c r="X44" s="75">
        <f>VLOOKUP($A44,'Processed Data Export'!$B$2:$ET$402,(COLUMN(M44)+11),FALSE)</f>
        <v>47.174999999999997</v>
      </c>
      <c r="Y44" s="75">
        <f>VLOOKUP($A44,'Processed Data Export'!$B$2:$ET$402,(COLUMN(N44)+11),FALSE)</f>
        <v>67.875</v>
      </c>
      <c r="Z44" s="75">
        <f>VLOOKUP($A44,'Processed Data Export'!$B$2:$ET$402,(COLUMN(O44)+11),FALSE)</f>
        <v>79.594999999999999</v>
      </c>
      <c r="AA44" s="75">
        <f>VLOOKUP($A44,'Processed Data Export'!$B$2:$ET$402,(COLUMN(P44)+11),FALSE)</f>
        <v>27.990000000000002</v>
      </c>
      <c r="AB44" s="75">
        <f>VLOOKUP($A44,'Processed Data Export'!$B$2:$ET$402,(COLUMN(Q44)+11),FALSE)</f>
        <v>36.870000000000005</v>
      </c>
      <c r="AC44" s="75">
        <f>VLOOKUP($A44,'Processed Data Export'!$B$2:$ET$402,(COLUMN(R44)+11),FALSE)</f>
        <v>14.21</v>
      </c>
      <c r="AD44" s="75">
        <f>VLOOKUP($A44,'Processed Data Export'!$B$2:$ET$402,(COLUMN(S44)+11),FALSE)</f>
        <v>28.89</v>
      </c>
      <c r="AE44" s="75">
        <f>VLOOKUP($A44,'Processed Data Export'!$B$2:$ET$402,(COLUMN(T44)+11),FALSE)</f>
        <v>34.909999999999997</v>
      </c>
      <c r="AF44" s="75">
        <f>VLOOKUP($A44,'Processed Data Export'!$B$2:$ET$402,(COLUMN(U44)+11),FALSE)</f>
        <v>46.625</v>
      </c>
      <c r="AG44" s="75">
        <f>VLOOKUP($A44,'Processed Data Export'!$B$2:$ET$402,(COLUMN(V44)+11),FALSE)</f>
        <v>14.68</v>
      </c>
      <c r="AH44" s="75">
        <f>VLOOKUP($A44,'Processed Data Export'!$B$2:$ET$402,(COLUMN(W44)+11),FALSE)</f>
        <v>26.119999999999997</v>
      </c>
      <c r="AI44" s="75">
        <f>VLOOKUP($A44,'Processed Data Export'!$B$2:$ET$402,(COLUMN(X44)+11),FALSE)</f>
        <v>32.414999999999999</v>
      </c>
      <c r="AJ44" s="75">
        <f>VLOOKUP($A44,'Processed Data Export'!$B$2:$ET$402,(COLUMN(Y44)+11),FALSE)</f>
        <v>36.924999999999997</v>
      </c>
      <c r="AK44" s="75">
        <f>VLOOKUP($A44,'Processed Data Export'!$B$2:$ET$402,(COLUMN(Z44)+11),FALSE)</f>
        <v>8.875</v>
      </c>
      <c r="AL44" s="75">
        <f>VLOOKUP($A44,'Processed Data Export'!$B$2:$ET$402,(COLUMN(AA44)+11),FALSE)</f>
        <v>20.32</v>
      </c>
      <c r="AM44" s="75">
        <f>VLOOKUP($A44,'Processed Data Export'!$B$2:$ET$402,(COLUMN(AB44)+11),FALSE)</f>
        <v>6.02</v>
      </c>
      <c r="AN44" s="75">
        <f>VLOOKUP($A44,'Processed Data Export'!$B$2:$ET$402,(COLUMN(AC44)+11),FALSE)</f>
        <v>11.445</v>
      </c>
      <c r="AO44" s="75">
        <f>VLOOKUP($A44,'Processed Data Export'!$B$2:$ET$402,(COLUMN(AD44)+11),FALSE)</f>
        <v>22.244999999999997</v>
      </c>
      <c r="AP44" s="75">
        <f>VLOOKUP($A44,'Processed Data Export'!$B$2:$ET$402,(COLUMN(AE44)+11),FALSE)</f>
        <v>24.075000000000003</v>
      </c>
      <c r="AQ44" s="75">
        <f>VLOOKUP($A44,'Processed Data Export'!$B$2:$ET$402,(COLUMN(AF44)+11),FALSE)</f>
        <v>5.42</v>
      </c>
      <c r="AR44" s="75">
        <f>VLOOKUP($A44,'Processed Data Export'!$B$2:$ET$402,(COLUMN(AG44)+11),FALSE)</f>
        <v>6.3</v>
      </c>
      <c r="AS44" s="75">
        <f>VLOOKUP($A44,'Processed Data Export'!$B$2:$ET$402,(COLUMN(AH44)+11),FALSE)</f>
        <v>2.39</v>
      </c>
      <c r="AT44" s="75">
        <f>VLOOKUP($A44,'Processed Data Export'!$B$2:$ET$402,(COLUMN(AI44)+11),FALSE)</f>
        <v>6.34</v>
      </c>
      <c r="AU44" s="75">
        <f>VLOOKUP($A44,'Processed Data Export'!$B$2:$ET$402,(COLUMN(AJ44)+11),FALSE)</f>
        <v>2.12</v>
      </c>
      <c r="AV44" s="75">
        <f>VLOOKUP($A44,'Processed Data Export'!$B$2:$ET$402,(COLUMN(AK44)+11),FALSE)</f>
        <v>2.2349999999999999</v>
      </c>
      <c r="AW44" s="75">
        <f t="shared" si="1"/>
        <v>0.89408733387577977</v>
      </c>
      <c r="AX44" s="75">
        <f t="shared" si="2"/>
        <v>2.0789399492528902</v>
      </c>
      <c r="AY44" s="75">
        <f t="shared" si="3"/>
        <v>8.1751662971175172</v>
      </c>
      <c r="AZ44" s="75">
        <f t="shared" si="4"/>
        <v>0.70702412868632714</v>
      </c>
      <c r="BA44" s="75">
        <f t="shared" si="5"/>
        <v>1.0117962466487935</v>
      </c>
      <c r="BB44" s="75">
        <f t="shared" si="6"/>
        <v>3.7143661971830988</v>
      </c>
      <c r="BC44" s="75">
        <f t="shared" si="7"/>
        <v>9.6648501362397816</v>
      </c>
      <c r="BD44" s="75">
        <f t="shared" si="8"/>
        <v>2.7806248595189937</v>
      </c>
      <c r="BE44" s="75">
        <f t="shared" si="9"/>
        <v>2.5272727272727273</v>
      </c>
      <c r="BF44" s="75">
        <f t="shared" si="10"/>
        <v>4.1218872870249017</v>
      </c>
      <c r="BG44" s="75">
        <f t="shared" si="11"/>
        <v>10.460088691796008</v>
      </c>
      <c r="BH44" s="75">
        <f t="shared" si="12"/>
        <v>3.4877361150267836</v>
      </c>
      <c r="BI44" s="75">
        <f t="shared" si="13"/>
        <v>13.715077605321509</v>
      </c>
    </row>
    <row r="45" spans="1:61" x14ac:dyDescent="0.35">
      <c r="A45" s="69">
        <f>'Processed Data Export'!B43</f>
        <v>5100</v>
      </c>
      <c r="B45" s="74">
        <f>IF((VLOOKUP($A45,'Processed Data Export'!$B$2:$ET$3001,5,FALSE))=0,(VLOOKUP($A45,'Processed Data Export'!$B$2:$ET$3001,4,FALSE)),(IF((VLOOKUP($A45,'Processed Data Export'!$B$2:$ET$3001,4,FALSE))&gt;(VLOOKUP($A45,'Processed Data Export'!$B$2:$ET$3001,5,FALSE)),(VLOOKUP($A45,'Processed Data Export'!$B$2:$ET$3001,5,FALSE)),(VLOOKUP($A45,'Processed Data Export'!$B$2:$ET$3001,4,FALSE)))))</f>
        <v>23.2</v>
      </c>
      <c r="C45" s="89" t="str">
        <f>IF((VLOOKUP($A45,'Processed Data Export'!$B$2:$ET$3001,5,FALSE))=0,"NA",(IF((VLOOKUP($A45,'Processed Data Export'!$B$2:$ET$3001,4,FALSE))&gt;(VLOOKUP($A45,'Processed Data Export'!$B$2:$ET$3001,5,FALSE)),(VLOOKUP($A45,'Processed Data Export'!$B$2:$ET$3001,4,FALSE)),(VLOOKUP($A45,'Processed Data Export'!$B$2:$ET$3001,5,FALSE)))))</f>
        <v/>
      </c>
      <c r="D45" s="74">
        <f>VLOOKUP($A45,'Processed Data Export'!$B$2:$ET$3001,3,FALSE)</f>
        <v>23.2</v>
      </c>
      <c r="E45" s="36">
        <f>VLOOKUP(A45,'MWPS (um)'!$A$1:$CP$401,94,FALSE)</f>
        <v>42.509314400000015</v>
      </c>
      <c r="F45" s="74">
        <f>(VLOOKUP($A45,'Processed Data Export'!$B$2:$ET$3001,6,FALSE))/(VLOOKUP($A45,'Processed Data Export'!$B$2:$ET$3001,7,FALSE))</f>
        <v>8.7918939984411526E-2</v>
      </c>
      <c r="G45" s="74">
        <f>VLOOKUP($A45,'Processed Data Export'!$B$2:$ET$3001,8,FALSE)</f>
        <v>1.5895000000000001</v>
      </c>
      <c r="H45" s="74">
        <f>VLOOKUP($A45,'Processed Data Export'!$B$2:$ET$3001,9,FALSE)</f>
        <v>19.1355</v>
      </c>
      <c r="I45" s="74">
        <f>VLOOKUP($A45,'Processed Data Export'!$B$2:$ET$3001,10,FALSE)</f>
        <v>64.800000000000011</v>
      </c>
      <c r="J45" s="74">
        <f>VLOOKUP($A45,'Processed Data Export'!$B$2:$ET$3001,11,FALSE)</f>
        <v>3.2069999999999999</v>
      </c>
      <c r="K45" s="69" t="str">
        <f t="shared" si="0"/>
        <v>silt loam</v>
      </c>
      <c r="L45" s="75">
        <f>VLOOKUP($A45,'Processed Data Export'!$B$2:$ET$402,(COLUMN(A45)+11),FALSE)</f>
        <v>16.335000000000001</v>
      </c>
      <c r="M45" s="75">
        <f>VLOOKUP($A45,'Processed Data Export'!$B$2:$ET$402,(COLUMN(B45)+11),FALSE)</f>
        <v>63.27</v>
      </c>
      <c r="N45" s="75">
        <f>VLOOKUP($A45,'Processed Data Export'!$B$2:$ET$402,(COLUMN(C45)+11),FALSE)</f>
        <v>20.399999999999999</v>
      </c>
      <c r="O45" s="75">
        <f>VLOOKUP($A45,'Processed Data Export'!$B$2:$ET$402,(COLUMN(D45)+11),FALSE)</f>
        <v>0</v>
      </c>
      <c r="P45" s="75">
        <f>VLOOKUP($A45,'Processed Data Export'!$B$2:$ET$402,(COLUMN(E45)+11),FALSE)</f>
        <v>14.24</v>
      </c>
      <c r="Q45" s="75">
        <f>VLOOKUP($A45,'Processed Data Export'!$B$2:$ET$402,(COLUMN(F45)+11),FALSE)</f>
        <v>4.1449999999999996</v>
      </c>
      <c r="R45" s="75">
        <f>VLOOKUP($A45,'Processed Data Export'!$B$2:$ET$402,(COLUMN(G45)+11),FALSE)</f>
        <v>1.5599999999999998</v>
      </c>
      <c r="S45" s="75">
        <f>VLOOKUP($A45,'Processed Data Export'!$B$2:$ET$402,(COLUMN(H45)+11),FALSE)</f>
        <v>0.46</v>
      </c>
      <c r="T45" s="75">
        <f>VLOOKUP($A45,'Processed Data Export'!$B$2:$ET$402,(COLUMN(I45)+11),FALSE)</f>
        <v>0</v>
      </c>
      <c r="U45" s="75">
        <f>VLOOKUP($A45,'Processed Data Export'!$B$2:$ET$402,(COLUMN(J45)+11),FALSE)</f>
        <v>16.125</v>
      </c>
      <c r="V45" s="75">
        <f>VLOOKUP($A45,'Processed Data Export'!$B$2:$ET$402,(COLUMN(K45)+11),FALSE)</f>
        <v>34.78</v>
      </c>
      <c r="W45" s="75">
        <f>VLOOKUP($A45,'Processed Data Export'!$B$2:$ET$402,(COLUMN(L45)+11),FALSE)</f>
        <v>42.28</v>
      </c>
      <c r="X45" s="75">
        <f>VLOOKUP($A45,'Processed Data Export'!$B$2:$ET$402,(COLUMN(M45)+11),FALSE)</f>
        <v>53.269999999999996</v>
      </c>
      <c r="Y45" s="75">
        <f>VLOOKUP($A45,'Processed Data Export'!$B$2:$ET$402,(COLUMN(N45)+11),FALSE)</f>
        <v>67.400000000000006</v>
      </c>
      <c r="Z45" s="75">
        <f>VLOOKUP($A45,'Processed Data Export'!$B$2:$ET$402,(COLUMN(O45)+11),FALSE)</f>
        <v>77.504999999999995</v>
      </c>
      <c r="AA45" s="75">
        <f>VLOOKUP($A45,'Processed Data Export'!$B$2:$ET$402,(COLUMN(P45)+11),FALSE)</f>
        <v>22.515000000000001</v>
      </c>
      <c r="AB45" s="75">
        <f>VLOOKUP($A45,'Processed Data Export'!$B$2:$ET$402,(COLUMN(Q45)+11),FALSE)</f>
        <v>28.484999999999999</v>
      </c>
      <c r="AC45" s="75">
        <f>VLOOKUP($A45,'Processed Data Export'!$B$2:$ET$402,(COLUMN(R45)+11),FALSE)</f>
        <v>11</v>
      </c>
      <c r="AD45" s="75">
        <f>VLOOKUP($A45,'Processed Data Export'!$B$2:$ET$402,(COLUMN(S45)+11),FALSE)</f>
        <v>20.990000000000002</v>
      </c>
      <c r="AE45" s="75">
        <f>VLOOKUP($A45,'Processed Data Export'!$B$2:$ET$402,(COLUMN(T45)+11),FALSE)</f>
        <v>25.125</v>
      </c>
      <c r="AF45" s="75">
        <f>VLOOKUP($A45,'Processed Data Export'!$B$2:$ET$402,(COLUMN(U45)+11),FALSE)</f>
        <v>35.229999999999997</v>
      </c>
      <c r="AG45" s="75">
        <f>VLOOKUP($A45,'Processed Data Export'!$B$2:$ET$402,(COLUMN(V45)+11),FALSE)</f>
        <v>9.995000000000001</v>
      </c>
      <c r="AH45" s="75">
        <f>VLOOKUP($A45,'Processed Data Export'!$B$2:$ET$402,(COLUMN(W45)+11),FALSE)</f>
        <v>18.184999999999999</v>
      </c>
      <c r="AI45" s="75">
        <f>VLOOKUP($A45,'Processed Data Export'!$B$2:$ET$402,(COLUMN(X45)+11),FALSE)</f>
        <v>24.23</v>
      </c>
      <c r="AJ45" s="75">
        <f>VLOOKUP($A45,'Processed Data Export'!$B$2:$ET$402,(COLUMN(Y45)+11),FALSE)</f>
        <v>28.375</v>
      </c>
      <c r="AK45" s="75">
        <f>VLOOKUP($A45,'Processed Data Export'!$B$2:$ET$402,(COLUMN(Z45)+11),FALSE)</f>
        <v>5.97</v>
      </c>
      <c r="AL45" s="75">
        <f>VLOOKUP($A45,'Processed Data Export'!$B$2:$ET$402,(COLUMN(AA45)+11),FALSE)</f>
        <v>14.164999999999999</v>
      </c>
      <c r="AM45" s="75">
        <f>VLOOKUP($A45,'Processed Data Export'!$B$2:$ET$402,(COLUMN(AB45)+11),FALSE)</f>
        <v>4.1349999999999998</v>
      </c>
      <c r="AN45" s="75">
        <f>VLOOKUP($A45,'Processed Data Export'!$B$2:$ET$402,(COLUMN(AC45)+11),FALSE)</f>
        <v>8.1900000000000013</v>
      </c>
      <c r="AO45" s="75">
        <f>VLOOKUP($A45,'Processed Data Export'!$B$2:$ET$402,(COLUMN(AD45)+11),FALSE)</f>
        <v>18.380000000000003</v>
      </c>
      <c r="AP45" s="75">
        <f>VLOOKUP($A45,'Processed Data Export'!$B$2:$ET$402,(COLUMN(AE45)+11),FALSE)</f>
        <v>19.939999999999998</v>
      </c>
      <c r="AQ45" s="75">
        <f>VLOOKUP($A45,'Processed Data Export'!$B$2:$ET$402,(COLUMN(AF45)+11),FALSE)</f>
        <v>4.0600000000000005</v>
      </c>
      <c r="AR45" s="75">
        <f>VLOOKUP($A45,'Processed Data Export'!$B$2:$ET$402,(COLUMN(AG45)+11),FALSE)</f>
        <v>6.0449999999999999</v>
      </c>
      <c r="AS45" s="75">
        <f>VLOOKUP($A45,'Processed Data Export'!$B$2:$ET$402,(COLUMN(AH45)+11),FALSE)</f>
        <v>2.4350000000000001</v>
      </c>
      <c r="AT45" s="75">
        <f>VLOOKUP($A45,'Processed Data Export'!$B$2:$ET$402,(COLUMN(AI45)+11),FALSE)</f>
        <v>5.7050000000000001</v>
      </c>
      <c r="AU45" s="75">
        <f>VLOOKUP($A45,'Processed Data Export'!$B$2:$ET$402,(COLUMN(AJ45)+11),FALSE)</f>
        <v>1.7050000000000001</v>
      </c>
      <c r="AV45" s="75">
        <f>VLOOKUP($A45,'Processed Data Export'!$B$2:$ET$402,(COLUMN(AK45)+11),FALSE)</f>
        <v>2.02</v>
      </c>
      <c r="AW45" s="75">
        <f t="shared" si="1"/>
        <v>1.4842899771809726</v>
      </c>
      <c r="AX45" s="75">
        <f t="shared" si="2"/>
        <v>2.0003511235955056</v>
      </c>
      <c r="AY45" s="75">
        <f t="shared" si="3"/>
        <v>6.8721351025331732</v>
      </c>
      <c r="AZ45" s="75">
        <f t="shared" si="4"/>
        <v>1.2001135395969347</v>
      </c>
      <c r="BA45" s="75">
        <f t="shared" si="5"/>
        <v>1.5120635821742834</v>
      </c>
      <c r="BB45" s="75">
        <f t="shared" si="6"/>
        <v>7.0820770519262988</v>
      </c>
      <c r="BC45" s="75">
        <f t="shared" si="7"/>
        <v>9.1282051282051295</v>
      </c>
      <c r="BD45" s="75">
        <f t="shared" si="8"/>
        <v>3.4423286180631116</v>
      </c>
      <c r="BE45" s="75">
        <f t="shared" si="9"/>
        <v>3.1014705882352946</v>
      </c>
      <c r="BF45" s="75">
        <f t="shared" si="10"/>
        <v>6.5042735042735025</v>
      </c>
      <c r="BG45" s="75">
        <f t="shared" si="11"/>
        <v>12.851628468033775</v>
      </c>
      <c r="BH45" s="75">
        <f t="shared" si="12"/>
        <v>4.4431179775280905</v>
      </c>
      <c r="BI45" s="75">
        <f t="shared" si="13"/>
        <v>15.264173703256938</v>
      </c>
    </row>
    <row r="46" spans="1:61" x14ac:dyDescent="0.35">
      <c r="A46" s="69">
        <f>'Processed Data Export'!B44</f>
        <v>5200</v>
      </c>
      <c r="B46" s="74">
        <f>IF((VLOOKUP($A46,'Processed Data Export'!$B$2:$ET$3001,5,FALSE))=0,(VLOOKUP($A46,'Processed Data Export'!$B$2:$ET$3001,4,FALSE)),(IF((VLOOKUP($A46,'Processed Data Export'!$B$2:$ET$3001,4,FALSE))&gt;(VLOOKUP($A46,'Processed Data Export'!$B$2:$ET$3001,5,FALSE)),(VLOOKUP($A46,'Processed Data Export'!$B$2:$ET$3001,5,FALSE)),(VLOOKUP($A46,'Processed Data Export'!$B$2:$ET$3001,4,FALSE)))))</f>
        <v>36.5</v>
      </c>
      <c r="C46" s="89" t="str">
        <f>IF((VLOOKUP($A46,'Processed Data Export'!$B$2:$ET$3001,5,FALSE))=0,"NA",(IF((VLOOKUP($A46,'Processed Data Export'!$B$2:$ET$3001,4,FALSE))&gt;(VLOOKUP($A46,'Processed Data Export'!$B$2:$ET$3001,5,FALSE)),(VLOOKUP($A46,'Processed Data Export'!$B$2:$ET$3001,4,FALSE)),(VLOOKUP($A46,'Processed Data Export'!$B$2:$ET$3001,5,FALSE)))))</f>
        <v/>
      </c>
      <c r="D46" s="74">
        <f>VLOOKUP($A46,'Processed Data Export'!$B$2:$ET$3001,3,FALSE)</f>
        <v>36.5</v>
      </c>
      <c r="E46" s="36">
        <f>VLOOKUP(A46,'MWPS (um)'!$A$1:$CP$401,94,FALSE)</f>
        <v>49.139886249999989</v>
      </c>
      <c r="F46" s="74">
        <f>(VLOOKUP($A46,'Processed Data Export'!$B$2:$ET$3001,6,FALSE))/(VLOOKUP($A46,'Processed Data Export'!$B$2:$ET$3001,7,FALSE))</f>
        <v>9.8529411764705851E-2</v>
      </c>
      <c r="G46" s="74">
        <f>VLOOKUP($A46,'Processed Data Export'!$B$2:$ET$3001,8,FALSE)</f>
        <v>1.0349999999999999</v>
      </c>
      <c r="H46" s="74">
        <f>VLOOKUP($A46,'Processed Data Export'!$B$2:$ET$3001,9,FALSE)</f>
        <v>9.8425000000000011</v>
      </c>
      <c r="I46" s="74">
        <f>VLOOKUP($A46,'Processed Data Export'!$B$2:$ET$3001,10,FALSE)</f>
        <v>54.650000000000006</v>
      </c>
      <c r="J46" s="74">
        <f>VLOOKUP($A46,'Processed Data Export'!$B$2:$ET$3001,11,FALSE)</f>
        <v>3.1360000000000001</v>
      </c>
      <c r="K46" s="69" t="str">
        <f t="shared" si="0"/>
        <v>silt loam</v>
      </c>
      <c r="L46" s="75">
        <f>VLOOKUP($A46,'Processed Data Export'!$B$2:$ET$402,(COLUMN(A46)+11),FALSE)</f>
        <v>12.19</v>
      </c>
      <c r="M46" s="75">
        <f>VLOOKUP($A46,'Processed Data Export'!$B$2:$ET$402,(COLUMN(B46)+11),FALSE)</f>
        <v>59.894999999999996</v>
      </c>
      <c r="N46" s="75">
        <f>VLOOKUP($A46,'Processed Data Export'!$B$2:$ET$402,(COLUMN(C46)+11),FALSE)</f>
        <v>27.914999999999999</v>
      </c>
      <c r="O46" s="75">
        <f>VLOOKUP($A46,'Processed Data Export'!$B$2:$ET$402,(COLUMN(D46)+11),FALSE)</f>
        <v>0</v>
      </c>
      <c r="P46" s="75">
        <f>VLOOKUP($A46,'Processed Data Export'!$B$2:$ET$402,(COLUMN(E46)+11),FALSE)</f>
        <v>20.545000000000002</v>
      </c>
      <c r="Q46" s="75">
        <f>VLOOKUP($A46,'Processed Data Export'!$B$2:$ET$402,(COLUMN(F46)+11),FALSE)</f>
        <v>5.63</v>
      </c>
      <c r="R46" s="75">
        <f>VLOOKUP($A46,'Processed Data Export'!$B$2:$ET$402,(COLUMN(G46)+11),FALSE)</f>
        <v>1.7450000000000001</v>
      </c>
      <c r="S46" s="75">
        <f>VLOOKUP($A46,'Processed Data Export'!$B$2:$ET$402,(COLUMN(H46)+11),FALSE)</f>
        <v>2.0000000000000001E-4</v>
      </c>
      <c r="T46" s="75">
        <f>VLOOKUP($A46,'Processed Data Export'!$B$2:$ET$402,(COLUMN(I46)+11),FALSE)</f>
        <v>0</v>
      </c>
      <c r="U46" s="75">
        <f>VLOOKUP($A46,'Processed Data Export'!$B$2:$ET$402,(COLUMN(J46)+11),FALSE)</f>
        <v>11.535</v>
      </c>
      <c r="V46" s="75">
        <f>VLOOKUP($A46,'Processed Data Export'!$B$2:$ET$402,(COLUMN(K46)+11),FALSE)</f>
        <v>21.68</v>
      </c>
      <c r="W46" s="75">
        <f>VLOOKUP($A46,'Processed Data Export'!$B$2:$ET$402,(COLUMN(L46)+11),FALSE)</f>
        <v>29.42</v>
      </c>
      <c r="X46" s="75">
        <f>VLOOKUP($A46,'Processed Data Export'!$B$2:$ET$402,(COLUMN(M46)+11),FALSE)</f>
        <v>44</v>
      </c>
      <c r="Y46" s="75">
        <f>VLOOKUP($A46,'Processed Data Export'!$B$2:$ET$402,(COLUMN(N46)+11),FALSE)</f>
        <v>66.64500000000001</v>
      </c>
      <c r="Z46" s="75">
        <f>VLOOKUP($A46,'Processed Data Export'!$B$2:$ET$402,(COLUMN(O46)+11),FALSE)</f>
        <v>80.44</v>
      </c>
      <c r="AA46" s="75">
        <f>VLOOKUP($A46,'Processed Data Export'!$B$2:$ET$402,(COLUMN(P46)+11),FALSE)</f>
        <v>28.505000000000003</v>
      </c>
      <c r="AB46" s="75">
        <f>VLOOKUP($A46,'Processed Data Export'!$B$2:$ET$402,(COLUMN(Q46)+11),FALSE)</f>
        <v>38.215000000000003</v>
      </c>
      <c r="AC46" s="75">
        <f>VLOOKUP($A46,'Processed Data Export'!$B$2:$ET$402,(COLUMN(R46)+11),FALSE)</f>
        <v>14.58</v>
      </c>
      <c r="AD46" s="75">
        <f>VLOOKUP($A46,'Processed Data Export'!$B$2:$ET$402,(COLUMN(S46)+11),FALSE)</f>
        <v>30.475000000000001</v>
      </c>
      <c r="AE46" s="75">
        <f>VLOOKUP($A46,'Processed Data Export'!$B$2:$ET$402,(COLUMN(T46)+11),FALSE)</f>
        <v>37.225000000000001</v>
      </c>
      <c r="AF46" s="75">
        <f>VLOOKUP($A46,'Processed Data Export'!$B$2:$ET$402,(COLUMN(U46)+11),FALSE)</f>
        <v>51.015000000000001</v>
      </c>
      <c r="AG46" s="75">
        <f>VLOOKUP($A46,'Processed Data Export'!$B$2:$ET$402,(COLUMN(V46)+11),FALSE)</f>
        <v>15.9</v>
      </c>
      <c r="AH46" s="75">
        <f>VLOOKUP($A46,'Processed Data Export'!$B$2:$ET$402,(COLUMN(W46)+11),FALSE)</f>
        <v>28.884999999999998</v>
      </c>
      <c r="AI46" s="75">
        <f>VLOOKUP($A46,'Processed Data Export'!$B$2:$ET$402,(COLUMN(X46)+11),FALSE)</f>
        <v>36.44</v>
      </c>
      <c r="AJ46" s="75">
        <f>VLOOKUP($A46,'Processed Data Export'!$B$2:$ET$402,(COLUMN(Y46)+11),FALSE)</f>
        <v>42.064999999999998</v>
      </c>
      <c r="AK46" s="75">
        <f>VLOOKUP($A46,'Processed Data Export'!$B$2:$ET$402,(COLUMN(Z46)+11),FALSE)</f>
        <v>9.7100000000000009</v>
      </c>
      <c r="AL46" s="75">
        <f>VLOOKUP($A46,'Processed Data Export'!$B$2:$ET$402,(COLUMN(AA46)+11),FALSE)</f>
        <v>22.695</v>
      </c>
      <c r="AM46" s="75">
        <f>VLOOKUP($A46,'Processed Data Export'!$B$2:$ET$402,(COLUMN(AB46)+11),FALSE)</f>
        <v>6.75</v>
      </c>
      <c r="AN46" s="75">
        <f>VLOOKUP($A46,'Processed Data Export'!$B$2:$ET$402,(COLUMN(AC46)+11),FALSE)</f>
        <v>12.984999999999999</v>
      </c>
      <c r="AO46" s="75">
        <f>VLOOKUP($A46,'Processed Data Export'!$B$2:$ET$402,(COLUMN(AD46)+11),FALSE)</f>
        <v>26.164999999999999</v>
      </c>
      <c r="AP46" s="75">
        <f>VLOOKUP($A46,'Processed Data Export'!$B$2:$ET$402,(COLUMN(AE46)+11),FALSE)</f>
        <v>27.914999999999999</v>
      </c>
      <c r="AQ46" s="75">
        <f>VLOOKUP($A46,'Processed Data Export'!$B$2:$ET$402,(COLUMN(AF46)+11),FALSE)</f>
        <v>6.2349999999999994</v>
      </c>
      <c r="AR46" s="75">
        <f>VLOOKUP($A46,'Processed Data Export'!$B$2:$ET$402,(COLUMN(AG46)+11),FALSE)</f>
        <v>7.5549999999999997</v>
      </c>
      <c r="AS46" s="75">
        <f>VLOOKUP($A46,'Processed Data Export'!$B$2:$ET$402,(COLUMN(AH46)+11),FALSE)</f>
        <v>2.9649999999999999</v>
      </c>
      <c r="AT46" s="75">
        <f>VLOOKUP($A46,'Processed Data Export'!$B$2:$ET$402,(COLUMN(AI46)+11),FALSE)</f>
        <v>7.3699999999999992</v>
      </c>
      <c r="AU46" s="75">
        <f>VLOOKUP($A46,'Processed Data Export'!$B$2:$ET$402,(COLUMN(AJ46)+11),FALSE)</f>
        <v>2.6550000000000002</v>
      </c>
      <c r="AV46" s="75">
        <f>VLOOKUP($A46,'Processed Data Export'!$B$2:$ET$402,(COLUMN(AK46)+11),FALSE)</f>
        <v>1.7450000000000001</v>
      </c>
      <c r="AW46" s="75">
        <f t="shared" si="1"/>
        <v>0.76985476906973704</v>
      </c>
      <c r="AX46" s="75">
        <f t="shared" si="2"/>
        <v>1.8600632757361888</v>
      </c>
      <c r="AY46" s="75">
        <f t="shared" si="3"/>
        <v>6.7877442273534641</v>
      </c>
      <c r="AZ46" s="75">
        <f t="shared" si="4"/>
        <v>0.57669312947172402</v>
      </c>
      <c r="BA46" s="75">
        <f t="shared" si="5"/>
        <v>0.86249142409095358</v>
      </c>
      <c r="BB46" s="75">
        <f t="shared" si="6"/>
        <v>3.0298661174047372</v>
      </c>
      <c r="BC46" s="75">
        <f t="shared" si="7"/>
        <v>11.773638968481375</v>
      </c>
      <c r="BD46" s="75">
        <f t="shared" si="8"/>
        <v>2.2891266959678958</v>
      </c>
      <c r="BE46" s="75">
        <f t="shared" si="9"/>
        <v>2.1456206340677055</v>
      </c>
      <c r="BF46" s="75">
        <f t="shared" si="10"/>
        <v>3.3885252214093184</v>
      </c>
      <c r="BG46" s="75">
        <f t="shared" si="11"/>
        <v>7.8152753108348136</v>
      </c>
      <c r="BH46" s="75">
        <f t="shared" si="12"/>
        <v>2.91530786079338</v>
      </c>
      <c r="BI46" s="75">
        <f t="shared" si="13"/>
        <v>10.63854351687389</v>
      </c>
    </row>
    <row r="47" spans="1:61" x14ac:dyDescent="0.35">
      <c r="A47" s="69">
        <f>'Processed Data Export'!B45</f>
        <v>5205</v>
      </c>
      <c r="B47" s="74">
        <f>IF((VLOOKUP($A47,'Processed Data Export'!$B$2:$ET$3001,5,FALSE))=0,(VLOOKUP($A47,'Processed Data Export'!$B$2:$ET$3001,4,FALSE)),(IF((VLOOKUP($A47,'Processed Data Export'!$B$2:$ET$3001,4,FALSE))&gt;(VLOOKUP($A47,'Processed Data Export'!$B$2:$ET$3001,5,FALSE)),(VLOOKUP($A47,'Processed Data Export'!$B$2:$ET$3001,5,FALSE)),(VLOOKUP($A47,'Processed Data Export'!$B$2:$ET$3001,4,FALSE)))))</f>
        <v>37.700000000000003</v>
      </c>
      <c r="C47" s="89" t="str">
        <f>IF((VLOOKUP($A47,'Processed Data Export'!$B$2:$ET$3001,5,FALSE))=0,"NA",(IF((VLOOKUP($A47,'Processed Data Export'!$B$2:$ET$3001,4,FALSE))&gt;(VLOOKUP($A47,'Processed Data Export'!$B$2:$ET$3001,5,FALSE)),(VLOOKUP($A47,'Processed Data Export'!$B$2:$ET$3001,4,FALSE)),(VLOOKUP($A47,'Processed Data Export'!$B$2:$ET$3001,5,FALSE)))))</f>
        <v/>
      </c>
      <c r="D47" s="74">
        <f>VLOOKUP($A47,'Processed Data Export'!$B$2:$ET$3001,3,FALSE)</f>
        <v>37.700000000000003</v>
      </c>
      <c r="E47" s="36">
        <f>VLOOKUP(A47,'MWPS (um)'!$A$1:$CP$401,94,FALSE)</f>
        <v>50.683095750000014</v>
      </c>
      <c r="F47" s="74">
        <f>(VLOOKUP($A47,'Processed Data Export'!$B$2:$ET$3001,6,FALSE))/(VLOOKUP($A47,'Processed Data Export'!$B$2:$ET$3001,7,FALSE))</f>
        <v>9.9284320104098905E-2</v>
      </c>
      <c r="G47" s="74">
        <f>VLOOKUP($A47,'Processed Data Export'!$B$2:$ET$3001,8,FALSE)</f>
        <v>0.99899999999999989</v>
      </c>
      <c r="H47" s="74">
        <f>VLOOKUP($A47,'Processed Data Export'!$B$2:$ET$3001,9,FALSE)</f>
        <v>10.080500000000001</v>
      </c>
      <c r="I47" s="74">
        <f>VLOOKUP($A47,'Processed Data Export'!$B$2:$ET$3001,10,FALSE)</f>
        <v>55.5</v>
      </c>
      <c r="J47" s="74">
        <f>VLOOKUP($A47,'Processed Data Export'!$B$2:$ET$3001,11,FALSE)</f>
        <v>3.1764999999999999</v>
      </c>
      <c r="K47" s="69" t="str">
        <f t="shared" si="0"/>
        <v>silt loam</v>
      </c>
      <c r="L47" s="75">
        <f>VLOOKUP($A47,'Processed Data Export'!$B$2:$ET$402,(COLUMN(A47)+11),FALSE)</f>
        <v>12.074999999999999</v>
      </c>
      <c r="M47" s="75">
        <f>VLOOKUP($A47,'Processed Data Export'!$B$2:$ET$402,(COLUMN(B47)+11),FALSE)</f>
        <v>58.375</v>
      </c>
      <c r="N47" s="75">
        <f>VLOOKUP($A47,'Processed Data Export'!$B$2:$ET$402,(COLUMN(C47)+11),FALSE)</f>
        <v>29.549999999999997</v>
      </c>
      <c r="O47" s="75">
        <f>VLOOKUP($A47,'Processed Data Export'!$B$2:$ET$402,(COLUMN(D47)+11),FALSE)</f>
        <v>0</v>
      </c>
      <c r="P47" s="75">
        <f>VLOOKUP($A47,'Processed Data Export'!$B$2:$ET$402,(COLUMN(E47)+11),FALSE)</f>
        <v>22.174999999999997</v>
      </c>
      <c r="Q47" s="75">
        <f>VLOOKUP($A47,'Processed Data Export'!$B$2:$ET$402,(COLUMN(F47)+11),FALSE)</f>
        <v>5.5</v>
      </c>
      <c r="R47" s="75">
        <f>VLOOKUP($A47,'Processed Data Export'!$B$2:$ET$402,(COLUMN(G47)+11),FALSE)</f>
        <v>1.875</v>
      </c>
      <c r="S47" s="75">
        <f>VLOOKUP($A47,'Processed Data Export'!$B$2:$ET$402,(COLUMN(H47)+11),FALSE)</f>
        <v>4.4999999999999999E-4</v>
      </c>
      <c r="T47" s="75">
        <f>VLOOKUP($A47,'Processed Data Export'!$B$2:$ET$402,(COLUMN(I47)+11),FALSE)</f>
        <v>0</v>
      </c>
      <c r="U47" s="75">
        <f>VLOOKUP($A47,'Processed Data Export'!$B$2:$ET$402,(COLUMN(J47)+11),FALSE)</f>
        <v>11.225</v>
      </c>
      <c r="V47" s="75">
        <f>VLOOKUP($A47,'Processed Data Export'!$B$2:$ET$402,(COLUMN(K47)+11),FALSE)</f>
        <v>19.555</v>
      </c>
      <c r="W47" s="75">
        <f>VLOOKUP($A47,'Processed Data Export'!$B$2:$ET$402,(COLUMN(L47)+11),FALSE)</f>
        <v>27.115000000000002</v>
      </c>
      <c r="X47" s="75">
        <f>VLOOKUP($A47,'Processed Data Export'!$B$2:$ET$402,(COLUMN(M47)+11),FALSE)</f>
        <v>41.825000000000003</v>
      </c>
      <c r="Y47" s="75">
        <f>VLOOKUP($A47,'Processed Data Export'!$B$2:$ET$402,(COLUMN(N47)+11),FALSE)</f>
        <v>65.569999999999993</v>
      </c>
      <c r="Z47" s="75">
        <f>VLOOKUP($A47,'Processed Data Export'!$B$2:$ET$402,(COLUMN(O47)+11),FALSE)</f>
        <v>80.544999999999987</v>
      </c>
      <c r="AA47" s="75">
        <f>VLOOKUP($A47,'Processed Data Export'!$B$2:$ET$402,(COLUMN(P47)+11),FALSE)</f>
        <v>28.65</v>
      </c>
      <c r="AB47" s="75">
        <f>VLOOKUP($A47,'Processed Data Export'!$B$2:$ET$402,(COLUMN(Q47)+11),FALSE)</f>
        <v>38.82</v>
      </c>
      <c r="AC47" s="75">
        <f>VLOOKUP($A47,'Processed Data Export'!$B$2:$ET$402,(COLUMN(R47)+11),FALSE)</f>
        <v>14.705</v>
      </c>
      <c r="AD47" s="75">
        <f>VLOOKUP($A47,'Processed Data Export'!$B$2:$ET$402,(COLUMN(S47)+11),FALSE)</f>
        <v>31.254999999999999</v>
      </c>
      <c r="AE47" s="75">
        <f>VLOOKUP($A47,'Processed Data Export'!$B$2:$ET$402,(COLUMN(T47)+11),FALSE)</f>
        <v>38.450000000000003</v>
      </c>
      <c r="AF47" s="75">
        <f>VLOOKUP($A47,'Processed Data Export'!$B$2:$ET$402,(COLUMN(U47)+11),FALSE)</f>
        <v>53.43</v>
      </c>
      <c r="AG47" s="75">
        <f>VLOOKUP($A47,'Processed Data Export'!$B$2:$ET$402,(COLUMN(V47)+11),FALSE)</f>
        <v>16.55</v>
      </c>
      <c r="AH47" s="75">
        <f>VLOOKUP($A47,'Processed Data Export'!$B$2:$ET$402,(COLUMN(W47)+11),FALSE)</f>
        <v>30.509999999999998</v>
      </c>
      <c r="AI47" s="75">
        <f>VLOOKUP($A47,'Processed Data Export'!$B$2:$ET$402,(COLUMN(X47)+11),FALSE)</f>
        <v>38.72</v>
      </c>
      <c r="AJ47" s="75">
        <f>VLOOKUP($A47,'Processed Data Export'!$B$2:$ET$402,(COLUMN(Y47)+11),FALSE)</f>
        <v>44.230000000000004</v>
      </c>
      <c r="AK47" s="75">
        <f>VLOOKUP($A47,'Processed Data Export'!$B$2:$ET$402,(COLUMN(Z47)+11),FALSE)</f>
        <v>10.175000000000001</v>
      </c>
      <c r="AL47" s="75">
        <f>VLOOKUP($A47,'Processed Data Export'!$B$2:$ET$402,(COLUMN(AA47)+11),FALSE)</f>
        <v>24.13</v>
      </c>
      <c r="AM47" s="75">
        <f>VLOOKUP($A47,'Processed Data Export'!$B$2:$ET$402,(COLUMN(AB47)+11),FALSE)</f>
        <v>7.1899999999999995</v>
      </c>
      <c r="AN47" s="75">
        <f>VLOOKUP($A47,'Processed Data Export'!$B$2:$ET$402,(COLUMN(AC47)+11),FALSE)</f>
        <v>13.96</v>
      </c>
      <c r="AO47" s="75">
        <f>VLOOKUP($A47,'Processed Data Export'!$B$2:$ET$402,(COLUMN(AD47)+11),FALSE)</f>
        <v>27.674999999999997</v>
      </c>
      <c r="AP47" s="75">
        <f>VLOOKUP($A47,'Processed Data Export'!$B$2:$ET$402,(COLUMN(AE47)+11),FALSE)</f>
        <v>29.549999999999997</v>
      </c>
      <c r="AQ47" s="75">
        <f>VLOOKUP($A47,'Processed Data Export'!$B$2:$ET$402,(COLUMN(AF47)+11),FALSE)</f>
        <v>6.77</v>
      </c>
      <c r="AR47" s="75">
        <f>VLOOKUP($A47,'Processed Data Export'!$B$2:$ET$402,(COLUMN(AG47)+11),FALSE)</f>
        <v>8.2100000000000009</v>
      </c>
      <c r="AS47" s="75">
        <f>VLOOKUP($A47,'Processed Data Export'!$B$2:$ET$402,(COLUMN(AH47)+11),FALSE)</f>
        <v>2.9400000000000004</v>
      </c>
      <c r="AT47" s="75">
        <f>VLOOKUP($A47,'Processed Data Export'!$B$2:$ET$402,(COLUMN(AI47)+11),FALSE)</f>
        <v>7.375</v>
      </c>
      <c r="AU47" s="75">
        <f>VLOOKUP($A47,'Processed Data Export'!$B$2:$ET$402,(COLUMN(AJ47)+11),FALSE)</f>
        <v>2.5649999999999999</v>
      </c>
      <c r="AV47" s="75">
        <f>VLOOKUP($A47,'Processed Data Export'!$B$2:$ET$402,(COLUMN(AK47)+11),FALSE)</f>
        <v>1.875</v>
      </c>
      <c r="AW47" s="75">
        <f t="shared" si="1"/>
        <v>0.69848016486347253</v>
      </c>
      <c r="AX47" s="75">
        <f t="shared" si="2"/>
        <v>1.7506200676437431</v>
      </c>
      <c r="AY47" s="75">
        <f t="shared" si="3"/>
        <v>7.0581818181818186</v>
      </c>
      <c r="AZ47" s="75">
        <f t="shared" si="4"/>
        <v>0.50748643084409517</v>
      </c>
      <c r="BA47" s="75">
        <f t="shared" si="5"/>
        <v>0.78279992513569163</v>
      </c>
      <c r="BB47" s="75">
        <f t="shared" si="6"/>
        <v>2.6648648648648647</v>
      </c>
      <c r="BC47" s="75">
        <f t="shared" si="7"/>
        <v>11.826666666666664</v>
      </c>
      <c r="BD47" s="75">
        <f t="shared" si="8"/>
        <v>2.1093044263775975</v>
      </c>
      <c r="BE47" s="75">
        <f t="shared" si="9"/>
        <v>1.9754653130287649</v>
      </c>
      <c r="BF47" s="75">
        <f t="shared" si="10"/>
        <v>2.9960601719197708</v>
      </c>
      <c r="BG47" s="75">
        <f t="shared" si="11"/>
        <v>7.6045454545454554</v>
      </c>
      <c r="BH47" s="75">
        <f t="shared" si="12"/>
        <v>2.632468996617813</v>
      </c>
      <c r="BI47" s="75">
        <f t="shared" si="13"/>
        <v>10.613636363636363</v>
      </c>
    </row>
    <row r="48" spans="1:61" x14ac:dyDescent="0.35">
      <c r="A48" s="69">
        <f>'Processed Data Export'!B46</f>
        <v>5210</v>
      </c>
      <c r="B48" s="74">
        <f>IF((VLOOKUP($A48,'Processed Data Export'!$B$2:$ET$3001,5,FALSE))=0,(VLOOKUP($A48,'Processed Data Export'!$B$2:$ET$3001,4,FALSE)),(IF((VLOOKUP($A48,'Processed Data Export'!$B$2:$ET$3001,4,FALSE))&gt;(VLOOKUP($A48,'Processed Data Export'!$B$2:$ET$3001,5,FALSE)),(VLOOKUP($A48,'Processed Data Export'!$B$2:$ET$3001,5,FALSE)),(VLOOKUP($A48,'Processed Data Export'!$B$2:$ET$3001,4,FALSE)))))</f>
        <v>39.15</v>
      </c>
      <c r="C48" s="89">
        <f>IF((VLOOKUP($A48,'Processed Data Export'!$B$2:$ET$3001,5,FALSE))=0,"NA",(IF((VLOOKUP($A48,'Processed Data Export'!$B$2:$ET$3001,4,FALSE))&gt;(VLOOKUP($A48,'Processed Data Export'!$B$2:$ET$3001,5,FALSE)),(VLOOKUP($A48,'Processed Data Export'!$B$2:$ET$3001,4,FALSE)),(VLOOKUP($A48,'Processed Data Export'!$B$2:$ET$3001,5,FALSE)))))</f>
        <v>372.5</v>
      </c>
      <c r="D48" s="74">
        <f>VLOOKUP($A48,'Processed Data Export'!$B$2:$ET$3001,3,FALSE)</f>
        <v>372.5</v>
      </c>
      <c r="E48" s="36">
        <f>VLOOKUP(A48,'MWPS (um)'!$A$1:$CP$401,94,FALSE)</f>
        <v>263.30404529999998</v>
      </c>
      <c r="F48" s="74">
        <f>(VLOOKUP($A48,'Processed Data Export'!$B$2:$ET$3001,6,FALSE))/(VLOOKUP($A48,'Processed Data Export'!$B$2:$ET$3001,7,FALSE))</f>
        <v>4.4200626959247646E-2</v>
      </c>
      <c r="G48" s="74">
        <f>VLOOKUP($A48,'Processed Data Export'!$B$2:$ET$3001,8,FALSE)</f>
        <v>0.745</v>
      </c>
      <c r="H48" s="74">
        <f>VLOOKUP($A48,'Processed Data Export'!$B$2:$ET$3001,9,FALSE)</f>
        <v>-0.62650000000000006</v>
      </c>
      <c r="I48" s="74">
        <f>VLOOKUP($A48,'Processed Data Export'!$B$2:$ET$3001,10,FALSE)</f>
        <v>206</v>
      </c>
      <c r="J48" s="74">
        <f>VLOOKUP($A48,'Processed Data Export'!$B$2:$ET$3001,11,FALSE)</f>
        <v>4.5945</v>
      </c>
      <c r="K48" s="69" t="str">
        <f t="shared" si="0"/>
        <v>fine sandy loam</v>
      </c>
      <c r="L48" s="75">
        <f>VLOOKUP($A48,'Processed Data Export'!$B$2:$ET$402,(COLUMN(A48)+11),FALSE)</f>
        <v>5.5299999999999994</v>
      </c>
      <c r="M48" s="75">
        <f>VLOOKUP($A48,'Processed Data Export'!$B$2:$ET$402,(COLUMN(B48)+11),FALSE)</f>
        <v>22.65</v>
      </c>
      <c r="N48" s="75">
        <f>VLOOKUP($A48,'Processed Data Export'!$B$2:$ET$402,(COLUMN(C48)+11),FALSE)</f>
        <v>71.824999999999989</v>
      </c>
      <c r="O48" s="75">
        <f>VLOOKUP($A48,'Processed Data Export'!$B$2:$ET$402,(COLUMN(D48)+11),FALSE)</f>
        <v>0</v>
      </c>
      <c r="P48" s="75">
        <f>VLOOKUP($A48,'Processed Data Export'!$B$2:$ET$402,(COLUMN(E48)+11),FALSE)</f>
        <v>9.6349999999999998</v>
      </c>
      <c r="Q48" s="75">
        <f>VLOOKUP($A48,'Processed Data Export'!$B$2:$ET$402,(COLUMN(F48)+11),FALSE)</f>
        <v>14.684999999999999</v>
      </c>
      <c r="R48" s="75">
        <f>VLOOKUP($A48,'Processed Data Export'!$B$2:$ET$402,(COLUMN(G48)+11),FALSE)</f>
        <v>34.575000000000003</v>
      </c>
      <c r="S48" s="75">
        <f>VLOOKUP($A48,'Processed Data Export'!$B$2:$ET$402,(COLUMN(H48)+11),FALSE)</f>
        <v>12.925000000000001</v>
      </c>
      <c r="T48" s="75">
        <f>VLOOKUP($A48,'Processed Data Export'!$B$2:$ET$402,(COLUMN(I48)+11),FALSE)</f>
        <v>1E-3</v>
      </c>
      <c r="U48" s="75">
        <f>VLOOKUP($A48,'Processed Data Export'!$B$2:$ET$402,(COLUMN(J48)+11),FALSE)</f>
        <v>5.3100000000000005</v>
      </c>
      <c r="V48" s="75">
        <f>VLOOKUP($A48,'Processed Data Export'!$B$2:$ET$402,(COLUMN(K48)+11),FALSE)</f>
        <v>8.9649999999999999</v>
      </c>
      <c r="W48" s="75">
        <f>VLOOKUP($A48,'Processed Data Export'!$B$2:$ET$402,(COLUMN(L48)+11),FALSE)</f>
        <v>11.734999999999999</v>
      </c>
      <c r="X48" s="75">
        <f>VLOOKUP($A48,'Processed Data Export'!$B$2:$ET$402,(COLUMN(M48)+11),FALSE)</f>
        <v>16.84</v>
      </c>
      <c r="Y48" s="75">
        <f>VLOOKUP($A48,'Processed Data Export'!$B$2:$ET$402,(COLUMN(N48)+11),FALSE)</f>
        <v>25.310000000000002</v>
      </c>
      <c r="Z48" s="75">
        <f>VLOOKUP($A48,'Processed Data Export'!$B$2:$ET$402,(COLUMN(O48)+11),FALSE)</f>
        <v>32.284999999999997</v>
      </c>
      <c r="AA48" s="75">
        <f>VLOOKUP($A48,'Processed Data Export'!$B$2:$ET$402,(COLUMN(P48)+11),FALSE)</f>
        <v>10.08</v>
      </c>
      <c r="AB48" s="75">
        <f>VLOOKUP($A48,'Processed Data Export'!$B$2:$ET$402,(COLUMN(Q48)+11),FALSE)</f>
        <v>13.684999999999999</v>
      </c>
      <c r="AC48" s="75">
        <f>VLOOKUP($A48,'Processed Data Export'!$B$2:$ET$402,(COLUMN(R48)+11),FALSE)</f>
        <v>5.1050000000000004</v>
      </c>
      <c r="AD48" s="75">
        <f>VLOOKUP($A48,'Processed Data Export'!$B$2:$ET$402,(COLUMN(S48)+11),FALSE)</f>
        <v>10.914999999999999</v>
      </c>
      <c r="AE48" s="75">
        <f>VLOOKUP($A48,'Processed Data Export'!$B$2:$ET$402,(COLUMN(T48)+11),FALSE)</f>
        <v>13.574999999999999</v>
      </c>
      <c r="AF48" s="75">
        <f>VLOOKUP($A48,'Processed Data Export'!$B$2:$ET$402,(COLUMN(U48)+11),FALSE)</f>
        <v>20.55</v>
      </c>
      <c r="AG48" s="75">
        <f>VLOOKUP($A48,'Processed Data Export'!$B$2:$ET$402,(COLUMN(V48)+11),FALSE)</f>
        <v>5.8100000000000005</v>
      </c>
      <c r="AH48" s="75">
        <f>VLOOKUP($A48,'Processed Data Export'!$B$2:$ET$402,(COLUMN(W48)+11),FALSE)</f>
        <v>11.16</v>
      </c>
      <c r="AI48" s="75">
        <f>VLOOKUP($A48,'Processed Data Export'!$B$2:$ET$402,(COLUMN(X48)+11),FALSE)</f>
        <v>15.445</v>
      </c>
      <c r="AJ48" s="75">
        <f>VLOOKUP($A48,'Processed Data Export'!$B$2:$ET$402,(COLUMN(Y48)+11),FALSE)</f>
        <v>30.13</v>
      </c>
      <c r="AK48" s="75">
        <f>VLOOKUP($A48,'Processed Data Export'!$B$2:$ET$402,(COLUMN(Z48)+11),FALSE)</f>
        <v>3.605</v>
      </c>
      <c r="AL48" s="75">
        <f>VLOOKUP($A48,'Processed Data Export'!$B$2:$ET$402,(COLUMN(AA48)+11),FALSE)</f>
        <v>8.9550000000000001</v>
      </c>
      <c r="AM48" s="75">
        <f>VLOOKUP($A48,'Processed Data Export'!$B$2:$ET$402,(COLUMN(AB48)+11),FALSE)</f>
        <v>2.66</v>
      </c>
      <c r="AN48" s="75">
        <f>VLOOKUP($A48,'Processed Data Export'!$B$2:$ET$402,(COLUMN(AC48)+11),FALSE)</f>
        <v>5.35</v>
      </c>
      <c r="AO48" s="75">
        <f>VLOOKUP($A48,'Processed Data Export'!$B$2:$ET$402,(COLUMN(AD48)+11),FALSE)</f>
        <v>24.32</v>
      </c>
      <c r="AP48" s="75">
        <f>VLOOKUP($A48,'Processed Data Export'!$B$2:$ET$402,(COLUMN(AE48)+11),FALSE)</f>
        <v>58.894999999999996</v>
      </c>
      <c r="AQ48" s="75">
        <f>VLOOKUP($A48,'Processed Data Export'!$B$2:$ET$402,(COLUMN(AF48)+11),FALSE)</f>
        <v>2.6900000000000004</v>
      </c>
      <c r="AR48" s="75">
        <f>VLOOKUP($A48,'Processed Data Export'!$B$2:$ET$402,(COLUMN(AG48)+11),FALSE)</f>
        <v>4.2850000000000001</v>
      </c>
      <c r="AS48" s="75">
        <f>VLOOKUP($A48,'Processed Data Export'!$B$2:$ET$402,(COLUMN(AH48)+11),FALSE)</f>
        <v>4.3550000000000004</v>
      </c>
      <c r="AT48" s="75">
        <f>VLOOKUP($A48,'Processed Data Export'!$B$2:$ET$402,(COLUMN(AI48)+11),FALSE)</f>
        <v>49.260000000000005</v>
      </c>
      <c r="AU48" s="75">
        <f>VLOOKUP($A48,'Processed Data Export'!$B$2:$ET$402,(COLUMN(AJ48)+11),FALSE)</f>
        <v>10.33</v>
      </c>
      <c r="AV48" s="75">
        <f>VLOOKUP($A48,'Processed Data Export'!$B$2:$ET$402,(COLUMN(AK48)+11),FALSE)</f>
        <v>47.5</v>
      </c>
      <c r="AW48" s="75">
        <f t="shared" si="1"/>
        <v>0.85750822067957622</v>
      </c>
      <c r="AX48" s="75">
        <f t="shared" si="2"/>
        <v>1.4203425012973534</v>
      </c>
      <c r="AY48" s="75">
        <f t="shared" si="3"/>
        <v>0.93190330268981958</v>
      </c>
      <c r="AZ48" s="75">
        <f t="shared" si="4"/>
        <v>0.57104622871046229</v>
      </c>
      <c r="BA48" s="75">
        <f t="shared" si="5"/>
        <v>0.81946472019464711</v>
      </c>
      <c r="BB48" s="75">
        <f t="shared" si="6"/>
        <v>3.2552011095700415</v>
      </c>
      <c r="BC48" s="75">
        <f t="shared" si="7"/>
        <v>0.27866955892986262</v>
      </c>
      <c r="BD48" s="75">
        <f t="shared" si="8"/>
        <v>0.9313322368421052</v>
      </c>
      <c r="BE48" s="75">
        <f t="shared" si="9"/>
        <v>0.3153498085624783</v>
      </c>
      <c r="BF48" s="75">
        <f t="shared" si="10"/>
        <v>3.1476635514018692</v>
      </c>
      <c r="BG48" s="75">
        <f t="shared" si="11"/>
        <v>1.146748382703439</v>
      </c>
      <c r="BH48" s="75">
        <f t="shared" si="12"/>
        <v>2.3508043591074208</v>
      </c>
      <c r="BI48" s="75">
        <f t="shared" si="13"/>
        <v>1.5423901940755873</v>
      </c>
    </row>
    <row r="49" spans="1:61" x14ac:dyDescent="0.35">
      <c r="A49" s="69">
        <f>'Processed Data Export'!B47</f>
        <v>5215</v>
      </c>
      <c r="B49" s="74">
        <f>IF((VLOOKUP($A49,'Processed Data Export'!$B$2:$ET$3001,5,FALSE))=0,(VLOOKUP($A49,'Processed Data Export'!$B$2:$ET$3001,4,FALSE)),(IF((VLOOKUP($A49,'Processed Data Export'!$B$2:$ET$3001,4,FALSE))&gt;(VLOOKUP($A49,'Processed Data Export'!$B$2:$ET$3001,5,FALSE)),(VLOOKUP($A49,'Processed Data Export'!$B$2:$ET$3001,5,FALSE)),(VLOOKUP($A49,'Processed Data Export'!$B$2:$ET$3001,4,FALSE)))))</f>
        <v>36.799999999999997</v>
      </c>
      <c r="C49" s="89">
        <f>IF((VLOOKUP($A49,'Processed Data Export'!$B$2:$ET$3001,5,FALSE))=0,"NA",(IF((VLOOKUP($A49,'Processed Data Export'!$B$2:$ET$3001,4,FALSE))&gt;(VLOOKUP($A49,'Processed Data Export'!$B$2:$ET$3001,5,FALSE)),(VLOOKUP($A49,'Processed Data Export'!$B$2:$ET$3001,4,FALSE)),(VLOOKUP($A49,'Processed Data Export'!$B$2:$ET$3001,5,FALSE)))))</f>
        <v>303</v>
      </c>
      <c r="D49" s="74">
        <f>VLOOKUP($A49,'Processed Data Export'!$B$2:$ET$3001,3,FALSE)</f>
        <v>303</v>
      </c>
      <c r="E49" s="36">
        <f>VLOOKUP(A49,'MWPS (um)'!$A$1:$CP$401,94,FALSE)</f>
        <v>260.34090149999997</v>
      </c>
      <c r="F49" s="74">
        <f>(VLOOKUP($A49,'Processed Data Export'!$B$2:$ET$3001,6,FALSE))/(VLOOKUP($A49,'Processed Data Export'!$B$2:$ET$3001,7,FALSE))</f>
        <v>7.3715651135005972E-2</v>
      </c>
      <c r="G49" s="74">
        <f>VLOOKUP($A49,'Processed Data Export'!$B$2:$ET$3001,8,FALSE)</f>
        <v>0.54249999999999998</v>
      </c>
      <c r="H49" s="74">
        <f>VLOOKUP($A49,'Processed Data Export'!$B$2:$ET$3001,9,FALSE)</f>
        <v>-0.62749999999999995</v>
      </c>
      <c r="I49" s="74">
        <f>VLOOKUP($A49,'Processed Data Export'!$B$2:$ET$3001,10,FALSE)</f>
        <v>162</v>
      </c>
      <c r="J49" s="74">
        <f>VLOOKUP($A49,'Processed Data Export'!$B$2:$ET$3001,11,FALSE)</f>
        <v>3.7865000000000002</v>
      </c>
      <c r="K49" s="69" t="str">
        <f t="shared" si="0"/>
        <v>loamy sand</v>
      </c>
      <c r="L49" s="75">
        <f>VLOOKUP($A49,'Processed Data Export'!$B$2:$ET$402,(COLUMN(A49)+11),FALSE)</f>
        <v>4.2850000000000001</v>
      </c>
      <c r="M49" s="75">
        <f>VLOOKUP($A49,'Processed Data Export'!$B$2:$ET$402,(COLUMN(B49)+11),FALSE)</f>
        <v>15.4</v>
      </c>
      <c r="N49" s="75">
        <f>VLOOKUP($A49,'Processed Data Export'!$B$2:$ET$402,(COLUMN(C49)+11),FALSE)</f>
        <v>80.314999999999998</v>
      </c>
      <c r="O49" s="75">
        <f>VLOOKUP($A49,'Processed Data Export'!$B$2:$ET$402,(COLUMN(D49)+11),FALSE)</f>
        <v>0</v>
      </c>
      <c r="P49" s="75">
        <f>VLOOKUP($A49,'Processed Data Export'!$B$2:$ET$402,(COLUMN(E49)+11),FALSE)</f>
        <v>5.8149999999999995</v>
      </c>
      <c r="Q49" s="75">
        <f>VLOOKUP($A49,'Processed Data Export'!$B$2:$ET$402,(COLUMN(F49)+11),FALSE)</f>
        <v>26.055</v>
      </c>
      <c r="R49" s="75">
        <f>VLOOKUP($A49,'Processed Data Export'!$B$2:$ET$402,(COLUMN(G49)+11),FALSE)</f>
        <v>41.575000000000003</v>
      </c>
      <c r="S49" s="75">
        <f>VLOOKUP($A49,'Processed Data Export'!$B$2:$ET$402,(COLUMN(H49)+11),FALSE)</f>
        <v>6.875</v>
      </c>
      <c r="T49" s="75">
        <f>VLOOKUP($A49,'Processed Data Export'!$B$2:$ET$402,(COLUMN(I49)+11),FALSE)</f>
        <v>0</v>
      </c>
      <c r="U49" s="75">
        <f>VLOOKUP($A49,'Processed Data Export'!$B$2:$ET$402,(COLUMN(J49)+11),FALSE)</f>
        <v>4.2850000000000001</v>
      </c>
      <c r="V49" s="75">
        <f>VLOOKUP($A49,'Processed Data Export'!$B$2:$ET$402,(COLUMN(K49)+11),FALSE)</f>
        <v>7.0350000000000001</v>
      </c>
      <c r="W49" s="75">
        <f>VLOOKUP($A49,'Processed Data Export'!$B$2:$ET$402,(COLUMN(L49)+11),FALSE)</f>
        <v>8.82</v>
      </c>
      <c r="X49" s="75">
        <f>VLOOKUP($A49,'Processed Data Export'!$B$2:$ET$402,(COLUMN(M49)+11),FALSE)</f>
        <v>11.975000000000001</v>
      </c>
      <c r="Y49" s="75">
        <f>VLOOKUP($A49,'Processed Data Export'!$B$2:$ET$402,(COLUMN(N49)+11),FALSE)</f>
        <v>16.829999999999998</v>
      </c>
      <c r="Z49" s="75">
        <f>VLOOKUP($A49,'Processed Data Export'!$B$2:$ET$402,(COLUMN(O49)+11),FALSE)</f>
        <v>21.215</v>
      </c>
      <c r="AA49" s="75">
        <f>VLOOKUP($A49,'Processed Data Export'!$B$2:$ET$402,(COLUMN(P49)+11),FALSE)</f>
        <v>6.27</v>
      </c>
      <c r="AB49" s="75">
        <f>VLOOKUP($A49,'Processed Data Export'!$B$2:$ET$402,(COLUMN(Q49)+11),FALSE)</f>
        <v>8.3650000000000002</v>
      </c>
      <c r="AC49" s="75">
        <f>VLOOKUP($A49,'Processed Data Export'!$B$2:$ET$402,(COLUMN(R49)+11),FALSE)</f>
        <v>3.1550000000000002</v>
      </c>
      <c r="AD49" s="75">
        <f>VLOOKUP($A49,'Processed Data Export'!$B$2:$ET$402,(COLUMN(S49)+11),FALSE)</f>
        <v>6.5749999999999993</v>
      </c>
      <c r="AE49" s="75">
        <f>VLOOKUP($A49,'Processed Data Export'!$B$2:$ET$402,(COLUMN(T49)+11),FALSE)</f>
        <v>8.01</v>
      </c>
      <c r="AF49" s="75">
        <f>VLOOKUP($A49,'Processed Data Export'!$B$2:$ET$402,(COLUMN(U49)+11),FALSE)</f>
        <v>12.39</v>
      </c>
      <c r="AG49" s="75">
        <f>VLOOKUP($A49,'Processed Data Export'!$B$2:$ET$402,(COLUMN(V49)+11),FALSE)</f>
        <v>3.4249999999999998</v>
      </c>
      <c r="AH49" s="75">
        <f>VLOOKUP($A49,'Processed Data Export'!$B$2:$ET$402,(COLUMN(W49)+11),FALSE)</f>
        <v>6.1150000000000002</v>
      </c>
      <c r="AI49" s="75">
        <f>VLOOKUP($A49,'Processed Data Export'!$B$2:$ET$402,(COLUMN(X49)+11),FALSE)</f>
        <v>9.24</v>
      </c>
      <c r="AJ49" s="75">
        <f>VLOOKUP($A49,'Processed Data Export'!$B$2:$ET$402,(COLUMN(Y49)+11),FALSE)</f>
        <v>35.29</v>
      </c>
      <c r="AK49" s="75">
        <f>VLOOKUP($A49,'Processed Data Export'!$B$2:$ET$402,(COLUMN(Z49)+11),FALSE)</f>
        <v>2.0949999999999998</v>
      </c>
      <c r="AL49" s="75">
        <f>VLOOKUP($A49,'Processed Data Export'!$B$2:$ET$402,(COLUMN(AA49)+11),FALSE)</f>
        <v>4.7850000000000001</v>
      </c>
      <c r="AM49" s="75">
        <f>VLOOKUP($A49,'Processed Data Export'!$B$2:$ET$402,(COLUMN(AB49)+11),FALSE)</f>
        <v>1.43</v>
      </c>
      <c r="AN49" s="75">
        <f>VLOOKUP($A49,'Processed Data Export'!$B$2:$ET$402,(COLUMN(AC49)+11),FALSE)</f>
        <v>2.6950000000000003</v>
      </c>
      <c r="AO49" s="75">
        <f>VLOOKUP($A49,'Processed Data Export'!$B$2:$ET$402,(COLUMN(AD49)+11),FALSE)</f>
        <v>31.869999999999997</v>
      </c>
      <c r="AP49" s="75">
        <f>VLOOKUP($A49,'Processed Data Export'!$B$2:$ET$402,(COLUMN(AE49)+11),FALSE)</f>
        <v>73.444999999999993</v>
      </c>
      <c r="AQ49" s="75">
        <f>VLOOKUP($A49,'Processed Data Export'!$B$2:$ET$402,(COLUMN(AF49)+11),FALSE)</f>
        <v>1.26</v>
      </c>
      <c r="AR49" s="75">
        <f>VLOOKUP($A49,'Processed Data Export'!$B$2:$ET$402,(COLUMN(AG49)+11),FALSE)</f>
        <v>3.12</v>
      </c>
      <c r="AS49" s="75">
        <f>VLOOKUP($A49,'Processed Data Export'!$B$2:$ET$402,(COLUMN(AH49)+11),FALSE)</f>
        <v>7.94</v>
      </c>
      <c r="AT49" s="75">
        <f>VLOOKUP($A49,'Processed Data Export'!$B$2:$ET$402,(COLUMN(AI49)+11),FALSE)</f>
        <v>67.625</v>
      </c>
      <c r="AU49" s="75">
        <f>VLOOKUP($A49,'Processed Data Export'!$B$2:$ET$402,(COLUMN(AJ49)+11),FALSE)</f>
        <v>18.11</v>
      </c>
      <c r="AV49" s="75">
        <f>VLOOKUP($A49,'Processed Data Export'!$B$2:$ET$402,(COLUMN(AK49)+11),FALSE)</f>
        <v>48.45</v>
      </c>
      <c r="AW49" s="75">
        <f t="shared" si="1"/>
        <v>1.0543933054393306</v>
      </c>
      <c r="AX49" s="75">
        <f t="shared" si="2"/>
        <v>1.4385210662080827</v>
      </c>
      <c r="AY49" s="75">
        <f t="shared" si="3"/>
        <v>0.32105162156975631</v>
      </c>
      <c r="AZ49" s="75">
        <f t="shared" si="4"/>
        <v>0.71186440677966101</v>
      </c>
      <c r="BA49" s="75">
        <f t="shared" si="5"/>
        <v>0.96650524616626321</v>
      </c>
      <c r="BB49" s="75">
        <f t="shared" si="6"/>
        <v>4.2100238663484495</v>
      </c>
      <c r="BC49" s="75">
        <f t="shared" si="7"/>
        <v>0.13986770895971135</v>
      </c>
      <c r="BD49" s="75">
        <f t="shared" si="8"/>
        <v>0.483213053027926</v>
      </c>
      <c r="BE49" s="75">
        <f t="shared" si="9"/>
        <v>0.19174500404656666</v>
      </c>
      <c r="BF49" s="75">
        <f t="shared" si="10"/>
        <v>4.4434137291280145</v>
      </c>
      <c r="BG49" s="75">
        <f t="shared" si="11"/>
        <v>0.45960468240260993</v>
      </c>
      <c r="BH49" s="75">
        <f t="shared" si="12"/>
        <v>2.6483233018056751</v>
      </c>
      <c r="BI49" s="75">
        <f t="shared" si="13"/>
        <v>0.59105737862214547</v>
      </c>
    </row>
    <row r="50" spans="1:61" x14ac:dyDescent="0.35">
      <c r="A50" s="69">
        <f>'Processed Data Export'!B48</f>
        <v>5225</v>
      </c>
      <c r="B50" s="74">
        <f>IF((VLOOKUP($A50,'Processed Data Export'!$B$2:$ET$3001,5,FALSE))=0,(VLOOKUP($A50,'Processed Data Export'!$B$2:$ET$3001,4,FALSE)),(IF((VLOOKUP($A50,'Processed Data Export'!$B$2:$ET$3001,4,FALSE))&gt;(VLOOKUP($A50,'Processed Data Export'!$B$2:$ET$3001,5,FALSE)),(VLOOKUP($A50,'Processed Data Export'!$B$2:$ET$3001,5,FALSE)),(VLOOKUP($A50,'Processed Data Export'!$B$2:$ET$3001,4,FALSE)))))</f>
        <v>28.65</v>
      </c>
      <c r="C50" s="89">
        <f>IF((VLOOKUP($A50,'Processed Data Export'!$B$2:$ET$3001,5,FALSE))=0,"NA",(IF((VLOOKUP($A50,'Processed Data Export'!$B$2:$ET$3001,4,FALSE))&gt;(VLOOKUP($A50,'Processed Data Export'!$B$2:$ET$3001,5,FALSE)),(VLOOKUP($A50,'Processed Data Export'!$B$2:$ET$3001,4,FALSE)),(VLOOKUP($A50,'Processed Data Export'!$B$2:$ET$3001,5,FALSE)))))</f>
        <v>506.5</v>
      </c>
      <c r="D50" s="74">
        <f>VLOOKUP($A50,'Processed Data Export'!$B$2:$ET$3001,3,FALSE)</f>
        <v>506.5</v>
      </c>
      <c r="E50" s="36">
        <f>VLOOKUP(A50,'MWPS (um)'!$A$1:$CP$401,94,FALSE)</f>
        <v>267.32524384999999</v>
      </c>
      <c r="F50" s="74">
        <f>(VLOOKUP($A50,'Processed Data Export'!$B$2:$ET$3001,6,FALSE))/(VLOOKUP($A50,'Processed Data Export'!$B$2:$ET$3001,7,FALSE))</f>
        <v>1.2935206869633099E-2</v>
      </c>
      <c r="G50" s="74">
        <f>VLOOKUP($A50,'Processed Data Export'!$B$2:$ET$3001,8,FALSE)</f>
        <v>2.0055000000000001</v>
      </c>
      <c r="H50" s="74">
        <f>VLOOKUP($A50,'Processed Data Export'!$B$2:$ET$3001,9,FALSE)</f>
        <v>-0.10549999999999998</v>
      </c>
      <c r="I50" s="74">
        <f>VLOOKUP($A50,'Processed Data Export'!$B$2:$ET$3001,10,FALSE)</f>
        <v>310</v>
      </c>
      <c r="J50" s="74">
        <f>VLOOKUP($A50,'Processed Data Export'!$B$2:$ET$3001,11,FALSE)</f>
        <v>6.8130000000000006</v>
      </c>
      <c r="K50" s="69" t="str">
        <f t="shared" si="0"/>
        <v>fine sandy loam</v>
      </c>
      <c r="L50" s="75">
        <f>VLOOKUP($A50,'Processed Data Export'!$B$2:$ET$402,(COLUMN(A50)+11),FALSE)</f>
        <v>10.84</v>
      </c>
      <c r="M50" s="75">
        <f>VLOOKUP($A50,'Processed Data Export'!$B$2:$ET$402,(COLUMN(B50)+11),FALSE)</f>
        <v>32.46</v>
      </c>
      <c r="N50" s="75">
        <f>VLOOKUP($A50,'Processed Data Export'!$B$2:$ET$402,(COLUMN(C50)+11),FALSE)</f>
        <v>56.7</v>
      </c>
      <c r="O50" s="75">
        <f>VLOOKUP($A50,'Processed Data Export'!$B$2:$ET$402,(COLUMN(D50)+11),FALSE)</f>
        <v>0</v>
      </c>
      <c r="P50" s="75">
        <f>VLOOKUP($A50,'Processed Data Export'!$B$2:$ET$402,(COLUMN(E50)+11),FALSE)</f>
        <v>6.6349999999999998</v>
      </c>
      <c r="Q50" s="75">
        <f>VLOOKUP($A50,'Processed Data Export'!$B$2:$ET$402,(COLUMN(F50)+11),FALSE)</f>
        <v>3.5</v>
      </c>
      <c r="R50" s="75">
        <f>VLOOKUP($A50,'Processed Data Export'!$B$2:$ET$402,(COLUMN(G50)+11),FALSE)</f>
        <v>21.55</v>
      </c>
      <c r="S50" s="75">
        <f>VLOOKUP($A50,'Processed Data Export'!$B$2:$ET$402,(COLUMN(H50)+11),FALSE)</f>
        <v>22.314999999999998</v>
      </c>
      <c r="T50" s="75">
        <f>VLOOKUP($A50,'Processed Data Export'!$B$2:$ET$402,(COLUMN(I50)+11),FALSE)</f>
        <v>2.7050000000000001</v>
      </c>
      <c r="U50" s="75">
        <f>VLOOKUP($A50,'Processed Data Export'!$B$2:$ET$402,(COLUMN(J50)+11),FALSE)</f>
        <v>10.705</v>
      </c>
      <c r="V50" s="75">
        <f>VLOOKUP($A50,'Processed Data Export'!$B$2:$ET$402,(COLUMN(K50)+11),FALSE)</f>
        <v>16.914999999999999</v>
      </c>
      <c r="W50" s="75">
        <f>VLOOKUP($A50,'Processed Data Export'!$B$2:$ET$402,(COLUMN(L50)+11),FALSE)</f>
        <v>20.77</v>
      </c>
      <c r="X50" s="75">
        <f>VLOOKUP($A50,'Processed Data Export'!$B$2:$ET$402,(COLUMN(M50)+11),FALSE)</f>
        <v>26.79</v>
      </c>
      <c r="Y50" s="75">
        <f>VLOOKUP($A50,'Processed Data Export'!$B$2:$ET$402,(COLUMN(N50)+11),FALSE)</f>
        <v>34.760000000000005</v>
      </c>
      <c r="Z50" s="75">
        <f>VLOOKUP($A50,'Processed Data Export'!$B$2:$ET$402,(COLUMN(O50)+11),FALSE)</f>
        <v>39.090000000000003</v>
      </c>
      <c r="AA50" s="75">
        <f>VLOOKUP($A50,'Processed Data Export'!$B$2:$ET$402,(COLUMN(P50)+11),FALSE)</f>
        <v>12.155000000000001</v>
      </c>
      <c r="AB50" s="75">
        <f>VLOOKUP($A50,'Processed Data Export'!$B$2:$ET$402,(COLUMN(Q50)+11),FALSE)</f>
        <v>15.545</v>
      </c>
      <c r="AC50" s="75">
        <f>VLOOKUP($A50,'Processed Data Export'!$B$2:$ET$402,(COLUMN(R50)+11),FALSE)</f>
        <v>6.02</v>
      </c>
      <c r="AD50" s="75">
        <f>VLOOKUP($A50,'Processed Data Export'!$B$2:$ET$402,(COLUMN(S50)+11),FALSE)</f>
        <v>11.690000000000001</v>
      </c>
      <c r="AE50" s="75">
        <f>VLOOKUP($A50,'Processed Data Export'!$B$2:$ET$402,(COLUMN(T50)+11),FALSE)</f>
        <v>13.99</v>
      </c>
      <c r="AF50" s="75">
        <f>VLOOKUP($A50,'Processed Data Export'!$B$2:$ET$402,(COLUMN(U50)+11),FALSE)</f>
        <v>18.32</v>
      </c>
      <c r="AG50" s="75">
        <f>VLOOKUP($A50,'Processed Data Export'!$B$2:$ET$402,(COLUMN(V50)+11),FALSE)</f>
        <v>5.67</v>
      </c>
      <c r="AH50" s="75">
        <f>VLOOKUP($A50,'Processed Data Export'!$B$2:$ET$402,(COLUMN(W50)+11),FALSE)</f>
        <v>10.085000000000001</v>
      </c>
      <c r="AI50" s="75">
        <f>VLOOKUP($A50,'Processed Data Export'!$B$2:$ET$402,(COLUMN(X50)+11),FALSE)</f>
        <v>12.305</v>
      </c>
      <c r="AJ50" s="75">
        <f>VLOOKUP($A50,'Processed Data Export'!$B$2:$ET$402,(COLUMN(Y50)+11),FALSE)</f>
        <v>15.805</v>
      </c>
      <c r="AK50" s="75">
        <f>VLOOKUP($A50,'Processed Data Export'!$B$2:$ET$402,(COLUMN(Z50)+11),FALSE)</f>
        <v>3.39</v>
      </c>
      <c r="AL50" s="75">
        <f>VLOOKUP($A50,'Processed Data Export'!$B$2:$ET$402,(COLUMN(AA50)+11),FALSE)</f>
        <v>7.8100000000000005</v>
      </c>
      <c r="AM50" s="75">
        <f>VLOOKUP($A50,'Processed Data Export'!$B$2:$ET$402,(COLUMN(AB50)+11),FALSE)</f>
        <v>2.2999999999999998</v>
      </c>
      <c r="AN50" s="75">
        <f>VLOOKUP($A50,'Processed Data Export'!$B$2:$ET$402,(COLUMN(AC50)+11),FALSE)</f>
        <v>4.415</v>
      </c>
      <c r="AO50" s="75">
        <f>VLOOKUP($A50,'Processed Data Export'!$B$2:$ET$402,(COLUMN(AD50)+11),FALSE)</f>
        <v>10.135</v>
      </c>
      <c r="AP50" s="75">
        <f>VLOOKUP($A50,'Processed Data Export'!$B$2:$ET$402,(COLUMN(AE50)+11),FALSE)</f>
        <v>31.685000000000002</v>
      </c>
      <c r="AQ50" s="75">
        <f>VLOOKUP($A50,'Processed Data Export'!$B$2:$ET$402,(COLUMN(AF50)+11),FALSE)</f>
        <v>2.12</v>
      </c>
      <c r="AR50" s="75">
        <f>VLOOKUP($A50,'Processed Data Export'!$B$2:$ET$402,(COLUMN(AG50)+11),FALSE)</f>
        <v>2.2149999999999999</v>
      </c>
      <c r="AS50" s="75">
        <f>VLOOKUP($A50,'Processed Data Export'!$B$2:$ET$402,(COLUMN(AH50)+11),FALSE)</f>
        <v>0.61499999999999999</v>
      </c>
      <c r="AT50" s="75">
        <f>VLOOKUP($A50,'Processed Data Export'!$B$2:$ET$402,(COLUMN(AI50)+11),FALSE)</f>
        <v>25.05</v>
      </c>
      <c r="AU50" s="75">
        <f>VLOOKUP($A50,'Processed Data Export'!$B$2:$ET$402,(COLUMN(AJ50)+11),FALSE)</f>
        <v>2.88</v>
      </c>
      <c r="AV50" s="75">
        <f>VLOOKUP($A50,'Processed Data Export'!$B$2:$ET$402,(COLUMN(AK50)+11),FALSE)</f>
        <v>43.865000000000002</v>
      </c>
      <c r="AW50" s="75">
        <f t="shared" si="1"/>
        <v>1.3361209392087487</v>
      </c>
      <c r="AX50" s="75">
        <f t="shared" si="2"/>
        <v>2.3428786737000755</v>
      </c>
      <c r="AY50" s="75">
        <f t="shared" si="3"/>
        <v>4.4414285714285713</v>
      </c>
      <c r="AZ50" s="75">
        <f t="shared" si="4"/>
        <v>1.1337336244541485</v>
      </c>
      <c r="BA50" s="75">
        <f t="shared" si="5"/>
        <v>1.4623362445414847</v>
      </c>
      <c r="BB50" s="75">
        <f t="shared" si="6"/>
        <v>6.1268436578171084</v>
      </c>
      <c r="BC50" s="75">
        <f t="shared" si="7"/>
        <v>0.3078886310904872</v>
      </c>
      <c r="BD50" s="75">
        <f t="shared" si="8"/>
        <v>3.2027627035027133</v>
      </c>
      <c r="BE50" s="75">
        <f t="shared" si="9"/>
        <v>0.57248677248677249</v>
      </c>
      <c r="BF50" s="75">
        <f t="shared" si="10"/>
        <v>6.0679501698754246</v>
      </c>
      <c r="BG50" s="75">
        <f t="shared" si="11"/>
        <v>7.6542857142857139</v>
      </c>
      <c r="BH50" s="75">
        <f t="shared" si="12"/>
        <v>4.8922381311228333</v>
      </c>
      <c r="BI50" s="75">
        <f t="shared" si="13"/>
        <v>9.274285714285714</v>
      </c>
    </row>
    <row r="51" spans="1:61" x14ac:dyDescent="0.35">
      <c r="A51" s="69">
        <f>'Processed Data Export'!B49</f>
        <v>5235</v>
      </c>
      <c r="B51" s="74">
        <f>IF((VLOOKUP($A51,'Processed Data Export'!$B$2:$ET$3001,5,FALSE))=0,(VLOOKUP($A51,'Processed Data Export'!$B$2:$ET$3001,4,FALSE)),(IF((VLOOKUP($A51,'Processed Data Export'!$B$2:$ET$3001,4,FALSE))&gt;(VLOOKUP($A51,'Processed Data Export'!$B$2:$ET$3001,5,FALSE)),(VLOOKUP($A51,'Processed Data Export'!$B$2:$ET$3001,5,FALSE)),(VLOOKUP($A51,'Processed Data Export'!$B$2:$ET$3001,4,FALSE)))))</f>
        <v>33.5</v>
      </c>
      <c r="C51" s="89">
        <f>IF((VLOOKUP($A51,'Processed Data Export'!$B$2:$ET$3001,5,FALSE))=0,"NA",(IF((VLOOKUP($A51,'Processed Data Export'!$B$2:$ET$3001,4,FALSE))&gt;(VLOOKUP($A51,'Processed Data Export'!$B$2:$ET$3001,5,FALSE)),(VLOOKUP($A51,'Processed Data Export'!$B$2:$ET$3001,4,FALSE)),(VLOOKUP($A51,'Processed Data Export'!$B$2:$ET$3001,5,FALSE)))))</f>
        <v>588.5</v>
      </c>
      <c r="D51" s="74">
        <f>VLOOKUP($A51,'Processed Data Export'!$B$2:$ET$3001,3,FALSE)</f>
        <v>588.5</v>
      </c>
      <c r="E51" s="36">
        <f>VLOOKUP(A51,'MWPS (um)'!$A$1:$CP$401,94,FALSE)</f>
        <v>369.8306881499999</v>
      </c>
      <c r="F51" s="74">
        <f>(VLOOKUP($A51,'Processed Data Export'!$B$2:$ET$3001,6,FALSE))/(VLOOKUP($A51,'Processed Data Export'!$B$2:$ET$3001,7,FALSE))</f>
        <v>3.0588980367321088E-2</v>
      </c>
      <c r="G51" s="74">
        <f>VLOOKUP($A51,'Processed Data Export'!$B$2:$ET$3001,8,FALSE)</f>
        <v>0.6835</v>
      </c>
      <c r="H51" s="74">
        <f>VLOOKUP($A51,'Processed Data Export'!$B$2:$ET$3001,9,FALSE)</f>
        <v>-0.77649999999999997</v>
      </c>
      <c r="I51" s="74">
        <f>VLOOKUP($A51,'Processed Data Export'!$B$2:$ET$3001,10,FALSE)</f>
        <v>341</v>
      </c>
      <c r="J51" s="74">
        <f>VLOOKUP($A51,'Processed Data Export'!$B$2:$ET$3001,11,FALSE)</f>
        <v>5.4135</v>
      </c>
      <c r="K51" s="69" t="str">
        <f t="shared" si="0"/>
        <v>fine sandy loam</v>
      </c>
      <c r="L51" s="75">
        <f>VLOOKUP($A51,'Processed Data Export'!$B$2:$ET$402,(COLUMN(A51)+11),FALSE)</f>
        <v>4.45</v>
      </c>
      <c r="M51" s="75">
        <f>VLOOKUP($A51,'Processed Data Export'!$B$2:$ET$402,(COLUMN(B51)+11),FALSE)</f>
        <v>24.34</v>
      </c>
      <c r="N51" s="75">
        <f>VLOOKUP($A51,'Processed Data Export'!$B$2:$ET$402,(COLUMN(C51)+11),FALSE)</f>
        <v>71.210000000000008</v>
      </c>
      <c r="O51" s="75">
        <f>VLOOKUP($A51,'Processed Data Export'!$B$2:$ET$402,(COLUMN(D51)+11),FALSE)</f>
        <v>0</v>
      </c>
      <c r="P51" s="75">
        <f>VLOOKUP($A51,'Processed Data Export'!$B$2:$ET$402,(COLUMN(E51)+11),FALSE)</f>
        <v>5.8100000000000005</v>
      </c>
      <c r="Q51" s="75">
        <f>VLOOKUP($A51,'Processed Data Export'!$B$2:$ET$402,(COLUMN(F51)+11),FALSE)</f>
        <v>1.1850000000000001</v>
      </c>
      <c r="R51" s="75">
        <f>VLOOKUP($A51,'Processed Data Export'!$B$2:$ET$402,(COLUMN(G51)+11),FALSE)</f>
        <v>22.785</v>
      </c>
      <c r="S51" s="75">
        <f>VLOOKUP($A51,'Processed Data Export'!$B$2:$ET$402,(COLUMN(H51)+11),FALSE)</f>
        <v>35.980000000000004</v>
      </c>
      <c r="T51" s="75">
        <f>VLOOKUP($A51,'Processed Data Export'!$B$2:$ET$402,(COLUMN(I51)+11),FALSE)</f>
        <v>5.46</v>
      </c>
      <c r="U51" s="75">
        <f>VLOOKUP($A51,'Processed Data Export'!$B$2:$ET$402,(COLUMN(J51)+11),FALSE)</f>
        <v>4.2650000000000006</v>
      </c>
      <c r="V51" s="75">
        <f>VLOOKUP($A51,'Processed Data Export'!$B$2:$ET$402,(COLUMN(K51)+11),FALSE)</f>
        <v>8</v>
      </c>
      <c r="W51" s="75">
        <f>VLOOKUP($A51,'Processed Data Export'!$B$2:$ET$402,(COLUMN(L51)+11),FALSE)</f>
        <v>11.49</v>
      </c>
      <c r="X51" s="75">
        <f>VLOOKUP($A51,'Processed Data Export'!$B$2:$ET$402,(COLUMN(M51)+11),FALSE)</f>
        <v>17.91</v>
      </c>
      <c r="Y51" s="75">
        <f>VLOOKUP($A51,'Processed Data Export'!$B$2:$ET$402,(COLUMN(N51)+11),FALSE)</f>
        <v>26.805</v>
      </c>
      <c r="Z51" s="75">
        <f>VLOOKUP($A51,'Processed Data Export'!$B$2:$ET$402,(COLUMN(O51)+11),FALSE)</f>
        <v>30.15</v>
      </c>
      <c r="AA51" s="75">
        <f>VLOOKUP($A51,'Processed Data Export'!$B$2:$ET$402,(COLUMN(P51)+11),FALSE)</f>
        <v>12.504999999999999</v>
      </c>
      <c r="AB51" s="75">
        <f>VLOOKUP($A51,'Processed Data Export'!$B$2:$ET$402,(COLUMN(Q51)+11),FALSE)</f>
        <v>16.34</v>
      </c>
      <c r="AC51" s="75">
        <f>VLOOKUP($A51,'Processed Data Export'!$B$2:$ET$402,(COLUMN(R51)+11),FALSE)</f>
        <v>6.42</v>
      </c>
      <c r="AD51" s="75">
        <f>VLOOKUP($A51,'Processed Data Export'!$B$2:$ET$402,(COLUMN(S51)+11),FALSE)</f>
        <v>12.85</v>
      </c>
      <c r="AE51" s="75">
        <f>VLOOKUP($A51,'Processed Data Export'!$B$2:$ET$402,(COLUMN(T51)+11),FALSE)</f>
        <v>15.315000000000001</v>
      </c>
      <c r="AF51" s="75">
        <f>VLOOKUP($A51,'Processed Data Export'!$B$2:$ET$402,(COLUMN(U51)+11),FALSE)</f>
        <v>18.664999999999999</v>
      </c>
      <c r="AG51" s="75">
        <f>VLOOKUP($A51,'Processed Data Export'!$B$2:$ET$402,(COLUMN(V51)+11),FALSE)</f>
        <v>6.4350000000000005</v>
      </c>
      <c r="AH51" s="75">
        <f>VLOOKUP($A51,'Processed Data Export'!$B$2:$ET$402,(COLUMN(W51)+11),FALSE)</f>
        <v>10.895</v>
      </c>
      <c r="AI51" s="75">
        <f>VLOOKUP($A51,'Processed Data Export'!$B$2:$ET$402,(COLUMN(X51)+11),FALSE)</f>
        <v>12.24</v>
      </c>
      <c r="AJ51" s="75">
        <f>VLOOKUP($A51,'Processed Data Export'!$B$2:$ET$402,(COLUMN(Y51)+11),FALSE)</f>
        <v>13.425000000000001</v>
      </c>
      <c r="AK51" s="75">
        <f>VLOOKUP($A51,'Processed Data Export'!$B$2:$ET$402,(COLUMN(Z51)+11),FALSE)</f>
        <v>3.84</v>
      </c>
      <c r="AL51" s="75">
        <f>VLOOKUP($A51,'Processed Data Export'!$B$2:$ET$402,(COLUMN(AA51)+11),FALSE)</f>
        <v>8.3049999999999997</v>
      </c>
      <c r="AM51" s="75">
        <f>VLOOKUP($A51,'Processed Data Export'!$B$2:$ET$402,(COLUMN(AB51)+11),FALSE)</f>
        <v>2.4649999999999999</v>
      </c>
      <c r="AN51" s="75">
        <f>VLOOKUP($A51,'Processed Data Export'!$B$2:$ET$402,(COLUMN(AC51)+11),FALSE)</f>
        <v>4.46</v>
      </c>
      <c r="AO51" s="75">
        <f>VLOOKUP($A51,'Processed Data Export'!$B$2:$ET$402,(COLUMN(AD51)+11),FALSE)</f>
        <v>6.99</v>
      </c>
      <c r="AP51" s="75">
        <f>VLOOKUP($A51,'Processed Data Export'!$B$2:$ET$402,(COLUMN(AE51)+11),FALSE)</f>
        <v>29.774999999999999</v>
      </c>
      <c r="AQ51" s="75">
        <f>VLOOKUP($A51,'Processed Data Export'!$B$2:$ET$402,(COLUMN(AF51)+11),FALSE)</f>
        <v>1.9950000000000001</v>
      </c>
      <c r="AR51" s="75">
        <f>VLOOKUP($A51,'Processed Data Export'!$B$2:$ET$402,(COLUMN(AG51)+11),FALSE)</f>
        <v>1.3450000000000002</v>
      </c>
      <c r="AS51" s="75">
        <f>VLOOKUP($A51,'Processed Data Export'!$B$2:$ET$402,(COLUMN(AH51)+11),FALSE)</f>
        <v>2.0300000000000002E-2</v>
      </c>
      <c r="AT51" s="75">
        <f>VLOOKUP($A51,'Processed Data Export'!$B$2:$ET$402,(COLUMN(AI51)+11),FALSE)</f>
        <v>23.965</v>
      </c>
      <c r="AU51" s="75">
        <f>VLOOKUP($A51,'Processed Data Export'!$B$2:$ET$402,(COLUMN(AJ51)+11),FALSE)</f>
        <v>1.1600000000000001</v>
      </c>
      <c r="AV51" s="75">
        <f>VLOOKUP($A51,'Processed Data Export'!$B$2:$ET$402,(COLUMN(AK51)+11),FALSE)</f>
        <v>58.760000000000005</v>
      </c>
      <c r="AW51" s="75">
        <f t="shared" si="1"/>
        <v>0.70318237454100374</v>
      </c>
      <c r="AX51" s="75">
        <f t="shared" si="2"/>
        <v>2.8123924268502578</v>
      </c>
      <c r="AY51" s="75">
        <f t="shared" si="3"/>
        <v>13.789029535864978</v>
      </c>
      <c r="AZ51" s="75">
        <f t="shared" si="4"/>
        <v>0.61559067773908394</v>
      </c>
      <c r="BA51" s="75">
        <f t="shared" si="5"/>
        <v>0.95954995981784097</v>
      </c>
      <c r="BB51" s="75">
        <f t="shared" si="6"/>
        <v>2.9921875</v>
      </c>
      <c r="BC51" s="75">
        <f t="shared" si="7"/>
        <v>0.25499231950844858</v>
      </c>
      <c r="BD51" s="75">
        <f t="shared" si="8"/>
        <v>3.4821173104434906</v>
      </c>
      <c r="BE51" s="75">
        <f t="shared" si="9"/>
        <v>0.34180592613396993</v>
      </c>
      <c r="BF51" s="75">
        <f t="shared" si="10"/>
        <v>4.0156950672645744</v>
      </c>
      <c r="BG51" s="75">
        <f t="shared" si="11"/>
        <v>15.11392405063291</v>
      </c>
      <c r="BH51" s="75">
        <f t="shared" si="12"/>
        <v>4.1893287435456106</v>
      </c>
      <c r="BI51" s="75">
        <f t="shared" si="13"/>
        <v>20.540084388185655</v>
      </c>
    </row>
    <row r="52" spans="1:61" x14ac:dyDescent="0.35">
      <c r="A52" s="69">
        <f>'Processed Data Export'!B50</f>
        <v>5238</v>
      </c>
      <c r="B52" s="74">
        <f>IF((VLOOKUP($A52,'Processed Data Export'!$B$2:$ET$3001,5,FALSE))=0,(VLOOKUP($A52,'Processed Data Export'!$B$2:$ET$3001,4,FALSE)),(IF((VLOOKUP($A52,'Processed Data Export'!$B$2:$ET$3001,4,FALSE))&gt;(VLOOKUP($A52,'Processed Data Export'!$B$2:$ET$3001,5,FALSE)),(VLOOKUP($A52,'Processed Data Export'!$B$2:$ET$3001,5,FALSE)),(VLOOKUP($A52,'Processed Data Export'!$B$2:$ET$3001,4,FALSE)))))</f>
        <v>32</v>
      </c>
      <c r="C52" s="89">
        <f>IF((VLOOKUP($A52,'Processed Data Export'!$B$2:$ET$3001,5,FALSE))=0,"NA",(IF((VLOOKUP($A52,'Processed Data Export'!$B$2:$ET$3001,4,FALSE))&gt;(VLOOKUP($A52,'Processed Data Export'!$B$2:$ET$3001,5,FALSE)),(VLOOKUP($A52,'Processed Data Export'!$B$2:$ET$3001,4,FALSE)),(VLOOKUP($A52,'Processed Data Export'!$B$2:$ET$3001,5,FALSE)))))</f>
        <v>409.5</v>
      </c>
      <c r="D52" s="74">
        <f>VLOOKUP($A52,'Processed Data Export'!$B$2:$ET$3001,3,FALSE)</f>
        <v>409.5</v>
      </c>
      <c r="E52" s="36">
        <f>VLOOKUP(A52,'MWPS (um)'!$A$1:$CP$401,94,FALSE)</f>
        <v>402.11512900000002</v>
      </c>
      <c r="F52" s="74">
        <f>(VLOOKUP($A52,'Processed Data Export'!$B$2:$ET$3001,6,FALSE))/(VLOOKUP($A52,'Processed Data Export'!$B$2:$ET$3001,7,FALSE))</f>
        <v>0.24027420736932303</v>
      </c>
      <c r="G52" s="74">
        <f>VLOOKUP($A52,'Processed Data Export'!$B$2:$ET$3001,8,FALSE)</f>
        <v>0.41600000000000004</v>
      </c>
      <c r="H52" s="74">
        <f>VLOOKUP($A52,'Processed Data Export'!$B$2:$ET$3001,9,FALSE)</f>
        <v>-0.2475</v>
      </c>
      <c r="I52" s="74">
        <f>VLOOKUP($A52,'Processed Data Export'!$B$2:$ET$3001,10,FALSE)</f>
        <v>200</v>
      </c>
      <c r="J52" s="74">
        <f>VLOOKUP($A52,'Processed Data Export'!$B$2:$ET$3001,11,FALSE)</f>
        <v>3.4464999999999999</v>
      </c>
      <c r="K52" s="69" t="str">
        <f t="shared" si="0"/>
        <v>fine sand</v>
      </c>
      <c r="L52" s="75">
        <f>VLOOKUP($A52,'Processed Data Export'!$B$2:$ET$402,(COLUMN(A52)+11),FALSE)</f>
        <v>3.02</v>
      </c>
      <c r="M52" s="75">
        <f>VLOOKUP($A52,'Processed Data Export'!$B$2:$ET$402,(COLUMN(B52)+11),FALSE)</f>
        <v>9.1550000000000011</v>
      </c>
      <c r="N52" s="75">
        <f>VLOOKUP($A52,'Processed Data Export'!$B$2:$ET$402,(COLUMN(C52)+11),FALSE)</f>
        <v>87.82</v>
      </c>
      <c r="O52" s="75">
        <f>VLOOKUP($A52,'Processed Data Export'!$B$2:$ET$402,(COLUMN(D52)+11),FALSE)</f>
        <v>0</v>
      </c>
      <c r="P52" s="75">
        <f>VLOOKUP($A52,'Processed Data Export'!$B$2:$ET$402,(COLUMN(E52)+11),FALSE)</f>
        <v>1.075</v>
      </c>
      <c r="Q52" s="75">
        <f>VLOOKUP($A52,'Processed Data Export'!$B$2:$ET$402,(COLUMN(F52)+11),FALSE)</f>
        <v>8.9149999999999991</v>
      </c>
      <c r="R52" s="75">
        <f>VLOOKUP($A52,'Processed Data Export'!$B$2:$ET$402,(COLUMN(G52)+11),FALSE)</f>
        <v>51.935000000000002</v>
      </c>
      <c r="S52" s="75">
        <f>VLOOKUP($A52,'Processed Data Export'!$B$2:$ET$402,(COLUMN(H52)+11),FALSE)</f>
        <v>25.9</v>
      </c>
      <c r="T52" s="75">
        <f>VLOOKUP($A52,'Processed Data Export'!$B$2:$ET$402,(COLUMN(I52)+11),FALSE)</f>
        <v>2E-3</v>
      </c>
      <c r="U52" s="75">
        <f>VLOOKUP($A52,'Processed Data Export'!$B$2:$ET$402,(COLUMN(J52)+11),FALSE)</f>
        <v>3.02</v>
      </c>
      <c r="V52" s="75">
        <f>VLOOKUP($A52,'Processed Data Export'!$B$2:$ET$402,(COLUMN(K52)+11),FALSE)</f>
        <v>4.665</v>
      </c>
      <c r="W52" s="75">
        <f>VLOOKUP($A52,'Processed Data Export'!$B$2:$ET$402,(COLUMN(L52)+11),FALSE)</f>
        <v>5.7200000000000006</v>
      </c>
      <c r="X52" s="75">
        <f>VLOOKUP($A52,'Processed Data Export'!$B$2:$ET$402,(COLUMN(M52)+11),FALSE)</f>
        <v>7.4700000000000006</v>
      </c>
      <c r="Y52" s="75">
        <f>VLOOKUP($A52,'Processed Data Export'!$B$2:$ET$402,(COLUMN(N52)+11),FALSE)</f>
        <v>9.76</v>
      </c>
      <c r="Z52" s="75">
        <f>VLOOKUP($A52,'Processed Data Export'!$B$2:$ET$402,(COLUMN(O52)+11),FALSE)</f>
        <v>10.23</v>
      </c>
      <c r="AA52" s="75">
        <f>VLOOKUP($A52,'Processed Data Export'!$B$2:$ET$402,(COLUMN(P52)+11),FALSE)</f>
        <v>3.49</v>
      </c>
      <c r="AB52" s="75">
        <f>VLOOKUP($A52,'Processed Data Export'!$B$2:$ET$402,(COLUMN(Q52)+11),FALSE)</f>
        <v>4.49</v>
      </c>
      <c r="AC52" s="75">
        <f>VLOOKUP($A52,'Processed Data Export'!$B$2:$ET$402,(COLUMN(R52)+11),FALSE)</f>
        <v>1.75</v>
      </c>
      <c r="AD52" s="75">
        <f>VLOOKUP($A52,'Processed Data Export'!$B$2:$ET$402,(COLUMN(S52)+11),FALSE)</f>
        <v>3.4350000000000001</v>
      </c>
      <c r="AE52" s="75">
        <f>VLOOKUP($A52,'Processed Data Export'!$B$2:$ET$402,(COLUMN(T52)+11),FALSE)</f>
        <v>4.0350000000000001</v>
      </c>
      <c r="AF52" s="75">
        <f>VLOOKUP($A52,'Processed Data Export'!$B$2:$ET$402,(COLUMN(U52)+11),FALSE)</f>
        <v>4.51</v>
      </c>
      <c r="AG52" s="75">
        <f>VLOOKUP($A52,'Processed Data Export'!$B$2:$ET$402,(COLUMN(V52)+11),FALSE)</f>
        <v>1.6850000000000001</v>
      </c>
      <c r="AH52" s="75">
        <f>VLOOKUP($A52,'Processed Data Export'!$B$2:$ET$402,(COLUMN(W52)+11),FALSE)</f>
        <v>2.6850000000000001</v>
      </c>
      <c r="AI52" s="75">
        <f>VLOOKUP($A52,'Processed Data Export'!$B$2:$ET$402,(COLUMN(X52)+11),FALSE)</f>
        <v>2.76</v>
      </c>
      <c r="AJ52" s="75">
        <f>VLOOKUP($A52,'Processed Data Export'!$B$2:$ET$402,(COLUMN(Y52)+11),FALSE)</f>
        <v>11.675000000000001</v>
      </c>
      <c r="AK52" s="75">
        <f>VLOOKUP($A52,'Processed Data Export'!$B$2:$ET$402,(COLUMN(Z52)+11),FALSE)</f>
        <v>1</v>
      </c>
      <c r="AL52" s="75">
        <f>VLOOKUP($A52,'Processed Data Export'!$B$2:$ET$402,(COLUMN(AA52)+11),FALSE)</f>
        <v>2</v>
      </c>
      <c r="AM52" s="75">
        <f>VLOOKUP($A52,'Processed Data Export'!$B$2:$ET$402,(COLUMN(AB52)+11),FALSE)</f>
        <v>0.60499999999999998</v>
      </c>
      <c r="AN52" s="75">
        <f>VLOOKUP($A52,'Processed Data Export'!$B$2:$ET$402,(COLUMN(AC52)+11),FALSE)</f>
        <v>1</v>
      </c>
      <c r="AO52" s="75">
        <f>VLOOKUP($A52,'Processed Data Export'!$B$2:$ET$402,(COLUMN(AD52)+11),FALSE)</f>
        <v>9.99</v>
      </c>
      <c r="AP52" s="75">
        <f>VLOOKUP($A52,'Processed Data Export'!$B$2:$ET$402,(COLUMN(AE52)+11),FALSE)</f>
        <v>61.924999999999997</v>
      </c>
      <c r="AQ52" s="75">
        <f>VLOOKUP($A52,'Processed Data Export'!$B$2:$ET$402,(COLUMN(AF52)+11),FALSE)</f>
        <v>0.39500000000000002</v>
      </c>
      <c r="AR52" s="75">
        <f>VLOOKUP($A52,'Processed Data Export'!$B$2:$ET$402,(COLUMN(AG52)+11),FALSE)</f>
        <v>7.5000000000000011E-2</v>
      </c>
      <c r="AS52" s="75">
        <f>VLOOKUP($A52,'Processed Data Export'!$B$2:$ET$402,(COLUMN(AH52)+11),FALSE)</f>
        <v>0.72500000000000009</v>
      </c>
      <c r="AT52" s="75">
        <f>VLOOKUP($A52,'Processed Data Export'!$B$2:$ET$402,(COLUMN(AI52)+11),FALSE)</f>
        <v>60.85</v>
      </c>
      <c r="AU52" s="75">
        <f>VLOOKUP($A52,'Processed Data Export'!$B$2:$ET$402,(COLUMN(AJ52)+11),FALSE)</f>
        <v>8.1850000000000005</v>
      </c>
      <c r="AV52" s="75">
        <f>VLOOKUP($A52,'Processed Data Export'!$B$2:$ET$402,(COLUMN(AK52)+11),FALSE)</f>
        <v>77.835000000000008</v>
      </c>
      <c r="AW52" s="75">
        <f t="shared" si="1"/>
        <v>1.2739420935412027</v>
      </c>
      <c r="AX52" s="75">
        <f t="shared" si="2"/>
        <v>4.1767441860465118</v>
      </c>
      <c r="AY52" s="75">
        <f t="shared" si="3"/>
        <v>0.50364554122265848</v>
      </c>
      <c r="AZ52" s="75">
        <f t="shared" si="4"/>
        <v>1.2682926829268295</v>
      </c>
      <c r="BA52" s="75">
        <f t="shared" si="5"/>
        <v>1.6563192904656321</v>
      </c>
      <c r="BB52" s="75">
        <f t="shared" si="6"/>
        <v>5.7200000000000006</v>
      </c>
      <c r="BC52" s="75">
        <f t="shared" si="7"/>
        <v>2.0698950611341096E-2</v>
      </c>
      <c r="BD52" s="75">
        <f t="shared" si="8"/>
        <v>0.91641641641641647</v>
      </c>
      <c r="BE52" s="75">
        <f t="shared" si="9"/>
        <v>0.10424732407196541</v>
      </c>
      <c r="BF52" s="75">
        <f t="shared" si="10"/>
        <v>7.4700000000000006</v>
      </c>
      <c r="BG52" s="75">
        <f t="shared" si="11"/>
        <v>0.8379136287156479</v>
      </c>
      <c r="BH52" s="75">
        <f t="shared" si="12"/>
        <v>8.5162790697674424</v>
      </c>
      <c r="BI52" s="75">
        <f t="shared" si="13"/>
        <v>1.0269209197980933</v>
      </c>
    </row>
    <row r="53" spans="1:61" x14ac:dyDescent="0.35">
      <c r="A53" s="69">
        <f>'Processed Data Export'!B51</f>
        <v>6100</v>
      </c>
      <c r="B53" s="74">
        <f>IF((VLOOKUP($A53,'Processed Data Export'!$B$2:$ET$3001,5,FALSE))=0,(VLOOKUP($A53,'Processed Data Export'!$B$2:$ET$3001,4,FALSE)),(IF((VLOOKUP($A53,'Processed Data Export'!$B$2:$ET$3001,4,FALSE))&gt;(VLOOKUP($A53,'Processed Data Export'!$B$2:$ET$3001,5,FALSE)),(VLOOKUP($A53,'Processed Data Export'!$B$2:$ET$3001,5,FALSE)),(VLOOKUP($A53,'Processed Data Export'!$B$2:$ET$3001,4,FALSE)))))</f>
        <v>35.1</v>
      </c>
      <c r="C53" s="89" t="str">
        <f>IF((VLOOKUP($A53,'Processed Data Export'!$B$2:$ET$3001,5,FALSE))=0,"NA",(IF((VLOOKUP($A53,'Processed Data Export'!$B$2:$ET$3001,4,FALSE))&gt;(VLOOKUP($A53,'Processed Data Export'!$B$2:$ET$3001,5,FALSE)),(VLOOKUP($A53,'Processed Data Export'!$B$2:$ET$3001,4,FALSE)),(VLOOKUP($A53,'Processed Data Export'!$B$2:$ET$3001,5,FALSE)))))</f>
        <v/>
      </c>
      <c r="D53" s="74">
        <f>VLOOKUP($A53,'Processed Data Export'!$B$2:$ET$3001,3,FALSE)</f>
        <v>35.1</v>
      </c>
      <c r="E53" s="36">
        <f>VLOOKUP(A53,'MWPS (um)'!$A$1:$CP$401,94,FALSE)</f>
        <v>45.395425000000003</v>
      </c>
      <c r="F53" s="74">
        <f>(VLOOKUP($A53,'Processed Data Export'!$B$2:$ET$3001,6,FALSE))/(VLOOKUP($A53,'Processed Data Export'!$B$2:$ET$3001,7,FALSE))</f>
        <v>9.6393442622950812E-2</v>
      </c>
      <c r="G53" s="74">
        <f>VLOOKUP($A53,'Processed Data Export'!$B$2:$ET$3001,8,FALSE)</f>
        <v>1.083</v>
      </c>
      <c r="H53" s="74">
        <f>VLOOKUP($A53,'Processed Data Export'!$B$2:$ET$3001,9,FALSE)</f>
        <v>7.8074999999999992</v>
      </c>
      <c r="I53" s="74">
        <f>VLOOKUP($A53,'Processed Data Export'!$B$2:$ET$3001,10,FALSE)</f>
        <v>47.75</v>
      </c>
      <c r="J53" s="74">
        <f>VLOOKUP($A53,'Processed Data Export'!$B$2:$ET$3001,11,FALSE)</f>
        <v>2.9474999999999998</v>
      </c>
      <c r="K53" s="69" t="str">
        <f t="shared" si="0"/>
        <v>silt loam</v>
      </c>
      <c r="L53" s="75">
        <f>VLOOKUP($A53,'Processed Data Export'!$B$2:$ET$402,(COLUMN(A53)+11),FALSE)</f>
        <v>11.37</v>
      </c>
      <c r="M53" s="75">
        <f>VLOOKUP($A53,'Processed Data Export'!$B$2:$ET$402,(COLUMN(B53)+11),FALSE)</f>
        <v>61.135000000000005</v>
      </c>
      <c r="N53" s="75">
        <f>VLOOKUP($A53,'Processed Data Export'!$B$2:$ET$402,(COLUMN(C53)+11),FALSE)</f>
        <v>27.494999999999997</v>
      </c>
      <c r="O53" s="75">
        <f>VLOOKUP($A53,'Processed Data Export'!$B$2:$ET$402,(COLUMN(D53)+11),FALSE)</f>
        <v>0</v>
      </c>
      <c r="P53" s="75">
        <f>VLOOKUP($A53,'Processed Data Export'!$B$2:$ET$402,(COLUMN(E53)+11),FALSE)</f>
        <v>21.33</v>
      </c>
      <c r="Q53" s="75">
        <f>VLOOKUP($A53,'Processed Data Export'!$B$2:$ET$402,(COLUMN(F53)+11),FALSE)</f>
        <v>5.29</v>
      </c>
      <c r="R53" s="75">
        <f>VLOOKUP($A53,'Processed Data Export'!$B$2:$ET$402,(COLUMN(G53)+11),FALSE)</f>
        <v>0.87999999999999989</v>
      </c>
      <c r="S53" s="75">
        <f>VLOOKUP($A53,'Processed Data Export'!$B$2:$ET$402,(COLUMN(H53)+11),FALSE)</f>
        <v>2.0000000000000001E-4</v>
      </c>
      <c r="T53" s="75">
        <f>VLOOKUP($A53,'Processed Data Export'!$B$2:$ET$402,(COLUMN(I53)+11),FALSE)</f>
        <v>0</v>
      </c>
      <c r="U53" s="75">
        <f>VLOOKUP($A53,'Processed Data Export'!$B$2:$ET$402,(COLUMN(J53)+11),FALSE)</f>
        <v>11.37</v>
      </c>
      <c r="V53" s="75">
        <f>VLOOKUP($A53,'Processed Data Export'!$B$2:$ET$402,(COLUMN(K53)+11),FALSE)</f>
        <v>27.79</v>
      </c>
      <c r="W53" s="75">
        <f>VLOOKUP($A53,'Processed Data Export'!$B$2:$ET$402,(COLUMN(L53)+11),FALSE)</f>
        <v>35.254999999999995</v>
      </c>
      <c r="X53" s="75">
        <f>VLOOKUP($A53,'Processed Data Export'!$B$2:$ET$402,(COLUMN(M53)+11),FALSE)</f>
        <v>47.849999999999994</v>
      </c>
      <c r="Y53" s="75">
        <f>VLOOKUP($A53,'Processed Data Export'!$B$2:$ET$402,(COLUMN(N53)+11),FALSE)</f>
        <v>67.10499999999999</v>
      </c>
      <c r="Z53" s="75">
        <f>VLOOKUP($A53,'Processed Data Export'!$B$2:$ET$402,(COLUMN(O53)+11),FALSE)</f>
        <v>82.460000000000008</v>
      </c>
      <c r="AA53" s="75">
        <f>VLOOKUP($A53,'Processed Data Export'!$B$2:$ET$402,(COLUMN(P53)+11),FALSE)</f>
        <v>25.189999999999998</v>
      </c>
      <c r="AB53" s="75">
        <f>VLOOKUP($A53,'Processed Data Export'!$B$2:$ET$402,(COLUMN(Q53)+11),FALSE)</f>
        <v>33.340000000000003</v>
      </c>
      <c r="AC53" s="75">
        <f>VLOOKUP($A53,'Processed Data Export'!$B$2:$ET$402,(COLUMN(R53)+11),FALSE)</f>
        <v>12.594999999999999</v>
      </c>
      <c r="AD53" s="75">
        <f>VLOOKUP($A53,'Processed Data Export'!$B$2:$ET$402,(COLUMN(S53)+11),FALSE)</f>
        <v>25.880000000000003</v>
      </c>
      <c r="AE53" s="75">
        <f>VLOOKUP($A53,'Processed Data Export'!$B$2:$ET$402,(COLUMN(T53)+11),FALSE)</f>
        <v>31.85</v>
      </c>
      <c r="AF53" s="75">
        <f>VLOOKUP($A53,'Processed Data Export'!$B$2:$ET$402,(COLUMN(U53)+11),FALSE)</f>
        <v>47.209999999999994</v>
      </c>
      <c r="AG53" s="75">
        <f>VLOOKUP($A53,'Processed Data Export'!$B$2:$ET$402,(COLUMN(V53)+11),FALSE)</f>
        <v>13.285</v>
      </c>
      <c r="AH53" s="75">
        <f>VLOOKUP($A53,'Processed Data Export'!$B$2:$ET$402,(COLUMN(W53)+11),FALSE)</f>
        <v>25.375</v>
      </c>
      <c r="AI53" s="75">
        <f>VLOOKUP($A53,'Processed Data Export'!$B$2:$ET$402,(COLUMN(X53)+11),FALSE)</f>
        <v>34.61</v>
      </c>
      <c r="AJ53" s="75">
        <f>VLOOKUP($A53,'Processed Data Export'!$B$2:$ET$402,(COLUMN(Y53)+11),FALSE)</f>
        <v>39.9</v>
      </c>
      <c r="AK53" s="75">
        <f>VLOOKUP($A53,'Processed Data Export'!$B$2:$ET$402,(COLUMN(Z53)+11),FALSE)</f>
        <v>8.1550000000000011</v>
      </c>
      <c r="AL53" s="75">
        <f>VLOOKUP($A53,'Processed Data Export'!$B$2:$ET$402,(COLUMN(AA53)+11),FALSE)</f>
        <v>20.240000000000002</v>
      </c>
      <c r="AM53" s="75">
        <f>VLOOKUP($A53,'Processed Data Export'!$B$2:$ET$402,(COLUMN(AB53)+11),FALSE)</f>
        <v>5.9700000000000006</v>
      </c>
      <c r="AN53" s="75">
        <f>VLOOKUP($A53,'Processed Data Export'!$B$2:$ET$402,(COLUMN(AC53)+11),FALSE)</f>
        <v>12.09</v>
      </c>
      <c r="AO53" s="75">
        <f>VLOOKUP($A53,'Processed Data Export'!$B$2:$ET$402,(COLUMN(AD53)+11),FALSE)</f>
        <v>26.615000000000002</v>
      </c>
      <c r="AP53" s="75">
        <f>VLOOKUP($A53,'Processed Data Export'!$B$2:$ET$402,(COLUMN(AE53)+11),FALSE)</f>
        <v>27.494999999999997</v>
      </c>
      <c r="AQ53" s="75">
        <f>VLOOKUP($A53,'Processed Data Export'!$B$2:$ET$402,(COLUMN(AF53)+11),FALSE)</f>
        <v>6.1199999999999992</v>
      </c>
      <c r="AR53" s="75">
        <f>VLOOKUP($A53,'Processed Data Export'!$B$2:$ET$402,(COLUMN(AG53)+11),FALSE)</f>
        <v>9.2399999999999984</v>
      </c>
      <c r="AS53" s="75">
        <f>VLOOKUP($A53,'Processed Data Export'!$B$2:$ET$402,(COLUMN(AH53)+11),FALSE)</f>
        <v>3.38</v>
      </c>
      <c r="AT53" s="75">
        <f>VLOOKUP($A53,'Processed Data Export'!$B$2:$ET$402,(COLUMN(AI53)+11),FALSE)</f>
        <v>6.17</v>
      </c>
      <c r="AU53" s="75">
        <f>VLOOKUP($A53,'Processed Data Export'!$B$2:$ET$402,(COLUMN(AJ53)+11),FALSE)</f>
        <v>1.9100000000000001</v>
      </c>
      <c r="AV53" s="75">
        <f>VLOOKUP($A53,'Processed Data Export'!$B$2:$ET$402,(COLUMN(AK53)+11),FALSE)</f>
        <v>0.87999999999999989</v>
      </c>
      <c r="AW53" s="75">
        <f t="shared" si="1"/>
        <v>1.0574385122975403</v>
      </c>
      <c r="AX53" s="75">
        <f t="shared" si="2"/>
        <v>1.56305672761369</v>
      </c>
      <c r="AY53" s="75">
        <f t="shared" si="3"/>
        <v>6.3024574669187148</v>
      </c>
      <c r="AZ53" s="75">
        <f t="shared" si="4"/>
        <v>0.74676975217115016</v>
      </c>
      <c r="BA53" s="75">
        <f t="shared" si="5"/>
        <v>1.0135564499046812</v>
      </c>
      <c r="BB53" s="75">
        <f t="shared" si="6"/>
        <v>4.3231146535867557</v>
      </c>
      <c r="BC53" s="75">
        <f t="shared" si="7"/>
        <v>24.238636363636363</v>
      </c>
      <c r="BD53" s="75">
        <f t="shared" si="8"/>
        <v>2.2970129626150668</v>
      </c>
      <c r="BE53" s="75">
        <f t="shared" si="9"/>
        <v>2.2234951809419901</v>
      </c>
      <c r="BF53" s="75">
        <f t="shared" si="10"/>
        <v>3.9578163771712154</v>
      </c>
      <c r="BG53" s="75">
        <f t="shared" si="11"/>
        <v>9.0453686200378058</v>
      </c>
      <c r="BH53" s="75">
        <f t="shared" si="12"/>
        <v>2.8661509610876705</v>
      </c>
      <c r="BI53" s="75">
        <f t="shared" si="13"/>
        <v>11.556710775047259</v>
      </c>
    </row>
    <row r="54" spans="1:61" x14ac:dyDescent="0.35">
      <c r="A54" s="69">
        <f>'Processed Data Export'!B52</f>
        <v>6200</v>
      </c>
      <c r="B54" s="74">
        <f>IF((VLOOKUP($A54,'Processed Data Export'!$B$2:$ET$3001,5,FALSE))=0,(VLOOKUP($A54,'Processed Data Export'!$B$2:$ET$3001,4,FALSE)),(IF((VLOOKUP($A54,'Processed Data Export'!$B$2:$ET$3001,4,FALSE))&gt;(VLOOKUP($A54,'Processed Data Export'!$B$2:$ET$3001,5,FALSE)),(VLOOKUP($A54,'Processed Data Export'!$B$2:$ET$3001,5,FALSE)),(VLOOKUP($A54,'Processed Data Export'!$B$2:$ET$3001,4,FALSE)))))</f>
        <v>33.5</v>
      </c>
      <c r="C54" s="89" t="str">
        <f>IF((VLOOKUP($A54,'Processed Data Export'!$B$2:$ET$3001,5,FALSE))=0,"NA",(IF((VLOOKUP($A54,'Processed Data Export'!$B$2:$ET$3001,4,FALSE))&gt;(VLOOKUP($A54,'Processed Data Export'!$B$2:$ET$3001,5,FALSE)),(VLOOKUP($A54,'Processed Data Export'!$B$2:$ET$3001,4,FALSE)),(VLOOKUP($A54,'Processed Data Export'!$B$2:$ET$3001,5,FALSE)))))</f>
        <v/>
      </c>
      <c r="D54" s="74">
        <f>VLOOKUP($A54,'Processed Data Export'!$B$2:$ET$3001,3,FALSE)</f>
        <v>33.5</v>
      </c>
      <c r="E54" s="36">
        <f>VLOOKUP(A54,'MWPS (um)'!$A$1:$CP$401,94,FALSE)</f>
        <v>32.010019300000003</v>
      </c>
      <c r="F54" s="74">
        <f>(VLOOKUP($A54,'Processed Data Export'!$B$2:$ET$3001,6,FALSE))/(VLOOKUP($A54,'Processed Data Export'!$B$2:$ET$3001,7,FALSE))</f>
        <v>0.10676552363299351</v>
      </c>
      <c r="G54" s="74">
        <f>VLOOKUP($A54,'Processed Data Export'!$B$2:$ET$3001,8,FALSE)</f>
        <v>0.8115</v>
      </c>
      <c r="H54" s="74">
        <f>VLOOKUP($A54,'Processed Data Export'!$B$2:$ET$3001,9,FALSE)</f>
        <v>5.9755000000000003</v>
      </c>
      <c r="I54" s="74">
        <f>VLOOKUP($A54,'Processed Data Export'!$B$2:$ET$3001,10,FALSE)</f>
        <v>26.9</v>
      </c>
      <c r="J54" s="74">
        <f>VLOOKUP($A54,'Processed Data Export'!$B$2:$ET$3001,11,FALSE)</f>
        <v>2.8744999999999998</v>
      </c>
      <c r="K54" s="69" t="str">
        <f t="shared" si="0"/>
        <v>silt loam</v>
      </c>
      <c r="L54" s="75">
        <f>VLOOKUP($A54,'Processed Data Export'!$B$2:$ET$402,(COLUMN(A54)+11),FALSE)</f>
        <v>15.72</v>
      </c>
      <c r="M54" s="75">
        <f>VLOOKUP($A54,'Processed Data Export'!$B$2:$ET$402,(COLUMN(B54)+11),FALSE)</f>
        <v>66.594999999999999</v>
      </c>
      <c r="N54" s="75">
        <f>VLOOKUP($A54,'Processed Data Export'!$B$2:$ET$402,(COLUMN(C54)+11),FALSE)</f>
        <v>17.690000000000001</v>
      </c>
      <c r="O54" s="75">
        <f>VLOOKUP($A54,'Processed Data Export'!$B$2:$ET$402,(COLUMN(D54)+11),FALSE)</f>
        <v>0</v>
      </c>
      <c r="P54" s="75">
        <f>VLOOKUP($A54,'Processed Data Export'!$B$2:$ET$402,(COLUMN(E54)+11),FALSE)</f>
        <v>16.695</v>
      </c>
      <c r="Q54" s="75">
        <f>VLOOKUP($A54,'Processed Data Export'!$B$2:$ET$402,(COLUMN(F54)+11),FALSE)</f>
        <v>0.96499999999999997</v>
      </c>
      <c r="R54" s="75">
        <f>VLOOKUP($A54,'Processed Data Export'!$B$2:$ET$402,(COLUMN(G54)+11),FALSE)</f>
        <v>3.5000000000000003E-2</v>
      </c>
      <c r="S54" s="75">
        <f>VLOOKUP($A54,'Processed Data Export'!$B$2:$ET$402,(COLUMN(H54)+11),FALSE)</f>
        <v>0</v>
      </c>
      <c r="T54" s="75">
        <f>VLOOKUP($A54,'Processed Data Export'!$B$2:$ET$402,(COLUMN(I54)+11),FALSE)</f>
        <v>0</v>
      </c>
      <c r="U54" s="75">
        <f>VLOOKUP($A54,'Processed Data Export'!$B$2:$ET$402,(COLUMN(J54)+11),FALSE)</f>
        <v>14.745000000000001</v>
      </c>
      <c r="V54" s="75">
        <f>VLOOKUP($A54,'Processed Data Export'!$B$2:$ET$402,(COLUMN(K54)+11),FALSE)</f>
        <v>27.97</v>
      </c>
      <c r="W54" s="75">
        <f>VLOOKUP($A54,'Processed Data Export'!$B$2:$ET$402,(COLUMN(L54)+11),FALSE)</f>
        <v>36.53</v>
      </c>
      <c r="X54" s="75">
        <f>VLOOKUP($A54,'Processed Data Export'!$B$2:$ET$402,(COLUMN(M54)+11),FALSE)</f>
        <v>51.465000000000003</v>
      </c>
      <c r="Y54" s="75">
        <f>VLOOKUP($A54,'Processed Data Export'!$B$2:$ET$402,(COLUMN(N54)+11),FALSE)</f>
        <v>72.72</v>
      </c>
      <c r="Z54" s="75">
        <f>VLOOKUP($A54,'Processed Data Export'!$B$2:$ET$402,(COLUMN(O54)+11),FALSE)</f>
        <v>83.284999999999997</v>
      </c>
      <c r="AA54" s="75">
        <f>VLOOKUP($A54,'Processed Data Export'!$B$2:$ET$402,(COLUMN(P54)+11),FALSE)</f>
        <v>29.509999999999998</v>
      </c>
      <c r="AB54" s="75">
        <f>VLOOKUP($A54,'Processed Data Export'!$B$2:$ET$402,(COLUMN(Q54)+11),FALSE)</f>
        <v>38.629999999999995</v>
      </c>
      <c r="AC54" s="75">
        <f>VLOOKUP($A54,'Processed Data Export'!$B$2:$ET$402,(COLUMN(R54)+11),FALSE)</f>
        <v>14.935</v>
      </c>
      <c r="AD54" s="75">
        <f>VLOOKUP($A54,'Processed Data Export'!$B$2:$ET$402,(COLUMN(S54)+11),FALSE)</f>
        <v>30.060000000000002</v>
      </c>
      <c r="AE54" s="75">
        <f>VLOOKUP($A54,'Processed Data Export'!$B$2:$ET$402,(COLUMN(T54)+11),FALSE)</f>
        <v>36.19</v>
      </c>
      <c r="AF54" s="75">
        <f>VLOOKUP($A54,'Processed Data Export'!$B$2:$ET$402,(COLUMN(U54)+11),FALSE)</f>
        <v>46.754999999999995</v>
      </c>
      <c r="AG54" s="75">
        <f>VLOOKUP($A54,'Processed Data Export'!$B$2:$ET$402,(COLUMN(V54)+11),FALSE)</f>
        <v>15.129999999999999</v>
      </c>
      <c r="AH54" s="75">
        <f>VLOOKUP($A54,'Processed Data Export'!$B$2:$ET$402,(COLUMN(W54)+11),FALSE)</f>
        <v>26.655000000000001</v>
      </c>
      <c r="AI54" s="75">
        <f>VLOOKUP($A54,'Processed Data Export'!$B$2:$ET$402,(COLUMN(X54)+11),FALSE)</f>
        <v>31.824999999999999</v>
      </c>
      <c r="AJ54" s="75">
        <f>VLOOKUP($A54,'Processed Data Export'!$B$2:$ET$402,(COLUMN(Y54)+11),FALSE)</f>
        <v>32.790000000000006</v>
      </c>
      <c r="AK54" s="75">
        <f>VLOOKUP($A54,'Processed Data Export'!$B$2:$ET$402,(COLUMN(Z54)+11),FALSE)</f>
        <v>9.1199999999999992</v>
      </c>
      <c r="AL54" s="75">
        <f>VLOOKUP($A54,'Processed Data Export'!$B$2:$ET$402,(COLUMN(AA54)+11),FALSE)</f>
        <v>20.64</v>
      </c>
      <c r="AM54" s="75">
        <f>VLOOKUP($A54,'Processed Data Export'!$B$2:$ET$402,(COLUMN(AB54)+11),FALSE)</f>
        <v>6.13</v>
      </c>
      <c r="AN54" s="75">
        <f>VLOOKUP($A54,'Processed Data Export'!$B$2:$ET$402,(COLUMN(AC54)+11),FALSE)</f>
        <v>11.525</v>
      </c>
      <c r="AO54" s="75">
        <f>VLOOKUP($A54,'Processed Data Export'!$B$2:$ET$402,(COLUMN(AD54)+11),FALSE)</f>
        <v>17.655000000000001</v>
      </c>
      <c r="AP54" s="75">
        <f>VLOOKUP($A54,'Processed Data Export'!$B$2:$ET$402,(COLUMN(AE54)+11),FALSE)</f>
        <v>17.690000000000001</v>
      </c>
      <c r="AQ54" s="75">
        <f>VLOOKUP($A54,'Processed Data Export'!$B$2:$ET$402,(COLUMN(AF54)+11),FALSE)</f>
        <v>5.4</v>
      </c>
      <c r="AR54" s="75">
        <f>VLOOKUP($A54,'Processed Data Export'!$B$2:$ET$402,(COLUMN(AG54)+11),FALSE)</f>
        <v>5.165</v>
      </c>
      <c r="AS54" s="75">
        <f>VLOOKUP($A54,'Processed Data Export'!$B$2:$ET$402,(COLUMN(AH54)+11),FALSE)</f>
        <v>0.72</v>
      </c>
      <c r="AT54" s="75">
        <f>VLOOKUP($A54,'Processed Data Export'!$B$2:$ET$402,(COLUMN(AI54)+11),FALSE)</f>
        <v>0.995</v>
      </c>
      <c r="AU54" s="75">
        <f>VLOOKUP($A54,'Processed Data Export'!$B$2:$ET$402,(COLUMN(AJ54)+11),FALSE)</f>
        <v>0.24049999999999999</v>
      </c>
      <c r="AV54" s="75">
        <f>VLOOKUP($A54,'Processed Data Export'!$B$2:$ET$402,(COLUMN(AK54)+11),FALSE)</f>
        <v>3.5000000000000003E-2</v>
      </c>
      <c r="AW54" s="75">
        <f t="shared" si="1"/>
        <v>0.94563810509966362</v>
      </c>
      <c r="AX54" s="75">
        <f t="shared" si="2"/>
        <v>2.3138664270739739</v>
      </c>
      <c r="AY54" s="75">
        <f t="shared" si="3"/>
        <v>40.031088082901555</v>
      </c>
      <c r="AZ54" s="75">
        <f t="shared" si="4"/>
        <v>0.78130681210565722</v>
      </c>
      <c r="BA54" s="75">
        <f t="shared" si="5"/>
        <v>1.1007378889958295</v>
      </c>
      <c r="BB54" s="75">
        <f t="shared" si="6"/>
        <v>4.005482456140351</v>
      </c>
      <c r="BC54" s="75">
        <f t="shared" si="7"/>
        <v>476.99999999999994</v>
      </c>
      <c r="BD54" s="75">
        <f t="shared" si="8"/>
        <v>3.772019258000566</v>
      </c>
      <c r="BE54" s="75">
        <f t="shared" si="9"/>
        <v>3.7645562464669302</v>
      </c>
      <c r="BF54" s="75">
        <f t="shared" si="10"/>
        <v>4.4655097613882866</v>
      </c>
      <c r="BG54" s="75">
        <f t="shared" si="11"/>
        <v>53.331606217616589</v>
      </c>
      <c r="BH54" s="75">
        <f t="shared" si="12"/>
        <v>3.9889188379754414</v>
      </c>
      <c r="BI54" s="75">
        <f t="shared" si="13"/>
        <v>69.010362694300525</v>
      </c>
    </row>
    <row r="55" spans="1:61" x14ac:dyDescent="0.35">
      <c r="A55" s="69">
        <f>'Processed Data Export'!B53</f>
        <v>6204</v>
      </c>
      <c r="B55" s="74">
        <f>IF((VLOOKUP($A55,'Processed Data Export'!$B$2:$ET$3001,5,FALSE))=0,(VLOOKUP($A55,'Processed Data Export'!$B$2:$ET$3001,4,FALSE)),(IF((VLOOKUP($A55,'Processed Data Export'!$B$2:$ET$3001,4,FALSE))&gt;(VLOOKUP($A55,'Processed Data Export'!$B$2:$ET$3001,5,FALSE)),(VLOOKUP($A55,'Processed Data Export'!$B$2:$ET$3001,5,FALSE)),(VLOOKUP($A55,'Processed Data Export'!$B$2:$ET$3001,4,FALSE)))))</f>
        <v>30.2</v>
      </c>
      <c r="C55" s="89" t="str">
        <f>IF((VLOOKUP($A55,'Processed Data Export'!$B$2:$ET$3001,5,FALSE))=0,"NA",(IF((VLOOKUP($A55,'Processed Data Export'!$B$2:$ET$3001,4,FALSE))&gt;(VLOOKUP($A55,'Processed Data Export'!$B$2:$ET$3001,5,FALSE)),(VLOOKUP($A55,'Processed Data Export'!$B$2:$ET$3001,4,FALSE)),(VLOOKUP($A55,'Processed Data Export'!$B$2:$ET$3001,5,FALSE)))))</f>
        <v/>
      </c>
      <c r="D55" s="74">
        <f>VLOOKUP($A55,'Processed Data Export'!$B$2:$ET$3001,3,FALSE)</f>
        <v>30.2</v>
      </c>
      <c r="E55" s="36">
        <f>VLOOKUP(A55,'MWPS (um)'!$A$1:$CP$401,94,FALSE)</f>
        <v>28.457544599999991</v>
      </c>
      <c r="F55" s="74">
        <f>(VLOOKUP($A55,'Processed Data Export'!$B$2:$ET$3001,6,FALSE))/(VLOOKUP($A55,'Processed Data Export'!$B$2:$ET$3001,7,FALSE))</f>
        <v>0.11780104712041885</v>
      </c>
      <c r="G55" s="74">
        <f>VLOOKUP($A55,'Processed Data Export'!$B$2:$ET$3001,8,FALSE)</f>
        <v>0.84050000000000002</v>
      </c>
      <c r="H55" s="74">
        <f>VLOOKUP($A55,'Processed Data Export'!$B$2:$ET$3001,9,FALSE)</f>
        <v>27.276</v>
      </c>
      <c r="I55" s="74">
        <f>VLOOKUP($A55,'Processed Data Export'!$B$2:$ET$3001,10,FALSE)</f>
        <v>26.4</v>
      </c>
      <c r="J55" s="74">
        <f>VLOOKUP($A55,'Processed Data Export'!$B$2:$ET$3001,11,FALSE)</f>
        <v>2.7525000000000004</v>
      </c>
      <c r="K55" s="69" t="str">
        <f t="shared" si="0"/>
        <v>silt loam</v>
      </c>
      <c r="L55" s="75">
        <f>VLOOKUP($A55,'Processed Data Export'!$B$2:$ET$402,(COLUMN(A55)+11),FALSE)</f>
        <v>16.305</v>
      </c>
      <c r="M55" s="75">
        <f>VLOOKUP($A55,'Processed Data Export'!$B$2:$ET$402,(COLUMN(B55)+11),FALSE)</f>
        <v>70.245000000000005</v>
      </c>
      <c r="N55" s="75">
        <f>VLOOKUP($A55,'Processed Data Export'!$B$2:$ET$402,(COLUMN(C55)+11),FALSE)</f>
        <v>13.455</v>
      </c>
      <c r="O55" s="75">
        <f>VLOOKUP($A55,'Processed Data Export'!$B$2:$ET$402,(COLUMN(D55)+11),FALSE)</f>
        <v>0</v>
      </c>
      <c r="P55" s="75">
        <f>VLOOKUP($A55,'Processed Data Export'!$B$2:$ET$402,(COLUMN(E55)+11),FALSE)</f>
        <v>12.945</v>
      </c>
      <c r="Q55" s="75">
        <f>VLOOKUP($A55,'Processed Data Export'!$B$2:$ET$402,(COLUMN(F55)+11),FALSE)</f>
        <v>0.29500000000000004</v>
      </c>
      <c r="R55" s="75">
        <f>VLOOKUP($A55,'Processed Data Export'!$B$2:$ET$402,(COLUMN(G55)+11),FALSE)</f>
        <v>0.215</v>
      </c>
      <c r="S55" s="75">
        <f>VLOOKUP($A55,'Processed Data Export'!$B$2:$ET$402,(COLUMN(H55)+11),FALSE)</f>
        <v>1.4999999999999999E-4</v>
      </c>
      <c r="T55" s="75">
        <f>VLOOKUP($A55,'Processed Data Export'!$B$2:$ET$402,(COLUMN(I55)+11),FALSE)</f>
        <v>0</v>
      </c>
      <c r="U55" s="75">
        <f>VLOOKUP($A55,'Processed Data Export'!$B$2:$ET$402,(COLUMN(J55)+11),FALSE)</f>
        <v>15.414999999999999</v>
      </c>
      <c r="V55" s="75">
        <f>VLOOKUP($A55,'Processed Data Export'!$B$2:$ET$402,(COLUMN(K55)+11),FALSE)</f>
        <v>33.045000000000002</v>
      </c>
      <c r="W55" s="75">
        <f>VLOOKUP($A55,'Processed Data Export'!$B$2:$ET$402,(COLUMN(L55)+11),FALSE)</f>
        <v>42.005000000000003</v>
      </c>
      <c r="X55" s="75">
        <f>VLOOKUP($A55,'Processed Data Export'!$B$2:$ET$402,(COLUMN(M55)+11),FALSE)</f>
        <v>56.575000000000003</v>
      </c>
      <c r="Y55" s="75">
        <f>VLOOKUP($A55,'Processed Data Export'!$B$2:$ET$402,(COLUMN(N55)+11),FALSE)</f>
        <v>75.435000000000002</v>
      </c>
      <c r="Z55" s="75">
        <f>VLOOKUP($A55,'Processed Data Export'!$B$2:$ET$402,(COLUMN(O55)+11),FALSE)</f>
        <v>83.185000000000002</v>
      </c>
      <c r="AA55" s="75">
        <f>VLOOKUP($A55,'Processed Data Export'!$B$2:$ET$402,(COLUMN(P55)+11),FALSE)</f>
        <v>29.094999999999999</v>
      </c>
      <c r="AB55" s="75">
        <f>VLOOKUP($A55,'Processed Data Export'!$B$2:$ET$402,(COLUMN(Q55)+11),FALSE)</f>
        <v>37.195</v>
      </c>
      <c r="AC55" s="75">
        <f>VLOOKUP($A55,'Processed Data Export'!$B$2:$ET$402,(COLUMN(R55)+11),FALSE)</f>
        <v>14.57</v>
      </c>
      <c r="AD55" s="75">
        <f>VLOOKUP($A55,'Processed Data Export'!$B$2:$ET$402,(COLUMN(S55)+11),FALSE)</f>
        <v>28.234999999999999</v>
      </c>
      <c r="AE55" s="75">
        <f>VLOOKUP($A55,'Processed Data Export'!$B$2:$ET$402,(COLUMN(T55)+11),FALSE)</f>
        <v>33.424999999999997</v>
      </c>
      <c r="AF55" s="75">
        <f>VLOOKUP($A55,'Processed Data Export'!$B$2:$ET$402,(COLUMN(U55)+11),FALSE)</f>
        <v>41.180000000000007</v>
      </c>
      <c r="AG55" s="75">
        <f>VLOOKUP($A55,'Processed Data Export'!$B$2:$ET$402,(COLUMN(V55)+11),FALSE)</f>
        <v>13.664999999999999</v>
      </c>
      <c r="AH55" s="75">
        <f>VLOOKUP($A55,'Processed Data Export'!$B$2:$ET$402,(COLUMN(W55)+11),FALSE)</f>
        <v>23.15</v>
      </c>
      <c r="AI55" s="75">
        <f>VLOOKUP($A55,'Processed Data Export'!$B$2:$ET$402,(COLUMN(X55)+11),FALSE)</f>
        <v>26.604999999999997</v>
      </c>
      <c r="AJ55" s="75">
        <f>VLOOKUP($A55,'Processed Data Export'!$B$2:$ET$402,(COLUMN(Y55)+11),FALSE)</f>
        <v>26.905000000000001</v>
      </c>
      <c r="AK55" s="75">
        <f>VLOOKUP($A55,'Processed Data Export'!$B$2:$ET$402,(COLUMN(Z55)+11),FALSE)</f>
        <v>8.1</v>
      </c>
      <c r="AL55" s="75">
        <f>VLOOKUP($A55,'Processed Data Export'!$B$2:$ET$402,(COLUMN(AA55)+11),FALSE)</f>
        <v>17.585000000000001</v>
      </c>
      <c r="AM55" s="75">
        <f>VLOOKUP($A55,'Processed Data Export'!$B$2:$ET$402,(COLUMN(AB55)+11),FALSE)</f>
        <v>5.1899999999999995</v>
      </c>
      <c r="AN55" s="75">
        <f>VLOOKUP($A55,'Processed Data Export'!$B$2:$ET$402,(COLUMN(AC55)+11),FALSE)</f>
        <v>9.4849999999999994</v>
      </c>
      <c r="AO55" s="75">
        <f>VLOOKUP($A55,'Processed Data Export'!$B$2:$ET$402,(COLUMN(AD55)+11),FALSE)</f>
        <v>13.24</v>
      </c>
      <c r="AP55" s="75">
        <f>VLOOKUP($A55,'Processed Data Export'!$B$2:$ET$402,(COLUMN(AE55)+11),FALSE)</f>
        <v>13.455</v>
      </c>
      <c r="AQ55" s="75">
        <f>VLOOKUP($A55,'Processed Data Export'!$B$2:$ET$402,(COLUMN(AF55)+11),FALSE)</f>
        <v>4.29</v>
      </c>
      <c r="AR55" s="75">
        <f>VLOOKUP($A55,'Processed Data Export'!$B$2:$ET$402,(COLUMN(AG55)+11),FALSE)</f>
        <v>3.46</v>
      </c>
      <c r="AS55" s="75">
        <f>VLOOKUP($A55,'Processed Data Export'!$B$2:$ET$402,(COLUMN(AH55)+11),FALSE)</f>
        <v>0.25</v>
      </c>
      <c r="AT55" s="75">
        <f>VLOOKUP($A55,'Processed Data Export'!$B$2:$ET$402,(COLUMN(AI55)+11),FALSE)</f>
        <v>0.51500000000000001</v>
      </c>
      <c r="AU55" s="75">
        <f>VLOOKUP($A55,'Processed Data Export'!$B$2:$ET$402,(COLUMN(AJ55)+11),FALSE)</f>
        <v>4.5350000000000001E-2</v>
      </c>
      <c r="AV55" s="75">
        <f>VLOOKUP($A55,'Processed Data Export'!$B$2:$ET$402,(COLUMN(AK55)+11),FALSE)</f>
        <v>0.215</v>
      </c>
      <c r="AW55" s="75">
        <f t="shared" si="1"/>
        <v>1.1293184567818255</v>
      </c>
      <c r="AX55" s="75">
        <f t="shared" si="2"/>
        <v>2.873310158362302</v>
      </c>
      <c r="AY55" s="75">
        <f t="shared" si="3"/>
        <v>126.08474576271185</v>
      </c>
      <c r="AZ55" s="75">
        <f t="shared" si="4"/>
        <v>1.020033997085964</v>
      </c>
      <c r="BA55" s="75">
        <f t="shared" si="5"/>
        <v>1.3738465274405049</v>
      </c>
      <c r="BB55" s="75">
        <f t="shared" si="6"/>
        <v>5.1858024691358029</v>
      </c>
      <c r="BC55" s="75">
        <f t="shared" si="7"/>
        <v>60.209302325581397</v>
      </c>
      <c r="BD55" s="75">
        <f t="shared" si="8"/>
        <v>5.3055135951661638</v>
      </c>
      <c r="BE55" s="75">
        <f t="shared" si="9"/>
        <v>5.2207357859531776</v>
      </c>
      <c r="BF55" s="75">
        <f t="shared" si="10"/>
        <v>5.9646810753821828</v>
      </c>
      <c r="BG55" s="75">
        <f t="shared" si="11"/>
        <v>191.77966101694915</v>
      </c>
      <c r="BH55" s="75">
        <f t="shared" si="12"/>
        <v>5.4264194669756662</v>
      </c>
      <c r="BI55" s="75">
        <f t="shared" si="13"/>
        <v>238.11864406779659</v>
      </c>
    </row>
    <row r="56" spans="1:61" x14ac:dyDescent="0.35">
      <c r="A56" s="69">
        <f>'Processed Data Export'!B54</f>
        <v>6300</v>
      </c>
      <c r="B56" s="74">
        <f>IF((VLOOKUP($A56,'Processed Data Export'!$B$2:$ET$3001,5,FALSE))=0,(VLOOKUP($A56,'Processed Data Export'!$B$2:$ET$3001,4,FALSE)),(IF((VLOOKUP($A56,'Processed Data Export'!$B$2:$ET$3001,4,FALSE))&gt;(VLOOKUP($A56,'Processed Data Export'!$B$2:$ET$3001,5,FALSE)),(VLOOKUP($A56,'Processed Data Export'!$B$2:$ET$3001,5,FALSE)),(VLOOKUP($A56,'Processed Data Export'!$B$2:$ET$3001,4,FALSE)))))</f>
        <v>0.60399999999999998</v>
      </c>
      <c r="C56" s="89">
        <f>IF((VLOOKUP($A56,'Processed Data Export'!$B$2:$ET$3001,5,FALSE))=0,"NA",(IF((VLOOKUP($A56,'Processed Data Export'!$B$2:$ET$3001,4,FALSE))&gt;(VLOOKUP($A56,'Processed Data Export'!$B$2:$ET$3001,5,FALSE)),(VLOOKUP($A56,'Processed Data Export'!$B$2:$ET$3001,4,FALSE)),(VLOOKUP($A56,'Processed Data Export'!$B$2:$ET$3001,5,FALSE)))))</f>
        <v>32</v>
      </c>
      <c r="D56" s="74">
        <f>VLOOKUP($A56,'Processed Data Export'!$B$2:$ET$3001,3,FALSE)</f>
        <v>32</v>
      </c>
      <c r="E56" s="36">
        <f>VLOOKUP(A56,'MWPS (um)'!$A$1:$CP$401,94,FALSE)</f>
        <v>27.588316349999999</v>
      </c>
      <c r="F56" s="74">
        <f>(VLOOKUP($A56,'Processed Data Export'!$B$2:$ET$3001,6,FALSE))/(VLOOKUP($A56,'Processed Data Export'!$B$2:$ET$3001,7,FALSE))</f>
        <v>0.10766806722689075</v>
      </c>
      <c r="G56" s="74">
        <f>VLOOKUP($A56,'Processed Data Export'!$B$2:$ET$3001,8,FALSE)</f>
        <v>0.76350000000000007</v>
      </c>
      <c r="H56" s="74">
        <f>VLOOKUP($A56,'Processed Data Export'!$B$2:$ET$3001,9,FALSE)</f>
        <v>1.2725</v>
      </c>
      <c r="I56" s="74">
        <f>VLOOKUP($A56,'Processed Data Export'!$B$2:$ET$3001,10,FALSE)</f>
        <v>21</v>
      </c>
      <c r="J56" s="74">
        <f>VLOOKUP($A56,'Processed Data Export'!$B$2:$ET$3001,11,FALSE)</f>
        <v>2.9180000000000001</v>
      </c>
      <c r="K56" s="69" t="str">
        <f t="shared" si="0"/>
        <v>silt loam</v>
      </c>
      <c r="L56" s="75">
        <f>VLOOKUP($A56,'Processed Data Export'!$B$2:$ET$402,(COLUMN(A56)+11),FALSE)</f>
        <v>17.850000000000001</v>
      </c>
      <c r="M56" s="75">
        <f>VLOOKUP($A56,'Processed Data Export'!$B$2:$ET$402,(COLUMN(B56)+11),FALSE)</f>
        <v>68.935000000000002</v>
      </c>
      <c r="N56" s="75">
        <f>VLOOKUP($A56,'Processed Data Export'!$B$2:$ET$402,(COLUMN(C56)+11),FALSE)</f>
        <v>13.215</v>
      </c>
      <c r="O56" s="75">
        <f>VLOOKUP($A56,'Processed Data Export'!$B$2:$ET$402,(COLUMN(D56)+11),FALSE)</f>
        <v>0</v>
      </c>
      <c r="P56" s="75">
        <f>VLOOKUP($A56,'Processed Data Export'!$B$2:$ET$402,(COLUMN(E56)+11),FALSE)</f>
        <v>13.14</v>
      </c>
      <c r="Q56" s="75">
        <f>VLOOKUP($A56,'Processed Data Export'!$B$2:$ET$402,(COLUMN(F56)+11),FALSE)</f>
        <v>7.5049999999999992E-2</v>
      </c>
      <c r="R56" s="75">
        <f>VLOOKUP($A56,'Processed Data Export'!$B$2:$ET$402,(COLUMN(G56)+11),FALSE)</f>
        <v>0</v>
      </c>
      <c r="S56" s="75">
        <f>VLOOKUP($A56,'Processed Data Export'!$B$2:$ET$402,(COLUMN(H56)+11),FALSE)</f>
        <v>0</v>
      </c>
      <c r="T56" s="75">
        <f>VLOOKUP($A56,'Processed Data Export'!$B$2:$ET$402,(COLUMN(I56)+11),FALSE)</f>
        <v>0</v>
      </c>
      <c r="U56" s="75">
        <f>VLOOKUP($A56,'Processed Data Export'!$B$2:$ET$402,(COLUMN(J56)+11),FALSE)</f>
        <v>16.035</v>
      </c>
      <c r="V56" s="75">
        <f>VLOOKUP($A56,'Processed Data Export'!$B$2:$ET$402,(COLUMN(K56)+11),FALSE)</f>
        <v>29.765000000000001</v>
      </c>
      <c r="W56" s="75">
        <f>VLOOKUP($A56,'Processed Data Export'!$B$2:$ET$402,(COLUMN(L56)+11),FALSE)</f>
        <v>38.760000000000005</v>
      </c>
      <c r="X56" s="75">
        <f>VLOOKUP($A56,'Processed Data Export'!$B$2:$ET$402,(COLUMN(M56)+11),FALSE)</f>
        <v>54.094999999999999</v>
      </c>
      <c r="Y56" s="75">
        <f>VLOOKUP($A56,'Processed Data Export'!$B$2:$ET$402,(COLUMN(N56)+11),FALSE)</f>
        <v>74.569999999999993</v>
      </c>
      <c r="Z56" s="75">
        <f>VLOOKUP($A56,'Processed Data Export'!$B$2:$ET$402,(COLUMN(O56)+11),FALSE)</f>
        <v>82.075000000000003</v>
      </c>
      <c r="AA56" s="75">
        <f>VLOOKUP($A56,'Processed Data Export'!$B$2:$ET$402,(COLUMN(P56)+11),FALSE)</f>
        <v>30.344999999999999</v>
      </c>
      <c r="AB56" s="75">
        <f>VLOOKUP($A56,'Processed Data Export'!$B$2:$ET$402,(COLUMN(Q56)+11),FALSE)</f>
        <v>39.174999999999997</v>
      </c>
      <c r="AC56" s="75">
        <f>VLOOKUP($A56,'Processed Data Export'!$B$2:$ET$402,(COLUMN(R56)+11),FALSE)</f>
        <v>15.34</v>
      </c>
      <c r="AD56" s="75">
        <f>VLOOKUP($A56,'Processed Data Export'!$B$2:$ET$402,(COLUMN(S56)+11),FALSE)</f>
        <v>30.18</v>
      </c>
      <c r="AE56" s="75">
        <f>VLOOKUP($A56,'Processed Data Export'!$B$2:$ET$402,(COLUMN(T56)+11),FALSE)</f>
        <v>35.814999999999998</v>
      </c>
      <c r="AF56" s="75">
        <f>VLOOKUP($A56,'Processed Data Export'!$B$2:$ET$402,(COLUMN(U56)+11),FALSE)</f>
        <v>43.32</v>
      </c>
      <c r="AG56" s="75">
        <f>VLOOKUP($A56,'Processed Data Export'!$B$2:$ET$402,(COLUMN(V56)+11),FALSE)</f>
        <v>14.84</v>
      </c>
      <c r="AH56" s="75">
        <f>VLOOKUP($A56,'Processed Data Export'!$B$2:$ET$402,(COLUMN(W56)+11),FALSE)</f>
        <v>25.01</v>
      </c>
      <c r="AI56" s="75">
        <f>VLOOKUP($A56,'Processed Data Export'!$B$2:$ET$402,(COLUMN(X56)+11),FALSE)</f>
        <v>27.98</v>
      </c>
      <c r="AJ56" s="75">
        <f>VLOOKUP($A56,'Processed Data Export'!$B$2:$ET$402,(COLUMN(Y56)+11),FALSE)</f>
        <v>28.055</v>
      </c>
      <c r="AK56" s="75">
        <f>VLOOKUP($A56,'Processed Data Export'!$B$2:$ET$402,(COLUMN(Z56)+11),FALSE)</f>
        <v>8.83</v>
      </c>
      <c r="AL56" s="75">
        <f>VLOOKUP($A56,'Processed Data Export'!$B$2:$ET$402,(COLUMN(AA56)+11),FALSE)</f>
        <v>18.995000000000001</v>
      </c>
      <c r="AM56" s="75">
        <f>VLOOKUP($A56,'Processed Data Export'!$B$2:$ET$402,(COLUMN(AB56)+11),FALSE)</f>
        <v>5.6349999999999998</v>
      </c>
      <c r="AN56" s="75">
        <f>VLOOKUP($A56,'Processed Data Export'!$B$2:$ET$402,(COLUMN(AC56)+11),FALSE)</f>
        <v>10.164999999999999</v>
      </c>
      <c r="AO56" s="75">
        <f>VLOOKUP($A56,'Processed Data Export'!$B$2:$ET$402,(COLUMN(AD56)+11),FALSE)</f>
        <v>13.215</v>
      </c>
      <c r="AP56" s="75">
        <f>VLOOKUP($A56,'Processed Data Export'!$B$2:$ET$402,(COLUMN(AE56)+11),FALSE)</f>
        <v>13.215</v>
      </c>
      <c r="AQ56" s="75">
        <f>VLOOKUP($A56,'Processed Data Export'!$B$2:$ET$402,(COLUMN(AF56)+11),FALSE)</f>
        <v>4.5350000000000001</v>
      </c>
      <c r="AR56" s="75">
        <f>VLOOKUP($A56,'Processed Data Export'!$B$2:$ET$402,(COLUMN(AG56)+11),FALSE)</f>
        <v>2.9750000000000001</v>
      </c>
      <c r="AS56" s="75">
        <f>VLOOKUP($A56,'Processed Data Export'!$B$2:$ET$402,(COLUMN(AH56)+11),FALSE)</f>
        <v>7.5049999999999992E-2</v>
      </c>
      <c r="AT56" s="75">
        <f>VLOOKUP($A56,'Processed Data Export'!$B$2:$ET$402,(COLUMN(AI56)+11),FALSE)</f>
        <v>7.5049999999999992E-2</v>
      </c>
      <c r="AU56" s="75">
        <f>VLOOKUP($A56,'Processed Data Export'!$B$2:$ET$402,(COLUMN(AJ56)+11),FALSE)</f>
        <v>0</v>
      </c>
      <c r="AV56" s="75">
        <f>VLOOKUP($A56,'Processed Data Export'!$B$2:$ET$402,(COLUMN(AK56)+11),FALSE)</f>
        <v>0</v>
      </c>
      <c r="AW56" s="75">
        <f t="shared" si="1"/>
        <v>0.98940650925335061</v>
      </c>
      <c r="AX56" s="75">
        <f t="shared" si="2"/>
        <v>2.981354642313546</v>
      </c>
      <c r="AY56" s="75">
        <f t="shared" si="3"/>
        <v>521.98534310459695</v>
      </c>
      <c r="AZ56" s="75">
        <f t="shared" si="4"/>
        <v>0.89473684210526327</v>
      </c>
      <c r="BA56" s="75">
        <f t="shared" si="5"/>
        <v>1.2487303785780239</v>
      </c>
      <c r="BB56" s="75">
        <f t="shared" si="6"/>
        <v>4.3895809739524356</v>
      </c>
      <c r="BC56" s="75">
        <f t="shared" si="7"/>
        <v>0</v>
      </c>
      <c r="BD56" s="75">
        <f t="shared" si="8"/>
        <v>5.2164207340143776</v>
      </c>
      <c r="BE56" s="75">
        <f t="shared" si="9"/>
        <v>5.2164207340143776</v>
      </c>
      <c r="BF56" s="75">
        <f t="shared" si="10"/>
        <v>5.3216920806689627</v>
      </c>
      <c r="BG56" s="75">
        <f t="shared" si="11"/>
        <v>720.78614257161894</v>
      </c>
      <c r="BH56" s="75">
        <f t="shared" si="12"/>
        <v>5.2461948249619486</v>
      </c>
      <c r="BI56" s="75">
        <f t="shared" si="13"/>
        <v>918.5209860093272</v>
      </c>
    </row>
    <row r="57" spans="1:61" x14ac:dyDescent="0.35">
      <c r="A57" s="69">
        <f>'Processed Data Export'!B55</f>
        <v>6305</v>
      </c>
      <c r="B57" s="74">
        <f>IF((VLOOKUP($A57,'Processed Data Export'!$B$2:$ET$3001,5,FALSE))=0,(VLOOKUP($A57,'Processed Data Export'!$B$2:$ET$3001,4,FALSE)),(IF((VLOOKUP($A57,'Processed Data Export'!$B$2:$ET$3001,4,FALSE))&gt;(VLOOKUP($A57,'Processed Data Export'!$B$2:$ET$3001,5,FALSE)),(VLOOKUP($A57,'Processed Data Export'!$B$2:$ET$3001,5,FALSE)),(VLOOKUP($A57,'Processed Data Export'!$B$2:$ET$3001,4,FALSE)))))</f>
        <v>0.61949999999999994</v>
      </c>
      <c r="C57" s="89">
        <f>IF((VLOOKUP($A57,'Processed Data Export'!$B$2:$ET$3001,5,FALSE))=0,"NA",(IF((VLOOKUP($A57,'Processed Data Export'!$B$2:$ET$3001,4,FALSE))&gt;(VLOOKUP($A57,'Processed Data Export'!$B$2:$ET$3001,5,FALSE)),(VLOOKUP($A57,'Processed Data Export'!$B$2:$ET$3001,4,FALSE)),(VLOOKUP($A57,'Processed Data Export'!$B$2:$ET$3001,5,FALSE)))))</f>
        <v>34</v>
      </c>
      <c r="D57" s="74">
        <f>VLOOKUP($A57,'Processed Data Export'!$B$2:$ET$3001,3,FALSE)</f>
        <v>34</v>
      </c>
      <c r="E57" s="36">
        <f>VLOOKUP(A57,'MWPS (um)'!$A$1:$CP$401,94,FALSE)</f>
        <v>37.032190199999988</v>
      </c>
      <c r="F57" s="74">
        <f>(VLOOKUP($A57,'Processed Data Export'!$B$2:$ET$3001,6,FALSE))/(VLOOKUP($A57,'Processed Data Export'!$B$2:$ET$3001,7,FALSE))</f>
        <v>8.6811201445347777E-2</v>
      </c>
      <c r="G57" s="74">
        <f>VLOOKUP($A57,'Processed Data Export'!$B$2:$ET$3001,8,FALSE)</f>
        <v>0.96150000000000002</v>
      </c>
      <c r="H57" s="74">
        <f>VLOOKUP($A57,'Processed Data Export'!$B$2:$ET$3001,9,FALSE)</f>
        <v>30.58</v>
      </c>
      <c r="I57" s="74">
        <f>VLOOKUP($A57,'Processed Data Export'!$B$2:$ET$3001,10,FALSE)</f>
        <v>47.6</v>
      </c>
      <c r="J57" s="74">
        <f>VLOOKUP($A57,'Processed Data Export'!$B$2:$ET$3001,11,FALSE)</f>
        <v>3.4670000000000001</v>
      </c>
      <c r="K57" s="69" t="str">
        <f t="shared" si="0"/>
        <v>silt loam</v>
      </c>
      <c r="L57" s="75">
        <f>VLOOKUP($A57,'Processed Data Export'!$B$2:$ET$402,(COLUMN(A57)+11),FALSE)</f>
        <v>18.049999999999997</v>
      </c>
      <c r="M57" s="75">
        <f>VLOOKUP($A57,'Processed Data Export'!$B$2:$ET$402,(COLUMN(B57)+11),FALSE)</f>
        <v>63.305</v>
      </c>
      <c r="N57" s="75">
        <f>VLOOKUP($A57,'Processed Data Export'!$B$2:$ET$402,(COLUMN(C57)+11),FALSE)</f>
        <v>18.649999999999999</v>
      </c>
      <c r="O57" s="75">
        <f>VLOOKUP($A57,'Processed Data Export'!$B$2:$ET$402,(COLUMN(D57)+11),FALSE)</f>
        <v>0</v>
      </c>
      <c r="P57" s="75">
        <f>VLOOKUP($A57,'Processed Data Export'!$B$2:$ET$402,(COLUMN(E57)+11),FALSE)</f>
        <v>16.05</v>
      </c>
      <c r="Q57" s="75">
        <f>VLOOKUP($A57,'Processed Data Export'!$B$2:$ET$402,(COLUMN(F57)+11),FALSE)</f>
        <v>1.155</v>
      </c>
      <c r="R57" s="75">
        <f>VLOOKUP($A57,'Processed Data Export'!$B$2:$ET$402,(COLUMN(G57)+11),FALSE)</f>
        <v>1.38</v>
      </c>
      <c r="S57" s="75">
        <f>VLOOKUP($A57,'Processed Data Export'!$B$2:$ET$402,(COLUMN(H57)+11),FALSE)</f>
        <v>6.0199999999999997E-2</v>
      </c>
      <c r="T57" s="75">
        <f>VLOOKUP($A57,'Processed Data Export'!$B$2:$ET$402,(COLUMN(I57)+11),FALSE)</f>
        <v>0</v>
      </c>
      <c r="U57" s="75">
        <f>VLOOKUP($A57,'Processed Data Export'!$B$2:$ET$402,(COLUMN(J57)+11),FALSE)</f>
        <v>14.95</v>
      </c>
      <c r="V57" s="75">
        <f>VLOOKUP($A57,'Processed Data Export'!$B$2:$ET$402,(COLUMN(K57)+11),FALSE)</f>
        <v>23.68</v>
      </c>
      <c r="W57" s="75">
        <f>VLOOKUP($A57,'Processed Data Export'!$B$2:$ET$402,(COLUMN(L57)+11),FALSE)</f>
        <v>32.214999999999996</v>
      </c>
      <c r="X57" s="75">
        <f>VLOOKUP($A57,'Processed Data Export'!$B$2:$ET$402,(COLUMN(M57)+11),FALSE)</f>
        <v>47.59</v>
      </c>
      <c r="Y57" s="75">
        <f>VLOOKUP($A57,'Processed Data Export'!$B$2:$ET$402,(COLUMN(N57)+11),FALSE)</f>
        <v>69.569999999999993</v>
      </c>
      <c r="Z57" s="75">
        <f>VLOOKUP($A57,'Processed Data Export'!$B$2:$ET$402,(COLUMN(O57)+11),FALSE)</f>
        <v>79.355000000000004</v>
      </c>
      <c r="AA57" s="75">
        <f>VLOOKUP($A57,'Processed Data Export'!$B$2:$ET$402,(COLUMN(P57)+11),FALSE)</f>
        <v>30.17</v>
      </c>
      <c r="AB57" s="75">
        <f>VLOOKUP($A57,'Processed Data Export'!$B$2:$ET$402,(COLUMN(Q57)+11),FALSE)</f>
        <v>39.629999999999995</v>
      </c>
      <c r="AC57" s="75">
        <f>VLOOKUP($A57,'Processed Data Export'!$B$2:$ET$402,(COLUMN(R57)+11),FALSE)</f>
        <v>15.375</v>
      </c>
      <c r="AD57" s="75">
        <f>VLOOKUP($A57,'Processed Data Export'!$B$2:$ET$402,(COLUMN(S57)+11),FALSE)</f>
        <v>31.085000000000001</v>
      </c>
      <c r="AE57" s="75">
        <f>VLOOKUP($A57,'Processed Data Export'!$B$2:$ET$402,(COLUMN(T57)+11),FALSE)</f>
        <v>37.355000000000004</v>
      </c>
      <c r="AF57" s="75">
        <f>VLOOKUP($A57,'Processed Data Export'!$B$2:$ET$402,(COLUMN(U57)+11),FALSE)</f>
        <v>47.14</v>
      </c>
      <c r="AG57" s="75">
        <f>VLOOKUP($A57,'Processed Data Export'!$B$2:$ET$402,(COLUMN(V57)+11),FALSE)</f>
        <v>15.71</v>
      </c>
      <c r="AH57" s="75">
        <f>VLOOKUP($A57,'Processed Data Export'!$B$2:$ET$402,(COLUMN(W57)+11),FALSE)</f>
        <v>27.324999999999999</v>
      </c>
      <c r="AI57" s="75">
        <f>VLOOKUP($A57,'Processed Data Export'!$B$2:$ET$402,(COLUMN(X57)+11),FALSE)</f>
        <v>31.765000000000001</v>
      </c>
      <c r="AJ57" s="75">
        <f>VLOOKUP($A57,'Processed Data Export'!$B$2:$ET$402,(COLUMN(Y57)+11),FALSE)</f>
        <v>32.92</v>
      </c>
      <c r="AK57" s="75">
        <f>VLOOKUP($A57,'Processed Data Export'!$B$2:$ET$402,(COLUMN(Z57)+11),FALSE)</f>
        <v>9.4600000000000009</v>
      </c>
      <c r="AL57" s="75">
        <f>VLOOKUP($A57,'Processed Data Export'!$B$2:$ET$402,(COLUMN(AA57)+11),FALSE)</f>
        <v>21.07</v>
      </c>
      <c r="AM57" s="75">
        <f>VLOOKUP($A57,'Processed Data Export'!$B$2:$ET$402,(COLUMN(AB57)+11),FALSE)</f>
        <v>6.27</v>
      </c>
      <c r="AN57" s="75">
        <f>VLOOKUP($A57,'Processed Data Export'!$B$2:$ET$402,(COLUMN(AC57)+11),FALSE)</f>
        <v>11.614999999999998</v>
      </c>
      <c r="AO57" s="75">
        <f>VLOOKUP($A57,'Processed Data Export'!$B$2:$ET$402,(COLUMN(AD57)+11),FALSE)</f>
        <v>17.204999999999998</v>
      </c>
      <c r="AP57" s="75">
        <f>VLOOKUP($A57,'Processed Data Export'!$B$2:$ET$402,(COLUMN(AE57)+11),FALSE)</f>
        <v>18.59</v>
      </c>
      <c r="AQ57" s="75">
        <f>VLOOKUP($A57,'Processed Data Export'!$B$2:$ET$402,(COLUMN(AF57)+11),FALSE)</f>
        <v>5.3449999999999998</v>
      </c>
      <c r="AR57" s="75">
        <f>VLOOKUP($A57,'Processed Data Export'!$B$2:$ET$402,(COLUMN(AG57)+11),FALSE)</f>
        <v>4.4349999999999996</v>
      </c>
      <c r="AS57" s="75">
        <f>VLOOKUP($A57,'Processed Data Export'!$B$2:$ET$402,(COLUMN(AH57)+11),FALSE)</f>
        <v>0.48</v>
      </c>
      <c r="AT57" s="75">
        <f>VLOOKUP($A57,'Processed Data Export'!$B$2:$ET$402,(COLUMN(AI57)+11),FALSE)</f>
        <v>2.5350000000000001</v>
      </c>
      <c r="AU57" s="75">
        <f>VLOOKUP($A57,'Processed Data Export'!$B$2:$ET$402,(COLUMN(AJ57)+11),FALSE)</f>
        <v>0.67500000000000004</v>
      </c>
      <c r="AV57" s="75">
        <f>VLOOKUP($A57,'Processed Data Export'!$B$2:$ET$402,(COLUMN(AK57)+11),FALSE)</f>
        <v>1.44</v>
      </c>
      <c r="AW57" s="75">
        <f t="shared" si="1"/>
        <v>0.81289427201614939</v>
      </c>
      <c r="AX57" s="75">
        <f t="shared" si="2"/>
        <v>2.4691588785046723</v>
      </c>
      <c r="AY57" s="75">
        <f t="shared" si="3"/>
        <v>34.311688311688307</v>
      </c>
      <c r="AZ57" s="75">
        <f t="shared" si="4"/>
        <v>0.68338990241832831</v>
      </c>
      <c r="BA57" s="75">
        <f t="shared" si="5"/>
        <v>1.0095460330929147</v>
      </c>
      <c r="BB57" s="75">
        <f t="shared" si="6"/>
        <v>3.405391120507399</v>
      </c>
      <c r="BC57" s="75">
        <f t="shared" si="7"/>
        <v>11.630434782608697</v>
      </c>
      <c r="BD57" s="75">
        <f t="shared" si="8"/>
        <v>3.679453647195583</v>
      </c>
      <c r="BE57" s="75">
        <f t="shared" si="9"/>
        <v>3.3943699731903489</v>
      </c>
      <c r="BF57" s="75">
        <f t="shared" si="10"/>
        <v>4.0972879896685326</v>
      </c>
      <c r="BG57" s="75">
        <f t="shared" si="11"/>
        <v>41.203463203463208</v>
      </c>
      <c r="BH57" s="75">
        <f t="shared" si="12"/>
        <v>3.9442367601246104</v>
      </c>
      <c r="BI57" s="75">
        <f t="shared" si="13"/>
        <v>54.80952380952381</v>
      </c>
    </row>
    <row r="58" spans="1:61" x14ac:dyDescent="0.35">
      <c r="A58" s="69">
        <f>'Processed Data Export'!B56</f>
        <v>6310</v>
      </c>
      <c r="B58" s="74">
        <f>IF((VLOOKUP($A58,'Processed Data Export'!$B$2:$ET$3001,5,FALSE))=0,(VLOOKUP($A58,'Processed Data Export'!$B$2:$ET$3001,4,FALSE)),(IF((VLOOKUP($A58,'Processed Data Export'!$B$2:$ET$3001,4,FALSE))&gt;(VLOOKUP($A58,'Processed Data Export'!$B$2:$ET$3001,5,FALSE)),(VLOOKUP($A58,'Processed Data Export'!$B$2:$ET$3001,5,FALSE)),(VLOOKUP($A58,'Processed Data Export'!$B$2:$ET$3001,4,FALSE)))))</f>
        <v>0.62349999999999994</v>
      </c>
      <c r="C58" s="89">
        <f>IF((VLOOKUP($A58,'Processed Data Export'!$B$2:$ET$3001,5,FALSE))=0,"NA",(IF((VLOOKUP($A58,'Processed Data Export'!$B$2:$ET$3001,4,FALSE))&gt;(VLOOKUP($A58,'Processed Data Export'!$B$2:$ET$3001,5,FALSE)),(VLOOKUP($A58,'Processed Data Export'!$B$2:$ET$3001,4,FALSE)),(VLOOKUP($A58,'Processed Data Export'!$B$2:$ET$3001,5,FALSE)))))</f>
        <v>33.85</v>
      </c>
      <c r="D58" s="74">
        <f>VLOOKUP($A58,'Processed Data Export'!$B$2:$ET$3001,3,FALSE)</f>
        <v>33.85</v>
      </c>
      <c r="E58" s="36">
        <f>VLOOKUP(A58,'MWPS (um)'!$A$1:$CP$401,94,FALSE)</f>
        <v>78.598525449999997</v>
      </c>
      <c r="F58" s="74">
        <f>(VLOOKUP($A58,'Processed Data Export'!$B$2:$ET$3001,6,FALSE))/(VLOOKUP($A58,'Processed Data Export'!$B$2:$ET$3001,7,FALSE))</f>
        <v>2.9145569620253168E-2</v>
      </c>
      <c r="G58" s="74">
        <f>VLOOKUP($A58,'Processed Data Export'!$B$2:$ET$3001,8,FALSE)</f>
        <v>2.1379999999999999</v>
      </c>
      <c r="H58" s="74">
        <f>VLOOKUP($A58,'Processed Data Export'!$B$2:$ET$3001,9,FALSE)</f>
        <v>5.5465</v>
      </c>
      <c r="I58" s="74">
        <f>VLOOKUP($A58,'Processed Data Export'!$B$2:$ET$3001,10,FALSE)</f>
        <v>106.45</v>
      </c>
      <c r="J58" s="74">
        <f>VLOOKUP($A58,'Processed Data Export'!$B$2:$ET$3001,11,FALSE)</f>
        <v>4.9350000000000005</v>
      </c>
      <c r="K58" s="69" t="str">
        <f t="shared" si="0"/>
        <v>loam</v>
      </c>
      <c r="L58" s="75">
        <f>VLOOKUP($A58,'Processed Data Export'!$B$2:$ET$402,(COLUMN(A58)+11),FALSE)</f>
        <v>18.940000000000001</v>
      </c>
      <c r="M58" s="75">
        <f>VLOOKUP($A58,'Processed Data Export'!$B$2:$ET$402,(COLUMN(B58)+11),FALSE)</f>
        <v>44.885000000000005</v>
      </c>
      <c r="N58" s="75">
        <f>VLOOKUP($A58,'Processed Data Export'!$B$2:$ET$402,(COLUMN(C58)+11),FALSE)</f>
        <v>36.18</v>
      </c>
      <c r="O58" s="75">
        <f>VLOOKUP($A58,'Processed Data Export'!$B$2:$ET$402,(COLUMN(D58)+11),FALSE)</f>
        <v>0</v>
      </c>
      <c r="P58" s="75">
        <f>VLOOKUP($A58,'Processed Data Export'!$B$2:$ET$402,(COLUMN(E58)+11),FALSE)</f>
        <v>17.555</v>
      </c>
      <c r="Q58" s="75">
        <f>VLOOKUP($A58,'Processed Data Export'!$B$2:$ET$402,(COLUMN(F58)+11),FALSE)</f>
        <v>10.3</v>
      </c>
      <c r="R58" s="75">
        <f>VLOOKUP($A58,'Processed Data Export'!$B$2:$ET$402,(COLUMN(G58)+11),FALSE)</f>
        <v>7.4</v>
      </c>
      <c r="S58" s="75">
        <f>VLOOKUP($A58,'Processed Data Export'!$B$2:$ET$402,(COLUMN(H58)+11),FALSE)</f>
        <v>0.91999999999999993</v>
      </c>
      <c r="T58" s="75">
        <f>VLOOKUP($A58,'Processed Data Export'!$B$2:$ET$402,(COLUMN(I58)+11),FALSE)</f>
        <v>0</v>
      </c>
      <c r="U58" s="75">
        <f>VLOOKUP($A58,'Processed Data Export'!$B$2:$ET$402,(COLUMN(J58)+11),FALSE)</f>
        <v>15.815</v>
      </c>
      <c r="V58" s="75">
        <f>VLOOKUP($A58,'Processed Data Export'!$B$2:$ET$402,(COLUMN(K58)+11),FALSE)</f>
        <v>21.805</v>
      </c>
      <c r="W58" s="75">
        <f>VLOOKUP($A58,'Processed Data Export'!$B$2:$ET$402,(COLUMN(L58)+11),FALSE)</f>
        <v>27.15</v>
      </c>
      <c r="X58" s="75">
        <f>VLOOKUP($A58,'Processed Data Export'!$B$2:$ET$402,(COLUMN(M58)+11),FALSE)</f>
        <v>35.840000000000003</v>
      </c>
      <c r="Y58" s="75">
        <f>VLOOKUP($A58,'Processed Data Export'!$B$2:$ET$402,(COLUMN(N58)+11),FALSE)</f>
        <v>49.09</v>
      </c>
      <c r="Z58" s="75">
        <f>VLOOKUP($A58,'Processed Data Export'!$B$2:$ET$402,(COLUMN(O58)+11),FALSE)</f>
        <v>62.44</v>
      </c>
      <c r="AA58" s="75">
        <f>VLOOKUP($A58,'Processed Data Export'!$B$2:$ET$402,(COLUMN(P58)+11),FALSE)</f>
        <v>17.515000000000001</v>
      </c>
      <c r="AB58" s="75">
        <f>VLOOKUP($A58,'Processed Data Export'!$B$2:$ET$402,(COLUMN(Q58)+11),FALSE)</f>
        <v>23.08</v>
      </c>
      <c r="AC58" s="75">
        <f>VLOOKUP($A58,'Processed Data Export'!$B$2:$ET$402,(COLUMN(R58)+11),FALSE)</f>
        <v>8.6950000000000003</v>
      </c>
      <c r="AD58" s="75">
        <f>VLOOKUP($A58,'Processed Data Export'!$B$2:$ET$402,(COLUMN(S58)+11),FALSE)</f>
        <v>17.73</v>
      </c>
      <c r="AE58" s="75">
        <f>VLOOKUP($A58,'Processed Data Export'!$B$2:$ET$402,(COLUMN(T58)+11),FALSE)</f>
        <v>21.939999999999998</v>
      </c>
      <c r="AF58" s="75">
        <f>VLOOKUP($A58,'Processed Data Export'!$B$2:$ET$402,(COLUMN(U58)+11),FALSE)</f>
        <v>35.290000000000006</v>
      </c>
      <c r="AG58" s="75">
        <f>VLOOKUP($A58,'Processed Data Export'!$B$2:$ET$402,(COLUMN(V58)+11),FALSE)</f>
        <v>9.0399999999999991</v>
      </c>
      <c r="AH58" s="75">
        <f>VLOOKUP($A58,'Processed Data Export'!$B$2:$ET$402,(COLUMN(W58)+11),FALSE)</f>
        <v>17.86</v>
      </c>
      <c r="AI58" s="75">
        <f>VLOOKUP($A58,'Processed Data Export'!$B$2:$ET$402,(COLUMN(X58)+11),FALSE)</f>
        <v>26.6</v>
      </c>
      <c r="AJ58" s="75">
        <f>VLOOKUP($A58,'Processed Data Export'!$B$2:$ET$402,(COLUMN(Y58)+11),FALSE)</f>
        <v>36.900000000000006</v>
      </c>
      <c r="AK58" s="75">
        <f>VLOOKUP($A58,'Processed Data Export'!$B$2:$ET$402,(COLUMN(Z58)+11),FALSE)</f>
        <v>5.5649999999999995</v>
      </c>
      <c r="AL58" s="75">
        <f>VLOOKUP($A58,'Processed Data Export'!$B$2:$ET$402,(COLUMN(AA58)+11),FALSE)</f>
        <v>14.379999999999999</v>
      </c>
      <c r="AM58" s="75">
        <f>VLOOKUP($A58,'Processed Data Export'!$B$2:$ET$402,(COLUMN(AB58)+11),FALSE)</f>
        <v>4.2050000000000001</v>
      </c>
      <c r="AN58" s="75">
        <f>VLOOKUP($A58,'Processed Data Export'!$B$2:$ET$402,(COLUMN(AC58)+11),FALSE)</f>
        <v>8.8150000000000013</v>
      </c>
      <c r="AO58" s="75">
        <f>VLOOKUP($A58,'Processed Data Export'!$B$2:$ET$402,(COLUMN(AD58)+11),FALSE)</f>
        <v>27.86</v>
      </c>
      <c r="AP58" s="75">
        <f>VLOOKUP($A58,'Processed Data Export'!$B$2:$ET$402,(COLUMN(AE58)+11),FALSE)</f>
        <v>35.254999999999995</v>
      </c>
      <c r="AQ58" s="75">
        <f>VLOOKUP($A58,'Processed Data Export'!$B$2:$ET$402,(COLUMN(AF58)+11),FALSE)</f>
        <v>4.6100000000000003</v>
      </c>
      <c r="AR58" s="75">
        <f>VLOOKUP($A58,'Processed Data Export'!$B$2:$ET$402,(COLUMN(AG58)+11),FALSE)</f>
        <v>8.74</v>
      </c>
      <c r="AS58" s="75">
        <f>VLOOKUP($A58,'Processed Data Export'!$B$2:$ET$402,(COLUMN(AH58)+11),FALSE)</f>
        <v>5.1050000000000004</v>
      </c>
      <c r="AT58" s="75">
        <f>VLOOKUP($A58,'Processed Data Export'!$B$2:$ET$402,(COLUMN(AI58)+11),FALSE)</f>
        <v>17.700000000000003</v>
      </c>
      <c r="AU58" s="75">
        <f>VLOOKUP($A58,'Processed Data Export'!$B$2:$ET$402,(COLUMN(AJ58)+11),FALSE)</f>
        <v>5.1950000000000003</v>
      </c>
      <c r="AV58" s="75">
        <f>VLOOKUP($A58,'Processed Data Export'!$B$2:$ET$402,(COLUMN(AK58)+11),FALSE)</f>
        <v>8.3149999999999995</v>
      </c>
      <c r="AW58" s="75">
        <f t="shared" si="1"/>
        <v>1.1763431542461005</v>
      </c>
      <c r="AX58" s="75">
        <f t="shared" si="2"/>
        <v>1.3147251495300483</v>
      </c>
      <c r="AY58" s="75">
        <f t="shared" si="3"/>
        <v>2.240776699029126</v>
      </c>
      <c r="AZ58" s="75">
        <f t="shared" si="4"/>
        <v>0.76933975630490203</v>
      </c>
      <c r="BA58" s="75">
        <f t="shared" si="5"/>
        <v>1.0155851516010201</v>
      </c>
      <c r="BB58" s="75">
        <f t="shared" si="6"/>
        <v>4.8787061994609164</v>
      </c>
      <c r="BC58" s="75">
        <f t="shared" si="7"/>
        <v>2.3722972972972971</v>
      </c>
      <c r="BD58" s="75">
        <f t="shared" si="8"/>
        <v>1.6110911701363966</v>
      </c>
      <c r="BE58" s="75">
        <f t="shared" si="9"/>
        <v>1.240602542841349</v>
      </c>
      <c r="BF58" s="75">
        <f t="shared" si="10"/>
        <v>4.0657969370391376</v>
      </c>
      <c r="BG58" s="75">
        <f t="shared" si="11"/>
        <v>3.4796116504854369</v>
      </c>
      <c r="BH58" s="75">
        <f t="shared" si="12"/>
        <v>2.5568214183993168</v>
      </c>
      <c r="BI58" s="75">
        <f t="shared" si="13"/>
        <v>4.3577669902912621</v>
      </c>
    </row>
    <row r="59" spans="1:61" x14ac:dyDescent="0.35">
      <c r="A59" s="69">
        <f>'Processed Data Export'!B57</f>
        <v>6315</v>
      </c>
      <c r="B59" s="74">
        <f>IF((VLOOKUP($A59,'Processed Data Export'!$B$2:$ET$3001,5,FALSE))=0,(VLOOKUP($A59,'Processed Data Export'!$B$2:$ET$3001,4,FALSE)),(IF((VLOOKUP($A59,'Processed Data Export'!$B$2:$ET$3001,4,FALSE))&gt;(VLOOKUP($A59,'Processed Data Export'!$B$2:$ET$3001,5,FALSE)),(VLOOKUP($A59,'Processed Data Export'!$B$2:$ET$3001,5,FALSE)),(VLOOKUP($A59,'Processed Data Export'!$B$2:$ET$3001,4,FALSE)))))</f>
        <v>15.5815</v>
      </c>
      <c r="C59" s="89">
        <f>IF((VLOOKUP($A59,'Processed Data Export'!$B$2:$ET$3001,5,FALSE))=0,"NA",(IF((VLOOKUP($A59,'Processed Data Export'!$B$2:$ET$3001,4,FALSE))&gt;(VLOOKUP($A59,'Processed Data Export'!$B$2:$ET$3001,5,FALSE)),(VLOOKUP($A59,'Processed Data Export'!$B$2:$ET$3001,4,FALSE)),(VLOOKUP($A59,'Processed Data Export'!$B$2:$ET$3001,5,FALSE)))))</f>
        <v>202.7</v>
      </c>
      <c r="D59" s="74">
        <f>VLOOKUP($A59,'Processed Data Export'!$B$2:$ET$3001,3,FALSE)</f>
        <v>15.5815</v>
      </c>
      <c r="E59" s="36">
        <f>VLOOKUP(A59,'MWPS (um)'!$A$1:$CP$401,94,FALSE)</f>
        <v>102.96446205000002</v>
      </c>
      <c r="F59" s="74">
        <f>(VLOOKUP($A59,'Processed Data Export'!$B$2:$ET$3001,6,FALSE))/(VLOOKUP($A59,'Processed Data Export'!$B$2:$ET$3001,7,FALSE))</f>
        <v>1.5478927203065134E-2</v>
      </c>
      <c r="G59" s="74">
        <f>VLOOKUP($A59,'Processed Data Export'!$B$2:$ET$3001,8,FALSE)</f>
        <v>4.2335000000000003</v>
      </c>
      <c r="H59" s="74">
        <f>VLOOKUP($A59,'Processed Data Export'!$B$2:$ET$3001,9,FALSE)</f>
        <v>9.9085000000000001</v>
      </c>
      <c r="I59" s="74">
        <f>VLOOKUP($A59,'Processed Data Export'!$B$2:$ET$3001,10,FALSE)</f>
        <v>249</v>
      </c>
      <c r="J59" s="74">
        <f>VLOOKUP($A59,'Processed Data Export'!$B$2:$ET$3001,11,FALSE)</f>
        <v>6.4850000000000003</v>
      </c>
      <c r="K59" s="69" t="str">
        <f t="shared" si="0"/>
        <v>loam</v>
      </c>
      <c r="L59" s="75">
        <f>VLOOKUP($A59,'Processed Data Export'!$B$2:$ET$402,(COLUMN(A59)+11),FALSE)</f>
        <v>21.004999999999999</v>
      </c>
      <c r="M59" s="75">
        <f>VLOOKUP($A59,'Processed Data Export'!$B$2:$ET$402,(COLUMN(B59)+11),FALSE)</f>
        <v>41.34</v>
      </c>
      <c r="N59" s="75">
        <f>VLOOKUP($A59,'Processed Data Export'!$B$2:$ET$402,(COLUMN(C59)+11),FALSE)</f>
        <v>37.349999999999994</v>
      </c>
      <c r="O59" s="75">
        <f>VLOOKUP($A59,'Processed Data Export'!$B$2:$ET$402,(COLUMN(D59)+11),FALSE)</f>
        <v>0.29499999999999998</v>
      </c>
      <c r="P59" s="75">
        <f>VLOOKUP($A59,'Processed Data Export'!$B$2:$ET$402,(COLUMN(E59)+11),FALSE)</f>
        <v>14.515000000000001</v>
      </c>
      <c r="Q59" s="75">
        <f>VLOOKUP($A59,'Processed Data Export'!$B$2:$ET$402,(COLUMN(F59)+11),FALSE)</f>
        <v>7.9649999999999999</v>
      </c>
      <c r="R59" s="75">
        <f>VLOOKUP($A59,'Processed Data Export'!$B$2:$ET$402,(COLUMN(G59)+11),FALSE)</f>
        <v>8.2349999999999994</v>
      </c>
      <c r="S59" s="75">
        <f>VLOOKUP($A59,'Processed Data Export'!$B$2:$ET$402,(COLUMN(H59)+11),FALSE)</f>
        <v>4.83</v>
      </c>
      <c r="T59" s="75">
        <f>VLOOKUP($A59,'Processed Data Export'!$B$2:$ET$402,(COLUMN(I59)+11),FALSE)</f>
        <v>1.8049999999999999</v>
      </c>
      <c r="U59" s="75">
        <f>VLOOKUP($A59,'Processed Data Export'!$B$2:$ET$402,(COLUMN(J59)+11),FALSE)</f>
        <v>16.994999999999997</v>
      </c>
      <c r="V59" s="75">
        <f>VLOOKUP($A59,'Processed Data Export'!$B$2:$ET$402,(COLUMN(K59)+11),FALSE)</f>
        <v>21.605</v>
      </c>
      <c r="W59" s="75">
        <f>VLOOKUP($A59,'Processed Data Export'!$B$2:$ET$402,(COLUMN(L59)+11),FALSE)</f>
        <v>26.384999999999998</v>
      </c>
      <c r="X59" s="75">
        <f>VLOOKUP($A59,'Processed Data Export'!$B$2:$ET$402,(COLUMN(M59)+11),FALSE)</f>
        <v>33.83</v>
      </c>
      <c r="Y59" s="75">
        <f>VLOOKUP($A59,'Processed Data Export'!$B$2:$ET$402,(COLUMN(N59)+11),FALSE)</f>
        <v>44.83</v>
      </c>
      <c r="Z59" s="75">
        <f>VLOOKUP($A59,'Processed Data Export'!$B$2:$ET$402,(COLUMN(O59)+11),FALSE)</f>
        <v>55.855000000000004</v>
      </c>
      <c r="AA59" s="75">
        <f>VLOOKUP($A59,'Processed Data Export'!$B$2:$ET$402,(COLUMN(P59)+11),FALSE)</f>
        <v>15.125</v>
      </c>
      <c r="AB59" s="75">
        <f>VLOOKUP($A59,'Processed Data Export'!$B$2:$ET$402,(COLUMN(Q59)+11),FALSE)</f>
        <v>19.734999999999999</v>
      </c>
      <c r="AC59" s="75">
        <f>VLOOKUP($A59,'Processed Data Export'!$B$2:$ET$402,(COLUMN(R59)+11),FALSE)</f>
        <v>7.4399999999999995</v>
      </c>
      <c r="AD59" s="75">
        <f>VLOOKUP($A59,'Processed Data Export'!$B$2:$ET$402,(COLUMN(S59)+11),FALSE)</f>
        <v>14.96</v>
      </c>
      <c r="AE59" s="75">
        <f>VLOOKUP($A59,'Processed Data Export'!$B$2:$ET$402,(COLUMN(T59)+11),FALSE)</f>
        <v>18.439999999999998</v>
      </c>
      <c r="AF59" s="75">
        <f>VLOOKUP($A59,'Processed Data Export'!$B$2:$ET$402,(COLUMN(U59)+11),FALSE)</f>
        <v>29.475000000000001</v>
      </c>
      <c r="AG59" s="75">
        <f>VLOOKUP($A59,'Processed Data Export'!$B$2:$ET$402,(COLUMN(V59)+11),FALSE)</f>
        <v>7.5150000000000006</v>
      </c>
      <c r="AH59" s="75">
        <f>VLOOKUP($A59,'Processed Data Export'!$B$2:$ET$402,(COLUMN(W59)+11),FALSE)</f>
        <v>14.835000000000001</v>
      </c>
      <c r="AI59" s="75">
        <f>VLOOKUP($A59,'Processed Data Export'!$B$2:$ET$402,(COLUMN(X59)+11),FALSE)</f>
        <v>22.03</v>
      </c>
      <c r="AJ59" s="75">
        <f>VLOOKUP($A59,'Processed Data Export'!$B$2:$ET$402,(COLUMN(Y59)+11),FALSE)</f>
        <v>29.994999999999997</v>
      </c>
      <c r="AK59" s="75">
        <f>VLOOKUP($A59,'Processed Data Export'!$B$2:$ET$402,(COLUMN(Z59)+11),FALSE)</f>
        <v>4.6100000000000003</v>
      </c>
      <c r="AL59" s="75">
        <f>VLOOKUP($A59,'Processed Data Export'!$B$2:$ET$402,(COLUMN(AA59)+11),FALSE)</f>
        <v>11.93</v>
      </c>
      <c r="AM59" s="75">
        <f>VLOOKUP($A59,'Processed Data Export'!$B$2:$ET$402,(COLUMN(AB59)+11),FALSE)</f>
        <v>3.48</v>
      </c>
      <c r="AN59" s="75">
        <f>VLOOKUP($A59,'Processed Data Export'!$B$2:$ET$402,(COLUMN(AC59)+11),FALSE)</f>
        <v>7.3249999999999993</v>
      </c>
      <c r="AO59" s="75">
        <f>VLOOKUP($A59,'Processed Data Export'!$B$2:$ET$402,(COLUMN(AD59)+11),FALSE)</f>
        <v>22.48</v>
      </c>
      <c r="AP59" s="75">
        <f>VLOOKUP($A59,'Processed Data Export'!$B$2:$ET$402,(COLUMN(AE59)+11),FALSE)</f>
        <v>30.715</v>
      </c>
      <c r="AQ59" s="75">
        <f>VLOOKUP($A59,'Processed Data Export'!$B$2:$ET$402,(COLUMN(AF59)+11),FALSE)</f>
        <v>3.84</v>
      </c>
      <c r="AR59" s="75">
        <f>VLOOKUP($A59,'Processed Data Export'!$B$2:$ET$402,(COLUMN(AG59)+11),FALSE)</f>
        <v>7.19</v>
      </c>
      <c r="AS59" s="75">
        <f>VLOOKUP($A59,'Processed Data Export'!$B$2:$ET$402,(COLUMN(AH59)+11),FALSE)</f>
        <v>3.9350000000000001</v>
      </c>
      <c r="AT59" s="75">
        <f>VLOOKUP($A59,'Processed Data Export'!$B$2:$ET$402,(COLUMN(AI59)+11),FALSE)</f>
        <v>16.2</v>
      </c>
      <c r="AU59" s="75">
        <f>VLOOKUP($A59,'Processed Data Export'!$B$2:$ET$402,(COLUMN(AJ59)+11),FALSE)</f>
        <v>4.03</v>
      </c>
      <c r="AV59" s="75">
        <f>VLOOKUP($A59,'Processed Data Export'!$B$2:$ET$402,(COLUMN(AK59)+11),FALSE)</f>
        <v>13.065</v>
      </c>
      <c r="AW59" s="75">
        <f t="shared" si="1"/>
        <v>1.336964783379782</v>
      </c>
      <c r="AX59" s="75">
        <f t="shared" si="2"/>
        <v>1.3596279710644161</v>
      </c>
      <c r="AY59" s="75">
        <f t="shared" si="3"/>
        <v>2.4777150031387318</v>
      </c>
      <c r="AZ59" s="75">
        <f t="shared" si="4"/>
        <v>0.89516539440203546</v>
      </c>
      <c r="BA59" s="75">
        <f t="shared" si="5"/>
        <v>1.1477523324851568</v>
      </c>
      <c r="BB59" s="75">
        <f t="shared" si="6"/>
        <v>5.7234273318872013</v>
      </c>
      <c r="BC59" s="75">
        <f t="shared" si="7"/>
        <v>1.7625986642380087</v>
      </c>
      <c r="BD59" s="75">
        <f t="shared" si="8"/>
        <v>1.8389679715302492</v>
      </c>
      <c r="BE59" s="75">
        <f t="shared" si="9"/>
        <v>1.1068273092369481</v>
      </c>
      <c r="BF59" s="75">
        <f t="shared" si="10"/>
        <v>4.6184300341296929</v>
      </c>
      <c r="BG59" s="75">
        <f t="shared" si="11"/>
        <v>4.2473320778405519</v>
      </c>
      <c r="BH59" s="75">
        <f t="shared" si="12"/>
        <v>2.8480881846365831</v>
      </c>
      <c r="BI59" s="75">
        <f t="shared" si="13"/>
        <v>5.1902071563088521</v>
      </c>
    </row>
    <row r="60" spans="1:61" x14ac:dyDescent="0.35">
      <c r="A60" s="69">
        <f>'Processed Data Export'!B58</f>
        <v>6320</v>
      </c>
      <c r="B60" s="74">
        <f>IF((VLOOKUP($A60,'Processed Data Export'!$B$2:$ET$3001,5,FALSE))=0,(VLOOKUP($A60,'Processed Data Export'!$B$2:$ET$3001,4,FALSE)),(IF((VLOOKUP($A60,'Processed Data Export'!$B$2:$ET$3001,4,FALSE))&gt;(VLOOKUP($A60,'Processed Data Export'!$B$2:$ET$3001,5,FALSE)),(VLOOKUP($A60,'Processed Data Export'!$B$2:$ET$3001,5,FALSE)),(VLOOKUP($A60,'Processed Data Export'!$B$2:$ET$3001,4,FALSE)))))</f>
        <v>34.1</v>
      </c>
      <c r="C60" s="89">
        <f>IF((VLOOKUP($A60,'Processed Data Export'!$B$2:$ET$3001,5,FALSE))=0,"NA",(IF((VLOOKUP($A60,'Processed Data Export'!$B$2:$ET$3001,4,FALSE))&gt;(VLOOKUP($A60,'Processed Data Export'!$B$2:$ET$3001,5,FALSE)),(VLOOKUP($A60,'Processed Data Export'!$B$2:$ET$3001,4,FALSE)),(VLOOKUP($A60,'Processed Data Export'!$B$2:$ET$3001,5,FALSE)))))</f>
        <v>271</v>
      </c>
      <c r="D60" s="74">
        <f>VLOOKUP($A60,'Processed Data Export'!$B$2:$ET$3001,3,FALSE)</f>
        <v>34.1</v>
      </c>
      <c r="E60" s="36">
        <f>VLOOKUP(A60,'MWPS (um)'!$A$1:$CP$401,94,FALSE)</f>
        <v>75.228962500000023</v>
      </c>
      <c r="F60" s="74">
        <f>(VLOOKUP($A60,'Processed Data Export'!$B$2:$ET$3001,6,FALSE))/(VLOOKUP($A60,'Processed Data Export'!$B$2:$ET$3001,7,FALSE))</f>
        <v>3.0608108108108111E-2</v>
      </c>
      <c r="G60" s="74">
        <f>VLOOKUP($A60,'Processed Data Export'!$B$2:$ET$3001,8,FALSE)</f>
        <v>2.1560000000000001</v>
      </c>
      <c r="H60" s="74">
        <f>VLOOKUP($A60,'Processed Data Export'!$B$2:$ET$3001,9,FALSE)</f>
        <v>4.9225000000000003</v>
      </c>
      <c r="I60" s="74">
        <f>VLOOKUP($A60,'Processed Data Export'!$B$2:$ET$3001,10,FALSE)</f>
        <v>103.7</v>
      </c>
      <c r="J60" s="74">
        <f>VLOOKUP($A60,'Processed Data Export'!$B$2:$ET$3001,11,FALSE)</f>
        <v>4.7985000000000007</v>
      </c>
      <c r="K60" s="69" t="str">
        <f t="shared" si="0"/>
        <v>loam</v>
      </c>
      <c r="L60" s="75">
        <f>VLOOKUP($A60,'Processed Data Export'!$B$2:$ET$402,(COLUMN(A60)+11),FALSE)</f>
        <v>19.23</v>
      </c>
      <c r="M60" s="75">
        <f>VLOOKUP($A60,'Processed Data Export'!$B$2:$ET$402,(COLUMN(B60)+11),FALSE)</f>
        <v>46.224999999999994</v>
      </c>
      <c r="N60" s="75">
        <f>VLOOKUP($A60,'Processed Data Export'!$B$2:$ET$402,(COLUMN(C60)+11),FALSE)</f>
        <v>34.549999999999997</v>
      </c>
      <c r="O60" s="75">
        <f>VLOOKUP($A60,'Processed Data Export'!$B$2:$ET$402,(COLUMN(D60)+11),FALSE)</f>
        <v>0</v>
      </c>
      <c r="P60" s="75">
        <f>VLOOKUP($A60,'Processed Data Export'!$B$2:$ET$402,(COLUMN(E60)+11),FALSE)</f>
        <v>17.53</v>
      </c>
      <c r="Q60" s="75">
        <f>VLOOKUP($A60,'Processed Data Export'!$B$2:$ET$402,(COLUMN(F60)+11),FALSE)</f>
        <v>9.0649999999999995</v>
      </c>
      <c r="R60" s="75">
        <f>VLOOKUP($A60,'Processed Data Export'!$B$2:$ET$402,(COLUMN(G60)+11),FALSE)</f>
        <v>6.9399999999999995</v>
      </c>
      <c r="S60" s="75">
        <f>VLOOKUP($A60,'Processed Data Export'!$B$2:$ET$402,(COLUMN(H60)+11),FALSE)</f>
        <v>1.0115000000000001</v>
      </c>
      <c r="T60" s="75">
        <f>VLOOKUP($A60,'Processed Data Export'!$B$2:$ET$402,(COLUMN(I60)+11),FALSE)</f>
        <v>0</v>
      </c>
      <c r="U60" s="75">
        <f>VLOOKUP($A60,'Processed Data Export'!$B$2:$ET$402,(COLUMN(J60)+11),FALSE)</f>
        <v>16.535</v>
      </c>
      <c r="V60" s="75">
        <f>VLOOKUP($A60,'Processed Data Export'!$B$2:$ET$402,(COLUMN(K60)+11),FALSE)</f>
        <v>22.619999999999997</v>
      </c>
      <c r="W60" s="75">
        <f>VLOOKUP($A60,'Processed Data Export'!$B$2:$ET$402,(COLUMN(L60)+11),FALSE)</f>
        <v>28.119999999999997</v>
      </c>
      <c r="X60" s="75">
        <f>VLOOKUP($A60,'Processed Data Export'!$B$2:$ET$402,(COLUMN(M60)+11),FALSE)</f>
        <v>36.954999999999998</v>
      </c>
      <c r="Y60" s="75">
        <f>VLOOKUP($A60,'Processed Data Export'!$B$2:$ET$402,(COLUMN(N60)+11),FALSE)</f>
        <v>50.599999999999994</v>
      </c>
      <c r="Z60" s="75">
        <f>VLOOKUP($A60,'Processed Data Export'!$B$2:$ET$402,(COLUMN(O60)+11),FALSE)</f>
        <v>63.754999999999995</v>
      </c>
      <c r="AA60" s="75">
        <f>VLOOKUP($A60,'Processed Data Export'!$B$2:$ET$402,(COLUMN(P60)+11),FALSE)</f>
        <v>17.875</v>
      </c>
      <c r="AB60" s="75">
        <f>VLOOKUP($A60,'Processed Data Export'!$B$2:$ET$402,(COLUMN(Q60)+11),FALSE)</f>
        <v>23.605</v>
      </c>
      <c r="AC60" s="75">
        <f>VLOOKUP($A60,'Processed Data Export'!$B$2:$ET$402,(COLUMN(R60)+11),FALSE)</f>
        <v>8.84</v>
      </c>
      <c r="AD60" s="75">
        <f>VLOOKUP($A60,'Processed Data Export'!$B$2:$ET$402,(COLUMN(S60)+11),FALSE)</f>
        <v>18.105</v>
      </c>
      <c r="AE60" s="75">
        <f>VLOOKUP($A60,'Processed Data Export'!$B$2:$ET$402,(COLUMN(T60)+11),FALSE)</f>
        <v>22.48</v>
      </c>
      <c r="AF60" s="75">
        <f>VLOOKUP($A60,'Processed Data Export'!$B$2:$ET$402,(COLUMN(U60)+11),FALSE)</f>
        <v>35.634999999999998</v>
      </c>
      <c r="AG60" s="75">
        <f>VLOOKUP($A60,'Processed Data Export'!$B$2:$ET$402,(COLUMN(V60)+11),FALSE)</f>
        <v>9.27</v>
      </c>
      <c r="AH60" s="75">
        <f>VLOOKUP($A60,'Processed Data Export'!$B$2:$ET$402,(COLUMN(W60)+11),FALSE)</f>
        <v>18.445</v>
      </c>
      <c r="AI60" s="75">
        <f>VLOOKUP($A60,'Processed Data Export'!$B$2:$ET$402,(COLUMN(X60)+11),FALSE)</f>
        <v>26.8</v>
      </c>
      <c r="AJ60" s="75">
        <f>VLOOKUP($A60,'Processed Data Export'!$B$2:$ET$402,(COLUMN(Y60)+11),FALSE)</f>
        <v>35.864999999999995</v>
      </c>
      <c r="AK60" s="75">
        <f>VLOOKUP($A60,'Processed Data Export'!$B$2:$ET$402,(COLUMN(Z60)+11),FALSE)</f>
        <v>5.73</v>
      </c>
      <c r="AL60" s="75">
        <f>VLOOKUP($A60,'Processed Data Export'!$B$2:$ET$402,(COLUMN(AA60)+11),FALSE)</f>
        <v>14.905000000000001</v>
      </c>
      <c r="AM60" s="75">
        <f>VLOOKUP($A60,'Processed Data Export'!$B$2:$ET$402,(COLUMN(AB60)+11),FALSE)</f>
        <v>4.3800000000000008</v>
      </c>
      <c r="AN60" s="75">
        <f>VLOOKUP($A60,'Processed Data Export'!$B$2:$ET$402,(COLUMN(AC60)+11),FALSE)</f>
        <v>9.1750000000000007</v>
      </c>
      <c r="AO60" s="75">
        <f>VLOOKUP($A60,'Processed Data Export'!$B$2:$ET$402,(COLUMN(AD60)+11),FALSE)</f>
        <v>26.6</v>
      </c>
      <c r="AP60" s="75">
        <f>VLOOKUP($A60,'Processed Data Export'!$B$2:$ET$402,(COLUMN(AE60)+11),FALSE)</f>
        <v>33.54</v>
      </c>
      <c r="AQ60" s="75">
        <f>VLOOKUP($A60,'Processed Data Export'!$B$2:$ET$402,(COLUMN(AF60)+11),FALSE)</f>
        <v>4.7949999999999999</v>
      </c>
      <c r="AR60" s="75">
        <f>VLOOKUP($A60,'Processed Data Export'!$B$2:$ET$402,(COLUMN(AG60)+11),FALSE)</f>
        <v>8.3550000000000004</v>
      </c>
      <c r="AS60" s="75">
        <f>VLOOKUP($A60,'Processed Data Export'!$B$2:$ET$402,(COLUMN(AH60)+11),FALSE)</f>
        <v>4.3450000000000006</v>
      </c>
      <c r="AT60" s="75">
        <f>VLOOKUP($A60,'Processed Data Export'!$B$2:$ET$402,(COLUMN(AI60)+11),FALSE)</f>
        <v>16.005000000000003</v>
      </c>
      <c r="AU60" s="75">
        <f>VLOOKUP($A60,'Processed Data Export'!$B$2:$ET$402,(COLUMN(AJ60)+11),FALSE)</f>
        <v>4.7200000000000006</v>
      </c>
      <c r="AV60" s="75">
        <f>VLOOKUP($A60,'Processed Data Export'!$B$2:$ET$402,(COLUMN(AK60)+11),FALSE)</f>
        <v>7.9499999999999993</v>
      </c>
      <c r="AW60" s="75">
        <f t="shared" si="1"/>
        <v>1.1912730353738614</v>
      </c>
      <c r="AX60" s="75">
        <f t="shared" si="2"/>
        <v>1.3465487735310895</v>
      </c>
      <c r="AY60" s="75">
        <f t="shared" si="3"/>
        <v>2.6039713182570328</v>
      </c>
      <c r="AZ60" s="75">
        <f t="shared" si="4"/>
        <v>0.78911182825873438</v>
      </c>
      <c r="BA60" s="75">
        <f t="shared" si="5"/>
        <v>1.0370422337589449</v>
      </c>
      <c r="BB60" s="75">
        <f t="shared" si="6"/>
        <v>4.9075043630017445</v>
      </c>
      <c r="BC60" s="75">
        <f t="shared" si="7"/>
        <v>2.5259365994236314</v>
      </c>
      <c r="BD60" s="75">
        <f t="shared" si="8"/>
        <v>1.7377819548872178</v>
      </c>
      <c r="BE60" s="75">
        <f t="shared" si="9"/>
        <v>1.337916063675832</v>
      </c>
      <c r="BF60" s="75">
        <f t="shared" si="10"/>
        <v>4.027792915531335</v>
      </c>
      <c r="BG60" s="75">
        <f t="shared" si="11"/>
        <v>4.0766685052399341</v>
      </c>
      <c r="BH60" s="75">
        <f t="shared" si="12"/>
        <v>2.6369081574443807</v>
      </c>
      <c r="BI60" s="75">
        <f t="shared" si="13"/>
        <v>5.0992829564258129</v>
      </c>
    </row>
    <row r="61" spans="1:61" x14ac:dyDescent="0.35">
      <c r="A61" s="69">
        <f>'Processed Data Export'!B59</f>
        <v>6325</v>
      </c>
      <c r="B61" s="74">
        <f>IF((VLOOKUP($A61,'Processed Data Export'!$B$2:$ET$3001,5,FALSE))=0,(VLOOKUP($A61,'Processed Data Export'!$B$2:$ET$3001,4,FALSE)),(IF((VLOOKUP($A61,'Processed Data Export'!$B$2:$ET$3001,4,FALSE))&gt;(VLOOKUP($A61,'Processed Data Export'!$B$2:$ET$3001,5,FALSE)),(VLOOKUP($A61,'Processed Data Export'!$B$2:$ET$3001,5,FALSE)),(VLOOKUP($A61,'Processed Data Export'!$B$2:$ET$3001,4,FALSE)))))</f>
        <v>61.2</v>
      </c>
      <c r="C61" s="89">
        <f>IF((VLOOKUP($A61,'Processed Data Export'!$B$2:$ET$3001,5,FALSE))=0,"NA",(IF((VLOOKUP($A61,'Processed Data Export'!$B$2:$ET$3001,4,FALSE))&gt;(VLOOKUP($A61,'Processed Data Export'!$B$2:$ET$3001,5,FALSE)),(VLOOKUP($A61,'Processed Data Export'!$B$2:$ET$3001,4,FALSE)),(VLOOKUP($A61,'Processed Data Export'!$B$2:$ET$3001,5,FALSE)))))</f>
        <v>1008</v>
      </c>
      <c r="D61" s="74">
        <f>VLOOKUP($A61,'Processed Data Export'!$B$2:$ET$3001,3,FALSE)</f>
        <v>1008</v>
      </c>
      <c r="E61" s="36">
        <f>VLOOKUP(A61,'MWPS (um)'!$A$1:$CP$401,94,FALSE)</f>
        <v>256.7100385</v>
      </c>
      <c r="F61" s="74">
        <f>(VLOOKUP($A61,'Processed Data Export'!$B$2:$ET$3001,6,FALSE))/(VLOOKUP($A61,'Processed Data Export'!$B$2:$ET$3001,7,FALSE))</f>
        <v>2.2187499999999999E-2</v>
      </c>
      <c r="G61" s="74">
        <f>VLOOKUP($A61,'Processed Data Export'!$B$2:$ET$3001,8,FALSE)</f>
        <v>0.84850000000000003</v>
      </c>
      <c r="H61" s="74">
        <f>VLOOKUP($A61,'Processed Data Export'!$B$2:$ET$3001,9,FALSE)</f>
        <v>0.46850000000000003</v>
      </c>
      <c r="I61" s="74">
        <f>VLOOKUP($A61,'Processed Data Export'!$B$2:$ET$3001,10,FALSE)</f>
        <v>735</v>
      </c>
      <c r="J61" s="74">
        <f>VLOOKUP($A61,'Processed Data Export'!$B$2:$ET$3001,11,FALSE)</f>
        <v>6.3055000000000003</v>
      </c>
      <c r="K61" s="69" t="str">
        <f t="shared" si="0"/>
        <v>loamy fine sand</v>
      </c>
      <c r="L61" s="75">
        <f>VLOOKUP($A61,'Processed Data Export'!$B$2:$ET$402,(COLUMN(A61)+11),FALSE)</f>
        <v>5.125</v>
      </c>
      <c r="M61" s="75">
        <f>VLOOKUP($A61,'Processed Data Export'!$B$2:$ET$402,(COLUMN(B61)+11),FALSE)</f>
        <v>12.445</v>
      </c>
      <c r="N61" s="75">
        <f>VLOOKUP($A61,'Processed Data Export'!$B$2:$ET$402,(COLUMN(C61)+11),FALSE)</f>
        <v>74.245000000000005</v>
      </c>
      <c r="O61" s="75">
        <f>VLOOKUP($A61,'Processed Data Export'!$B$2:$ET$402,(COLUMN(D61)+11),FALSE)</f>
        <v>7.2</v>
      </c>
      <c r="P61" s="75">
        <f>VLOOKUP($A61,'Processed Data Export'!$B$2:$ET$402,(COLUMN(E61)+11),FALSE)</f>
        <v>6.9</v>
      </c>
      <c r="Q61" s="75">
        <f>VLOOKUP($A61,'Processed Data Export'!$B$2:$ET$402,(COLUMN(F61)+11),FALSE)</f>
        <v>4.1849999999999996</v>
      </c>
      <c r="R61" s="75">
        <f>VLOOKUP($A61,'Processed Data Export'!$B$2:$ET$402,(COLUMN(G61)+11),FALSE)</f>
        <v>11.215</v>
      </c>
      <c r="S61" s="75">
        <f>VLOOKUP($A61,'Processed Data Export'!$B$2:$ET$402,(COLUMN(H61)+11),FALSE)</f>
        <v>25.93</v>
      </c>
      <c r="T61" s="75">
        <f>VLOOKUP($A61,'Processed Data Export'!$B$2:$ET$402,(COLUMN(I61)+11),FALSE)</f>
        <v>26.02</v>
      </c>
      <c r="U61" s="75">
        <f>VLOOKUP($A61,'Processed Data Export'!$B$2:$ET$402,(COLUMN(J61)+11),FALSE)</f>
        <v>5.12</v>
      </c>
      <c r="V61" s="75">
        <f>VLOOKUP($A61,'Processed Data Export'!$B$2:$ET$402,(COLUMN(K61)+11),FALSE)</f>
        <v>6.3650000000000002</v>
      </c>
      <c r="W61" s="75">
        <f>VLOOKUP($A61,'Processed Data Export'!$B$2:$ET$402,(COLUMN(L61)+11),FALSE)</f>
        <v>7.6349999999999998</v>
      </c>
      <c r="X61" s="75">
        <f>VLOOKUP($A61,'Processed Data Export'!$B$2:$ET$402,(COLUMN(M61)+11),FALSE)</f>
        <v>9.7750000000000004</v>
      </c>
      <c r="Y61" s="75">
        <f>VLOOKUP($A61,'Processed Data Export'!$B$2:$ET$402,(COLUMN(N61)+11),FALSE)</f>
        <v>13.925000000000001</v>
      </c>
      <c r="Z61" s="75">
        <f>VLOOKUP($A61,'Processed Data Export'!$B$2:$ET$402,(COLUMN(O61)+11),FALSE)</f>
        <v>19.344999999999999</v>
      </c>
      <c r="AA61" s="75">
        <f>VLOOKUP($A61,'Processed Data Export'!$B$2:$ET$402,(COLUMN(P61)+11),FALSE)</f>
        <v>4.3599999999999994</v>
      </c>
      <c r="AB61" s="75">
        <f>VLOOKUP($A61,'Processed Data Export'!$B$2:$ET$402,(COLUMN(Q61)+11),FALSE)</f>
        <v>6.08</v>
      </c>
      <c r="AC61" s="75">
        <f>VLOOKUP($A61,'Processed Data Export'!$B$2:$ET$402,(COLUMN(R61)+11),FALSE)</f>
        <v>2.145</v>
      </c>
      <c r="AD61" s="75">
        <f>VLOOKUP($A61,'Processed Data Export'!$B$2:$ET$402,(COLUMN(S61)+11),FALSE)</f>
        <v>4.8149999999999995</v>
      </c>
      <c r="AE61" s="75">
        <f>VLOOKUP($A61,'Processed Data Export'!$B$2:$ET$402,(COLUMN(T61)+11),FALSE)</f>
        <v>6.2949999999999999</v>
      </c>
      <c r="AF61" s="75">
        <f>VLOOKUP($A61,'Processed Data Export'!$B$2:$ET$402,(COLUMN(U61)+11),FALSE)</f>
        <v>11.715</v>
      </c>
      <c r="AG61" s="75">
        <f>VLOOKUP($A61,'Processed Data Export'!$B$2:$ET$402,(COLUMN(V61)+11),FALSE)</f>
        <v>2.67</v>
      </c>
      <c r="AH61" s="75">
        <f>VLOOKUP($A61,'Processed Data Export'!$B$2:$ET$402,(COLUMN(W61)+11),FALSE)</f>
        <v>5.9649999999999999</v>
      </c>
      <c r="AI61" s="75">
        <f>VLOOKUP($A61,'Processed Data Export'!$B$2:$ET$402,(COLUMN(X61)+11),FALSE)</f>
        <v>9.57</v>
      </c>
      <c r="AJ61" s="75">
        <f>VLOOKUP($A61,'Processed Data Export'!$B$2:$ET$402,(COLUMN(Y61)+11),FALSE)</f>
        <v>13.755000000000001</v>
      </c>
      <c r="AK61" s="75">
        <f>VLOOKUP($A61,'Processed Data Export'!$B$2:$ET$402,(COLUMN(Z61)+11),FALSE)</f>
        <v>1.72</v>
      </c>
      <c r="AL61" s="75">
        <f>VLOOKUP($A61,'Processed Data Export'!$B$2:$ET$402,(COLUMN(AA61)+11),FALSE)</f>
        <v>5.0150000000000006</v>
      </c>
      <c r="AM61" s="75">
        <f>VLOOKUP($A61,'Processed Data Export'!$B$2:$ET$402,(COLUMN(AB61)+11),FALSE)</f>
        <v>1.48</v>
      </c>
      <c r="AN61" s="75">
        <f>VLOOKUP($A61,'Processed Data Export'!$B$2:$ET$402,(COLUMN(AC61)+11),FALSE)</f>
        <v>3.2949999999999999</v>
      </c>
      <c r="AO61" s="75">
        <f>VLOOKUP($A61,'Processed Data Export'!$B$2:$ET$402,(COLUMN(AD61)+11),FALSE)</f>
        <v>11.08</v>
      </c>
      <c r="AP61" s="75">
        <f>VLOOKUP($A61,'Processed Data Export'!$B$2:$ET$402,(COLUMN(AE61)+11),FALSE)</f>
        <v>22.295000000000002</v>
      </c>
      <c r="AQ61" s="75">
        <f>VLOOKUP($A61,'Processed Data Export'!$B$2:$ET$402,(COLUMN(AF61)+11),FALSE)</f>
        <v>1.8149999999999999</v>
      </c>
      <c r="AR61" s="75">
        <f>VLOOKUP($A61,'Processed Data Export'!$B$2:$ET$402,(COLUMN(AG61)+11),FALSE)</f>
        <v>3.605</v>
      </c>
      <c r="AS61" s="75">
        <f>VLOOKUP($A61,'Processed Data Export'!$B$2:$ET$402,(COLUMN(AH61)+11),FALSE)</f>
        <v>1.88</v>
      </c>
      <c r="AT61" s="75">
        <f>VLOOKUP($A61,'Processed Data Export'!$B$2:$ET$402,(COLUMN(AI61)+11),FALSE)</f>
        <v>15.399999999999999</v>
      </c>
      <c r="AU61" s="75">
        <f>VLOOKUP($A61,'Processed Data Export'!$B$2:$ET$402,(COLUMN(AJ61)+11),FALSE)</f>
        <v>2.3049999999999997</v>
      </c>
      <c r="AV61" s="75">
        <f>VLOOKUP($A61,'Processed Data Export'!$B$2:$ET$402,(COLUMN(AK61)+11),FALSE)</f>
        <v>37.14</v>
      </c>
      <c r="AW61" s="75">
        <f t="shared" si="1"/>
        <v>1.2557565789473684</v>
      </c>
      <c r="AX61" s="75">
        <f t="shared" si="2"/>
        <v>0.88115942028985506</v>
      </c>
      <c r="AY61" s="75">
        <f t="shared" si="3"/>
        <v>1.4528076463560335</v>
      </c>
      <c r="AZ61" s="75">
        <f t="shared" si="4"/>
        <v>0.65172855313700384</v>
      </c>
      <c r="BA61" s="75">
        <f t="shared" si="5"/>
        <v>0.83440034144259501</v>
      </c>
      <c r="BB61" s="75">
        <f t="shared" si="6"/>
        <v>4.4389534883720927</v>
      </c>
      <c r="BC61" s="75">
        <f t="shared" si="7"/>
        <v>0.6152474364690147</v>
      </c>
      <c r="BD61" s="75">
        <f t="shared" si="8"/>
        <v>1.1231949458483754</v>
      </c>
      <c r="BE61" s="75">
        <f t="shared" si="9"/>
        <v>0.16762071519967675</v>
      </c>
      <c r="BF61" s="75">
        <f t="shared" si="10"/>
        <v>2.9666160849772383</v>
      </c>
      <c r="BG61" s="75">
        <f t="shared" si="11"/>
        <v>2.3357228195937876</v>
      </c>
      <c r="BH61" s="75">
        <f t="shared" si="12"/>
        <v>1.8036231884057969</v>
      </c>
      <c r="BI61" s="75">
        <f t="shared" si="13"/>
        <v>2.9737156511350062</v>
      </c>
    </row>
    <row r="62" spans="1:61" x14ac:dyDescent="0.35">
      <c r="A62" s="69">
        <f>'Processed Data Export'!B60</f>
        <v>6330</v>
      </c>
      <c r="B62" s="74">
        <f>IF((VLOOKUP($A62,'Processed Data Export'!$B$2:$ET$3001,5,FALSE))=0,(VLOOKUP($A62,'Processed Data Export'!$B$2:$ET$3001,4,FALSE)),(IF((VLOOKUP($A62,'Processed Data Export'!$B$2:$ET$3001,4,FALSE))&gt;(VLOOKUP($A62,'Processed Data Export'!$B$2:$ET$3001,5,FALSE)),(VLOOKUP($A62,'Processed Data Export'!$B$2:$ET$3001,5,FALSE)),(VLOOKUP($A62,'Processed Data Export'!$B$2:$ET$3001,4,FALSE)))))</f>
        <v>33.9</v>
      </c>
      <c r="C62" s="89">
        <f>IF((VLOOKUP($A62,'Processed Data Export'!$B$2:$ET$3001,5,FALSE))=0,"NA",(IF((VLOOKUP($A62,'Processed Data Export'!$B$2:$ET$3001,4,FALSE))&gt;(VLOOKUP($A62,'Processed Data Export'!$B$2:$ET$3001,5,FALSE)),(VLOOKUP($A62,'Processed Data Export'!$B$2:$ET$3001,4,FALSE)),(VLOOKUP($A62,'Processed Data Export'!$B$2:$ET$3001,5,FALSE)))))</f>
        <v>712.5</v>
      </c>
      <c r="D62" s="74">
        <f>VLOOKUP($A62,'Processed Data Export'!$B$2:$ET$3001,3,FALSE)</f>
        <v>712.5</v>
      </c>
      <c r="E62" s="36">
        <f>VLOOKUP(A62,'MWPS (um)'!$A$1:$CP$401,94,FALSE)</f>
        <v>320.62769680000002</v>
      </c>
      <c r="F62" s="74">
        <f>(VLOOKUP($A62,'Processed Data Export'!$B$2:$ET$3001,6,FALSE))/(VLOOKUP($A62,'Processed Data Export'!$B$2:$ET$3001,7,FALSE))</f>
        <v>1.6836215666327571E-2</v>
      </c>
      <c r="G62" s="74">
        <f>VLOOKUP($A62,'Processed Data Export'!$B$2:$ET$3001,8,FALSE)</f>
        <v>0.84099999999999997</v>
      </c>
      <c r="H62" s="74">
        <f>VLOOKUP($A62,'Processed Data Export'!$B$2:$ET$3001,9,FALSE)</f>
        <v>0.37749999999999995</v>
      </c>
      <c r="I62" s="74">
        <f>VLOOKUP($A62,'Processed Data Export'!$B$2:$ET$3001,10,FALSE)</f>
        <v>457</v>
      </c>
      <c r="J62" s="74">
        <f>VLOOKUP($A62,'Processed Data Export'!$B$2:$ET$3001,11,FALSE)</f>
        <v>7.1814999999999998</v>
      </c>
      <c r="K62" s="69" t="str">
        <f t="shared" si="0"/>
        <v>very fine sandy loam</v>
      </c>
      <c r="L62" s="75">
        <f>VLOOKUP($A62,'Processed Data Export'!$B$2:$ET$402,(COLUMN(A62)+11),FALSE)</f>
        <v>8.42</v>
      </c>
      <c r="M62" s="75">
        <f>VLOOKUP($A62,'Processed Data Export'!$B$2:$ET$402,(COLUMN(B62)+11),FALSE)</f>
        <v>18.16</v>
      </c>
      <c r="N62" s="75">
        <f>VLOOKUP($A62,'Processed Data Export'!$B$2:$ET$402,(COLUMN(C62)+11),FALSE)</f>
        <v>72.555000000000007</v>
      </c>
      <c r="O62" s="75">
        <f>VLOOKUP($A62,'Processed Data Export'!$B$2:$ET$402,(COLUMN(D62)+11),FALSE)</f>
        <v>0.81</v>
      </c>
      <c r="P62" s="75">
        <f>VLOOKUP($A62,'Processed Data Export'!$B$2:$ET$402,(COLUMN(E62)+11),FALSE)</f>
        <v>7.72</v>
      </c>
      <c r="Q62" s="75">
        <f>VLOOKUP($A62,'Processed Data Export'!$B$2:$ET$402,(COLUMN(F62)+11),FALSE)</f>
        <v>3.9350000000000001</v>
      </c>
      <c r="R62" s="75">
        <f>VLOOKUP($A62,'Processed Data Export'!$B$2:$ET$402,(COLUMN(G62)+11),FALSE)</f>
        <v>15.114999999999998</v>
      </c>
      <c r="S62" s="75">
        <f>VLOOKUP($A62,'Processed Data Export'!$B$2:$ET$402,(COLUMN(H62)+11),FALSE)</f>
        <v>32.31</v>
      </c>
      <c r="T62" s="75">
        <f>VLOOKUP($A62,'Processed Data Export'!$B$2:$ET$402,(COLUMN(I62)+11),FALSE)</f>
        <v>13.47</v>
      </c>
      <c r="U62" s="75">
        <f>VLOOKUP($A62,'Processed Data Export'!$B$2:$ET$402,(COLUMN(J62)+11),FALSE)</f>
        <v>7.0649999999999995</v>
      </c>
      <c r="V62" s="75">
        <f>VLOOKUP($A62,'Processed Data Export'!$B$2:$ET$402,(COLUMN(K62)+11),FALSE)</f>
        <v>8.89</v>
      </c>
      <c r="W62" s="75">
        <f>VLOOKUP($A62,'Processed Data Export'!$B$2:$ET$402,(COLUMN(L62)+11),FALSE)</f>
        <v>11.04</v>
      </c>
      <c r="X62" s="75">
        <f>VLOOKUP($A62,'Processed Data Export'!$B$2:$ET$402,(COLUMN(M62)+11),FALSE)</f>
        <v>14.505000000000001</v>
      </c>
      <c r="Y62" s="75">
        <f>VLOOKUP($A62,'Processed Data Export'!$B$2:$ET$402,(COLUMN(N62)+11),FALSE)</f>
        <v>19.914999999999999</v>
      </c>
      <c r="Z62" s="75">
        <f>VLOOKUP($A62,'Processed Data Export'!$B$2:$ET$402,(COLUMN(O62)+11),FALSE)</f>
        <v>25.880000000000003</v>
      </c>
      <c r="AA62" s="75">
        <f>VLOOKUP($A62,'Processed Data Export'!$B$2:$ET$402,(COLUMN(P62)+11),FALSE)</f>
        <v>7.01</v>
      </c>
      <c r="AB62" s="75">
        <f>VLOOKUP($A62,'Processed Data Export'!$B$2:$ET$402,(COLUMN(Q62)+11),FALSE)</f>
        <v>9.27</v>
      </c>
      <c r="AC62" s="75">
        <f>VLOOKUP($A62,'Processed Data Export'!$B$2:$ET$402,(COLUMN(R62)+11),FALSE)</f>
        <v>3.4750000000000001</v>
      </c>
      <c r="AD62" s="75">
        <f>VLOOKUP($A62,'Processed Data Export'!$B$2:$ET$402,(COLUMN(S62)+11),FALSE)</f>
        <v>7.125</v>
      </c>
      <c r="AE62" s="75">
        <f>VLOOKUP($A62,'Processed Data Export'!$B$2:$ET$402,(COLUMN(T62)+11),FALSE)</f>
        <v>8.879999999999999</v>
      </c>
      <c r="AF62" s="75">
        <f>VLOOKUP($A62,'Processed Data Export'!$B$2:$ET$402,(COLUMN(U62)+11),FALSE)</f>
        <v>14.845000000000001</v>
      </c>
      <c r="AG62" s="75">
        <f>VLOOKUP($A62,'Processed Data Export'!$B$2:$ET$402,(COLUMN(V62)+11),FALSE)</f>
        <v>3.6500000000000004</v>
      </c>
      <c r="AH62" s="75">
        <f>VLOOKUP($A62,'Processed Data Export'!$B$2:$ET$402,(COLUMN(W62)+11),FALSE)</f>
        <v>7.42</v>
      </c>
      <c r="AI62" s="75">
        <f>VLOOKUP($A62,'Processed Data Export'!$B$2:$ET$402,(COLUMN(X62)+11),FALSE)</f>
        <v>11.370000000000001</v>
      </c>
      <c r="AJ62" s="75">
        <f>VLOOKUP($A62,'Processed Data Export'!$B$2:$ET$402,(COLUMN(Y62)+11),FALSE)</f>
        <v>15.309999999999999</v>
      </c>
      <c r="AK62" s="75">
        <f>VLOOKUP($A62,'Processed Data Export'!$B$2:$ET$402,(COLUMN(Z62)+11),FALSE)</f>
        <v>2.2600000000000002</v>
      </c>
      <c r="AL62" s="75">
        <f>VLOOKUP($A62,'Processed Data Export'!$B$2:$ET$402,(COLUMN(AA62)+11),FALSE)</f>
        <v>6.03</v>
      </c>
      <c r="AM62" s="75">
        <f>VLOOKUP($A62,'Processed Data Export'!$B$2:$ET$402,(COLUMN(AB62)+11),FALSE)</f>
        <v>1.7549999999999999</v>
      </c>
      <c r="AN62" s="75">
        <f>VLOOKUP($A62,'Processed Data Export'!$B$2:$ET$402,(COLUMN(AC62)+11),FALSE)</f>
        <v>3.7699999999999996</v>
      </c>
      <c r="AO62" s="75">
        <f>VLOOKUP($A62,'Processed Data Export'!$B$2:$ET$402,(COLUMN(AD62)+11),FALSE)</f>
        <v>11.66</v>
      </c>
      <c r="AP62" s="75">
        <f>VLOOKUP($A62,'Processed Data Export'!$B$2:$ET$402,(COLUMN(AE62)+11),FALSE)</f>
        <v>26.770000000000003</v>
      </c>
      <c r="AQ62" s="75">
        <f>VLOOKUP($A62,'Processed Data Export'!$B$2:$ET$402,(COLUMN(AF62)+11),FALSE)</f>
        <v>2.0099999999999998</v>
      </c>
      <c r="AR62" s="75">
        <f>VLOOKUP($A62,'Processed Data Export'!$B$2:$ET$402,(COLUMN(AG62)+11),FALSE)</f>
        <v>3.9550000000000001</v>
      </c>
      <c r="AS62" s="75">
        <f>VLOOKUP($A62,'Processed Data Export'!$B$2:$ET$402,(COLUMN(AH62)+11),FALSE)</f>
        <v>1.905</v>
      </c>
      <c r="AT62" s="75">
        <f>VLOOKUP($A62,'Processed Data Export'!$B$2:$ET$402,(COLUMN(AI62)+11),FALSE)</f>
        <v>19.05</v>
      </c>
      <c r="AU62" s="75">
        <f>VLOOKUP($A62,'Processed Data Export'!$B$2:$ET$402,(COLUMN(AJ62)+11),FALSE)</f>
        <v>2.0350000000000001</v>
      </c>
      <c r="AV62" s="75">
        <f>VLOOKUP($A62,'Processed Data Export'!$B$2:$ET$402,(COLUMN(AK62)+11),FALSE)</f>
        <v>47.424999999999997</v>
      </c>
      <c r="AW62" s="75">
        <f t="shared" si="1"/>
        <v>1.1909385113268609</v>
      </c>
      <c r="AX62" s="75">
        <f t="shared" si="2"/>
        <v>1.2007772020725389</v>
      </c>
      <c r="AY62" s="75">
        <f t="shared" si="3"/>
        <v>2.3557814485387545</v>
      </c>
      <c r="AZ62" s="75">
        <f t="shared" si="4"/>
        <v>0.74368474233748727</v>
      </c>
      <c r="BA62" s="75">
        <f t="shared" si="5"/>
        <v>0.97709666554395425</v>
      </c>
      <c r="BB62" s="75">
        <f t="shared" si="6"/>
        <v>4.8849557522123881</v>
      </c>
      <c r="BC62" s="75">
        <f t="shared" si="7"/>
        <v>0.51075090969235859</v>
      </c>
      <c r="BD62" s="75">
        <f t="shared" si="8"/>
        <v>1.5574614065180103</v>
      </c>
      <c r="BE62" s="75">
        <f t="shared" si="9"/>
        <v>0.2502928812624905</v>
      </c>
      <c r="BF62" s="75">
        <f t="shared" si="10"/>
        <v>3.8474801061007966</v>
      </c>
      <c r="BG62" s="75">
        <f t="shared" si="11"/>
        <v>3.6861499364675985</v>
      </c>
      <c r="BH62" s="75">
        <f t="shared" si="12"/>
        <v>2.3523316062176165</v>
      </c>
      <c r="BI62" s="75">
        <f t="shared" si="13"/>
        <v>4.6149936467598476</v>
      </c>
    </row>
    <row r="63" spans="1:61" x14ac:dyDescent="0.35">
      <c r="A63" s="69">
        <f>'Processed Data Export'!B61</f>
        <v>6335</v>
      </c>
      <c r="B63" s="74">
        <f>IF((VLOOKUP($A63,'Processed Data Export'!$B$2:$ET$3001,5,FALSE))=0,(VLOOKUP($A63,'Processed Data Export'!$B$2:$ET$3001,4,FALSE)),(IF((VLOOKUP($A63,'Processed Data Export'!$B$2:$ET$3001,4,FALSE))&gt;(VLOOKUP($A63,'Processed Data Export'!$B$2:$ET$3001,5,FALSE)),(VLOOKUP($A63,'Processed Data Export'!$B$2:$ET$3001,5,FALSE)),(VLOOKUP($A63,'Processed Data Export'!$B$2:$ET$3001,4,FALSE)))))</f>
        <v>6.1050000000000004</v>
      </c>
      <c r="C63" s="89">
        <f>IF((VLOOKUP($A63,'Processed Data Export'!$B$2:$ET$3001,5,FALSE))=0,"NA",(IF((VLOOKUP($A63,'Processed Data Export'!$B$2:$ET$3001,4,FALSE))&gt;(VLOOKUP($A63,'Processed Data Export'!$B$2:$ET$3001,5,FALSE)),(VLOOKUP($A63,'Processed Data Export'!$B$2:$ET$3001,4,FALSE)),(VLOOKUP($A63,'Processed Data Export'!$B$2:$ET$3001,5,FALSE)))))</f>
        <v>27.9</v>
      </c>
      <c r="D63" s="74">
        <f>VLOOKUP($A63,'Processed Data Export'!$B$2:$ET$3001,3,FALSE)</f>
        <v>6.1050000000000004</v>
      </c>
      <c r="E63" s="36">
        <f>VLOOKUP(A63,'MWPS (um)'!$A$1:$CP$401,94,FALSE)</f>
        <v>56.955377349999999</v>
      </c>
      <c r="F63" s="74">
        <f>(VLOOKUP($A63,'Processed Data Export'!$B$2:$ET$3001,6,FALSE))/(VLOOKUP($A63,'Processed Data Export'!$B$2:$ET$3001,7,FALSE))</f>
        <v>4.0093360995850626E-2</v>
      </c>
      <c r="G63" s="74">
        <f>VLOOKUP($A63,'Processed Data Export'!$B$2:$ET$3001,8,FALSE)</f>
        <v>2.6550000000000002</v>
      </c>
      <c r="H63" s="74">
        <f>VLOOKUP($A63,'Processed Data Export'!$B$2:$ET$3001,9,FALSE)</f>
        <v>8.4035000000000011</v>
      </c>
      <c r="I63" s="74">
        <f>VLOOKUP($A63,'Processed Data Export'!$B$2:$ET$3001,10,FALSE)</f>
        <v>90.15</v>
      </c>
      <c r="J63" s="74">
        <f>VLOOKUP($A63,'Processed Data Export'!$B$2:$ET$3001,11,FALSE)</f>
        <v>4.3740000000000006</v>
      </c>
      <c r="K63" s="69" t="str">
        <f t="shared" si="0"/>
        <v>loam</v>
      </c>
      <c r="L63" s="75">
        <f>VLOOKUP($A63,'Processed Data Export'!$B$2:$ET$402,(COLUMN(A63)+11),FALSE)</f>
        <v>25.28</v>
      </c>
      <c r="M63" s="75">
        <f>VLOOKUP($A63,'Processed Data Export'!$B$2:$ET$402,(COLUMN(B63)+11),FALSE)</f>
        <v>49.034999999999997</v>
      </c>
      <c r="N63" s="75">
        <f>VLOOKUP($A63,'Processed Data Export'!$B$2:$ET$402,(COLUMN(C63)+11),FALSE)</f>
        <v>25.684999999999999</v>
      </c>
      <c r="O63" s="75">
        <f>VLOOKUP($A63,'Processed Data Export'!$B$2:$ET$402,(COLUMN(D63)+11),FALSE)</f>
        <v>0</v>
      </c>
      <c r="P63" s="75">
        <f>VLOOKUP($A63,'Processed Data Export'!$B$2:$ET$402,(COLUMN(E63)+11),FALSE)</f>
        <v>13.515000000000001</v>
      </c>
      <c r="Q63" s="75">
        <f>VLOOKUP($A63,'Processed Data Export'!$B$2:$ET$402,(COLUMN(F63)+11),FALSE)</f>
        <v>6.4450000000000003</v>
      </c>
      <c r="R63" s="75">
        <f>VLOOKUP($A63,'Processed Data Export'!$B$2:$ET$402,(COLUMN(G63)+11),FALSE)</f>
        <v>5.33</v>
      </c>
      <c r="S63" s="75">
        <f>VLOOKUP($A63,'Processed Data Export'!$B$2:$ET$402,(COLUMN(H63)+11),FALSE)</f>
        <v>0.4</v>
      </c>
      <c r="T63" s="75">
        <f>VLOOKUP($A63,'Processed Data Export'!$B$2:$ET$402,(COLUMN(I63)+11),FALSE)</f>
        <v>0</v>
      </c>
      <c r="U63" s="75">
        <f>VLOOKUP($A63,'Processed Data Export'!$B$2:$ET$402,(COLUMN(J63)+11),FALSE)</f>
        <v>23.94</v>
      </c>
      <c r="V63" s="75">
        <f>VLOOKUP($A63,'Processed Data Export'!$B$2:$ET$402,(COLUMN(K63)+11),FALSE)</f>
        <v>27.81</v>
      </c>
      <c r="W63" s="75">
        <f>VLOOKUP($A63,'Processed Data Export'!$B$2:$ET$402,(COLUMN(L63)+11),FALSE)</f>
        <v>33.07</v>
      </c>
      <c r="X63" s="75">
        <f>VLOOKUP($A63,'Processed Data Export'!$B$2:$ET$402,(COLUMN(M63)+11),FALSE)</f>
        <v>41.115000000000002</v>
      </c>
      <c r="Y63" s="75">
        <f>VLOOKUP($A63,'Processed Data Export'!$B$2:$ET$402,(COLUMN(N63)+11),FALSE)</f>
        <v>52.58</v>
      </c>
      <c r="Z63" s="75">
        <f>VLOOKUP($A63,'Processed Data Export'!$B$2:$ET$402,(COLUMN(O63)+11),FALSE)</f>
        <v>62.55</v>
      </c>
      <c r="AA63" s="75">
        <f>VLOOKUP($A63,'Processed Data Export'!$B$2:$ET$402,(COLUMN(P63)+11),FALSE)</f>
        <v>16.395</v>
      </c>
      <c r="AB63" s="75">
        <f>VLOOKUP($A63,'Processed Data Export'!$B$2:$ET$402,(COLUMN(Q63)+11),FALSE)</f>
        <v>21.225000000000001</v>
      </c>
      <c r="AC63" s="75">
        <f>VLOOKUP($A63,'Processed Data Export'!$B$2:$ET$402,(COLUMN(R63)+11),FALSE)</f>
        <v>8.0399999999999991</v>
      </c>
      <c r="AD63" s="75">
        <f>VLOOKUP($A63,'Processed Data Export'!$B$2:$ET$402,(COLUMN(S63)+11),FALSE)</f>
        <v>15.96</v>
      </c>
      <c r="AE63" s="75">
        <f>VLOOKUP($A63,'Processed Data Export'!$B$2:$ET$402,(COLUMN(T63)+11),FALSE)</f>
        <v>19.509999999999998</v>
      </c>
      <c r="AF63" s="75">
        <f>VLOOKUP($A63,'Processed Data Export'!$B$2:$ET$402,(COLUMN(U63)+11),FALSE)</f>
        <v>29.475000000000001</v>
      </c>
      <c r="AG63" s="75">
        <f>VLOOKUP($A63,'Processed Data Export'!$B$2:$ET$402,(COLUMN(V63)+11),FALSE)</f>
        <v>7.92</v>
      </c>
      <c r="AH63" s="75">
        <f>VLOOKUP($A63,'Processed Data Export'!$B$2:$ET$402,(COLUMN(W63)+11),FALSE)</f>
        <v>15.204999999999998</v>
      </c>
      <c r="AI63" s="75">
        <f>VLOOKUP($A63,'Processed Data Export'!$B$2:$ET$402,(COLUMN(X63)+11),FALSE)</f>
        <v>21.434999999999999</v>
      </c>
      <c r="AJ63" s="75">
        <f>VLOOKUP($A63,'Processed Data Export'!$B$2:$ET$402,(COLUMN(Y63)+11),FALSE)</f>
        <v>27.880000000000003</v>
      </c>
      <c r="AK63" s="75">
        <f>VLOOKUP($A63,'Processed Data Export'!$B$2:$ET$402,(COLUMN(Z63)+11),FALSE)</f>
        <v>4.8250000000000002</v>
      </c>
      <c r="AL63" s="75">
        <f>VLOOKUP($A63,'Processed Data Export'!$B$2:$ET$402,(COLUMN(AA63)+11),FALSE)</f>
        <v>12.120000000000001</v>
      </c>
      <c r="AM63" s="75">
        <f>VLOOKUP($A63,'Processed Data Export'!$B$2:$ET$402,(COLUMN(AB63)+11),FALSE)</f>
        <v>3.55</v>
      </c>
      <c r="AN63" s="75">
        <f>VLOOKUP($A63,'Processed Data Export'!$B$2:$ET$402,(COLUMN(AC63)+11),FALSE)</f>
        <v>7.29</v>
      </c>
      <c r="AO63" s="75">
        <f>VLOOKUP($A63,'Processed Data Export'!$B$2:$ET$402,(COLUMN(AD63)+11),FALSE)</f>
        <v>19.96</v>
      </c>
      <c r="AP63" s="75">
        <f>VLOOKUP($A63,'Processed Data Export'!$B$2:$ET$402,(COLUMN(AE63)+11),FALSE)</f>
        <v>25.29</v>
      </c>
      <c r="AQ63" s="75">
        <f>VLOOKUP($A63,'Processed Data Export'!$B$2:$ET$402,(COLUMN(AF63)+11),FALSE)</f>
        <v>3.74</v>
      </c>
      <c r="AR63" s="75">
        <f>VLOOKUP($A63,'Processed Data Export'!$B$2:$ET$402,(COLUMN(AG63)+11),FALSE)</f>
        <v>6.2249999999999996</v>
      </c>
      <c r="AS63" s="75">
        <f>VLOOKUP($A63,'Processed Data Export'!$B$2:$ET$402,(COLUMN(AH63)+11),FALSE)</f>
        <v>3.12</v>
      </c>
      <c r="AT63" s="75">
        <f>VLOOKUP($A63,'Processed Data Export'!$B$2:$ET$402,(COLUMN(AI63)+11),FALSE)</f>
        <v>11.77</v>
      </c>
      <c r="AU63" s="75">
        <f>VLOOKUP($A63,'Processed Data Export'!$B$2:$ET$402,(COLUMN(AJ63)+11),FALSE)</f>
        <v>3.3250000000000002</v>
      </c>
      <c r="AV63" s="75">
        <f>VLOOKUP($A63,'Processed Data Export'!$B$2:$ET$402,(COLUMN(AK63)+11),FALSE)</f>
        <v>5.73</v>
      </c>
      <c r="AW63" s="75">
        <f t="shared" si="1"/>
        <v>1.5580683156654886</v>
      </c>
      <c r="AX63" s="75">
        <f t="shared" si="2"/>
        <v>1.5704772475027748</v>
      </c>
      <c r="AY63" s="75">
        <f t="shared" si="3"/>
        <v>3.2932505818463924</v>
      </c>
      <c r="AZ63" s="75">
        <f t="shared" si="4"/>
        <v>1.1219677692960135</v>
      </c>
      <c r="BA63" s="75">
        <f t="shared" si="5"/>
        <v>1.3949109414758269</v>
      </c>
      <c r="BB63" s="75">
        <f t="shared" si="6"/>
        <v>6.853886010362694</v>
      </c>
      <c r="BC63" s="75">
        <f t="shared" si="7"/>
        <v>2.5356472795497185</v>
      </c>
      <c r="BD63" s="75">
        <f t="shared" si="8"/>
        <v>2.4566633266533064</v>
      </c>
      <c r="BE63" s="75">
        <f t="shared" si="9"/>
        <v>1.9090909090909089</v>
      </c>
      <c r="BF63" s="75">
        <f t="shared" si="10"/>
        <v>5.6399176954732511</v>
      </c>
      <c r="BG63" s="75">
        <f t="shared" si="11"/>
        <v>6.379363847944143</v>
      </c>
      <c r="BH63" s="75">
        <f t="shared" si="12"/>
        <v>3.6281908990011096</v>
      </c>
      <c r="BI63" s="75">
        <f t="shared" si="13"/>
        <v>7.608223429014739</v>
      </c>
    </row>
    <row r="64" spans="1:61" x14ac:dyDescent="0.35">
      <c r="A64" s="69">
        <f>'Processed Data Export'!B62</f>
        <v>6339</v>
      </c>
      <c r="B64" s="74">
        <f>IF((VLOOKUP($A64,'Processed Data Export'!$B$2:$ET$3001,5,FALSE))=0,(VLOOKUP($A64,'Processed Data Export'!$B$2:$ET$3001,4,FALSE)),(IF((VLOOKUP($A64,'Processed Data Export'!$B$2:$ET$3001,4,FALSE))&gt;(VLOOKUP($A64,'Processed Data Export'!$B$2:$ET$3001,5,FALSE)),(VLOOKUP($A64,'Processed Data Export'!$B$2:$ET$3001,5,FALSE)),(VLOOKUP($A64,'Processed Data Export'!$B$2:$ET$3001,4,FALSE)))))</f>
        <v>55.03</v>
      </c>
      <c r="C64" s="89">
        <f>IF((VLOOKUP($A64,'Processed Data Export'!$B$2:$ET$3001,5,FALSE))=0,"NA",(IF((VLOOKUP($A64,'Processed Data Export'!$B$2:$ET$3001,4,FALSE))&gt;(VLOOKUP($A64,'Processed Data Export'!$B$2:$ET$3001,5,FALSE)),(VLOOKUP($A64,'Processed Data Export'!$B$2:$ET$3001,4,FALSE)),(VLOOKUP($A64,'Processed Data Export'!$B$2:$ET$3001,5,FALSE)))))</f>
        <v>663.5</v>
      </c>
      <c r="D64" s="74">
        <f>VLOOKUP($A64,'Processed Data Export'!$B$2:$ET$3001,3,FALSE)</f>
        <v>663.5</v>
      </c>
      <c r="E64" s="36">
        <f>VLOOKUP(A64,'MWPS (um)'!$A$1:$CP$401,94,FALSE)</f>
        <v>272.57575100000003</v>
      </c>
      <c r="F64" s="74">
        <f>(VLOOKUP($A64,'Processed Data Export'!$B$2:$ET$3001,6,FALSE))/(VLOOKUP($A64,'Processed Data Export'!$B$2:$ET$3001,7,FALSE))</f>
        <v>1.2050030506406345E-2</v>
      </c>
      <c r="G64" s="74">
        <f>VLOOKUP($A64,'Processed Data Export'!$B$2:$ET$3001,8,FALSE)</f>
        <v>1.4990000000000001</v>
      </c>
      <c r="H64" s="74">
        <f>VLOOKUP($A64,'Processed Data Export'!$B$2:$ET$3001,9,FALSE)</f>
        <v>9.849999999999999E-2</v>
      </c>
      <c r="I64" s="74">
        <f>VLOOKUP($A64,'Processed Data Export'!$B$2:$ET$3001,10,FALSE)</f>
        <v>393</v>
      </c>
      <c r="J64" s="74">
        <f>VLOOKUP($A64,'Processed Data Export'!$B$2:$ET$3001,11,FALSE)</f>
        <v>6.7865000000000002</v>
      </c>
      <c r="K64" s="69" t="str">
        <f t="shared" si="0"/>
        <v>fine sandy loam</v>
      </c>
      <c r="L64" s="75">
        <f>VLOOKUP($A64,'Processed Data Export'!$B$2:$ET$402,(COLUMN(A64)+11),FALSE)</f>
        <v>9.3099999999999987</v>
      </c>
      <c r="M64" s="75">
        <f>VLOOKUP($A64,'Processed Data Export'!$B$2:$ET$402,(COLUMN(B64)+11),FALSE)</f>
        <v>23.774999999999999</v>
      </c>
      <c r="N64" s="75">
        <f>VLOOKUP($A64,'Processed Data Export'!$B$2:$ET$402,(COLUMN(C64)+11),FALSE)</f>
        <v>66.849999999999994</v>
      </c>
      <c r="O64" s="75">
        <f>VLOOKUP($A64,'Processed Data Export'!$B$2:$ET$402,(COLUMN(D64)+11),FALSE)</f>
        <v>0.06</v>
      </c>
      <c r="P64" s="75">
        <f>VLOOKUP($A64,'Processed Data Export'!$B$2:$ET$402,(COLUMN(E64)+11),FALSE)</f>
        <v>10.975</v>
      </c>
      <c r="Q64" s="75">
        <f>VLOOKUP($A64,'Processed Data Export'!$B$2:$ET$402,(COLUMN(F64)+11),FALSE)</f>
        <v>7.6999999999999993</v>
      </c>
      <c r="R64" s="75">
        <f>VLOOKUP($A64,'Processed Data Export'!$B$2:$ET$402,(COLUMN(G64)+11),FALSE)</f>
        <v>15.06</v>
      </c>
      <c r="S64" s="75">
        <f>VLOOKUP($A64,'Processed Data Export'!$B$2:$ET$402,(COLUMN(H64)+11),FALSE)</f>
        <v>24.71</v>
      </c>
      <c r="T64" s="75">
        <f>VLOOKUP($A64,'Processed Data Export'!$B$2:$ET$402,(COLUMN(I64)+11),FALSE)</f>
        <v>8.41</v>
      </c>
      <c r="U64" s="75">
        <f>VLOOKUP($A64,'Processed Data Export'!$B$2:$ET$402,(COLUMN(J64)+11),FALSE)</f>
        <v>9.3099999999999987</v>
      </c>
      <c r="V64" s="75">
        <f>VLOOKUP($A64,'Processed Data Export'!$B$2:$ET$402,(COLUMN(K64)+11),FALSE)</f>
        <v>13.905000000000001</v>
      </c>
      <c r="W64" s="75">
        <f>VLOOKUP($A64,'Processed Data Export'!$B$2:$ET$402,(COLUMN(L64)+11),FALSE)</f>
        <v>16.36</v>
      </c>
      <c r="X64" s="75">
        <f>VLOOKUP($A64,'Processed Data Export'!$B$2:$ET$402,(COLUMN(M64)+11),FALSE)</f>
        <v>19.97</v>
      </c>
      <c r="Y64" s="75">
        <f>VLOOKUP($A64,'Processed Data Export'!$B$2:$ET$402,(COLUMN(N64)+11),FALSE)</f>
        <v>25.805</v>
      </c>
      <c r="Z64" s="75">
        <f>VLOOKUP($A64,'Processed Data Export'!$B$2:$ET$402,(COLUMN(O64)+11),FALSE)</f>
        <v>34.75</v>
      </c>
      <c r="AA64" s="75">
        <f>VLOOKUP($A64,'Processed Data Export'!$B$2:$ET$402,(COLUMN(P64)+11),FALSE)</f>
        <v>7.48</v>
      </c>
      <c r="AB64" s="75">
        <f>VLOOKUP($A64,'Processed Data Export'!$B$2:$ET$402,(COLUMN(Q64)+11),FALSE)</f>
        <v>9.879999999999999</v>
      </c>
      <c r="AC64" s="75">
        <f>VLOOKUP($A64,'Processed Data Export'!$B$2:$ET$402,(COLUMN(R64)+11),FALSE)</f>
        <v>3.61</v>
      </c>
      <c r="AD64" s="75">
        <f>VLOOKUP($A64,'Processed Data Export'!$B$2:$ET$402,(COLUMN(S64)+11),FALSE)</f>
        <v>7.4249999999999998</v>
      </c>
      <c r="AE64" s="75">
        <f>VLOOKUP($A64,'Processed Data Export'!$B$2:$ET$402,(COLUMN(T64)+11),FALSE)</f>
        <v>9.4450000000000003</v>
      </c>
      <c r="AF64" s="75">
        <f>VLOOKUP($A64,'Processed Data Export'!$B$2:$ET$402,(COLUMN(U64)+11),FALSE)</f>
        <v>18.395</v>
      </c>
      <c r="AG64" s="75">
        <f>VLOOKUP($A64,'Processed Data Export'!$B$2:$ET$402,(COLUMN(V64)+11),FALSE)</f>
        <v>3.81</v>
      </c>
      <c r="AH64" s="75">
        <f>VLOOKUP($A64,'Processed Data Export'!$B$2:$ET$402,(COLUMN(W64)+11),FALSE)</f>
        <v>8.4499999999999993</v>
      </c>
      <c r="AI64" s="75">
        <f>VLOOKUP($A64,'Processed Data Export'!$B$2:$ET$402,(COLUMN(X64)+11),FALSE)</f>
        <v>14.785</v>
      </c>
      <c r="AJ64" s="75">
        <f>VLOOKUP($A64,'Processed Data Export'!$B$2:$ET$402,(COLUMN(Y64)+11),FALSE)</f>
        <v>22.484999999999999</v>
      </c>
      <c r="AK64" s="75">
        <f>VLOOKUP($A64,'Processed Data Export'!$B$2:$ET$402,(COLUMN(Z64)+11),FALSE)</f>
        <v>2.4</v>
      </c>
      <c r="AL64" s="75">
        <f>VLOOKUP($A64,'Processed Data Export'!$B$2:$ET$402,(COLUMN(AA64)+11),FALSE)</f>
        <v>7.0350000000000001</v>
      </c>
      <c r="AM64" s="75">
        <f>VLOOKUP($A64,'Processed Data Export'!$B$2:$ET$402,(COLUMN(AB64)+11),FALSE)</f>
        <v>2.0249999999999999</v>
      </c>
      <c r="AN64" s="75">
        <f>VLOOKUP($A64,'Processed Data Export'!$B$2:$ET$402,(COLUMN(AC64)+11),FALSE)</f>
        <v>4.6349999999999998</v>
      </c>
      <c r="AO64" s="75">
        <f>VLOOKUP($A64,'Processed Data Export'!$B$2:$ET$402,(COLUMN(AD64)+11),FALSE)</f>
        <v>18.675000000000001</v>
      </c>
      <c r="AP64" s="75">
        <f>VLOOKUP($A64,'Processed Data Export'!$B$2:$ET$402,(COLUMN(AE64)+11),FALSE)</f>
        <v>33.734999999999999</v>
      </c>
      <c r="AQ64" s="75">
        <f>VLOOKUP($A64,'Processed Data Export'!$B$2:$ET$402,(COLUMN(AF64)+11),FALSE)</f>
        <v>2.61</v>
      </c>
      <c r="AR64" s="75">
        <f>VLOOKUP($A64,'Processed Data Export'!$B$2:$ET$402,(COLUMN(AG64)+11),FALSE)</f>
        <v>6.335</v>
      </c>
      <c r="AS64" s="75">
        <f>VLOOKUP($A64,'Processed Data Export'!$B$2:$ET$402,(COLUMN(AH64)+11),FALSE)</f>
        <v>3.835</v>
      </c>
      <c r="AT64" s="75">
        <f>VLOOKUP($A64,'Processed Data Export'!$B$2:$ET$402,(COLUMN(AI64)+11),FALSE)</f>
        <v>22.759999999999998</v>
      </c>
      <c r="AU64" s="75">
        <f>VLOOKUP($A64,'Processed Data Export'!$B$2:$ET$402,(COLUMN(AJ64)+11),FALSE)</f>
        <v>3.8650000000000002</v>
      </c>
      <c r="AV64" s="75">
        <f>VLOOKUP($A64,'Processed Data Export'!$B$2:$ET$402,(COLUMN(AK64)+11),FALSE)</f>
        <v>39.760000000000005</v>
      </c>
      <c r="AW64" s="75">
        <f t="shared" si="1"/>
        <v>1.6558704453441297</v>
      </c>
      <c r="AX64" s="75">
        <f t="shared" si="2"/>
        <v>0.90022779043280177</v>
      </c>
      <c r="AY64" s="75">
        <f t="shared" si="3"/>
        <v>1.2831168831168831</v>
      </c>
      <c r="AZ64" s="75">
        <f t="shared" si="4"/>
        <v>0.88937211198695298</v>
      </c>
      <c r="BA64" s="75">
        <f t="shared" si="5"/>
        <v>1.0856210926882304</v>
      </c>
      <c r="BB64" s="75">
        <f t="shared" si="6"/>
        <v>6.8166666666666664</v>
      </c>
      <c r="BC64" s="75">
        <f t="shared" si="7"/>
        <v>0.72875166002656033</v>
      </c>
      <c r="BD64" s="75">
        <f t="shared" si="8"/>
        <v>1.2730923694779115</v>
      </c>
      <c r="BE64" s="75">
        <f t="shared" si="9"/>
        <v>0.3556469708302169</v>
      </c>
      <c r="BF64" s="75">
        <f t="shared" si="10"/>
        <v>4.3085221143473573</v>
      </c>
      <c r="BG64" s="75">
        <f t="shared" si="11"/>
        <v>2.5935064935064935</v>
      </c>
      <c r="BH64" s="75">
        <f t="shared" si="12"/>
        <v>2.16628701594533</v>
      </c>
      <c r="BI64" s="75">
        <f t="shared" si="13"/>
        <v>3.0876623376623376</v>
      </c>
    </row>
    <row r="65" spans="1:61" x14ac:dyDescent="0.35">
      <c r="A65" s="69">
        <f>'Processed Data Export'!B63</f>
        <v>6345</v>
      </c>
      <c r="B65" s="74">
        <f>IF((VLOOKUP($A65,'Processed Data Export'!$B$2:$ET$3001,5,FALSE))=0,(VLOOKUP($A65,'Processed Data Export'!$B$2:$ET$3001,4,FALSE)),(IF((VLOOKUP($A65,'Processed Data Export'!$B$2:$ET$3001,4,FALSE))&gt;(VLOOKUP($A65,'Processed Data Export'!$B$2:$ET$3001,5,FALSE)),(VLOOKUP($A65,'Processed Data Export'!$B$2:$ET$3001,5,FALSE)),(VLOOKUP($A65,'Processed Data Export'!$B$2:$ET$3001,4,FALSE)))))</f>
        <v>131</v>
      </c>
      <c r="C65" s="89">
        <f>IF((VLOOKUP($A65,'Processed Data Export'!$B$2:$ET$3001,5,FALSE))=0,"NA",(IF((VLOOKUP($A65,'Processed Data Export'!$B$2:$ET$3001,4,FALSE))&gt;(VLOOKUP($A65,'Processed Data Export'!$B$2:$ET$3001,5,FALSE)),(VLOOKUP($A65,'Processed Data Export'!$B$2:$ET$3001,4,FALSE)),(VLOOKUP($A65,'Processed Data Export'!$B$2:$ET$3001,5,FALSE)))))</f>
        <v>1020</v>
      </c>
      <c r="D65" s="74">
        <f>VLOOKUP($A65,'Processed Data Export'!$B$2:$ET$3001,3,FALSE)</f>
        <v>1020</v>
      </c>
      <c r="E65" s="36">
        <f>VLOOKUP(A65,'MWPS (um)'!$A$1:$CP$401,94,FALSE)</f>
        <v>277.31877950000006</v>
      </c>
      <c r="F65" s="74">
        <f>(VLOOKUP($A65,'Processed Data Export'!$B$2:$ET$3001,6,FALSE))/(VLOOKUP($A65,'Processed Data Export'!$B$2:$ET$3001,7,FALSE))</f>
        <v>5.6172106824925822E-2</v>
      </c>
      <c r="G65" s="74">
        <f>VLOOKUP($A65,'Processed Data Export'!$B$2:$ET$3001,8,FALSE)</f>
        <v>0.624</v>
      </c>
      <c r="H65" s="74">
        <f>VLOOKUP($A65,'Processed Data Export'!$B$2:$ET$3001,9,FALSE)</f>
        <v>0.35050000000000003</v>
      </c>
      <c r="I65" s="74">
        <f>VLOOKUP($A65,'Processed Data Export'!$B$2:$ET$3001,10,FALSE)</f>
        <v>709</v>
      </c>
      <c r="J65" s="74">
        <f>VLOOKUP($A65,'Processed Data Export'!$B$2:$ET$3001,11,FALSE)</f>
        <v>5.0534999999999997</v>
      </c>
      <c r="K65" s="69" t="str">
        <f t="shared" si="0"/>
        <v>fine sandy loam</v>
      </c>
      <c r="L65" s="75">
        <f>VLOOKUP($A65,'Processed Data Export'!$B$2:$ET$402,(COLUMN(A65)+11),FALSE)</f>
        <v>3.0949999999999998</v>
      </c>
      <c r="M65" s="75">
        <f>VLOOKUP($A65,'Processed Data Export'!$B$2:$ET$402,(COLUMN(B65)+11),FALSE)</f>
        <v>9.0100000000000016</v>
      </c>
      <c r="N65" s="75">
        <f>VLOOKUP($A65,'Processed Data Export'!$B$2:$ET$402,(COLUMN(C65)+11),FALSE)</f>
        <v>78.89</v>
      </c>
      <c r="O65" s="75">
        <f>VLOOKUP($A65,'Processed Data Export'!$B$2:$ET$402,(COLUMN(D65)+11),FALSE)</f>
        <v>7.9649999999999999</v>
      </c>
      <c r="P65" s="75">
        <f>VLOOKUP($A65,'Processed Data Export'!$B$2:$ET$402,(COLUMN(E65)+11),FALSE)</f>
        <v>4.415</v>
      </c>
      <c r="Q65" s="75">
        <f>VLOOKUP($A65,'Processed Data Export'!$B$2:$ET$402,(COLUMN(F65)+11),FALSE)</f>
        <v>3.2</v>
      </c>
      <c r="R65" s="75">
        <f>VLOOKUP($A65,'Processed Data Export'!$B$2:$ET$402,(COLUMN(G65)+11),FALSE)</f>
        <v>6.13</v>
      </c>
      <c r="S65" s="75">
        <f>VLOOKUP($A65,'Processed Data Export'!$B$2:$ET$402,(COLUMN(H65)+11),FALSE)</f>
        <v>31.46</v>
      </c>
      <c r="T65" s="75">
        <f>VLOOKUP($A65,'Processed Data Export'!$B$2:$ET$402,(COLUMN(I65)+11),FALSE)</f>
        <v>33.68</v>
      </c>
      <c r="U65" s="75">
        <f>VLOOKUP($A65,'Processed Data Export'!$B$2:$ET$402,(COLUMN(J65)+11),FALSE)</f>
        <v>3.0949999999999998</v>
      </c>
      <c r="V65" s="75">
        <f>VLOOKUP($A65,'Processed Data Export'!$B$2:$ET$402,(COLUMN(K65)+11),FALSE)</f>
        <v>4.8250000000000002</v>
      </c>
      <c r="W65" s="75">
        <f>VLOOKUP($A65,'Processed Data Export'!$B$2:$ET$402,(COLUMN(L65)+11),FALSE)</f>
        <v>5.82</v>
      </c>
      <c r="X65" s="75">
        <f>VLOOKUP($A65,'Processed Data Export'!$B$2:$ET$402,(COLUMN(M65)+11),FALSE)</f>
        <v>7.3650000000000002</v>
      </c>
      <c r="Y65" s="75">
        <f>VLOOKUP($A65,'Processed Data Export'!$B$2:$ET$402,(COLUMN(N65)+11),FALSE)</f>
        <v>9.83</v>
      </c>
      <c r="Z65" s="75">
        <f>VLOOKUP($A65,'Processed Data Export'!$B$2:$ET$402,(COLUMN(O65)+11),FALSE)</f>
        <v>13.43</v>
      </c>
      <c r="AA65" s="75">
        <f>VLOOKUP($A65,'Processed Data Export'!$B$2:$ET$402,(COLUMN(P65)+11),FALSE)</f>
        <v>3.165</v>
      </c>
      <c r="AB65" s="75">
        <f>VLOOKUP($A65,'Processed Data Export'!$B$2:$ET$402,(COLUMN(Q65)+11),FALSE)</f>
        <v>4.1899999999999995</v>
      </c>
      <c r="AC65" s="75">
        <f>VLOOKUP($A65,'Processed Data Export'!$B$2:$ET$402,(COLUMN(R65)+11),FALSE)</f>
        <v>1.5549999999999999</v>
      </c>
      <c r="AD65" s="75">
        <f>VLOOKUP($A65,'Processed Data Export'!$B$2:$ET$402,(COLUMN(S65)+11),FALSE)</f>
        <v>3.1950000000000003</v>
      </c>
      <c r="AE65" s="75">
        <f>VLOOKUP($A65,'Processed Data Export'!$B$2:$ET$402,(COLUMN(T65)+11),FALSE)</f>
        <v>4.0199999999999996</v>
      </c>
      <c r="AF65" s="75">
        <f>VLOOKUP($A65,'Processed Data Export'!$B$2:$ET$402,(COLUMN(U65)+11),FALSE)</f>
        <v>7.6099999999999994</v>
      </c>
      <c r="AG65" s="75">
        <f>VLOOKUP($A65,'Processed Data Export'!$B$2:$ET$402,(COLUMN(V65)+11),FALSE)</f>
        <v>1.6400000000000001</v>
      </c>
      <c r="AH65" s="75">
        <f>VLOOKUP($A65,'Processed Data Export'!$B$2:$ET$402,(COLUMN(W65)+11),FALSE)</f>
        <v>3.4750000000000001</v>
      </c>
      <c r="AI65" s="75">
        <f>VLOOKUP($A65,'Processed Data Export'!$B$2:$ET$402,(COLUMN(X65)+11),FALSE)</f>
        <v>6.0600000000000005</v>
      </c>
      <c r="AJ65" s="75">
        <f>VLOOKUP($A65,'Processed Data Export'!$B$2:$ET$402,(COLUMN(Y65)+11),FALSE)</f>
        <v>9.254999999999999</v>
      </c>
      <c r="AK65" s="75">
        <f>VLOOKUP($A65,'Processed Data Export'!$B$2:$ET$402,(COLUMN(Z65)+11),FALSE)</f>
        <v>1.02</v>
      </c>
      <c r="AL65" s="75">
        <f>VLOOKUP($A65,'Processed Data Export'!$B$2:$ET$402,(COLUMN(AA65)+11),FALSE)</f>
        <v>2.855</v>
      </c>
      <c r="AM65" s="75">
        <f>VLOOKUP($A65,'Processed Data Export'!$B$2:$ET$402,(COLUMN(AB65)+11),FALSE)</f>
        <v>0.82499999999999996</v>
      </c>
      <c r="AN65" s="75">
        <f>VLOOKUP($A65,'Processed Data Export'!$B$2:$ET$402,(COLUMN(AC65)+11),FALSE)</f>
        <v>1.835</v>
      </c>
      <c r="AO65" s="75">
        <f>VLOOKUP($A65,'Processed Data Export'!$B$2:$ET$402,(COLUMN(AD65)+11),FALSE)</f>
        <v>7.6150000000000002</v>
      </c>
      <c r="AP65" s="75">
        <f>VLOOKUP($A65,'Processed Data Export'!$B$2:$ET$402,(COLUMN(AE65)+11),FALSE)</f>
        <v>13.745000000000001</v>
      </c>
      <c r="AQ65" s="75">
        <f>VLOOKUP($A65,'Processed Data Export'!$B$2:$ET$402,(COLUMN(AF65)+11),FALSE)</f>
        <v>1.01</v>
      </c>
      <c r="AR65" s="75">
        <f>VLOOKUP($A65,'Processed Data Export'!$B$2:$ET$402,(COLUMN(AG65)+11),FALSE)</f>
        <v>2.58</v>
      </c>
      <c r="AS65" s="75">
        <f>VLOOKUP($A65,'Processed Data Export'!$B$2:$ET$402,(COLUMN(AH65)+11),FALSE)</f>
        <v>1.7850000000000001</v>
      </c>
      <c r="AT65" s="75">
        <f>VLOOKUP($A65,'Processed Data Export'!$B$2:$ET$402,(COLUMN(AI65)+11),FALSE)</f>
        <v>9.3299999999999983</v>
      </c>
      <c r="AU65" s="75">
        <f>VLOOKUP($A65,'Processed Data Export'!$B$2:$ET$402,(COLUMN(AJ65)+11),FALSE)</f>
        <v>1.415</v>
      </c>
      <c r="AV65" s="75">
        <f>VLOOKUP($A65,'Processed Data Export'!$B$2:$ET$402,(COLUMN(AK65)+11),FALSE)</f>
        <v>37.590000000000003</v>
      </c>
      <c r="AW65" s="75">
        <f t="shared" si="1"/>
        <v>1.389021479713604</v>
      </c>
      <c r="AX65" s="75">
        <f t="shared" si="2"/>
        <v>0.94903737259343135</v>
      </c>
      <c r="AY65" s="75">
        <f t="shared" si="3"/>
        <v>1.3093749999999997</v>
      </c>
      <c r="AZ65" s="75">
        <f t="shared" si="4"/>
        <v>0.76478318002628132</v>
      </c>
      <c r="BA65" s="75">
        <f t="shared" si="5"/>
        <v>0.96780551905387657</v>
      </c>
      <c r="BB65" s="75">
        <f t="shared" si="6"/>
        <v>5.7058823529411766</v>
      </c>
      <c r="BC65" s="75">
        <f t="shared" si="7"/>
        <v>0.72022838499184338</v>
      </c>
      <c r="BD65" s="75">
        <f t="shared" si="8"/>
        <v>1.1831910702560737</v>
      </c>
      <c r="BE65" s="75">
        <f t="shared" si="9"/>
        <v>0.11420965901888708</v>
      </c>
      <c r="BF65" s="75">
        <f t="shared" si="10"/>
        <v>4.0136239782016352</v>
      </c>
      <c r="BG65" s="75">
        <f t="shared" si="11"/>
        <v>2.3015624999999997</v>
      </c>
      <c r="BH65" s="75">
        <f t="shared" si="12"/>
        <v>2.0407701019252551</v>
      </c>
      <c r="BI65" s="75">
        <f t="shared" si="13"/>
        <v>2.8156250000000003</v>
      </c>
    </row>
    <row r="66" spans="1:61" x14ac:dyDescent="0.35">
      <c r="A66" s="69">
        <f>'Processed Data Export'!B64</f>
        <v>7100</v>
      </c>
      <c r="B66" s="74">
        <f>IF((VLOOKUP($A66,'Processed Data Export'!$B$2:$ET$3001,5,FALSE))=0,(VLOOKUP($A66,'Processed Data Export'!$B$2:$ET$3001,4,FALSE)),(IF((VLOOKUP($A66,'Processed Data Export'!$B$2:$ET$3001,4,FALSE))&gt;(VLOOKUP($A66,'Processed Data Export'!$B$2:$ET$3001,5,FALSE)),(VLOOKUP($A66,'Processed Data Export'!$B$2:$ET$3001,5,FALSE)),(VLOOKUP($A66,'Processed Data Export'!$B$2:$ET$3001,4,FALSE)))))</f>
        <v>0.68100000000000005</v>
      </c>
      <c r="C66" s="89">
        <f>IF((VLOOKUP($A66,'Processed Data Export'!$B$2:$ET$3001,5,FALSE))=0,"NA",(IF((VLOOKUP($A66,'Processed Data Export'!$B$2:$ET$3001,4,FALSE))&gt;(VLOOKUP($A66,'Processed Data Export'!$B$2:$ET$3001,5,FALSE)),(VLOOKUP($A66,'Processed Data Export'!$B$2:$ET$3001,4,FALSE)),(VLOOKUP($A66,'Processed Data Export'!$B$2:$ET$3001,5,FALSE)))))</f>
        <v>33.6</v>
      </c>
      <c r="D66" s="74">
        <f>VLOOKUP($A66,'Processed Data Export'!$B$2:$ET$3001,3,FALSE)</f>
        <v>33.6</v>
      </c>
      <c r="E66" s="36">
        <f>VLOOKUP(A66,'MWPS (um)'!$A$1:$CP$401,94,FALSE)</f>
        <v>33.206166300000007</v>
      </c>
      <c r="F66" s="74">
        <f>(VLOOKUP($A66,'Processed Data Export'!$B$2:$ET$3001,6,FALSE))/(VLOOKUP($A66,'Processed Data Export'!$B$2:$ET$3001,7,FALSE))</f>
        <v>0.10985130111524165</v>
      </c>
      <c r="G66" s="74">
        <f>VLOOKUP($A66,'Processed Data Export'!$B$2:$ET$3001,8,FALSE)</f>
        <v>0.77950000000000008</v>
      </c>
      <c r="H66" s="74">
        <f>VLOOKUP($A66,'Processed Data Export'!$B$2:$ET$3001,9,FALSE)</f>
        <v>12.9495</v>
      </c>
      <c r="I66" s="74">
        <f>VLOOKUP($A66,'Processed Data Export'!$B$2:$ET$3001,10,FALSE)</f>
        <v>29.200000000000003</v>
      </c>
      <c r="J66" s="74">
        <f>VLOOKUP($A66,'Processed Data Export'!$B$2:$ET$3001,11,FALSE)</f>
        <v>2.8754999999999997</v>
      </c>
      <c r="K66" s="69" t="str">
        <f t="shared" si="0"/>
        <v>silt loam</v>
      </c>
      <c r="L66" s="75">
        <f>VLOOKUP($A66,'Processed Data Export'!$B$2:$ET$402,(COLUMN(A66)+11),FALSE)</f>
        <v>15.25</v>
      </c>
      <c r="M66" s="75">
        <f>VLOOKUP($A66,'Processed Data Export'!$B$2:$ET$402,(COLUMN(B66)+11),FALSE)</f>
        <v>66.990000000000009</v>
      </c>
      <c r="N66" s="75">
        <f>VLOOKUP($A66,'Processed Data Export'!$B$2:$ET$402,(COLUMN(C66)+11),FALSE)</f>
        <v>17.754999999999999</v>
      </c>
      <c r="O66" s="75">
        <f>VLOOKUP($A66,'Processed Data Export'!$B$2:$ET$402,(COLUMN(D66)+11),FALSE)</f>
        <v>0</v>
      </c>
      <c r="P66" s="75">
        <f>VLOOKUP($A66,'Processed Data Export'!$B$2:$ET$402,(COLUMN(E66)+11),FALSE)</f>
        <v>16.305</v>
      </c>
      <c r="Q66" s="75">
        <f>VLOOKUP($A66,'Processed Data Export'!$B$2:$ET$402,(COLUMN(F66)+11),FALSE)</f>
        <v>1.3399999999999999</v>
      </c>
      <c r="R66" s="75">
        <f>VLOOKUP($A66,'Processed Data Export'!$B$2:$ET$402,(COLUMN(G66)+11),FALSE)</f>
        <v>0.11000000000000001</v>
      </c>
      <c r="S66" s="75">
        <f>VLOOKUP($A66,'Processed Data Export'!$B$2:$ET$402,(COLUMN(H66)+11),FALSE)</f>
        <v>0</v>
      </c>
      <c r="T66" s="75">
        <f>VLOOKUP($A66,'Processed Data Export'!$B$2:$ET$402,(COLUMN(I66)+11),FALSE)</f>
        <v>0</v>
      </c>
      <c r="U66" s="75">
        <f>VLOOKUP($A66,'Processed Data Export'!$B$2:$ET$402,(COLUMN(J66)+11),FALSE)</f>
        <v>14.260000000000002</v>
      </c>
      <c r="V66" s="75">
        <f>VLOOKUP($A66,'Processed Data Export'!$B$2:$ET$402,(COLUMN(K66)+11),FALSE)</f>
        <v>25.744999999999997</v>
      </c>
      <c r="W66" s="75">
        <f>VLOOKUP($A66,'Processed Data Export'!$B$2:$ET$402,(COLUMN(L66)+11),FALSE)</f>
        <v>34.69</v>
      </c>
      <c r="X66" s="75">
        <f>VLOOKUP($A66,'Processed Data Export'!$B$2:$ET$402,(COLUMN(M66)+11),FALSE)</f>
        <v>50.765000000000001</v>
      </c>
      <c r="Y66" s="75">
        <f>VLOOKUP($A66,'Processed Data Export'!$B$2:$ET$402,(COLUMN(N66)+11),FALSE)</f>
        <v>73.355000000000004</v>
      </c>
      <c r="Z66" s="75">
        <f>VLOOKUP($A66,'Processed Data Export'!$B$2:$ET$402,(COLUMN(O66)+11),FALSE)</f>
        <v>83.305000000000007</v>
      </c>
      <c r="AA66" s="75">
        <f>VLOOKUP($A66,'Processed Data Export'!$B$2:$ET$402,(COLUMN(P66)+11),FALSE)</f>
        <v>31.515000000000001</v>
      </c>
      <c r="AB66" s="75">
        <f>VLOOKUP($A66,'Processed Data Export'!$B$2:$ET$402,(COLUMN(Q66)+11),FALSE)</f>
        <v>41.245000000000005</v>
      </c>
      <c r="AC66" s="75">
        <f>VLOOKUP($A66,'Processed Data Export'!$B$2:$ET$402,(COLUMN(R66)+11),FALSE)</f>
        <v>16.079999999999998</v>
      </c>
      <c r="AD66" s="75">
        <f>VLOOKUP($A66,'Processed Data Export'!$B$2:$ET$402,(COLUMN(S66)+11),FALSE)</f>
        <v>32.31</v>
      </c>
      <c r="AE66" s="75">
        <f>VLOOKUP($A66,'Processed Data Export'!$B$2:$ET$402,(COLUMN(T66)+11),FALSE)</f>
        <v>38.665000000000006</v>
      </c>
      <c r="AF66" s="75">
        <f>VLOOKUP($A66,'Processed Data Export'!$B$2:$ET$402,(COLUMN(U66)+11),FALSE)</f>
        <v>48.614999999999995</v>
      </c>
      <c r="AG66" s="75">
        <f>VLOOKUP($A66,'Processed Data Export'!$B$2:$ET$402,(COLUMN(V66)+11),FALSE)</f>
        <v>16.23</v>
      </c>
      <c r="AH66" s="75">
        <f>VLOOKUP($A66,'Processed Data Export'!$B$2:$ET$402,(COLUMN(W66)+11),FALSE)</f>
        <v>27.925000000000001</v>
      </c>
      <c r="AI66" s="75">
        <f>VLOOKUP($A66,'Processed Data Export'!$B$2:$ET$402,(COLUMN(X66)+11),FALSE)</f>
        <v>32.54</v>
      </c>
      <c r="AJ66" s="75">
        <f>VLOOKUP($A66,'Processed Data Export'!$B$2:$ET$402,(COLUMN(Y66)+11),FALSE)</f>
        <v>33.879999999999995</v>
      </c>
      <c r="AK66" s="75">
        <f>VLOOKUP($A66,'Processed Data Export'!$B$2:$ET$402,(COLUMN(Z66)+11),FALSE)</f>
        <v>9.73</v>
      </c>
      <c r="AL66" s="75">
        <f>VLOOKUP($A66,'Processed Data Export'!$B$2:$ET$402,(COLUMN(AA66)+11),FALSE)</f>
        <v>21.425000000000001</v>
      </c>
      <c r="AM66" s="75">
        <f>VLOOKUP($A66,'Processed Data Export'!$B$2:$ET$402,(COLUMN(AB66)+11),FALSE)</f>
        <v>6.3550000000000004</v>
      </c>
      <c r="AN66" s="75">
        <f>VLOOKUP($A66,'Processed Data Export'!$B$2:$ET$402,(COLUMN(AC66)+11),FALSE)</f>
        <v>11.695</v>
      </c>
      <c r="AO66" s="75">
        <f>VLOOKUP($A66,'Processed Data Export'!$B$2:$ET$402,(COLUMN(AD66)+11),FALSE)</f>
        <v>17.649999999999999</v>
      </c>
      <c r="AP66" s="75">
        <f>VLOOKUP($A66,'Processed Data Export'!$B$2:$ET$402,(COLUMN(AE66)+11),FALSE)</f>
        <v>17.754999999999999</v>
      </c>
      <c r="AQ66" s="75">
        <f>VLOOKUP($A66,'Processed Data Export'!$B$2:$ET$402,(COLUMN(AF66)+11),FALSE)</f>
        <v>5.34</v>
      </c>
      <c r="AR66" s="75">
        <f>VLOOKUP($A66,'Processed Data Export'!$B$2:$ET$402,(COLUMN(AG66)+11),FALSE)</f>
        <v>4.6099999999999994</v>
      </c>
      <c r="AS66" s="75">
        <f>VLOOKUP($A66,'Processed Data Export'!$B$2:$ET$402,(COLUMN(AH66)+11),FALSE)</f>
        <v>0.80500000000000005</v>
      </c>
      <c r="AT66" s="75">
        <f>VLOOKUP($A66,'Processed Data Export'!$B$2:$ET$402,(COLUMN(AI66)+11),FALSE)</f>
        <v>1.4450000000000001</v>
      </c>
      <c r="AU66" s="75">
        <f>VLOOKUP($A66,'Processed Data Export'!$B$2:$ET$402,(COLUMN(AJ66)+11),FALSE)</f>
        <v>0.53499999999999992</v>
      </c>
      <c r="AV66" s="75">
        <f>VLOOKUP($A66,'Processed Data Export'!$B$2:$ET$402,(COLUMN(AK66)+11),FALSE)</f>
        <v>0.11000000000000001</v>
      </c>
      <c r="AW66" s="75">
        <f t="shared" si="1"/>
        <v>0.84107164504788445</v>
      </c>
      <c r="AX66" s="75">
        <f t="shared" si="2"/>
        <v>2.5295921496473479</v>
      </c>
      <c r="AY66" s="75">
        <f t="shared" si="3"/>
        <v>30.779850746268664</v>
      </c>
      <c r="AZ66" s="75">
        <f t="shared" si="4"/>
        <v>0.7135657718811067</v>
      </c>
      <c r="BA66" s="75">
        <f t="shared" si="5"/>
        <v>1.0442250334258976</v>
      </c>
      <c r="BB66" s="75">
        <f t="shared" si="6"/>
        <v>3.5652620760534424</v>
      </c>
      <c r="BC66" s="75">
        <f t="shared" si="7"/>
        <v>148.22727272727269</v>
      </c>
      <c r="BD66" s="75">
        <f t="shared" si="8"/>
        <v>3.7954674220963183</v>
      </c>
      <c r="BE66" s="75">
        <f t="shared" si="9"/>
        <v>3.7730216840326678</v>
      </c>
      <c r="BF66" s="75">
        <f t="shared" si="10"/>
        <v>4.3407439076528433</v>
      </c>
      <c r="BG66" s="75">
        <f t="shared" si="11"/>
        <v>37.884328358208961</v>
      </c>
      <c r="BH66" s="75">
        <f t="shared" si="12"/>
        <v>4.1085556577736897</v>
      </c>
      <c r="BI66" s="75">
        <f t="shared" si="13"/>
        <v>49.992537313432848</v>
      </c>
    </row>
    <row r="67" spans="1:61" x14ac:dyDescent="0.35">
      <c r="A67" s="69">
        <f>'Processed Data Export'!B65</f>
        <v>7103</v>
      </c>
      <c r="B67" s="74">
        <f>IF((VLOOKUP($A67,'Processed Data Export'!$B$2:$ET$3001,5,FALSE))=0,(VLOOKUP($A67,'Processed Data Export'!$B$2:$ET$3001,4,FALSE)),(IF((VLOOKUP($A67,'Processed Data Export'!$B$2:$ET$3001,4,FALSE))&gt;(VLOOKUP($A67,'Processed Data Export'!$B$2:$ET$3001,5,FALSE)),(VLOOKUP($A67,'Processed Data Export'!$B$2:$ET$3001,5,FALSE)),(VLOOKUP($A67,'Processed Data Export'!$B$2:$ET$3001,4,FALSE)))))</f>
        <v>32.049999999999997</v>
      </c>
      <c r="C67" s="89" t="str">
        <f>IF((VLOOKUP($A67,'Processed Data Export'!$B$2:$ET$3001,5,FALSE))=0,"NA",(IF((VLOOKUP($A67,'Processed Data Export'!$B$2:$ET$3001,4,FALSE))&gt;(VLOOKUP($A67,'Processed Data Export'!$B$2:$ET$3001,5,FALSE)),(VLOOKUP($A67,'Processed Data Export'!$B$2:$ET$3001,4,FALSE)),(VLOOKUP($A67,'Processed Data Export'!$B$2:$ET$3001,5,FALSE)))))</f>
        <v/>
      </c>
      <c r="D67" s="74">
        <f>VLOOKUP($A67,'Processed Data Export'!$B$2:$ET$3001,3,FALSE)</f>
        <v>32.049999999999997</v>
      </c>
      <c r="E67" s="36">
        <f>VLOOKUP(A67,'MWPS (um)'!$A$1:$CP$401,94,FALSE)</f>
        <v>32.412202000000001</v>
      </c>
      <c r="F67" s="74">
        <f>(VLOOKUP($A67,'Processed Data Export'!$B$2:$ET$3001,6,FALSE))/(VLOOKUP($A67,'Processed Data Export'!$B$2:$ET$3001,7,FALSE))</f>
        <v>0.12001915708812261</v>
      </c>
      <c r="G67" s="74">
        <f>VLOOKUP($A67,'Processed Data Export'!$B$2:$ET$3001,8,FALSE)</f>
        <v>0.8145</v>
      </c>
      <c r="H67" s="74">
        <f>VLOOKUP($A67,'Processed Data Export'!$B$2:$ET$3001,9,FALSE)</f>
        <v>16.346499999999999</v>
      </c>
      <c r="I67" s="74">
        <f>VLOOKUP($A67,'Processed Data Export'!$B$2:$ET$3001,10,FALSE)</f>
        <v>29.9</v>
      </c>
      <c r="J67" s="74">
        <f>VLOOKUP($A67,'Processed Data Export'!$B$2:$ET$3001,11,FALSE)</f>
        <v>2.7749999999999999</v>
      </c>
      <c r="K67" s="69" t="str">
        <f t="shared" si="0"/>
        <v>silt loam</v>
      </c>
      <c r="L67" s="75">
        <f>VLOOKUP($A67,'Processed Data Export'!$B$2:$ET$402,(COLUMN(A67)+11),FALSE)</f>
        <v>14.265000000000001</v>
      </c>
      <c r="M67" s="75">
        <f>VLOOKUP($A67,'Processed Data Export'!$B$2:$ET$402,(COLUMN(B67)+11),FALSE)</f>
        <v>69.164999999999992</v>
      </c>
      <c r="N67" s="75">
        <f>VLOOKUP($A67,'Processed Data Export'!$B$2:$ET$402,(COLUMN(C67)+11),FALSE)</f>
        <v>16.57</v>
      </c>
      <c r="O67" s="75">
        <f>VLOOKUP($A67,'Processed Data Export'!$B$2:$ET$402,(COLUMN(D67)+11),FALSE)</f>
        <v>0</v>
      </c>
      <c r="P67" s="75">
        <f>VLOOKUP($A67,'Processed Data Export'!$B$2:$ET$402,(COLUMN(E67)+11),FALSE)</f>
        <v>15.079999999999998</v>
      </c>
      <c r="Q67" s="75">
        <f>VLOOKUP($A67,'Processed Data Export'!$B$2:$ET$402,(COLUMN(F67)+11),FALSE)</f>
        <v>1.2949999999999999</v>
      </c>
      <c r="R67" s="75">
        <f>VLOOKUP($A67,'Processed Data Export'!$B$2:$ET$402,(COLUMN(G67)+11),FALSE)</f>
        <v>0.19500000000000001</v>
      </c>
      <c r="S67" s="75">
        <f>VLOOKUP($A67,'Processed Data Export'!$B$2:$ET$402,(COLUMN(H67)+11),FALSE)</f>
        <v>0</v>
      </c>
      <c r="T67" s="75">
        <f>VLOOKUP($A67,'Processed Data Export'!$B$2:$ET$402,(COLUMN(I67)+11),FALSE)</f>
        <v>0</v>
      </c>
      <c r="U67" s="75">
        <f>VLOOKUP($A67,'Processed Data Export'!$B$2:$ET$402,(COLUMN(J67)+11),FALSE)</f>
        <v>13.525</v>
      </c>
      <c r="V67" s="75">
        <f>VLOOKUP($A67,'Processed Data Export'!$B$2:$ET$402,(COLUMN(K67)+11),FALSE)</f>
        <v>29.200000000000003</v>
      </c>
      <c r="W67" s="75">
        <f>VLOOKUP($A67,'Processed Data Export'!$B$2:$ET$402,(COLUMN(L67)+11),FALSE)</f>
        <v>38.349999999999994</v>
      </c>
      <c r="X67" s="75">
        <f>VLOOKUP($A67,'Processed Data Export'!$B$2:$ET$402,(COLUMN(M67)+11),FALSE)</f>
        <v>53.965000000000003</v>
      </c>
      <c r="Y67" s="75">
        <f>VLOOKUP($A67,'Processed Data Export'!$B$2:$ET$402,(COLUMN(N67)+11),FALSE)</f>
        <v>75.050000000000011</v>
      </c>
      <c r="Z67" s="75">
        <f>VLOOKUP($A67,'Processed Data Export'!$B$2:$ET$402,(COLUMN(O67)+11),FALSE)</f>
        <v>84.245000000000005</v>
      </c>
      <c r="AA67" s="75">
        <f>VLOOKUP($A67,'Processed Data Export'!$B$2:$ET$402,(COLUMN(P67)+11),FALSE)</f>
        <v>30.9</v>
      </c>
      <c r="AB67" s="75">
        <f>VLOOKUP($A67,'Processed Data Export'!$B$2:$ET$402,(COLUMN(Q67)+11),FALSE)</f>
        <v>39.965000000000003</v>
      </c>
      <c r="AC67" s="75">
        <f>VLOOKUP($A67,'Processed Data Export'!$B$2:$ET$402,(COLUMN(R67)+11),FALSE)</f>
        <v>15.615</v>
      </c>
      <c r="AD67" s="75">
        <f>VLOOKUP($A67,'Processed Data Export'!$B$2:$ET$402,(COLUMN(S67)+11),FALSE)</f>
        <v>30.810000000000002</v>
      </c>
      <c r="AE67" s="75">
        <f>VLOOKUP($A67,'Processed Data Export'!$B$2:$ET$402,(COLUMN(T67)+11),FALSE)</f>
        <v>36.700000000000003</v>
      </c>
      <c r="AF67" s="75">
        <f>VLOOKUP($A67,'Processed Data Export'!$B$2:$ET$402,(COLUMN(U67)+11),FALSE)</f>
        <v>45.894999999999996</v>
      </c>
      <c r="AG67" s="75">
        <f>VLOOKUP($A67,'Processed Data Export'!$B$2:$ET$402,(COLUMN(V67)+11),FALSE)</f>
        <v>15.195</v>
      </c>
      <c r="AH67" s="75">
        <f>VLOOKUP($A67,'Processed Data Export'!$B$2:$ET$402,(COLUMN(W67)+11),FALSE)</f>
        <v>26.024999999999999</v>
      </c>
      <c r="AI67" s="75">
        <f>VLOOKUP($A67,'Processed Data Export'!$B$2:$ET$402,(COLUMN(X67)+11),FALSE)</f>
        <v>30.28</v>
      </c>
      <c r="AJ67" s="75">
        <f>VLOOKUP($A67,'Processed Data Export'!$B$2:$ET$402,(COLUMN(Y67)+11),FALSE)</f>
        <v>31.57</v>
      </c>
      <c r="AK67" s="75">
        <f>VLOOKUP($A67,'Processed Data Export'!$B$2:$ET$402,(COLUMN(Z67)+11),FALSE)</f>
        <v>9.0649999999999995</v>
      </c>
      <c r="AL67" s="75">
        <f>VLOOKUP($A67,'Processed Data Export'!$B$2:$ET$402,(COLUMN(AA67)+11),FALSE)</f>
        <v>19.89</v>
      </c>
      <c r="AM67" s="75">
        <f>VLOOKUP($A67,'Processed Data Export'!$B$2:$ET$402,(COLUMN(AB67)+11),FALSE)</f>
        <v>5.8849999999999998</v>
      </c>
      <c r="AN67" s="75">
        <f>VLOOKUP($A67,'Processed Data Export'!$B$2:$ET$402,(COLUMN(AC67)+11),FALSE)</f>
        <v>10.82</v>
      </c>
      <c r="AO67" s="75">
        <f>VLOOKUP($A67,'Processed Data Export'!$B$2:$ET$402,(COLUMN(AD67)+11),FALSE)</f>
        <v>16.37</v>
      </c>
      <c r="AP67" s="75">
        <f>VLOOKUP($A67,'Processed Data Export'!$B$2:$ET$402,(COLUMN(AE67)+11),FALSE)</f>
        <v>16.57</v>
      </c>
      <c r="AQ67" s="75">
        <f>VLOOKUP($A67,'Processed Data Export'!$B$2:$ET$402,(COLUMN(AF67)+11),FALSE)</f>
        <v>4.9350000000000005</v>
      </c>
      <c r="AR67" s="75">
        <f>VLOOKUP($A67,'Processed Data Export'!$B$2:$ET$402,(COLUMN(AG67)+11),FALSE)</f>
        <v>4.2550000000000008</v>
      </c>
      <c r="AS67" s="75">
        <f>VLOOKUP($A67,'Processed Data Export'!$B$2:$ET$402,(COLUMN(AH67)+11),FALSE)</f>
        <v>0.7350000000000001</v>
      </c>
      <c r="AT67" s="75">
        <f>VLOOKUP($A67,'Processed Data Export'!$B$2:$ET$402,(COLUMN(AI67)+11),FALSE)</f>
        <v>1.49</v>
      </c>
      <c r="AU67" s="75">
        <f>VLOOKUP($A67,'Processed Data Export'!$B$2:$ET$402,(COLUMN(AJ67)+11),FALSE)</f>
        <v>0.56000000000000005</v>
      </c>
      <c r="AV67" s="75">
        <f>VLOOKUP($A67,'Processed Data Export'!$B$2:$ET$402,(COLUMN(AK67)+11),FALSE)</f>
        <v>0.19500000000000001</v>
      </c>
      <c r="AW67" s="75">
        <f t="shared" si="1"/>
        <v>0.95958964093581867</v>
      </c>
      <c r="AX67" s="75">
        <f t="shared" si="2"/>
        <v>2.6501989389920428</v>
      </c>
      <c r="AY67" s="75">
        <f t="shared" si="3"/>
        <v>30.861003861003866</v>
      </c>
      <c r="AZ67" s="75">
        <f t="shared" si="4"/>
        <v>0.83560300686349276</v>
      </c>
      <c r="BA67" s="75">
        <f t="shared" si="5"/>
        <v>1.1758361477285109</v>
      </c>
      <c r="BB67" s="75">
        <f t="shared" si="6"/>
        <v>4.2305570876999443</v>
      </c>
      <c r="BC67" s="75">
        <f t="shared" si="7"/>
        <v>77.333333333333329</v>
      </c>
      <c r="BD67" s="75">
        <f t="shared" si="8"/>
        <v>4.2251069028711052</v>
      </c>
      <c r="BE67" s="75">
        <f t="shared" si="9"/>
        <v>4.1741098370549183</v>
      </c>
      <c r="BF67" s="75">
        <f t="shared" si="10"/>
        <v>4.9875231053604434</v>
      </c>
      <c r="BG67" s="75">
        <f t="shared" si="11"/>
        <v>41.67181467181468</v>
      </c>
      <c r="BH67" s="75">
        <f t="shared" si="12"/>
        <v>4.5865384615384617</v>
      </c>
      <c r="BI67" s="75">
        <f t="shared" si="13"/>
        <v>53.409266409266408</v>
      </c>
    </row>
    <row r="68" spans="1:61" x14ac:dyDescent="0.35">
      <c r="A68" s="69">
        <f>'Processed Data Export'!B66</f>
        <v>7200</v>
      </c>
      <c r="B68" s="74">
        <f>IF((VLOOKUP($A68,'Processed Data Export'!$B$2:$ET$3001,5,FALSE))=0,(VLOOKUP($A68,'Processed Data Export'!$B$2:$ET$3001,4,FALSE)),(IF((VLOOKUP($A68,'Processed Data Export'!$B$2:$ET$3001,4,FALSE))&gt;(VLOOKUP($A68,'Processed Data Export'!$B$2:$ET$3001,5,FALSE)),(VLOOKUP($A68,'Processed Data Export'!$B$2:$ET$3001,5,FALSE)),(VLOOKUP($A68,'Processed Data Export'!$B$2:$ET$3001,4,FALSE)))))</f>
        <v>26.6</v>
      </c>
      <c r="C68" s="89">
        <f>IF((VLOOKUP($A68,'Processed Data Export'!$B$2:$ET$3001,5,FALSE))=0,"NA",(IF((VLOOKUP($A68,'Processed Data Export'!$B$2:$ET$3001,4,FALSE))&gt;(VLOOKUP($A68,'Processed Data Export'!$B$2:$ET$3001,5,FALSE)),(VLOOKUP($A68,'Processed Data Export'!$B$2:$ET$3001,4,FALSE)),(VLOOKUP($A68,'Processed Data Export'!$B$2:$ET$3001,5,FALSE)))))</f>
        <v>222</v>
      </c>
      <c r="D68" s="74">
        <f>VLOOKUP($A68,'Processed Data Export'!$B$2:$ET$3001,3,FALSE)</f>
        <v>26.6</v>
      </c>
      <c r="E68" s="36">
        <f>VLOOKUP(A68,'MWPS (um)'!$A$1:$CP$401,94,FALSE)</f>
        <v>38.1362612</v>
      </c>
      <c r="F68" s="74">
        <f>(VLOOKUP($A68,'Processed Data Export'!$B$2:$ET$3001,6,FALSE))/(VLOOKUP($A68,'Processed Data Export'!$B$2:$ET$3001,7,FALSE))</f>
        <v>0.11107981220657277</v>
      </c>
      <c r="G68" s="74">
        <f>VLOOKUP($A68,'Processed Data Export'!$B$2:$ET$3001,8,FALSE)</f>
        <v>1.3149999999999999</v>
      </c>
      <c r="H68" s="74">
        <f>VLOOKUP($A68,'Processed Data Export'!$B$2:$ET$3001,9,FALSE)</f>
        <v>18.816499999999998</v>
      </c>
      <c r="I68" s="74">
        <f>VLOOKUP($A68,'Processed Data Export'!$B$2:$ET$3001,10,FALSE)</f>
        <v>54.75</v>
      </c>
      <c r="J68" s="74">
        <f>VLOOKUP($A68,'Processed Data Export'!$B$2:$ET$3001,11,FALSE)</f>
        <v>2.9815</v>
      </c>
      <c r="K68" s="69" t="str">
        <f t="shared" si="0"/>
        <v>silt loam</v>
      </c>
      <c r="L68" s="75">
        <f>VLOOKUP($A68,'Processed Data Export'!$B$2:$ET$402,(COLUMN(A68)+11),FALSE)</f>
        <v>15.315000000000001</v>
      </c>
      <c r="M68" s="75">
        <f>VLOOKUP($A68,'Processed Data Export'!$B$2:$ET$402,(COLUMN(B68)+11),FALSE)</f>
        <v>68.075000000000003</v>
      </c>
      <c r="N68" s="75">
        <f>VLOOKUP($A68,'Processed Data Export'!$B$2:$ET$402,(COLUMN(C68)+11),FALSE)</f>
        <v>16.605</v>
      </c>
      <c r="O68" s="75">
        <f>VLOOKUP($A68,'Processed Data Export'!$B$2:$ET$402,(COLUMN(D68)+11),FALSE)</f>
        <v>0</v>
      </c>
      <c r="P68" s="75">
        <f>VLOOKUP($A68,'Processed Data Export'!$B$2:$ET$402,(COLUMN(E68)+11),FALSE)</f>
        <v>11.42</v>
      </c>
      <c r="Q68" s="75">
        <f>VLOOKUP($A68,'Processed Data Export'!$B$2:$ET$402,(COLUMN(F68)+11),FALSE)</f>
        <v>3.2249999999999996</v>
      </c>
      <c r="R68" s="75">
        <f>VLOOKUP($A68,'Processed Data Export'!$B$2:$ET$402,(COLUMN(G68)+11),FALSE)</f>
        <v>1.95</v>
      </c>
      <c r="S68" s="75">
        <f>VLOOKUP($A68,'Processed Data Export'!$B$2:$ET$402,(COLUMN(H68)+11),FALSE)</f>
        <v>1.5349999999999999E-2</v>
      </c>
      <c r="T68" s="75">
        <f>VLOOKUP($A68,'Processed Data Export'!$B$2:$ET$402,(COLUMN(I68)+11),FALSE)</f>
        <v>0</v>
      </c>
      <c r="U68" s="75">
        <f>VLOOKUP($A68,'Processed Data Export'!$B$2:$ET$402,(COLUMN(J68)+11),FALSE)</f>
        <v>15.155000000000001</v>
      </c>
      <c r="V68" s="75">
        <f>VLOOKUP($A68,'Processed Data Export'!$B$2:$ET$402,(COLUMN(K68)+11),FALSE)</f>
        <v>34.94</v>
      </c>
      <c r="W68" s="75">
        <f>VLOOKUP($A68,'Processed Data Export'!$B$2:$ET$402,(COLUMN(L68)+11),FALSE)</f>
        <v>43.519999999999996</v>
      </c>
      <c r="X68" s="75">
        <f>VLOOKUP($A68,'Processed Data Export'!$B$2:$ET$402,(COLUMN(M68)+11),FALSE)</f>
        <v>56.59</v>
      </c>
      <c r="Y68" s="75">
        <f>VLOOKUP($A68,'Processed Data Export'!$B$2:$ET$402,(COLUMN(N68)+11),FALSE)</f>
        <v>72.314999999999998</v>
      </c>
      <c r="Z68" s="75">
        <f>VLOOKUP($A68,'Processed Data Export'!$B$2:$ET$402,(COLUMN(O68)+11),FALSE)</f>
        <v>79.495000000000005</v>
      </c>
      <c r="AA68" s="75">
        <f>VLOOKUP($A68,'Processed Data Export'!$B$2:$ET$402,(COLUMN(P68)+11),FALSE)</f>
        <v>26.41</v>
      </c>
      <c r="AB68" s="75">
        <f>VLOOKUP($A68,'Processed Data Export'!$B$2:$ET$402,(COLUMN(Q68)+11),FALSE)</f>
        <v>33.14</v>
      </c>
      <c r="AC68" s="75">
        <f>VLOOKUP($A68,'Processed Data Export'!$B$2:$ET$402,(COLUMN(R68)+11),FALSE)</f>
        <v>13.07</v>
      </c>
      <c r="AD68" s="75">
        <f>VLOOKUP($A68,'Processed Data Export'!$B$2:$ET$402,(COLUMN(S68)+11),FALSE)</f>
        <v>24.555</v>
      </c>
      <c r="AE68" s="75">
        <f>VLOOKUP($A68,'Processed Data Export'!$B$2:$ET$402,(COLUMN(T68)+11),FALSE)</f>
        <v>28.795000000000002</v>
      </c>
      <c r="AF68" s="75">
        <f>VLOOKUP($A68,'Processed Data Export'!$B$2:$ET$402,(COLUMN(U68)+11),FALSE)</f>
        <v>35.975000000000001</v>
      </c>
      <c r="AG68" s="75">
        <f>VLOOKUP($A68,'Processed Data Export'!$B$2:$ET$402,(COLUMN(V68)+11),FALSE)</f>
        <v>11.49</v>
      </c>
      <c r="AH68" s="75">
        <f>VLOOKUP($A68,'Processed Data Export'!$B$2:$ET$402,(COLUMN(W68)+11),FALSE)</f>
        <v>19.265000000000001</v>
      </c>
      <c r="AI68" s="75">
        <f>VLOOKUP($A68,'Processed Data Export'!$B$2:$ET$402,(COLUMN(X68)+11),FALSE)</f>
        <v>22.905000000000001</v>
      </c>
      <c r="AJ68" s="75">
        <f>VLOOKUP($A68,'Processed Data Export'!$B$2:$ET$402,(COLUMN(Y68)+11),FALSE)</f>
        <v>26.130000000000003</v>
      </c>
      <c r="AK68" s="75">
        <f>VLOOKUP($A68,'Processed Data Export'!$B$2:$ET$402,(COLUMN(Z68)+11),FALSE)</f>
        <v>6.7350000000000003</v>
      </c>
      <c r="AL68" s="75">
        <f>VLOOKUP($A68,'Processed Data Export'!$B$2:$ET$402,(COLUMN(AA68)+11),FALSE)</f>
        <v>14.510000000000002</v>
      </c>
      <c r="AM68" s="75">
        <f>VLOOKUP($A68,'Processed Data Export'!$B$2:$ET$402,(COLUMN(AB68)+11),FALSE)</f>
        <v>4.24</v>
      </c>
      <c r="AN68" s="75">
        <f>VLOOKUP($A68,'Processed Data Export'!$B$2:$ET$402,(COLUMN(AC68)+11),FALSE)</f>
        <v>7.7799999999999994</v>
      </c>
      <c r="AO68" s="75">
        <f>VLOOKUP($A68,'Processed Data Export'!$B$2:$ET$402,(COLUMN(AD68)+11),FALSE)</f>
        <v>14.645</v>
      </c>
      <c r="AP68" s="75">
        <f>VLOOKUP($A68,'Processed Data Export'!$B$2:$ET$402,(COLUMN(AE68)+11),FALSE)</f>
        <v>16.59</v>
      </c>
      <c r="AQ68" s="75">
        <f>VLOOKUP($A68,'Processed Data Export'!$B$2:$ET$402,(COLUMN(AF68)+11),FALSE)</f>
        <v>3.5350000000000001</v>
      </c>
      <c r="AR68" s="75">
        <f>VLOOKUP($A68,'Processed Data Export'!$B$2:$ET$402,(COLUMN(AG68)+11),FALSE)</f>
        <v>3.64</v>
      </c>
      <c r="AS68" s="75">
        <f>VLOOKUP($A68,'Processed Data Export'!$B$2:$ET$402,(COLUMN(AH68)+11),FALSE)</f>
        <v>1.4750000000000001</v>
      </c>
      <c r="AT68" s="75">
        <f>VLOOKUP($A68,'Processed Data Export'!$B$2:$ET$402,(COLUMN(AI68)+11),FALSE)</f>
        <v>5.1750000000000007</v>
      </c>
      <c r="AU68" s="75">
        <f>VLOOKUP($A68,'Processed Data Export'!$B$2:$ET$402,(COLUMN(AJ68)+11),FALSE)</f>
        <v>1.75</v>
      </c>
      <c r="AV68" s="75">
        <f>VLOOKUP($A68,'Processed Data Export'!$B$2:$ET$402,(COLUMN(AK68)+11),FALSE)</f>
        <v>1.9649999999999999</v>
      </c>
      <c r="AW68" s="75">
        <f t="shared" si="1"/>
        <v>1.3132166566083281</v>
      </c>
      <c r="AX68" s="75">
        <f t="shared" si="2"/>
        <v>2.9019264448336255</v>
      </c>
      <c r="AY68" s="75">
        <f t="shared" si="3"/>
        <v>10.275968992248064</v>
      </c>
      <c r="AZ68" s="75">
        <f t="shared" si="4"/>
        <v>1.2097289784572618</v>
      </c>
      <c r="BA68" s="75">
        <f t="shared" si="5"/>
        <v>1.5730368311327312</v>
      </c>
      <c r="BB68" s="75">
        <f t="shared" si="6"/>
        <v>6.4617668893838154</v>
      </c>
      <c r="BC68" s="75">
        <f t="shared" si="7"/>
        <v>5.8564102564102569</v>
      </c>
      <c r="BD68" s="75">
        <f t="shared" si="8"/>
        <v>4.6483441447593039</v>
      </c>
      <c r="BE68" s="75">
        <f t="shared" si="9"/>
        <v>4.0996687744655222</v>
      </c>
      <c r="BF68" s="75">
        <f t="shared" si="10"/>
        <v>7.2737789203084846</v>
      </c>
      <c r="BG68" s="75">
        <f t="shared" si="11"/>
        <v>17.547286821705431</v>
      </c>
      <c r="BH68" s="75">
        <f t="shared" si="12"/>
        <v>5.9610332749562174</v>
      </c>
      <c r="BI68" s="75">
        <f t="shared" si="13"/>
        <v>21.108527131782949</v>
      </c>
    </row>
    <row r="69" spans="1:61" x14ac:dyDescent="0.35">
      <c r="A69" s="69">
        <f>'Processed Data Export'!B67</f>
        <v>7205</v>
      </c>
      <c r="B69" s="74">
        <f>IF((VLOOKUP($A69,'Processed Data Export'!$B$2:$ET$3001,5,FALSE))=0,(VLOOKUP($A69,'Processed Data Export'!$B$2:$ET$3001,4,FALSE)),(IF((VLOOKUP($A69,'Processed Data Export'!$B$2:$ET$3001,4,FALSE))&gt;(VLOOKUP($A69,'Processed Data Export'!$B$2:$ET$3001,5,FALSE)),(VLOOKUP($A69,'Processed Data Export'!$B$2:$ET$3001,5,FALSE)),(VLOOKUP($A69,'Processed Data Export'!$B$2:$ET$3001,4,FALSE)))))</f>
        <v>24.35</v>
      </c>
      <c r="C69" s="89">
        <f>IF((VLOOKUP($A69,'Processed Data Export'!$B$2:$ET$3001,5,FALSE))=0,"NA",(IF((VLOOKUP($A69,'Processed Data Export'!$B$2:$ET$3001,4,FALSE))&gt;(VLOOKUP($A69,'Processed Data Export'!$B$2:$ET$3001,5,FALSE)),(VLOOKUP($A69,'Processed Data Export'!$B$2:$ET$3001,4,FALSE)),(VLOOKUP($A69,'Processed Data Export'!$B$2:$ET$3001,5,FALSE)))))</f>
        <v>228.5</v>
      </c>
      <c r="D69" s="74">
        <f>VLOOKUP($A69,'Processed Data Export'!$B$2:$ET$3001,3,FALSE)</f>
        <v>24.35</v>
      </c>
      <c r="E69" s="36">
        <f>VLOOKUP(A69,'MWPS (um)'!$A$1:$CP$401,94,FALSE)</f>
        <v>30.476331099999992</v>
      </c>
      <c r="F69" s="74">
        <f>(VLOOKUP($A69,'Processed Data Export'!$B$2:$ET$3001,6,FALSE))/(VLOOKUP($A69,'Processed Data Export'!$B$2:$ET$3001,7,FALSE))</f>
        <v>0.11722595078299776</v>
      </c>
      <c r="G69" s="74">
        <f>VLOOKUP($A69,'Processed Data Export'!$B$2:$ET$3001,8,FALSE)</f>
        <v>1.1385000000000001</v>
      </c>
      <c r="H69" s="74">
        <f>VLOOKUP($A69,'Processed Data Export'!$B$2:$ET$3001,9,FALSE)</f>
        <v>29.813500000000001</v>
      </c>
      <c r="I69" s="74">
        <f>VLOOKUP($A69,'Processed Data Export'!$B$2:$ET$3001,10,FALSE)</f>
        <v>42.25</v>
      </c>
      <c r="J69" s="74">
        <f>VLOOKUP($A69,'Processed Data Export'!$B$2:$ET$3001,11,FALSE)</f>
        <v>2.9305000000000003</v>
      </c>
      <c r="K69" s="69" t="str">
        <f t="shared" ref="K69:K132" si="14">texture(L69,M69,N69,S69,R69,Q69,P69,O69)</f>
        <v>silt loam</v>
      </c>
      <c r="L69" s="75">
        <f>VLOOKUP($A69,'Processed Data Export'!$B$2:$ET$402,(COLUMN(A69)+11),FALSE)</f>
        <v>17.905000000000001</v>
      </c>
      <c r="M69" s="75">
        <f>VLOOKUP($A69,'Processed Data Export'!$B$2:$ET$402,(COLUMN(B69)+11),FALSE)</f>
        <v>69.989999999999995</v>
      </c>
      <c r="N69" s="75">
        <f>VLOOKUP($A69,'Processed Data Export'!$B$2:$ET$402,(COLUMN(C69)+11),FALSE)</f>
        <v>12.11</v>
      </c>
      <c r="O69" s="75">
        <f>VLOOKUP($A69,'Processed Data Export'!$B$2:$ET$402,(COLUMN(D69)+11),FALSE)</f>
        <v>0</v>
      </c>
      <c r="P69" s="75">
        <f>VLOOKUP($A69,'Processed Data Export'!$B$2:$ET$402,(COLUMN(E69)+11),FALSE)</f>
        <v>9.2850000000000001</v>
      </c>
      <c r="Q69" s="75">
        <f>VLOOKUP($A69,'Processed Data Export'!$B$2:$ET$402,(COLUMN(F69)+11),FALSE)</f>
        <v>1.75</v>
      </c>
      <c r="R69" s="75">
        <f>VLOOKUP($A69,'Processed Data Export'!$B$2:$ET$402,(COLUMN(G69)+11),FALSE)</f>
        <v>1.0699999999999998</v>
      </c>
      <c r="S69" s="75">
        <f>VLOOKUP($A69,'Processed Data Export'!$B$2:$ET$402,(COLUMN(H69)+11),FALSE)</f>
        <v>4.4999999999999999E-4</v>
      </c>
      <c r="T69" s="75">
        <f>VLOOKUP($A69,'Processed Data Export'!$B$2:$ET$402,(COLUMN(I69)+11),FALSE)</f>
        <v>0</v>
      </c>
      <c r="U69" s="75">
        <f>VLOOKUP($A69,'Processed Data Export'!$B$2:$ET$402,(COLUMN(J69)+11),FALSE)</f>
        <v>16.914999999999999</v>
      </c>
      <c r="V69" s="75">
        <f>VLOOKUP($A69,'Processed Data Export'!$B$2:$ET$402,(COLUMN(K69)+11),FALSE)</f>
        <v>37.03</v>
      </c>
      <c r="W69" s="75">
        <f>VLOOKUP($A69,'Processed Data Export'!$B$2:$ET$402,(COLUMN(L69)+11),FALSE)</f>
        <v>46.005000000000003</v>
      </c>
      <c r="X69" s="75">
        <f>VLOOKUP($A69,'Processed Data Export'!$B$2:$ET$402,(COLUMN(M69)+11),FALSE)</f>
        <v>59.14</v>
      </c>
      <c r="Y69" s="75">
        <f>VLOOKUP($A69,'Processed Data Export'!$B$2:$ET$402,(COLUMN(N69)+11),FALSE)</f>
        <v>73.765000000000001</v>
      </c>
      <c r="Z69" s="75">
        <f>VLOOKUP($A69,'Processed Data Export'!$B$2:$ET$402,(COLUMN(O69)+11),FALSE)</f>
        <v>79.27</v>
      </c>
      <c r="AA69" s="75">
        <f>VLOOKUP($A69,'Processed Data Export'!$B$2:$ET$402,(COLUMN(P69)+11),FALSE)</f>
        <v>26.689999999999998</v>
      </c>
      <c r="AB69" s="75">
        <f>VLOOKUP($A69,'Processed Data Export'!$B$2:$ET$402,(COLUMN(Q69)+11),FALSE)</f>
        <v>32.950000000000003</v>
      </c>
      <c r="AC69" s="75">
        <f>VLOOKUP($A69,'Processed Data Export'!$B$2:$ET$402,(COLUMN(R69)+11),FALSE)</f>
        <v>13.135</v>
      </c>
      <c r="AD69" s="75">
        <f>VLOOKUP($A69,'Processed Data Export'!$B$2:$ET$402,(COLUMN(S69)+11),FALSE)</f>
        <v>23.984999999999999</v>
      </c>
      <c r="AE69" s="75">
        <f>VLOOKUP($A69,'Processed Data Export'!$B$2:$ET$402,(COLUMN(T69)+11),FALSE)</f>
        <v>27.759999999999998</v>
      </c>
      <c r="AF69" s="75">
        <f>VLOOKUP($A69,'Processed Data Export'!$B$2:$ET$402,(COLUMN(U69)+11),FALSE)</f>
        <v>33.269999999999996</v>
      </c>
      <c r="AG69" s="75">
        <f>VLOOKUP($A69,'Processed Data Export'!$B$2:$ET$402,(COLUMN(V69)+11),FALSE)</f>
        <v>10.85</v>
      </c>
      <c r="AH69" s="75">
        <f>VLOOKUP($A69,'Processed Data Export'!$B$2:$ET$402,(COLUMN(W69)+11),FALSE)</f>
        <v>17.594999999999999</v>
      </c>
      <c r="AI69" s="75">
        <f>VLOOKUP($A69,'Processed Data Export'!$B$2:$ET$402,(COLUMN(X69)+11),FALSE)</f>
        <v>20.134999999999998</v>
      </c>
      <c r="AJ69" s="75">
        <f>VLOOKUP($A69,'Processed Data Export'!$B$2:$ET$402,(COLUMN(Y69)+11),FALSE)</f>
        <v>21.884999999999998</v>
      </c>
      <c r="AK69" s="75">
        <f>VLOOKUP($A69,'Processed Data Export'!$B$2:$ET$402,(COLUMN(Z69)+11),FALSE)</f>
        <v>6.26</v>
      </c>
      <c r="AL69" s="75">
        <f>VLOOKUP($A69,'Processed Data Export'!$B$2:$ET$402,(COLUMN(AA69)+11),FALSE)</f>
        <v>13.01</v>
      </c>
      <c r="AM69" s="75">
        <f>VLOOKUP($A69,'Processed Data Export'!$B$2:$ET$402,(COLUMN(AB69)+11),FALSE)</f>
        <v>3.7749999999999999</v>
      </c>
      <c r="AN69" s="75">
        <f>VLOOKUP($A69,'Processed Data Export'!$B$2:$ET$402,(COLUMN(AC69)+11),FALSE)</f>
        <v>6.75</v>
      </c>
      <c r="AO69" s="75">
        <f>VLOOKUP($A69,'Processed Data Export'!$B$2:$ET$402,(COLUMN(AD69)+11),FALSE)</f>
        <v>11.035</v>
      </c>
      <c r="AP69" s="75">
        <f>VLOOKUP($A69,'Processed Data Export'!$B$2:$ET$402,(COLUMN(AE69)+11),FALSE)</f>
        <v>12.11</v>
      </c>
      <c r="AQ69" s="75">
        <f>VLOOKUP($A69,'Processed Data Export'!$B$2:$ET$402,(COLUMN(AF69)+11),FALSE)</f>
        <v>2.9649999999999999</v>
      </c>
      <c r="AR69" s="75">
        <f>VLOOKUP($A69,'Processed Data Export'!$B$2:$ET$402,(COLUMN(AG69)+11),FALSE)</f>
        <v>2.54</v>
      </c>
      <c r="AS69" s="75">
        <f>VLOOKUP($A69,'Processed Data Export'!$B$2:$ET$402,(COLUMN(AH69)+11),FALSE)</f>
        <v>0.78</v>
      </c>
      <c r="AT69" s="75">
        <f>VLOOKUP($A69,'Processed Data Export'!$B$2:$ET$402,(COLUMN(AI69)+11),FALSE)</f>
        <v>2.8200000000000003</v>
      </c>
      <c r="AU69" s="75">
        <f>VLOOKUP($A69,'Processed Data Export'!$B$2:$ET$402,(COLUMN(AJ69)+11),FALSE)</f>
        <v>0.97</v>
      </c>
      <c r="AV69" s="75">
        <f>VLOOKUP($A69,'Processed Data Export'!$B$2:$ET$402,(COLUMN(AK69)+11),FALSE)</f>
        <v>1.0699999999999998</v>
      </c>
      <c r="AW69" s="75">
        <f t="shared" si="1"/>
        <v>1.396206373292868</v>
      </c>
      <c r="AX69" s="75">
        <f t="shared" si="2"/>
        <v>3.5487345180398493</v>
      </c>
      <c r="AY69" s="75">
        <f t="shared" si="3"/>
        <v>18.828571428571429</v>
      </c>
      <c r="AZ69" s="75">
        <f t="shared" si="4"/>
        <v>1.3827772768259696</v>
      </c>
      <c r="BA69" s="75">
        <f t="shared" si="5"/>
        <v>1.7775773970544035</v>
      </c>
      <c r="BB69" s="75">
        <f t="shared" si="6"/>
        <v>7.3490415335463268</v>
      </c>
      <c r="BC69" s="75">
        <f t="shared" si="7"/>
        <v>8.6775700934579447</v>
      </c>
      <c r="BD69" s="75">
        <f t="shared" si="8"/>
        <v>6.3425464431354772</v>
      </c>
      <c r="BE69" s="75">
        <f t="shared" si="9"/>
        <v>5.7795210569777042</v>
      </c>
      <c r="BF69" s="75">
        <f t="shared" si="10"/>
        <v>8.7614814814814821</v>
      </c>
      <c r="BG69" s="75">
        <f t="shared" si="11"/>
        <v>33.794285714285714</v>
      </c>
      <c r="BH69" s="75">
        <f t="shared" si="12"/>
        <v>7.5379644588045229</v>
      </c>
      <c r="BI69" s="75">
        <f t="shared" si="13"/>
        <v>39.994285714285709</v>
      </c>
    </row>
    <row r="70" spans="1:61" x14ac:dyDescent="0.35">
      <c r="A70" s="69">
        <f>'Processed Data Export'!B68</f>
        <v>7210</v>
      </c>
      <c r="B70" s="74">
        <f>IF((VLOOKUP($A70,'Processed Data Export'!$B$2:$ET$3001,5,FALSE))=0,(VLOOKUP($A70,'Processed Data Export'!$B$2:$ET$3001,4,FALSE)),(IF((VLOOKUP($A70,'Processed Data Export'!$B$2:$ET$3001,4,FALSE))&gt;(VLOOKUP($A70,'Processed Data Export'!$B$2:$ET$3001,5,FALSE)),(VLOOKUP($A70,'Processed Data Export'!$B$2:$ET$3001,5,FALSE)),(VLOOKUP($A70,'Processed Data Export'!$B$2:$ET$3001,4,FALSE)))))</f>
        <v>11.7585</v>
      </c>
      <c r="C70" s="89">
        <f>IF((VLOOKUP($A70,'Processed Data Export'!$B$2:$ET$3001,5,FALSE))=0,"NA",(IF((VLOOKUP($A70,'Processed Data Export'!$B$2:$ET$3001,4,FALSE))&gt;(VLOOKUP($A70,'Processed Data Export'!$B$2:$ET$3001,5,FALSE)),(VLOOKUP($A70,'Processed Data Export'!$B$2:$ET$3001,4,FALSE)),(VLOOKUP($A70,'Processed Data Export'!$B$2:$ET$3001,5,FALSE)))))</f>
        <v>121.1</v>
      </c>
      <c r="D70" s="74">
        <f>VLOOKUP($A70,'Processed Data Export'!$B$2:$ET$3001,3,FALSE)</f>
        <v>11.7585</v>
      </c>
      <c r="E70" s="36">
        <f>VLOOKUP(A70,'MWPS (um)'!$A$1:$CP$401,94,FALSE)</f>
        <v>28.580805300000002</v>
      </c>
      <c r="F70" s="74">
        <f>(VLOOKUP($A70,'Processed Data Export'!$B$2:$ET$3001,6,FALSE))/(VLOOKUP($A70,'Processed Data Export'!$B$2:$ET$3001,7,FALSE))</f>
        <v>0.10781796966161027</v>
      </c>
      <c r="G70" s="74">
        <f>VLOOKUP($A70,'Processed Data Export'!$B$2:$ET$3001,8,FALSE)</f>
        <v>1.1764999999999999</v>
      </c>
      <c r="H70" s="74">
        <f>VLOOKUP($A70,'Processed Data Export'!$B$2:$ET$3001,9,FALSE)</f>
        <v>34.377499999999998</v>
      </c>
      <c r="I70" s="74">
        <f>VLOOKUP($A70,'Processed Data Export'!$B$2:$ET$3001,10,FALSE)</f>
        <v>40.549999999999997</v>
      </c>
      <c r="J70" s="74">
        <f>VLOOKUP($A70,'Processed Data Export'!$B$2:$ET$3001,11,FALSE)</f>
        <v>3.0354999999999999</v>
      </c>
      <c r="K70" s="69" t="str">
        <f t="shared" si="14"/>
        <v>silt loam</v>
      </c>
      <c r="L70" s="75">
        <f>VLOOKUP($A70,'Processed Data Export'!$B$2:$ET$402,(COLUMN(A70)+11),FALSE)</f>
        <v>20.695</v>
      </c>
      <c r="M70" s="75">
        <f>VLOOKUP($A70,'Processed Data Export'!$B$2:$ET$402,(COLUMN(B70)+11),FALSE)</f>
        <v>68.134999999999991</v>
      </c>
      <c r="N70" s="75">
        <f>VLOOKUP($A70,'Processed Data Export'!$B$2:$ET$402,(COLUMN(C70)+11),FALSE)</f>
        <v>11.175000000000001</v>
      </c>
      <c r="O70" s="75">
        <f>VLOOKUP($A70,'Processed Data Export'!$B$2:$ET$402,(COLUMN(D70)+11),FALSE)</f>
        <v>0</v>
      </c>
      <c r="P70" s="75">
        <f>VLOOKUP($A70,'Processed Data Export'!$B$2:$ET$402,(COLUMN(E70)+11),FALSE)</f>
        <v>8.6849999999999987</v>
      </c>
      <c r="Q70" s="75">
        <f>VLOOKUP($A70,'Processed Data Export'!$B$2:$ET$402,(COLUMN(F70)+11),FALSE)</f>
        <v>1.56</v>
      </c>
      <c r="R70" s="75">
        <f>VLOOKUP($A70,'Processed Data Export'!$B$2:$ET$402,(COLUMN(G70)+11),FALSE)</f>
        <v>0.92999999999999994</v>
      </c>
      <c r="S70" s="75">
        <f>VLOOKUP($A70,'Processed Data Export'!$B$2:$ET$402,(COLUMN(H70)+11),FALSE)</f>
        <v>5.4999999999999992E-4</v>
      </c>
      <c r="T70" s="75">
        <f>VLOOKUP($A70,'Processed Data Export'!$B$2:$ET$402,(COLUMN(I70)+11),FALSE)</f>
        <v>0</v>
      </c>
      <c r="U70" s="75">
        <f>VLOOKUP($A70,'Processed Data Export'!$B$2:$ET$402,(COLUMN(J70)+11),FALSE)</f>
        <v>19.305</v>
      </c>
      <c r="V70" s="75">
        <f>VLOOKUP($A70,'Processed Data Export'!$B$2:$ET$402,(COLUMN(K70)+11),FALSE)</f>
        <v>37.010000000000005</v>
      </c>
      <c r="W70" s="75">
        <f>VLOOKUP($A70,'Processed Data Export'!$B$2:$ET$402,(COLUMN(L70)+11),FALSE)</f>
        <v>45.71</v>
      </c>
      <c r="X70" s="75">
        <f>VLOOKUP($A70,'Processed Data Export'!$B$2:$ET$402,(COLUMN(M70)+11),FALSE)</f>
        <v>58.164999999999999</v>
      </c>
      <c r="Y70" s="75">
        <f>VLOOKUP($A70,'Processed Data Export'!$B$2:$ET$402,(COLUMN(N70)+11),FALSE)</f>
        <v>71.564999999999998</v>
      </c>
      <c r="Z70" s="75">
        <f>VLOOKUP($A70,'Processed Data Export'!$B$2:$ET$402,(COLUMN(O70)+11),FALSE)</f>
        <v>76.814999999999998</v>
      </c>
      <c r="AA70" s="75">
        <f>VLOOKUP($A70,'Processed Data Export'!$B$2:$ET$402,(COLUMN(P70)+11),FALSE)</f>
        <v>25.4</v>
      </c>
      <c r="AB70" s="75">
        <f>VLOOKUP($A70,'Processed Data Export'!$B$2:$ET$402,(COLUMN(Q70)+11),FALSE)</f>
        <v>31.12</v>
      </c>
      <c r="AC70" s="75">
        <f>VLOOKUP($A70,'Processed Data Export'!$B$2:$ET$402,(COLUMN(R70)+11),FALSE)</f>
        <v>12.455</v>
      </c>
      <c r="AD70" s="75">
        <f>VLOOKUP($A70,'Processed Data Export'!$B$2:$ET$402,(COLUMN(S70)+11),FALSE)</f>
        <v>22.425000000000001</v>
      </c>
      <c r="AE70" s="75">
        <f>VLOOKUP($A70,'Processed Data Export'!$B$2:$ET$402,(COLUMN(T70)+11),FALSE)</f>
        <v>25.855</v>
      </c>
      <c r="AF70" s="75">
        <f>VLOOKUP($A70,'Processed Data Export'!$B$2:$ET$402,(COLUMN(U70)+11),FALSE)</f>
        <v>31.11</v>
      </c>
      <c r="AG70" s="75">
        <f>VLOOKUP($A70,'Processed Data Export'!$B$2:$ET$402,(COLUMN(V70)+11),FALSE)</f>
        <v>9.9700000000000006</v>
      </c>
      <c r="AH70" s="75">
        <f>VLOOKUP($A70,'Processed Data Export'!$B$2:$ET$402,(COLUMN(W70)+11),FALSE)</f>
        <v>16.130000000000003</v>
      </c>
      <c r="AI70" s="75">
        <f>VLOOKUP($A70,'Processed Data Export'!$B$2:$ET$402,(COLUMN(X70)+11),FALSE)</f>
        <v>18.655000000000001</v>
      </c>
      <c r="AJ70" s="75">
        <f>VLOOKUP($A70,'Processed Data Export'!$B$2:$ET$402,(COLUMN(Y70)+11),FALSE)</f>
        <v>20.215</v>
      </c>
      <c r="AK70" s="75">
        <f>VLOOKUP($A70,'Processed Data Export'!$B$2:$ET$402,(COLUMN(Z70)+11),FALSE)</f>
        <v>5.7249999999999996</v>
      </c>
      <c r="AL70" s="75">
        <f>VLOOKUP($A70,'Processed Data Export'!$B$2:$ET$402,(COLUMN(AA70)+11),FALSE)</f>
        <v>11.875</v>
      </c>
      <c r="AM70" s="75">
        <f>VLOOKUP($A70,'Processed Data Export'!$B$2:$ET$402,(COLUMN(AB70)+11),FALSE)</f>
        <v>3.4350000000000001</v>
      </c>
      <c r="AN70" s="75">
        <f>VLOOKUP($A70,'Processed Data Export'!$B$2:$ET$402,(COLUMN(AC70)+11),FALSE)</f>
        <v>6.1549999999999994</v>
      </c>
      <c r="AO70" s="75">
        <f>VLOOKUP($A70,'Processed Data Export'!$B$2:$ET$402,(COLUMN(AD70)+11),FALSE)</f>
        <v>10.24</v>
      </c>
      <c r="AP70" s="75">
        <f>VLOOKUP($A70,'Processed Data Export'!$B$2:$ET$402,(COLUMN(AE70)+11),FALSE)</f>
        <v>11.175000000000001</v>
      </c>
      <c r="AQ70" s="75">
        <f>VLOOKUP($A70,'Processed Data Export'!$B$2:$ET$402,(COLUMN(AF70)+11),FALSE)</f>
        <v>2.7250000000000001</v>
      </c>
      <c r="AR70" s="75">
        <f>VLOOKUP($A70,'Processed Data Export'!$B$2:$ET$402,(COLUMN(AG70)+11),FALSE)</f>
        <v>2.5300000000000002</v>
      </c>
      <c r="AS70" s="75">
        <f>VLOOKUP($A70,'Processed Data Export'!$B$2:$ET$402,(COLUMN(AH70)+11),FALSE)</f>
        <v>0.76500000000000001</v>
      </c>
      <c r="AT70" s="75">
        <f>VLOOKUP($A70,'Processed Data Export'!$B$2:$ET$402,(COLUMN(AI70)+11),FALSE)</f>
        <v>2.4900000000000002</v>
      </c>
      <c r="AU70" s="75">
        <f>VLOOKUP($A70,'Processed Data Export'!$B$2:$ET$402,(COLUMN(AJ70)+11),FALSE)</f>
        <v>0.79499999999999993</v>
      </c>
      <c r="AV70" s="75">
        <f>VLOOKUP($A70,'Processed Data Export'!$B$2:$ET$402,(COLUMN(AK70)+11),FALSE)</f>
        <v>0.92999999999999994</v>
      </c>
      <c r="AW70" s="75">
        <f t="shared" ref="AW70:AW133" si="15">IF(AB70=0,0,W70/AB70)</f>
        <v>1.4688303341902313</v>
      </c>
      <c r="AX70" s="75">
        <f t="shared" ref="AX70:AX133" si="16">IF(P70=0,0,AB70/P70)</f>
        <v>3.5831894070236046</v>
      </c>
      <c r="AY70" s="75">
        <f t="shared" ref="AY70:AY133" si="17">IF(Q70=0,0,AB70/Q70)</f>
        <v>19.948717948717949</v>
      </c>
      <c r="AZ70" s="75">
        <f t="shared" ref="AZ70:AZ133" si="18">IF(AF70=0,0,W70/AF70)</f>
        <v>1.4693024750883961</v>
      </c>
      <c r="BA70" s="75">
        <f t="shared" ref="BA70:BA133" si="19">IF(AF70=0,0,(X70/AF70))</f>
        <v>1.8696560591449696</v>
      </c>
      <c r="BB70" s="75">
        <f t="shared" ref="BB70:BB133" si="20">IF(AK70=0,0,W70/AK70)</f>
        <v>7.9842794759825333</v>
      </c>
      <c r="BC70" s="75">
        <f t="shared" ref="BC70:BC133" si="21">IF(R70=0,0,P70/R70)</f>
        <v>9.3387096774193541</v>
      </c>
      <c r="BD70" s="75">
        <f t="shared" ref="BD70:BD133" si="22">IF(AO70=0,0,M70/AO70)</f>
        <v>6.6538085937499991</v>
      </c>
      <c r="BE70" s="75">
        <f t="shared" ref="BE70:BE133" si="23">IF(N70=0,0,M70/N70)</f>
        <v>6.0970917225950769</v>
      </c>
      <c r="BF70" s="75">
        <f t="shared" ref="BF70:BF133" si="24">IF(AN70=0,0,X70/AN70)</f>
        <v>9.4500406173842411</v>
      </c>
      <c r="BG70" s="75">
        <f t="shared" ref="BG70:BG133" si="25">IF(Q70=0,0,X70/Q70)</f>
        <v>37.285256410256409</v>
      </c>
      <c r="BH70" s="75">
        <f t="shared" ref="BH70:BH133" si="26">IF(P70=0,0,M70/P70)</f>
        <v>7.8451352907311458</v>
      </c>
      <c r="BI70" s="75">
        <f t="shared" ref="BI70:BI133" si="27">IF(Q70=0,0,M70/Q70)</f>
        <v>43.676282051282044</v>
      </c>
    </row>
    <row r="71" spans="1:61" x14ac:dyDescent="0.35">
      <c r="A71" s="69">
        <f>'Processed Data Export'!B69</f>
        <v>7300</v>
      </c>
      <c r="B71" s="74">
        <f>IF((VLOOKUP($A71,'Processed Data Export'!$B$2:$ET$3001,5,FALSE))=0,(VLOOKUP($A71,'Processed Data Export'!$B$2:$ET$3001,4,FALSE)),(IF((VLOOKUP($A71,'Processed Data Export'!$B$2:$ET$3001,4,FALSE))&gt;(VLOOKUP($A71,'Processed Data Export'!$B$2:$ET$3001,5,FALSE)),(VLOOKUP($A71,'Processed Data Export'!$B$2:$ET$3001,5,FALSE)),(VLOOKUP($A71,'Processed Data Export'!$B$2:$ET$3001,4,FALSE)))))</f>
        <v>11.868499999999999</v>
      </c>
      <c r="C71" s="89">
        <f>IF((VLOOKUP($A71,'Processed Data Export'!$B$2:$ET$3001,5,FALSE))=0,"NA",(IF((VLOOKUP($A71,'Processed Data Export'!$B$2:$ET$3001,4,FALSE))&gt;(VLOOKUP($A71,'Processed Data Export'!$B$2:$ET$3001,5,FALSE)),(VLOOKUP($A71,'Processed Data Export'!$B$2:$ET$3001,4,FALSE)),(VLOOKUP($A71,'Processed Data Export'!$B$2:$ET$3001,5,FALSE)))))</f>
        <v>97.1</v>
      </c>
      <c r="D71" s="74">
        <f>VLOOKUP($A71,'Processed Data Export'!$B$2:$ET$3001,3,FALSE)</f>
        <v>11.868499999999999</v>
      </c>
      <c r="E71" s="36">
        <f>VLOOKUP(A71,'MWPS (um)'!$A$1:$CP$401,94,FALSE)</f>
        <v>26.804964649999999</v>
      </c>
      <c r="F71" s="74">
        <f>(VLOOKUP($A71,'Processed Data Export'!$B$2:$ET$3001,6,FALSE))/(VLOOKUP($A71,'Processed Data Export'!$B$2:$ET$3001,7,FALSE))</f>
        <v>0.10905882352941176</v>
      </c>
      <c r="G71" s="74">
        <f>VLOOKUP($A71,'Processed Data Export'!$B$2:$ET$3001,8,FALSE)</f>
        <v>1.0699999999999998</v>
      </c>
      <c r="H71" s="74">
        <f>VLOOKUP($A71,'Processed Data Export'!$B$2:$ET$3001,9,FALSE)</f>
        <v>22.823499999999999</v>
      </c>
      <c r="I71" s="74">
        <f>VLOOKUP($A71,'Processed Data Export'!$B$2:$ET$3001,10,FALSE)</f>
        <v>31.7</v>
      </c>
      <c r="J71" s="74">
        <f>VLOOKUP($A71,'Processed Data Export'!$B$2:$ET$3001,11,FALSE)</f>
        <v>2.9615</v>
      </c>
      <c r="K71" s="69" t="str">
        <f t="shared" si="14"/>
        <v>silt loam</v>
      </c>
      <c r="L71" s="75">
        <f>VLOOKUP($A71,'Processed Data Export'!$B$2:$ET$402,(COLUMN(A71)+11),FALSE)</f>
        <v>20.685000000000002</v>
      </c>
      <c r="M71" s="75">
        <f>VLOOKUP($A71,'Processed Data Export'!$B$2:$ET$402,(COLUMN(B71)+11),FALSE)</f>
        <v>68.455000000000013</v>
      </c>
      <c r="N71" s="75">
        <f>VLOOKUP($A71,'Processed Data Export'!$B$2:$ET$402,(COLUMN(C71)+11),FALSE)</f>
        <v>10.86</v>
      </c>
      <c r="O71" s="75">
        <f>VLOOKUP($A71,'Processed Data Export'!$B$2:$ET$402,(COLUMN(D71)+11),FALSE)</f>
        <v>0</v>
      </c>
      <c r="P71" s="75">
        <f>VLOOKUP($A71,'Processed Data Export'!$B$2:$ET$402,(COLUMN(E71)+11),FALSE)</f>
        <v>8.8650000000000002</v>
      </c>
      <c r="Q71" s="75">
        <f>VLOOKUP($A71,'Processed Data Export'!$B$2:$ET$402,(COLUMN(F71)+11),FALSE)</f>
        <v>1.6850000000000001</v>
      </c>
      <c r="R71" s="75">
        <f>VLOOKUP($A71,'Processed Data Export'!$B$2:$ET$402,(COLUMN(G71)+11),FALSE)</f>
        <v>0.31</v>
      </c>
      <c r="S71" s="75">
        <f>VLOOKUP($A71,'Processed Data Export'!$B$2:$ET$402,(COLUMN(H71)+11),FALSE)</f>
        <v>0</v>
      </c>
      <c r="T71" s="75">
        <f>VLOOKUP($A71,'Processed Data Export'!$B$2:$ET$402,(COLUMN(I71)+11),FALSE)</f>
        <v>0</v>
      </c>
      <c r="U71" s="75">
        <f>VLOOKUP($A71,'Processed Data Export'!$B$2:$ET$402,(COLUMN(J71)+11),FALSE)</f>
        <v>19.344999999999999</v>
      </c>
      <c r="V71" s="75">
        <f>VLOOKUP($A71,'Processed Data Export'!$B$2:$ET$402,(COLUMN(K71)+11),FALSE)</f>
        <v>36.950000000000003</v>
      </c>
      <c r="W71" s="75">
        <f>VLOOKUP($A71,'Processed Data Export'!$B$2:$ET$402,(COLUMN(L71)+11),FALSE)</f>
        <v>45.66</v>
      </c>
      <c r="X71" s="75">
        <f>VLOOKUP($A71,'Processed Data Export'!$B$2:$ET$402,(COLUMN(M71)+11),FALSE)</f>
        <v>58.254999999999995</v>
      </c>
      <c r="Y71" s="75">
        <f>VLOOKUP($A71,'Processed Data Export'!$B$2:$ET$402,(COLUMN(N71)+11),FALSE)</f>
        <v>71.949999999999989</v>
      </c>
      <c r="Z71" s="75">
        <f>VLOOKUP($A71,'Processed Data Export'!$B$2:$ET$402,(COLUMN(O71)+11),FALSE)</f>
        <v>77.319999999999993</v>
      </c>
      <c r="AA71" s="75">
        <f>VLOOKUP($A71,'Processed Data Export'!$B$2:$ET$402,(COLUMN(P71)+11),FALSE)</f>
        <v>25.65</v>
      </c>
      <c r="AB71" s="75">
        <f>VLOOKUP($A71,'Processed Data Export'!$B$2:$ET$402,(COLUMN(Q71)+11),FALSE)</f>
        <v>31.5</v>
      </c>
      <c r="AC71" s="75">
        <f>VLOOKUP($A71,'Processed Data Export'!$B$2:$ET$402,(COLUMN(R71)+11),FALSE)</f>
        <v>12.6</v>
      </c>
      <c r="AD71" s="75">
        <f>VLOOKUP($A71,'Processed Data Export'!$B$2:$ET$402,(COLUMN(S71)+11),FALSE)</f>
        <v>22.795000000000002</v>
      </c>
      <c r="AE71" s="75">
        <f>VLOOKUP($A71,'Processed Data Export'!$B$2:$ET$402,(COLUMN(T71)+11),FALSE)</f>
        <v>26.29</v>
      </c>
      <c r="AF71" s="75">
        <f>VLOOKUP($A71,'Processed Data Export'!$B$2:$ET$402,(COLUMN(U71)+11),FALSE)</f>
        <v>31.660000000000004</v>
      </c>
      <c r="AG71" s="75">
        <f>VLOOKUP($A71,'Processed Data Export'!$B$2:$ET$402,(COLUMN(V71)+11),FALSE)</f>
        <v>10.195</v>
      </c>
      <c r="AH71" s="75">
        <f>VLOOKUP($A71,'Processed Data Export'!$B$2:$ET$402,(COLUMN(W71)+11),FALSE)</f>
        <v>16.445</v>
      </c>
      <c r="AI71" s="75">
        <f>VLOOKUP($A71,'Processed Data Export'!$B$2:$ET$402,(COLUMN(X71)+11),FALSE)</f>
        <v>19.055</v>
      </c>
      <c r="AJ71" s="75">
        <f>VLOOKUP($A71,'Processed Data Export'!$B$2:$ET$402,(COLUMN(Y71)+11),FALSE)</f>
        <v>20.75</v>
      </c>
      <c r="AK71" s="75">
        <f>VLOOKUP($A71,'Processed Data Export'!$B$2:$ET$402,(COLUMN(Z71)+11),FALSE)</f>
        <v>5.8550000000000004</v>
      </c>
      <c r="AL71" s="75">
        <f>VLOOKUP($A71,'Processed Data Export'!$B$2:$ET$402,(COLUMN(AA71)+11),FALSE)</f>
        <v>12.105</v>
      </c>
      <c r="AM71" s="75">
        <f>VLOOKUP($A71,'Processed Data Export'!$B$2:$ET$402,(COLUMN(AB71)+11),FALSE)</f>
        <v>3.4950000000000001</v>
      </c>
      <c r="AN71" s="75">
        <f>VLOOKUP($A71,'Processed Data Export'!$B$2:$ET$402,(COLUMN(AC71)+11),FALSE)</f>
        <v>6.2450000000000001</v>
      </c>
      <c r="AO71" s="75">
        <f>VLOOKUP($A71,'Processed Data Export'!$B$2:$ET$402,(COLUMN(AD71)+11),FALSE)</f>
        <v>10.55</v>
      </c>
      <c r="AP71" s="75">
        <f>VLOOKUP($A71,'Processed Data Export'!$B$2:$ET$402,(COLUMN(AE71)+11),FALSE)</f>
        <v>10.86</v>
      </c>
      <c r="AQ71" s="75">
        <f>VLOOKUP($A71,'Processed Data Export'!$B$2:$ET$402,(COLUMN(AF71)+11),FALSE)</f>
        <v>2.75</v>
      </c>
      <c r="AR71" s="75">
        <f>VLOOKUP($A71,'Processed Data Export'!$B$2:$ET$402,(COLUMN(AG71)+11),FALSE)</f>
        <v>2.62</v>
      </c>
      <c r="AS71" s="75">
        <f>VLOOKUP($A71,'Processed Data Export'!$B$2:$ET$402,(COLUMN(AH71)+11),FALSE)</f>
        <v>0.92</v>
      </c>
      <c r="AT71" s="75">
        <f>VLOOKUP($A71,'Processed Data Export'!$B$2:$ET$402,(COLUMN(AI71)+11),FALSE)</f>
        <v>1.9949999999999999</v>
      </c>
      <c r="AU71" s="75">
        <f>VLOOKUP($A71,'Processed Data Export'!$B$2:$ET$402,(COLUMN(AJ71)+11),FALSE)</f>
        <v>0.77</v>
      </c>
      <c r="AV71" s="75">
        <f>VLOOKUP($A71,'Processed Data Export'!$B$2:$ET$402,(COLUMN(AK71)+11),FALSE)</f>
        <v>0.31</v>
      </c>
      <c r="AW71" s="75">
        <f t="shared" si="15"/>
        <v>1.4495238095238094</v>
      </c>
      <c r="AX71" s="75">
        <f t="shared" si="16"/>
        <v>3.5532994923857868</v>
      </c>
      <c r="AY71" s="75">
        <f t="shared" si="17"/>
        <v>18.694362017804153</v>
      </c>
      <c r="AZ71" s="75">
        <f t="shared" si="18"/>
        <v>1.4421983575489574</v>
      </c>
      <c r="BA71" s="75">
        <f t="shared" si="19"/>
        <v>1.8400189513581804</v>
      </c>
      <c r="BB71" s="75">
        <f t="shared" si="20"/>
        <v>7.7984628522630217</v>
      </c>
      <c r="BC71" s="75">
        <f t="shared" si="21"/>
        <v>28.596774193548388</v>
      </c>
      <c r="BD71" s="75">
        <f t="shared" si="22"/>
        <v>6.4886255924170619</v>
      </c>
      <c r="BE71" s="75">
        <f t="shared" si="23"/>
        <v>6.3034069981583807</v>
      </c>
      <c r="BF71" s="75">
        <f t="shared" si="24"/>
        <v>9.3282626100880695</v>
      </c>
      <c r="BG71" s="75">
        <f t="shared" si="25"/>
        <v>34.572700296735903</v>
      </c>
      <c r="BH71" s="75">
        <f t="shared" si="26"/>
        <v>7.7219402143260023</v>
      </c>
      <c r="BI71" s="75">
        <f t="shared" si="27"/>
        <v>40.626112759643924</v>
      </c>
    </row>
    <row r="72" spans="1:61" x14ac:dyDescent="0.35">
      <c r="A72" s="69">
        <f>'Processed Data Export'!B70</f>
        <v>7305</v>
      </c>
      <c r="B72" s="74">
        <f>IF((VLOOKUP($A72,'Processed Data Export'!$B$2:$ET$3001,5,FALSE))=0,(VLOOKUP($A72,'Processed Data Export'!$B$2:$ET$3001,4,FALSE)),(IF((VLOOKUP($A72,'Processed Data Export'!$B$2:$ET$3001,4,FALSE))&gt;(VLOOKUP($A72,'Processed Data Export'!$B$2:$ET$3001,5,FALSE)),(VLOOKUP($A72,'Processed Data Export'!$B$2:$ET$3001,5,FALSE)),(VLOOKUP($A72,'Processed Data Export'!$B$2:$ET$3001,4,FALSE)))))</f>
        <v>26.6</v>
      </c>
      <c r="C72" s="89">
        <f>IF((VLOOKUP($A72,'Processed Data Export'!$B$2:$ET$3001,5,FALSE))=0,"NA",(IF((VLOOKUP($A72,'Processed Data Export'!$B$2:$ET$3001,4,FALSE))&gt;(VLOOKUP($A72,'Processed Data Export'!$B$2:$ET$3001,5,FALSE)),(VLOOKUP($A72,'Processed Data Export'!$B$2:$ET$3001,4,FALSE)),(VLOOKUP($A72,'Processed Data Export'!$B$2:$ET$3001,5,FALSE)))))</f>
        <v>200.5</v>
      </c>
      <c r="D72" s="74">
        <f>VLOOKUP($A72,'Processed Data Export'!$B$2:$ET$3001,3,FALSE)</f>
        <v>26.6</v>
      </c>
      <c r="E72" s="36">
        <f>VLOOKUP(A72,'MWPS (um)'!$A$1:$CP$401,94,FALSE)</f>
        <v>30.611423850000001</v>
      </c>
      <c r="F72" s="74">
        <f>(VLOOKUP($A72,'Processed Data Export'!$B$2:$ET$3001,6,FALSE))/(VLOOKUP($A72,'Processed Data Export'!$B$2:$ET$3001,7,FALSE))</f>
        <v>9.2021857923497263E-2</v>
      </c>
      <c r="G72" s="74">
        <f>VLOOKUP($A72,'Processed Data Export'!$B$2:$ET$3001,8,FALSE)</f>
        <v>1.1895</v>
      </c>
      <c r="H72" s="74">
        <f>VLOOKUP($A72,'Processed Data Export'!$B$2:$ET$3001,9,FALSE)</f>
        <v>20.104500000000002</v>
      </c>
      <c r="I72" s="74">
        <f>VLOOKUP($A72,'Processed Data Export'!$B$2:$ET$3001,10,FALSE)</f>
        <v>41.05</v>
      </c>
      <c r="J72" s="74">
        <f>VLOOKUP($A72,'Processed Data Export'!$B$2:$ET$3001,11,FALSE)</f>
        <v>3.2839999999999998</v>
      </c>
      <c r="K72" s="69" t="str">
        <f t="shared" si="14"/>
        <v>silt loam</v>
      </c>
      <c r="L72" s="75">
        <f>VLOOKUP($A72,'Processed Data Export'!$B$2:$ET$402,(COLUMN(A72)+11),FALSE)</f>
        <v>22.094999999999999</v>
      </c>
      <c r="M72" s="75">
        <f>VLOOKUP($A72,'Processed Data Export'!$B$2:$ET$402,(COLUMN(B72)+11),FALSE)</f>
        <v>65.260000000000005</v>
      </c>
      <c r="N72" s="75">
        <f>VLOOKUP($A72,'Processed Data Export'!$B$2:$ET$402,(COLUMN(C72)+11),FALSE)</f>
        <v>12.645</v>
      </c>
      <c r="O72" s="75">
        <f>VLOOKUP($A72,'Processed Data Export'!$B$2:$ET$402,(COLUMN(D72)+11),FALSE)</f>
        <v>0</v>
      </c>
      <c r="P72" s="75">
        <f>VLOOKUP($A72,'Processed Data Export'!$B$2:$ET$402,(COLUMN(E72)+11),FALSE)</f>
        <v>9.370000000000001</v>
      </c>
      <c r="Q72" s="75">
        <f>VLOOKUP($A72,'Processed Data Export'!$B$2:$ET$402,(COLUMN(F72)+11),FALSE)</f>
        <v>2.35</v>
      </c>
      <c r="R72" s="75">
        <f>VLOOKUP($A72,'Processed Data Export'!$B$2:$ET$402,(COLUMN(G72)+11),FALSE)</f>
        <v>0.92500000000000004</v>
      </c>
      <c r="S72" s="75">
        <f>VLOOKUP($A72,'Processed Data Export'!$B$2:$ET$402,(COLUMN(H72)+11),FALSE)</f>
        <v>2.0000000000000001E-4</v>
      </c>
      <c r="T72" s="75">
        <f>VLOOKUP($A72,'Processed Data Export'!$B$2:$ET$402,(COLUMN(I72)+11),FALSE)</f>
        <v>0</v>
      </c>
      <c r="U72" s="75">
        <f>VLOOKUP($A72,'Processed Data Export'!$B$2:$ET$402,(COLUMN(J72)+11),FALSE)</f>
        <v>20.14</v>
      </c>
      <c r="V72" s="75">
        <f>VLOOKUP($A72,'Processed Data Export'!$B$2:$ET$402,(COLUMN(K72)+11),FALSE)</f>
        <v>32.405000000000001</v>
      </c>
      <c r="W72" s="75">
        <f>VLOOKUP($A72,'Processed Data Export'!$B$2:$ET$402,(COLUMN(L72)+11),FALSE)</f>
        <v>41</v>
      </c>
      <c r="X72" s="75">
        <f>VLOOKUP($A72,'Processed Data Export'!$B$2:$ET$402,(COLUMN(M72)+11),FALSE)</f>
        <v>54.150000000000006</v>
      </c>
      <c r="Y72" s="75">
        <f>VLOOKUP($A72,'Processed Data Export'!$B$2:$ET$402,(COLUMN(N72)+11),FALSE)</f>
        <v>69.114999999999995</v>
      </c>
      <c r="Z72" s="75">
        <f>VLOOKUP($A72,'Processed Data Export'!$B$2:$ET$402,(COLUMN(O72)+11),FALSE)</f>
        <v>74.63</v>
      </c>
      <c r="AA72" s="75">
        <f>VLOOKUP($A72,'Processed Data Export'!$B$2:$ET$402,(COLUMN(P72)+11),FALSE)</f>
        <v>26.435000000000002</v>
      </c>
      <c r="AB72" s="75">
        <f>VLOOKUP($A72,'Processed Data Export'!$B$2:$ET$402,(COLUMN(Q72)+11),FALSE)</f>
        <v>32.86</v>
      </c>
      <c r="AC72" s="75">
        <f>VLOOKUP($A72,'Processed Data Export'!$B$2:$ET$402,(COLUMN(R72)+11),FALSE)</f>
        <v>13.15</v>
      </c>
      <c r="AD72" s="75">
        <f>VLOOKUP($A72,'Processed Data Export'!$B$2:$ET$402,(COLUMN(S72)+11),FALSE)</f>
        <v>24.259999999999998</v>
      </c>
      <c r="AE72" s="75">
        <f>VLOOKUP($A72,'Processed Data Export'!$B$2:$ET$402,(COLUMN(T72)+11),FALSE)</f>
        <v>28.115000000000002</v>
      </c>
      <c r="AF72" s="75">
        <f>VLOOKUP($A72,'Processed Data Export'!$B$2:$ET$402,(COLUMN(U72)+11),FALSE)</f>
        <v>33.629999999999995</v>
      </c>
      <c r="AG72" s="75">
        <f>VLOOKUP($A72,'Processed Data Export'!$B$2:$ET$402,(COLUMN(V72)+11),FALSE)</f>
        <v>11.11</v>
      </c>
      <c r="AH72" s="75">
        <f>VLOOKUP($A72,'Processed Data Export'!$B$2:$ET$402,(COLUMN(W72)+11),FALSE)</f>
        <v>17.935000000000002</v>
      </c>
      <c r="AI72" s="75">
        <f>VLOOKUP($A72,'Processed Data Export'!$B$2:$ET$402,(COLUMN(X72)+11),FALSE)</f>
        <v>20.48</v>
      </c>
      <c r="AJ72" s="75">
        <f>VLOOKUP($A72,'Processed Data Export'!$B$2:$ET$402,(COLUMN(Y72)+11),FALSE)</f>
        <v>22.83</v>
      </c>
      <c r="AK72" s="75">
        <f>VLOOKUP($A72,'Processed Data Export'!$B$2:$ET$402,(COLUMN(Z72)+11),FALSE)</f>
        <v>6.42</v>
      </c>
      <c r="AL72" s="75">
        <f>VLOOKUP($A72,'Processed Data Export'!$B$2:$ET$402,(COLUMN(AA72)+11),FALSE)</f>
        <v>13.245000000000001</v>
      </c>
      <c r="AM72" s="75">
        <f>VLOOKUP($A72,'Processed Data Export'!$B$2:$ET$402,(COLUMN(AB72)+11),FALSE)</f>
        <v>3.85</v>
      </c>
      <c r="AN72" s="75">
        <f>VLOOKUP($A72,'Processed Data Export'!$B$2:$ET$402,(COLUMN(AC72)+11),FALSE)</f>
        <v>6.8249999999999993</v>
      </c>
      <c r="AO72" s="75">
        <f>VLOOKUP($A72,'Processed Data Export'!$B$2:$ET$402,(COLUMN(AD72)+11),FALSE)</f>
        <v>11.719999999999999</v>
      </c>
      <c r="AP72" s="75">
        <f>VLOOKUP($A72,'Processed Data Export'!$B$2:$ET$402,(COLUMN(AE72)+11),FALSE)</f>
        <v>12.645</v>
      </c>
      <c r="AQ72" s="75">
        <f>VLOOKUP($A72,'Processed Data Export'!$B$2:$ET$402,(COLUMN(AF72)+11),FALSE)</f>
        <v>2.9750000000000001</v>
      </c>
      <c r="AR72" s="75">
        <f>VLOOKUP($A72,'Processed Data Export'!$B$2:$ET$402,(COLUMN(AG72)+11),FALSE)</f>
        <v>2.5449999999999999</v>
      </c>
      <c r="AS72" s="75">
        <f>VLOOKUP($A72,'Processed Data Export'!$B$2:$ET$402,(COLUMN(AH72)+11),FALSE)</f>
        <v>1.0550000000000002</v>
      </c>
      <c r="AT72" s="75">
        <f>VLOOKUP($A72,'Processed Data Export'!$B$2:$ET$402,(COLUMN(AI72)+11),FALSE)</f>
        <v>3.2750000000000004</v>
      </c>
      <c r="AU72" s="75">
        <f>VLOOKUP($A72,'Processed Data Export'!$B$2:$ET$402,(COLUMN(AJ72)+11),FALSE)</f>
        <v>1.29</v>
      </c>
      <c r="AV72" s="75">
        <f>VLOOKUP($A72,'Processed Data Export'!$B$2:$ET$402,(COLUMN(AK72)+11),FALSE)</f>
        <v>0.92500000000000004</v>
      </c>
      <c r="AW72" s="75">
        <f t="shared" si="15"/>
        <v>1.2477175897748023</v>
      </c>
      <c r="AX72" s="75">
        <f t="shared" si="16"/>
        <v>3.506937033084311</v>
      </c>
      <c r="AY72" s="75">
        <f t="shared" si="17"/>
        <v>13.982978723404255</v>
      </c>
      <c r="AZ72" s="75">
        <f t="shared" si="18"/>
        <v>1.2191495688373477</v>
      </c>
      <c r="BA72" s="75">
        <f t="shared" si="19"/>
        <v>1.6101694915254241</v>
      </c>
      <c r="BB72" s="75">
        <f t="shared" si="20"/>
        <v>6.3862928348909662</v>
      </c>
      <c r="BC72" s="75">
        <f t="shared" si="21"/>
        <v>10.12972972972973</v>
      </c>
      <c r="BD72" s="75">
        <f t="shared" si="22"/>
        <v>5.56825938566553</v>
      </c>
      <c r="BE72" s="75">
        <f t="shared" si="23"/>
        <v>5.1609331751680516</v>
      </c>
      <c r="BF72" s="75">
        <f t="shared" si="24"/>
        <v>7.9340659340659361</v>
      </c>
      <c r="BG72" s="75">
        <f t="shared" si="25"/>
        <v>23.042553191489365</v>
      </c>
      <c r="BH72" s="75">
        <f t="shared" si="26"/>
        <v>6.9647812166488796</v>
      </c>
      <c r="BI72" s="75">
        <f t="shared" si="27"/>
        <v>27.770212765957449</v>
      </c>
    </row>
    <row r="73" spans="1:61" x14ac:dyDescent="0.35">
      <c r="A73" s="69">
        <f>'Processed Data Export'!B71</f>
        <v>7310</v>
      </c>
      <c r="B73" s="74">
        <f>IF((VLOOKUP($A73,'Processed Data Export'!$B$2:$ET$3001,5,FALSE))=0,(VLOOKUP($A73,'Processed Data Export'!$B$2:$ET$3001,4,FALSE)),(IF((VLOOKUP($A73,'Processed Data Export'!$B$2:$ET$3001,4,FALSE))&gt;(VLOOKUP($A73,'Processed Data Export'!$B$2:$ET$3001,5,FALSE)),(VLOOKUP($A73,'Processed Data Export'!$B$2:$ET$3001,5,FALSE)),(VLOOKUP($A73,'Processed Data Export'!$B$2:$ET$3001,4,FALSE)))))</f>
        <v>28.15</v>
      </c>
      <c r="C73" s="89">
        <f>IF((VLOOKUP($A73,'Processed Data Export'!$B$2:$ET$3001,5,FALSE))=0,"NA",(IF((VLOOKUP($A73,'Processed Data Export'!$B$2:$ET$3001,4,FALSE))&gt;(VLOOKUP($A73,'Processed Data Export'!$B$2:$ET$3001,5,FALSE)),(VLOOKUP($A73,'Processed Data Export'!$B$2:$ET$3001,4,FALSE)),(VLOOKUP($A73,'Processed Data Export'!$B$2:$ET$3001,5,FALSE)))))</f>
        <v>196.5</v>
      </c>
      <c r="D73" s="74">
        <f>VLOOKUP($A73,'Processed Data Export'!$B$2:$ET$3001,3,FALSE)</f>
        <v>28.15</v>
      </c>
      <c r="E73" s="36">
        <f>VLOOKUP(A73,'MWPS (um)'!$A$1:$CP$401,94,FALSE)</f>
        <v>29.519235099999996</v>
      </c>
      <c r="F73" s="74">
        <f>(VLOOKUP($A73,'Processed Data Export'!$B$2:$ET$3001,6,FALSE))/(VLOOKUP($A73,'Processed Data Export'!$B$2:$ET$3001,7,FALSE))</f>
        <v>9.4257854821235082E-2</v>
      </c>
      <c r="G73" s="74">
        <f>VLOOKUP($A73,'Processed Data Export'!$B$2:$ET$3001,8,FALSE)</f>
        <v>1.099</v>
      </c>
      <c r="H73" s="74">
        <f>VLOOKUP($A73,'Processed Data Export'!$B$2:$ET$3001,9,FALSE)</f>
        <v>23.5015</v>
      </c>
      <c r="I73" s="74">
        <f>VLOOKUP($A73,'Processed Data Export'!$B$2:$ET$3001,10,FALSE)</f>
        <v>37</v>
      </c>
      <c r="J73" s="74">
        <f>VLOOKUP($A73,'Processed Data Export'!$B$2:$ET$3001,11,FALSE)</f>
        <v>3.09</v>
      </c>
      <c r="K73" s="69" t="str">
        <f t="shared" si="14"/>
        <v>silt loam</v>
      </c>
      <c r="L73" s="75">
        <f>VLOOKUP($A73,'Processed Data Export'!$B$2:$ET$402,(COLUMN(A73)+11),FALSE)</f>
        <v>21.895</v>
      </c>
      <c r="M73" s="75">
        <f>VLOOKUP($A73,'Processed Data Export'!$B$2:$ET$402,(COLUMN(B73)+11),FALSE)</f>
        <v>65.36</v>
      </c>
      <c r="N73" s="75">
        <f>VLOOKUP($A73,'Processed Data Export'!$B$2:$ET$402,(COLUMN(C73)+11),FALSE)</f>
        <v>12.75</v>
      </c>
      <c r="O73" s="75">
        <f>VLOOKUP($A73,'Processed Data Export'!$B$2:$ET$402,(COLUMN(D73)+11),FALSE)</f>
        <v>0</v>
      </c>
      <c r="P73" s="75">
        <f>VLOOKUP($A73,'Processed Data Export'!$B$2:$ET$402,(COLUMN(E73)+11),FALSE)</f>
        <v>10.25</v>
      </c>
      <c r="Q73" s="75">
        <f>VLOOKUP($A73,'Processed Data Export'!$B$2:$ET$402,(COLUMN(F73)+11),FALSE)</f>
        <v>1.865</v>
      </c>
      <c r="R73" s="75">
        <f>VLOOKUP($A73,'Processed Data Export'!$B$2:$ET$402,(COLUMN(G73)+11),FALSE)</f>
        <v>0.63</v>
      </c>
      <c r="S73" s="75">
        <f>VLOOKUP($A73,'Processed Data Export'!$B$2:$ET$402,(COLUMN(H73)+11),FALSE)</f>
        <v>1.4999999999999999E-4</v>
      </c>
      <c r="T73" s="75">
        <f>VLOOKUP($A73,'Processed Data Export'!$B$2:$ET$402,(COLUMN(I73)+11),FALSE)</f>
        <v>0</v>
      </c>
      <c r="U73" s="75">
        <f>VLOOKUP($A73,'Processed Data Export'!$B$2:$ET$402,(COLUMN(J73)+11),FALSE)</f>
        <v>20.745000000000001</v>
      </c>
      <c r="V73" s="75">
        <f>VLOOKUP($A73,'Processed Data Export'!$B$2:$ET$402,(COLUMN(K73)+11),FALSE)</f>
        <v>31.755000000000003</v>
      </c>
      <c r="W73" s="75">
        <f>VLOOKUP($A73,'Processed Data Export'!$B$2:$ET$402,(COLUMN(L73)+11),FALSE)</f>
        <v>40.234999999999999</v>
      </c>
      <c r="X73" s="75">
        <f>VLOOKUP($A73,'Processed Data Export'!$B$2:$ET$402,(COLUMN(M73)+11),FALSE)</f>
        <v>53.620000000000005</v>
      </c>
      <c r="Y73" s="75">
        <f>VLOOKUP($A73,'Processed Data Export'!$B$2:$ET$402,(COLUMN(N73)+11),FALSE)</f>
        <v>69.539999999999992</v>
      </c>
      <c r="Z73" s="75">
        <f>VLOOKUP($A73,'Processed Data Export'!$B$2:$ET$402,(COLUMN(O73)+11),FALSE)</f>
        <v>75.61</v>
      </c>
      <c r="AA73" s="75">
        <f>VLOOKUP($A73,'Processed Data Export'!$B$2:$ET$402,(COLUMN(P73)+11),FALSE)</f>
        <v>26.765000000000001</v>
      </c>
      <c r="AB73" s="75">
        <f>VLOOKUP($A73,'Processed Data Export'!$B$2:$ET$402,(COLUMN(Q73)+11),FALSE)</f>
        <v>33.605000000000004</v>
      </c>
      <c r="AC73" s="75">
        <f>VLOOKUP($A73,'Processed Data Export'!$B$2:$ET$402,(COLUMN(R73)+11),FALSE)</f>
        <v>13.385000000000002</v>
      </c>
      <c r="AD73" s="75">
        <f>VLOOKUP($A73,'Processed Data Export'!$B$2:$ET$402,(COLUMN(S73)+11),FALSE)</f>
        <v>25.125</v>
      </c>
      <c r="AE73" s="75">
        <f>VLOOKUP($A73,'Processed Data Export'!$B$2:$ET$402,(COLUMN(T73)+11),FALSE)</f>
        <v>29.305</v>
      </c>
      <c r="AF73" s="75">
        <f>VLOOKUP($A73,'Processed Data Export'!$B$2:$ET$402,(COLUMN(U73)+11),FALSE)</f>
        <v>35.375</v>
      </c>
      <c r="AG73" s="75">
        <f>VLOOKUP($A73,'Processed Data Export'!$B$2:$ET$402,(COLUMN(V73)+11),FALSE)</f>
        <v>11.74</v>
      </c>
      <c r="AH73" s="75">
        <f>VLOOKUP($A73,'Processed Data Export'!$B$2:$ET$402,(COLUMN(W73)+11),FALSE)</f>
        <v>19.204999999999998</v>
      </c>
      <c r="AI73" s="75">
        <f>VLOOKUP($A73,'Processed Data Export'!$B$2:$ET$402,(COLUMN(X73)+11),FALSE)</f>
        <v>21.990000000000002</v>
      </c>
      <c r="AJ73" s="75">
        <f>VLOOKUP($A73,'Processed Data Export'!$B$2:$ET$402,(COLUMN(Y73)+11),FALSE)</f>
        <v>23.86</v>
      </c>
      <c r="AK73" s="75">
        <f>VLOOKUP($A73,'Processed Data Export'!$B$2:$ET$402,(COLUMN(Z73)+11),FALSE)</f>
        <v>6.84</v>
      </c>
      <c r="AL73" s="75">
        <f>VLOOKUP($A73,'Processed Data Export'!$B$2:$ET$402,(COLUMN(AA73)+11),FALSE)</f>
        <v>14.305</v>
      </c>
      <c r="AM73" s="75">
        <f>VLOOKUP($A73,'Processed Data Export'!$B$2:$ET$402,(COLUMN(AB73)+11),FALSE)</f>
        <v>4.18</v>
      </c>
      <c r="AN73" s="75">
        <f>VLOOKUP($A73,'Processed Data Export'!$B$2:$ET$402,(COLUMN(AC73)+11),FALSE)</f>
        <v>7.4649999999999999</v>
      </c>
      <c r="AO73" s="75">
        <f>VLOOKUP($A73,'Processed Data Export'!$B$2:$ET$402,(COLUMN(AD73)+11),FALSE)</f>
        <v>12.120000000000001</v>
      </c>
      <c r="AP73" s="75">
        <f>VLOOKUP($A73,'Processed Data Export'!$B$2:$ET$402,(COLUMN(AE73)+11),FALSE)</f>
        <v>12.75</v>
      </c>
      <c r="AQ73" s="75">
        <f>VLOOKUP($A73,'Processed Data Export'!$B$2:$ET$402,(COLUMN(AF73)+11),FALSE)</f>
        <v>3.2850000000000001</v>
      </c>
      <c r="AR73" s="75">
        <f>VLOOKUP($A73,'Processed Data Export'!$B$2:$ET$402,(COLUMN(AG73)+11),FALSE)</f>
        <v>2.7850000000000001</v>
      </c>
      <c r="AS73" s="75">
        <f>VLOOKUP($A73,'Processed Data Export'!$B$2:$ET$402,(COLUMN(AH73)+11),FALSE)</f>
        <v>0.9</v>
      </c>
      <c r="AT73" s="75">
        <f>VLOOKUP($A73,'Processed Data Export'!$B$2:$ET$402,(COLUMN(AI73)+11),FALSE)</f>
        <v>2.5</v>
      </c>
      <c r="AU73" s="75">
        <f>VLOOKUP($A73,'Processed Data Export'!$B$2:$ET$402,(COLUMN(AJ73)+11),FALSE)</f>
        <v>0.97</v>
      </c>
      <c r="AV73" s="75">
        <f>VLOOKUP($A73,'Processed Data Export'!$B$2:$ET$402,(COLUMN(AK73)+11),FALSE)</f>
        <v>0.63</v>
      </c>
      <c r="AW73" s="75">
        <f t="shared" si="15"/>
        <v>1.1972920696324949</v>
      </c>
      <c r="AX73" s="75">
        <f t="shared" si="16"/>
        <v>3.2785365853658539</v>
      </c>
      <c r="AY73" s="75">
        <f t="shared" si="17"/>
        <v>18.018766756032175</v>
      </c>
      <c r="AZ73" s="75">
        <f t="shared" si="18"/>
        <v>1.1373851590106008</v>
      </c>
      <c r="BA73" s="75">
        <f t="shared" si="19"/>
        <v>1.5157597173144877</v>
      </c>
      <c r="BB73" s="75">
        <f t="shared" si="20"/>
        <v>5.882309941520468</v>
      </c>
      <c r="BC73" s="75">
        <f t="shared" si="21"/>
        <v>16.269841269841269</v>
      </c>
      <c r="BD73" s="75">
        <f t="shared" si="22"/>
        <v>5.3927392739273925</v>
      </c>
      <c r="BE73" s="75">
        <f t="shared" si="23"/>
        <v>5.1262745098039213</v>
      </c>
      <c r="BF73" s="75">
        <f t="shared" si="24"/>
        <v>7.1828533154722045</v>
      </c>
      <c r="BG73" s="75">
        <f t="shared" si="25"/>
        <v>28.750670241286866</v>
      </c>
      <c r="BH73" s="75">
        <f t="shared" si="26"/>
        <v>6.3765853658536589</v>
      </c>
      <c r="BI73" s="75">
        <f t="shared" si="27"/>
        <v>35.045576407506701</v>
      </c>
    </row>
    <row r="74" spans="1:61" x14ac:dyDescent="0.35">
      <c r="A74" s="69">
        <f>'Processed Data Export'!B72</f>
        <v>7315</v>
      </c>
      <c r="B74" s="74">
        <f>IF((VLOOKUP($A74,'Processed Data Export'!$B$2:$ET$3001,5,FALSE))=0,(VLOOKUP($A74,'Processed Data Export'!$B$2:$ET$3001,4,FALSE)),(IF((VLOOKUP($A74,'Processed Data Export'!$B$2:$ET$3001,4,FALSE))&gt;(VLOOKUP($A74,'Processed Data Export'!$B$2:$ET$3001,5,FALSE)),(VLOOKUP($A74,'Processed Data Export'!$B$2:$ET$3001,5,FALSE)),(VLOOKUP($A74,'Processed Data Export'!$B$2:$ET$3001,4,FALSE)))))</f>
        <v>7.335</v>
      </c>
      <c r="C74" s="89">
        <f>IF((VLOOKUP($A74,'Processed Data Export'!$B$2:$ET$3001,5,FALSE))=0,"NA",(IF((VLOOKUP($A74,'Processed Data Export'!$B$2:$ET$3001,4,FALSE))&gt;(VLOOKUP($A74,'Processed Data Export'!$B$2:$ET$3001,5,FALSE)),(VLOOKUP($A74,'Processed Data Export'!$B$2:$ET$3001,4,FALSE)),(VLOOKUP($A74,'Processed Data Export'!$B$2:$ET$3001,5,FALSE)))))</f>
        <v>27.450000000000003</v>
      </c>
      <c r="D74" s="74">
        <f>VLOOKUP($A74,'Processed Data Export'!$B$2:$ET$3001,3,FALSE)</f>
        <v>27.450000000000003</v>
      </c>
      <c r="E74" s="36">
        <f>VLOOKUP(A74,'MWPS (um)'!$A$1:$CP$401,94,FALSE)</f>
        <v>49.731305950000007</v>
      </c>
      <c r="F74" s="74">
        <f>(VLOOKUP($A74,'Processed Data Export'!$B$2:$ET$3001,6,FALSE))/(VLOOKUP($A74,'Processed Data Export'!$B$2:$ET$3001,7,FALSE))</f>
        <v>6.3901689708141335E-2</v>
      </c>
      <c r="G74" s="74">
        <f>VLOOKUP($A74,'Processed Data Export'!$B$2:$ET$3001,8,FALSE)</f>
        <v>2.1630000000000003</v>
      </c>
      <c r="H74" s="74">
        <f>VLOOKUP($A74,'Processed Data Export'!$B$2:$ET$3001,9,FALSE)</f>
        <v>11.096499999999999</v>
      </c>
      <c r="I74" s="74">
        <f>VLOOKUP($A74,'Processed Data Export'!$B$2:$ET$3001,10,FALSE)</f>
        <v>83.2</v>
      </c>
      <c r="J74" s="74">
        <f>VLOOKUP($A74,'Processed Data Export'!$B$2:$ET$3001,11,FALSE)</f>
        <v>3.9180000000000001</v>
      </c>
      <c r="K74" s="69" t="str">
        <f t="shared" si="14"/>
        <v>silt loam</v>
      </c>
      <c r="L74" s="75">
        <f>VLOOKUP($A74,'Processed Data Export'!$B$2:$ET$402,(COLUMN(A74)+11),FALSE)</f>
        <v>23.055</v>
      </c>
      <c r="M74" s="75">
        <f>VLOOKUP($A74,'Processed Data Export'!$B$2:$ET$402,(COLUMN(B74)+11),FALSE)</f>
        <v>57.349999999999994</v>
      </c>
      <c r="N74" s="75">
        <f>VLOOKUP($A74,'Processed Data Export'!$B$2:$ET$402,(COLUMN(C74)+11),FALSE)</f>
        <v>19.590000000000003</v>
      </c>
      <c r="O74" s="75">
        <f>VLOOKUP($A74,'Processed Data Export'!$B$2:$ET$402,(COLUMN(D74)+11),FALSE)</f>
        <v>0</v>
      </c>
      <c r="P74" s="75">
        <f>VLOOKUP($A74,'Processed Data Export'!$B$2:$ET$402,(COLUMN(E74)+11),FALSE)</f>
        <v>10.09</v>
      </c>
      <c r="Q74" s="75">
        <f>VLOOKUP($A74,'Processed Data Export'!$B$2:$ET$402,(COLUMN(F74)+11),FALSE)</f>
        <v>4.59</v>
      </c>
      <c r="R74" s="75">
        <f>VLOOKUP($A74,'Processed Data Export'!$B$2:$ET$402,(COLUMN(G74)+11),FALSE)</f>
        <v>4.4749999999999996</v>
      </c>
      <c r="S74" s="75">
        <f>VLOOKUP($A74,'Processed Data Export'!$B$2:$ET$402,(COLUMN(H74)+11),FALSE)</f>
        <v>0.44</v>
      </c>
      <c r="T74" s="75">
        <f>VLOOKUP($A74,'Processed Data Export'!$B$2:$ET$402,(COLUMN(I74)+11),FALSE)</f>
        <v>0</v>
      </c>
      <c r="U74" s="75">
        <f>VLOOKUP($A74,'Processed Data Export'!$B$2:$ET$402,(COLUMN(J74)+11),FALSE)</f>
        <v>21.814999999999998</v>
      </c>
      <c r="V74" s="75">
        <f>VLOOKUP($A74,'Processed Data Export'!$B$2:$ET$402,(COLUMN(K74)+11),FALSE)</f>
        <v>30.03</v>
      </c>
      <c r="W74" s="75">
        <f>VLOOKUP($A74,'Processed Data Export'!$B$2:$ET$402,(COLUMN(L74)+11),FALSE)</f>
        <v>37.015000000000001</v>
      </c>
      <c r="X74" s="75">
        <f>VLOOKUP($A74,'Processed Data Export'!$B$2:$ET$402,(COLUMN(M74)+11),FALSE)</f>
        <v>47.8</v>
      </c>
      <c r="Y74" s="75">
        <f>VLOOKUP($A74,'Processed Data Export'!$B$2:$ET$402,(COLUMN(N74)+11),FALSE)</f>
        <v>60.9</v>
      </c>
      <c r="Z74" s="75">
        <f>VLOOKUP($A74,'Processed Data Export'!$B$2:$ET$402,(COLUMN(O74)+11),FALSE)</f>
        <v>67.44</v>
      </c>
      <c r="AA74" s="75">
        <f>VLOOKUP($A74,'Processed Data Export'!$B$2:$ET$402,(COLUMN(P74)+11),FALSE)</f>
        <v>21.72</v>
      </c>
      <c r="AB74" s="75">
        <f>VLOOKUP($A74,'Processed Data Export'!$B$2:$ET$402,(COLUMN(Q74)+11),FALSE)</f>
        <v>27.32</v>
      </c>
      <c r="AC74" s="75">
        <f>VLOOKUP($A74,'Processed Data Export'!$B$2:$ET$402,(COLUMN(R74)+11),FALSE)</f>
        <v>10.79</v>
      </c>
      <c r="AD74" s="75">
        <f>VLOOKUP($A74,'Processed Data Export'!$B$2:$ET$402,(COLUMN(S74)+11),FALSE)</f>
        <v>20.335000000000001</v>
      </c>
      <c r="AE74" s="75">
        <f>VLOOKUP($A74,'Processed Data Export'!$B$2:$ET$402,(COLUMN(T74)+11),FALSE)</f>
        <v>23.884999999999998</v>
      </c>
      <c r="AF74" s="75">
        <f>VLOOKUP($A74,'Processed Data Export'!$B$2:$ET$402,(COLUMN(U74)+11),FALSE)</f>
        <v>30.424999999999997</v>
      </c>
      <c r="AG74" s="75">
        <f>VLOOKUP($A74,'Processed Data Export'!$B$2:$ET$402,(COLUMN(V74)+11),FALSE)</f>
        <v>9.5500000000000007</v>
      </c>
      <c r="AH74" s="75">
        <f>VLOOKUP($A74,'Processed Data Export'!$B$2:$ET$402,(COLUMN(W74)+11),FALSE)</f>
        <v>16.11</v>
      </c>
      <c r="AI74" s="75">
        <f>VLOOKUP($A74,'Processed Data Export'!$B$2:$ET$402,(COLUMN(X74)+11),FALSE)</f>
        <v>19.64</v>
      </c>
      <c r="AJ74" s="75">
        <f>VLOOKUP($A74,'Processed Data Export'!$B$2:$ET$402,(COLUMN(Y74)+11),FALSE)</f>
        <v>24.225000000000001</v>
      </c>
      <c r="AK74" s="75">
        <f>VLOOKUP($A74,'Processed Data Export'!$B$2:$ET$402,(COLUMN(Z74)+11),FALSE)</f>
        <v>5.6</v>
      </c>
      <c r="AL74" s="75">
        <f>VLOOKUP($A74,'Processed Data Export'!$B$2:$ET$402,(COLUMN(AA74)+11),FALSE)</f>
        <v>12.16</v>
      </c>
      <c r="AM74" s="75">
        <f>VLOOKUP($A74,'Processed Data Export'!$B$2:$ET$402,(COLUMN(AB74)+11),FALSE)</f>
        <v>3.55</v>
      </c>
      <c r="AN74" s="75">
        <f>VLOOKUP($A74,'Processed Data Export'!$B$2:$ET$402,(COLUMN(AC74)+11),FALSE)</f>
        <v>6.5600000000000005</v>
      </c>
      <c r="AO74" s="75">
        <f>VLOOKUP($A74,'Processed Data Export'!$B$2:$ET$402,(COLUMN(AD74)+11),FALSE)</f>
        <v>14.68</v>
      </c>
      <c r="AP74" s="75">
        <f>VLOOKUP($A74,'Processed Data Export'!$B$2:$ET$402,(COLUMN(AE74)+11),FALSE)</f>
        <v>19.155000000000001</v>
      </c>
      <c r="AQ74" s="75">
        <f>VLOOKUP($A74,'Processed Data Export'!$B$2:$ET$402,(COLUMN(AF74)+11),FALSE)</f>
        <v>3.01</v>
      </c>
      <c r="AR74" s="75">
        <f>VLOOKUP($A74,'Processed Data Export'!$B$2:$ET$402,(COLUMN(AG74)+11),FALSE)</f>
        <v>3.5300000000000002</v>
      </c>
      <c r="AS74" s="75">
        <f>VLOOKUP($A74,'Processed Data Export'!$B$2:$ET$402,(COLUMN(AH74)+11),FALSE)</f>
        <v>1.925</v>
      </c>
      <c r="AT74" s="75">
        <f>VLOOKUP($A74,'Processed Data Export'!$B$2:$ET$402,(COLUMN(AI74)+11),FALSE)</f>
        <v>9.0649999999999995</v>
      </c>
      <c r="AU74" s="75">
        <f>VLOOKUP($A74,'Processed Data Export'!$B$2:$ET$402,(COLUMN(AJ74)+11),FALSE)</f>
        <v>2.665</v>
      </c>
      <c r="AV74" s="75">
        <f>VLOOKUP($A74,'Processed Data Export'!$B$2:$ET$402,(COLUMN(AK74)+11),FALSE)</f>
        <v>4.915</v>
      </c>
      <c r="AW74" s="75">
        <f t="shared" si="15"/>
        <v>1.3548682284040996</v>
      </c>
      <c r="AX74" s="75">
        <f t="shared" si="16"/>
        <v>2.707631318136769</v>
      </c>
      <c r="AY74" s="75">
        <f t="shared" si="17"/>
        <v>5.9520697167755996</v>
      </c>
      <c r="AZ74" s="75">
        <f t="shared" si="18"/>
        <v>1.2165981922760889</v>
      </c>
      <c r="BA74" s="75">
        <f t="shared" si="19"/>
        <v>1.571076417419885</v>
      </c>
      <c r="BB74" s="75">
        <f t="shared" si="20"/>
        <v>6.6098214285714292</v>
      </c>
      <c r="BC74" s="75">
        <f t="shared" si="21"/>
        <v>2.2547486033519553</v>
      </c>
      <c r="BD74" s="75">
        <f t="shared" si="22"/>
        <v>3.9066757493188007</v>
      </c>
      <c r="BE74" s="75">
        <f t="shared" si="23"/>
        <v>2.9275140377743738</v>
      </c>
      <c r="BF74" s="75">
        <f t="shared" si="24"/>
        <v>7.2865853658536572</v>
      </c>
      <c r="BG74" s="75">
        <f t="shared" si="25"/>
        <v>10.413943355119825</v>
      </c>
      <c r="BH74" s="75">
        <f t="shared" si="26"/>
        <v>5.6838453914767095</v>
      </c>
      <c r="BI74" s="75">
        <f t="shared" si="27"/>
        <v>12.494553376906318</v>
      </c>
    </row>
    <row r="75" spans="1:61" x14ac:dyDescent="0.35">
      <c r="A75" s="69">
        <f>'Processed Data Export'!B73</f>
        <v>7320</v>
      </c>
      <c r="B75" s="74">
        <f>IF((VLOOKUP($A75,'Processed Data Export'!$B$2:$ET$3001,5,FALSE))=0,(VLOOKUP($A75,'Processed Data Export'!$B$2:$ET$3001,4,FALSE)),(IF((VLOOKUP($A75,'Processed Data Export'!$B$2:$ET$3001,4,FALSE))&gt;(VLOOKUP($A75,'Processed Data Export'!$B$2:$ET$3001,5,FALSE)),(VLOOKUP($A75,'Processed Data Export'!$B$2:$ET$3001,5,FALSE)),(VLOOKUP($A75,'Processed Data Export'!$B$2:$ET$3001,4,FALSE)))))</f>
        <v>19.950000000000003</v>
      </c>
      <c r="C75" s="89">
        <f>IF((VLOOKUP($A75,'Processed Data Export'!$B$2:$ET$3001,5,FALSE))=0,"NA",(IF((VLOOKUP($A75,'Processed Data Export'!$B$2:$ET$3001,4,FALSE))&gt;(VLOOKUP($A75,'Processed Data Export'!$B$2:$ET$3001,5,FALSE)),(VLOOKUP($A75,'Processed Data Export'!$B$2:$ET$3001,4,FALSE)),(VLOOKUP($A75,'Processed Data Export'!$B$2:$ET$3001,5,FALSE)))))</f>
        <v>365</v>
      </c>
      <c r="D75" s="74">
        <f>VLOOKUP($A75,'Processed Data Export'!$B$2:$ET$3001,3,FALSE)</f>
        <v>19.950000000000003</v>
      </c>
      <c r="E75" s="36">
        <f>VLOOKUP(A75,'MWPS (um)'!$A$1:$CP$401,94,FALSE)</f>
        <v>57.763148599999994</v>
      </c>
      <c r="F75" s="74">
        <f>(VLOOKUP($A75,'Processed Data Export'!$B$2:$ET$3001,6,FALSE))/(VLOOKUP($A75,'Processed Data Export'!$B$2:$ET$3001,7,FALSE))</f>
        <v>7.5557324840764342E-2</v>
      </c>
      <c r="G75" s="74">
        <f>VLOOKUP($A75,'Processed Data Export'!$B$2:$ET$3001,8,FALSE)</f>
        <v>2.8940000000000001</v>
      </c>
      <c r="H75" s="74">
        <f>VLOOKUP($A75,'Processed Data Export'!$B$2:$ET$3001,9,FALSE)</f>
        <v>11.646000000000001</v>
      </c>
      <c r="I75" s="74">
        <f>VLOOKUP($A75,'Processed Data Export'!$B$2:$ET$3001,10,FALSE)</f>
        <v>111</v>
      </c>
      <c r="J75" s="74">
        <f>VLOOKUP($A75,'Processed Data Export'!$B$2:$ET$3001,11,FALSE)</f>
        <v>3.8579999999999997</v>
      </c>
      <c r="K75" s="69" t="str">
        <f t="shared" si="14"/>
        <v>silt loam</v>
      </c>
      <c r="L75" s="75">
        <f>VLOOKUP($A75,'Processed Data Export'!$B$2:$ET$402,(COLUMN(A75)+11),FALSE)</f>
        <v>20.855</v>
      </c>
      <c r="M75" s="75">
        <f>VLOOKUP($A75,'Processed Data Export'!$B$2:$ET$402,(COLUMN(B75)+11),FALSE)</f>
        <v>60.74</v>
      </c>
      <c r="N75" s="75">
        <f>VLOOKUP($A75,'Processed Data Export'!$B$2:$ET$402,(COLUMN(C75)+11),FALSE)</f>
        <v>18.41</v>
      </c>
      <c r="O75" s="75">
        <f>VLOOKUP($A75,'Processed Data Export'!$B$2:$ET$402,(COLUMN(D75)+11),FALSE)</f>
        <v>0</v>
      </c>
      <c r="P75" s="75">
        <f>VLOOKUP($A75,'Processed Data Export'!$B$2:$ET$402,(COLUMN(E75)+11),FALSE)</f>
        <v>7.9649999999999999</v>
      </c>
      <c r="Q75" s="75">
        <f>VLOOKUP($A75,'Processed Data Export'!$B$2:$ET$402,(COLUMN(F75)+11),FALSE)</f>
        <v>3.4299999999999997</v>
      </c>
      <c r="R75" s="75">
        <f>VLOOKUP($A75,'Processed Data Export'!$B$2:$ET$402,(COLUMN(G75)+11),FALSE)</f>
        <v>5.335</v>
      </c>
      <c r="S75" s="75">
        <f>VLOOKUP($A75,'Processed Data Export'!$B$2:$ET$402,(COLUMN(H75)+11),FALSE)</f>
        <v>1.6800000000000002</v>
      </c>
      <c r="T75" s="75">
        <f>VLOOKUP($A75,'Processed Data Export'!$B$2:$ET$402,(COLUMN(I75)+11),FALSE)</f>
        <v>0</v>
      </c>
      <c r="U75" s="75">
        <f>VLOOKUP($A75,'Processed Data Export'!$B$2:$ET$402,(COLUMN(J75)+11),FALSE)</f>
        <v>20.6</v>
      </c>
      <c r="V75" s="75">
        <f>VLOOKUP($A75,'Processed Data Export'!$B$2:$ET$402,(COLUMN(K75)+11),FALSE)</f>
        <v>35.950000000000003</v>
      </c>
      <c r="W75" s="75">
        <f>VLOOKUP($A75,'Processed Data Export'!$B$2:$ET$402,(COLUMN(L75)+11),FALSE)</f>
        <v>42.94</v>
      </c>
      <c r="X75" s="75">
        <f>VLOOKUP($A75,'Processed Data Export'!$B$2:$ET$402,(COLUMN(M75)+11),FALSE)</f>
        <v>52.75</v>
      </c>
      <c r="Y75" s="75">
        <f>VLOOKUP($A75,'Processed Data Export'!$B$2:$ET$402,(COLUMN(N75)+11),FALSE)</f>
        <v>63.594999999999999</v>
      </c>
      <c r="Z75" s="75">
        <f>VLOOKUP($A75,'Processed Data Export'!$B$2:$ET$402,(COLUMN(O75)+11),FALSE)</f>
        <v>68.704999999999998</v>
      </c>
      <c r="AA75" s="75">
        <f>VLOOKUP($A75,'Processed Data Export'!$B$2:$ET$402,(COLUMN(P75)+11),FALSE)</f>
        <v>20.170000000000002</v>
      </c>
      <c r="AB75" s="75">
        <f>VLOOKUP($A75,'Processed Data Export'!$B$2:$ET$402,(COLUMN(Q75)+11),FALSE)</f>
        <v>24.79</v>
      </c>
      <c r="AC75" s="75">
        <f>VLOOKUP($A75,'Processed Data Export'!$B$2:$ET$402,(COLUMN(R75)+11),FALSE)</f>
        <v>9.81</v>
      </c>
      <c r="AD75" s="75">
        <f>VLOOKUP($A75,'Processed Data Export'!$B$2:$ET$402,(COLUMN(S75)+11),FALSE)</f>
        <v>17.8</v>
      </c>
      <c r="AE75" s="75">
        <f>VLOOKUP($A75,'Processed Data Export'!$B$2:$ET$402,(COLUMN(T75)+11),FALSE)</f>
        <v>20.655000000000001</v>
      </c>
      <c r="AF75" s="75">
        <f>VLOOKUP($A75,'Processed Data Export'!$B$2:$ET$402,(COLUMN(U75)+11),FALSE)</f>
        <v>25.765000000000001</v>
      </c>
      <c r="AG75" s="75">
        <f>VLOOKUP($A75,'Processed Data Export'!$B$2:$ET$402,(COLUMN(V75)+11),FALSE)</f>
        <v>7.9850000000000003</v>
      </c>
      <c r="AH75" s="75">
        <f>VLOOKUP($A75,'Processed Data Export'!$B$2:$ET$402,(COLUMN(W75)+11),FALSE)</f>
        <v>13.23</v>
      </c>
      <c r="AI75" s="75">
        <f>VLOOKUP($A75,'Processed Data Export'!$B$2:$ET$402,(COLUMN(X75)+11),FALSE)</f>
        <v>15.95</v>
      </c>
      <c r="AJ75" s="75">
        <f>VLOOKUP($A75,'Processed Data Export'!$B$2:$ET$402,(COLUMN(Y75)+11),FALSE)</f>
        <v>19.38</v>
      </c>
      <c r="AK75" s="75">
        <f>VLOOKUP($A75,'Processed Data Export'!$B$2:$ET$402,(COLUMN(Z75)+11),FALSE)</f>
        <v>4.62</v>
      </c>
      <c r="AL75" s="75">
        <f>VLOOKUP($A75,'Processed Data Export'!$B$2:$ET$402,(COLUMN(AA75)+11),FALSE)</f>
        <v>9.8649999999999984</v>
      </c>
      <c r="AM75" s="75">
        <f>VLOOKUP($A75,'Processed Data Export'!$B$2:$ET$402,(COLUMN(AB75)+11),FALSE)</f>
        <v>2.86</v>
      </c>
      <c r="AN75" s="75">
        <f>VLOOKUP($A75,'Processed Data Export'!$B$2:$ET$402,(COLUMN(AC75)+11),FALSE)</f>
        <v>5.2450000000000001</v>
      </c>
      <c r="AO75" s="75">
        <f>VLOOKUP($A75,'Processed Data Export'!$B$2:$ET$402,(COLUMN(AD75)+11),FALSE)</f>
        <v>11.395</v>
      </c>
      <c r="AP75" s="75">
        <f>VLOOKUP($A75,'Processed Data Export'!$B$2:$ET$402,(COLUMN(AE75)+11),FALSE)</f>
        <v>16.73</v>
      </c>
      <c r="AQ75" s="75">
        <f>VLOOKUP($A75,'Processed Data Export'!$B$2:$ET$402,(COLUMN(AF75)+11),FALSE)</f>
        <v>2.3899999999999997</v>
      </c>
      <c r="AR75" s="75">
        <f>VLOOKUP($A75,'Processed Data Export'!$B$2:$ET$402,(COLUMN(AG75)+11),FALSE)</f>
        <v>2.7199999999999998</v>
      </c>
      <c r="AS75" s="75">
        <f>VLOOKUP($A75,'Processed Data Export'!$B$2:$ET$402,(COLUMN(AH75)+11),FALSE)</f>
        <v>1.3900000000000001</v>
      </c>
      <c r="AT75" s="75">
        <f>VLOOKUP($A75,'Processed Data Export'!$B$2:$ET$402,(COLUMN(AI75)+11),FALSE)</f>
        <v>8.7650000000000006</v>
      </c>
      <c r="AU75" s="75">
        <f>VLOOKUP($A75,'Processed Data Export'!$B$2:$ET$402,(COLUMN(AJ75)+11),FALSE)</f>
        <v>2.04</v>
      </c>
      <c r="AV75" s="75">
        <f>VLOOKUP($A75,'Processed Data Export'!$B$2:$ET$402,(COLUMN(AK75)+11),FALSE)</f>
        <v>7.0150000000000006</v>
      </c>
      <c r="AW75" s="75">
        <f t="shared" si="15"/>
        <v>1.7321500605082694</v>
      </c>
      <c r="AX75" s="75">
        <f t="shared" si="16"/>
        <v>3.1123666038920277</v>
      </c>
      <c r="AY75" s="75">
        <f t="shared" si="17"/>
        <v>7.2274052478134116</v>
      </c>
      <c r="AZ75" s="75">
        <f t="shared" si="18"/>
        <v>1.6666019794294584</v>
      </c>
      <c r="BA75" s="75">
        <f t="shared" si="19"/>
        <v>2.0473510576363285</v>
      </c>
      <c r="BB75" s="75">
        <f t="shared" si="20"/>
        <v>9.2943722943722928</v>
      </c>
      <c r="BC75" s="75">
        <f t="shared" si="21"/>
        <v>1.492970946579194</v>
      </c>
      <c r="BD75" s="75">
        <f t="shared" si="22"/>
        <v>5.3304080737165425</v>
      </c>
      <c r="BE75" s="75">
        <f t="shared" si="23"/>
        <v>3.2992938620315049</v>
      </c>
      <c r="BF75" s="75">
        <f t="shared" si="24"/>
        <v>10.057197330791229</v>
      </c>
      <c r="BG75" s="75">
        <f t="shared" si="25"/>
        <v>15.379008746355687</v>
      </c>
      <c r="BH75" s="75">
        <f t="shared" si="26"/>
        <v>7.6258631512868806</v>
      </c>
      <c r="BI75" s="75">
        <f t="shared" si="27"/>
        <v>17.708454810495628</v>
      </c>
    </row>
    <row r="76" spans="1:61" x14ac:dyDescent="0.35">
      <c r="A76" s="69">
        <f>'Processed Data Export'!B74</f>
        <v>7325</v>
      </c>
      <c r="B76" s="74">
        <f>IF((VLOOKUP($A76,'Processed Data Export'!$B$2:$ET$3001,5,FALSE))=0,(VLOOKUP($A76,'Processed Data Export'!$B$2:$ET$3001,4,FALSE)),(IF((VLOOKUP($A76,'Processed Data Export'!$B$2:$ET$3001,4,FALSE))&gt;(VLOOKUP($A76,'Processed Data Export'!$B$2:$ET$3001,5,FALSE)),(VLOOKUP($A76,'Processed Data Export'!$B$2:$ET$3001,5,FALSE)),(VLOOKUP($A76,'Processed Data Export'!$B$2:$ET$3001,4,FALSE)))))</f>
        <v>18.100000000000001</v>
      </c>
      <c r="C76" s="89" t="str">
        <f>IF((VLOOKUP($A76,'Processed Data Export'!$B$2:$ET$3001,5,FALSE))=0,"NA",(IF((VLOOKUP($A76,'Processed Data Export'!$B$2:$ET$3001,4,FALSE))&gt;(VLOOKUP($A76,'Processed Data Export'!$B$2:$ET$3001,5,FALSE)),(VLOOKUP($A76,'Processed Data Export'!$B$2:$ET$3001,4,FALSE)),(VLOOKUP($A76,'Processed Data Export'!$B$2:$ET$3001,5,FALSE)))))</f>
        <v/>
      </c>
      <c r="D76" s="74">
        <f>VLOOKUP($A76,'Processed Data Export'!$B$2:$ET$3001,3,FALSE)</f>
        <v>18.100000000000001</v>
      </c>
      <c r="E76" s="36">
        <f>VLOOKUP(A76,'MWPS (um)'!$A$1:$CP$401,94,FALSE)</f>
        <v>34.119023050000003</v>
      </c>
      <c r="F76" s="74">
        <f>(VLOOKUP($A76,'Processed Data Export'!$B$2:$ET$3001,6,FALSE))/(VLOOKUP($A76,'Processed Data Export'!$B$2:$ET$3001,7,FALSE))</f>
        <v>0.10456140350877194</v>
      </c>
      <c r="G76" s="74">
        <f>VLOOKUP($A76,'Processed Data Export'!$B$2:$ET$3001,8,FALSE)</f>
        <v>1.77</v>
      </c>
      <c r="H76" s="74">
        <f>VLOOKUP($A76,'Processed Data Export'!$B$2:$ET$3001,9,FALSE)</f>
        <v>16.927499999999998</v>
      </c>
      <c r="I76" s="74">
        <f>VLOOKUP($A76,'Processed Data Export'!$B$2:$ET$3001,10,FALSE)</f>
        <v>61.900000000000006</v>
      </c>
      <c r="J76" s="74">
        <f>VLOOKUP($A76,'Processed Data Export'!$B$2:$ET$3001,11,FALSE)</f>
        <v>3.1385000000000001</v>
      </c>
      <c r="K76" s="69" t="str">
        <f t="shared" si="14"/>
        <v>silt loam</v>
      </c>
      <c r="L76" s="75">
        <f>VLOOKUP($A76,'Processed Data Export'!$B$2:$ET$402,(COLUMN(A76)+11),FALSE)</f>
        <v>22.564999999999998</v>
      </c>
      <c r="M76" s="75">
        <f>VLOOKUP($A76,'Processed Data Export'!$B$2:$ET$402,(COLUMN(B76)+11),FALSE)</f>
        <v>65.569999999999993</v>
      </c>
      <c r="N76" s="75">
        <f>VLOOKUP($A76,'Processed Data Export'!$B$2:$ET$402,(COLUMN(C76)+11),FALSE)</f>
        <v>11.86</v>
      </c>
      <c r="O76" s="75">
        <f>VLOOKUP($A76,'Processed Data Export'!$B$2:$ET$402,(COLUMN(D76)+11),FALSE)</f>
        <v>0</v>
      </c>
      <c r="P76" s="75">
        <f>VLOOKUP($A76,'Processed Data Export'!$B$2:$ET$402,(COLUMN(E76)+11),FALSE)</f>
        <v>7.83</v>
      </c>
      <c r="Q76" s="75">
        <f>VLOOKUP($A76,'Processed Data Export'!$B$2:$ET$402,(COLUMN(F76)+11),FALSE)</f>
        <v>1.8900000000000001</v>
      </c>
      <c r="R76" s="75">
        <f>VLOOKUP($A76,'Processed Data Export'!$B$2:$ET$402,(COLUMN(G76)+11),FALSE)</f>
        <v>1.4704999999999999</v>
      </c>
      <c r="S76" s="75">
        <f>VLOOKUP($A76,'Processed Data Export'!$B$2:$ET$402,(COLUMN(H76)+11),FALSE)</f>
        <v>0.67500000000000004</v>
      </c>
      <c r="T76" s="75">
        <f>VLOOKUP($A76,'Processed Data Export'!$B$2:$ET$402,(COLUMN(I76)+11),FALSE)</f>
        <v>0</v>
      </c>
      <c r="U76" s="75">
        <f>VLOOKUP($A76,'Processed Data Export'!$B$2:$ET$402,(COLUMN(J76)+11),FALSE)</f>
        <v>22.05</v>
      </c>
      <c r="V76" s="75">
        <f>VLOOKUP($A76,'Processed Data Export'!$B$2:$ET$402,(COLUMN(K76)+11),FALSE)</f>
        <v>39.504999999999995</v>
      </c>
      <c r="W76" s="75">
        <f>VLOOKUP($A76,'Processed Data Export'!$B$2:$ET$402,(COLUMN(L76)+11),FALSE)</f>
        <v>47.17</v>
      </c>
      <c r="X76" s="75">
        <f>VLOOKUP($A76,'Processed Data Export'!$B$2:$ET$402,(COLUMN(M76)+11),FALSE)</f>
        <v>57.564999999999998</v>
      </c>
      <c r="Y76" s="75">
        <f>VLOOKUP($A76,'Processed Data Export'!$B$2:$ET$402,(COLUMN(N76)+11),FALSE)</f>
        <v>68.31</v>
      </c>
      <c r="Z76" s="75">
        <f>VLOOKUP($A76,'Processed Data Export'!$B$2:$ET$402,(COLUMN(O76)+11),FALSE)</f>
        <v>73.394999999999996</v>
      </c>
      <c r="AA76" s="75">
        <f>VLOOKUP($A76,'Processed Data Export'!$B$2:$ET$402,(COLUMN(P76)+11),FALSE)</f>
        <v>21.495000000000001</v>
      </c>
      <c r="AB76" s="75">
        <f>VLOOKUP($A76,'Processed Data Export'!$B$2:$ET$402,(COLUMN(Q76)+11),FALSE)</f>
        <v>26.064999999999998</v>
      </c>
      <c r="AC76" s="75">
        <f>VLOOKUP($A76,'Processed Data Export'!$B$2:$ET$402,(COLUMN(R76)+11),FALSE)</f>
        <v>10.395</v>
      </c>
      <c r="AD76" s="75">
        <f>VLOOKUP($A76,'Processed Data Export'!$B$2:$ET$402,(COLUMN(S76)+11),FALSE)</f>
        <v>18.399999999999999</v>
      </c>
      <c r="AE76" s="75">
        <f>VLOOKUP($A76,'Processed Data Export'!$B$2:$ET$402,(COLUMN(T76)+11),FALSE)</f>
        <v>21.134999999999998</v>
      </c>
      <c r="AF76" s="75">
        <f>VLOOKUP($A76,'Processed Data Export'!$B$2:$ET$402,(COLUMN(U76)+11),FALSE)</f>
        <v>26.225000000000001</v>
      </c>
      <c r="AG76" s="75">
        <f>VLOOKUP($A76,'Processed Data Export'!$B$2:$ET$402,(COLUMN(V76)+11),FALSE)</f>
        <v>8.004999999999999</v>
      </c>
      <c r="AH76" s="75">
        <f>VLOOKUP($A76,'Processed Data Export'!$B$2:$ET$402,(COLUMN(W76)+11),FALSE)</f>
        <v>13.004999999999999</v>
      </c>
      <c r="AI76" s="75">
        <f>VLOOKUP($A76,'Processed Data Export'!$B$2:$ET$402,(COLUMN(X76)+11),FALSE)</f>
        <v>15.830000000000002</v>
      </c>
      <c r="AJ76" s="75">
        <f>VLOOKUP($A76,'Processed Data Export'!$B$2:$ET$402,(COLUMN(Y76)+11),FALSE)</f>
        <v>17.72</v>
      </c>
      <c r="AK76" s="75">
        <f>VLOOKUP($A76,'Processed Data Export'!$B$2:$ET$402,(COLUMN(Z76)+11),FALSE)</f>
        <v>4.5649999999999995</v>
      </c>
      <c r="AL76" s="75">
        <f>VLOOKUP($A76,'Processed Data Export'!$B$2:$ET$402,(COLUMN(AA76)+11),FALSE)</f>
        <v>9.5650000000000013</v>
      </c>
      <c r="AM76" s="75">
        <f>VLOOKUP($A76,'Processed Data Export'!$B$2:$ET$402,(COLUMN(AB76)+11),FALSE)</f>
        <v>2.74</v>
      </c>
      <c r="AN76" s="75">
        <f>VLOOKUP($A76,'Processed Data Export'!$B$2:$ET$402,(COLUMN(AC76)+11),FALSE)</f>
        <v>5</v>
      </c>
      <c r="AO76" s="75">
        <f>VLOOKUP($A76,'Processed Data Export'!$B$2:$ET$402,(COLUMN(AD76)+11),FALSE)</f>
        <v>9.7149999999999999</v>
      </c>
      <c r="AP76" s="75">
        <f>VLOOKUP($A76,'Processed Data Export'!$B$2:$ET$402,(COLUMN(AE76)+11),FALSE)</f>
        <v>11.185</v>
      </c>
      <c r="AQ76" s="75">
        <f>VLOOKUP($A76,'Processed Data Export'!$B$2:$ET$402,(COLUMN(AF76)+11),FALSE)</f>
        <v>2.2599999999999998</v>
      </c>
      <c r="AR76" s="75">
        <f>VLOOKUP($A76,'Processed Data Export'!$B$2:$ET$402,(COLUMN(AG76)+11),FALSE)</f>
        <v>2.83</v>
      </c>
      <c r="AS76" s="75">
        <f>VLOOKUP($A76,'Processed Data Export'!$B$2:$ET$402,(COLUMN(AH76)+11),FALSE)</f>
        <v>1.17</v>
      </c>
      <c r="AT76" s="75">
        <f>VLOOKUP($A76,'Processed Data Export'!$B$2:$ET$402,(COLUMN(AI76)+11),FALSE)</f>
        <v>3.3600000000000003</v>
      </c>
      <c r="AU76" s="75">
        <f>VLOOKUP($A76,'Processed Data Export'!$B$2:$ET$402,(COLUMN(AJ76)+11),FALSE)</f>
        <v>0.72</v>
      </c>
      <c r="AV76" s="75">
        <f>VLOOKUP($A76,'Processed Data Export'!$B$2:$ET$402,(COLUMN(AK76)+11),FALSE)</f>
        <v>2.1455000000000002</v>
      </c>
      <c r="AW76" s="75">
        <f t="shared" si="15"/>
        <v>1.8097065029733361</v>
      </c>
      <c r="AX76" s="75">
        <f t="shared" si="16"/>
        <v>3.328863346104725</v>
      </c>
      <c r="AY76" s="75">
        <f t="shared" si="17"/>
        <v>13.791005291005289</v>
      </c>
      <c r="AZ76" s="75">
        <f t="shared" si="18"/>
        <v>1.7986653956148713</v>
      </c>
      <c r="BA76" s="75">
        <f t="shared" si="19"/>
        <v>2.1950428979980932</v>
      </c>
      <c r="BB76" s="75">
        <f t="shared" si="20"/>
        <v>10.332968236582696</v>
      </c>
      <c r="BC76" s="75">
        <f t="shared" si="21"/>
        <v>5.3247194831689901</v>
      </c>
      <c r="BD76" s="75">
        <f t="shared" si="22"/>
        <v>6.7493566649511063</v>
      </c>
      <c r="BE76" s="75">
        <f t="shared" si="23"/>
        <v>5.5286677908937598</v>
      </c>
      <c r="BF76" s="75">
        <f t="shared" si="24"/>
        <v>11.513</v>
      </c>
      <c r="BG76" s="75">
        <f t="shared" si="25"/>
        <v>30.457671957671955</v>
      </c>
      <c r="BH76" s="75">
        <f t="shared" si="26"/>
        <v>8.37420178799489</v>
      </c>
      <c r="BI76" s="75">
        <f t="shared" si="27"/>
        <v>34.693121693121689</v>
      </c>
    </row>
    <row r="77" spans="1:61" x14ac:dyDescent="0.35">
      <c r="A77" s="69">
        <f>'Processed Data Export'!B75</f>
        <v>7330</v>
      </c>
      <c r="B77" s="74">
        <f>IF((VLOOKUP($A77,'Processed Data Export'!$B$2:$ET$3001,5,FALSE))=0,(VLOOKUP($A77,'Processed Data Export'!$B$2:$ET$3001,4,FALSE)),(IF((VLOOKUP($A77,'Processed Data Export'!$B$2:$ET$3001,4,FALSE))&gt;(VLOOKUP($A77,'Processed Data Export'!$B$2:$ET$3001,5,FALSE)),(VLOOKUP($A77,'Processed Data Export'!$B$2:$ET$3001,5,FALSE)),(VLOOKUP($A77,'Processed Data Export'!$B$2:$ET$3001,4,FALSE)))))</f>
        <v>24.15</v>
      </c>
      <c r="C77" s="89">
        <f>IF((VLOOKUP($A77,'Processed Data Export'!$B$2:$ET$3001,5,FALSE))=0,"NA",(IF((VLOOKUP($A77,'Processed Data Export'!$B$2:$ET$3001,4,FALSE))&gt;(VLOOKUP($A77,'Processed Data Export'!$B$2:$ET$3001,5,FALSE)),(VLOOKUP($A77,'Processed Data Export'!$B$2:$ET$3001,4,FALSE)),(VLOOKUP($A77,'Processed Data Export'!$B$2:$ET$3001,5,FALSE)))))</f>
        <v>239</v>
      </c>
      <c r="D77" s="74">
        <f>VLOOKUP($A77,'Processed Data Export'!$B$2:$ET$3001,3,FALSE)</f>
        <v>24.15</v>
      </c>
      <c r="E77" s="36">
        <f>VLOOKUP(A77,'MWPS (um)'!$A$1:$CP$401,94,FALSE)</f>
        <v>58.443152749999996</v>
      </c>
      <c r="F77" s="74">
        <f>(VLOOKUP($A77,'Processed Data Export'!$B$2:$ET$3001,6,FALSE))/(VLOOKUP($A77,'Processed Data Export'!$B$2:$ET$3001,7,FALSE))</f>
        <v>4.0787623066104076E-2</v>
      </c>
      <c r="G77" s="74">
        <f>VLOOKUP($A77,'Processed Data Export'!$B$2:$ET$3001,8,FALSE)</f>
        <v>2.4744999999999999</v>
      </c>
      <c r="H77" s="74">
        <f>VLOOKUP($A77,'Processed Data Export'!$B$2:$ET$3001,9,FALSE)</f>
        <v>7.5950000000000006</v>
      </c>
      <c r="I77" s="74">
        <f>VLOOKUP($A77,'Processed Data Export'!$B$2:$ET$3001,10,FALSE)</f>
        <v>91.55</v>
      </c>
      <c r="J77" s="74">
        <f>VLOOKUP($A77,'Processed Data Export'!$B$2:$ET$3001,11,FALSE)</f>
        <v>4.2145000000000001</v>
      </c>
      <c r="K77" s="69" t="str">
        <f t="shared" si="14"/>
        <v>silt loam</v>
      </c>
      <c r="L77" s="75">
        <f>VLOOKUP($A77,'Processed Data Export'!$B$2:$ET$402,(COLUMN(A77)+11),FALSE)</f>
        <v>21.63</v>
      </c>
      <c r="M77" s="75">
        <f>VLOOKUP($A77,'Processed Data Export'!$B$2:$ET$402,(COLUMN(B77)+11),FALSE)</f>
        <v>55.269999999999996</v>
      </c>
      <c r="N77" s="75">
        <f>VLOOKUP($A77,'Processed Data Export'!$B$2:$ET$402,(COLUMN(C77)+11),FALSE)</f>
        <v>23.1</v>
      </c>
      <c r="O77" s="75">
        <f>VLOOKUP($A77,'Processed Data Export'!$B$2:$ET$402,(COLUMN(D77)+11),FALSE)</f>
        <v>0</v>
      </c>
      <c r="P77" s="75">
        <f>VLOOKUP($A77,'Processed Data Export'!$B$2:$ET$402,(COLUMN(E77)+11),FALSE)</f>
        <v>9.6750000000000007</v>
      </c>
      <c r="Q77" s="75">
        <f>VLOOKUP($A77,'Processed Data Export'!$B$2:$ET$402,(COLUMN(F77)+11),FALSE)</f>
        <v>7.1</v>
      </c>
      <c r="R77" s="75">
        <f>VLOOKUP($A77,'Processed Data Export'!$B$2:$ET$402,(COLUMN(G77)+11),FALSE)</f>
        <v>5.9499999999999993</v>
      </c>
      <c r="S77" s="75">
        <f>VLOOKUP($A77,'Processed Data Export'!$B$2:$ET$402,(COLUMN(H77)+11),FALSE)</f>
        <v>0.37</v>
      </c>
      <c r="T77" s="75">
        <f>VLOOKUP($A77,'Processed Data Export'!$B$2:$ET$402,(COLUMN(I77)+11),FALSE)</f>
        <v>0</v>
      </c>
      <c r="U77" s="75">
        <f>VLOOKUP($A77,'Processed Data Export'!$B$2:$ET$402,(COLUMN(J77)+11),FALSE)</f>
        <v>20.234999999999999</v>
      </c>
      <c r="V77" s="75">
        <f>VLOOKUP($A77,'Processed Data Export'!$B$2:$ET$402,(COLUMN(K77)+11),FALSE)</f>
        <v>30.335000000000001</v>
      </c>
      <c r="W77" s="75">
        <f>VLOOKUP($A77,'Processed Data Export'!$B$2:$ET$402,(COLUMN(L77)+11),FALSE)</f>
        <v>37.08</v>
      </c>
      <c r="X77" s="75">
        <f>VLOOKUP($A77,'Processed Data Export'!$B$2:$ET$402,(COLUMN(M77)+11),FALSE)</f>
        <v>46.959999999999994</v>
      </c>
      <c r="Y77" s="75">
        <f>VLOOKUP($A77,'Processed Data Export'!$B$2:$ET$402,(COLUMN(N77)+11),FALSE)</f>
        <v>58.31</v>
      </c>
      <c r="Z77" s="75">
        <f>VLOOKUP($A77,'Processed Data Export'!$B$2:$ET$402,(COLUMN(O77)+11),FALSE)</f>
        <v>64.945000000000007</v>
      </c>
      <c r="AA77" s="75">
        <f>VLOOKUP($A77,'Processed Data Export'!$B$2:$ET$402,(COLUMN(P77)+11),FALSE)</f>
        <v>20.105</v>
      </c>
      <c r="AB77" s="75">
        <f>VLOOKUP($A77,'Processed Data Export'!$B$2:$ET$402,(COLUMN(Q77)+11),FALSE)</f>
        <v>24.935000000000002</v>
      </c>
      <c r="AC77" s="75">
        <f>VLOOKUP($A77,'Processed Data Export'!$B$2:$ET$402,(COLUMN(R77)+11),FALSE)</f>
        <v>9.879999999999999</v>
      </c>
      <c r="AD77" s="75">
        <f>VLOOKUP($A77,'Processed Data Export'!$B$2:$ET$402,(COLUMN(S77)+11),FALSE)</f>
        <v>18.189999999999998</v>
      </c>
      <c r="AE77" s="75">
        <f>VLOOKUP($A77,'Processed Data Export'!$B$2:$ET$402,(COLUMN(T77)+11),FALSE)</f>
        <v>21.229999999999997</v>
      </c>
      <c r="AF77" s="75">
        <f>VLOOKUP($A77,'Processed Data Export'!$B$2:$ET$402,(COLUMN(U77)+11),FALSE)</f>
        <v>27.854999999999997</v>
      </c>
      <c r="AG77" s="75">
        <f>VLOOKUP($A77,'Processed Data Export'!$B$2:$ET$402,(COLUMN(V77)+11),FALSE)</f>
        <v>8.31</v>
      </c>
      <c r="AH77" s="75">
        <f>VLOOKUP($A77,'Processed Data Export'!$B$2:$ET$402,(COLUMN(W77)+11),FALSE)</f>
        <v>14</v>
      </c>
      <c r="AI77" s="75">
        <f>VLOOKUP($A77,'Processed Data Export'!$B$2:$ET$402,(COLUMN(X77)+11),FALSE)</f>
        <v>17.98</v>
      </c>
      <c r="AJ77" s="75">
        <f>VLOOKUP($A77,'Processed Data Export'!$B$2:$ET$402,(COLUMN(Y77)+11),FALSE)</f>
        <v>25.08</v>
      </c>
      <c r="AK77" s="75">
        <f>VLOOKUP($A77,'Processed Data Export'!$B$2:$ET$402,(COLUMN(Z77)+11),FALSE)</f>
        <v>4.835</v>
      </c>
      <c r="AL77" s="75">
        <f>VLOOKUP($A77,'Processed Data Export'!$B$2:$ET$402,(COLUMN(AA77)+11),FALSE)</f>
        <v>10.52</v>
      </c>
      <c r="AM77" s="75">
        <f>VLOOKUP($A77,'Processed Data Export'!$B$2:$ET$402,(COLUMN(AB77)+11),FALSE)</f>
        <v>3.04</v>
      </c>
      <c r="AN77" s="75">
        <f>VLOOKUP($A77,'Processed Data Export'!$B$2:$ET$402,(COLUMN(AC77)+11),FALSE)</f>
        <v>5.6850000000000005</v>
      </c>
      <c r="AO77" s="75">
        <f>VLOOKUP($A77,'Processed Data Export'!$B$2:$ET$402,(COLUMN(AD77)+11),FALSE)</f>
        <v>16.774999999999999</v>
      </c>
      <c r="AP77" s="75">
        <f>VLOOKUP($A77,'Processed Data Export'!$B$2:$ET$402,(COLUMN(AE77)+11),FALSE)</f>
        <v>22.725000000000001</v>
      </c>
      <c r="AQ77" s="75">
        <f>VLOOKUP($A77,'Processed Data Export'!$B$2:$ET$402,(COLUMN(AF77)+11),FALSE)</f>
        <v>2.645</v>
      </c>
      <c r="AR77" s="75">
        <f>VLOOKUP($A77,'Processed Data Export'!$B$2:$ET$402,(COLUMN(AG77)+11),FALSE)</f>
        <v>3.9849999999999999</v>
      </c>
      <c r="AS77" s="75">
        <f>VLOOKUP($A77,'Processed Data Export'!$B$2:$ET$402,(COLUMN(AH77)+11),FALSE)</f>
        <v>3.05</v>
      </c>
      <c r="AT77" s="75">
        <f>VLOOKUP($A77,'Processed Data Export'!$B$2:$ET$402,(COLUMN(AI77)+11),FALSE)</f>
        <v>13.055</v>
      </c>
      <c r="AU77" s="75">
        <f>VLOOKUP($A77,'Processed Data Export'!$B$2:$ET$402,(COLUMN(AJ77)+11),FALSE)</f>
        <v>4.0549999999999997</v>
      </c>
      <c r="AV77" s="75">
        <f>VLOOKUP($A77,'Processed Data Export'!$B$2:$ET$402,(COLUMN(AK77)+11),FALSE)</f>
        <v>6.3250000000000002</v>
      </c>
      <c r="AW77" s="75">
        <f t="shared" si="15"/>
        <v>1.4870663725686784</v>
      </c>
      <c r="AX77" s="75">
        <f t="shared" si="16"/>
        <v>2.5772609819121448</v>
      </c>
      <c r="AY77" s="75">
        <f t="shared" si="17"/>
        <v>3.511971830985916</v>
      </c>
      <c r="AZ77" s="75">
        <f t="shared" si="18"/>
        <v>1.3311793214862682</v>
      </c>
      <c r="BA77" s="75">
        <f t="shared" si="19"/>
        <v>1.6858732723029977</v>
      </c>
      <c r="BB77" s="75">
        <f t="shared" si="20"/>
        <v>7.6690796277145807</v>
      </c>
      <c r="BC77" s="75">
        <f t="shared" si="21"/>
        <v>1.6260504201680674</v>
      </c>
      <c r="BD77" s="75">
        <f t="shared" si="22"/>
        <v>3.2947839046199703</v>
      </c>
      <c r="BE77" s="75">
        <f t="shared" si="23"/>
        <v>2.3926406926406925</v>
      </c>
      <c r="BF77" s="75">
        <f t="shared" si="24"/>
        <v>8.2603342128408066</v>
      </c>
      <c r="BG77" s="75">
        <f t="shared" si="25"/>
        <v>6.6140845070422527</v>
      </c>
      <c r="BH77" s="75">
        <f t="shared" si="26"/>
        <v>5.7126614987080098</v>
      </c>
      <c r="BI77" s="75">
        <f t="shared" si="27"/>
        <v>7.7845070422535212</v>
      </c>
    </row>
    <row r="78" spans="1:61" x14ac:dyDescent="0.35">
      <c r="A78" s="69">
        <f>'Processed Data Export'!B76</f>
        <v>7335</v>
      </c>
      <c r="B78" s="74">
        <f>IF((VLOOKUP($A78,'Processed Data Export'!$B$2:$ET$3001,5,FALSE))=0,(VLOOKUP($A78,'Processed Data Export'!$B$2:$ET$3001,4,FALSE)),(IF((VLOOKUP($A78,'Processed Data Export'!$B$2:$ET$3001,4,FALSE))&gt;(VLOOKUP($A78,'Processed Data Export'!$B$2:$ET$3001,5,FALSE)),(VLOOKUP($A78,'Processed Data Export'!$B$2:$ET$3001,5,FALSE)),(VLOOKUP($A78,'Processed Data Export'!$B$2:$ET$3001,4,FALSE)))))</f>
        <v>34.85</v>
      </c>
      <c r="C78" s="89">
        <f>IF((VLOOKUP($A78,'Processed Data Export'!$B$2:$ET$3001,5,FALSE))=0,"NA",(IF((VLOOKUP($A78,'Processed Data Export'!$B$2:$ET$3001,4,FALSE))&gt;(VLOOKUP($A78,'Processed Data Export'!$B$2:$ET$3001,5,FALSE)),(VLOOKUP($A78,'Processed Data Export'!$B$2:$ET$3001,4,FALSE)),(VLOOKUP($A78,'Processed Data Export'!$B$2:$ET$3001,5,FALSE)))))</f>
        <v>165</v>
      </c>
      <c r="D78" s="74">
        <f>VLOOKUP($A78,'Processed Data Export'!$B$2:$ET$3001,3,FALSE)</f>
        <v>34.85</v>
      </c>
      <c r="E78" s="36">
        <f>VLOOKUP(A78,'MWPS (um)'!$A$1:$CP$401,94,FALSE)</f>
        <v>69.765588600000015</v>
      </c>
      <c r="F78" s="74">
        <f>(VLOOKUP($A78,'Processed Data Export'!$B$2:$ET$3001,6,FALSE))/(VLOOKUP($A78,'Processed Data Export'!$B$2:$ET$3001,7,FALSE))</f>
        <v>4.7142857142857139E-2</v>
      </c>
      <c r="G78" s="74">
        <f>VLOOKUP($A78,'Processed Data Export'!$B$2:$ET$3001,8,FALSE)</f>
        <v>1.49</v>
      </c>
      <c r="H78" s="74">
        <f>VLOOKUP($A78,'Processed Data Export'!$B$2:$ET$3001,9,FALSE)</f>
        <v>3.1135000000000002</v>
      </c>
      <c r="I78" s="74">
        <f>VLOOKUP($A78,'Processed Data Export'!$B$2:$ET$3001,10,FALSE)</f>
        <v>78.05</v>
      </c>
      <c r="J78" s="74">
        <f>VLOOKUP($A78,'Processed Data Export'!$B$2:$ET$3001,11,FALSE)</f>
        <v>3.8605</v>
      </c>
      <c r="K78" s="69" t="str">
        <f t="shared" si="14"/>
        <v>loam</v>
      </c>
      <c r="L78" s="75">
        <f>VLOOKUP($A78,'Processed Data Export'!$B$2:$ET$402,(COLUMN(A78)+11),FALSE)</f>
        <v>13.420000000000002</v>
      </c>
      <c r="M78" s="75">
        <f>VLOOKUP($A78,'Processed Data Export'!$B$2:$ET$402,(COLUMN(B78)+11),FALSE)</f>
        <v>49.015000000000001</v>
      </c>
      <c r="N78" s="75">
        <f>VLOOKUP($A78,'Processed Data Export'!$B$2:$ET$402,(COLUMN(C78)+11),FALSE)</f>
        <v>37.564999999999998</v>
      </c>
      <c r="O78" s="75">
        <f>VLOOKUP($A78,'Processed Data Export'!$B$2:$ET$402,(COLUMN(D78)+11),FALSE)</f>
        <v>0</v>
      </c>
      <c r="P78" s="75">
        <f>VLOOKUP($A78,'Processed Data Export'!$B$2:$ET$402,(COLUMN(E78)+11),FALSE)</f>
        <v>19.880000000000003</v>
      </c>
      <c r="Q78" s="75">
        <f>VLOOKUP($A78,'Processed Data Export'!$B$2:$ET$402,(COLUMN(F78)+11),FALSE)</f>
        <v>13.155000000000001</v>
      </c>
      <c r="R78" s="75">
        <f>VLOOKUP($A78,'Processed Data Export'!$B$2:$ET$402,(COLUMN(G78)+11),FALSE)</f>
        <v>4.5250000000000004</v>
      </c>
      <c r="S78" s="75">
        <f>VLOOKUP($A78,'Processed Data Export'!$B$2:$ET$402,(COLUMN(H78)+11),FALSE)</f>
        <v>7.5000000000000002E-4</v>
      </c>
      <c r="T78" s="75">
        <f>VLOOKUP($A78,'Processed Data Export'!$B$2:$ET$402,(COLUMN(I78)+11),FALSE)</f>
        <v>0</v>
      </c>
      <c r="U78" s="75">
        <f>VLOOKUP($A78,'Processed Data Export'!$B$2:$ET$402,(COLUMN(J78)+11),FALSE)</f>
        <v>12.515000000000001</v>
      </c>
      <c r="V78" s="75">
        <f>VLOOKUP($A78,'Processed Data Export'!$B$2:$ET$402,(COLUMN(K78)+11),FALSE)</f>
        <v>20.295000000000002</v>
      </c>
      <c r="W78" s="75">
        <f>VLOOKUP($A78,'Processed Data Export'!$B$2:$ET$402,(COLUMN(L78)+11),FALSE)</f>
        <v>26.54</v>
      </c>
      <c r="X78" s="75">
        <f>VLOOKUP($A78,'Processed Data Export'!$B$2:$ET$402,(COLUMN(M78)+11),FALSE)</f>
        <v>37.495000000000005</v>
      </c>
      <c r="Y78" s="75">
        <f>VLOOKUP($A78,'Processed Data Export'!$B$2:$ET$402,(COLUMN(N78)+11),FALSE)</f>
        <v>54.064999999999998</v>
      </c>
      <c r="Z78" s="75">
        <f>VLOOKUP($A78,'Processed Data Export'!$B$2:$ET$402,(COLUMN(O78)+11),FALSE)</f>
        <v>68.900000000000006</v>
      </c>
      <c r="AA78" s="75">
        <f>VLOOKUP($A78,'Processed Data Export'!$B$2:$ET$402,(COLUMN(P78)+11),FALSE)</f>
        <v>21.68</v>
      </c>
      <c r="AB78" s="75">
        <f>VLOOKUP($A78,'Processed Data Export'!$B$2:$ET$402,(COLUMN(Q78)+11),FALSE)</f>
        <v>28.715</v>
      </c>
      <c r="AC78" s="75">
        <f>VLOOKUP($A78,'Processed Data Export'!$B$2:$ET$402,(COLUMN(R78)+11),FALSE)</f>
        <v>10.955</v>
      </c>
      <c r="AD78" s="75">
        <f>VLOOKUP($A78,'Processed Data Export'!$B$2:$ET$402,(COLUMN(S78)+11),FALSE)</f>
        <v>22.475000000000001</v>
      </c>
      <c r="AE78" s="75">
        <f>VLOOKUP($A78,'Processed Data Export'!$B$2:$ET$402,(COLUMN(T78)+11),FALSE)</f>
        <v>27.53</v>
      </c>
      <c r="AF78" s="75">
        <f>VLOOKUP($A78,'Processed Data Export'!$B$2:$ET$402,(COLUMN(U78)+11),FALSE)</f>
        <v>42.36</v>
      </c>
      <c r="AG78" s="75">
        <f>VLOOKUP($A78,'Processed Data Export'!$B$2:$ET$402,(COLUMN(V78)+11),FALSE)</f>
        <v>11.515000000000001</v>
      </c>
      <c r="AH78" s="75">
        <f>VLOOKUP($A78,'Processed Data Export'!$B$2:$ET$402,(COLUMN(W78)+11),FALSE)</f>
        <v>21.73</v>
      </c>
      <c r="AI78" s="75">
        <f>VLOOKUP($A78,'Processed Data Export'!$B$2:$ET$402,(COLUMN(X78)+11),FALSE)</f>
        <v>31.405000000000001</v>
      </c>
      <c r="AJ78" s="75">
        <f>VLOOKUP($A78,'Processed Data Export'!$B$2:$ET$402,(COLUMN(Y78)+11),FALSE)</f>
        <v>44.555</v>
      </c>
      <c r="AK78" s="75">
        <f>VLOOKUP($A78,'Processed Data Export'!$B$2:$ET$402,(COLUMN(Z78)+11),FALSE)</f>
        <v>7.0350000000000001</v>
      </c>
      <c r="AL78" s="75">
        <f>VLOOKUP($A78,'Processed Data Export'!$B$2:$ET$402,(COLUMN(AA78)+11),FALSE)</f>
        <v>17.245000000000001</v>
      </c>
      <c r="AM78" s="75">
        <f>VLOOKUP($A78,'Processed Data Export'!$B$2:$ET$402,(COLUMN(AB78)+11),FALSE)</f>
        <v>5.05</v>
      </c>
      <c r="AN78" s="75">
        <f>VLOOKUP($A78,'Processed Data Export'!$B$2:$ET$402,(COLUMN(AC78)+11),FALSE)</f>
        <v>10.215</v>
      </c>
      <c r="AO78" s="75">
        <f>VLOOKUP($A78,'Processed Data Export'!$B$2:$ET$402,(COLUMN(AD78)+11),FALSE)</f>
        <v>33.034999999999997</v>
      </c>
      <c r="AP78" s="75">
        <f>VLOOKUP($A78,'Processed Data Export'!$B$2:$ET$402,(COLUMN(AE78)+11),FALSE)</f>
        <v>37.564999999999998</v>
      </c>
      <c r="AQ78" s="75">
        <f>VLOOKUP($A78,'Processed Data Export'!$B$2:$ET$402,(COLUMN(AF78)+11),FALSE)</f>
        <v>5.16</v>
      </c>
      <c r="AR78" s="75">
        <f>VLOOKUP($A78,'Processed Data Export'!$B$2:$ET$402,(COLUMN(AG78)+11),FALSE)</f>
        <v>9.67</v>
      </c>
      <c r="AS78" s="75">
        <f>VLOOKUP($A78,'Processed Data Export'!$B$2:$ET$402,(COLUMN(AH78)+11),FALSE)</f>
        <v>6.6400000000000006</v>
      </c>
      <c r="AT78" s="75">
        <f>VLOOKUP($A78,'Processed Data Export'!$B$2:$ET$402,(COLUMN(AI78)+11),FALSE)</f>
        <v>17.685000000000002</v>
      </c>
      <c r="AU78" s="75">
        <f>VLOOKUP($A78,'Processed Data Export'!$B$2:$ET$402,(COLUMN(AJ78)+11),FALSE)</f>
        <v>6.5150000000000006</v>
      </c>
      <c r="AV78" s="75">
        <f>VLOOKUP($A78,'Processed Data Export'!$B$2:$ET$402,(COLUMN(AK78)+11),FALSE)</f>
        <v>4.5250000000000004</v>
      </c>
      <c r="AW78" s="75">
        <f t="shared" si="15"/>
        <v>0.9242556155319519</v>
      </c>
      <c r="AX78" s="75">
        <f t="shared" si="16"/>
        <v>1.4444164989939636</v>
      </c>
      <c r="AY78" s="75">
        <f t="shared" si="17"/>
        <v>2.1828202204484985</v>
      </c>
      <c r="AZ78" s="75">
        <f t="shared" si="18"/>
        <v>0.62653446647780919</v>
      </c>
      <c r="BA78" s="75">
        <f t="shared" si="19"/>
        <v>0.88515108593012293</v>
      </c>
      <c r="BB78" s="75">
        <f t="shared" si="20"/>
        <v>3.7725657427149963</v>
      </c>
      <c r="BC78" s="75">
        <f t="shared" si="21"/>
        <v>4.3933701657458561</v>
      </c>
      <c r="BD78" s="75">
        <f t="shared" si="22"/>
        <v>1.483729377932496</v>
      </c>
      <c r="BE78" s="75">
        <f t="shared" si="23"/>
        <v>1.3048050046585919</v>
      </c>
      <c r="BF78" s="75">
        <f t="shared" si="24"/>
        <v>3.6705824767498783</v>
      </c>
      <c r="BG78" s="75">
        <f t="shared" si="25"/>
        <v>2.8502470543519576</v>
      </c>
      <c r="BH78" s="75">
        <f t="shared" si="26"/>
        <v>2.4655432595573439</v>
      </c>
      <c r="BI78" s="75">
        <f t="shared" si="27"/>
        <v>3.7259597111364497</v>
      </c>
    </row>
    <row r="79" spans="1:61" x14ac:dyDescent="0.35">
      <c r="A79" s="69">
        <f>'Processed Data Export'!B77</f>
        <v>7340</v>
      </c>
      <c r="B79" s="74">
        <f>IF((VLOOKUP($A79,'Processed Data Export'!$B$2:$ET$3001,5,FALSE))=0,(VLOOKUP($A79,'Processed Data Export'!$B$2:$ET$3001,4,FALSE)),(IF((VLOOKUP($A79,'Processed Data Export'!$B$2:$ET$3001,4,FALSE))&gt;(VLOOKUP($A79,'Processed Data Export'!$B$2:$ET$3001,5,FALSE)),(VLOOKUP($A79,'Processed Data Export'!$B$2:$ET$3001,5,FALSE)),(VLOOKUP($A79,'Processed Data Export'!$B$2:$ET$3001,4,FALSE)))))</f>
        <v>32.450000000000003</v>
      </c>
      <c r="C79" s="89" t="str">
        <f>IF((VLOOKUP($A79,'Processed Data Export'!$B$2:$ET$3001,5,FALSE))=0,"NA",(IF((VLOOKUP($A79,'Processed Data Export'!$B$2:$ET$3001,4,FALSE))&gt;(VLOOKUP($A79,'Processed Data Export'!$B$2:$ET$3001,5,FALSE)),(VLOOKUP($A79,'Processed Data Export'!$B$2:$ET$3001,4,FALSE)),(VLOOKUP($A79,'Processed Data Export'!$B$2:$ET$3001,5,FALSE)))))</f>
        <v/>
      </c>
      <c r="D79" s="74">
        <f>VLOOKUP($A79,'Processed Data Export'!$B$2:$ET$3001,3,FALSE)</f>
        <v>32.450000000000003</v>
      </c>
      <c r="E79" s="36">
        <f>VLOOKUP(A79,'MWPS (um)'!$A$1:$CP$401,94,FALSE)</f>
        <v>71.981975949999992</v>
      </c>
      <c r="F79" s="74">
        <f>(VLOOKUP($A79,'Processed Data Export'!$B$2:$ET$3001,6,FALSE))/(VLOOKUP($A79,'Processed Data Export'!$B$2:$ET$3001,7,FALSE))</f>
        <v>5.6996047430830039E-2</v>
      </c>
      <c r="G79" s="74">
        <f>VLOOKUP($A79,'Processed Data Export'!$B$2:$ET$3001,8,FALSE)</f>
        <v>1.7509999999999999</v>
      </c>
      <c r="H79" s="74">
        <f>VLOOKUP($A79,'Processed Data Export'!$B$2:$ET$3001,9,FALSE)</f>
        <v>7.9074999999999998</v>
      </c>
      <c r="I79" s="74">
        <f>VLOOKUP($A79,'Processed Data Export'!$B$2:$ET$3001,10,FALSE)</f>
        <v>98.25</v>
      </c>
      <c r="J79" s="74">
        <f>VLOOKUP($A79,'Processed Data Export'!$B$2:$ET$3001,11,FALSE)</f>
        <v>3.79</v>
      </c>
      <c r="K79" s="69" t="str">
        <f t="shared" si="14"/>
        <v>silt loam</v>
      </c>
      <c r="L79" s="75">
        <f>VLOOKUP($A79,'Processed Data Export'!$B$2:$ET$402,(COLUMN(A79)+11),FALSE)</f>
        <v>12.365</v>
      </c>
      <c r="M79" s="75">
        <f>VLOOKUP($A79,'Processed Data Export'!$B$2:$ET$402,(COLUMN(B79)+11),FALSE)</f>
        <v>53.8</v>
      </c>
      <c r="N79" s="75">
        <f>VLOOKUP($A79,'Processed Data Export'!$B$2:$ET$402,(COLUMN(C79)+11),FALSE)</f>
        <v>33.840000000000003</v>
      </c>
      <c r="O79" s="75">
        <f>VLOOKUP($A79,'Processed Data Export'!$B$2:$ET$402,(COLUMN(D79)+11),FALSE)</f>
        <v>0</v>
      </c>
      <c r="P79" s="75">
        <f>VLOOKUP($A79,'Processed Data Export'!$B$2:$ET$402,(COLUMN(E79)+11),FALSE)</f>
        <v>18.73</v>
      </c>
      <c r="Q79" s="75">
        <f>VLOOKUP($A79,'Processed Data Export'!$B$2:$ET$402,(COLUMN(F79)+11),FALSE)</f>
        <v>8.3999999999999986</v>
      </c>
      <c r="R79" s="75">
        <f>VLOOKUP($A79,'Processed Data Export'!$B$2:$ET$402,(COLUMN(G79)+11),FALSE)</f>
        <v>5.91</v>
      </c>
      <c r="S79" s="75">
        <f>VLOOKUP($A79,'Processed Data Export'!$B$2:$ET$402,(COLUMN(H79)+11),FALSE)</f>
        <v>0.80500000000000005</v>
      </c>
      <c r="T79" s="75">
        <f>VLOOKUP($A79,'Processed Data Export'!$B$2:$ET$402,(COLUMN(I79)+11),FALSE)</f>
        <v>0</v>
      </c>
      <c r="U79" s="75">
        <f>VLOOKUP($A79,'Processed Data Export'!$B$2:$ET$402,(COLUMN(J79)+11),FALSE)</f>
        <v>11.695</v>
      </c>
      <c r="V79" s="75">
        <f>VLOOKUP($A79,'Processed Data Export'!$B$2:$ET$402,(COLUMN(K79)+11),FALSE)</f>
        <v>23.810000000000002</v>
      </c>
      <c r="W79" s="75">
        <f>VLOOKUP($A79,'Processed Data Export'!$B$2:$ET$402,(COLUMN(L79)+11),FALSE)</f>
        <v>30.73</v>
      </c>
      <c r="X79" s="75">
        <f>VLOOKUP($A79,'Processed Data Export'!$B$2:$ET$402,(COLUMN(M79)+11),FALSE)</f>
        <v>42.195</v>
      </c>
      <c r="Y79" s="75">
        <f>VLOOKUP($A79,'Processed Data Export'!$B$2:$ET$402,(COLUMN(N79)+11),FALSE)</f>
        <v>58.870000000000005</v>
      </c>
      <c r="Z79" s="75">
        <f>VLOOKUP($A79,'Processed Data Export'!$B$2:$ET$402,(COLUMN(O79)+11),FALSE)</f>
        <v>72.52</v>
      </c>
      <c r="AA79" s="75">
        <f>VLOOKUP($A79,'Processed Data Export'!$B$2:$ET$402,(COLUMN(P79)+11),FALSE)</f>
        <v>22.93</v>
      </c>
      <c r="AB79" s="75">
        <f>VLOOKUP($A79,'Processed Data Export'!$B$2:$ET$402,(COLUMN(Q79)+11),FALSE)</f>
        <v>29.990000000000002</v>
      </c>
      <c r="AC79" s="75">
        <f>VLOOKUP($A79,'Processed Data Export'!$B$2:$ET$402,(COLUMN(R79)+11),FALSE)</f>
        <v>11.469999999999999</v>
      </c>
      <c r="AD79" s="75">
        <f>VLOOKUP($A79,'Processed Data Export'!$B$2:$ET$402,(COLUMN(S79)+11),FALSE)</f>
        <v>23.064999999999998</v>
      </c>
      <c r="AE79" s="75">
        <f>VLOOKUP($A79,'Processed Data Export'!$B$2:$ET$402,(COLUMN(T79)+11),FALSE)</f>
        <v>28.14</v>
      </c>
      <c r="AF79" s="75">
        <f>VLOOKUP($A79,'Processed Data Export'!$B$2:$ET$402,(COLUMN(U79)+11),FALSE)</f>
        <v>41.795000000000002</v>
      </c>
      <c r="AG79" s="75">
        <f>VLOOKUP($A79,'Processed Data Export'!$B$2:$ET$402,(COLUMN(V79)+11),FALSE)</f>
        <v>11.600000000000001</v>
      </c>
      <c r="AH79" s="75">
        <f>VLOOKUP($A79,'Processed Data Export'!$B$2:$ET$402,(COLUMN(W79)+11),FALSE)</f>
        <v>21.85</v>
      </c>
      <c r="AI79" s="75">
        <f>VLOOKUP($A79,'Processed Data Export'!$B$2:$ET$402,(COLUMN(X79)+11),FALSE)</f>
        <v>30.324999999999999</v>
      </c>
      <c r="AJ79" s="75">
        <f>VLOOKUP($A79,'Processed Data Export'!$B$2:$ET$402,(COLUMN(Y79)+11),FALSE)</f>
        <v>38.725000000000001</v>
      </c>
      <c r="AK79" s="75">
        <f>VLOOKUP($A79,'Processed Data Export'!$B$2:$ET$402,(COLUMN(Z79)+11),FALSE)</f>
        <v>7.0600000000000005</v>
      </c>
      <c r="AL79" s="75">
        <f>VLOOKUP($A79,'Processed Data Export'!$B$2:$ET$402,(COLUMN(AA79)+11),FALSE)</f>
        <v>17.305</v>
      </c>
      <c r="AM79" s="75">
        <f>VLOOKUP($A79,'Processed Data Export'!$B$2:$ET$402,(COLUMN(AB79)+11),FALSE)</f>
        <v>5.0750000000000002</v>
      </c>
      <c r="AN79" s="75">
        <f>VLOOKUP($A79,'Processed Data Export'!$B$2:$ET$402,(COLUMN(AC79)+11),FALSE)</f>
        <v>10.245000000000001</v>
      </c>
      <c r="AO79" s="75">
        <f>VLOOKUP($A79,'Processed Data Export'!$B$2:$ET$402,(COLUMN(AD79)+11),FALSE)</f>
        <v>27.119999999999997</v>
      </c>
      <c r="AP79" s="75">
        <f>VLOOKUP($A79,'Processed Data Export'!$B$2:$ET$402,(COLUMN(AE79)+11),FALSE)</f>
        <v>33.034999999999997</v>
      </c>
      <c r="AQ79" s="75">
        <f>VLOOKUP($A79,'Processed Data Export'!$B$2:$ET$402,(COLUMN(AF79)+11),FALSE)</f>
        <v>5.1750000000000007</v>
      </c>
      <c r="AR79" s="75">
        <f>VLOOKUP($A79,'Processed Data Export'!$B$2:$ET$402,(COLUMN(AG79)+11),FALSE)</f>
        <v>8.4749999999999996</v>
      </c>
      <c r="AS79" s="75">
        <f>VLOOKUP($A79,'Processed Data Export'!$B$2:$ET$402,(COLUMN(AH79)+11),FALSE)</f>
        <v>4.2799999999999994</v>
      </c>
      <c r="AT79" s="75">
        <f>VLOOKUP($A79,'Processed Data Export'!$B$2:$ET$402,(COLUMN(AI79)+11),FALSE)</f>
        <v>14.31</v>
      </c>
      <c r="AU79" s="75">
        <f>VLOOKUP($A79,'Processed Data Export'!$B$2:$ET$402,(COLUMN(AJ79)+11),FALSE)</f>
        <v>4.1199999999999992</v>
      </c>
      <c r="AV79" s="75">
        <f>VLOOKUP($A79,'Processed Data Export'!$B$2:$ET$402,(COLUMN(AK79)+11),FALSE)</f>
        <v>6.7149999999999999</v>
      </c>
      <c r="AW79" s="75">
        <f t="shared" si="15"/>
        <v>1.0246748916305435</v>
      </c>
      <c r="AX79" s="75">
        <f t="shared" si="16"/>
        <v>1.6011745862253071</v>
      </c>
      <c r="AY79" s="75">
        <f t="shared" si="17"/>
        <v>3.5702380952380959</v>
      </c>
      <c r="AZ79" s="75">
        <f t="shared" si="18"/>
        <v>0.73525541332695299</v>
      </c>
      <c r="BA79" s="75">
        <f t="shared" si="19"/>
        <v>1.0095705227898073</v>
      </c>
      <c r="BB79" s="75">
        <f t="shared" si="20"/>
        <v>4.3526912181303112</v>
      </c>
      <c r="BC79" s="75">
        <f t="shared" si="21"/>
        <v>3.1692047377326564</v>
      </c>
      <c r="BD79" s="75">
        <f t="shared" si="22"/>
        <v>1.9837758112094397</v>
      </c>
      <c r="BE79" s="75">
        <f t="shared" si="23"/>
        <v>1.5898345153664299</v>
      </c>
      <c r="BF79" s="75">
        <f t="shared" si="24"/>
        <v>4.1185944363103948</v>
      </c>
      <c r="BG79" s="75">
        <f t="shared" si="25"/>
        <v>5.0232142857142863</v>
      </c>
      <c r="BH79" s="75">
        <f t="shared" si="26"/>
        <v>2.8723972237052853</v>
      </c>
      <c r="BI79" s="75">
        <f t="shared" si="27"/>
        <v>6.4047619047619051</v>
      </c>
    </row>
    <row r="80" spans="1:61" x14ac:dyDescent="0.35">
      <c r="A80" s="69">
        <f>'Processed Data Export'!B78</f>
        <v>7345</v>
      </c>
      <c r="B80" s="74">
        <f>IF((VLOOKUP($A80,'Processed Data Export'!$B$2:$ET$3001,5,FALSE))=0,(VLOOKUP($A80,'Processed Data Export'!$B$2:$ET$3001,4,FALSE)),(IF((VLOOKUP($A80,'Processed Data Export'!$B$2:$ET$3001,4,FALSE))&gt;(VLOOKUP($A80,'Processed Data Export'!$B$2:$ET$3001,5,FALSE)),(VLOOKUP($A80,'Processed Data Export'!$B$2:$ET$3001,5,FALSE)),(VLOOKUP($A80,'Processed Data Export'!$B$2:$ET$3001,4,FALSE)))))</f>
        <v>42.25</v>
      </c>
      <c r="C80" s="89">
        <f>IF((VLOOKUP($A80,'Processed Data Export'!$B$2:$ET$3001,5,FALSE))=0,"NA",(IF((VLOOKUP($A80,'Processed Data Export'!$B$2:$ET$3001,4,FALSE))&gt;(VLOOKUP($A80,'Processed Data Export'!$B$2:$ET$3001,5,FALSE)),(VLOOKUP($A80,'Processed Data Export'!$B$2:$ET$3001,4,FALSE)),(VLOOKUP($A80,'Processed Data Export'!$B$2:$ET$3001,5,FALSE)))))</f>
        <v>391.5</v>
      </c>
      <c r="D80" s="74">
        <f>VLOOKUP($A80,'Processed Data Export'!$B$2:$ET$3001,3,FALSE)</f>
        <v>391.5</v>
      </c>
      <c r="E80" s="36">
        <f>VLOOKUP(A80,'MWPS (um)'!$A$1:$CP$401,94,FALSE)</f>
        <v>220.37083849999999</v>
      </c>
      <c r="F80" s="74">
        <f>(VLOOKUP($A80,'Processed Data Export'!$B$2:$ET$3001,6,FALSE))/(VLOOKUP($A80,'Processed Data Export'!$B$2:$ET$3001,7,FALSE))</f>
        <v>3.7037037037037035E-2</v>
      </c>
      <c r="G80" s="74">
        <f>VLOOKUP($A80,'Processed Data Export'!$B$2:$ET$3001,8,FALSE)</f>
        <v>1.6629999999999998</v>
      </c>
      <c r="H80" s="74">
        <f>VLOOKUP($A80,'Processed Data Export'!$B$2:$ET$3001,9,FALSE)</f>
        <v>0.96899999999999997</v>
      </c>
      <c r="I80" s="74">
        <f>VLOOKUP($A80,'Processed Data Export'!$B$2:$ET$3001,10,FALSE)</f>
        <v>231.5</v>
      </c>
      <c r="J80" s="74">
        <f>VLOOKUP($A80,'Processed Data Export'!$B$2:$ET$3001,11,FALSE)</f>
        <v>4.6835000000000004</v>
      </c>
      <c r="K80" s="69" t="str">
        <f t="shared" si="14"/>
        <v>fine sandy loam</v>
      </c>
      <c r="L80" s="75">
        <f>VLOOKUP($A80,'Processed Data Export'!$B$2:$ET$402,(COLUMN(A80)+11),FALSE)</f>
        <v>6.46</v>
      </c>
      <c r="M80" s="75">
        <f>VLOOKUP($A80,'Processed Data Export'!$B$2:$ET$402,(COLUMN(B80)+11),FALSE)</f>
        <v>29.47</v>
      </c>
      <c r="N80" s="75">
        <f>VLOOKUP($A80,'Processed Data Export'!$B$2:$ET$402,(COLUMN(C80)+11),FALSE)</f>
        <v>64.074999999999989</v>
      </c>
      <c r="O80" s="75">
        <f>VLOOKUP($A80,'Processed Data Export'!$B$2:$ET$402,(COLUMN(D80)+11),FALSE)</f>
        <v>0</v>
      </c>
      <c r="P80" s="75">
        <f>VLOOKUP($A80,'Processed Data Export'!$B$2:$ET$402,(COLUMN(E80)+11),FALSE)</f>
        <v>16.299999999999997</v>
      </c>
      <c r="Q80" s="75">
        <f>VLOOKUP($A80,'Processed Data Export'!$B$2:$ET$402,(COLUMN(F80)+11),FALSE)</f>
        <v>12.754999999999999</v>
      </c>
      <c r="R80" s="75">
        <f>VLOOKUP($A80,'Processed Data Export'!$B$2:$ET$402,(COLUMN(G80)+11),FALSE)</f>
        <v>21.83</v>
      </c>
      <c r="S80" s="75">
        <f>VLOOKUP($A80,'Processed Data Export'!$B$2:$ET$402,(COLUMN(H80)+11),FALSE)</f>
        <v>12.654999999999999</v>
      </c>
      <c r="T80" s="75">
        <f>VLOOKUP($A80,'Processed Data Export'!$B$2:$ET$402,(COLUMN(I80)+11),FALSE)</f>
        <v>0.53500000000000003</v>
      </c>
      <c r="U80" s="75">
        <f>VLOOKUP($A80,'Processed Data Export'!$B$2:$ET$402,(COLUMN(J80)+11),FALSE)</f>
        <v>6.46</v>
      </c>
      <c r="V80" s="75">
        <f>VLOOKUP($A80,'Processed Data Export'!$B$2:$ET$402,(COLUMN(K80)+11),FALSE)</f>
        <v>10.225</v>
      </c>
      <c r="W80" s="75">
        <f>VLOOKUP($A80,'Processed Data Export'!$B$2:$ET$402,(COLUMN(L80)+11),FALSE)</f>
        <v>13.8</v>
      </c>
      <c r="X80" s="75">
        <f>VLOOKUP($A80,'Processed Data Export'!$B$2:$ET$402,(COLUMN(M80)+11),FALSE)</f>
        <v>20.884999999999998</v>
      </c>
      <c r="Y80" s="75">
        <f>VLOOKUP($A80,'Processed Data Export'!$B$2:$ET$402,(COLUMN(N80)+11),FALSE)</f>
        <v>33.605000000000004</v>
      </c>
      <c r="Z80" s="75">
        <f>VLOOKUP($A80,'Processed Data Export'!$B$2:$ET$402,(COLUMN(O80)+11),FALSE)</f>
        <v>45.77</v>
      </c>
      <c r="AA80" s="75">
        <f>VLOOKUP($A80,'Processed Data Export'!$B$2:$ET$402,(COLUMN(P80)+11),FALSE)</f>
        <v>13.86</v>
      </c>
      <c r="AB80" s="75">
        <f>VLOOKUP($A80,'Processed Data Export'!$B$2:$ET$402,(COLUMN(Q80)+11),FALSE)</f>
        <v>19.240000000000002</v>
      </c>
      <c r="AC80" s="75">
        <f>VLOOKUP($A80,'Processed Data Export'!$B$2:$ET$402,(COLUMN(R80)+11),FALSE)</f>
        <v>7.085</v>
      </c>
      <c r="AD80" s="75">
        <f>VLOOKUP($A80,'Processed Data Export'!$B$2:$ET$402,(COLUMN(S80)+11),FALSE)</f>
        <v>15.67</v>
      </c>
      <c r="AE80" s="75">
        <f>VLOOKUP($A80,'Processed Data Export'!$B$2:$ET$402,(COLUMN(T80)+11),FALSE)</f>
        <v>19.805</v>
      </c>
      <c r="AF80" s="75">
        <f>VLOOKUP($A80,'Processed Data Export'!$B$2:$ET$402,(COLUMN(U80)+11),FALSE)</f>
        <v>31.97</v>
      </c>
      <c r="AG80" s="75">
        <f>VLOOKUP($A80,'Processed Data Export'!$B$2:$ET$402,(COLUMN(V80)+11),FALSE)</f>
        <v>8.5850000000000009</v>
      </c>
      <c r="AH80" s="75">
        <f>VLOOKUP($A80,'Processed Data Export'!$B$2:$ET$402,(COLUMN(W80)+11),FALSE)</f>
        <v>17.14</v>
      </c>
      <c r="AI80" s="75">
        <f>VLOOKUP($A80,'Processed Data Export'!$B$2:$ET$402,(COLUMN(X80)+11),FALSE)</f>
        <v>24.884999999999998</v>
      </c>
      <c r="AJ80" s="75">
        <f>VLOOKUP($A80,'Processed Data Export'!$B$2:$ET$402,(COLUMN(Y80)+11),FALSE)</f>
        <v>37.635000000000005</v>
      </c>
      <c r="AK80" s="75">
        <f>VLOOKUP($A80,'Processed Data Export'!$B$2:$ET$402,(COLUMN(Z80)+11),FALSE)</f>
        <v>5.3849999999999998</v>
      </c>
      <c r="AL80" s="75">
        <f>VLOOKUP($A80,'Processed Data Export'!$B$2:$ET$402,(COLUMN(AA80)+11),FALSE)</f>
        <v>13.940000000000001</v>
      </c>
      <c r="AM80" s="75">
        <f>VLOOKUP($A80,'Processed Data Export'!$B$2:$ET$402,(COLUMN(AB80)+11),FALSE)</f>
        <v>4.1349999999999998</v>
      </c>
      <c r="AN80" s="75">
        <f>VLOOKUP($A80,'Processed Data Export'!$B$2:$ET$402,(COLUMN(AC80)+11),FALSE)</f>
        <v>8.5599999999999987</v>
      </c>
      <c r="AO80" s="75">
        <f>VLOOKUP($A80,'Processed Data Export'!$B$2:$ET$402,(COLUMN(AD80)+11),FALSE)</f>
        <v>29.055</v>
      </c>
      <c r="AP80" s="75">
        <f>VLOOKUP($A80,'Processed Data Export'!$B$2:$ET$402,(COLUMN(AE80)+11),FALSE)</f>
        <v>50.884999999999998</v>
      </c>
      <c r="AQ80" s="75">
        <f>VLOOKUP($A80,'Processed Data Export'!$B$2:$ET$402,(COLUMN(AF80)+11),FALSE)</f>
        <v>4.4249999999999998</v>
      </c>
      <c r="AR80" s="75">
        <f>VLOOKUP($A80,'Processed Data Export'!$B$2:$ET$402,(COLUMN(AG80)+11),FALSE)</f>
        <v>7.74</v>
      </c>
      <c r="AS80" s="75">
        <f>VLOOKUP($A80,'Processed Data Export'!$B$2:$ET$402,(COLUMN(AH80)+11),FALSE)</f>
        <v>5.1050000000000004</v>
      </c>
      <c r="AT80" s="75">
        <f>VLOOKUP($A80,'Processed Data Export'!$B$2:$ET$402,(COLUMN(AI80)+11),FALSE)</f>
        <v>34.585000000000001</v>
      </c>
      <c r="AU80" s="75">
        <f>VLOOKUP($A80,'Processed Data Export'!$B$2:$ET$402,(COLUMN(AJ80)+11),FALSE)</f>
        <v>7.6549999999999994</v>
      </c>
      <c r="AV80" s="75">
        <f>VLOOKUP($A80,'Processed Data Export'!$B$2:$ET$402,(COLUMN(AK80)+11),FALSE)</f>
        <v>34.484999999999999</v>
      </c>
      <c r="AW80" s="75">
        <f t="shared" si="15"/>
        <v>0.71725571725571724</v>
      </c>
      <c r="AX80" s="75">
        <f t="shared" si="16"/>
        <v>1.1803680981595095</v>
      </c>
      <c r="AY80" s="75">
        <f t="shared" si="17"/>
        <v>1.5084280674245396</v>
      </c>
      <c r="AZ80" s="75">
        <f t="shared" si="18"/>
        <v>0.43165467625899284</v>
      </c>
      <c r="BA80" s="75">
        <f t="shared" si="19"/>
        <v>0.653268689396309</v>
      </c>
      <c r="BB80" s="75">
        <f t="shared" si="20"/>
        <v>2.5626740947075213</v>
      </c>
      <c r="BC80" s="75">
        <f t="shared" si="21"/>
        <v>0.74667888227210255</v>
      </c>
      <c r="BD80" s="75">
        <f t="shared" si="22"/>
        <v>1.014283255893994</v>
      </c>
      <c r="BE80" s="75">
        <f t="shared" si="23"/>
        <v>0.45992976980101452</v>
      </c>
      <c r="BF80" s="75">
        <f t="shared" si="24"/>
        <v>2.4398364485981308</v>
      </c>
      <c r="BG80" s="75">
        <f t="shared" si="25"/>
        <v>1.6373970991767934</v>
      </c>
      <c r="BH80" s="75">
        <f t="shared" si="26"/>
        <v>1.8079754601226996</v>
      </c>
      <c r="BI80" s="75">
        <f t="shared" si="27"/>
        <v>2.31046648373187</v>
      </c>
    </row>
    <row r="81" spans="1:61" x14ac:dyDescent="0.35">
      <c r="A81" s="69">
        <f>'Processed Data Export'!B79</f>
        <v>8100</v>
      </c>
      <c r="B81" s="74">
        <f>IF((VLOOKUP($A81,'Processed Data Export'!$B$2:$ET$3001,5,FALSE))=0,(VLOOKUP($A81,'Processed Data Export'!$B$2:$ET$3001,4,FALSE)),(IF((VLOOKUP($A81,'Processed Data Export'!$B$2:$ET$3001,4,FALSE))&gt;(VLOOKUP($A81,'Processed Data Export'!$B$2:$ET$3001,5,FALSE)),(VLOOKUP($A81,'Processed Data Export'!$B$2:$ET$3001,5,FALSE)),(VLOOKUP($A81,'Processed Data Export'!$B$2:$ET$3001,4,FALSE)))))</f>
        <v>26.15</v>
      </c>
      <c r="C81" s="89" t="str">
        <f>IF((VLOOKUP($A81,'Processed Data Export'!$B$2:$ET$3001,5,FALSE))=0,"NA",(IF((VLOOKUP($A81,'Processed Data Export'!$B$2:$ET$3001,4,FALSE))&gt;(VLOOKUP($A81,'Processed Data Export'!$B$2:$ET$3001,5,FALSE)),(VLOOKUP($A81,'Processed Data Export'!$B$2:$ET$3001,4,FALSE)),(VLOOKUP($A81,'Processed Data Export'!$B$2:$ET$3001,5,FALSE)))))</f>
        <v/>
      </c>
      <c r="D81" s="74">
        <f>VLOOKUP($A81,'Processed Data Export'!$B$2:$ET$3001,3,FALSE)</f>
        <v>26.15</v>
      </c>
      <c r="E81" s="36">
        <f>VLOOKUP(A81,'MWPS (um)'!$A$1:$CP$401,94,FALSE)</f>
        <v>51.360898500000005</v>
      </c>
      <c r="F81" s="74">
        <f>(VLOOKUP($A81,'Processed Data Export'!$B$2:$ET$3001,6,FALSE))/(VLOOKUP($A81,'Processed Data Export'!$B$2:$ET$3001,7,FALSE))</f>
        <v>9.5986842105263162E-2</v>
      </c>
      <c r="G81" s="74">
        <f>VLOOKUP($A81,'Processed Data Export'!$B$2:$ET$3001,8,FALSE)</f>
        <v>1.5514999999999999</v>
      </c>
      <c r="H81" s="74">
        <f>VLOOKUP($A81,'Processed Data Export'!$B$2:$ET$3001,9,FALSE)</f>
        <v>16.369500000000002</v>
      </c>
      <c r="I81" s="74">
        <f>VLOOKUP($A81,'Processed Data Export'!$B$2:$ET$3001,10,FALSE)</f>
        <v>75.650000000000006</v>
      </c>
      <c r="J81" s="74">
        <f>VLOOKUP($A81,'Processed Data Export'!$B$2:$ET$3001,11,FALSE)</f>
        <v>3.1215000000000002</v>
      </c>
      <c r="K81" s="69" t="str">
        <f t="shared" si="14"/>
        <v>silt loam</v>
      </c>
      <c r="L81" s="75">
        <f>VLOOKUP($A81,'Processed Data Export'!$B$2:$ET$402,(COLUMN(A81)+11),FALSE)</f>
        <v>11.145</v>
      </c>
      <c r="M81" s="75">
        <f>VLOOKUP($A81,'Processed Data Export'!$B$2:$ET$402,(COLUMN(B81)+11),FALSE)</f>
        <v>64.534999999999997</v>
      </c>
      <c r="N81" s="75">
        <f>VLOOKUP($A81,'Processed Data Export'!$B$2:$ET$402,(COLUMN(C81)+11),FALSE)</f>
        <v>24.32</v>
      </c>
      <c r="O81" s="75">
        <f>VLOOKUP($A81,'Processed Data Export'!$B$2:$ET$402,(COLUMN(D81)+11),FALSE)</f>
        <v>0</v>
      </c>
      <c r="P81" s="75">
        <f>VLOOKUP($A81,'Processed Data Export'!$B$2:$ET$402,(COLUMN(E81)+11),FALSE)</f>
        <v>15.829999999999998</v>
      </c>
      <c r="Q81" s="75">
        <f>VLOOKUP($A81,'Processed Data Export'!$B$2:$ET$402,(COLUMN(F81)+11),FALSE)</f>
        <v>5.18</v>
      </c>
      <c r="R81" s="75">
        <f>VLOOKUP($A81,'Processed Data Export'!$B$2:$ET$402,(COLUMN(G81)+11),FALSE)</f>
        <v>2.82</v>
      </c>
      <c r="S81" s="75">
        <f>VLOOKUP($A81,'Processed Data Export'!$B$2:$ET$402,(COLUMN(H81)+11),FALSE)</f>
        <v>0.49</v>
      </c>
      <c r="T81" s="75">
        <f>VLOOKUP($A81,'Processed Data Export'!$B$2:$ET$402,(COLUMN(I81)+11),FALSE)</f>
        <v>0</v>
      </c>
      <c r="U81" s="75">
        <f>VLOOKUP($A81,'Processed Data Export'!$B$2:$ET$402,(COLUMN(J81)+11),FALSE)</f>
        <v>11.145</v>
      </c>
      <c r="V81" s="75">
        <f>VLOOKUP($A81,'Processed Data Export'!$B$2:$ET$402,(COLUMN(K81)+11),FALSE)</f>
        <v>32.86</v>
      </c>
      <c r="W81" s="75">
        <f>VLOOKUP($A81,'Processed Data Export'!$B$2:$ET$402,(COLUMN(L81)+11),FALSE)</f>
        <v>40.980000000000004</v>
      </c>
      <c r="X81" s="75">
        <f>VLOOKUP($A81,'Processed Data Export'!$B$2:$ET$402,(COLUMN(M81)+11),FALSE)</f>
        <v>53.265000000000001</v>
      </c>
      <c r="Y81" s="75">
        <f>VLOOKUP($A81,'Processed Data Export'!$B$2:$ET$402,(COLUMN(N81)+11),FALSE)</f>
        <v>69.155000000000001</v>
      </c>
      <c r="Z81" s="75">
        <f>VLOOKUP($A81,'Processed Data Export'!$B$2:$ET$402,(COLUMN(O81)+11),FALSE)</f>
        <v>80.36</v>
      </c>
      <c r="AA81" s="75">
        <f>VLOOKUP($A81,'Processed Data Export'!$B$2:$ET$402,(COLUMN(P81)+11),FALSE)</f>
        <v>24.945</v>
      </c>
      <c r="AB81" s="75">
        <f>VLOOKUP($A81,'Processed Data Export'!$B$2:$ET$402,(COLUMN(Q81)+11),FALSE)</f>
        <v>31.674999999999997</v>
      </c>
      <c r="AC81" s="75">
        <f>VLOOKUP($A81,'Processed Data Export'!$B$2:$ET$402,(COLUMN(R81)+11),FALSE)</f>
        <v>12.280000000000001</v>
      </c>
      <c r="AD81" s="75">
        <f>VLOOKUP($A81,'Processed Data Export'!$B$2:$ET$402,(COLUMN(S81)+11),FALSE)</f>
        <v>23.555</v>
      </c>
      <c r="AE81" s="75">
        <f>VLOOKUP($A81,'Processed Data Export'!$B$2:$ET$402,(COLUMN(T81)+11),FALSE)</f>
        <v>28.17</v>
      </c>
      <c r="AF81" s="75">
        <f>VLOOKUP($A81,'Processed Data Export'!$B$2:$ET$402,(COLUMN(U81)+11),FALSE)</f>
        <v>39.379999999999995</v>
      </c>
      <c r="AG81" s="75">
        <f>VLOOKUP($A81,'Processed Data Export'!$B$2:$ET$402,(COLUMN(V81)+11),FALSE)</f>
        <v>11.275</v>
      </c>
      <c r="AH81" s="75">
        <f>VLOOKUP($A81,'Processed Data Export'!$B$2:$ET$402,(COLUMN(W81)+11),FALSE)</f>
        <v>20.384999999999998</v>
      </c>
      <c r="AI81" s="75">
        <f>VLOOKUP($A81,'Processed Data Export'!$B$2:$ET$402,(COLUMN(X81)+11),FALSE)</f>
        <v>27.105</v>
      </c>
      <c r="AJ81" s="75">
        <f>VLOOKUP($A81,'Processed Data Export'!$B$2:$ET$402,(COLUMN(Y81)+11),FALSE)</f>
        <v>32.275000000000006</v>
      </c>
      <c r="AK81" s="75">
        <f>VLOOKUP($A81,'Processed Data Export'!$B$2:$ET$402,(COLUMN(Z81)+11),FALSE)</f>
        <v>6.73</v>
      </c>
      <c r="AL81" s="75">
        <f>VLOOKUP($A81,'Processed Data Export'!$B$2:$ET$402,(COLUMN(AA81)+11),FALSE)</f>
        <v>15.84</v>
      </c>
      <c r="AM81" s="75">
        <f>VLOOKUP($A81,'Processed Data Export'!$B$2:$ET$402,(COLUMN(AB81)+11),FALSE)</f>
        <v>4.6199999999999992</v>
      </c>
      <c r="AN81" s="75">
        <f>VLOOKUP($A81,'Processed Data Export'!$B$2:$ET$402,(COLUMN(AC81)+11),FALSE)</f>
        <v>9.11</v>
      </c>
      <c r="AO81" s="75">
        <f>VLOOKUP($A81,'Processed Data Export'!$B$2:$ET$402,(COLUMN(AD81)+11),FALSE)</f>
        <v>21.005000000000003</v>
      </c>
      <c r="AP81" s="75">
        <f>VLOOKUP($A81,'Processed Data Export'!$B$2:$ET$402,(COLUMN(AE81)+11),FALSE)</f>
        <v>23.83</v>
      </c>
      <c r="AQ81" s="75">
        <f>VLOOKUP($A81,'Processed Data Export'!$B$2:$ET$402,(COLUMN(AF81)+11),FALSE)</f>
        <v>4.49</v>
      </c>
      <c r="AR81" s="75">
        <f>VLOOKUP($A81,'Processed Data Export'!$B$2:$ET$402,(COLUMN(AG81)+11),FALSE)</f>
        <v>6.72</v>
      </c>
      <c r="AS81" s="75">
        <f>VLOOKUP($A81,'Processed Data Export'!$B$2:$ET$402,(COLUMN(AH81)+11),FALSE)</f>
        <v>2.875</v>
      </c>
      <c r="AT81" s="75">
        <f>VLOOKUP($A81,'Processed Data Export'!$B$2:$ET$402,(COLUMN(AI81)+11),FALSE)</f>
        <v>8</v>
      </c>
      <c r="AU81" s="75">
        <f>VLOOKUP($A81,'Processed Data Export'!$B$2:$ET$402,(COLUMN(AJ81)+11),FALSE)</f>
        <v>2.2999999999999998</v>
      </c>
      <c r="AV81" s="75">
        <f>VLOOKUP($A81,'Processed Data Export'!$B$2:$ET$402,(COLUMN(AK81)+11),FALSE)</f>
        <v>3.31</v>
      </c>
      <c r="AW81" s="75">
        <f t="shared" si="15"/>
        <v>1.2937647987371748</v>
      </c>
      <c r="AX81" s="75">
        <f t="shared" si="16"/>
        <v>2.0009475679090336</v>
      </c>
      <c r="AY81" s="75">
        <f t="shared" si="17"/>
        <v>6.1148648648648649</v>
      </c>
      <c r="AZ81" s="75">
        <f t="shared" si="18"/>
        <v>1.0406297613001525</v>
      </c>
      <c r="BA81" s="75">
        <f t="shared" si="19"/>
        <v>1.352590147282885</v>
      </c>
      <c r="BB81" s="75">
        <f t="shared" si="20"/>
        <v>6.0891530460624077</v>
      </c>
      <c r="BC81" s="75">
        <f t="shared" si="21"/>
        <v>5.6134751773049638</v>
      </c>
      <c r="BD81" s="75">
        <f t="shared" si="22"/>
        <v>3.0723637229231131</v>
      </c>
      <c r="BE81" s="75">
        <f t="shared" si="23"/>
        <v>2.6535773026315788</v>
      </c>
      <c r="BF81" s="75">
        <f t="shared" si="24"/>
        <v>5.8468715697036231</v>
      </c>
      <c r="BG81" s="75">
        <f t="shared" si="25"/>
        <v>10.282818532818533</v>
      </c>
      <c r="BH81" s="75">
        <f t="shared" si="26"/>
        <v>4.0767530006317125</v>
      </c>
      <c r="BI81" s="75">
        <f t="shared" si="27"/>
        <v>12.458494208494209</v>
      </c>
    </row>
    <row r="82" spans="1:61" x14ac:dyDescent="0.35">
      <c r="A82" s="69">
        <f>'Processed Data Export'!B80</f>
        <v>8105</v>
      </c>
      <c r="B82" s="74">
        <f>IF((VLOOKUP($A82,'Processed Data Export'!$B$2:$ET$3001,5,FALSE))=0,(VLOOKUP($A82,'Processed Data Export'!$B$2:$ET$3001,4,FALSE)),(IF((VLOOKUP($A82,'Processed Data Export'!$B$2:$ET$3001,4,FALSE))&gt;(VLOOKUP($A82,'Processed Data Export'!$B$2:$ET$3001,5,FALSE)),(VLOOKUP($A82,'Processed Data Export'!$B$2:$ET$3001,5,FALSE)),(VLOOKUP($A82,'Processed Data Export'!$B$2:$ET$3001,4,FALSE)))))</f>
        <v>31.049999999999997</v>
      </c>
      <c r="C82" s="89" t="str">
        <f>IF((VLOOKUP($A82,'Processed Data Export'!$B$2:$ET$3001,5,FALSE))=0,"NA",(IF((VLOOKUP($A82,'Processed Data Export'!$B$2:$ET$3001,4,FALSE))&gt;(VLOOKUP($A82,'Processed Data Export'!$B$2:$ET$3001,5,FALSE)),(VLOOKUP($A82,'Processed Data Export'!$B$2:$ET$3001,4,FALSE)),(VLOOKUP($A82,'Processed Data Export'!$B$2:$ET$3001,5,FALSE)))))</f>
        <v/>
      </c>
      <c r="D82" s="74">
        <f>VLOOKUP($A82,'Processed Data Export'!$B$2:$ET$3001,3,FALSE)</f>
        <v>31.049999999999997</v>
      </c>
      <c r="E82" s="36">
        <f>VLOOKUP(A82,'MWPS (um)'!$A$1:$CP$401,94,FALSE)</f>
        <v>29.543695550000002</v>
      </c>
      <c r="F82" s="74">
        <f>(VLOOKUP($A82,'Processed Data Export'!$B$2:$ET$3001,6,FALSE))/(VLOOKUP($A82,'Processed Data Export'!$B$2:$ET$3001,7,FALSE))</f>
        <v>0.13343527013251785</v>
      </c>
      <c r="G82" s="74">
        <f>VLOOKUP($A82,'Processed Data Export'!$B$2:$ET$3001,8,FALSE)</f>
        <v>0.71199999999999997</v>
      </c>
      <c r="H82" s="74">
        <f>VLOOKUP($A82,'Processed Data Export'!$B$2:$ET$3001,9,FALSE)</f>
        <v>3.4525000000000001</v>
      </c>
      <c r="I82" s="74">
        <f>VLOOKUP($A82,'Processed Data Export'!$B$2:$ET$3001,10,FALSE)</f>
        <v>21.9</v>
      </c>
      <c r="J82" s="74">
        <f>VLOOKUP($A82,'Processed Data Export'!$B$2:$ET$3001,11,FALSE)</f>
        <v>2.6094999999999997</v>
      </c>
      <c r="K82" s="69" t="str">
        <f t="shared" si="14"/>
        <v>silt loam</v>
      </c>
      <c r="L82" s="75">
        <f>VLOOKUP($A82,'Processed Data Export'!$B$2:$ET$402,(COLUMN(A82)+11),FALSE)</f>
        <v>13.525</v>
      </c>
      <c r="M82" s="75">
        <f>VLOOKUP($A82,'Processed Data Export'!$B$2:$ET$402,(COLUMN(B82)+11),FALSE)</f>
        <v>72.22</v>
      </c>
      <c r="N82" s="75">
        <f>VLOOKUP($A82,'Processed Data Export'!$B$2:$ET$402,(COLUMN(C82)+11),FALSE)</f>
        <v>14.26</v>
      </c>
      <c r="O82" s="75">
        <f>VLOOKUP($A82,'Processed Data Export'!$B$2:$ET$402,(COLUMN(D82)+11),FALSE)</f>
        <v>0</v>
      </c>
      <c r="P82" s="75">
        <f>VLOOKUP($A82,'Processed Data Export'!$B$2:$ET$402,(COLUMN(E82)+11),FALSE)</f>
        <v>13.984999999999999</v>
      </c>
      <c r="Q82" s="75">
        <f>VLOOKUP($A82,'Processed Data Export'!$B$2:$ET$402,(COLUMN(F82)+11),FALSE)</f>
        <v>0.27510000000000001</v>
      </c>
      <c r="R82" s="75">
        <f>VLOOKUP($A82,'Processed Data Export'!$B$2:$ET$402,(COLUMN(G82)+11),FALSE)</f>
        <v>0</v>
      </c>
      <c r="S82" s="75">
        <f>VLOOKUP($A82,'Processed Data Export'!$B$2:$ET$402,(COLUMN(H82)+11),FALSE)</f>
        <v>0</v>
      </c>
      <c r="T82" s="75">
        <f>VLOOKUP($A82,'Processed Data Export'!$B$2:$ET$402,(COLUMN(I82)+11),FALSE)</f>
        <v>0</v>
      </c>
      <c r="U82" s="75">
        <f>VLOOKUP($A82,'Processed Data Export'!$B$2:$ET$402,(COLUMN(J82)+11),FALSE)</f>
        <v>12.91</v>
      </c>
      <c r="V82" s="75">
        <f>VLOOKUP($A82,'Processed Data Export'!$B$2:$ET$402,(COLUMN(K82)+11),FALSE)</f>
        <v>30.48</v>
      </c>
      <c r="W82" s="75">
        <f>VLOOKUP($A82,'Processed Data Export'!$B$2:$ET$402,(COLUMN(L82)+11),FALSE)</f>
        <v>40.24</v>
      </c>
      <c r="X82" s="75">
        <f>VLOOKUP($A82,'Processed Data Export'!$B$2:$ET$402,(COLUMN(M82)+11),FALSE)</f>
        <v>56.664999999999999</v>
      </c>
      <c r="Y82" s="75">
        <f>VLOOKUP($A82,'Processed Data Export'!$B$2:$ET$402,(COLUMN(N82)+11),FALSE)</f>
        <v>78.064999999999998</v>
      </c>
      <c r="Z82" s="75">
        <f>VLOOKUP($A82,'Processed Data Export'!$B$2:$ET$402,(COLUMN(O82)+11),FALSE)</f>
        <v>86.2</v>
      </c>
      <c r="AA82" s="75">
        <f>VLOOKUP($A82,'Processed Data Export'!$B$2:$ET$402,(COLUMN(P82)+11),FALSE)</f>
        <v>32.53</v>
      </c>
      <c r="AB82" s="75">
        <f>VLOOKUP($A82,'Processed Data Export'!$B$2:$ET$402,(COLUMN(Q82)+11),FALSE)</f>
        <v>41.74</v>
      </c>
      <c r="AC82" s="75">
        <f>VLOOKUP($A82,'Processed Data Export'!$B$2:$ET$402,(COLUMN(R82)+11),FALSE)</f>
        <v>16.420000000000002</v>
      </c>
      <c r="AD82" s="75">
        <f>VLOOKUP($A82,'Processed Data Export'!$B$2:$ET$402,(COLUMN(S82)+11),FALSE)</f>
        <v>31.97</v>
      </c>
      <c r="AE82" s="75">
        <f>VLOOKUP($A82,'Processed Data Export'!$B$2:$ET$402,(COLUMN(T82)+11),FALSE)</f>
        <v>37.825000000000003</v>
      </c>
      <c r="AF82" s="75">
        <f>VLOOKUP($A82,'Processed Data Export'!$B$2:$ET$402,(COLUMN(U82)+11),FALSE)</f>
        <v>45.959999999999994</v>
      </c>
      <c r="AG82" s="75">
        <f>VLOOKUP($A82,'Processed Data Export'!$B$2:$ET$402,(COLUMN(V82)+11),FALSE)</f>
        <v>15.555</v>
      </c>
      <c r="AH82" s="75">
        <f>VLOOKUP($A82,'Processed Data Export'!$B$2:$ET$402,(COLUMN(W82)+11),FALSE)</f>
        <v>26.135000000000002</v>
      </c>
      <c r="AI82" s="75">
        <f>VLOOKUP($A82,'Processed Data Export'!$B$2:$ET$402,(COLUMN(X82)+11),FALSE)</f>
        <v>29.534999999999997</v>
      </c>
      <c r="AJ82" s="75">
        <f>VLOOKUP($A82,'Processed Data Export'!$B$2:$ET$402,(COLUMN(Y82)+11),FALSE)</f>
        <v>29.81</v>
      </c>
      <c r="AK82" s="75">
        <f>VLOOKUP($A82,'Processed Data Export'!$B$2:$ET$402,(COLUMN(Z82)+11),FALSE)</f>
        <v>9.2100000000000009</v>
      </c>
      <c r="AL82" s="75">
        <f>VLOOKUP($A82,'Processed Data Export'!$B$2:$ET$402,(COLUMN(AA82)+11),FALSE)</f>
        <v>19.79</v>
      </c>
      <c r="AM82" s="75">
        <f>VLOOKUP($A82,'Processed Data Export'!$B$2:$ET$402,(COLUMN(AB82)+11),FALSE)</f>
        <v>5.8450000000000006</v>
      </c>
      <c r="AN82" s="75">
        <f>VLOOKUP($A82,'Processed Data Export'!$B$2:$ET$402,(COLUMN(AC82)+11),FALSE)</f>
        <v>10.58</v>
      </c>
      <c r="AO82" s="75">
        <f>VLOOKUP($A82,'Processed Data Export'!$B$2:$ET$402,(COLUMN(AD82)+11),FALSE)</f>
        <v>14.26</v>
      </c>
      <c r="AP82" s="75">
        <f>VLOOKUP($A82,'Processed Data Export'!$B$2:$ET$402,(COLUMN(AE82)+11),FALSE)</f>
        <v>14.26</v>
      </c>
      <c r="AQ82" s="75">
        <f>VLOOKUP($A82,'Processed Data Export'!$B$2:$ET$402,(COLUMN(AF82)+11),FALSE)</f>
        <v>4.7349999999999994</v>
      </c>
      <c r="AR82" s="75">
        <f>VLOOKUP($A82,'Processed Data Export'!$B$2:$ET$402,(COLUMN(AG82)+11),FALSE)</f>
        <v>3.4050000000000002</v>
      </c>
      <c r="AS82" s="75">
        <f>VLOOKUP($A82,'Processed Data Export'!$B$2:$ET$402,(COLUMN(AH82)+11),FALSE)</f>
        <v>0.21009999999999998</v>
      </c>
      <c r="AT82" s="75">
        <f>VLOOKUP($A82,'Processed Data Export'!$B$2:$ET$402,(COLUMN(AI82)+11),FALSE)</f>
        <v>0.27510000000000001</v>
      </c>
      <c r="AU82" s="75">
        <f>VLOOKUP($A82,'Processed Data Export'!$B$2:$ET$402,(COLUMN(AJ82)+11),FALSE)</f>
        <v>6.5000000000000002E-2</v>
      </c>
      <c r="AV82" s="75">
        <f>VLOOKUP($A82,'Processed Data Export'!$B$2:$ET$402,(COLUMN(AK82)+11),FALSE)</f>
        <v>0</v>
      </c>
      <c r="AW82" s="75">
        <f t="shared" si="15"/>
        <v>0.96406324868231907</v>
      </c>
      <c r="AX82" s="75">
        <f t="shared" si="16"/>
        <v>2.9846263854129429</v>
      </c>
      <c r="AY82" s="75">
        <f t="shared" si="17"/>
        <v>151.72664485641585</v>
      </c>
      <c r="AZ82" s="75">
        <f t="shared" si="18"/>
        <v>0.87554395126196705</v>
      </c>
      <c r="BA82" s="75">
        <f t="shared" si="19"/>
        <v>1.2329199303742386</v>
      </c>
      <c r="BB82" s="75">
        <f t="shared" si="20"/>
        <v>4.3691639522258416</v>
      </c>
      <c r="BC82" s="75">
        <f t="shared" si="21"/>
        <v>0</v>
      </c>
      <c r="BD82" s="75">
        <f t="shared" si="22"/>
        <v>5.064516129032258</v>
      </c>
      <c r="BE82" s="75">
        <f t="shared" si="23"/>
        <v>5.064516129032258</v>
      </c>
      <c r="BF82" s="75">
        <f t="shared" si="24"/>
        <v>5.3558601134215502</v>
      </c>
      <c r="BG82" s="75">
        <f t="shared" si="25"/>
        <v>205.97964376590329</v>
      </c>
      <c r="BH82" s="75">
        <f t="shared" si="26"/>
        <v>5.1641043975688241</v>
      </c>
      <c r="BI82" s="75">
        <f t="shared" si="27"/>
        <v>262.52271901126863</v>
      </c>
    </row>
    <row r="83" spans="1:61" x14ac:dyDescent="0.35">
      <c r="A83" s="69">
        <f>'Processed Data Export'!B81</f>
        <v>8200</v>
      </c>
      <c r="B83" s="74">
        <f>IF((VLOOKUP($A83,'Processed Data Export'!$B$2:$ET$3001,5,FALSE))=0,(VLOOKUP($A83,'Processed Data Export'!$B$2:$ET$3001,4,FALSE)),(IF((VLOOKUP($A83,'Processed Data Export'!$B$2:$ET$3001,4,FALSE))&gt;(VLOOKUP($A83,'Processed Data Export'!$B$2:$ET$3001,5,FALSE)),(VLOOKUP($A83,'Processed Data Export'!$B$2:$ET$3001,5,FALSE)),(VLOOKUP($A83,'Processed Data Export'!$B$2:$ET$3001,4,FALSE)))))</f>
        <v>27.75</v>
      </c>
      <c r="C83" s="89" t="str">
        <f>IF((VLOOKUP($A83,'Processed Data Export'!$B$2:$ET$3001,5,FALSE))=0,"NA",(IF((VLOOKUP($A83,'Processed Data Export'!$B$2:$ET$3001,4,FALSE))&gt;(VLOOKUP($A83,'Processed Data Export'!$B$2:$ET$3001,5,FALSE)),(VLOOKUP($A83,'Processed Data Export'!$B$2:$ET$3001,4,FALSE)),(VLOOKUP($A83,'Processed Data Export'!$B$2:$ET$3001,5,FALSE)))))</f>
        <v/>
      </c>
      <c r="D83" s="74">
        <f>VLOOKUP($A83,'Processed Data Export'!$B$2:$ET$3001,3,FALSE)</f>
        <v>27.75</v>
      </c>
      <c r="E83" s="36">
        <f>VLOOKUP(A83,'MWPS (um)'!$A$1:$CP$401,94,FALSE)</f>
        <v>32.269863500000007</v>
      </c>
      <c r="F83" s="74">
        <f>(VLOOKUP($A83,'Processed Data Export'!$B$2:$ET$3001,6,FALSE))/(VLOOKUP($A83,'Processed Data Export'!$B$2:$ET$3001,7,FALSE))</f>
        <v>0.13568030447193152</v>
      </c>
      <c r="G83" s="74">
        <f>VLOOKUP($A83,'Processed Data Export'!$B$2:$ET$3001,8,FALSE)</f>
        <v>0.86749999999999994</v>
      </c>
      <c r="H83" s="74">
        <f>VLOOKUP($A83,'Processed Data Export'!$B$2:$ET$3001,9,FALSE)</f>
        <v>13.1875</v>
      </c>
      <c r="I83" s="74">
        <f>VLOOKUP($A83,'Processed Data Export'!$B$2:$ET$3001,10,FALSE)</f>
        <v>30.150000000000002</v>
      </c>
      <c r="J83" s="74">
        <f>VLOOKUP($A83,'Processed Data Export'!$B$2:$ET$3001,11,FALSE)</f>
        <v>2.5764999999999998</v>
      </c>
      <c r="K83" s="69" t="str">
        <f t="shared" si="14"/>
        <v>silt loam</v>
      </c>
      <c r="L83" s="75">
        <f>VLOOKUP($A83,'Processed Data Export'!$B$2:$ET$402,(COLUMN(A83)+11),FALSE)</f>
        <v>11.715</v>
      </c>
      <c r="M83" s="75">
        <f>VLOOKUP($A83,'Processed Data Export'!$B$2:$ET$402,(COLUMN(B83)+11),FALSE)</f>
        <v>71.685000000000002</v>
      </c>
      <c r="N83" s="75">
        <f>VLOOKUP($A83,'Processed Data Export'!$B$2:$ET$402,(COLUMN(C83)+11),FALSE)</f>
        <v>16.600000000000001</v>
      </c>
      <c r="O83" s="75">
        <f>VLOOKUP($A83,'Processed Data Export'!$B$2:$ET$402,(COLUMN(D83)+11),FALSE)</f>
        <v>0</v>
      </c>
      <c r="P83" s="75">
        <f>VLOOKUP($A83,'Processed Data Export'!$B$2:$ET$402,(COLUMN(E83)+11),FALSE)</f>
        <v>15.18</v>
      </c>
      <c r="Q83" s="75">
        <f>VLOOKUP($A83,'Processed Data Export'!$B$2:$ET$402,(COLUMN(F83)+11),FALSE)</f>
        <v>1.155</v>
      </c>
      <c r="R83" s="75">
        <f>VLOOKUP($A83,'Processed Data Export'!$B$2:$ET$402,(COLUMN(G83)+11),FALSE)</f>
        <v>0.26500000000000001</v>
      </c>
      <c r="S83" s="75">
        <f>VLOOKUP($A83,'Processed Data Export'!$B$2:$ET$402,(COLUMN(H83)+11),FALSE)</f>
        <v>0</v>
      </c>
      <c r="T83" s="75">
        <f>VLOOKUP($A83,'Processed Data Export'!$B$2:$ET$402,(COLUMN(I83)+11),FALSE)</f>
        <v>0</v>
      </c>
      <c r="U83" s="75">
        <f>VLOOKUP($A83,'Processed Data Export'!$B$2:$ET$402,(COLUMN(J83)+11),FALSE)</f>
        <v>11.715</v>
      </c>
      <c r="V83" s="75">
        <f>VLOOKUP($A83,'Processed Data Export'!$B$2:$ET$402,(COLUMN(K83)+11),FALSE)</f>
        <v>34.385000000000005</v>
      </c>
      <c r="W83" s="75">
        <f>VLOOKUP($A83,'Processed Data Export'!$B$2:$ET$402,(COLUMN(L83)+11),FALSE)</f>
        <v>43.769999999999996</v>
      </c>
      <c r="X83" s="75">
        <f>VLOOKUP($A83,'Processed Data Export'!$B$2:$ET$402,(COLUMN(M83)+11),FALSE)</f>
        <v>58.314999999999998</v>
      </c>
      <c r="Y83" s="75">
        <f>VLOOKUP($A83,'Processed Data Export'!$B$2:$ET$402,(COLUMN(N83)+11),FALSE)</f>
        <v>76.984999999999999</v>
      </c>
      <c r="Z83" s="75">
        <f>VLOOKUP($A83,'Processed Data Export'!$B$2:$ET$402,(COLUMN(O83)+11),FALSE)</f>
        <v>86.864999999999995</v>
      </c>
      <c r="AA83" s="75">
        <f>VLOOKUP($A83,'Processed Data Export'!$B$2:$ET$402,(COLUMN(P83)+11),FALSE)</f>
        <v>29.344999999999999</v>
      </c>
      <c r="AB83" s="75">
        <f>VLOOKUP($A83,'Processed Data Export'!$B$2:$ET$402,(COLUMN(Q83)+11),FALSE)</f>
        <v>37.299999999999997</v>
      </c>
      <c r="AC83" s="75">
        <f>VLOOKUP($A83,'Processed Data Export'!$B$2:$ET$402,(COLUMN(R83)+11),FALSE)</f>
        <v>14.545</v>
      </c>
      <c r="AD83" s="75">
        <f>VLOOKUP($A83,'Processed Data Export'!$B$2:$ET$402,(COLUMN(S83)+11),FALSE)</f>
        <v>27.914999999999999</v>
      </c>
      <c r="AE83" s="75">
        <f>VLOOKUP($A83,'Processed Data Export'!$B$2:$ET$402,(COLUMN(T83)+11),FALSE)</f>
        <v>33.22</v>
      </c>
      <c r="AF83" s="75">
        <f>VLOOKUP($A83,'Processed Data Export'!$B$2:$ET$402,(COLUMN(U83)+11),FALSE)</f>
        <v>43.094999999999999</v>
      </c>
      <c r="AG83" s="75">
        <f>VLOOKUP($A83,'Processed Data Export'!$B$2:$ET$402,(COLUMN(V83)+11),FALSE)</f>
        <v>13.375</v>
      </c>
      <c r="AH83" s="75">
        <f>VLOOKUP($A83,'Processed Data Export'!$B$2:$ET$402,(COLUMN(W83)+11),FALSE)</f>
        <v>23.454999999999998</v>
      </c>
      <c r="AI83" s="75">
        <f>VLOOKUP($A83,'Processed Data Export'!$B$2:$ET$402,(COLUMN(X83)+11),FALSE)</f>
        <v>28.549999999999997</v>
      </c>
      <c r="AJ83" s="75">
        <f>VLOOKUP($A83,'Processed Data Export'!$B$2:$ET$402,(COLUMN(Y83)+11),FALSE)</f>
        <v>29.715</v>
      </c>
      <c r="AK83" s="75">
        <f>VLOOKUP($A83,'Processed Data Export'!$B$2:$ET$402,(COLUMN(Z83)+11),FALSE)</f>
        <v>7.9550000000000001</v>
      </c>
      <c r="AL83" s="75">
        <f>VLOOKUP($A83,'Processed Data Export'!$B$2:$ET$402,(COLUMN(AA83)+11),FALSE)</f>
        <v>18.04</v>
      </c>
      <c r="AM83" s="75">
        <f>VLOOKUP($A83,'Processed Data Export'!$B$2:$ET$402,(COLUMN(AB83)+11),FALSE)</f>
        <v>5.2949999999999999</v>
      </c>
      <c r="AN83" s="75">
        <f>VLOOKUP($A83,'Processed Data Export'!$B$2:$ET$402,(COLUMN(AC83)+11),FALSE)</f>
        <v>10.085000000000001</v>
      </c>
      <c r="AO83" s="75">
        <f>VLOOKUP($A83,'Processed Data Export'!$B$2:$ET$402,(COLUMN(AD83)+11),FALSE)</f>
        <v>16.335000000000001</v>
      </c>
      <c r="AP83" s="75">
        <f>VLOOKUP($A83,'Processed Data Export'!$B$2:$ET$402,(COLUMN(AE83)+11),FALSE)</f>
        <v>16.600000000000001</v>
      </c>
      <c r="AQ83" s="75">
        <f>VLOOKUP($A83,'Processed Data Export'!$B$2:$ET$402,(COLUMN(AF83)+11),FALSE)</f>
        <v>4.7850000000000001</v>
      </c>
      <c r="AR83" s="75">
        <f>VLOOKUP($A83,'Processed Data Export'!$B$2:$ET$402,(COLUMN(AG83)+11),FALSE)</f>
        <v>5.0949999999999998</v>
      </c>
      <c r="AS83" s="75">
        <f>VLOOKUP($A83,'Processed Data Export'!$B$2:$ET$402,(COLUMN(AH83)+11),FALSE)</f>
        <v>0.80499999999999994</v>
      </c>
      <c r="AT83" s="75">
        <f>VLOOKUP($A83,'Processed Data Export'!$B$2:$ET$402,(COLUMN(AI83)+11),FALSE)</f>
        <v>1.42</v>
      </c>
      <c r="AU83" s="75">
        <f>VLOOKUP($A83,'Processed Data Export'!$B$2:$ET$402,(COLUMN(AJ83)+11),FALSE)</f>
        <v>0.35049999999999998</v>
      </c>
      <c r="AV83" s="75">
        <f>VLOOKUP($A83,'Processed Data Export'!$B$2:$ET$402,(COLUMN(AK83)+11),FALSE)</f>
        <v>0.26500000000000001</v>
      </c>
      <c r="AW83" s="75">
        <f t="shared" si="15"/>
        <v>1.1734584450402146</v>
      </c>
      <c r="AX83" s="75">
        <f t="shared" si="16"/>
        <v>2.4571805006587613</v>
      </c>
      <c r="AY83" s="75">
        <f t="shared" si="17"/>
        <v>32.294372294372295</v>
      </c>
      <c r="AZ83" s="75">
        <f t="shared" si="18"/>
        <v>1.0156630699617124</v>
      </c>
      <c r="BA83" s="75">
        <f t="shared" si="19"/>
        <v>1.3531732219515025</v>
      </c>
      <c r="BB83" s="75">
        <f t="shared" si="20"/>
        <v>5.5021998742928968</v>
      </c>
      <c r="BC83" s="75">
        <f t="shared" si="21"/>
        <v>57.283018867924525</v>
      </c>
      <c r="BD83" s="75">
        <f t="shared" si="22"/>
        <v>4.3884297520661155</v>
      </c>
      <c r="BE83" s="75">
        <f t="shared" si="23"/>
        <v>4.3183734939759031</v>
      </c>
      <c r="BF83" s="75">
        <f t="shared" si="24"/>
        <v>5.7823500247892907</v>
      </c>
      <c r="BG83" s="75">
        <f t="shared" si="25"/>
        <v>50.489177489177486</v>
      </c>
      <c r="BH83" s="75">
        <f t="shared" si="26"/>
        <v>4.7223320158102773</v>
      </c>
      <c r="BI83" s="75">
        <f t="shared" si="27"/>
        <v>62.064935064935064</v>
      </c>
    </row>
    <row r="84" spans="1:61" x14ac:dyDescent="0.35">
      <c r="A84" s="69">
        <f>'Processed Data Export'!B82</f>
        <v>8205</v>
      </c>
      <c r="B84" s="74">
        <f>IF((VLOOKUP($A84,'Processed Data Export'!$B$2:$ET$3001,5,FALSE))=0,(VLOOKUP($A84,'Processed Data Export'!$B$2:$ET$3001,4,FALSE)),(IF((VLOOKUP($A84,'Processed Data Export'!$B$2:$ET$3001,4,FALSE))&gt;(VLOOKUP($A84,'Processed Data Export'!$B$2:$ET$3001,5,FALSE)),(VLOOKUP($A84,'Processed Data Export'!$B$2:$ET$3001,5,FALSE)),(VLOOKUP($A84,'Processed Data Export'!$B$2:$ET$3001,4,FALSE)))))</f>
        <v>0.55349999999999999</v>
      </c>
      <c r="C84" s="89">
        <f>IF((VLOOKUP($A84,'Processed Data Export'!$B$2:$ET$3001,5,FALSE))=0,"NA",(IF((VLOOKUP($A84,'Processed Data Export'!$B$2:$ET$3001,4,FALSE))&gt;(VLOOKUP($A84,'Processed Data Export'!$B$2:$ET$3001,5,FALSE)),(VLOOKUP($A84,'Processed Data Export'!$B$2:$ET$3001,4,FALSE)),(VLOOKUP($A84,'Processed Data Export'!$B$2:$ET$3001,5,FALSE)))))</f>
        <v>26.299999999999997</v>
      </c>
      <c r="D84" s="74">
        <f>VLOOKUP($A84,'Processed Data Export'!$B$2:$ET$3001,3,FALSE)</f>
        <v>26.299999999999997</v>
      </c>
      <c r="E84" s="36">
        <f>VLOOKUP(A84,'MWPS (um)'!$A$1:$CP$401,94,FALSE)</f>
        <v>23.722615750000003</v>
      </c>
      <c r="F84" s="74">
        <f>(VLOOKUP($A84,'Processed Data Export'!$B$2:$ET$3001,6,FALSE))/(VLOOKUP($A84,'Processed Data Export'!$B$2:$ET$3001,7,FALSE))</f>
        <v>9.7236180904522629E-2</v>
      </c>
      <c r="G84" s="74">
        <f>VLOOKUP($A84,'Processed Data Export'!$B$2:$ET$3001,8,FALSE)</f>
        <v>0.84550000000000003</v>
      </c>
      <c r="H84" s="74">
        <f>VLOOKUP($A84,'Processed Data Export'!$B$2:$ET$3001,9,FALSE)</f>
        <v>38.125</v>
      </c>
      <c r="I84" s="74">
        <f>VLOOKUP($A84,'Processed Data Export'!$B$2:$ET$3001,10,FALSE)</f>
        <v>24.2</v>
      </c>
      <c r="J84" s="74">
        <f>VLOOKUP($A84,'Processed Data Export'!$B$2:$ET$3001,11,FALSE)</f>
        <v>3.1379999999999999</v>
      </c>
      <c r="K84" s="69" t="str">
        <f t="shared" si="14"/>
        <v>silt loam</v>
      </c>
      <c r="L84" s="75">
        <f>VLOOKUP($A84,'Processed Data Export'!$B$2:$ET$402,(COLUMN(A84)+11),FALSE)</f>
        <v>22.740000000000002</v>
      </c>
      <c r="M84" s="75">
        <f>VLOOKUP($A84,'Processed Data Export'!$B$2:$ET$402,(COLUMN(B84)+11),FALSE)</f>
        <v>69.254999999999995</v>
      </c>
      <c r="N84" s="75">
        <f>VLOOKUP($A84,'Processed Data Export'!$B$2:$ET$402,(COLUMN(C84)+11),FALSE)</f>
        <v>8.0050000000000008</v>
      </c>
      <c r="O84" s="75">
        <f>VLOOKUP($A84,'Processed Data Export'!$B$2:$ET$402,(COLUMN(D84)+11),FALSE)</f>
        <v>0</v>
      </c>
      <c r="P84" s="75">
        <f>VLOOKUP($A84,'Processed Data Export'!$B$2:$ET$402,(COLUMN(E84)+11),FALSE)</f>
        <v>7.665</v>
      </c>
      <c r="Q84" s="75">
        <f>VLOOKUP($A84,'Processed Data Export'!$B$2:$ET$402,(COLUMN(F84)+11),FALSE)</f>
        <v>6.0149999999999995E-2</v>
      </c>
      <c r="R84" s="75">
        <f>VLOOKUP($A84,'Processed Data Export'!$B$2:$ET$402,(COLUMN(G84)+11),FALSE)</f>
        <v>0.28000000000000003</v>
      </c>
      <c r="S84" s="75">
        <f>VLOOKUP($A84,'Processed Data Export'!$B$2:$ET$402,(COLUMN(H84)+11),FALSE)</f>
        <v>2.5000000000000001E-4</v>
      </c>
      <c r="T84" s="75">
        <f>VLOOKUP($A84,'Processed Data Export'!$B$2:$ET$402,(COLUMN(I84)+11),FALSE)</f>
        <v>0</v>
      </c>
      <c r="U84" s="75">
        <f>VLOOKUP($A84,'Processed Data Export'!$B$2:$ET$402,(COLUMN(J84)+11),FALSE)</f>
        <v>19.649999999999999</v>
      </c>
      <c r="V84" s="75">
        <f>VLOOKUP($A84,'Processed Data Export'!$B$2:$ET$402,(COLUMN(K84)+11),FALSE)</f>
        <v>32.905000000000001</v>
      </c>
      <c r="W84" s="75">
        <f>VLOOKUP($A84,'Processed Data Export'!$B$2:$ET$402,(COLUMN(L84)+11),FALSE)</f>
        <v>42.575000000000003</v>
      </c>
      <c r="X84" s="75">
        <f>VLOOKUP($A84,'Processed Data Export'!$B$2:$ET$402,(COLUMN(M84)+11),FALSE)</f>
        <v>57.314999999999998</v>
      </c>
      <c r="Y84" s="75">
        <f>VLOOKUP($A84,'Processed Data Export'!$B$2:$ET$402,(COLUMN(N84)+11),FALSE)</f>
        <v>73.09</v>
      </c>
      <c r="Z84" s="75">
        <f>VLOOKUP($A84,'Processed Data Export'!$B$2:$ET$402,(COLUMN(O84)+11),FALSE)</f>
        <v>76.919999999999987</v>
      </c>
      <c r="AA84" s="75">
        <f>VLOOKUP($A84,'Processed Data Export'!$B$2:$ET$402,(COLUMN(P84)+11),FALSE)</f>
        <v>29.55</v>
      </c>
      <c r="AB84" s="75">
        <f>VLOOKUP($A84,'Processed Data Export'!$B$2:$ET$402,(COLUMN(Q84)+11),FALSE)</f>
        <v>36.349999999999994</v>
      </c>
      <c r="AC84" s="75">
        <f>VLOOKUP($A84,'Processed Data Export'!$B$2:$ET$402,(COLUMN(R84)+11),FALSE)</f>
        <v>14.734999999999999</v>
      </c>
      <c r="AD84" s="75">
        <f>VLOOKUP($A84,'Processed Data Export'!$B$2:$ET$402,(COLUMN(S84)+11),FALSE)</f>
        <v>26.674999999999997</v>
      </c>
      <c r="AE84" s="75">
        <f>VLOOKUP($A84,'Processed Data Export'!$B$2:$ET$402,(COLUMN(T84)+11),FALSE)</f>
        <v>30.509999999999998</v>
      </c>
      <c r="AF84" s="75">
        <f>VLOOKUP($A84,'Processed Data Export'!$B$2:$ET$402,(COLUMN(U84)+11),FALSE)</f>
        <v>34.340000000000003</v>
      </c>
      <c r="AG84" s="75">
        <f>VLOOKUP($A84,'Processed Data Export'!$B$2:$ET$402,(COLUMN(V84)+11),FALSE)</f>
        <v>11.94</v>
      </c>
      <c r="AH84" s="75">
        <f>VLOOKUP($A84,'Processed Data Export'!$B$2:$ET$402,(COLUMN(W84)+11),FALSE)</f>
        <v>18.395000000000003</v>
      </c>
      <c r="AI84" s="75">
        <f>VLOOKUP($A84,'Processed Data Export'!$B$2:$ET$402,(COLUMN(X84)+11),FALSE)</f>
        <v>19.605</v>
      </c>
      <c r="AJ84" s="75">
        <f>VLOOKUP($A84,'Processed Data Export'!$B$2:$ET$402,(COLUMN(Y84)+11),FALSE)</f>
        <v>19.670000000000002</v>
      </c>
      <c r="AK84" s="75">
        <f>VLOOKUP($A84,'Processed Data Export'!$B$2:$ET$402,(COLUMN(Z84)+11),FALSE)</f>
        <v>6.8</v>
      </c>
      <c r="AL84" s="75">
        <f>VLOOKUP($A84,'Processed Data Export'!$B$2:$ET$402,(COLUMN(AA84)+11),FALSE)</f>
        <v>13.254999999999999</v>
      </c>
      <c r="AM84" s="75">
        <f>VLOOKUP($A84,'Processed Data Export'!$B$2:$ET$402,(COLUMN(AB84)+11),FALSE)</f>
        <v>3.835</v>
      </c>
      <c r="AN84" s="75">
        <f>VLOOKUP($A84,'Processed Data Export'!$B$2:$ET$402,(COLUMN(AC84)+11),FALSE)</f>
        <v>6.4499999999999993</v>
      </c>
      <c r="AO84" s="75">
        <f>VLOOKUP($A84,'Processed Data Export'!$B$2:$ET$402,(COLUMN(AD84)+11),FALSE)</f>
        <v>7.7249999999999996</v>
      </c>
      <c r="AP84" s="75">
        <f>VLOOKUP($A84,'Processed Data Export'!$B$2:$ET$402,(COLUMN(AE84)+11),FALSE)</f>
        <v>8.0050000000000008</v>
      </c>
      <c r="AQ84" s="75">
        <f>VLOOKUP($A84,'Processed Data Export'!$B$2:$ET$402,(COLUMN(AF84)+11),FALSE)</f>
        <v>2.6150000000000002</v>
      </c>
      <c r="AR84" s="75">
        <f>VLOOKUP($A84,'Processed Data Export'!$B$2:$ET$402,(COLUMN(AG84)+11),FALSE)</f>
        <v>1.21</v>
      </c>
      <c r="AS84" s="75">
        <f>VLOOKUP($A84,'Processed Data Export'!$B$2:$ET$402,(COLUMN(AH84)+11),FALSE)</f>
        <v>1.85E-4</v>
      </c>
      <c r="AT84" s="75">
        <f>VLOOKUP($A84,'Processed Data Export'!$B$2:$ET$402,(COLUMN(AI84)+11),FALSE)</f>
        <v>0.34015000000000001</v>
      </c>
      <c r="AU84" s="75">
        <f>VLOOKUP($A84,'Processed Data Export'!$B$2:$ET$402,(COLUMN(AJ84)+11),FALSE)</f>
        <v>0.06</v>
      </c>
      <c r="AV84" s="75">
        <f>VLOOKUP($A84,'Processed Data Export'!$B$2:$ET$402,(COLUMN(AK84)+11),FALSE)</f>
        <v>0.28000000000000003</v>
      </c>
      <c r="AW84" s="75">
        <f t="shared" si="15"/>
        <v>1.1712517193947733</v>
      </c>
      <c r="AX84" s="75">
        <f t="shared" si="16"/>
        <v>4.7423352902804954</v>
      </c>
      <c r="AY84" s="75">
        <f t="shared" si="17"/>
        <v>604.32252701579375</v>
      </c>
      <c r="AZ84" s="75">
        <f t="shared" si="18"/>
        <v>1.2398078043098426</v>
      </c>
      <c r="BA84" s="75">
        <f t="shared" si="19"/>
        <v>1.6690448456610365</v>
      </c>
      <c r="BB84" s="75">
        <f t="shared" si="20"/>
        <v>6.2610294117647065</v>
      </c>
      <c r="BC84" s="75">
        <f t="shared" si="21"/>
        <v>27.374999999999996</v>
      </c>
      <c r="BD84" s="75">
        <f t="shared" si="22"/>
        <v>8.9650485436893206</v>
      </c>
      <c r="BE84" s="75">
        <f t="shared" si="23"/>
        <v>8.6514678326046202</v>
      </c>
      <c r="BF84" s="75">
        <f t="shared" si="24"/>
        <v>8.8860465116279084</v>
      </c>
      <c r="BG84" s="75">
        <f t="shared" si="25"/>
        <v>952.86783042394018</v>
      </c>
      <c r="BH84" s="75">
        <f t="shared" si="26"/>
        <v>9.0352250489236781</v>
      </c>
      <c r="BI84" s="75">
        <f t="shared" si="27"/>
        <v>1151.3715710723193</v>
      </c>
    </row>
    <row r="85" spans="1:61" x14ac:dyDescent="0.35">
      <c r="A85" s="69">
        <f>'Processed Data Export'!B83</f>
        <v>8305</v>
      </c>
      <c r="B85" s="74">
        <f>IF((VLOOKUP($A85,'Processed Data Export'!$B$2:$ET$3001,5,FALSE))=0,(VLOOKUP($A85,'Processed Data Export'!$B$2:$ET$3001,4,FALSE)),(IF((VLOOKUP($A85,'Processed Data Export'!$B$2:$ET$3001,4,FALSE))&gt;(VLOOKUP($A85,'Processed Data Export'!$B$2:$ET$3001,5,FALSE)),(VLOOKUP($A85,'Processed Data Export'!$B$2:$ET$3001,5,FALSE)),(VLOOKUP($A85,'Processed Data Export'!$B$2:$ET$3001,4,FALSE)))))</f>
        <v>13.7235</v>
      </c>
      <c r="C85" s="89">
        <f>IF((VLOOKUP($A85,'Processed Data Export'!$B$2:$ET$3001,5,FALSE))=0,"NA",(IF((VLOOKUP($A85,'Processed Data Export'!$B$2:$ET$3001,4,FALSE))&gt;(VLOOKUP($A85,'Processed Data Export'!$B$2:$ET$3001,5,FALSE)),(VLOOKUP($A85,'Processed Data Export'!$B$2:$ET$3001,4,FALSE)),(VLOOKUP($A85,'Processed Data Export'!$B$2:$ET$3001,5,FALSE)))))</f>
        <v>107.05</v>
      </c>
      <c r="D85" s="74">
        <f>VLOOKUP($A85,'Processed Data Export'!$B$2:$ET$3001,3,FALSE)</f>
        <v>13.7235</v>
      </c>
      <c r="E85" s="36">
        <f>VLOOKUP(A85,'MWPS (um)'!$A$1:$CP$401,94,FALSE)</f>
        <v>27.15499890000001</v>
      </c>
      <c r="F85" s="74">
        <f>(VLOOKUP($A85,'Processed Data Export'!$B$2:$ET$3001,6,FALSE))/(VLOOKUP($A85,'Processed Data Export'!$B$2:$ET$3001,7,FALSE))</f>
        <v>9.5340909090909101E-2</v>
      </c>
      <c r="G85" s="74">
        <f>VLOOKUP($A85,'Processed Data Export'!$B$2:$ET$3001,8,FALSE)</f>
        <v>1.0234999999999999</v>
      </c>
      <c r="H85" s="74">
        <f>VLOOKUP($A85,'Processed Data Export'!$B$2:$ET$3001,9,FALSE)</f>
        <v>10.561</v>
      </c>
      <c r="I85" s="74">
        <f>VLOOKUP($A85,'Processed Data Export'!$B$2:$ET$3001,10,FALSE)</f>
        <v>30</v>
      </c>
      <c r="J85" s="74">
        <f>VLOOKUP($A85,'Processed Data Export'!$B$2:$ET$3001,11,FALSE)</f>
        <v>3.0285000000000002</v>
      </c>
      <c r="K85" s="69" t="str">
        <f t="shared" si="14"/>
        <v>silt loam</v>
      </c>
      <c r="L85" s="75">
        <f>VLOOKUP($A85,'Processed Data Export'!$B$2:$ET$402,(COLUMN(A85)+11),FALSE)</f>
        <v>22.54</v>
      </c>
      <c r="M85" s="75">
        <f>VLOOKUP($A85,'Processed Data Export'!$B$2:$ET$402,(COLUMN(B85)+11),FALSE)</f>
        <v>66.365000000000009</v>
      </c>
      <c r="N85" s="75">
        <f>VLOOKUP($A85,'Processed Data Export'!$B$2:$ET$402,(COLUMN(C85)+11),FALSE)</f>
        <v>11.09</v>
      </c>
      <c r="O85" s="75">
        <f>VLOOKUP($A85,'Processed Data Export'!$B$2:$ET$402,(COLUMN(D85)+11),FALSE)</f>
        <v>0</v>
      </c>
      <c r="P85" s="75">
        <f>VLOOKUP($A85,'Processed Data Export'!$B$2:$ET$402,(COLUMN(E85)+11),FALSE)</f>
        <v>9.33</v>
      </c>
      <c r="Q85" s="75">
        <f>VLOOKUP($A85,'Processed Data Export'!$B$2:$ET$402,(COLUMN(F85)+11),FALSE)</f>
        <v>1.31</v>
      </c>
      <c r="R85" s="75">
        <f>VLOOKUP($A85,'Processed Data Export'!$B$2:$ET$402,(COLUMN(G85)+11),FALSE)</f>
        <v>0.45</v>
      </c>
      <c r="S85" s="75">
        <f>VLOOKUP($A85,'Processed Data Export'!$B$2:$ET$402,(COLUMN(H85)+11),FALSE)</f>
        <v>0</v>
      </c>
      <c r="T85" s="75">
        <f>VLOOKUP($A85,'Processed Data Export'!$B$2:$ET$402,(COLUMN(I85)+11),FALSE)</f>
        <v>0</v>
      </c>
      <c r="U85" s="75">
        <f>VLOOKUP($A85,'Processed Data Export'!$B$2:$ET$402,(COLUMN(J85)+11),FALSE)</f>
        <v>21.234999999999999</v>
      </c>
      <c r="V85" s="75">
        <f>VLOOKUP($A85,'Processed Data Export'!$B$2:$ET$402,(COLUMN(K85)+11),FALSE)</f>
        <v>32.659999999999997</v>
      </c>
      <c r="W85" s="75">
        <f>VLOOKUP($A85,'Processed Data Export'!$B$2:$ET$402,(COLUMN(L85)+11),FALSE)</f>
        <v>41.39</v>
      </c>
      <c r="X85" s="75">
        <f>VLOOKUP($A85,'Processed Data Export'!$B$2:$ET$402,(COLUMN(M85)+11),FALSE)</f>
        <v>54.84</v>
      </c>
      <c r="Y85" s="75">
        <f>VLOOKUP($A85,'Processed Data Export'!$B$2:$ET$402,(COLUMN(N85)+11),FALSE)</f>
        <v>70.425000000000011</v>
      </c>
      <c r="Z85" s="75">
        <f>VLOOKUP($A85,'Processed Data Export'!$B$2:$ET$402,(COLUMN(O85)+11),FALSE)</f>
        <v>75.7</v>
      </c>
      <c r="AA85" s="75">
        <f>VLOOKUP($A85,'Processed Data Export'!$B$2:$ET$402,(COLUMN(P85)+11),FALSE)</f>
        <v>27.02</v>
      </c>
      <c r="AB85" s="75">
        <f>VLOOKUP($A85,'Processed Data Export'!$B$2:$ET$402,(COLUMN(Q85)+11),FALSE)</f>
        <v>33.71</v>
      </c>
      <c r="AC85" s="75">
        <f>VLOOKUP($A85,'Processed Data Export'!$B$2:$ET$402,(COLUMN(R85)+11),FALSE)</f>
        <v>13.455</v>
      </c>
      <c r="AD85" s="75">
        <f>VLOOKUP($A85,'Processed Data Export'!$B$2:$ET$402,(COLUMN(S85)+11),FALSE)</f>
        <v>24.975000000000001</v>
      </c>
      <c r="AE85" s="75">
        <f>VLOOKUP($A85,'Processed Data Export'!$B$2:$ET$402,(COLUMN(T85)+11),FALSE)</f>
        <v>29.03</v>
      </c>
      <c r="AF85" s="75">
        <f>VLOOKUP($A85,'Processed Data Export'!$B$2:$ET$402,(COLUMN(U85)+11),FALSE)</f>
        <v>34.305</v>
      </c>
      <c r="AG85" s="75">
        <f>VLOOKUP($A85,'Processed Data Export'!$B$2:$ET$402,(COLUMN(V85)+11),FALSE)</f>
        <v>11.524999999999999</v>
      </c>
      <c r="AH85" s="75">
        <f>VLOOKUP($A85,'Processed Data Export'!$B$2:$ET$402,(COLUMN(W85)+11),FALSE)</f>
        <v>18.704999999999998</v>
      </c>
      <c r="AI85" s="75">
        <f>VLOOKUP($A85,'Processed Data Export'!$B$2:$ET$402,(COLUMN(X85)+11),FALSE)</f>
        <v>20.86</v>
      </c>
      <c r="AJ85" s="75">
        <f>VLOOKUP($A85,'Processed Data Export'!$B$2:$ET$402,(COLUMN(Y85)+11),FALSE)</f>
        <v>22.17</v>
      </c>
      <c r="AK85" s="75">
        <f>VLOOKUP($A85,'Processed Data Export'!$B$2:$ET$402,(COLUMN(Z85)+11),FALSE)</f>
        <v>6.6899999999999995</v>
      </c>
      <c r="AL85" s="75">
        <f>VLOOKUP($A85,'Processed Data Export'!$B$2:$ET$402,(COLUMN(AA85)+11),FALSE)</f>
        <v>13.870000000000001</v>
      </c>
      <c r="AM85" s="75">
        <f>VLOOKUP($A85,'Processed Data Export'!$B$2:$ET$402,(COLUMN(AB85)+11),FALSE)</f>
        <v>4.0549999999999997</v>
      </c>
      <c r="AN85" s="75">
        <f>VLOOKUP($A85,'Processed Data Export'!$B$2:$ET$402,(COLUMN(AC85)+11),FALSE)</f>
        <v>7.18</v>
      </c>
      <c r="AO85" s="75">
        <f>VLOOKUP($A85,'Processed Data Export'!$B$2:$ET$402,(COLUMN(AD85)+11),FALSE)</f>
        <v>10.64</v>
      </c>
      <c r="AP85" s="75">
        <f>VLOOKUP($A85,'Processed Data Export'!$B$2:$ET$402,(COLUMN(AE85)+11),FALSE)</f>
        <v>11.09</v>
      </c>
      <c r="AQ85" s="75">
        <f>VLOOKUP($A85,'Processed Data Export'!$B$2:$ET$402,(COLUMN(AF85)+11),FALSE)</f>
        <v>3.125</v>
      </c>
      <c r="AR85" s="75">
        <f>VLOOKUP($A85,'Processed Data Export'!$B$2:$ET$402,(COLUMN(AG85)+11),FALSE)</f>
        <v>2.1549999999999998</v>
      </c>
      <c r="AS85" s="75">
        <f>VLOOKUP($A85,'Processed Data Export'!$B$2:$ET$402,(COLUMN(AH85)+11),FALSE)</f>
        <v>0.64</v>
      </c>
      <c r="AT85" s="75">
        <f>VLOOKUP($A85,'Processed Data Export'!$B$2:$ET$402,(COLUMN(AI85)+11),FALSE)</f>
        <v>1.76</v>
      </c>
      <c r="AU85" s="75">
        <f>VLOOKUP($A85,'Processed Data Export'!$B$2:$ET$402,(COLUMN(AJ85)+11),FALSE)</f>
        <v>0.67</v>
      </c>
      <c r="AV85" s="75">
        <f>VLOOKUP($A85,'Processed Data Export'!$B$2:$ET$402,(COLUMN(AK85)+11),FALSE)</f>
        <v>0.45</v>
      </c>
      <c r="AW85" s="75">
        <f t="shared" si="15"/>
        <v>1.2278255710471671</v>
      </c>
      <c r="AX85" s="75">
        <f t="shared" si="16"/>
        <v>3.6130760986066455</v>
      </c>
      <c r="AY85" s="75">
        <f t="shared" si="17"/>
        <v>25.732824427480917</v>
      </c>
      <c r="AZ85" s="75">
        <f t="shared" si="18"/>
        <v>1.2065296603993587</v>
      </c>
      <c r="BA85" s="75">
        <f t="shared" si="19"/>
        <v>1.5986007870572805</v>
      </c>
      <c r="BB85" s="75">
        <f t="shared" si="20"/>
        <v>6.186846038863977</v>
      </c>
      <c r="BC85" s="75">
        <f t="shared" si="21"/>
        <v>20.733333333333334</v>
      </c>
      <c r="BD85" s="75">
        <f t="shared" si="22"/>
        <v>6.2373120300751888</v>
      </c>
      <c r="BE85" s="75">
        <f t="shared" si="23"/>
        <v>5.9842200180342662</v>
      </c>
      <c r="BF85" s="75">
        <f t="shared" si="24"/>
        <v>7.637883008356547</v>
      </c>
      <c r="BG85" s="75">
        <f t="shared" si="25"/>
        <v>41.862595419847331</v>
      </c>
      <c r="BH85" s="75">
        <f t="shared" si="26"/>
        <v>7.1130760986066459</v>
      </c>
      <c r="BI85" s="75">
        <f t="shared" si="27"/>
        <v>50.660305343511453</v>
      </c>
    </row>
    <row r="86" spans="1:61" x14ac:dyDescent="0.35">
      <c r="A86" s="69">
        <f>'Processed Data Export'!B84</f>
        <v>8312</v>
      </c>
      <c r="B86" s="74">
        <f>IF((VLOOKUP($A86,'Processed Data Export'!$B$2:$ET$3001,5,FALSE))=0,(VLOOKUP($A86,'Processed Data Export'!$B$2:$ET$3001,4,FALSE)),(IF((VLOOKUP($A86,'Processed Data Export'!$B$2:$ET$3001,4,FALSE))&gt;(VLOOKUP($A86,'Processed Data Export'!$B$2:$ET$3001,5,FALSE)),(VLOOKUP($A86,'Processed Data Export'!$B$2:$ET$3001,5,FALSE)),(VLOOKUP($A86,'Processed Data Export'!$B$2:$ET$3001,4,FALSE)))))</f>
        <v>17.724999999999998</v>
      </c>
      <c r="C86" s="89">
        <f>IF((VLOOKUP($A86,'Processed Data Export'!$B$2:$ET$3001,5,FALSE))=0,"NA",(IF((VLOOKUP($A86,'Processed Data Export'!$B$2:$ET$3001,4,FALSE))&gt;(VLOOKUP($A86,'Processed Data Export'!$B$2:$ET$3001,5,FALSE)),(VLOOKUP($A86,'Processed Data Export'!$B$2:$ET$3001,4,FALSE)),(VLOOKUP($A86,'Processed Data Export'!$B$2:$ET$3001,5,FALSE)))))</f>
        <v>113.2</v>
      </c>
      <c r="D86" s="74">
        <f>VLOOKUP($A86,'Processed Data Export'!$B$2:$ET$3001,3,FALSE)</f>
        <v>17.724999999999998</v>
      </c>
      <c r="E86" s="36">
        <f>VLOOKUP(A86,'MWPS (um)'!$A$1:$CP$401,94,FALSE)</f>
        <v>26.867920999999996</v>
      </c>
      <c r="F86" s="74">
        <f>(VLOOKUP($A86,'Processed Data Export'!$B$2:$ET$3001,6,FALSE))/(VLOOKUP($A86,'Processed Data Export'!$B$2:$ET$3001,7,FALSE))</f>
        <v>9.8158803222094373E-2</v>
      </c>
      <c r="G86" s="74">
        <f>VLOOKUP($A86,'Processed Data Export'!$B$2:$ET$3001,8,FALSE)</f>
        <v>1.0645</v>
      </c>
      <c r="H86" s="74">
        <f>VLOOKUP($A86,'Processed Data Export'!$B$2:$ET$3001,9,FALSE)</f>
        <v>27.297000000000001</v>
      </c>
      <c r="I86" s="74">
        <f>VLOOKUP($A86,'Processed Data Export'!$B$2:$ET$3001,10,FALSE)</f>
        <v>31.95</v>
      </c>
      <c r="J86" s="74">
        <f>VLOOKUP($A86,'Processed Data Export'!$B$2:$ET$3001,11,FALSE)</f>
        <v>2.9729999999999999</v>
      </c>
      <c r="K86" s="69" t="str">
        <f t="shared" si="14"/>
        <v>silt loam</v>
      </c>
      <c r="L86" s="75">
        <f>VLOOKUP($A86,'Processed Data Export'!$B$2:$ET$402,(COLUMN(A86)+11),FALSE)</f>
        <v>22.96</v>
      </c>
      <c r="M86" s="75">
        <f>VLOOKUP($A86,'Processed Data Export'!$B$2:$ET$402,(COLUMN(B86)+11),FALSE)</f>
        <v>65.97</v>
      </c>
      <c r="N86" s="75">
        <f>VLOOKUP($A86,'Processed Data Export'!$B$2:$ET$402,(COLUMN(C86)+11),FALSE)</f>
        <v>11.065000000000001</v>
      </c>
      <c r="O86" s="75">
        <f>VLOOKUP($A86,'Processed Data Export'!$B$2:$ET$402,(COLUMN(D86)+11),FALSE)</f>
        <v>0</v>
      </c>
      <c r="P86" s="75">
        <f>VLOOKUP($A86,'Processed Data Export'!$B$2:$ET$402,(COLUMN(E86)+11),FALSE)</f>
        <v>9.3150000000000013</v>
      </c>
      <c r="Q86" s="75">
        <f>VLOOKUP($A86,'Processed Data Export'!$B$2:$ET$402,(COLUMN(F86)+11),FALSE)</f>
        <v>1.3450000000000002</v>
      </c>
      <c r="R86" s="75">
        <f>VLOOKUP($A86,'Processed Data Export'!$B$2:$ET$402,(COLUMN(G86)+11),FALSE)</f>
        <v>0.40500000000000003</v>
      </c>
      <c r="S86" s="75">
        <f>VLOOKUP($A86,'Processed Data Export'!$B$2:$ET$402,(COLUMN(H86)+11),FALSE)</f>
        <v>0</v>
      </c>
      <c r="T86" s="75">
        <f>VLOOKUP($A86,'Processed Data Export'!$B$2:$ET$402,(COLUMN(I86)+11),FALSE)</f>
        <v>0</v>
      </c>
      <c r="U86" s="75">
        <f>VLOOKUP($A86,'Processed Data Export'!$B$2:$ET$402,(COLUMN(J86)+11),FALSE)</f>
        <v>22.035</v>
      </c>
      <c r="V86" s="75">
        <f>VLOOKUP($A86,'Processed Data Export'!$B$2:$ET$402,(COLUMN(K86)+11),FALSE)</f>
        <v>33.14</v>
      </c>
      <c r="W86" s="75">
        <f>VLOOKUP($A86,'Processed Data Export'!$B$2:$ET$402,(COLUMN(L86)+11),FALSE)</f>
        <v>41.54</v>
      </c>
      <c r="X86" s="75">
        <f>VLOOKUP($A86,'Processed Data Export'!$B$2:$ET$402,(COLUMN(M86)+11),FALSE)</f>
        <v>54.66</v>
      </c>
      <c r="Y86" s="75">
        <f>VLOOKUP($A86,'Processed Data Export'!$B$2:$ET$402,(COLUMN(N86)+11),FALSE)</f>
        <v>69.914999999999992</v>
      </c>
      <c r="Z86" s="75">
        <f>VLOOKUP($A86,'Processed Data Export'!$B$2:$ET$402,(COLUMN(O86)+11),FALSE)</f>
        <v>75.289999999999992</v>
      </c>
      <c r="AA86" s="75">
        <f>VLOOKUP($A86,'Processed Data Export'!$B$2:$ET$402,(COLUMN(P86)+11),FALSE)</f>
        <v>26.27</v>
      </c>
      <c r="AB86" s="75">
        <f>VLOOKUP($A86,'Processed Data Export'!$B$2:$ET$402,(COLUMN(Q86)+11),FALSE)</f>
        <v>32.83</v>
      </c>
      <c r="AC86" s="75">
        <f>VLOOKUP($A86,'Processed Data Export'!$B$2:$ET$402,(COLUMN(R86)+11),FALSE)</f>
        <v>13.120000000000001</v>
      </c>
      <c r="AD86" s="75">
        <f>VLOOKUP($A86,'Processed Data Export'!$B$2:$ET$402,(COLUMN(S86)+11),FALSE)</f>
        <v>24.43</v>
      </c>
      <c r="AE86" s="75">
        <f>VLOOKUP($A86,'Processed Data Export'!$B$2:$ET$402,(COLUMN(T86)+11),FALSE)</f>
        <v>28.375</v>
      </c>
      <c r="AF86" s="75">
        <f>VLOOKUP($A86,'Processed Data Export'!$B$2:$ET$402,(COLUMN(U86)+11),FALSE)</f>
        <v>33.75</v>
      </c>
      <c r="AG86" s="75">
        <f>VLOOKUP($A86,'Processed Data Export'!$B$2:$ET$402,(COLUMN(V86)+11),FALSE)</f>
        <v>11.315000000000001</v>
      </c>
      <c r="AH86" s="75">
        <f>VLOOKUP($A86,'Processed Data Export'!$B$2:$ET$402,(COLUMN(W86)+11),FALSE)</f>
        <v>18.28</v>
      </c>
      <c r="AI86" s="75">
        <f>VLOOKUP($A86,'Processed Data Export'!$B$2:$ET$402,(COLUMN(X86)+11),FALSE)</f>
        <v>20.630000000000003</v>
      </c>
      <c r="AJ86" s="75">
        <f>VLOOKUP($A86,'Processed Data Export'!$B$2:$ET$402,(COLUMN(Y86)+11),FALSE)</f>
        <v>21.975000000000001</v>
      </c>
      <c r="AK86" s="75">
        <f>VLOOKUP($A86,'Processed Data Export'!$B$2:$ET$402,(COLUMN(Z86)+11),FALSE)</f>
        <v>6.5600000000000005</v>
      </c>
      <c r="AL86" s="75">
        <f>VLOOKUP($A86,'Processed Data Export'!$B$2:$ET$402,(COLUMN(AA86)+11),FALSE)</f>
        <v>13.524999999999999</v>
      </c>
      <c r="AM86" s="75">
        <f>VLOOKUP($A86,'Processed Data Export'!$B$2:$ET$402,(COLUMN(AB86)+11),FALSE)</f>
        <v>3.9450000000000003</v>
      </c>
      <c r="AN86" s="75">
        <f>VLOOKUP($A86,'Processed Data Export'!$B$2:$ET$402,(COLUMN(AC86)+11),FALSE)</f>
        <v>6.9649999999999999</v>
      </c>
      <c r="AO86" s="75">
        <f>VLOOKUP($A86,'Processed Data Export'!$B$2:$ET$402,(COLUMN(AD86)+11),FALSE)</f>
        <v>10.66</v>
      </c>
      <c r="AP86" s="75">
        <f>VLOOKUP($A86,'Processed Data Export'!$B$2:$ET$402,(COLUMN(AE86)+11),FALSE)</f>
        <v>11.065000000000001</v>
      </c>
      <c r="AQ86" s="75">
        <f>VLOOKUP($A86,'Processed Data Export'!$B$2:$ET$402,(COLUMN(AF86)+11),FALSE)</f>
        <v>3.02</v>
      </c>
      <c r="AR86" s="75">
        <f>VLOOKUP($A86,'Processed Data Export'!$B$2:$ET$402,(COLUMN(AG86)+11),FALSE)</f>
        <v>2.3499999999999996</v>
      </c>
      <c r="AS86" s="75">
        <f>VLOOKUP($A86,'Processed Data Export'!$B$2:$ET$402,(COLUMN(AH86)+11),FALSE)</f>
        <v>0.63500000000000001</v>
      </c>
      <c r="AT86" s="75">
        <f>VLOOKUP($A86,'Processed Data Export'!$B$2:$ET$402,(COLUMN(AI86)+11),FALSE)</f>
        <v>1.75</v>
      </c>
      <c r="AU86" s="75">
        <f>VLOOKUP($A86,'Processed Data Export'!$B$2:$ET$402,(COLUMN(AJ86)+11),FALSE)</f>
        <v>0.71</v>
      </c>
      <c r="AV86" s="75">
        <f>VLOOKUP($A86,'Processed Data Export'!$B$2:$ET$402,(COLUMN(AK86)+11),FALSE)</f>
        <v>0.40500000000000003</v>
      </c>
      <c r="AW86" s="75">
        <f t="shared" si="15"/>
        <v>1.2653061224489797</v>
      </c>
      <c r="AX86" s="75">
        <f t="shared" si="16"/>
        <v>3.5244229736983352</v>
      </c>
      <c r="AY86" s="75">
        <f t="shared" si="17"/>
        <v>24.408921933085498</v>
      </c>
      <c r="AZ86" s="75">
        <f t="shared" si="18"/>
        <v>1.2308148148148148</v>
      </c>
      <c r="BA86" s="75">
        <f t="shared" si="19"/>
        <v>1.6195555555555554</v>
      </c>
      <c r="BB86" s="75">
        <f t="shared" si="20"/>
        <v>6.3323170731707314</v>
      </c>
      <c r="BC86" s="75">
        <f t="shared" si="21"/>
        <v>23</v>
      </c>
      <c r="BD86" s="75">
        <f t="shared" si="22"/>
        <v>6.1885553470919321</v>
      </c>
      <c r="BE86" s="75">
        <f t="shared" si="23"/>
        <v>5.9620424762765465</v>
      </c>
      <c r="BF86" s="75">
        <f t="shared" si="24"/>
        <v>7.8478104809763094</v>
      </c>
      <c r="BG86" s="75">
        <f t="shared" si="25"/>
        <v>40.639405204460957</v>
      </c>
      <c r="BH86" s="75">
        <f t="shared" si="26"/>
        <v>7.0821256038647329</v>
      </c>
      <c r="BI86" s="75">
        <f t="shared" si="27"/>
        <v>49.048327137546458</v>
      </c>
    </row>
    <row r="87" spans="1:61" x14ac:dyDescent="0.35">
      <c r="A87" s="69">
        <f>'Processed Data Export'!B85</f>
        <v>8300</v>
      </c>
      <c r="B87" s="74">
        <f>IF((VLOOKUP($A87,'Processed Data Export'!$B$2:$ET$3001,5,FALSE))=0,(VLOOKUP($A87,'Processed Data Export'!$B$2:$ET$3001,4,FALSE)),(IF((VLOOKUP($A87,'Processed Data Export'!$B$2:$ET$3001,4,FALSE))&gt;(VLOOKUP($A87,'Processed Data Export'!$B$2:$ET$3001,5,FALSE)),(VLOOKUP($A87,'Processed Data Export'!$B$2:$ET$3001,5,FALSE)),(VLOOKUP($A87,'Processed Data Export'!$B$2:$ET$3001,4,FALSE)))))</f>
        <v>0.59050000000000002</v>
      </c>
      <c r="C87" s="89">
        <f>IF((VLOOKUP($A87,'Processed Data Export'!$B$2:$ET$3001,5,FALSE))=0,"NA",(IF((VLOOKUP($A87,'Processed Data Export'!$B$2:$ET$3001,4,FALSE))&gt;(VLOOKUP($A87,'Processed Data Export'!$B$2:$ET$3001,5,FALSE)),(VLOOKUP($A87,'Processed Data Export'!$B$2:$ET$3001,4,FALSE)),(VLOOKUP($A87,'Processed Data Export'!$B$2:$ET$3001,5,FALSE)))))</f>
        <v>26.15</v>
      </c>
      <c r="D87" s="74">
        <f>VLOOKUP($A87,'Processed Data Export'!$B$2:$ET$3001,3,FALSE)</f>
        <v>26.15</v>
      </c>
      <c r="E87" s="36">
        <f>VLOOKUP(A87,'MWPS (um)'!$A$1:$CP$401,94,FALSE)</f>
        <v>24.049771099999997</v>
      </c>
      <c r="F87" s="74">
        <f>(VLOOKUP($A87,'Processed Data Export'!$B$2:$ET$3001,6,FALSE))/(VLOOKUP($A87,'Processed Data Export'!$B$2:$ET$3001,7,FALSE))</f>
        <v>9.5652173913043481E-2</v>
      </c>
      <c r="G87" s="74">
        <f>VLOOKUP($A87,'Processed Data Export'!$B$2:$ET$3001,8,FALSE)</f>
        <v>0.89849999999999997</v>
      </c>
      <c r="H87" s="74">
        <f>VLOOKUP($A87,'Processed Data Export'!$B$2:$ET$3001,9,FALSE)</f>
        <v>18.176500000000001</v>
      </c>
      <c r="I87" s="74">
        <f>VLOOKUP($A87,'Processed Data Export'!$B$2:$ET$3001,10,FALSE)</f>
        <v>24.049999999999997</v>
      </c>
      <c r="J87" s="74">
        <f>VLOOKUP($A87,'Processed Data Export'!$B$2:$ET$3001,11,FALSE)</f>
        <v>3.085</v>
      </c>
      <c r="K87" s="69" t="str">
        <f t="shared" si="14"/>
        <v>silt loam</v>
      </c>
      <c r="L87" s="75">
        <f>VLOOKUP($A87,'Processed Data Export'!$B$2:$ET$402,(COLUMN(A87)+11),FALSE)</f>
        <v>23.520000000000003</v>
      </c>
      <c r="M87" s="75">
        <f>VLOOKUP($A87,'Processed Data Export'!$B$2:$ET$402,(COLUMN(B87)+11),FALSE)</f>
        <v>67.865000000000009</v>
      </c>
      <c r="N87" s="75">
        <f>VLOOKUP($A87,'Processed Data Export'!$B$2:$ET$402,(COLUMN(C87)+11),FALSE)</f>
        <v>8.620000000000001</v>
      </c>
      <c r="O87" s="75">
        <f>VLOOKUP($A87,'Processed Data Export'!$B$2:$ET$402,(COLUMN(D87)+11),FALSE)</f>
        <v>0</v>
      </c>
      <c r="P87" s="75">
        <f>VLOOKUP($A87,'Processed Data Export'!$B$2:$ET$402,(COLUMN(E87)+11),FALSE)</f>
        <v>7.93</v>
      </c>
      <c r="Q87" s="75">
        <f>VLOOKUP($A87,'Processed Data Export'!$B$2:$ET$402,(COLUMN(F87)+11),FALSE)</f>
        <v>0.4945</v>
      </c>
      <c r="R87" s="75">
        <f>VLOOKUP($A87,'Processed Data Export'!$B$2:$ET$402,(COLUMN(G87)+11),FALSE)</f>
        <v>0.19500000000000001</v>
      </c>
      <c r="S87" s="75">
        <f>VLOOKUP($A87,'Processed Data Export'!$B$2:$ET$402,(COLUMN(H87)+11),FALSE)</f>
        <v>0</v>
      </c>
      <c r="T87" s="75">
        <f>VLOOKUP($A87,'Processed Data Export'!$B$2:$ET$402,(COLUMN(I87)+11),FALSE)</f>
        <v>0</v>
      </c>
      <c r="U87" s="75">
        <f>VLOOKUP($A87,'Processed Data Export'!$B$2:$ET$402,(COLUMN(J87)+11),FALSE)</f>
        <v>21.085000000000001</v>
      </c>
      <c r="V87" s="75">
        <f>VLOOKUP($A87,'Processed Data Export'!$B$2:$ET$402,(COLUMN(K87)+11),FALSE)</f>
        <v>32.945</v>
      </c>
      <c r="W87" s="75">
        <f>VLOOKUP($A87,'Processed Data Export'!$B$2:$ET$402,(COLUMN(L87)+11),FALSE)</f>
        <v>42.254999999999995</v>
      </c>
      <c r="X87" s="75">
        <f>VLOOKUP($A87,'Processed Data Export'!$B$2:$ET$402,(COLUMN(M87)+11),FALSE)</f>
        <v>56.375</v>
      </c>
      <c r="Y87" s="75">
        <f>VLOOKUP($A87,'Processed Data Export'!$B$2:$ET$402,(COLUMN(N87)+11),FALSE)</f>
        <v>71.60499999999999</v>
      </c>
      <c r="Z87" s="75">
        <f>VLOOKUP($A87,'Processed Data Export'!$B$2:$ET$402,(COLUMN(O87)+11),FALSE)</f>
        <v>75.794999999999987</v>
      </c>
      <c r="AA87" s="75">
        <f>VLOOKUP($A87,'Processed Data Export'!$B$2:$ET$402,(COLUMN(P87)+11),FALSE)</f>
        <v>28.36</v>
      </c>
      <c r="AB87" s="75">
        <f>VLOOKUP($A87,'Processed Data Export'!$B$2:$ET$402,(COLUMN(Q87)+11),FALSE)</f>
        <v>34.92</v>
      </c>
      <c r="AC87" s="75">
        <f>VLOOKUP($A87,'Processed Data Export'!$B$2:$ET$402,(COLUMN(R87)+11),FALSE)</f>
        <v>14.120000000000001</v>
      </c>
      <c r="AD87" s="75">
        <f>VLOOKUP($A87,'Processed Data Export'!$B$2:$ET$402,(COLUMN(S87)+11),FALSE)</f>
        <v>25.605</v>
      </c>
      <c r="AE87" s="75">
        <f>VLOOKUP($A87,'Processed Data Export'!$B$2:$ET$402,(COLUMN(T87)+11),FALSE)</f>
        <v>29.35</v>
      </c>
      <c r="AF87" s="75">
        <f>VLOOKUP($A87,'Processed Data Export'!$B$2:$ET$402,(COLUMN(U87)+11),FALSE)</f>
        <v>33.54</v>
      </c>
      <c r="AG87" s="75">
        <f>VLOOKUP($A87,'Processed Data Export'!$B$2:$ET$402,(COLUMN(V87)+11),FALSE)</f>
        <v>11.484999999999999</v>
      </c>
      <c r="AH87" s="75">
        <f>VLOOKUP($A87,'Processed Data Export'!$B$2:$ET$402,(COLUMN(W87)+11),FALSE)</f>
        <v>17.880000000000003</v>
      </c>
      <c r="AI87" s="75">
        <f>VLOOKUP($A87,'Processed Data Export'!$B$2:$ET$402,(COLUMN(X87)+11),FALSE)</f>
        <v>19.420000000000002</v>
      </c>
      <c r="AJ87" s="75">
        <f>VLOOKUP($A87,'Processed Data Export'!$B$2:$ET$402,(COLUMN(Y87)+11),FALSE)</f>
        <v>19.914999999999999</v>
      </c>
      <c r="AK87" s="75">
        <f>VLOOKUP($A87,'Processed Data Export'!$B$2:$ET$402,(COLUMN(Z87)+11),FALSE)</f>
        <v>6.5549999999999997</v>
      </c>
      <c r="AL87" s="75">
        <f>VLOOKUP($A87,'Processed Data Export'!$B$2:$ET$402,(COLUMN(AA87)+11),FALSE)</f>
        <v>12.95</v>
      </c>
      <c r="AM87" s="75">
        <f>VLOOKUP($A87,'Processed Data Export'!$B$2:$ET$402,(COLUMN(AB87)+11),FALSE)</f>
        <v>3.75</v>
      </c>
      <c r="AN87" s="75">
        <f>VLOOKUP($A87,'Processed Data Export'!$B$2:$ET$402,(COLUMN(AC87)+11),FALSE)</f>
        <v>6.4</v>
      </c>
      <c r="AO87" s="75">
        <f>VLOOKUP($A87,'Processed Data Export'!$B$2:$ET$402,(COLUMN(AD87)+11),FALSE)</f>
        <v>8.4250000000000007</v>
      </c>
      <c r="AP87" s="75">
        <f>VLOOKUP($A87,'Processed Data Export'!$B$2:$ET$402,(COLUMN(AE87)+11),FALSE)</f>
        <v>8.620000000000001</v>
      </c>
      <c r="AQ87" s="75">
        <f>VLOOKUP($A87,'Processed Data Export'!$B$2:$ET$402,(COLUMN(AF87)+11),FALSE)</f>
        <v>2.6500000000000004</v>
      </c>
      <c r="AR87" s="75">
        <f>VLOOKUP($A87,'Processed Data Export'!$B$2:$ET$402,(COLUMN(AG87)+11),FALSE)</f>
        <v>1.54</v>
      </c>
      <c r="AS87" s="75">
        <f>VLOOKUP($A87,'Processed Data Export'!$B$2:$ET$402,(COLUMN(AH87)+11),FALSE)</f>
        <v>0.19450000000000001</v>
      </c>
      <c r="AT87" s="75">
        <f>VLOOKUP($A87,'Processed Data Export'!$B$2:$ET$402,(COLUMN(AI87)+11),FALSE)</f>
        <v>0.6845</v>
      </c>
      <c r="AU87" s="75">
        <f>VLOOKUP($A87,'Processed Data Export'!$B$2:$ET$402,(COLUMN(AJ87)+11),FALSE)</f>
        <v>0.3</v>
      </c>
      <c r="AV87" s="75">
        <f>VLOOKUP($A87,'Processed Data Export'!$B$2:$ET$402,(COLUMN(AK87)+11),FALSE)</f>
        <v>0.19500000000000001</v>
      </c>
      <c r="AW87" s="75">
        <f t="shared" si="15"/>
        <v>1.2100515463917525</v>
      </c>
      <c r="AX87" s="75">
        <f t="shared" si="16"/>
        <v>4.4035308953341747</v>
      </c>
      <c r="AY87" s="75">
        <f t="shared" si="17"/>
        <v>70.616784630940344</v>
      </c>
      <c r="AZ87" s="75">
        <f t="shared" si="18"/>
        <v>1.2598389982110911</v>
      </c>
      <c r="BA87" s="75">
        <f t="shared" si="19"/>
        <v>1.6808288610614193</v>
      </c>
      <c r="BB87" s="75">
        <f t="shared" si="20"/>
        <v>6.446224256292906</v>
      </c>
      <c r="BC87" s="75">
        <f t="shared" si="21"/>
        <v>40.666666666666664</v>
      </c>
      <c r="BD87" s="75">
        <f t="shared" si="22"/>
        <v>8.0551928783382785</v>
      </c>
      <c r="BE87" s="75">
        <f t="shared" si="23"/>
        <v>7.8729698375870072</v>
      </c>
      <c r="BF87" s="75">
        <f t="shared" si="24"/>
        <v>8.80859375</v>
      </c>
      <c r="BG87" s="75">
        <f t="shared" si="25"/>
        <v>114.00404448938322</v>
      </c>
      <c r="BH87" s="75">
        <f t="shared" si="26"/>
        <v>8.5580075662042887</v>
      </c>
      <c r="BI87" s="75">
        <f t="shared" si="27"/>
        <v>137.23963599595552</v>
      </c>
    </row>
    <row r="88" spans="1:61" x14ac:dyDescent="0.35">
      <c r="A88" s="69">
        <f>'Processed Data Export'!B86</f>
        <v>8315</v>
      </c>
      <c r="B88" s="74">
        <f>IF((VLOOKUP($A88,'Processed Data Export'!$B$2:$ET$3001,5,FALSE))=0,(VLOOKUP($A88,'Processed Data Export'!$B$2:$ET$3001,4,FALSE)),(IF((VLOOKUP($A88,'Processed Data Export'!$B$2:$ET$3001,4,FALSE))&gt;(VLOOKUP($A88,'Processed Data Export'!$B$2:$ET$3001,5,FALSE)),(VLOOKUP($A88,'Processed Data Export'!$B$2:$ET$3001,5,FALSE)),(VLOOKUP($A88,'Processed Data Export'!$B$2:$ET$3001,4,FALSE)))))</f>
        <v>5.97</v>
      </c>
      <c r="C88" s="89">
        <f>IF((VLOOKUP($A88,'Processed Data Export'!$B$2:$ET$3001,5,FALSE))=0,"NA",(IF((VLOOKUP($A88,'Processed Data Export'!$B$2:$ET$3001,4,FALSE))&gt;(VLOOKUP($A88,'Processed Data Export'!$B$2:$ET$3001,5,FALSE)),(VLOOKUP($A88,'Processed Data Export'!$B$2:$ET$3001,4,FALSE)),(VLOOKUP($A88,'Processed Data Export'!$B$2:$ET$3001,5,FALSE)))))</f>
        <v>28.9</v>
      </c>
      <c r="D88" s="74">
        <f>VLOOKUP($A88,'Processed Data Export'!$B$2:$ET$3001,3,FALSE)</f>
        <v>28.9</v>
      </c>
      <c r="E88" s="36">
        <f>VLOOKUP(A88,'MWPS (um)'!$A$1:$CP$401,94,FALSE)</f>
        <v>25.947171900000004</v>
      </c>
      <c r="F88" s="74">
        <f>(VLOOKUP($A88,'Processed Data Export'!$B$2:$ET$3001,6,FALSE))/(VLOOKUP($A88,'Processed Data Export'!$B$2:$ET$3001,7,FALSE))</f>
        <v>9.8349056603773577E-2</v>
      </c>
      <c r="G88" s="74">
        <f>VLOOKUP($A88,'Processed Data Export'!$B$2:$ET$3001,8,FALSE)</f>
        <v>0.9830000000000001</v>
      </c>
      <c r="H88" s="74">
        <f>VLOOKUP($A88,'Processed Data Export'!$B$2:$ET$3001,9,FALSE)</f>
        <v>17.888500000000001</v>
      </c>
      <c r="I88" s="74">
        <f>VLOOKUP($A88,'Processed Data Export'!$B$2:$ET$3001,10,FALSE)</f>
        <v>29.8</v>
      </c>
      <c r="J88" s="74">
        <f>VLOOKUP($A88,'Processed Data Export'!$B$2:$ET$3001,11,FALSE)</f>
        <v>2.9210000000000003</v>
      </c>
      <c r="K88" s="69" t="str">
        <f t="shared" si="14"/>
        <v>silt loam</v>
      </c>
      <c r="L88" s="75">
        <f>VLOOKUP($A88,'Processed Data Export'!$B$2:$ET$402,(COLUMN(A88)+11),FALSE)</f>
        <v>23.594999999999999</v>
      </c>
      <c r="M88" s="75">
        <f>VLOOKUP($A88,'Processed Data Export'!$B$2:$ET$402,(COLUMN(B88)+11),FALSE)</f>
        <v>66.574999999999989</v>
      </c>
      <c r="N88" s="75">
        <f>VLOOKUP($A88,'Processed Data Export'!$B$2:$ET$402,(COLUMN(C88)+11),FALSE)</f>
        <v>9.83</v>
      </c>
      <c r="O88" s="75">
        <f>VLOOKUP($A88,'Processed Data Export'!$B$2:$ET$402,(COLUMN(D88)+11),FALSE)</f>
        <v>0</v>
      </c>
      <c r="P88" s="75">
        <f>VLOOKUP($A88,'Processed Data Export'!$B$2:$ET$402,(COLUMN(E88)+11),FALSE)</f>
        <v>8.7249999999999996</v>
      </c>
      <c r="Q88" s="75">
        <f>VLOOKUP($A88,'Processed Data Export'!$B$2:$ET$402,(COLUMN(F88)+11),FALSE)</f>
        <v>0.52</v>
      </c>
      <c r="R88" s="75">
        <f>VLOOKUP($A88,'Processed Data Export'!$B$2:$ET$402,(COLUMN(G88)+11),FALSE)</f>
        <v>0.58499999999999996</v>
      </c>
      <c r="S88" s="75">
        <f>VLOOKUP($A88,'Processed Data Export'!$B$2:$ET$402,(COLUMN(H88)+11),FALSE)</f>
        <v>3.5E-4</v>
      </c>
      <c r="T88" s="75">
        <f>VLOOKUP($A88,'Processed Data Export'!$B$2:$ET$402,(COLUMN(I88)+11),FALSE)</f>
        <v>0</v>
      </c>
      <c r="U88" s="75">
        <f>VLOOKUP($A88,'Processed Data Export'!$B$2:$ET$402,(COLUMN(J88)+11),FALSE)</f>
        <v>22.75</v>
      </c>
      <c r="V88" s="75">
        <f>VLOOKUP($A88,'Processed Data Export'!$B$2:$ET$402,(COLUMN(K88)+11),FALSE)</f>
        <v>31.855</v>
      </c>
      <c r="W88" s="75">
        <f>VLOOKUP($A88,'Processed Data Export'!$B$2:$ET$402,(COLUMN(L88)+11),FALSE)</f>
        <v>40.480000000000004</v>
      </c>
      <c r="X88" s="75">
        <f>VLOOKUP($A88,'Processed Data Export'!$B$2:$ET$402,(COLUMN(M88)+11),FALSE)</f>
        <v>54.375</v>
      </c>
      <c r="Y88" s="75">
        <f>VLOOKUP($A88,'Processed Data Export'!$B$2:$ET$402,(COLUMN(N88)+11),FALSE)</f>
        <v>70.77000000000001</v>
      </c>
      <c r="Z88" s="75">
        <f>VLOOKUP($A88,'Processed Data Export'!$B$2:$ET$402,(COLUMN(O88)+11),FALSE)</f>
        <v>75.3</v>
      </c>
      <c r="AA88" s="75">
        <f>VLOOKUP($A88,'Processed Data Export'!$B$2:$ET$402,(COLUMN(P88)+11),FALSE)</f>
        <v>27.634999999999998</v>
      </c>
      <c r="AB88" s="75">
        <f>VLOOKUP($A88,'Processed Data Export'!$B$2:$ET$402,(COLUMN(Q88)+11),FALSE)</f>
        <v>34.72</v>
      </c>
      <c r="AC88" s="75">
        <f>VLOOKUP($A88,'Processed Data Export'!$B$2:$ET$402,(COLUMN(R88)+11),FALSE)</f>
        <v>13.895</v>
      </c>
      <c r="AD88" s="75">
        <f>VLOOKUP($A88,'Processed Data Export'!$B$2:$ET$402,(COLUMN(S88)+11),FALSE)</f>
        <v>26.094999999999999</v>
      </c>
      <c r="AE88" s="75">
        <f>VLOOKUP($A88,'Processed Data Export'!$B$2:$ET$402,(COLUMN(T88)+11),FALSE)</f>
        <v>30.295000000000002</v>
      </c>
      <c r="AF88" s="75">
        <f>VLOOKUP($A88,'Processed Data Export'!$B$2:$ET$402,(COLUMN(U88)+11),FALSE)</f>
        <v>34.82</v>
      </c>
      <c r="AG88" s="75">
        <f>VLOOKUP($A88,'Processed Data Export'!$B$2:$ET$402,(COLUMN(V88)+11),FALSE)</f>
        <v>12.2</v>
      </c>
      <c r="AH88" s="75">
        <f>VLOOKUP($A88,'Processed Data Export'!$B$2:$ET$402,(COLUMN(W88)+11),FALSE)</f>
        <v>19.435000000000002</v>
      </c>
      <c r="AI88" s="75">
        <f>VLOOKUP($A88,'Processed Data Export'!$B$2:$ET$402,(COLUMN(X88)+11),FALSE)</f>
        <v>20.925000000000001</v>
      </c>
      <c r="AJ88" s="75">
        <f>VLOOKUP($A88,'Processed Data Export'!$B$2:$ET$402,(COLUMN(Y88)+11),FALSE)</f>
        <v>21.445</v>
      </c>
      <c r="AK88" s="75">
        <f>VLOOKUP($A88,'Processed Data Export'!$B$2:$ET$402,(COLUMN(Z88)+11),FALSE)</f>
        <v>7.08</v>
      </c>
      <c r="AL88" s="75">
        <f>VLOOKUP($A88,'Processed Data Export'!$B$2:$ET$402,(COLUMN(AA88)+11),FALSE)</f>
        <v>14.309999999999999</v>
      </c>
      <c r="AM88" s="75">
        <f>VLOOKUP($A88,'Processed Data Export'!$B$2:$ET$402,(COLUMN(AB88)+11),FALSE)</f>
        <v>4.1950000000000003</v>
      </c>
      <c r="AN88" s="75">
        <f>VLOOKUP($A88,'Processed Data Export'!$B$2:$ET$402,(COLUMN(AC88)+11),FALSE)</f>
        <v>7.2349999999999994</v>
      </c>
      <c r="AO88" s="75">
        <f>VLOOKUP($A88,'Processed Data Export'!$B$2:$ET$402,(COLUMN(AD88)+11),FALSE)</f>
        <v>9.245000000000001</v>
      </c>
      <c r="AP88" s="75">
        <f>VLOOKUP($A88,'Processed Data Export'!$B$2:$ET$402,(COLUMN(AE88)+11),FALSE)</f>
        <v>9.83</v>
      </c>
      <c r="AQ88" s="75">
        <f>VLOOKUP($A88,'Processed Data Export'!$B$2:$ET$402,(COLUMN(AF88)+11),FALSE)</f>
        <v>3.0350000000000001</v>
      </c>
      <c r="AR88" s="75">
        <f>VLOOKUP($A88,'Processed Data Export'!$B$2:$ET$402,(COLUMN(AG88)+11),FALSE)</f>
        <v>1.49</v>
      </c>
      <c r="AS88" s="75">
        <f>VLOOKUP($A88,'Processed Data Export'!$B$2:$ET$402,(COLUMN(AH88)+11),FALSE)</f>
        <v>0.16</v>
      </c>
      <c r="AT88" s="75">
        <f>VLOOKUP($A88,'Processed Data Export'!$B$2:$ET$402,(COLUMN(AI88)+11),FALSE)</f>
        <v>1.105</v>
      </c>
      <c r="AU88" s="75">
        <f>VLOOKUP($A88,'Processed Data Export'!$B$2:$ET$402,(COLUMN(AJ88)+11),FALSE)</f>
        <v>0.36</v>
      </c>
      <c r="AV88" s="75">
        <f>VLOOKUP($A88,'Processed Data Export'!$B$2:$ET$402,(COLUMN(AK88)+11),FALSE)</f>
        <v>0.58499999999999996</v>
      </c>
      <c r="AW88" s="75">
        <f t="shared" si="15"/>
        <v>1.1658986175115209</v>
      </c>
      <c r="AX88" s="75">
        <f t="shared" si="16"/>
        <v>3.9793696275071633</v>
      </c>
      <c r="AY88" s="75">
        <f t="shared" si="17"/>
        <v>66.769230769230759</v>
      </c>
      <c r="AZ88" s="75">
        <f t="shared" si="18"/>
        <v>1.1625502584721426</v>
      </c>
      <c r="BA88" s="75">
        <f t="shared" si="19"/>
        <v>1.5616025272831706</v>
      </c>
      <c r="BB88" s="75">
        <f t="shared" si="20"/>
        <v>5.7175141242937855</v>
      </c>
      <c r="BC88" s="75">
        <f t="shared" si="21"/>
        <v>14.914529914529915</v>
      </c>
      <c r="BD88" s="75">
        <f t="shared" si="22"/>
        <v>7.2011898323418047</v>
      </c>
      <c r="BE88" s="75">
        <f t="shared" si="23"/>
        <v>6.7726347914547294</v>
      </c>
      <c r="BF88" s="75">
        <f t="shared" si="24"/>
        <v>7.515549412577748</v>
      </c>
      <c r="BG88" s="75">
        <f t="shared" si="25"/>
        <v>104.56730769230769</v>
      </c>
      <c r="BH88" s="75">
        <f t="shared" si="26"/>
        <v>7.630372492836675</v>
      </c>
      <c r="BI88" s="75">
        <f t="shared" si="27"/>
        <v>128.02884615384613</v>
      </c>
    </row>
    <row r="89" spans="1:61" x14ac:dyDescent="0.35">
      <c r="A89" s="69">
        <f>'Processed Data Export'!B87</f>
        <v>8320</v>
      </c>
      <c r="B89" s="74">
        <f>IF((VLOOKUP($A89,'Processed Data Export'!$B$2:$ET$3001,5,FALSE))=0,(VLOOKUP($A89,'Processed Data Export'!$B$2:$ET$3001,4,FALSE)),(IF((VLOOKUP($A89,'Processed Data Export'!$B$2:$ET$3001,4,FALSE))&gt;(VLOOKUP($A89,'Processed Data Export'!$B$2:$ET$3001,5,FALSE)),(VLOOKUP($A89,'Processed Data Export'!$B$2:$ET$3001,5,FALSE)),(VLOOKUP($A89,'Processed Data Export'!$B$2:$ET$3001,4,FALSE)))))</f>
        <v>5.1550000000000002</v>
      </c>
      <c r="C89" s="89">
        <f>IF((VLOOKUP($A89,'Processed Data Export'!$B$2:$ET$3001,5,FALSE))=0,"NA",(IF((VLOOKUP($A89,'Processed Data Export'!$B$2:$ET$3001,4,FALSE))&gt;(VLOOKUP($A89,'Processed Data Export'!$B$2:$ET$3001,5,FALSE)),(VLOOKUP($A89,'Processed Data Export'!$B$2:$ET$3001,4,FALSE)),(VLOOKUP($A89,'Processed Data Export'!$B$2:$ET$3001,5,FALSE)))))</f>
        <v>30.55</v>
      </c>
      <c r="D89" s="74">
        <f>VLOOKUP($A89,'Processed Data Export'!$B$2:$ET$3001,3,FALSE)</f>
        <v>30.55</v>
      </c>
      <c r="E89" s="36">
        <f>VLOOKUP(A89,'MWPS (um)'!$A$1:$CP$401,94,FALSE)</f>
        <v>25.195424799999998</v>
      </c>
      <c r="F89" s="74">
        <f>(VLOOKUP($A89,'Processed Data Export'!$B$2:$ET$3001,6,FALSE))/(VLOOKUP($A89,'Processed Data Export'!$B$2:$ET$3001,7,FALSE))</f>
        <v>8.7612612612612606E-2</v>
      </c>
      <c r="G89" s="74">
        <f>VLOOKUP($A89,'Processed Data Export'!$B$2:$ET$3001,8,FALSE)</f>
        <v>0.83000000000000007</v>
      </c>
      <c r="H89" s="74">
        <f>VLOOKUP($A89,'Processed Data Export'!$B$2:$ET$3001,9,FALSE)</f>
        <v>2.4809999999999999</v>
      </c>
      <c r="I89" s="74">
        <f>VLOOKUP($A89,'Processed Data Export'!$B$2:$ET$3001,10,FALSE)</f>
        <v>20.55</v>
      </c>
      <c r="J89" s="74">
        <f>VLOOKUP($A89,'Processed Data Export'!$B$2:$ET$3001,11,FALSE)</f>
        <v>3.0484999999999998</v>
      </c>
      <c r="K89" s="69" t="str">
        <f t="shared" si="14"/>
        <v>silt loam</v>
      </c>
      <c r="L89" s="75">
        <f>VLOOKUP($A89,'Processed Data Export'!$B$2:$ET$402,(COLUMN(A89)+11),FALSE)</f>
        <v>23.895</v>
      </c>
      <c r="M89" s="75">
        <f>VLOOKUP($A89,'Processed Data Export'!$B$2:$ET$402,(COLUMN(B89)+11),FALSE)</f>
        <v>65.11</v>
      </c>
      <c r="N89" s="75">
        <f>VLOOKUP($A89,'Processed Data Export'!$B$2:$ET$402,(COLUMN(C89)+11),FALSE)</f>
        <v>10.995000000000001</v>
      </c>
      <c r="O89" s="75">
        <f>VLOOKUP($A89,'Processed Data Export'!$B$2:$ET$402,(COLUMN(D89)+11),FALSE)</f>
        <v>0</v>
      </c>
      <c r="P89" s="75">
        <f>VLOOKUP($A89,'Processed Data Export'!$B$2:$ET$402,(COLUMN(E89)+11),FALSE)</f>
        <v>10.870000000000001</v>
      </c>
      <c r="Q89" s="75">
        <f>VLOOKUP($A89,'Processed Data Export'!$B$2:$ET$402,(COLUMN(F89)+11),FALSE)</f>
        <v>0.12504499999999999</v>
      </c>
      <c r="R89" s="75">
        <f>VLOOKUP($A89,'Processed Data Export'!$B$2:$ET$402,(COLUMN(G89)+11),FALSE)</f>
        <v>0</v>
      </c>
      <c r="S89" s="75">
        <f>VLOOKUP($A89,'Processed Data Export'!$B$2:$ET$402,(COLUMN(H89)+11),FALSE)</f>
        <v>0</v>
      </c>
      <c r="T89" s="75">
        <f>VLOOKUP($A89,'Processed Data Export'!$B$2:$ET$402,(COLUMN(I89)+11),FALSE)</f>
        <v>0</v>
      </c>
      <c r="U89" s="75">
        <f>VLOOKUP($A89,'Processed Data Export'!$B$2:$ET$402,(COLUMN(J89)+11),FALSE)</f>
        <v>22.195</v>
      </c>
      <c r="V89" s="75">
        <f>VLOOKUP($A89,'Processed Data Export'!$B$2:$ET$402,(COLUMN(K89)+11),FALSE)</f>
        <v>27.79</v>
      </c>
      <c r="W89" s="75">
        <f>VLOOKUP($A89,'Processed Data Export'!$B$2:$ET$402,(COLUMN(L89)+11),FALSE)</f>
        <v>36.58</v>
      </c>
      <c r="X89" s="75">
        <f>VLOOKUP($A89,'Processed Data Export'!$B$2:$ET$402,(COLUMN(M89)+11),FALSE)</f>
        <v>51.445</v>
      </c>
      <c r="Y89" s="75">
        <f>VLOOKUP($A89,'Processed Data Export'!$B$2:$ET$402,(COLUMN(N89)+11),FALSE)</f>
        <v>70</v>
      </c>
      <c r="Z89" s="75">
        <f>VLOOKUP($A89,'Processed Data Export'!$B$2:$ET$402,(COLUMN(O89)+11),FALSE)</f>
        <v>75.984999999999999</v>
      </c>
      <c r="AA89" s="75">
        <f>VLOOKUP($A89,'Processed Data Export'!$B$2:$ET$402,(COLUMN(P89)+11),FALSE)</f>
        <v>29.314999999999998</v>
      </c>
      <c r="AB89" s="75">
        <f>VLOOKUP($A89,'Processed Data Export'!$B$2:$ET$402,(COLUMN(Q89)+11),FALSE)</f>
        <v>37.325000000000003</v>
      </c>
      <c r="AC89" s="75">
        <f>VLOOKUP($A89,'Processed Data Export'!$B$2:$ET$402,(COLUMN(R89)+11),FALSE)</f>
        <v>14.865</v>
      </c>
      <c r="AD89" s="75">
        <f>VLOOKUP($A89,'Processed Data Export'!$B$2:$ET$402,(COLUMN(S89)+11),FALSE)</f>
        <v>28.535</v>
      </c>
      <c r="AE89" s="75">
        <f>VLOOKUP($A89,'Processed Data Export'!$B$2:$ET$402,(COLUMN(T89)+11),FALSE)</f>
        <v>33.424999999999997</v>
      </c>
      <c r="AF89" s="75">
        <f>VLOOKUP($A89,'Processed Data Export'!$B$2:$ET$402,(COLUMN(U89)+11),FALSE)</f>
        <v>39.405000000000001</v>
      </c>
      <c r="AG89" s="75">
        <f>VLOOKUP($A89,'Processed Data Export'!$B$2:$ET$402,(COLUMN(V89)+11),FALSE)</f>
        <v>13.67</v>
      </c>
      <c r="AH89" s="75">
        <f>VLOOKUP($A89,'Processed Data Export'!$B$2:$ET$402,(COLUMN(W89)+11),FALSE)</f>
        <v>22.27</v>
      </c>
      <c r="AI89" s="75">
        <f>VLOOKUP($A89,'Processed Data Export'!$B$2:$ET$402,(COLUMN(X89)+11),FALSE)</f>
        <v>24.54</v>
      </c>
      <c r="AJ89" s="75">
        <f>VLOOKUP($A89,'Processed Data Export'!$B$2:$ET$402,(COLUMN(Y89)+11),FALSE)</f>
        <v>24.664999999999999</v>
      </c>
      <c r="AK89" s="75">
        <f>VLOOKUP($A89,'Processed Data Export'!$B$2:$ET$402,(COLUMN(Z89)+11),FALSE)</f>
        <v>8.01</v>
      </c>
      <c r="AL89" s="75">
        <f>VLOOKUP($A89,'Processed Data Export'!$B$2:$ET$402,(COLUMN(AA89)+11),FALSE)</f>
        <v>16.61</v>
      </c>
      <c r="AM89" s="75">
        <f>VLOOKUP($A89,'Processed Data Export'!$B$2:$ET$402,(COLUMN(AB89)+11),FALSE)</f>
        <v>4.8899999999999997</v>
      </c>
      <c r="AN89" s="75">
        <f>VLOOKUP($A89,'Processed Data Export'!$B$2:$ET$402,(COLUMN(AC89)+11),FALSE)</f>
        <v>8.6</v>
      </c>
      <c r="AO89" s="75">
        <f>VLOOKUP($A89,'Processed Data Export'!$B$2:$ET$402,(COLUMN(AD89)+11),FALSE)</f>
        <v>10.995000000000001</v>
      </c>
      <c r="AP89" s="75">
        <f>VLOOKUP($A89,'Processed Data Export'!$B$2:$ET$402,(COLUMN(AE89)+11),FALSE)</f>
        <v>10.995000000000001</v>
      </c>
      <c r="AQ89" s="75">
        <f>VLOOKUP($A89,'Processed Data Export'!$B$2:$ET$402,(COLUMN(AF89)+11),FALSE)</f>
        <v>3.71</v>
      </c>
      <c r="AR89" s="75">
        <f>VLOOKUP($A89,'Processed Data Export'!$B$2:$ET$402,(COLUMN(AG89)+11),FALSE)</f>
        <v>2.27</v>
      </c>
      <c r="AS89" s="75">
        <f>VLOOKUP($A89,'Processed Data Export'!$B$2:$ET$402,(COLUMN(AH89)+11),FALSE)</f>
        <v>0.110045</v>
      </c>
      <c r="AT89" s="75">
        <f>VLOOKUP($A89,'Processed Data Export'!$B$2:$ET$402,(COLUMN(AI89)+11),FALSE)</f>
        <v>0.12504499999999999</v>
      </c>
      <c r="AU89" s="75">
        <f>VLOOKUP($A89,'Processed Data Export'!$B$2:$ET$402,(COLUMN(AJ89)+11),FALSE)</f>
        <v>1.4999999999999999E-2</v>
      </c>
      <c r="AV89" s="75">
        <f>VLOOKUP($A89,'Processed Data Export'!$B$2:$ET$402,(COLUMN(AK89)+11),FALSE)</f>
        <v>0</v>
      </c>
      <c r="AW89" s="75">
        <f t="shared" si="15"/>
        <v>0.98004018754186195</v>
      </c>
      <c r="AX89" s="75">
        <f t="shared" si="16"/>
        <v>3.4337626494940201</v>
      </c>
      <c r="AY89" s="75">
        <f t="shared" si="17"/>
        <v>298.49254268463358</v>
      </c>
      <c r="AZ89" s="75">
        <f t="shared" si="18"/>
        <v>0.92830859028042123</v>
      </c>
      <c r="BA89" s="75">
        <f t="shared" si="19"/>
        <v>1.3055449816013196</v>
      </c>
      <c r="BB89" s="75">
        <f t="shared" si="20"/>
        <v>4.5667915106117354</v>
      </c>
      <c r="BC89" s="75">
        <f t="shared" si="21"/>
        <v>0</v>
      </c>
      <c r="BD89" s="75">
        <f t="shared" si="22"/>
        <v>5.9217826284674846</v>
      </c>
      <c r="BE89" s="75">
        <f t="shared" si="23"/>
        <v>5.9217826284674846</v>
      </c>
      <c r="BF89" s="75">
        <f t="shared" si="24"/>
        <v>5.9819767441860465</v>
      </c>
      <c r="BG89" s="75">
        <f t="shared" si="25"/>
        <v>411.41189171898122</v>
      </c>
      <c r="BH89" s="75">
        <f t="shared" si="26"/>
        <v>5.9898804047838077</v>
      </c>
      <c r="BI89" s="75">
        <f t="shared" si="27"/>
        <v>520.6925506817546</v>
      </c>
    </row>
    <row r="90" spans="1:61" x14ac:dyDescent="0.35">
      <c r="A90" s="69">
        <f>'Processed Data Export'!B88</f>
        <v>8325</v>
      </c>
      <c r="B90" s="74">
        <f>IF((VLOOKUP($A90,'Processed Data Export'!$B$2:$ET$3001,5,FALSE))=0,(VLOOKUP($A90,'Processed Data Export'!$B$2:$ET$3001,4,FALSE)),(IF((VLOOKUP($A90,'Processed Data Export'!$B$2:$ET$3001,4,FALSE))&gt;(VLOOKUP($A90,'Processed Data Export'!$B$2:$ET$3001,5,FALSE)),(VLOOKUP($A90,'Processed Data Export'!$B$2:$ET$3001,5,FALSE)),(VLOOKUP($A90,'Processed Data Export'!$B$2:$ET$3001,4,FALSE)))))</f>
        <v>5.4350000000000005</v>
      </c>
      <c r="C90" s="89">
        <f>IF((VLOOKUP($A90,'Processed Data Export'!$B$2:$ET$3001,5,FALSE))=0,"NA",(IF((VLOOKUP($A90,'Processed Data Export'!$B$2:$ET$3001,4,FALSE))&gt;(VLOOKUP($A90,'Processed Data Export'!$B$2:$ET$3001,5,FALSE)),(VLOOKUP($A90,'Processed Data Export'!$B$2:$ET$3001,4,FALSE)),(VLOOKUP($A90,'Processed Data Export'!$B$2:$ET$3001,5,FALSE)))))</f>
        <v>30.1</v>
      </c>
      <c r="D90" s="74">
        <f>VLOOKUP($A90,'Processed Data Export'!$B$2:$ET$3001,3,FALSE)</f>
        <v>30.1</v>
      </c>
      <c r="E90" s="36">
        <f>VLOOKUP(A90,'MWPS (um)'!$A$1:$CP$401,94,FALSE)</f>
        <v>24.943391099999999</v>
      </c>
      <c r="F90" s="74">
        <f>(VLOOKUP($A90,'Processed Data Export'!$B$2:$ET$3001,6,FALSE))/(VLOOKUP($A90,'Processed Data Export'!$B$2:$ET$3001,7,FALSE))</f>
        <v>9.1056910569105698E-2</v>
      </c>
      <c r="G90" s="74">
        <f>VLOOKUP($A90,'Processed Data Export'!$B$2:$ET$3001,8,FALSE)</f>
        <v>0.94450000000000001</v>
      </c>
      <c r="H90" s="74">
        <f>VLOOKUP($A90,'Processed Data Export'!$B$2:$ET$3001,9,FALSE)</f>
        <v>23.087</v>
      </c>
      <c r="I90" s="74">
        <f>VLOOKUP($A90,'Processed Data Export'!$B$2:$ET$3001,10,FALSE)</f>
        <v>25.5</v>
      </c>
      <c r="J90" s="74">
        <f>VLOOKUP($A90,'Processed Data Export'!$B$2:$ET$3001,11,FALSE)</f>
        <v>2.984</v>
      </c>
      <c r="K90" s="69" t="str">
        <f t="shared" si="14"/>
        <v>silt loam</v>
      </c>
      <c r="L90" s="75">
        <f>VLOOKUP($A90,'Processed Data Export'!$B$2:$ET$402,(COLUMN(A90)+11),FALSE)</f>
        <v>25.114999999999998</v>
      </c>
      <c r="M90" s="75">
        <f>VLOOKUP($A90,'Processed Data Export'!$B$2:$ET$402,(COLUMN(B90)+11),FALSE)</f>
        <v>64.644999999999996</v>
      </c>
      <c r="N90" s="75">
        <f>VLOOKUP($A90,'Processed Data Export'!$B$2:$ET$402,(COLUMN(C90)+11),FALSE)</f>
        <v>10.24</v>
      </c>
      <c r="O90" s="75">
        <f>VLOOKUP($A90,'Processed Data Export'!$B$2:$ET$402,(COLUMN(D90)+11),FALSE)</f>
        <v>0</v>
      </c>
      <c r="P90" s="75">
        <f>VLOOKUP($A90,'Processed Data Export'!$B$2:$ET$402,(COLUMN(E90)+11),FALSE)</f>
        <v>9.7349999999999994</v>
      </c>
      <c r="Q90" s="75">
        <f>VLOOKUP($A90,'Processed Data Export'!$B$2:$ET$402,(COLUMN(F90)+11),FALSE)</f>
        <v>0.23</v>
      </c>
      <c r="R90" s="75">
        <f>VLOOKUP($A90,'Processed Data Export'!$B$2:$ET$402,(COLUMN(G90)+11),FALSE)</f>
        <v>0.27</v>
      </c>
      <c r="S90" s="75">
        <f>VLOOKUP($A90,'Processed Data Export'!$B$2:$ET$402,(COLUMN(H90)+11),FALSE)</f>
        <v>0</v>
      </c>
      <c r="T90" s="75">
        <f>VLOOKUP($A90,'Processed Data Export'!$B$2:$ET$402,(COLUMN(I90)+11),FALSE)</f>
        <v>0</v>
      </c>
      <c r="U90" s="75">
        <f>VLOOKUP($A90,'Processed Data Export'!$B$2:$ET$402,(COLUMN(J90)+11),FALSE)</f>
        <v>24</v>
      </c>
      <c r="V90" s="75">
        <f>VLOOKUP($A90,'Processed Data Export'!$B$2:$ET$402,(COLUMN(K90)+11),FALSE)</f>
        <v>29.72</v>
      </c>
      <c r="W90" s="75">
        <f>VLOOKUP($A90,'Processed Data Export'!$B$2:$ET$402,(COLUMN(L90)+11),FALSE)</f>
        <v>38.08</v>
      </c>
      <c r="X90" s="75">
        <f>VLOOKUP($A90,'Processed Data Export'!$B$2:$ET$402,(COLUMN(M90)+11),FALSE)</f>
        <v>52.015000000000001</v>
      </c>
      <c r="Y90" s="75">
        <f>VLOOKUP($A90,'Processed Data Export'!$B$2:$ET$402,(COLUMN(N90)+11),FALSE)</f>
        <v>69.099999999999994</v>
      </c>
      <c r="Z90" s="75">
        <f>VLOOKUP($A90,'Processed Data Export'!$B$2:$ET$402,(COLUMN(O90)+11),FALSE)</f>
        <v>74.38</v>
      </c>
      <c r="AA90" s="75">
        <f>VLOOKUP($A90,'Processed Data Export'!$B$2:$ET$402,(COLUMN(P90)+11),FALSE)</f>
        <v>27.545000000000002</v>
      </c>
      <c r="AB90" s="75">
        <f>VLOOKUP($A90,'Processed Data Export'!$B$2:$ET$402,(COLUMN(Q90)+11),FALSE)</f>
        <v>34.92</v>
      </c>
      <c r="AC90" s="75">
        <f>VLOOKUP($A90,'Processed Data Export'!$B$2:$ET$402,(COLUMN(R90)+11),FALSE)</f>
        <v>13.934999999999999</v>
      </c>
      <c r="AD90" s="75">
        <f>VLOOKUP($A90,'Processed Data Export'!$B$2:$ET$402,(COLUMN(S90)+11),FALSE)</f>
        <v>26.564999999999998</v>
      </c>
      <c r="AE90" s="75">
        <f>VLOOKUP($A90,'Processed Data Export'!$B$2:$ET$402,(COLUMN(T90)+11),FALSE)</f>
        <v>31.02</v>
      </c>
      <c r="AF90" s="75">
        <f>VLOOKUP($A90,'Processed Data Export'!$B$2:$ET$402,(COLUMN(U90)+11),FALSE)</f>
        <v>36.299999999999997</v>
      </c>
      <c r="AG90" s="75">
        <f>VLOOKUP($A90,'Processed Data Export'!$B$2:$ET$402,(COLUMN(V90)+11),FALSE)</f>
        <v>12.629999999999999</v>
      </c>
      <c r="AH90" s="75">
        <f>VLOOKUP($A90,'Processed Data Export'!$B$2:$ET$402,(COLUMN(W90)+11),FALSE)</f>
        <v>20.420000000000002</v>
      </c>
      <c r="AI90" s="75">
        <f>VLOOKUP($A90,'Processed Data Export'!$B$2:$ET$402,(COLUMN(X90)+11),FALSE)</f>
        <v>22.364999999999998</v>
      </c>
      <c r="AJ90" s="75">
        <f>VLOOKUP($A90,'Processed Data Export'!$B$2:$ET$402,(COLUMN(Y90)+11),FALSE)</f>
        <v>22.6</v>
      </c>
      <c r="AK90" s="75">
        <f>VLOOKUP($A90,'Processed Data Export'!$B$2:$ET$402,(COLUMN(Z90)+11),FALSE)</f>
        <v>7.375</v>
      </c>
      <c r="AL90" s="75">
        <f>VLOOKUP($A90,'Processed Data Export'!$B$2:$ET$402,(COLUMN(AA90)+11),FALSE)</f>
        <v>15.17</v>
      </c>
      <c r="AM90" s="75">
        <f>VLOOKUP($A90,'Processed Data Export'!$B$2:$ET$402,(COLUMN(AB90)+11),FALSE)</f>
        <v>4.4550000000000001</v>
      </c>
      <c r="AN90" s="75">
        <f>VLOOKUP($A90,'Processed Data Export'!$B$2:$ET$402,(COLUMN(AC90)+11),FALSE)</f>
        <v>7.79</v>
      </c>
      <c r="AO90" s="75">
        <f>VLOOKUP($A90,'Processed Data Export'!$B$2:$ET$402,(COLUMN(AD90)+11),FALSE)</f>
        <v>9.9699999999999989</v>
      </c>
      <c r="AP90" s="75">
        <f>VLOOKUP($A90,'Processed Data Export'!$B$2:$ET$402,(COLUMN(AE90)+11),FALSE)</f>
        <v>10.24</v>
      </c>
      <c r="AQ90" s="75">
        <f>VLOOKUP($A90,'Processed Data Export'!$B$2:$ET$402,(COLUMN(AF90)+11),FALSE)</f>
        <v>3.34</v>
      </c>
      <c r="AR90" s="75">
        <f>VLOOKUP($A90,'Processed Data Export'!$B$2:$ET$402,(COLUMN(AG90)+11),FALSE)</f>
        <v>1.9449999999999998</v>
      </c>
      <c r="AS90" s="75">
        <f>VLOOKUP($A90,'Processed Data Export'!$B$2:$ET$402,(COLUMN(AH90)+11),FALSE)</f>
        <v>2.5000000000000001E-2</v>
      </c>
      <c r="AT90" s="75">
        <f>VLOOKUP($A90,'Processed Data Export'!$B$2:$ET$402,(COLUMN(AI90)+11),FALSE)</f>
        <v>0.5</v>
      </c>
      <c r="AU90" s="75">
        <f>VLOOKUP($A90,'Processed Data Export'!$B$2:$ET$402,(COLUMN(AJ90)+11),FALSE)</f>
        <v>0.20499999999999999</v>
      </c>
      <c r="AV90" s="75">
        <f>VLOOKUP($A90,'Processed Data Export'!$B$2:$ET$402,(COLUMN(AK90)+11),FALSE)</f>
        <v>0.27</v>
      </c>
      <c r="AW90" s="75">
        <f t="shared" si="15"/>
        <v>1.0904925544100801</v>
      </c>
      <c r="AX90" s="75">
        <f t="shared" si="16"/>
        <v>3.5870570107858248</v>
      </c>
      <c r="AY90" s="75">
        <f t="shared" si="17"/>
        <v>151.82608695652175</v>
      </c>
      <c r="AZ90" s="75">
        <f t="shared" si="18"/>
        <v>1.0490358126721764</v>
      </c>
      <c r="BA90" s="75">
        <f t="shared" si="19"/>
        <v>1.4329201101928375</v>
      </c>
      <c r="BB90" s="75">
        <f t="shared" si="20"/>
        <v>5.163389830508474</v>
      </c>
      <c r="BC90" s="75">
        <f t="shared" si="21"/>
        <v>36.05555555555555</v>
      </c>
      <c r="BD90" s="75">
        <f t="shared" si="22"/>
        <v>6.4839518555667004</v>
      </c>
      <c r="BE90" s="75">
        <f t="shared" si="23"/>
        <v>6.3129882812499991</v>
      </c>
      <c r="BF90" s="75">
        <f t="shared" si="24"/>
        <v>6.6771501925545573</v>
      </c>
      <c r="BG90" s="75">
        <f t="shared" si="25"/>
        <v>226.15217391304347</v>
      </c>
      <c r="BH90" s="75">
        <f t="shared" si="26"/>
        <v>6.6404725218284542</v>
      </c>
      <c r="BI90" s="75">
        <f t="shared" si="27"/>
        <v>281.06521739130432</v>
      </c>
    </row>
    <row r="91" spans="1:61" x14ac:dyDescent="0.35">
      <c r="A91" s="69">
        <f>'Processed Data Export'!B89</f>
        <v>8330</v>
      </c>
      <c r="B91" s="74">
        <f>IF((VLOOKUP($A91,'Processed Data Export'!$B$2:$ET$3001,5,FALSE))=0,(VLOOKUP($A91,'Processed Data Export'!$B$2:$ET$3001,4,FALSE)),(IF((VLOOKUP($A91,'Processed Data Export'!$B$2:$ET$3001,4,FALSE))&gt;(VLOOKUP($A91,'Processed Data Export'!$B$2:$ET$3001,5,FALSE)),(VLOOKUP($A91,'Processed Data Export'!$B$2:$ET$3001,5,FALSE)),(VLOOKUP($A91,'Processed Data Export'!$B$2:$ET$3001,4,FALSE)))))</f>
        <v>5.0350000000000001</v>
      </c>
      <c r="C91" s="89">
        <f>IF((VLOOKUP($A91,'Processed Data Export'!$B$2:$ET$3001,5,FALSE))=0,"NA",(IF((VLOOKUP($A91,'Processed Data Export'!$B$2:$ET$3001,4,FALSE))&gt;(VLOOKUP($A91,'Processed Data Export'!$B$2:$ET$3001,5,FALSE)),(VLOOKUP($A91,'Processed Data Export'!$B$2:$ET$3001,4,FALSE)),(VLOOKUP($A91,'Processed Data Export'!$B$2:$ET$3001,5,FALSE)))))</f>
        <v>29.9</v>
      </c>
      <c r="D91" s="74">
        <f>VLOOKUP($A91,'Processed Data Export'!$B$2:$ET$3001,3,FALSE)</f>
        <v>29.9</v>
      </c>
      <c r="E91" s="36">
        <f>VLOOKUP(A91,'MWPS (um)'!$A$1:$CP$401,94,FALSE)</f>
        <v>25.934942749999994</v>
      </c>
      <c r="F91" s="74">
        <f>(VLOOKUP($A91,'Processed Data Export'!$B$2:$ET$3001,6,FALSE))/(VLOOKUP($A91,'Processed Data Export'!$B$2:$ET$3001,7,FALSE))</f>
        <v>9.2454954954954968E-2</v>
      </c>
      <c r="G91" s="74">
        <f>VLOOKUP($A91,'Processed Data Export'!$B$2:$ET$3001,8,FALSE)</f>
        <v>0.78800000000000003</v>
      </c>
      <c r="H91" s="74">
        <f>VLOOKUP($A91,'Processed Data Export'!$B$2:$ET$3001,9,FALSE)</f>
        <v>9.1694999999999993</v>
      </c>
      <c r="I91" s="74">
        <f>VLOOKUP($A91,'Processed Data Export'!$B$2:$ET$3001,10,FALSE)</f>
        <v>21.450000000000003</v>
      </c>
      <c r="J91" s="74">
        <f>VLOOKUP($A91,'Processed Data Export'!$B$2:$ET$3001,11,FALSE)</f>
        <v>2.9885000000000002</v>
      </c>
      <c r="K91" s="69" t="str">
        <f t="shared" si="14"/>
        <v>silt loam</v>
      </c>
      <c r="L91" s="75">
        <f>VLOOKUP($A91,'Processed Data Export'!$B$2:$ET$402,(COLUMN(A91)+11),FALSE)</f>
        <v>22.195</v>
      </c>
      <c r="M91" s="75">
        <f>VLOOKUP($A91,'Processed Data Export'!$B$2:$ET$402,(COLUMN(B91)+11),FALSE)</f>
        <v>66.89</v>
      </c>
      <c r="N91" s="75">
        <f>VLOOKUP($A91,'Processed Data Export'!$B$2:$ET$402,(COLUMN(C91)+11),FALSE)</f>
        <v>10.914999999999999</v>
      </c>
      <c r="O91" s="75">
        <f>VLOOKUP($A91,'Processed Data Export'!$B$2:$ET$402,(COLUMN(D91)+11),FALSE)</f>
        <v>0</v>
      </c>
      <c r="P91" s="75">
        <f>VLOOKUP($A91,'Processed Data Export'!$B$2:$ET$402,(COLUMN(E91)+11),FALSE)</f>
        <v>10.66</v>
      </c>
      <c r="Q91" s="75">
        <f>VLOOKUP($A91,'Processed Data Export'!$B$2:$ET$402,(COLUMN(F91)+11),FALSE)</f>
        <v>0.22950000000000001</v>
      </c>
      <c r="R91" s="75">
        <f>VLOOKUP($A91,'Processed Data Export'!$B$2:$ET$402,(COLUMN(G91)+11),FALSE)</f>
        <v>2.5000000000000001E-2</v>
      </c>
      <c r="S91" s="75">
        <f>VLOOKUP($A91,'Processed Data Export'!$B$2:$ET$402,(COLUMN(H91)+11),FALSE)</f>
        <v>0</v>
      </c>
      <c r="T91" s="75">
        <f>VLOOKUP($A91,'Processed Data Export'!$B$2:$ET$402,(COLUMN(I91)+11),FALSE)</f>
        <v>0</v>
      </c>
      <c r="U91" s="75">
        <f>VLOOKUP($A91,'Processed Data Export'!$B$2:$ET$402,(COLUMN(J91)+11),FALSE)</f>
        <v>20.674999999999997</v>
      </c>
      <c r="V91" s="75">
        <f>VLOOKUP($A91,'Processed Data Export'!$B$2:$ET$402,(COLUMN(K91)+11),FALSE)</f>
        <v>27.700000000000003</v>
      </c>
      <c r="W91" s="75">
        <f>VLOOKUP($A91,'Processed Data Export'!$B$2:$ET$402,(COLUMN(L91)+11),FALSE)</f>
        <v>37.1</v>
      </c>
      <c r="X91" s="75">
        <f>VLOOKUP($A91,'Processed Data Export'!$B$2:$ET$402,(COLUMN(M91)+11),FALSE)</f>
        <v>52.814999999999998</v>
      </c>
      <c r="Y91" s="75">
        <f>VLOOKUP($A91,'Processed Data Export'!$B$2:$ET$402,(COLUMN(N91)+11),FALSE)</f>
        <v>71.784999999999997</v>
      </c>
      <c r="Z91" s="75">
        <f>VLOOKUP($A91,'Processed Data Export'!$B$2:$ET$402,(COLUMN(O91)+11),FALSE)</f>
        <v>77.55</v>
      </c>
      <c r="AA91" s="75">
        <f>VLOOKUP($A91,'Processed Data Export'!$B$2:$ET$402,(COLUMN(P91)+11),FALSE)</f>
        <v>31</v>
      </c>
      <c r="AB91" s="75">
        <f>VLOOKUP($A91,'Processed Data Export'!$B$2:$ET$402,(COLUMN(Q91)+11),FALSE)</f>
        <v>39.19</v>
      </c>
      <c r="AC91" s="75">
        <f>VLOOKUP($A91,'Processed Data Export'!$B$2:$ET$402,(COLUMN(R91)+11),FALSE)</f>
        <v>15.719999999999999</v>
      </c>
      <c r="AD91" s="75">
        <f>VLOOKUP($A91,'Processed Data Export'!$B$2:$ET$402,(COLUMN(S91)+11),FALSE)</f>
        <v>29.795000000000002</v>
      </c>
      <c r="AE91" s="75">
        <f>VLOOKUP($A91,'Processed Data Export'!$B$2:$ET$402,(COLUMN(T91)+11),FALSE)</f>
        <v>34.685000000000002</v>
      </c>
      <c r="AF91" s="75">
        <f>VLOOKUP($A91,'Processed Data Export'!$B$2:$ET$402,(COLUMN(U91)+11),FALSE)</f>
        <v>40.454999999999998</v>
      </c>
      <c r="AG91" s="75">
        <f>VLOOKUP($A91,'Processed Data Export'!$B$2:$ET$402,(COLUMN(V91)+11),FALSE)</f>
        <v>14.074999999999999</v>
      </c>
      <c r="AH91" s="75">
        <f>VLOOKUP($A91,'Processed Data Export'!$B$2:$ET$402,(COLUMN(W91)+11),FALSE)</f>
        <v>22.59</v>
      </c>
      <c r="AI91" s="75">
        <f>VLOOKUP($A91,'Processed Data Export'!$B$2:$ET$402,(COLUMN(X91)+11),FALSE)</f>
        <v>24.734999999999999</v>
      </c>
      <c r="AJ91" s="75">
        <f>VLOOKUP($A91,'Processed Data Export'!$B$2:$ET$402,(COLUMN(Y91)+11),FALSE)</f>
        <v>24.965</v>
      </c>
      <c r="AK91" s="75">
        <f>VLOOKUP($A91,'Processed Data Export'!$B$2:$ET$402,(COLUMN(Z91)+11),FALSE)</f>
        <v>8.19</v>
      </c>
      <c r="AL91" s="75">
        <f>VLOOKUP($A91,'Processed Data Export'!$B$2:$ET$402,(COLUMN(AA91)+11),FALSE)</f>
        <v>16.704999999999998</v>
      </c>
      <c r="AM91" s="75">
        <f>VLOOKUP($A91,'Processed Data Export'!$B$2:$ET$402,(COLUMN(AB91)+11),FALSE)</f>
        <v>4.8900000000000006</v>
      </c>
      <c r="AN91" s="75">
        <f>VLOOKUP($A91,'Processed Data Export'!$B$2:$ET$402,(COLUMN(AC91)+11),FALSE)</f>
        <v>8.51</v>
      </c>
      <c r="AO91" s="75">
        <f>VLOOKUP($A91,'Processed Data Export'!$B$2:$ET$402,(COLUMN(AD91)+11),FALSE)</f>
        <v>10.89</v>
      </c>
      <c r="AP91" s="75">
        <f>VLOOKUP($A91,'Processed Data Export'!$B$2:$ET$402,(COLUMN(AE91)+11),FALSE)</f>
        <v>10.914999999999999</v>
      </c>
      <c r="AQ91" s="75">
        <f>VLOOKUP($A91,'Processed Data Export'!$B$2:$ET$402,(COLUMN(AF91)+11),FALSE)</f>
        <v>3.62</v>
      </c>
      <c r="AR91" s="75">
        <f>VLOOKUP($A91,'Processed Data Export'!$B$2:$ET$402,(COLUMN(AG91)+11),FALSE)</f>
        <v>2.15</v>
      </c>
      <c r="AS91" s="75">
        <f>VLOOKUP($A91,'Processed Data Export'!$B$2:$ET$402,(COLUMN(AH91)+11),FALSE)</f>
        <v>9.9500000000000005E-2</v>
      </c>
      <c r="AT91" s="75">
        <f>VLOOKUP($A91,'Processed Data Export'!$B$2:$ET$402,(COLUMN(AI91)+11),FALSE)</f>
        <v>0.2545</v>
      </c>
      <c r="AU91" s="75">
        <f>VLOOKUP($A91,'Processed Data Export'!$B$2:$ET$402,(COLUMN(AJ91)+11),FALSE)</f>
        <v>0.13</v>
      </c>
      <c r="AV91" s="75">
        <f>VLOOKUP($A91,'Processed Data Export'!$B$2:$ET$402,(COLUMN(AK91)+11),FALSE)</f>
        <v>2.5000000000000001E-2</v>
      </c>
      <c r="AW91" s="75">
        <f t="shared" si="15"/>
        <v>0.94667006889512639</v>
      </c>
      <c r="AX91" s="75">
        <f t="shared" si="16"/>
        <v>3.6763602251407126</v>
      </c>
      <c r="AY91" s="75">
        <f t="shared" si="17"/>
        <v>170.76252723311546</v>
      </c>
      <c r="AZ91" s="75">
        <f t="shared" si="18"/>
        <v>0.91706834754665689</v>
      </c>
      <c r="BA91" s="75">
        <f t="shared" si="19"/>
        <v>1.3055246570263255</v>
      </c>
      <c r="BB91" s="75">
        <f t="shared" si="20"/>
        <v>4.5299145299145307</v>
      </c>
      <c r="BC91" s="75">
        <f t="shared" si="21"/>
        <v>426.4</v>
      </c>
      <c r="BD91" s="75">
        <f t="shared" si="22"/>
        <v>6.1423324150596876</v>
      </c>
      <c r="BE91" s="75">
        <f t="shared" si="23"/>
        <v>6.1282638570774166</v>
      </c>
      <c r="BF91" s="75">
        <f t="shared" si="24"/>
        <v>6.206227967097532</v>
      </c>
      <c r="BG91" s="75">
        <f t="shared" si="25"/>
        <v>230.13071895424835</v>
      </c>
      <c r="BH91" s="75">
        <f t="shared" si="26"/>
        <v>6.2748592870544089</v>
      </c>
      <c r="BI91" s="75">
        <f t="shared" si="27"/>
        <v>291.45969498910677</v>
      </c>
    </row>
    <row r="92" spans="1:61" x14ac:dyDescent="0.35">
      <c r="A92" s="69">
        <f>'Processed Data Export'!B90</f>
        <v>8340</v>
      </c>
      <c r="B92" s="74">
        <f>IF((VLOOKUP($A92,'Processed Data Export'!$B$2:$ET$3001,5,FALSE))=0,(VLOOKUP($A92,'Processed Data Export'!$B$2:$ET$3001,4,FALSE)),(IF((VLOOKUP($A92,'Processed Data Export'!$B$2:$ET$3001,4,FALSE))&gt;(VLOOKUP($A92,'Processed Data Export'!$B$2:$ET$3001,5,FALSE)),(VLOOKUP($A92,'Processed Data Export'!$B$2:$ET$3001,5,FALSE)),(VLOOKUP($A92,'Processed Data Export'!$B$2:$ET$3001,4,FALSE)))))</f>
        <v>5.09</v>
      </c>
      <c r="C92" s="89">
        <f>IF((VLOOKUP($A92,'Processed Data Export'!$B$2:$ET$3001,5,FALSE))=0,"NA",(IF((VLOOKUP($A92,'Processed Data Export'!$B$2:$ET$3001,4,FALSE))&gt;(VLOOKUP($A92,'Processed Data Export'!$B$2:$ET$3001,5,FALSE)),(VLOOKUP($A92,'Processed Data Export'!$B$2:$ET$3001,4,FALSE)),(VLOOKUP($A92,'Processed Data Export'!$B$2:$ET$3001,5,FALSE)))))</f>
        <v>34.549999999999997</v>
      </c>
      <c r="D92" s="74">
        <f>VLOOKUP($A92,'Processed Data Export'!$B$2:$ET$3001,3,FALSE)</f>
        <v>34.549999999999997</v>
      </c>
      <c r="E92" s="36">
        <f>VLOOKUP(A92,'MWPS (um)'!$A$1:$CP$401,94,FALSE)</f>
        <v>67.420171100000005</v>
      </c>
      <c r="F92" s="74">
        <f>(VLOOKUP($A92,'Processed Data Export'!$B$2:$ET$3001,6,FALSE))/(VLOOKUP($A92,'Processed Data Export'!$B$2:$ET$3001,7,FALSE))</f>
        <v>3.4973989595838327E-2</v>
      </c>
      <c r="G92" s="74">
        <f>VLOOKUP($A92,'Processed Data Export'!$B$2:$ET$3001,8,FALSE)</f>
        <v>1.9359999999999999</v>
      </c>
      <c r="H92" s="74">
        <f>VLOOKUP($A92,'Processed Data Export'!$B$2:$ET$3001,9,FALSE)</f>
        <v>6.5384999999999991</v>
      </c>
      <c r="I92" s="74">
        <f>VLOOKUP($A92,'Processed Data Export'!$B$2:$ET$3001,10,FALSE)</f>
        <v>94.8</v>
      </c>
      <c r="J92" s="74">
        <f>VLOOKUP($A92,'Processed Data Export'!$B$2:$ET$3001,11,FALSE)</f>
        <v>4.3934999999999995</v>
      </c>
      <c r="K92" s="69" t="str">
        <f t="shared" si="14"/>
        <v>loam</v>
      </c>
      <c r="L92" s="75">
        <f>VLOOKUP($A92,'Processed Data Export'!$B$2:$ET$402,(COLUMN(A92)+11),FALSE)</f>
        <v>20.52</v>
      </c>
      <c r="M92" s="75">
        <f>VLOOKUP($A92,'Processed Data Export'!$B$2:$ET$402,(COLUMN(B92)+11),FALSE)</f>
        <v>48.59</v>
      </c>
      <c r="N92" s="75">
        <f>VLOOKUP($A92,'Processed Data Export'!$B$2:$ET$402,(COLUMN(C92)+11),FALSE)</f>
        <v>30.89</v>
      </c>
      <c r="O92" s="75">
        <f>VLOOKUP($A92,'Processed Data Export'!$B$2:$ET$402,(COLUMN(D92)+11),FALSE)</f>
        <v>0</v>
      </c>
      <c r="P92" s="75">
        <f>VLOOKUP($A92,'Processed Data Export'!$B$2:$ET$402,(COLUMN(E92)+11),FALSE)</f>
        <v>16.27</v>
      </c>
      <c r="Q92" s="75">
        <f>VLOOKUP($A92,'Processed Data Export'!$B$2:$ET$402,(COLUMN(F92)+11),FALSE)</f>
        <v>7.6099999999999994</v>
      </c>
      <c r="R92" s="75">
        <f>VLOOKUP($A92,'Processed Data Export'!$B$2:$ET$402,(COLUMN(G92)+11),FALSE)</f>
        <v>6.5749999999999993</v>
      </c>
      <c r="S92" s="75">
        <f>VLOOKUP($A92,'Processed Data Export'!$B$2:$ET$402,(COLUMN(H92)+11),FALSE)</f>
        <v>0.42999999999999994</v>
      </c>
      <c r="T92" s="75">
        <f>VLOOKUP($A92,'Processed Data Export'!$B$2:$ET$402,(COLUMN(I92)+11),FALSE)</f>
        <v>0</v>
      </c>
      <c r="U92" s="75">
        <f>VLOOKUP($A92,'Processed Data Export'!$B$2:$ET$402,(COLUMN(J92)+11),FALSE)</f>
        <v>19.13</v>
      </c>
      <c r="V92" s="75">
        <f>VLOOKUP($A92,'Processed Data Export'!$B$2:$ET$402,(COLUMN(K92)+11),FALSE)</f>
        <v>20.895000000000003</v>
      </c>
      <c r="W92" s="75">
        <f>VLOOKUP($A92,'Processed Data Export'!$B$2:$ET$402,(COLUMN(L92)+11),FALSE)</f>
        <v>26.93</v>
      </c>
      <c r="X92" s="75">
        <f>VLOOKUP($A92,'Processed Data Export'!$B$2:$ET$402,(COLUMN(M92)+11),FALSE)</f>
        <v>37.53</v>
      </c>
      <c r="Y92" s="75">
        <f>VLOOKUP($A92,'Processed Data Export'!$B$2:$ET$402,(COLUMN(N92)+11),FALSE)</f>
        <v>53.36</v>
      </c>
      <c r="Z92" s="75">
        <f>VLOOKUP($A92,'Processed Data Export'!$B$2:$ET$402,(COLUMN(O92)+11),FALSE)</f>
        <v>64.86</v>
      </c>
      <c r="AA92" s="75">
        <f>VLOOKUP($A92,'Processed Data Export'!$B$2:$ET$402,(COLUMN(P92)+11),FALSE)</f>
        <v>20.954999999999998</v>
      </c>
      <c r="AB92" s="75">
        <f>VLOOKUP($A92,'Processed Data Export'!$B$2:$ET$402,(COLUMN(Q92)+11),FALSE)</f>
        <v>27.695</v>
      </c>
      <c r="AC92" s="75">
        <f>VLOOKUP($A92,'Processed Data Export'!$B$2:$ET$402,(COLUMN(R92)+11),FALSE)</f>
        <v>10.6</v>
      </c>
      <c r="AD92" s="75">
        <f>VLOOKUP($A92,'Processed Data Export'!$B$2:$ET$402,(COLUMN(S92)+11),FALSE)</f>
        <v>21.664999999999999</v>
      </c>
      <c r="AE92" s="75">
        <f>VLOOKUP($A92,'Processed Data Export'!$B$2:$ET$402,(COLUMN(T92)+11),FALSE)</f>
        <v>26.434999999999999</v>
      </c>
      <c r="AF92" s="75">
        <f>VLOOKUP($A92,'Processed Data Export'!$B$2:$ET$402,(COLUMN(U92)+11),FALSE)</f>
        <v>37.935000000000002</v>
      </c>
      <c r="AG92" s="75">
        <f>VLOOKUP($A92,'Processed Data Export'!$B$2:$ET$402,(COLUMN(V92)+11),FALSE)</f>
        <v>11.059999999999999</v>
      </c>
      <c r="AH92" s="75">
        <f>VLOOKUP($A92,'Processed Data Export'!$B$2:$ET$402,(COLUMN(W92)+11),FALSE)</f>
        <v>20.5</v>
      </c>
      <c r="AI92" s="75">
        <f>VLOOKUP($A92,'Processed Data Export'!$B$2:$ET$402,(COLUMN(X92)+11),FALSE)</f>
        <v>27.335000000000001</v>
      </c>
      <c r="AJ92" s="75">
        <f>VLOOKUP($A92,'Processed Data Export'!$B$2:$ET$402,(COLUMN(Y92)+11),FALSE)</f>
        <v>34.945</v>
      </c>
      <c r="AK92" s="75">
        <f>VLOOKUP($A92,'Processed Data Export'!$B$2:$ET$402,(COLUMN(Z92)+11),FALSE)</f>
        <v>6.74</v>
      </c>
      <c r="AL92" s="75">
        <f>VLOOKUP($A92,'Processed Data Export'!$B$2:$ET$402,(COLUMN(AA92)+11),FALSE)</f>
        <v>16.170000000000002</v>
      </c>
      <c r="AM92" s="75">
        <f>VLOOKUP($A92,'Processed Data Export'!$B$2:$ET$402,(COLUMN(AB92)+11),FALSE)</f>
        <v>4.7650000000000006</v>
      </c>
      <c r="AN92" s="75">
        <f>VLOOKUP($A92,'Processed Data Export'!$B$2:$ET$402,(COLUMN(AC92)+11),FALSE)</f>
        <v>9.43</v>
      </c>
      <c r="AO92" s="75">
        <f>VLOOKUP($A92,'Processed Data Export'!$B$2:$ET$402,(COLUMN(AD92)+11),FALSE)</f>
        <v>23.88</v>
      </c>
      <c r="AP92" s="75">
        <f>VLOOKUP($A92,'Processed Data Export'!$B$2:$ET$402,(COLUMN(AE92)+11),FALSE)</f>
        <v>30.454999999999998</v>
      </c>
      <c r="AQ92" s="75">
        <f>VLOOKUP($A92,'Processed Data Export'!$B$2:$ET$402,(COLUMN(AF92)+11),FALSE)</f>
        <v>4.665</v>
      </c>
      <c r="AR92" s="75">
        <f>VLOOKUP($A92,'Processed Data Export'!$B$2:$ET$402,(COLUMN(AG92)+11),FALSE)</f>
        <v>6.84</v>
      </c>
      <c r="AS92" s="75">
        <f>VLOOKUP($A92,'Processed Data Export'!$B$2:$ET$402,(COLUMN(AH92)+11),FALSE)</f>
        <v>3.4950000000000001</v>
      </c>
      <c r="AT92" s="75">
        <f>VLOOKUP($A92,'Processed Data Export'!$B$2:$ET$402,(COLUMN(AI92)+11),FALSE)</f>
        <v>14.185</v>
      </c>
      <c r="AU92" s="75">
        <f>VLOOKUP($A92,'Processed Data Export'!$B$2:$ET$402,(COLUMN(AJ92)+11),FALSE)</f>
        <v>4.1150000000000002</v>
      </c>
      <c r="AV92" s="75">
        <f>VLOOKUP($A92,'Processed Data Export'!$B$2:$ET$402,(COLUMN(AK92)+11),FALSE)</f>
        <v>7.01</v>
      </c>
      <c r="AW92" s="75">
        <f t="shared" si="15"/>
        <v>0.97237768550279835</v>
      </c>
      <c r="AX92" s="75">
        <f t="shared" si="16"/>
        <v>1.7022126613398894</v>
      </c>
      <c r="AY92" s="75">
        <f t="shared" si="17"/>
        <v>3.6392904073587387</v>
      </c>
      <c r="AZ92" s="75">
        <f t="shared" si="18"/>
        <v>0.70989851061025433</v>
      </c>
      <c r="BA92" s="75">
        <f t="shared" si="19"/>
        <v>0.98932384341637003</v>
      </c>
      <c r="BB92" s="75">
        <f t="shared" si="20"/>
        <v>3.995548961424332</v>
      </c>
      <c r="BC92" s="75">
        <f t="shared" si="21"/>
        <v>2.4745247148288976</v>
      </c>
      <c r="BD92" s="75">
        <f t="shared" si="22"/>
        <v>2.0347571189279736</v>
      </c>
      <c r="BE92" s="75">
        <f t="shared" si="23"/>
        <v>1.5730009711880868</v>
      </c>
      <c r="BF92" s="75">
        <f t="shared" si="24"/>
        <v>3.9798515376458115</v>
      </c>
      <c r="BG92" s="75">
        <f t="shared" si="25"/>
        <v>4.9316688567674118</v>
      </c>
      <c r="BH92" s="75">
        <f t="shared" si="26"/>
        <v>2.9864781807006762</v>
      </c>
      <c r="BI92" s="75">
        <f t="shared" si="27"/>
        <v>6.3850197109067031</v>
      </c>
    </row>
    <row r="93" spans="1:61" x14ac:dyDescent="0.35">
      <c r="A93" s="69">
        <f>'Processed Data Export'!B91</f>
        <v>8350</v>
      </c>
      <c r="B93" s="74">
        <f>IF((VLOOKUP($A93,'Processed Data Export'!$B$2:$ET$3001,5,FALSE))=0,(VLOOKUP($A93,'Processed Data Export'!$B$2:$ET$3001,4,FALSE)),(IF((VLOOKUP($A93,'Processed Data Export'!$B$2:$ET$3001,4,FALSE))&gt;(VLOOKUP($A93,'Processed Data Export'!$B$2:$ET$3001,5,FALSE)),(VLOOKUP($A93,'Processed Data Export'!$B$2:$ET$3001,5,FALSE)),(VLOOKUP($A93,'Processed Data Export'!$B$2:$ET$3001,4,FALSE)))))</f>
        <v>5.01</v>
      </c>
      <c r="C93" s="89">
        <f>IF((VLOOKUP($A93,'Processed Data Export'!$B$2:$ET$3001,5,FALSE))=0,"NA",(IF((VLOOKUP($A93,'Processed Data Export'!$B$2:$ET$3001,4,FALSE))&gt;(VLOOKUP($A93,'Processed Data Export'!$B$2:$ET$3001,5,FALSE)),(VLOOKUP($A93,'Processed Data Export'!$B$2:$ET$3001,4,FALSE)),(VLOOKUP($A93,'Processed Data Export'!$B$2:$ET$3001,5,FALSE)))))</f>
        <v>30.7</v>
      </c>
      <c r="D93" s="74">
        <f>VLOOKUP($A93,'Processed Data Export'!$B$2:$ET$3001,3,FALSE)</f>
        <v>30.7</v>
      </c>
      <c r="E93" s="36">
        <f>VLOOKUP(A93,'MWPS (um)'!$A$1:$CP$401,94,FALSE)</f>
        <v>32.979555599999998</v>
      </c>
      <c r="F93" s="74">
        <f>(VLOOKUP($A93,'Processed Data Export'!$B$2:$ET$3001,6,FALSE))/(VLOOKUP($A93,'Processed Data Export'!$B$2:$ET$3001,7,FALSE))</f>
        <v>8.3542976939203359E-2</v>
      </c>
      <c r="G93" s="74">
        <f>VLOOKUP($A93,'Processed Data Export'!$B$2:$ET$3001,8,FALSE)</f>
        <v>1.1259999999999999</v>
      </c>
      <c r="H93" s="74">
        <f>VLOOKUP($A93,'Processed Data Export'!$B$2:$ET$3001,9,FALSE)</f>
        <v>24.657</v>
      </c>
      <c r="I93" s="74">
        <f>VLOOKUP($A93,'Processed Data Export'!$B$2:$ET$3001,10,FALSE)</f>
        <v>49.4</v>
      </c>
      <c r="J93" s="74">
        <f>VLOOKUP($A93,'Processed Data Export'!$B$2:$ET$3001,11,FALSE)</f>
        <v>3.2720000000000002</v>
      </c>
      <c r="K93" s="69" t="str">
        <f t="shared" si="14"/>
        <v>silt loam</v>
      </c>
      <c r="L93" s="75">
        <f>VLOOKUP($A93,'Processed Data Export'!$B$2:$ET$402,(COLUMN(A93)+11),FALSE)</f>
        <v>23.08</v>
      </c>
      <c r="M93" s="75">
        <f>VLOOKUP($A93,'Processed Data Export'!$B$2:$ET$402,(COLUMN(B93)+11),FALSE)</f>
        <v>63.504999999999995</v>
      </c>
      <c r="N93" s="75">
        <f>VLOOKUP($A93,'Processed Data Export'!$B$2:$ET$402,(COLUMN(C93)+11),FALSE)</f>
        <v>13.425000000000001</v>
      </c>
      <c r="O93" s="75">
        <f>VLOOKUP($A93,'Processed Data Export'!$B$2:$ET$402,(COLUMN(D93)+11),FALSE)</f>
        <v>0</v>
      </c>
      <c r="P93" s="75">
        <f>VLOOKUP($A93,'Processed Data Export'!$B$2:$ET$402,(COLUMN(E93)+11),FALSE)</f>
        <v>11.260000000000002</v>
      </c>
      <c r="Q93" s="75">
        <f>VLOOKUP($A93,'Processed Data Export'!$B$2:$ET$402,(COLUMN(F93)+11),FALSE)</f>
        <v>0.69500000000000006</v>
      </c>
      <c r="R93" s="75">
        <f>VLOOKUP($A93,'Processed Data Export'!$B$2:$ET$402,(COLUMN(G93)+11),FALSE)</f>
        <v>1.1100000000000001</v>
      </c>
      <c r="S93" s="75">
        <f>VLOOKUP($A93,'Processed Data Export'!$B$2:$ET$402,(COLUMN(H93)+11),FALSE)</f>
        <v>0.35</v>
      </c>
      <c r="T93" s="75">
        <f>VLOOKUP($A93,'Processed Data Export'!$B$2:$ET$402,(COLUMN(I93)+11),FALSE)</f>
        <v>0</v>
      </c>
      <c r="U93" s="75">
        <f>VLOOKUP($A93,'Processed Data Export'!$B$2:$ET$402,(COLUMN(J93)+11),FALSE)</f>
        <v>21.64</v>
      </c>
      <c r="V93" s="75">
        <f>VLOOKUP($A93,'Processed Data Export'!$B$2:$ET$402,(COLUMN(K93)+11),FALSE)</f>
        <v>26.61</v>
      </c>
      <c r="W93" s="75">
        <f>VLOOKUP($A93,'Processed Data Export'!$B$2:$ET$402,(COLUMN(L93)+11),FALSE)</f>
        <v>35.254999999999995</v>
      </c>
      <c r="X93" s="75">
        <f>VLOOKUP($A93,'Processed Data Export'!$B$2:$ET$402,(COLUMN(M93)+11),FALSE)</f>
        <v>49.935000000000002</v>
      </c>
      <c r="Y93" s="75">
        <f>VLOOKUP($A93,'Processed Data Export'!$B$2:$ET$402,(COLUMN(N93)+11),FALSE)</f>
        <v>68.394999999999996</v>
      </c>
      <c r="Z93" s="75">
        <f>VLOOKUP($A93,'Processed Data Export'!$B$2:$ET$402,(COLUMN(O93)+11),FALSE)</f>
        <v>74.765000000000001</v>
      </c>
      <c r="AA93" s="75">
        <f>VLOOKUP($A93,'Processed Data Export'!$B$2:$ET$402,(COLUMN(P93)+11),FALSE)</f>
        <v>28.935000000000002</v>
      </c>
      <c r="AB93" s="75">
        <f>VLOOKUP($A93,'Processed Data Export'!$B$2:$ET$402,(COLUMN(Q93)+11),FALSE)</f>
        <v>36.894999999999996</v>
      </c>
      <c r="AC93" s="75">
        <f>VLOOKUP($A93,'Processed Data Export'!$B$2:$ET$402,(COLUMN(R93)+11),FALSE)</f>
        <v>14.68</v>
      </c>
      <c r="AD93" s="75">
        <f>VLOOKUP($A93,'Processed Data Export'!$B$2:$ET$402,(COLUMN(S93)+11),FALSE)</f>
        <v>28.25</v>
      </c>
      <c r="AE93" s="75">
        <f>VLOOKUP($A93,'Processed Data Export'!$B$2:$ET$402,(COLUMN(T93)+11),FALSE)</f>
        <v>33.145000000000003</v>
      </c>
      <c r="AF93" s="75">
        <f>VLOOKUP($A93,'Processed Data Export'!$B$2:$ET$402,(COLUMN(U93)+11),FALSE)</f>
        <v>39.510000000000005</v>
      </c>
      <c r="AG93" s="75">
        <f>VLOOKUP($A93,'Processed Data Export'!$B$2:$ET$402,(COLUMN(V93)+11),FALSE)</f>
        <v>13.565</v>
      </c>
      <c r="AH93" s="75">
        <f>VLOOKUP($A93,'Processed Data Export'!$B$2:$ET$402,(COLUMN(W93)+11),FALSE)</f>
        <v>22.244999999999997</v>
      </c>
      <c r="AI93" s="75">
        <f>VLOOKUP($A93,'Processed Data Export'!$B$2:$ET$402,(COLUMN(X93)+11),FALSE)</f>
        <v>24.825000000000003</v>
      </c>
      <c r="AJ93" s="75">
        <f>VLOOKUP($A93,'Processed Data Export'!$B$2:$ET$402,(COLUMN(Y93)+11),FALSE)</f>
        <v>25.524999999999999</v>
      </c>
      <c r="AK93" s="75">
        <f>VLOOKUP($A93,'Processed Data Export'!$B$2:$ET$402,(COLUMN(Z93)+11),FALSE)</f>
        <v>7.96</v>
      </c>
      <c r="AL93" s="75">
        <f>VLOOKUP($A93,'Processed Data Export'!$B$2:$ET$402,(COLUMN(AA93)+11),FALSE)</f>
        <v>16.645</v>
      </c>
      <c r="AM93" s="75">
        <f>VLOOKUP($A93,'Processed Data Export'!$B$2:$ET$402,(COLUMN(AB93)+11),FALSE)</f>
        <v>4.8949999999999996</v>
      </c>
      <c r="AN93" s="75">
        <f>VLOOKUP($A93,'Processed Data Export'!$B$2:$ET$402,(COLUMN(AC93)+11),FALSE)</f>
        <v>8.68</v>
      </c>
      <c r="AO93" s="75">
        <f>VLOOKUP($A93,'Processed Data Export'!$B$2:$ET$402,(COLUMN(AD93)+11),FALSE)</f>
        <v>11.955</v>
      </c>
      <c r="AP93" s="75">
        <f>VLOOKUP($A93,'Processed Data Export'!$B$2:$ET$402,(COLUMN(AE93)+11),FALSE)</f>
        <v>13.074999999999999</v>
      </c>
      <c r="AQ93" s="75">
        <f>VLOOKUP($A93,'Processed Data Export'!$B$2:$ET$402,(COLUMN(AF93)+11),FALSE)</f>
        <v>3.7850000000000001</v>
      </c>
      <c r="AR93" s="75">
        <f>VLOOKUP($A93,'Processed Data Export'!$B$2:$ET$402,(COLUMN(AG93)+11),FALSE)</f>
        <v>2.58</v>
      </c>
      <c r="AS93" s="75">
        <f>VLOOKUP($A93,'Processed Data Export'!$B$2:$ET$402,(COLUMN(AH93)+11),FALSE)</f>
        <v>0.245</v>
      </c>
      <c r="AT93" s="75">
        <f>VLOOKUP($A93,'Processed Data Export'!$B$2:$ET$402,(COLUMN(AI93)+11),FALSE)</f>
        <v>1.81</v>
      </c>
      <c r="AU93" s="75">
        <f>VLOOKUP($A93,'Processed Data Export'!$B$2:$ET$402,(COLUMN(AJ93)+11),FALSE)</f>
        <v>0.45</v>
      </c>
      <c r="AV93" s="75">
        <f>VLOOKUP($A93,'Processed Data Export'!$B$2:$ET$402,(COLUMN(AK93)+11),FALSE)</f>
        <v>1.46</v>
      </c>
      <c r="AW93" s="75">
        <f t="shared" si="15"/>
        <v>0.95554953245697249</v>
      </c>
      <c r="AX93" s="75">
        <f t="shared" si="16"/>
        <v>3.2766429840142086</v>
      </c>
      <c r="AY93" s="75">
        <f t="shared" si="17"/>
        <v>53.086330935251787</v>
      </c>
      <c r="AZ93" s="75">
        <f t="shared" si="18"/>
        <v>0.892305745380916</v>
      </c>
      <c r="BA93" s="75">
        <f t="shared" si="19"/>
        <v>1.2638572513287774</v>
      </c>
      <c r="BB93" s="75">
        <f t="shared" si="20"/>
        <v>4.4290201005025116</v>
      </c>
      <c r="BC93" s="75">
        <f t="shared" si="21"/>
        <v>10.144144144144144</v>
      </c>
      <c r="BD93" s="75">
        <f t="shared" si="22"/>
        <v>5.3120033458803846</v>
      </c>
      <c r="BE93" s="75">
        <f t="shared" si="23"/>
        <v>4.7303538175046551</v>
      </c>
      <c r="BF93" s="75">
        <f t="shared" si="24"/>
        <v>5.752880184331798</v>
      </c>
      <c r="BG93" s="75">
        <f t="shared" si="25"/>
        <v>71.848920863309345</v>
      </c>
      <c r="BH93" s="75">
        <f t="shared" si="26"/>
        <v>5.639875666074599</v>
      </c>
      <c r="BI93" s="75">
        <f t="shared" si="27"/>
        <v>91.374100719424447</v>
      </c>
    </row>
    <row r="94" spans="1:61" x14ac:dyDescent="0.35">
      <c r="A94" s="69">
        <f>'Processed Data Export'!B92</f>
        <v>8355</v>
      </c>
      <c r="B94" s="74">
        <f>IF((VLOOKUP($A94,'Processed Data Export'!$B$2:$ET$3001,5,FALSE))=0,(VLOOKUP($A94,'Processed Data Export'!$B$2:$ET$3001,4,FALSE)),(IF((VLOOKUP($A94,'Processed Data Export'!$B$2:$ET$3001,4,FALSE))&gt;(VLOOKUP($A94,'Processed Data Export'!$B$2:$ET$3001,5,FALSE)),(VLOOKUP($A94,'Processed Data Export'!$B$2:$ET$3001,5,FALSE)),(VLOOKUP($A94,'Processed Data Export'!$B$2:$ET$3001,4,FALSE)))))</f>
        <v>5.6750000000000007</v>
      </c>
      <c r="C94" s="89">
        <f>IF((VLOOKUP($A94,'Processed Data Export'!$B$2:$ET$3001,5,FALSE))=0,"NA",(IF((VLOOKUP($A94,'Processed Data Export'!$B$2:$ET$3001,4,FALSE))&gt;(VLOOKUP($A94,'Processed Data Export'!$B$2:$ET$3001,5,FALSE)),(VLOOKUP($A94,'Processed Data Export'!$B$2:$ET$3001,4,FALSE)),(VLOOKUP($A94,'Processed Data Export'!$B$2:$ET$3001,5,FALSE)))))</f>
        <v>30.450000000000003</v>
      </c>
      <c r="D94" s="74">
        <f>VLOOKUP($A94,'Processed Data Export'!$B$2:$ET$3001,3,FALSE)</f>
        <v>30.450000000000003</v>
      </c>
      <c r="E94" s="36">
        <f>VLOOKUP(A94,'MWPS (um)'!$A$1:$CP$401,94,FALSE)</f>
        <v>72.2656262</v>
      </c>
      <c r="F94" s="74">
        <f>(VLOOKUP($A94,'Processed Data Export'!$B$2:$ET$3001,6,FALSE))/(VLOOKUP($A94,'Processed Data Export'!$B$2:$ET$3001,7,FALSE))</f>
        <v>2.5034246575342468E-2</v>
      </c>
      <c r="G94" s="74">
        <f>VLOOKUP($A94,'Processed Data Export'!$B$2:$ET$3001,8,FALSE)</f>
        <v>2.5914999999999999</v>
      </c>
      <c r="H94" s="74">
        <f>VLOOKUP($A94,'Processed Data Export'!$B$2:$ET$3001,9,FALSE)</f>
        <v>5.4630000000000001</v>
      </c>
      <c r="I94" s="74">
        <f>VLOOKUP($A94,'Processed Data Export'!$B$2:$ET$3001,10,FALSE)</f>
        <v>107.8</v>
      </c>
      <c r="J94" s="74">
        <f>VLOOKUP($A94,'Processed Data Export'!$B$2:$ET$3001,11,FALSE)</f>
        <v>5.0745000000000005</v>
      </c>
      <c r="K94" s="69" t="str">
        <f t="shared" si="14"/>
        <v>loam</v>
      </c>
      <c r="L94" s="75">
        <f>VLOOKUP($A94,'Processed Data Export'!$B$2:$ET$402,(COLUMN(A94)+11),FALSE)</f>
        <v>23.740000000000002</v>
      </c>
      <c r="M94" s="75">
        <f>VLOOKUP($A94,'Processed Data Export'!$B$2:$ET$402,(COLUMN(B94)+11),FALSE)</f>
        <v>46.04</v>
      </c>
      <c r="N94" s="75">
        <f>VLOOKUP($A94,'Processed Data Export'!$B$2:$ET$402,(COLUMN(C94)+11),FALSE)</f>
        <v>30.22</v>
      </c>
      <c r="O94" s="75">
        <f>VLOOKUP($A94,'Processed Data Export'!$B$2:$ET$402,(COLUMN(D94)+11),FALSE)</f>
        <v>0</v>
      </c>
      <c r="P94" s="75">
        <f>VLOOKUP($A94,'Processed Data Export'!$B$2:$ET$402,(COLUMN(E94)+11),FALSE)</f>
        <v>13.690000000000001</v>
      </c>
      <c r="Q94" s="75">
        <f>VLOOKUP($A94,'Processed Data Export'!$B$2:$ET$402,(COLUMN(F94)+11),FALSE)</f>
        <v>7.8949999999999996</v>
      </c>
      <c r="R94" s="75">
        <f>VLOOKUP($A94,'Processed Data Export'!$B$2:$ET$402,(COLUMN(G94)+11),FALSE)</f>
        <v>7.74</v>
      </c>
      <c r="S94" s="75">
        <f>VLOOKUP($A94,'Processed Data Export'!$B$2:$ET$402,(COLUMN(H94)+11),FALSE)</f>
        <v>0.89500000000000002</v>
      </c>
      <c r="T94" s="75">
        <f>VLOOKUP($A94,'Processed Data Export'!$B$2:$ET$402,(COLUMN(I94)+11),FALSE)</f>
        <v>0</v>
      </c>
      <c r="U94" s="75">
        <f>VLOOKUP($A94,'Processed Data Export'!$B$2:$ET$402,(COLUMN(J94)+11),FALSE)</f>
        <v>20.805</v>
      </c>
      <c r="V94" s="75">
        <f>VLOOKUP($A94,'Processed Data Export'!$B$2:$ET$402,(COLUMN(K94)+11),FALSE)</f>
        <v>23.009999999999998</v>
      </c>
      <c r="W94" s="75">
        <f>VLOOKUP($A94,'Processed Data Export'!$B$2:$ET$402,(COLUMN(L94)+11),FALSE)</f>
        <v>28.53</v>
      </c>
      <c r="X94" s="75">
        <f>VLOOKUP($A94,'Processed Data Export'!$B$2:$ET$402,(COLUMN(M94)+11),FALSE)</f>
        <v>37.365000000000002</v>
      </c>
      <c r="Y94" s="75">
        <f>VLOOKUP($A94,'Processed Data Export'!$B$2:$ET$402,(COLUMN(N94)+11),FALSE)</f>
        <v>49.78</v>
      </c>
      <c r="Z94" s="75">
        <f>VLOOKUP($A94,'Processed Data Export'!$B$2:$ET$402,(COLUMN(O94)+11),FALSE)</f>
        <v>59.730000000000004</v>
      </c>
      <c r="AA94" s="75">
        <f>VLOOKUP($A94,'Processed Data Export'!$B$2:$ET$402,(COLUMN(P94)+11),FALSE)</f>
        <v>17.774999999999999</v>
      </c>
      <c r="AB94" s="75">
        <f>VLOOKUP($A94,'Processed Data Export'!$B$2:$ET$402,(COLUMN(Q94)+11),FALSE)</f>
        <v>23.03</v>
      </c>
      <c r="AC94" s="75">
        <f>VLOOKUP($A94,'Processed Data Export'!$B$2:$ET$402,(COLUMN(R94)+11),FALSE)</f>
        <v>8.8350000000000009</v>
      </c>
      <c r="AD94" s="75">
        <f>VLOOKUP($A94,'Processed Data Export'!$B$2:$ET$402,(COLUMN(S94)+11),FALSE)</f>
        <v>17.515000000000001</v>
      </c>
      <c r="AE94" s="75">
        <f>VLOOKUP($A94,'Processed Data Export'!$B$2:$ET$402,(COLUMN(T94)+11),FALSE)</f>
        <v>21.25</v>
      </c>
      <c r="AF94" s="75">
        <f>VLOOKUP($A94,'Processed Data Export'!$B$2:$ET$402,(COLUMN(U94)+11),FALSE)</f>
        <v>31.2</v>
      </c>
      <c r="AG94" s="75">
        <f>VLOOKUP($A94,'Processed Data Export'!$B$2:$ET$402,(COLUMN(V94)+11),FALSE)</f>
        <v>8.6750000000000007</v>
      </c>
      <c r="AH94" s="75">
        <f>VLOOKUP($A94,'Processed Data Export'!$B$2:$ET$402,(COLUMN(W94)+11),FALSE)</f>
        <v>16.190000000000001</v>
      </c>
      <c r="AI94" s="75">
        <f>VLOOKUP($A94,'Processed Data Export'!$B$2:$ET$402,(COLUMN(X94)+11),FALSE)</f>
        <v>22.365000000000002</v>
      </c>
      <c r="AJ94" s="75">
        <f>VLOOKUP($A94,'Processed Data Export'!$B$2:$ET$402,(COLUMN(Y94)+11),FALSE)</f>
        <v>30.259999999999998</v>
      </c>
      <c r="AK94" s="75">
        <f>VLOOKUP($A94,'Processed Data Export'!$B$2:$ET$402,(COLUMN(Z94)+11),FALSE)</f>
        <v>5.25</v>
      </c>
      <c r="AL94" s="75">
        <f>VLOOKUP($A94,'Processed Data Export'!$B$2:$ET$402,(COLUMN(AA94)+11),FALSE)</f>
        <v>12.77</v>
      </c>
      <c r="AM94" s="75">
        <f>VLOOKUP($A94,'Processed Data Export'!$B$2:$ET$402,(COLUMN(AB94)+11),FALSE)</f>
        <v>3.7350000000000003</v>
      </c>
      <c r="AN94" s="75">
        <f>VLOOKUP($A94,'Processed Data Export'!$B$2:$ET$402,(COLUMN(AC94)+11),FALSE)</f>
        <v>7.52</v>
      </c>
      <c r="AO94" s="75">
        <f>VLOOKUP($A94,'Processed Data Export'!$B$2:$ET$402,(COLUMN(AD94)+11),FALSE)</f>
        <v>21.58</v>
      </c>
      <c r="AP94" s="75">
        <f>VLOOKUP($A94,'Processed Data Export'!$B$2:$ET$402,(COLUMN(AE94)+11),FALSE)</f>
        <v>29.324999999999999</v>
      </c>
      <c r="AQ94" s="75">
        <f>VLOOKUP($A94,'Processed Data Export'!$B$2:$ET$402,(COLUMN(AF94)+11),FALSE)</f>
        <v>3.78</v>
      </c>
      <c r="AR94" s="75">
        <f>VLOOKUP($A94,'Processed Data Export'!$B$2:$ET$402,(COLUMN(AG94)+11),FALSE)</f>
        <v>6.1749999999999998</v>
      </c>
      <c r="AS94" s="75">
        <f>VLOOKUP($A94,'Processed Data Export'!$B$2:$ET$402,(COLUMN(AH94)+11),FALSE)</f>
        <v>3.5449999999999999</v>
      </c>
      <c r="AT94" s="75">
        <f>VLOOKUP($A94,'Processed Data Export'!$B$2:$ET$402,(COLUMN(AI94)+11),FALSE)</f>
        <v>15.635</v>
      </c>
      <c r="AU94" s="75">
        <f>VLOOKUP($A94,'Processed Data Export'!$B$2:$ET$402,(COLUMN(AJ94)+11),FALSE)</f>
        <v>4.3450000000000006</v>
      </c>
      <c r="AV94" s="75">
        <f>VLOOKUP($A94,'Processed Data Export'!$B$2:$ET$402,(COLUMN(AK94)+11),FALSE)</f>
        <v>8.64</v>
      </c>
      <c r="AW94" s="75">
        <f t="shared" si="15"/>
        <v>1.2388189318280503</v>
      </c>
      <c r="AX94" s="75">
        <f t="shared" si="16"/>
        <v>1.6822498173849525</v>
      </c>
      <c r="AY94" s="75">
        <f t="shared" si="17"/>
        <v>2.9170360987967072</v>
      </c>
      <c r="AZ94" s="75">
        <f t="shared" si="18"/>
        <v>0.91442307692307701</v>
      </c>
      <c r="BA94" s="75">
        <f t="shared" si="19"/>
        <v>1.1975961538461539</v>
      </c>
      <c r="BB94" s="75">
        <f t="shared" si="20"/>
        <v>5.4342857142857142</v>
      </c>
      <c r="BC94" s="75">
        <f t="shared" si="21"/>
        <v>1.7687338501291991</v>
      </c>
      <c r="BD94" s="75">
        <f t="shared" si="22"/>
        <v>2.1334569045412421</v>
      </c>
      <c r="BE94" s="75">
        <f t="shared" si="23"/>
        <v>1.5234943745863667</v>
      </c>
      <c r="BF94" s="75">
        <f t="shared" si="24"/>
        <v>4.9687500000000009</v>
      </c>
      <c r="BG94" s="75">
        <f t="shared" si="25"/>
        <v>4.73274224192527</v>
      </c>
      <c r="BH94" s="75">
        <f t="shared" si="26"/>
        <v>3.3630387143900653</v>
      </c>
      <c r="BI94" s="75">
        <f t="shared" si="27"/>
        <v>5.8315389487017102</v>
      </c>
    </row>
    <row r="95" spans="1:61" x14ac:dyDescent="0.35">
      <c r="A95" s="69">
        <f>'Processed Data Export'!B93</f>
        <v>8357</v>
      </c>
      <c r="B95" s="74">
        <f>IF((VLOOKUP($A95,'Processed Data Export'!$B$2:$ET$3001,5,FALSE))=0,(VLOOKUP($A95,'Processed Data Export'!$B$2:$ET$3001,4,FALSE)),(IF((VLOOKUP($A95,'Processed Data Export'!$B$2:$ET$3001,4,FALSE))&gt;(VLOOKUP($A95,'Processed Data Export'!$B$2:$ET$3001,5,FALSE)),(VLOOKUP($A95,'Processed Data Export'!$B$2:$ET$3001,5,FALSE)),(VLOOKUP($A95,'Processed Data Export'!$B$2:$ET$3001,4,FALSE)))))</f>
        <v>5.32</v>
      </c>
      <c r="C95" s="89">
        <f>IF((VLOOKUP($A95,'Processed Data Export'!$B$2:$ET$3001,5,FALSE))=0,"NA",(IF((VLOOKUP($A95,'Processed Data Export'!$B$2:$ET$3001,4,FALSE))&gt;(VLOOKUP($A95,'Processed Data Export'!$B$2:$ET$3001,5,FALSE)),(VLOOKUP($A95,'Processed Data Export'!$B$2:$ET$3001,4,FALSE)),(VLOOKUP($A95,'Processed Data Export'!$B$2:$ET$3001,5,FALSE)))))</f>
        <v>29.65</v>
      </c>
      <c r="D95" s="74">
        <f>VLOOKUP($A95,'Processed Data Export'!$B$2:$ET$3001,3,FALSE)</f>
        <v>5.32</v>
      </c>
      <c r="E95" s="36">
        <f>VLOOKUP(A95,'MWPS (um)'!$A$1:$CP$401,94,FALSE)</f>
        <v>43.051836350000002</v>
      </c>
      <c r="F95" s="74">
        <f>(VLOOKUP($A95,'Processed Data Export'!$B$2:$ET$3001,6,FALSE))/(VLOOKUP($A95,'Processed Data Export'!$B$2:$ET$3001,7,FALSE))</f>
        <v>4.8303834808259588E-2</v>
      </c>
      <c r="G95" s="74">
        <f>VLOOKUP($A95,'Processed Data Export'!$B$2:$ET$3001,8,FALSE)</f>
        <v>3.08</v>
      </c>
      <c r="H95" s="74">
        <f>VLOOKUP($A95,'Processed Data Export'!$B$2:$ET$3001,9,FALSE)</f>
        <v>10.407</v>
      </c>
      <c r="I95" s="74">
        <f>VLOOKUP($A95,'Processed Data Export'!$B$2:$ET$3001,10,FALSE)</f>
        <v>72.849999999999994</v>
      </c>
      <c r="J95" s="74">
        <f>VLOOKUP($A95,'Processed Data Export'!$B$2:$ET$3001,11,FALSE)</f>
        <v>4.1550000000000002</v>
      </c>
      <c r="K95" s="69" t="str">
        <f t="shared" si="14"/>
        <v>silty clay loam</v>
      </c>
      <c r="L95" s="75">
        <f>VLOOKUP($A95,'Processed Data Export'!$B$2:$ET$402,(COLUMN(A95)+11),FALSE)</f>
        <v>32.85</v>
      </c>
      <c r="M95" s="75">
        <f>VLOOKUP($A95,'Processed Data Export'!$B$2:$ET$402,(COLUMN(B95)+11),FALSE)</f>
        <v>47.31</v>
      </c>
      <c r="N95" s="75">
        <f>VLOOKUP($A95,'Processed Data Export'!$B$2:$ET$402,(COLUMN(C95)+11),FALSE)</f>
        <v>19.84</v>
      </c>
      <c r="O95" s="75">
        <f>VLOOKUP($A95,'Processed Data Export'!$B$2:$ET$402,(COLUMN(D95)+11),FALSE)</f>
        <v>5E-15</v>
      </c>
      <c r="P95" s="75">
        <f>VLOOKUP($A95,'Processed Data Export'!$B$2:$ET$402,(COLUMN(E95)+11),FALSE)</f>
        <v>11.324999999999999</v>
      </c>
      <c r="Q95" s="75">
        <f>VLOOKUP($A95,'Processed Data Export'!$B$2:$ET$402,(COLUMN(F95)+11),FALSE)</f>
        <v>5.0199999999999996</v>
      </c>
      <c r="R95" s="75">
        <f>VLOOKUP($A95,'Processed Data Export'!$B$2:$ET$402,(COLUMN(G95)+11),FALSE)</f>
        <v>3.2249999999999996</v>
      </c>
      <c r="S95" s="75">
        <f>VLOOKUP($A95,'Processed Data Export'!$B$2:$ET$402,(COLUMN(H95)+11),FALSE)</f>
        <v>0.27</v>
      </c>
      <c r="T95" s="75">
        <f>VLOOKUP($A95,'Processed Data Export'!$B$2:$ET$402,(COLUMN(I95)+11),FALSE)</f>
        <v>0</v>
      </c>
      <c r="U95" s="75">
        <f>VLOOKUP($A95,'Processed Data Export'!$B$2:$ET$402,(COLUMN(J95)+11),FALSE)</f>
        <v>31.37</v>
      </c>
      <c r="V95" s="75">
        <f>VLOOKUP($A95,'Processed Data Export'!$B$2:$ET$402,(COLUMN(K95)+11),FALSE)</f>
        <v>28.645</v>
      </c>
      <c r="W95" s="75">
        <f>VLOOKUP($A95,'Processed Data Export'!$B$2:$ET$402,(COLUMN(L95)+11),FALSE)</f>
        <v>33.225000000000001</v>
      </c>
      <c r="X95" s="75">
        <f>VLOOKUP($A95,'Processed Data Export'!$B$2:$ET$402,(COLUMN(M95)+11),FALSE)</f>
        <v>40.295000000000002</v>
      </c>
      <c r="Y95" s="75">
        <f>VLOOKUP($A95,'Processed Data Export'!$B$2:$ET$402,(COLUMN(N95)+11),FALSE)</f>
        <v>50.414999999999999</v>
      </c>
      <c r="Z95" s="75">
        <f>VLOOKUP($A95,'Processed Data Export'!$B$2:$ET$402,(COLUMN(O95)+11),FALSE)</f>
        <v>58.64</v>
      </c>
      <c r="AA95" s="75">
        <f>VLOOKUP($A95,'Processed Data Export'!$B$2:$ET$402,(COLUMN(P95)+11),FALSE)</f>
        <v>14.395</v>
      </c>
      <c r="AB95" s="75">
        <f>VLOOKUP($A95,'Processed Data Export'!$B$2:$ET$402,(COLUMN(Q95)+11),FALSE)</f>
        <v>18.66</v>
      </c>
      <c r="AC95" s="75">
        <f>VLOOKUP($A95,'Processed Data Export'!$B$2:$ET$402,(COLUMN(R95)+11),FALSE)</f>
        <v>7.07</v>
      </c>
      <c r="AD95" s="75">
        <f>VLOOKUP($A95,'Processed Data Export'!$B$2:$ET$402,(COLUMN(S95)+11),FALSE)</f>
        <v>14.085000000000001</v>
      </c>
      <c r="AE95" s="75">
        <f>VLOOKUP($A95,'Processed Data Export'!$B$2:$ET$402,(COLUMN(T95)+11),FALSE)</f>
        <v>17.185000000000002</v>
      </c>
      <c r="AF95" s="75">
        <f>VLOOKUP($A95,'Processed Data Export'!$B$2:$ET$402,(COLUMN(U95)+11),FALSE)</f>
        <v>25.41</v>
      </c>
      <c r="AG95" s="75">
        <f>VLOOKUP($A95,'Processed Data Export'!$B$2:$ET$402,(COLUMN(V95)+11),FALSE)</f>
        <v>7.0150000000000006</v>
      </c>
      <c r="AH95" s="75">
        <f>VLOOKUP($A95,'Processed Data Export'!$B$2:$ET$402,(COLUMN(W95)+11),FALSE)</f>
        <v>13.295</v>
      </c>
      <c r="AI95" s="75">
        <f>VLOOKUP($A95,'Processed Data Export'!$B$2:$ET$402,(COLUMN(X95)+11),FALSE)</f>
        <v>18.34</v>
      </c>
      <c r="AJ95" s="75">
        <f>VLOOKUP($A95,'Processed Data Export'!$B$2:$ET$402,(COLUMN(Y95)+11),FALSE)</f>
        <v>23.36</v>
      </c>
      <c r="AK95" s="75">
        <f>VLOOKUP($A95,'Processed Data Export'!$B$2:$ET$402,(COLUMN(Z95)+11),FALSE)</f>
        <v>4.2699999999999996</v>
      </c>
      <c r="AL95" s="75">
        <f>VLOOKUP($A95,'Processed Data Export'!$B$2:$ET$402,(COLUMN(AA95)+11),FALSE)</f>
        <v>10.555</v>
      </c>
      <c r="AM95" s="75">
        <f>VLOOKUP($A95,'Processed Data Export'!$B$2:$ET$402,(COLUMN(AB95)+11),FALSE)</f>
        <v>3.0999999999999996</v>
      </c>
      <c r="AN95" s="75">
        <f>VLOOKUP($A95,'Processed Data Export'!$B$2:$ET$402,(COLUMN(AC95)+11),FALSE)</f>
        <v>6.2850000000000001</v>
      </c>
      <c r="AO95" s="75">
        <f>VLOOKUP($A95,'Processed Data Export'!$B$2:$ET$402,(COLUMN(AD95)+11),FALSE)</f>
        <v>16.344999999999999</v>
      </c>
      <c r="AP95" s="75">
        <f>VLOOKUP($A95,'Processed Data Export'!$B$2:$ET$402,(COLUMN(AE95)+11),FALSE)</f>
        <v>19.57</v>
      </c>
      <c r="AQ95" s="75">
        <f>VLOOKUP($A95,'Processed Data Export'!$B$2:$ET$402,(COLUMN(AF95)+11),FALSE)</f>
        <v>3.1850000000000001</v>
      </c>
      <c r="AR95" s="75">
        <f>VLOOKUP($A95,'Processed Data Export'!$B$2:$ET$402,(COLUMN(AG95)+11),FALSE)</f>
        <v>5.0449999999999999</v>
      </c>
      <c r="AS95" s="75">
        <f>VLOOKUP($A95,'Processed Data Export'!$B$2:$ET$402,(COLUMN(AH95)+11),FALSE)</f>
        <v>2.4900000000000002</v>
      </c>
      <c r="AT95" s="75">
        <f>VLOOKUP($A95,'Processed Data Export'!$B$2:$ET$402,(COLUMN(AI95)+11),FALSE)</f>
        <v>8.245000000000001</v>
      </c>
      <c r="AU95" s="75">
        <f>VLOOKUP($A95,'Processed Data Export'!$B$2:$ET$402,(COLUMN(AJ95)+11),FALSE)</f>
        <v>2.5249999999999999</v>
      </c>
      <c r="AV95" s="75">
        <f>VLOOKUP($A95,'Processed Data Export'!$B$2:$ET$402,(COLUMN(AK95)+11),FALSE)</f>
        <v>3.5</v>
      </c>
      <c r="AW95" s="75">
        <f t="shared" si="15"/>
        <v>1.7805466237942122</v>
      </c>
      <c r="AX95" s="75">
        <f t="shared" si="16"/>
        <v>1.6476821192052982</v>
      </c>
      <c r="AY95" s="75">
        <f t="shared" si="17"/>
        <v>3.7171314741035859</v>
      </c>
      <c r="AZ95" s="75">
        <f t="shared" si="18"/>
        <v>1.307556080283353</v>
      </c>
      <c r="BA95" s="75">
        <f t="shared" si="19"/>
        <v>1.585792994883904</v>
      </c>
      <c r="BB95" s="75">
        <f t="shared" si="20"/>
        <v>7.7810304449648724</v>
      </c>
      <c r="BC95" s="75">
        <f t="shared" si="21"/>
        <v>3.5116279069767442</v>
      </c>
      <c r="BD95" s="75">
        <f t="shared" si="22"/>
        <v>2.8944631385744879</v>
      </c>
      <c r="BE95" s="75">
        <f t="shared" si="23"/>
        <v>2.384576612903226</v>
      </c>
      <c r="BF95" s="75">
        <f t="shared" si="24"/>
        <v>6.4112967382657118</v>
      </c>
      <c r="BG95" s="75">
        <f t="shared" si="25"/>
        <v>8.0268924302788847</v>
      </c>
      <c r="BH95" s="75">
        <f t="shared" si="26"/>
        <v>4.1774834437086099</v>
      </c>
      <c r="BI95" s="75">
        <f t="shared" si="27"/>
        <v>9.4243027888446225</v>
      </c>
    </row>
    <row r="96" spans="1:61" x14ac:dyDescent="0.35">
      <c r="A96" s="69">
        <f>'Processed Data Export'!B94</f>
        <v>9100</v>
      </c>
      <c r="B96" s="74">
        <f>IF((VLOOKUP($A96,'Processed Data Export'!$B$2:$ET$3001,5,FALSE))=0,(VLOOKUP($A96,'Processed Data Export'!$B$2:$ET$3001,4,FALSE)),(IF((VLOOKUP($A96,'Processed Data Export'!$B$2:$ET$3001,4,FALSE))&gt;(VLOOKUP($A96,'Processed Data Export'!$B$2:$ET$3001,5,FALSE)),(VLOOKUP($A96,'Processed Data Export'!$B$2:$ET$3001,5,FALSE)),(VLOOKUP($A96,'Processed Data Export'!$B$2:$ET$3001,4,FALSE)))))</f>
        <v>29.25</v>
      </c>
      <c r="C96" s="89" t="str">
        <f>IF((VLOOKUP($A96,'Processed Data Export'!$B$2:$ET$3001,5,FALSE))=0,"NA",(IF((VLOOKUP($A96,'Processed Data Export'!$B$2:$ET$3001,4,FALSE))&gt;(VLOOKUP($A96,'Processed Data Export'!$B$2:$ET$3001,5,FALSE)),(VLOOKUP($A96,'Processed Data Export'!$B$2:$ET$3001,4,FALSE)),(VLOOKUP($A96,'Processed Data Export'!$B$2:$ET$3001,5,FALSE)))))</f>
        <v/>
      </c>
      <c r="D96" s="74">
        <f>VLOOKUP($A96,'Processed Data Export'!$B$2:$ET$3001,3,FALSE)</f>
        <v>29.25</v>
      </c>
      <c r="E96" s="36">
        <f>VLOOKUP(A96,'MWPS (um)'!$A$1:$CP$401,94,FALSE)</f>
        <v>43.742447500000019</v>
      </c>
      <c r="F96" s="74">
        <f>(VLOOKUP($A96,'Processed Data Export'!$B$2:$ET$3001,6,FALSE))/(VLOOKUP($A96,'Processed Data Export'!$B$2:$ET$3001,7,FALSE))</f>
        <v>0.11260806916426511</v>
      </c>
      <c r="G96" s="74">
        <f>VLOOKUP($A96,'Processed Data Export'!$B$2:$ET$3001,8,FALSE)</f>
        <v>1.1240000000000001</v>
      </c>
      <c r="H96" s="74">
        <f>VLOOKUP($A96,'Processed Data Export'!$B$2:$ET$3001,9,FALSE)</f>
        <v>11.23</v>
      </c>
      <c r="I96" s="74">
        <f>VLOOKUP($A96,'Processed Data Export'!$B$2:$ET$3001,10,FALSE)</f>
        <v>49.85</v>
      </c>
      <c r="J96" s="74">
        <f>VLOOKUP($A96,'Processed Data Export'!$B$2:$ET$3001,11,FALSE)</f>
        <v>2.855</v>
      </c>
      <c r="K96" s="69" t="str">
        <f t="shared" si="14"/>
        <v>silt loam</v>
      </c>
      <c r="L96" s="75">
        <f>VLOOKUP($A96,'Processed Data Export'!$B$2:$ET$402,(COLUMN(A96)+11),FALSE)</f>
        <v>10.355</v>
      </c>
      <c r="M96" s="75">
        <f>VLOOKUP($A96,'Processed Data Export'!$B$2:$ET$402,(COLUMN(B96)+11),FALSE)</f>
        <v>65.914999999999992</v>
      </c>
      <c r="N96" s="75">
        <f>VLOOKUP($A96,'Processed Data Export'!$B$2:$ET$402,(COLUMN(C96)+11),FALSE)</f>
        <v>23.73</v>
      </c>
      <c r="O96" s="75">
        <f>VLOOKUP($A96,'Processed Data Export'!$B$2:$ET$402,(COLUMN(D96)+11),FALSE)</f>
        <v>0</v>
      </c>
      <c r="P96" s="75">
        <f>VLOOKUP($A96,'Processed Data Export'!$B$2:$ET$402,(COLUMN(E96)+11),FALSE)</f>
        <v>17.555</v>
      </c>
      <c r="Q96" s="75">
        <f>VLOOKUP($A96,'Processed Data Export'!$B$2:$ET$402,(COLUMN(F96)+11),FALSE)</f>
        <v>5.05</v>
      </c>
      <c r="R96" s="75">
        <f>VLOOKUP($A96,'Processed Data Export'!$B$2:$ET$402,(COLUMN(G96)+11),FALSE)</f>
        <v>1.1200000000000001</v>
      </c>
      <c r="S96" s="75">
        <f>VLOOKUP($A96,'Processed Data Export'!$B$2:$ET$402,(COLUMN(H96)+11),FALSE)</f>
        <v>0.01</v>
      </c>
      <c r="T96" s="75">
        <f>VLOOKUP($A96,'Processed Data Export'!$B$2:$ET$402,(COLUMN(I96)+11),FALSE)</f>
        <v>0</v>
      </c>
      <c r="U96" s="75">
        <f>VLOOKUP($A96,'Processed Data Export'!$B$2:$ET$402,(COLUMN(J96)+11),FALSE)</f>
        <v>10.355</v>
      </c>
      <c r="V96" s="75">
        <f>VLOOKUP($A96,'Processed Data Export'!$B$2:$ET$402,(COLUMN(K96)+11),FALSE)</f>
        <v>30.560000000000002</v>
      </c>
      <c r="W96" s="75">
        <f>VLOOKUP($A96,'Processed Data Export'!$B$2:$ET$402,(COLUMN(L96)+11),FALSE)</f>
        <v>39.204999999999998</v>
      </c>
      <c r="X96" s="75">
        <f>VLOOKUP($A96,'Processed Data Export'!$B$2:$ET$402,(COLUMN(M96)+11),FALSE)</f>
        <v>52.945</v>
      </c>
      <c r="Y96" s="75">
        <f>VLOOKUP($A96,'Processed Data Export'!$B$2:$ET$402,(COLUMN(N96)+11),FALSE)</f>
        <v>71.204999999999998</v>
      </c>
      <c r="Z96" s="75">
        <f>VLOOKUP($A96,'Processed Data Export'!$B$2:$ET$402,(COLUMN(O96)+11),FALSE)</f>
        <v>83.465000000000003</v>
      </c>
      <c r="AA96" s="75">
        <f>VLOOKUP($A96,'Processed Data Export'!$B$2:$ET$402,(COLUMN(P96)+11),FALSE)</f>
        <v>27.594999999999999</v>
      </c>
      <c r="AB96" s="75">
        <f>VLOOKUP($A96,'Processed Data Export'!$B$2:$ET$402,(COLUMN(Q96)+11),FALSE)</f>
        <v>35.354999999999997</v>
      </c>
      <c r="AC96" s="75">
        <f>VLOOKUP($A96,'Processed Data Export'!$B$2:$ET$402,(COLUMN(R96)+11),FALSE)</f>
        <v>13.74</v>
      </c>
      <c r="AD96" s="75">
        <f>VLOOKUP($A96,'Processed Data Export'!$B$2:$ET$402,(COLUMN(S96)+11),FALSE)</f>
        <v>26.71</v>
      </c>
      <c r="AE96" s="75">
        <f>VLOOKUP($A96,'Processed Data Export'!$B$2:$ET$402,(COLUMN(T96)+11),FALSE)</f>
        <v>32</v>
      </c>
      <c r="AF96" s="75">
        <f>VLOOKUP($A96,'Processed Data Export'!$B$2:$ET$402,(COLUMN(U96)+11),FALSE)</f>
        <v>44.265000000000001</v>
      </c>
      <c r="AG96" s="75">
        <f>VLOOKUP($A96,'Processed Data Export'!$B$2:$ET$402,(COLUMN(V96)+11),FALSE)</f>
        <v>12.969999999999999</v>
      </c>
      <c r="AH96" s="75">
        <f>VLOOKUP($A96,'Processed Data Export'!$B$2:$ET$402,(COLUMN(W96)+11),FALSE)</f>
        <v>23.305</v>
      </c>
      <c r="AI96" s="75">
        <f>VLOOKUP($A96,'Processed Data Export'!$B$2:$ET$402,(COLUMN(X96)+11),FALSE)</f>
        <v>30.53</v>
      </c>
      <c r="AJ96" s="75">
        <f>VLOOKUP($A96,'Processed Data Export'!$B$2:$ET$402,(COLUMN(Y96)+11),FALSE)</f>
        <v>35.575000000000003</v>
      </c>
      <c r="AK96" s="75">
        <f>VLOOKUP($A96,'Processed Data Export'!$B$2:$ET$402,(COLUMN(Z96)+11),FALSE)</f>
        <v>7.7550000000000008</v>
      </c>
      <c r="AL96" s="75">
        <f>VLOOKUP($A96,'Processed Data Export'!$B$2:$ET$402,(COLUMN(AA96)+11),FALSE)</f>
        <v>18.090000000000003</v>
      </c>
      <c r="AM96" s="75">
        <f>VLOOKUP($A96,'Processed Data Export'!$B$2:$ET$402,(COLUMN(AB96)+11),FALSE)</f>
        <v>5.29</v>
      </c>
      <c r="AN96" s="75">
        <f>VLOOKUP($A96,'Processed Data Export'!$B$2:$ET$402,(COLUMN(AC96)+11),FALSE)</f>
        <v>10.335000000000001</v>
      </c>
      <c r="AO96" s="75">
        <f>VLOOKUP($A96,'Processed Data Export'!$B$2:$ET$402,(COLUMN(AD96)+11),FALSE)</f>
        <v>22.6</v>
      </c>
      <c r="AP96" s="75">
        <f>VLOOKUP($A96,'Processed Data Export'!$B$2:$ET$402,(COLUMN(AE96)+11),FALSE)</f>
        <v>23.72</v>
      </c>
      <c r="AQ96" s="75">
        <f>VLOOKUP($A96,'Processed Data Export'!$B$2:$ET$402,(COLUMN(AF96)+11),FALSE)</f>
        <v>5.0449999999999999</v>
      </c>
      <c r="AR96" s="75">
        <f>VLOOKUP($A96,'Processed Data Export'!$B$2:$ET$402,(COLUMN(AG96)+11),FALSE)</f>
        <v>7.2249999999999996</v>
      </c>
      <c r="AS96" s="75">
        <f>VLOOKUP($A96,'Processed Data Export'!$B$2:$ET$402,(COLUMN(AH96)+11),FALSE)</f>
        <v>2.9849999999999999</v>
      </c>
      <c r="AT96" s="75">
        <f>VLOOKUP($A96,'Processed Data Export'!$B$2:$ET$402,(COLUMN(AI96)+11),FALSE)</f>
        <v>6.17</v>
      </c>
      <c r="AU96" s="75">
        <f>VLOOKUP($A96,'Processed Data Export'!$B$2:$ET$402,(COLUMN(AJ96)+11),FALSE)</f>
        <v>2.0649999999999999</v>
      </c>
      <c r="AV96" s="75">
        <f>VLOOKUP($A96,'Processed Data Export'!$B$2:$ET$402,(COLUMN(AK96)+11),FALSE)</f>
        <v>1.1299999999999999</v>
      </c>
      <c r="AW96" s="75">
        <f t="shared" si="15"/>
        <v>1.1088954886154716</v>
      </c>
      <c r="AX96" s="75">
        <f t="shared" si="16"/>
        <v>2.0139561378524635</v>
      </c>
      <c r="AY96" s="75">
        <f t="shared" si="17"/>
        <v>7.0009900990099005</v>
      </c>
      <c r="AZ96" s="75">
        <f t="shared" si="18"/>
        <v>0.88568846718626448</v>
      </c>
      <c r="BA96" s="75">
        <f t="shared" si="19"/>
        <v>1.1960917203207952</v>
      </c>
      <c r="BB96" s="75">
        <f t="shared" si="20"/>
        <v>5.055448098001289</v>
      </c>
      <c r="BC96" s="75">
        <f t="shared" si="21"/>
        <v>15.674107142857141</v>
      </c>
      <c r="BD96" s="75">
        <f t="shared" si="22"/>
        <v>2.9165929203539815</v>
      </c>
      <c r="BE96" s="75">
        <f t="shared" si="23"/>
        <v>2.7777075431942686</v>
      </c>
      <c r="BF96" s="75">
        <f t="shared" si="24"/>
        <v>5.1228834059022734</v>
      </c>
      <c r="BG96" s="75">
        <f t="shared" si="25"/>
        <v>10.484158415841584</v>
      </c>
      <c r="BH96" s="75">
        <f t="shared" si="26"/>
        <v>3.7547707205924232</v>
      </c>
      <c r="BI96" s="75">
        <f t="shared" si="27"/>
        <v>13.052475247524752</v>
      </c>
    </row>
    <row r="97" spans="1:61" x14ac:dyDescent="0.35">
      <c r="A97" s="69">
        <f>'Processed Data Export'!B95</f>
        <v>9200</v>
      </c>
      <c r="B97" s="74">
        <f>IF((VLOOKUP($A97,'Processed Data Export'!$B$2:$ET$3001,5,FALSE))=0,(VLOOKUP($A97,'Processed Data Export'!$B$2:$ET$3001,4,FALSE)),(IF((VLOOKUP($A97,'Processed Data Export'!$B$2:$ET$3001,4,FALSE))&gt;(VLOOKUP($A97,'Processed Data Export'!$B$2:$ET$3001,5,FALSE)),(VLOOKUP($A97,'Processed Data Export'!$B$2:$ET$3001,5,FALSE)),(VLOOKUP($A97,'Processed Data Export'!$B$2:$ET$3001,4,FALSE)))))</f>
        <v>0.69850000000000001</v>
      </c>
      <c r="C97" s="89">
        <f>IF((VLOOKUP($A97,'Processed Data Export'!$B$2:$ET$3001,5,FALSE))=0,"NA",(IF((VLOOKUP($A97,'Processed Data Export'!$B$2:$ET$3001,4,FALSE))&gt;(VLOOKUP($A97,'Processed Data Export'!$B$2:$ET$3001,5,FALSE)),(VLOOKUP($A97,'Processed Data Export'!$B$2:$ET$3001,4,FALSE)),(VLOOKUP($A97,'Processed Data Export'!$B$2:$ET$3001,5,FALSE)))))</f>
        <v>29.25</v>
      </c>
      <c r="D97" s="74">
        <f>VLOOKUP($A97,'Processed Data Export'!$B$2:$ET$3001,3,FALSE)</f>
        <v>29.25</v>
      </c>
      <c r="E97" s="36">
        <f>VLOOKUP(A97,'MWPS (um)'!$A$1:$CP$401,94,FALSE)</f>
        <v>28.803338650000004</v>
      </c>
      <c r="F97" s="74">
        <f>(VLOOKUP($A97,'Processed Data Export'!$B$2:$ET$3001,6,FALSE))/(VLOOKUP($A97,'Processed Data Export'!$B$2:$ET$3001,7,FALSE))</f>
        <v>0.12252155172413792</v>
      </c>
      <c r="G97" s="74">
        <f>VLOOKUP($A97,'Processed Data Export'!$B$2:$ET$3001,8,FALSE)</f>
        <v>0.76550000000000007</v>
      </c>
      <c r="H97" s="74">
        <f>VLOOKUP($A97,'Processed Data Export'!$B$2:$ET$3001,9,FALSE)</f>
        <v>24.019000000000002</v>
      </c>
      <c r="I97" s="74">
        <f>VLOOKUP($A97,'Processed Data Export'!$B$2:$ET$3001,10,FALSE)</f>
        <v>26.25</v>
      </c>
      <c r="J97" s="74">
        <f>VLOOKUP($A97,'Processed Data Export'!$B$2:$ET$3001,11,FALSE)</f>
        <v>2.8395000000000001</v>
      </c>
      <c r="K97" s="69" t="str">
        <f t="shared" si="14"/>
        <v>silt loam</v>
      </c>
      <c r="L97" s="75">
        <f>VLOOKUP($A97,'Processed Data Export'!$B$2:$ET$402,(COLUMN(A97)+11),FALSE)</f>
        <v>15.824999999999999</v>
      </c>
      <c r="M97" s="75">
        <f>VLOOKUP($A97,'Processed Data Export'!$B$2:$ET$402,(COLUMN(B97)+11),FALSE)</f>
        <v>71.72999999999999</v>
      </c>
      <c r="N97" s="75">
        <f>VLOOKUP($A97,'Processed Data Export'!$B$2:$ET$402,(COLUMN(C97)+11),FALSE)</f>
        <v>12.445</v>
      </c>
      <c r="O97" s="75">
        <f>VLOOKUP($A97,'Processed Data Export'!$B$2:$ET$402,(COLUMN(D97)+11),FALSE)</f>
        <v>0</v>
      </c>
      <c r="P97" s="75">
        <f>VLOOKUP($A97,'Processed Data Export'!$B$2:$ET$402,(COLUMN(E97)+11),FALSE)</f>
        <v>11.72</v>
      </c>
      <c r="Q97" s="75">
        <f>VLOOKUP($A97,'Processed Data Export'!$B$2:$ET$402,(COLUMN(F97)+11),FALSE)</f>
        <v>0.495</v>
      </c>
      <c r="R97" s="75">
        <f>VLOOKUP($A97,'Processed Data Export'!$B$2:$ET$402,(COLUMN(G97)+11),FALSE)</f>
        <v>0.23499999999999999</v>
      </c>
      <c r="S97" s="75">
        <f>VLOOKUP($A97,'Processed Data Export'!$B$2:$ET$402,(COLUMN(H97)+11),FALSE)</f>
        <v>0</v>
      </c>
      <c r="T97" s="75">
        <f>VLOOKUP($A97,'Processed Data Export'!$B$2:$ET$402,(COLUMN(I97)+11),FALSE)</f>
        <v>0</v>
      </c>
      <c r="U97" s="75">
        <f>VLOOKUP($A97,'Processed Data Export'!$B$2:$ET$402,(COLUMN(J97)+11),FALSE)</f>
        <v>14.205</v>
      </c>
      <c r="V97" s="75">
        <f>VLOOKUP($A97,'Processed Data Export'!$B$2:$ET$402,(COLUMN(K97)+11),FALSE)</f>
        <v>30.57</v>
      </c>
      <c r="W97" s="75">
        <f>VLOOKUP($A97,'Processed Data Export'!$B$2:$ET$402,(COLUMN(L97)+11),FALSE)</f>
        <v>40.655000000000001</v>
      </c>
      <c r="X97" s="75">
        <f>VLOOKUP($A97,'Processed Data Export'!$B$2:$ET$402,(COLUMN(M97)+11),FALSE)</f>
        <v>57.09</v>
      </c>
      <c r="Y97" s="75">
        <f>VLOOKUP($A97,'Processed Data Export'!$B$2:$ET$402,(COLUMN(N97)+11),FALSE)</f>
        <v>76.89500000000001</v>
      </c>
      <c r="Z97" s="75">
        <f>VLOOKUP($A97,'Processed Data Export'!$B$2:$ET$402,(COLUMN(O97)+11),FALSE)</f>
        <v>83.45</v>
      </c>
      <c r="AA97" s="75">
        <f>VLOOKUP($A97,'Processed Data Export'!$B$2:$ET$402,(COLUMN(P97)+11),FALSE)</f>
        <v>32.619999999999997</v>
      </c>
      <c r="AB97" s="75">
        <f>VLOOKUP($A97,'Processed Data Export'!$B$2:$ET$402,(COLUMN(Q97)+11),FALSE)</f>
        <v>41.16</v>
      </c>
      <c r="AC97" s="75">
        <f>VLOOKUP($A97,'Processed Data Export'!$B$2:$ET$402,(COLUMN(R97)+11),FALSE)</f>
        <v>16.43</v>
      </c>
      <c r="AD97" s="75">
        <f>VLOOKUP($A97,'Processed Data Export'!$B$2:$ET$402,(COLUMN(S97)+11),FALSE)</f>
        <v>31.07</v>
      </c>
      <c r="AE97" s="75">
        <f>VLOOKUP($A97,'Processed Data Export'!$B$2:$ET$402,(COLUMN(T97)+11),FALSE)</f>
        <v>36.234999999999999</v>
      </c>
      <c r="AF97" s="75">
        <f>VLOOKUP($A97,'Processed Data Export'!$B$2:$ET$402,(COLUMN(U97)+11),FALSE)</f>
        <v>42.784999999999997</v>
      </c>
      <c r="AG97" s="75">
        <f>VLOOKUP($A97,'Processed Data Export'!$B$2:$ET$402,(COLUMN(V97)+11),FALSE)</f>
        <v>14.635</v>
      </c>
      <c r="AH97" s="75">
        <f>VLOOKUP($A97,'Processed Data Export'!$B$2:$ET$402,(COLUMN(W97)+11),FALSE)</f>
        <v>23.729999999999997</v>
      </c>
      <c r="AI97" s="75">
        <f>VLOOKUP($A97,'Processed Data Export'!$B$2:$ET$402,(COLUMN(X97)+11),FALSE)</f>
        <v>26.355</v>
      </c>
      <c r="AJ97" s="75">
        <f>VLOOKUP($A97,'Processed Data Export'!$B$2:$ET$402,(COLUMN(Y97)+11),FALSE)</f>
        <v>26.85</v>
      </c>
      <c r="AK97" s="75">
        <f>VLOOKUP($A97,'Processed Data Export'!$B$2:$ET$402,(COLUMN(Z97)+11),FALSE)</f>
        <v>8.5300000000000011</v>
      </c>
      <c r="AL97" s="75">
        <f>VLOOKUP($A97,'Processed Data Export'!$B$2:$ET$402,(COLUMN(AA97)+11),FALSE)</f>
        <v>17.625</v>
      </c>
      <c r="AM97" s="75">
        <f>VLOOKUP($A97,'Processed Data Export'!$B$2:$ET$402,(COLUMN(AB97)+11),FALSE)</f>
        <v>5.165</v>
      </c>
      <c r="AN97" s="75">
        <f>VLOOKUP($A97,'Processed Data Export'!$B$2:$ET$402,(COLUMN(AC97)+11),FALSE)</f>
        <v>9.09</v>
      </c>
      <c r="AO97" s="75">
        <f>VLOOKUP($A97,'Processed Data Export'!$B$2:$ET$402,(COLUMN(AD97)+11),FALSE)</f>
        <v>12.21</v>
      </c>
      <c r="AP97" s="75">
        <f>VLOOKUP($A97,'Processed Data Export'!$B$2:$ET$402,(COLUMN(AE97)+11),FALSE)</f>
        <v>12.445</v>
      </c>
      <c r="AQ97" s="75">
        <f>VLOOKUP($A97,'Processed Data Export'!$B$2:$ET$402,(COLUMN(AF97)+11),FALSE)</f>
        <v>3.9249999999999998</v>
      </c>
      <c r="AR97" s="75">
        <f>VLOOKUP($A97,'Processed Data Export'!$B$2:$ET$402,(COLUMN(AG97)+11),FALSE)</f>
        <v>2.63</v>
      </c>
      <c r="AS97" s="75">
        <f>VLOOKUP($A97,'Processed Data Export'!$B$2:$ET$402,(COLUMN(AH97)+11),FALSE)</f>
        <v>0.25</v>
      </c>
      <c r="AT97" s="75">
        <f>VLOOKUP($A97,'Processed Data Export'!$B$2:$ET$402,(COLUMN(AI97)+11),FALSE)</f>
        <v>0.73</v>
      </c>
      <c r="AU97" s="75">
        <f>VLOOKUP($A97,'Processed Data Export'!$B$2:$ET$402,(COLUMN(AJ97)+11),FALSE)</f>
        <v>0.24</v>
      </c>
      <c r="AV97" s="75">
        <f>VLOOKUP($A97,'Processed Data Export'!$B$2:$ET$402,(COLUMN(AK97)+11),FALSE)</f>
        <v>0.23499999999999999</v>
      </c>
      <c r="AW97" s="75">
        <f t="shared" si="15"/>
        <v>0.98773080660835777</v>
      </c>
      <c r="AX97" s="75">
        <f t="shared" si="16"/>
        <v>3.5119453924914672</v>
      </c>
      <c r="AY97" s="75">
        <f t="shared" si="17"/>
        <v>83.151515151515142</v>
      </c>
      <c r="AZ97" s="75">
        <f t="shared" si="18"/>
        <v>0.95021619726539686</v>
      </c>
      <c r="BA97" s="75">
        <f t="shared" si="19"/>
        <v>1.3343461493514084</v>
      </c>
      <c r="BB97" s="75">
        <f t="shared" si="20"/>
        <v>4.76611957796014</v>
      </c>
      <c r="BC97" s="75">
        <f t="shared" si="21"/>
        <v>49.872340425531924</v>
      </c>
      <c r="BD97" s="75">
        <f t="shared" si="22"/>
        <v>5.8746928746928733</v>
      </c>
      <c r="BE97" s="75">
        <f t="shared" si="23"/>
        <v>5.7637605464041775</v>
      </c>
      <c r="BF97" s="75">
        <f t="shared" si="24"/>
        <v>6.2805280528052814</v>
      </c>
      <c r="BG97" s="75">
        <f t="shared" si="25"/>
        <v>115.33333333333334</v>
      </c>
      <c r="BH97" s="75">
        <f t="shared" si="26"/>
        <v>6.1203071672354934</v>
      </c>
      <c r="BI97" s="75">
        <f t="shared" si="27"/>
        <v>144.90909090909088</v>
      </c>
    </row>
    <row r="98" spans="1:61" x14ac:dyDescent="0.35">
      <c r="A98" s="69">
        <f>'Processed Data Export'!B96</f>
        <v>9300</v>
      </c>
      <c r="B98" s="74">
        <f>IF((VLOOKUP($A98,'Processed Data Export'!$B$2:$ET$3001,5,FALSE))=0,(VLOOKUP($A98,'Processed Data Export'!$B$2:$ET$3001,4,FALSE)),(IF((VLOOKUP($A98,'Processed Data Export'!$B$2:$ET$3001,4,FALSE))&gt;(VLOOKUP($A98,'Processed Data Export'!$B$2:$ET$3001,5,FALSE)),(VLOOKUP($A98,'Processed Data Export'!$B$2:$ET$3001,5,FALSE)),(VLOOKUP($A98,'Processed Data Export'!$B$2:$ET$3001,4,FALSE)))))</f>
        <v>0.64500000000000002</v>
      </c>
      <c r="C98" s="89">
        <f>IF((VLOOKUP($A98,'Processed Data Export'!$B$2:$ET$3001,5,FALSE))=0,"NA",(IF((VLOOKUP($A98,'Processed Data Export'!$B$2:$ET$3001,4,FALSE))&gt;(VLOOKUP($A98,'Processed Data Export'!$B$2:$ET$3001,5,FALSE)),(VLOOKUP($A98,'Processed Data Export'!$B$2:$ET$3001,4,FALSE)),(VLOOKUP($A98,'Processed Data Export'!$B$2:$ET$3001,5,FALSE)))))</f>
        <v>28.1</v>
      </c>
      <c r="D98" s="74">
        <f>VLOOKUP($A98,'Processed Data Export'!$B$2:$ET$3001,3,FALSE)</f>
        <v>28.1</v>
      </c>
      <c r="E98" s="36">
        <f>VLOOKUP(A98,'MWPS (um)'!$A$1:$CP$401,94,FALSE)</f>
        <v>26.09969005</v>
      </c>
      <c r="F98" s="74">
        <f>(VLOOKUP($A98,'Processed Data Export'!$B$2:$ET$3001,6,FALSE))/(VLOOKUP($A98,'Processed Data Export'!$B$2:$ET$3001,7,FALSE))</f>
        <v>0.11510297482837528</v>
      </c>
      <c r="G98" s="74">
        <f>VLOOKUP($A98,'Processed Data Export'!$B$2:$ET$3001,8,FALSE)</f>
        <v>0.70649999999999991</v>
      </c>
      <c r="H98" s="74">
        <f>VLOOKUP($A98,'Processed Data Export'!$B$2:$ET$3001,9,FALSE)</f>
        <v>1.657</v>
      </c>
      <c r="I98" s="74">
        <f>VLOOKUP($A98,'Processed Data Export'!$B$2:$ET$3001,10,FALSE)</f>
        <v>19.149999999999999</v>
      </c>
      <c r="J98" s="74">
        <f>VLOOKUP($A98,'Processed Data Export'!$B$2:$ET$3001,11,FALSE)</f>
        <v>2.9640000000000004</v>
      </c>
      <c r="K98" s="69" t="str">
        <f t="shared" si="14"/>
        <v>silt loam</v>
      </c>
      <c r="L98" s="75">
        <f>VLOOKUP($A98,'Processed Data Export'!$B$2:$ET$402,(COLUMN(A98)+11),FALSE)</f>
        <v>17.490000000000002</v>
      </c>
      <c r="M98" s="75">
        <f>VLOOKUP($A98,'Processed Data Export'!$B$2:$ET$402,(COLUMN(B98)+11),FALSE)</f>
        <v>72.180000000000007</v>
      </c>
      <c r="N98" s="75">
        <f>VLOOKUP($A98,'Processed Data Export'!$B$2:$ET$402,(COLUMN(C98)+11),FALSE)</f>
        <v>10.33</v>
      </c>
      <c r="O98" s="75">
        <f>VLOOKUP($A98,'Processed Data Export'!$B$2:$ET$402,(COLUMN(D98)+11),FALSE)</f>
        <v>0</v>
      </c>
      <c r="P98" s="75">
        <f>VLOOKUP($A98,'Processed Data Export'!$B$2:$ET$402,(COLUMN(E98)+11),FALSE)</f>
        <v>10.315000000000001</v>
      </c>
      <c r="Q98" s="75">
        <f>VLOOKUP($A98,'Processed Data Export'!$B$2:$ET$402,(COLUMN(F98)+11),FALSE)</f>
        <v>0.01</v>
      </c>
      <c r="R98" s="75">
        <f>VLOOKUP($A98,'Processed Data Export'!$B$2:$ET$402,(COLUMN(G98)+11),FALSE)</f>
        <v>0</v>
      </c>
      <c r="S98" s="75">
        <f>VLOOKUP($A98,'Processed Data Export'!$B$2:$ET$402,(COLUMN(H98)+11),FALSE)</f>
        <v>0</v>
      </c>
      <c r="T98" s="75">
        <f>VLOOKUP($A98,'Processed Data Export'!$B$2:$ET$402,(COLUMN(I98)+11),FALSE)</f>
        <v>0</v>
      </c>
      <c r="U98" s="75">
        <f>VLOOKUP($A98,'Processed Data Export'!$B$2:$ET$402,(COLUMN(J98)+11),FALSE)</f>
        <v>14.725000000000001</v>
      </c>
      <c r="V98" s="75">
        <f>VLOOKUP($A98,'Processed Data Export'!$B$2:$ET$402,(COLUMN(K98)+11),FALSE)</f>
        <v>30.745000000000001</v>
      </c>
      <c r="W98" s="75">
        <f>VLOOKUP($A98,'Processed Data Export'!$B$2:$ET$402,(COLUMN(L98)+11),FALSE)</f>
        <v>41.230000000000004</v>
      </c>
      <c r="X98" s="75">
        <f>VLOOKUP($A98,'Processed Data Export'!$B$2:$ET$402,(COLUMN(M98)+11),FALSE)</f>
        <v>57.935000000000002</v>
      </c>
      <c r="Y98" s="75">
        <f>VLOOKUP($A98,'Processed Data Export'!$B$2:$ET$402,(COLUMN(N98)+11),FALSE)</f>
        <v>76.984999999999999</v>
      </c>
      <c r="Z98" s="75">
        <f>VLOOKUP($A98,'Processed Data Export'!$B$2:$ET$402,(COLUMN(O98)+11),FALSE)</f>
        <v>82.495000000000005</v>
      </c>
      <c r="AA98" s="75">
        <f>VLOOKUP($A98,'Processed Data Export'!$B$2:$ET$402,(COLUMN(P98)+11),FALSE)</f>
        <v>33.224999999999994</v>
      </c>
      <c r="AB98" s="75">
        <f>VLOOKUP($A98,'Processed Data Export'!$B$2:$ET$402,(COLUMN(Q98)+11),FALSE)</f>
        <v>41.435000000000002</v>
      </c>
      <c r="AC98" s="75">
        <f>VLOOKUP($A98,'Processed Data Export'!$B$2:$ET$402,(COLUMN(R98)+11),FALSE)</f>
        <v>16.704999999999998</v>
      </c>
      <c r="AD98" s="75">
        <f>VLOOKUP($A98,'Processed Data Export'!$B$2:$ET$402,(COLUMN(S98)+11),FALSE)</f>
        <v>30.950000000000003</v>
      </c>
      <c r="AE98" s="75">
        <f>VLOOKUP($A98,'Processed Data Export'!$B$2:$ET$402,(COLUMN(T98)+11),FALSE)</f>
        <v>35.75</v>
      </c>
      <c r="AF98" s="75">
        <f>VLOOKUP($A98,'Processed Data Export'!$B$2:$ET$402,(COLUMN(U98)+11),FALSE)</f>
        <v>41.265000000000001</v>
      </c>
      <c r="AG98" s="75">
        <f>VLOOKUP($A98,'Processed Data Export'!$B$2:$ET$402,(COLUMN(V98)+11),FALSE)</f>
        <v>14.25</v>
      </c>
      <c r="AH98" s="75">
        <f>VLOOKUP($A98,'Processed Data Export'!$B$2:$ET$402,(COLUMN(W98)+11),FALSE)</f>
        <v>22.53</v>
      </c>
      <c r="AI98" s="75">
        <f>VLOOKUP($A98,'Processed Data Export'!$B$2:$ET$402,(COLUMN(X98)+11),FALSE)</f>
        <v>24.560000000000002</v>
      </c>
      <c r="AJ98" s="75">
        <f>VLOOKUP($A98,'Processed Data Export'!$B$2:$ET$402,(COLUMN(Y98)+11),FALSE)</f>
        <v>24.574999999999999</v>
      </c>
      <c r="AK98" s="75">
        <f>VLOOKUP($A98,'Processed Data Export'!$B$2:$ET$402,(COLUMN(Z98)+11),FALSE)</f>
        <v>8.2149999999999999</v>
      </c>
      <c r="AL98" s="75">
        <f>VLOOKUP($A98,'Processed Data Export'!$B$2:$ET$402,(COLUMN(AA98)+11),FALSE)</f>
        <v>16.494999999999997</v>
      </c>
      <c r="AM98" s="75">
        <f>VLOOKUP($A98,'Processed Data Export'!$B$2:$ET$402,(COLUMN(AB98)+11),FALSE)</f>
        <v>4.8000000000000007</v>
      </c>
      <c r="AN98" s="75">
        <f>VLOOKUP($A98,'Processed Data Export'!$B$2:$ET$402,(COLUMN(AC98)+11),FALSE)</f>
        <v>8.2800000000000011</v>
      </c>
      <c r="AO98" s="75">
        <f>VLOOKUP($A98,'Processed Data Export'!$B$2:$ET$402,(COLUMN(AD98)+11),FALSE)</f>
        <v>10.33</v>
      </c>
      <c r="AP98" s="75">
        <f>VLOOKUP($A98,'Processed Data Export'!$B$2:$ET$402,(COLUMN(AE98)+11),FALSE)</f>
        <v>10.33</v>
      </c>
      <c r="AQ98" s="75">
        <f>VLOOKUP($A98,'Processed Data Export'!$B$2:$ET$402,(COLUMN(AF98)+11),FALSE)</f>
        <v>3.48</v>
      </c>
      <c r="AR98" s="75">
        <f>VLOOKUP($A98,'Processed Data Export'!$B$2:$ET$402,(COLUMN(AG98)+11),FALSE)</f>
        <v>2.0350000000000001</v>
      </c>
      <c r="AS98" s="75">
        <f>VLOOKUP($A98,'Processed Data Export'!$B$2:$ET$402,(COLUMN(AH98)+11),FALSE)</f>
        <v>0.01</v>
      </c>
      <c r="AT98" s="75">
        <f>VLOOKUP($A98,'Processed Data Export'!$B$2:$ET$402,(COLUMN(AI98)+11),FALSE)</f>
        <v>0.01</v>
      </c>
      <c r="AU98" s="75">
        <f>VLOOKUP($A98,'Processed Data Export'!$B$2:$ET$402,(COLUMN(AJ98)+11),FALSE)</f>
        <v>0</v>
      </c>
      <c r="AV98" s="75">
        <f>VLOOKUP($A98,'Processed Data Export'!$B$2:$ET$402,(COLUMN(AK98)+11),FALSE)</f>
        <v>0</v>
      </c>
      <c r="AW98" s="75">
        <f t="shared" si="15"/>
        <v>0.99505249185471223</v>
      </c>
      <c r="AX98" s="75">
        <f t="shared" si="16"/>
        <v>4.0169655841008236</v>
      </c>
      <c r="AY98" s="75">
        <f t="shared" si="17"/>
        <v>4143.5</v>
      </c>
      <c r="AZ98" s="75">
        <f t="shared" si="18"/>
        <v>0.99915182357930454</v>
      </c>
      <c r="BA98" s="75">
        <f t="shared" si="19"/>
        <v>1.4039743123712589</v>
      </c>
      <c r="BB98" s="75">
        <f t="shared" si="20"/>
        <v>5.0188679245283021</v>
      </c>
      <c r="BC98" s="75">
        <f t="shared" si="21"/>
        <v>0</v>
      </c>
      <c r="BD98" s="75">
        <f t="shared" si="22"/>
        <v>6.9874152952565352</v>
      </c>
      <c r="BE98" s="75">
        <f t="shared" si="23"/>
        <v>6.9874152952565352</v>
      </c>
      <c r="BF98" s="75">
        <f t="shared" si="24"/>
        <v>6.9969806763285014</v>
      </c>
      <c r="BG98" s="75">
        <f t="shared" si="25"/>
        <v>5793.5</v>
      </c>
      <c r="BH98" s="75">
        <f t="shared" si="26"/>
        <v>6.9975763451284534</v>
      </c>
      <c r="BI98" s="75">
        <f t="shared" si="27"/>
        <v>7218.0000000000009</v>
      </c>
    </row>
    <row r="99" spans="1:61" x14ac:dyDescent="0.35">
      <c r="A99" s="69">
        <f>'Processed Data Export'!B97</f>
        <v>9305</v>
      </c>
      <c r="B99" s="74">
        <f>IF((VLOOKUP($A99,'Processed Data Export'!$B$2:$ET$3001,5,FALSE))=0,(VLOOKUP($A99,'Processed Data Export'!$B$2:$ET$3001,4,FALSE)),(IF((VLOOKUP($A99,'Processed Data Export'!$B$2:$ET$3001,4,FALSE))&gt;(VLOOKUP($A99,'Processed Data Export'!$B$2:$ET$3001,5,FALSE)),(VLOOKUP($A99,'Processed Data Export'!$B$2:$ET$3001,5,FALSE)),(VLOOKUP($A99,'Processed Data Export'!$B$2:$ET$3001,4,FALSE)))))</f>
        <v>0.65149999999999997</v>
      </c>
      <c r="C99" s="89">
        <f>IF((VLOOKUP($A99,'Processed Data Export'!$B$2:$ET$3001,5,FALSE))=0,"NA",(IF((VLOOKUP($A99,'Processed Data Export'!$B$2:$ET$3001,4,FALSE))&gt;(VLOOKUP($A99,'Processed Data Export'!$B$2:$ET$3001,5,FALSE)),(VLOOKUP($A99,'Processed Data Export'!$B$2:$ET$3001,4,FALSE)),(VLOOKUP($A99,'Processed Data Export'!$B$2:$ET$3001,5,FALSE)))))</f>
        <v>26.45</v>
      </c>
      <c r="D99" s="74">
        <f>VLOOKUP($A99,'Processed Data Export'!$B$2:$ET$3001,3,FALSE)</f>
        <v>26.45</v>
      </c>
      <c r="E99" s="36">
        <f>VLOOKUP(A99,'MWPS (um)'!$A$1:$CP$401,94,FALSE)</f>
        <v>25.551760999999996</v>
      </c>
      <c r="F99" s="74">
        <f>(VLOOKUP($A99,'Processed Data Export'!$B$2:$ET$3001,6,FALSE))/(VLOOKUP($A99,'Processed Data Export'!$B$2:$ET$3001,7,FALSE))</f>
        <v>0.112953995157385</v>
      </c>
      <c r="G99" s="74">
        <f>VLOOKUP($A99,'Processed Data Export'!$B$2:$ET$3001,8,FALSE)</f>
        <v>0.77149999999999996</v>
      </c>
      <c r="H99" s="74">
        <f>VLOOKUP($A99,'Processed Data Export'!$B$2:$ET$3001,9,FALSE)</f>
        <v>50.414499999999997</v>
      </c>
      <c r="I99" s="74">
        <f>VLOOKUP($A99,'Processed Data Export'!$B$2:$ET$3001,10,FALSE)</f>
        <v>26.5</v>
      </c>
      <c r="J99" s="74">
        <f>VLOOKUP($A99,'Processed Data Export'!$B$2:$ET$3001,11,FALSE)</f>
        <v>3.0175000000000001</v>
      </c>
      <c r="K99" s="69" t="str">
        <f t="shared" si="14"/>
        <v>silt loam</v>
      </c>
      <c r="L99" s="75">
        <f>VLOOKUP($A99,'Processed Data Export'!$B$2:$ET$402,(COLUMN(A99)+11),FALSE)</f>
        <v>18.645</v>
      </c>
      <c r="M99" s="75">
        <f>VLOOKUP($A99,'Processed Data Export'!$B$2:$ET$402,(COLUMN(B99)+11),FALSE)</f>
        <v>72.64</v>
      </c>
      <c r="N99" s="75">
        <f>VLOOKUP($A99,'Processed Data Export'!$B$2:$ET$402,(COLUMN(C99)+11),FALSE)</f>
        <v>8.7100000000000009</v>
      </c>
      <c r="O99" s="75">
        <f>VLOOKUP($A99,'Processed Data Export'!$B$2:$ET$402,(COLUMN(D99)+11),FALSE)</f>
        <v>0</v>
      </c>
      <c r="P99" s="75">
        <f>VLOOKUP($A99,'Processed Data Export'!$B$2:$ET$402,(COLUMN(E99)+11),FALSE)</f>
        <v>8.379999999999999</v>
      </c>
      <c r="Q99" s="75">
        <f>VLOOKUP($A99,'Processed Data Export'!$B$2:$ET$402,(COLUMN(F99)+11),FALSE)</f>
        <v>1.5099999999999999E-2</v>
      </c>
      <c r="R99" s="75">
        <f>VLOOKUP($A99,'Processed Data Export'!$B$2:$ET$402,(COLUMN(G99)+11),FALSE)</f>
        <v>0.27500000000000002</v>
      </c>
      <c r="S99" s="75">
        <f>VLOOKUP($A99,'Processed Data Export'!$B$2:$ET$402,(COLUMN(H99)+11),FALSE)</f>
        <v>4.4999999999999998E-2</v>
      </c>
      <c r="T99" s="75">
        <f>VLOOKUP($A99,'Processed Data Export'!$B$2:$ET$402,(COLUMN(I99)+11),FALSE)</f>
        <v>0</v>
      </c>
      <c r="U99" s="75">
        <f>VLOOKUP($A99,'Processed Data Export'!$B$2:$ET$402,(COLUMN(J99)+11),FALSE)</f>
        <v>15.58</v>
      </c>
      <c r="V99" s="75">
        <f>VLOOKUP($A99,'Processed Data Export'!$B$2:$ET$402,(COLUMN(K99)+11),FALSE)</f>
        <v>32.805</v>
      </c>
      <c r="W99" s="75">
        <f>VLOOKUP($A99,'Processed Data Export'!$B$2:$ET$402,(COLUMN(L99)+11),FALSE)</f>
        <v>43.375</v>
      </c>
      <c r="X99" s="75">
        <f>VLOOKUP($A99,'Processed Data Export'!$B$2:$ET$402,(COLUMN(M99)+11),FALSE)</f>
        <v>59.555</v>
      </c>
      <c r="Y99" s="75">
        <f>VLOOKUP($A99,'Processed Data Export'!$B$2:$ET$402,(COLUMN(N99)+11),FALSE)</f>
        <v>76.830000000000013</v>
      </c>
      <c r="Z99" s="75">
        <f>VLOOKUP($A99,'Processed Data Export'!$B$2:$ET$402,(COLUMN(O99)+11),FALSE)</f>
        <v>81.02</v>
      </c>
      <c r="AA99" s="75">
        <f>VLOOKUP($A99,'Processed Data Export'!$B$2:$ET$402,(COLUMN(P99)+11),FALSE)</f>
        <v>32.385000000000005</v>
      </c>
      <c r="AB99" s="75">
        <f>VLOOKUP($A99,'Processed Data Export'!$B$2:$ET$402,(COLUMN(Q99)+11),FALSE)</f>
        <v>39.83</v>
      </c>
      <c r="AC99" s="75">
        <f>VLOOKUP($A99,'Processed Data Export'!$B$2:$ET$402,(COLUMN(R99)+11),FALSE)</f>
        <v>16.175000000000001</v>
      </c>
      <c r="AD99" s="75">
        <f>VLOOKUP($A99,'Processed Data Export'!$B$2:$ET$402,(COLUMN(S99)+11),FALSE)</f>
        <v>29.259999999999998</v>
      </c>
      <c r="AE99" s="75">
        <f>VLOOKUP($A99,'Processed Data Export'!$B$2:$ET$402,(COLUMN(T99)+11),FALSE)</f>
        <v>33.454999999999998</v>
      </c>
      <c r="AF99" s="75">
        <f>VLOOKUP($A99,'Processed Data Export'!$B$2:$ET$402,(COLUMN(U99)+11),FALSE)</f>
        <v>37.64</v>
      </c>
      <c r="AG99" s="75">
        <f>VLOOKUP($A99,'Processed Data Export'!$B$2:$ET$402,(COLUMN(V99)+11),FALSE)</f>
        <v>13.085000000000001</v>
      </c>
      <c r="AH99" s="75">
        <f>VLOOKUP($A99,'Processed Data Export'!$B$2:$ET$402,(COLUMN(W99)+11),FALSE)</f>
        <v>20.14</v>
      </c>
      <c r="AI99" s="75">
        <f>VLOOKUP($A99,'Processed Data Export'!$B$2:$ET$402,(COLUMN(X99)+11),FALSE)</f>
        <v>21.465</v>
      </c>
      <c r="AJ99" s="75">
        <f>VLOOKUP($A99,'Processed Data Export'!$B$2:$ET$402,(COLUMN(Y99)+11),FALSE)</f>
        <v>21.475000000000001</v>
      </c>
      <c r="AK99" s="75">
        <f>VLOOKUP($A99,'Processed Data Export'!$B$2:$ET$402,(COLUMN(Z99)+11),FALSE)</f>
        <v>7.4450000000000003</v>
      </c>
      <c r="AL99" s="75">
        <f>VLOOKUP($A99,'Processed Data Export'!$B$2:$ET$402,(COLUMN(AA99)+11),FALSE)</f>
        <v>14.5</v>
      </c>
      <c r="AM99" s="75">
        <f>VLOOKUP($A99,'Processed Data Export'!$B$2:$ET$402,(COLUMN(AB99)+11),FALSE)</f>
        <v>4.1950000000000003</v>
      </c>
      <c r="AN99" s="75">
        <f>VLOOKUP($A99,'Processed Data Export'!$B$2:$ET$402,(COLUMN(AC99)+11),FALSE)</f>
        <v>7.0549999999999997</v>
      </c>
      <c r="AO99" s="75">
        <f>VLOOKUP($A99,'Processed Data Export'!$B$2:$ET$402,(COLUMN(AD99)+11),FALSE)</f>
        <v>8.39</v>
      </c>
      <c r="AP99" s="75">
        <f>VLOOKUP($A99,'Processed Data Export'!$B$2:$ET$402,(COLUMN(AE99)+11),FALSE)</f>
        <v>8.6649999999999991</v>
      </c>
      <c r="AQ99" s="75">
        <f>VLOOKUP($A99,'Processed Data Export'!$B$2:$ET$402,(COLUMN(AF99)+11),FALSE)</f>
        <v>2.8600000000000003</v>
      </c>
      <c r="AR99" s="75">
        <f>VLOOKUP($A99,'Processed Data Export'!$B$2:$ET$402,(COLUMN(AG99)+11),FALSE)</f>
        <v>1.3250000000000002</v>
      </c>
      <c r="AS99" s="75">
        <f>VLOOKUP($A99,'Processed Data Export'!$B$2:$ET$402,(COLUMN(AH99)+11),FALSE)</f>
        <v>1.5000000000000001E-4</v>
      </c>
      <c r="AT99" s="75">
        <f>VLOOKUP($A99,'Processed Data Export'!$B$2:$ET$402,(COLUMN(AI99)+11),FALSE)</f>
        <v>0.29009999999999997</v>
      </c>
      <c r="AU99" s="75">
        <f>VLOOKUP($A99,'Processed Data Export'!$B$2:$ET$402,(COLUMN(AJ99)+11),FALSE)</f>
        <v>1.4999999999999999E-2</v>
      </c>
      <c r="AV99" s="75">
        <f>VLOOKUP($A99,'Processed Data Export'!$B$2:$ET$402,(COLUMN(AK99)+11),FALSE)</f>
        <v>0.32</v>
      </c>
      <c r="AW99" s="75">
        <f t="shared" si="15"/>
        <v>1.0890032638714537</v>
      </c>
      <c r="AX99" s="75">
        <f t="shared" si="16"/>
        <v>4.7529832935560865</v>
      </c>
      <c r="AY99" s="75">
        <f t="shared" si="17"/>
        <v>2637.7483443708611</v>
      </c>
      <c r="AZ99" s="75">
        <f t="shared" si="18"/>
        <v>1.152364505844846</v>
      </c>
      <c r="BA99" s="75">
        <f t="shared" si="19"/>
        <v>1.5822263549415516</v>
      </c>
      <c r="BB99" s="75">
        <f t="shared" si="20"/>
        <v>5.8260577568838148</v>
      </c>
      <c r="BC99" s="75">
        <f t="shared" si="21"/>
        <v>30.472727272727266</v>
      </c>
      <c r="BD99" s="75">
        <f t="shared" si="22"/>
        <v>8.6579261025029783</v>
      </c>
      <c r="BE99" s="75">
        <f t="shared" si="23"/>
        <v>8.3398392652123992</v>
      </c>
      <c r="BF99" s="75">
        <f t="shared" si="24"/>
        <v>8.4415308291991504</v>
      </c>
      <c r="BG99" s="75">
        <f t="shared" si="25"/>
        <v>3944.039735099338</v>
      </c>
      <c r="BH99" s="75">
        <f t="shared" si="26"/>
        <v>8.6682577565632464</v>
      </c>
      <c r="BI99" s="75">
        <f t="shared" si="27"/>
        <v>4810.5960264900668</v>
      </c>
    </row>
    <row r="100" spans="1:61" x14ac:dyDescent="0.35">
      <c r="A100" s="69">
        <f>'Processed Data Export'!B98</f>
        <v>9310</v>
      </c>
      <c r="B100" s="74">
        <f>IF((VLOOKUP($A100,'Processed Data Export'!$B$2:$ET$3001,5,FALSE))=0,(VLOOKUP($A100,'Processed Data Export'!$B$2:$ET$3001,4,FALSE)),(IF((VLOOKUP($A100,'Processed Data Export'!$B$2:$ET$3001,4,FALSE))&gt;(VLOOKUP($A100,'Processed Data Export'!$B$2:$ET$3001,5,FALSE)),(VLOOKUP($A100,'Processed Data Export'!$B$2:$ET$3001,5,FALSE)),(VLOOKUP($A100,'Processed Data Export'!$B$2:$ET$3001,4,FALSE)))))</f>
        <v>0.67349999999999999</v>
      </c>
      <c r="C100" s="89">
        <f>IF((VLOOKUP($A100,'Processed Data Export'!$B$2:$ET$3001,5,FALSE))=0,"NA",(IF((VLOOKUP($A100,'Processed Data Export'!$B$2:$ET$3001,4,FALSE))&gt;(VLOOKUP($A100,'Processed Data Export'!$B$2:$ET$3001,5,FALSE)),(VLOOKUP($A100,'Processed Data Export'!$B$2:$ET$3001,4,FALSE)),(VLOOKUP($A100,'Processed Data Export'!$B$2:$ET$3001,5,FALSE)))))</f>
        <v>25.3</v>
      </c>
      <c r="D100" s="74">
        <f>VLOOKUP($A100,'Processed Data Export'!$B$2:$ET$3001,3,FALSE)</f>
        <v>25.3</v>
      </c>
      <c r="E100" s="36">
        <f>VLOOKUP(A100,'MWPS (um)'!$A$1:$CP$401,94,FALSE)</f>
        <v>22.952034300000001</v>
      </c>
      <c r="F100" s="74">
        <f>(VLOOKUP($A100,'Processed Data Export'!$B$2:$ET$3001,6,FALSE))/(VLOOKUP($A100,'Processed Data Export'!$B$2:$ET$3001,7,FALSE))</f>
        <v>0.10867346938775509</v>
      </c>
      <c r="G100" s="74">
        <f>VLOOKUP($A100,'Processed Data Export'!$B$2:$ET$3001,8,FALSE)</f>
        <v>0.75249999999999995</v>
      </c>
      <c r="H100" s="74">
        <f>VLOOKUP($A100,'Processed Data Export'!$B$2:$ET$3001,9,FALSE)</f>
        <v>1.637</v>
      </c>
      <c r="I100" s="74">
        <f>VLOOKUP($A100,'Processed Data Export'!$B$2:$ET$3001,10,FALSE)</f>
        <v>17.45</v>
      </c>
      <c r="J100" s="74">
        <f>VLOOKUP($A100,'Processed Data Export'!$B$2:$ET$3001,11,FALSE)</f>
        <v>2.964</v>
      </c>
      <c r="K100" s="69" t="str">
        <f t="shared" si="14"/>
        <v>silt loam</v>
      </c>
      <c r="L100" s="75">
        <f>VLOOKUP($A100,'Processed Data Export'!$B$2:$ET$402,(COLUMN(A100)+11),FALSE)</f>
        <v>20.524999999999999</v>
      </c>
      <c r="M100" s="75">
        <f>VLOOKUP($A100,'Processed Data Export'!$B$2:$ET$402,(COLUMN(B100)+11),FALSE)</f>
        <v>72.009999999999991</v>
      </c>
      <c r="N100" s="75">
        <f>VLOOKUP($A100,'Processed Data Export'!$B$2:$ET$402,(COLUMN(C100)+11),FALSE)</f>
        <v>7.47</v>
      </c>
      <c r="O100" s="75">
        <f>VLOOKUP($A100,'Processed Data Export'!$B$2:$ET$402,(COLUMN(D100)+11),FALSE)</f>
        <v>0</v>
      </c>
      <c r="P100" s="75">
        <f>VLOOKUP($A100,'Processed Data Export'!$B$2:$ET$402,(COLUMN(E100)+11),FALSE)</f>
        <v>7.47</v>
      </c>
      <c r="Q100" s="75">
        <f>VLOOKUP($A100,'Processed Data Export'!$B$2:$ET$402,(COLUMN(F100)+11),FALSE)</f>
        <v>2.0000000000000001E-4</v>
      </c>
      <c r="R100" s="75">
        <f>VLOOKUP($A100,'Processed Data Export'!$B$2:$ET$402,(COLUMN(G100)+11),FALSE)</f>
        <v>0</v>
      </c>
      <c r="S100" s="75">
        <f>VLOOKUP($A100,'Processed Data Export'!$B$2:$ET$402,(COLUMN(H100)+11),FALSE)</f>
        <v>0</v>
      </c>
      <c r="T100" s="75">
        <f>VLOOKUP($A100,'Processed Data Export'!$B$2:$ET$402,(COLUMN(I100)+11),FALSE)</f>
        <v>0</v>
      </c>
      <c r="U100" s="75">
        <f>VLOOKUP($A100,'Processed Data Export'!$B$2:$ET$402,(COLUMN(J100)+11),FALSE)</f>
        <v>17.59</v>
      </c>
      <c r="V100" s="75">
        <f>VLOOKUP($A100,'Processed Data Export'!$B$2:$ET$402,(COLUMN(K100)+11),FALSE)</f>
        <v>34.555</v>
      </c>
      <c r="W100" s="75">
        <f>VLOOKUP($A100,'Processed Data Export'!$B$2:$ET$402,(COLUMN(L100)+11),FALSE)</f>
        <v>44.814999999999998</v>
      </c>
      <c r="X100" s="75">
        <f>VLOOKUP($A100,'Processed Data Export'!$B$2:$ET$402,(COLUMN(M100)+11),FALSE)</f>
        <v>60.06</v>
      </c>
      <c r="Y100" s="75">
        <f>VLOOKUP($A100,'Processed Data Export'!$B$2:$ET$402,(COLUMN(N100)+11),FALSE)</f>
        <v>75.75</v>
      </c>
      <c r="Z100" s="75">
        <f>VLOOKUP($A100,'Processed Data Export'!$B$2:$ET$402,(COLUMN(O100)+11),FALSE)</f>
        <v>79.474999999999994</v>
      </c>
      <c r="AA100" s="75">
        <f>VLOOKUP($A100,'Processed Data Export'!$B$2:$ET$402,(COLUMN(P100)+11),FALSE)</f>
        <v>30.700000000000003</v>
      </c>
      <c r="AB100" s="75">
        <f>VLOOKUP($A100,'Processed Data Export'!$B$2:$ET$402,(COLUMN(Q100)+11),FALSE)</f>
        <v>37.454999999999998</v>
      </c>
      <c r="AC100" s="75">
        <f>VLOOKUP($A100,'Processed Data Export'!$B$2:$ET$402,(COLUMN(R100)+11),FALSE)</f>
        <v>15.245000000000001</v>
      </c>
      <c r="AD100" s="75">
        <f>VLOOKUP($A100,'Processed Data Export'!$B$2:$ET$402,(COLUMN(S100)+11),FALSE)</f>
        <v>27.195</v>
      </c>
      <c r="AE100" s="75">
        <f>VLOOKUP($A100,'Processed Data Export'!$B$2:$ET$402,(COLUMN(T100)+11),FALSE)</f>
        <v>30.94</v>
      </c>
      <c r="AF100" s="75">
        <f>VLOOKUP($A100,'Processed Data Export'!$B$2:$ET$402,(COLUMN(U100)+11),FALSE)</f>
        <v>34.659999999999997</v>
      </c>
      <c r="AG100" s="75">
        <f>VLOOKUP($A100,'Processed Data Export'!$B$2:$ET$402,(COLUMN(V100)+11),FALSE)</f>
        <v>11.95</v>
      </c>
      <c r="AH100" s="75">
        <f>VLOOKUP($A100,'Processed Data Export'!$B$2:$ET$402,(COLUMN(W100)+11),FALSE)</f>
        <v>18.22</v>
      </c>
      <c r="AI100" s="75">
        <f>VLOOKUP($A100,'Processed Data Export'!$B$2:$ET$402,(COLUMN(X100)+11),FALSE)</f>
        <v>19.414999999999999</v>
      </c>
      <c r="AJ100" s="75">
        <f>VLOOKUP($A100,'Processed Data Export'!$B$2:$ET$402,(COLUMN(Y100)+11),FALSE)</f>
        <v>19.414999999999999</v>
      </c>
      <c r="AK100" s="75">
        <f>VLOOKUP($A100,'Processed Data Export'!$B$2:$ET$402,(COLUMN(Z100)+11),FALSE)</f>
        <v>6.7549999999999999</v>
      </c>
      <c r="AL100" s="75">
        <f>VLOOKUP($A100,'Processed Data Export'!$B$2:$ET$402,(COLUMN(AA100)+11),FALSE)</f>
        <v>13.02</v>
      </c>
      <c r="AM100" s="75">
        <f>VLOOKUP($A100,'Processed Data Export'!$B$2:$ET$402,(COLUMN(AB100)+11),FALSE)</f>
        <v>3.7450000000000001</v>
      </c>
      <c r="AN100" s="75">
        <f>VLOOKUP($A100,'Processed Data Export'!$B$2:$ET$402,(COLUMN(AC100)+11),FALSE)</f>
        <v>6.27</v>
      </c>
      <c r="AO100" s="75">
        <f>VLOOKUP($A100,'Processed Data Export'!$B$2:$ET$402,(COLUMN(AD100)+11),FALSE)</f>
        <v>7.47</v>
      </c>
      <c r="AP100" s="75">
        <f>VLOOKUP($A100,'Processed Data Export'!$B$2:$ET$402,(COLUMN(AE100)+11),FALSE)</f>
        <v>7.47</v>
      </c>
      <c r="AQ100" s="75">
        <f>VLOOKUP($A100,'Processed Data Export'!$B$2:$ET$402,(COLUMN(AF100)+11),FALSE)</f>
        <v>2.5250000000000004</v>
      </c>
      <c r="AR100" s="75">
        <f>VLOOKUP($A100,'Processed Data Export'!$B$2:$ET$402,(COLUMN(AG100)+11),FALSE)</f>
        <v>1.2</v>
      </c>
      <c r="AS100" s="75">
        <f>VLOOKUP($A100,'Processed Data Export'!$B$2:$ET$402,(COLUMN(AH100)+11),FALSE)</f>
        <v>2.0000000000000001E-4</v>
      </c>
      <c r="AT100" s="75">
        <f>VLOOKUP($A100,'Processed Data Export'!$B$2:$ET$402,(COLUMN(AI100)+11),FALSE)</f>
        <v>2.0000000000000001E-4</v>
      </c>
      <c r="AU100" s="75">
        <f>VLOOKUP($A100,'Processed Data Export'!$B$2:$ET$402,(COLUMN(AJ100)+11),FALSE)</f>
        <v>0</v>
      </c>
      <c r="AV100" s="75">
        <f>VLOOKUP($A100,'Processed Data Export'!$B$2:$ET$402,(COLUMN(AK100)+11),FALSE)</f>
        <v>0</v>
      </c>
      <c r="AW100" s="75">
        <f t="shared" si="15"/>
        <v>1.1965024696302229</v>
      </c>
      <c r="AX100" s="75">
        <f t="shared" si="16"/>
        <v>5.0140562248995986</v>
      </c>
      <c r="AY100" s="75">
        <f t="shared" si="17"/>
        <v>187274.99999999997</v>
      </c>
      <c r="AZ100" s="75">
        <f t="shared" si="18"/>
        <v>1.2929890363531449</v>
      </c>
      <c r="BA100" s="75">
        <f t="shared" si="19"/>
        <v>1.7328332371609927</v>
      </c>
      <c r="BB100" s="75">
        <f t="shared" si="20"/>
        <v>6.634344929681717</v>
      </c>
      <c r="BC100" s="75">
        <f t="shared" si="21"/>
        <v>0</v>
      </c>
      <c r="BD100" s="75">
        <f t="shared" si="22"/>
        <v>9.639892904953145</v>
      </c>
      <c r="BE100" s="75">
        <f t="shared" si="23"/>
        <v>9.639892904953145</v>
      </c>
      <c r="BF100" s="75">
        <f t="shared" si="24"/>
        <v>9.5789473684210531</v>
      </c>
      <c r="BG100" s="75">
        <f t="shared" si="25"/>
        <v>300300</v>
      </c>
      <c r="BH100" s="75">
        <f t="shared" si="26"/>
        <v>9.639892904953145</v>
      </c>
      <c r="BI100" s="75">
        <f t="shared" si="27"/>
        <v>360049.99999999994</v>
      </c>
    </row>
    <row r="101" spans="1:61" x14ac:dyDescent="0.35">
      <c r="A101" s="69">
        <f>'Processed Data Export'!B99</f>
        <v>9315</v>
      </c>
      <c r="B101" s="74">
        <f>IF((VLOOKUP($A101,'Processed Data Export'!$B$2:$ET$3001,5,FALSE))=0,(VLOOKUP($A101,'Processed Data Export'!$B$2:$ET$3001,4,FALSE)),(IF((VLOOKUP($A101,'Processed Data Export'!$B$2:$ET$3001,4,FALSE))&gt;(VLOOKUP($A101,'Processed Data Export'!$B$2:$ET$3001,5,FALSE)),(VLOOKUP($A101,'Processed Data Export'!$B$2:$ET$3001,5,FALSE)),(VLOOKUP($A101,'Processed Data Export'!$B$2:$ET$3001,4,FALSE)))))</f>
        <v>0.67549999999999999</v>
      </c>
      <c r="C101" s="89">
        <f>IF((VLOOKUP($A101,'Processed Data Export'!$B$2:$ET$3001,5,FALSE))=0,"NA",(IF((VLOOKUP($A101,'Processed Data Export'!$B$2:$ET$3001,4,FALSE))&gt;(VLOOKUP($A101,'Processed Data Export'!$B$2:$ET$3001,5,FALSE)),(VLOOKUP($A101,'Processed Data Export'!$B$2:$ET$3001,4,FALSE)),(VLOOKUP($A101,'Processed Data Export'!$B$2:$ET$3001,5,FALSE)))))</f>
        <v>28.85</v>
      </c>
      <c r="D101" s="74">
        <f>VLOOKUP($A101,'Processed Data Export'!$B$2:$ET$3001,3,FALSE)</f>
        <v>28.85</v>
      </c>
      <c r="E101" s="36">
        <f>VLOOKUP(A101,'MWPS (um)'!$A$1:$CP$401,94,FALSE)</f>
        <v>27.306066399999999</v>
      </c>
      <c r="F101" s="74">
        <f>(VLOOKUP($A101,'Processed Data Export'!$B$2:$ET$3001,6,FALSE))/(VLOOKUP($A101,'Processed Data Export'!$B$2:$ET$3001,7,FALSE))</f>
        <v>0.10927374301675979</v>
      </c>
      <c r="G101" s="74">
        <f>VLOOKUP($A101,'Processed Data Export'!$B$2:$ET$3001,8,FALSE)</f>
        <v>0.73350000000000004</v>
      </c>
      <c r="H101" s="74">
        <f>VLOOKUP($A101,'Processed Data Export'!$B$2:$ET$3001,9,FALSE)</f>
        <v>25.911000000000001</v>
      </c>
      <c r="I101" s="74">
        <f>VLOOKUP($A101,'Processed Data Export'!$B$2:$ET$3001,10,FALSE)</f>
        <v>23.7</v>
      </c>
      <c r="J101" s="74">
        <f>VLOOKUP($A101,'Processed Data Export'!$B$2:$ET$3001,11,FALSE)</f>
        <v>3.0369999999999999</v>
      </c>
      <c r="K101" s="69" t="str">
        <f t="shared" si="14"/>
        <v>silt loam</v>
      </c>
      <c r="L101" s="75">
        <f>VLOOKUP($A101,'Processed Data Export'!$B$2:$ET$402,(COLUMN(A101)+11),FALSE)</f>
        <v>17.765000000000001</v>
      </c>
      <c r="M101" s="75">
        <f>VLOOKUP($A101,'Processed Data Export'!$B$2:$ET$402,(COLUMN(B101)+11),FALSE)</f>
        <v>71.16</v>
      </c>
      <c r="N101" s="75">
        <f>VLOOKUP($A101,'Processed Data Export'!$B$2:$ET$402,(COLUMN(C101)+11),FALSE)</f>
        <v>11.074999999999999</v>
      </c>
      <c r="O101" s="75">
        <f>VLOOKUP($A101,'Processed Data Export'!$B$2:$ET$402,(COLUMN(D101)+11),FALSE)</f>
        <v>0</v>
      </c>
      <c r="P101" s="75">
        <f>VLOOKUP($A101,'Processed Data Export'!$B$2:$ET$402,(COLUMN(E101)+11),FALSE)</f>
        <v>10.75</v>
      </c>
      <c r="Q101" s="75">
        <f>VLOOKUP($A101,'Processed Data Export'!$B$2:$ET$402,(COLUMN(F101)+11),FALSE)</f>
        <v>0.129</v>
      </c>
      <c r="R101" s="75">
        <f>VLOOKUP($A101,'Processed Data Export'!$B$2:$ET$402,(COLUMN(G101)+11),FALSE)</f>
        <v>0.19500000000000001</v>
      </c>
      <c r="S101" s="75">
        <f>VLOOKUP($A101,'Processed Data Export'!$B$2:$ET$402,(COLUMN(H101)+11),FALSE)</f>
        <v>0</v>
      </c>
      <c r="T101" s="75">
        <f>VLOOKUP($A101,'Processed Data Export'!$B$2:$ET$402,(COLUMN(I101)+11),FALSE)</f>
        <v>0</v>
      </c>
      <c r="U101" s="75">
        <f>VLOOKUP($A101,'Processed Data Export'!$B$2:$ET$402,(COLUMN(J101)+11),FALSE)</f>
        <v>14.89</v>
      </c>
      <c r="V101" s="75">
        <f>VLOOKUP($A101,'Processed Data Export'!$B$2:$ET$402,(COLUMN(K101)+11),FALSE)</f>
        <v>29.285</v>
      </c>
      <c r="W101" s="75">
        <f>VLOOKUP($A101,'Processed Data Export'!$B$2:$ET$402,(COLUMN(L101)+11),FALSE)</f>
        <v>39.64</v>
      </c>
      <c r="X101" s="75">
        <f>VLOOKUP($A101,'Processed Data Export'!$B$2:$ET$402,(COLUMN(M101)+11),FALSE)</f>
        <v>56.48</v>
      </c>
      <c r="Y101" s="75">
        <f>VLOOKUP($A101,'Processed Data Export'!$B$2:$ET$402,(COLUMN(N101)+11),FALSE)</f>
        <v>76.19</v>
      </c>
      <c r="Z101" s="75">
        <f>VLOOKUP($A101,'Processed Data Export'!$B$2:$ET$402,(COLUMN(O101)+11),FALSE)</f>
        <v>81.915000000000006</v>
      </c>
      <c r="AA101" s="75">
        <f>VLOOKUP($A101,'Processed Data Export'!$B$2:$ET$402,(COLUMN(P101)+11),FALSE)</f>
        <v>33.375</v>
      </c>
      <c r="AB101" s="75">
        <f>VLOOKUP($A101,'Processed Data Export'!$B$2:$ET$402,(COLUMN(Q101)+11),FALSE)</f>
        <v>41.879999999999995</v>
      </c>
      <c r="AC101" s="75">
        <f>VLOOKUP($A101,'Processed Data Export'!$B$2:$ET$402,(COLUMN(R101)+11),FALSE)</f>
        <v>16.835000000000001</v>
      </c>
      <c r="AD101" s="75">
        <f>VLOOKUP($A101,'Processed Data Export'!$B$2:$ET$402,(COLUMN(S101)+11),FALSE)</f>
        <v>31.520000000000003</v>
      </c>
      <c r="AE101" s="75">
        <f>VLOOKUP($A101,'Processed Data Export'!$B$2:$ET$402,(COLUMN(T101)+11),FALSE)</f>
        <v>36.549999999999997</v>
      </c>
      <c r="AF101" s="75">
        <f>VLOOKUP($A101,'Processed Data Export'!$B$2:$ET$402,(COLUMN(U101)+11),FALSE)</f>
        <v>42.275000000000006</v>
      </c>
      <c r="AG101" s="75">
        <f>VLOOKUP($A101,'Processed Data Export'!$B$2:$ET$402,(COLUMN(V101)+11),FALSE)</f>
        <v>14.690000000000001</v>
      </c>
      <c r="AH101" s="75">
        <f>VLOOKUP($A101,'Processed Data Export'!$B$2:$ET$402,(COLUMN(W101)+11),FALSE)</f>
        <v>23.384999999999998</v>
      </c>
      <c r="AI101" s="75">
        <f>VLOOKUP($A101,'Processed Data Export'!$B$2:$ET$402,(COLUMN(X101)+11),FALSE)</f>
        <v>25.434999999999999</v>
      </c>
      <c r="AJ101" s="75">
        <f>VLOOKUP($A101,'Processed Data Export'!$B$2:$ET$402,(COLUMN(Y101)+11),FALSE)</f>
        <v>25.564999999999998</v>
      </c>
      <c r="AK101" s="75">
        <f>VLOOKUP($A101,'Processed Data Export'!$B$2:$ET$402,(COLUMN(Z101)+11),FALSE)</f>
        <v>8.504999999999999</v>
      </c>
      <c r="AL101" s="75">
        <f>VLOOKUP($A101,'Processed Data Export'!$B$2:$ET$402,(COLUMN(AA101)+11),FALSE)</f>
        <v>17.200000000000003</v>
      </c>
      <c r="AM101" s="75">
        <f>VLOOKUP($A101,'Processed Data Export'!$B$2:$ET$402,(COLUMN(AB101)+11),FALSE)</f>
        <v>5.03</v>
      </c>
      <c r="AN101" s="75">
        <f>VLOOKUP($A101,'Processed Data Export'!$B$2:$ET$402,(COLUMN(AC101)+11),FALSE)</f>
        <v>8.6950000000000003</v>
      </c>
      <c r="AO101" s="75">
        <f>VLOOKUP($A101,'Processed Data Export'!$B$2:$ET$402,(COLUMN(AD101)+11),FALSE)</f>
        <v>10.875</v>
      </c>
      <c r="AP101" s="75">
        <f>VLOOKUP($A101,'Processed Data Export'!$B$2:$ET$402,(COLUMN(AE101)+11),FALSE)</f>
        <v>11.074999999999999</v>
      </c>
      <c r="AQ101" s="75">
        <f>VLOOKUP($A101,'Processed Data Export'!$B$2:$ET$402,(COLUMN(AF101)+11),FALSE)</f>
        <v>3.67</v>
      </c>
      <c r="AR101" s="75">
        <f>VLOOKUP($A101,'Processed Data Export'!$B$2:$ET$402,(COLUMN(AG101)+11),FALSE)</f>
        <v>2.0549999999999997</v>
      </c>
      <c r="AS101" s="75">
        <f>VLOOKUP($A101,'Processed Data Export'!$B$2:$ET$402,(COLUMN(AH101)+11),FALSE)</f>
        <v>8.5000000000000006E-3</v>
      </c>
      <c r="AT101" s="75">
        <f>VLOOKUP($A101,'Processed Data Export'!$B$2:$ET$402,(COLUMN(AI101)+11),FALSE)</f>
        <v>0.32400000000000001</v>
      </c>
      <c r="AU101" s="75">
        <f>VLOOKUP($A101,'Processed Data Export'!$B$2:$ET$402,(COLUMN(AJ101)+11),FALSE)</f>
        <v>0.12</v>
      </c>
      <c r="AV101" s="75">
        <f>VLOOKUP($A101,'Processed Data Export'!$B$2:$ET$402,(COLUMN(AK101)+11),FALSE)</f>
        <v>0.19500000000000001</v>
      </c>
      <c r="AW101" s="75">
        <f t="shared" si="15"/>
        <v>0.9465138490926458</v>
      </c>
      <c r="AX101" s="75">
        <f t="shared" si="16"/>
        <v>3.8958139534883718</v>
      </c>
      <c r="AY101" s="75">
        <f t="shared" si="17"/>
        <v>324.65116279069764</v>
      </c>
      <c r="AZ101" s="75">
        <f t="shared" si="18"/>
        <v>0.93767001774098158</v>
      </c>
      <c r="BA101" s="75">
        <f t="shared" si="19"/>
        <v>1.336014192785334</v>
      </c>
      <c r="BB101" s="75">
        <f t="shared" si="20"/>
        <v>4.6607877718988835</v>
      </c>
      <c r="BC101" s="75">
        <f t="shared" si="21"/>
        <v>55.128205128205124</v>
      </c>
      <c r="BD101" s="75">
        <f t="shared" si="22"/>
        <v>6.5434482758620689</v>
      </c>
      <c r="BE101" s="75">
        <f t="shared" si="23"/>
        <v>6.4252821670428899</v>
      </c>
      <c r="BF101" s="75">
        <f t="shared" si="24"/>
        <v>6.4956871765382402</v>
      </c>
      <c r="BG101" s="75">
        <f t="shared" si="25"/>
        <v>437.82945736434107</v>
      </c>
      <c r="BH101" s="75">
        <f t="shared" si="26"/>
        <v>6.61953488372093</v>
      </c>
      <c r="BI101" s="75">
        <f t="shared" si="27"/>
        <v>551.62790697674416</v>
      </c>
    </row>
    <row r="102" spans="1:61" x14ac:dyDescent="0.35">
      <c r="A102" s="69">
        <f>'Processed Data Export'!B100</f>
        <v>9320</v>
      </c>
      <c r="B102" s="74">
        <f>IF((VLOOKUP($A102,'Processed Data Export'!$B$2:$ET$3001,5,FALSE))=0,(VLOOKUP($A102,'Processed Data Export'!$B$2:$ET$3001,4,FALSE)),(IF((VLOOKUP($A102,'Processed Data Export'!$B$2:$ET$3001,4,FALSE))&gt;(VLOOKUP($A102,'Processed Data Export'!$B$2:$ET$3001,5,FALSE)),(VLOOKUP($A102,'Processed Data Export'!$B$2:$ET$3001,5,FALSE)),(VLOOKUP($A102,'Processed Data Export'!$B$2:$ET$3001,4,FALSE)))))</f>
        <v>0.68300000000000005</v>
      </c>
      <c r="C102" s="89">
        <f>IF((VLOOKUP($A102,'Processed Data Export'!$B$2:$ET$3001,5,FALSE))=0,"NA",(IF((VLOOKUP($A102,'Processed Data Export'!$B$2:$ET$3001,4,FALSE))&gt;(VLOOKUP($A102,'Processed Data Export'!$B$2:$ET$3001,5,FALSE)),(VLOOKUP($A102,'Processed Data Export'!$B$2:$ET$3001,4,FALSE)),(VLOOKUP($A102,'Processed Data Export'!$B$2:$ET$3001,5,FALSE)))))</f>
        <v>28.450000000000003</v>
      </c>
      <c r="D102" s="74">
        <f>VLOOKUP($A102,'Processed Data Export'!$B$2:$ET$3001,3,FALSE)</f>
        <v>28.450000000000003</v>
      </c>
      <c r="E102" s="36">
        <f>VLOOKUP(A102,'MWPS (um)'!$A$1:$CP$401,94,FALSE)</f>
        <v>26.482146499999995</v>
      </c>
      <c r="F102" s="74">
        <f>(VLOOKUP($A102,'Processed Data Export'!$B$2:$ET$3001,6,FALSE))/(VLOOKUP($A102,'Processed Data Export'!$B$2:$ET$3001,7,FALSE))</f>
        <v>0.11433408577878103</v>
      </c>
      <c r="G102" s="74">
        <f>VLOOKUP($A102,'Processed Data Export'!$B$2:$ET$3001,8,FALSE)</f>
        <v>0.70350000000000001</v>
      </c>
      <c r="H102" s="74">
        <f>VLOOKUP($A102,'Processed Data Export'!$B$2:$ET$3001,9,FALSE)</f>
        <v>1.7785000000000002</v>
      </c>
      <c r="I102" s="74">
        <f>VLOOKUP($A102,'Processed Data Export'!$B$2:$ET$3001,10,FALSE)</f>
        <v>19.450000000000003</v>
      </c>
      <c r="J102" s="74">
        <f>VLOOKUP($A102,'Processed Data Export'!$B$2:$ET$3001,11,FALSE)</f>
        <v>2.9470000000000001</v>
      </c>
      <c r="K102" s="69" t="str">
        <f t="shared" si="14"/>
        <v>silt loam</v>
      </c>
      <c r="L102" s="75">
        <f>VLOOKUP($A102,'Processed Data Export'!$B$2:$ET$402,(COLUMN(A102)+11),FALSE)</f>
        <v>17.340000000000003</v>
      </c>
      <c r="M102" s="75">
        <f>VLOOKUP($A102,'Processed Data Export'!$B$2:$ET$402,(COLUMN(B102)+11),FALSE)</f>
        <v>71.935000000000002</v>
      </c>
      <c r="N102" s="75">
        <f>VLOOKUP($A102,'Processed Data Export'!$B$2:$ET$402,(COLUMN(C102)+11),FALSE)</f>
        <v>10.73</v>
      </c>
      <c r="O102" s="75">
        <f>VLOOKUP($A102,'Processed Data Export'!$B$2:$ET$402,(COLUMN(D102)+11),FALSE)</f>
        <v>0</v>
      </c>
      <c r="P102" s="75">
        <f>VLOOKUP($A102,'Processed Data Export'!$B$2:$ET$402,(COLUMN(E102)+11),FALSE)</f>
        <v>10.685</v>
      </c>
      <c r="Q102" s="75">
        <f>VLOOKUP($A102,'Processed Data Export'!$B$2:$ET$402,(COLUMN(F102)+11),FALSE)</f>
        <v>4.4499999999999998E-2</v>
      </c>
      <c r="R102" s="75">
        <f>VLOOKUP($A102,'Processed Data Export'!$B$2:$ET$402,(COLUMN(G102)+11),FALSE)</f>
        <v>0</v>
      </c>
      <c r="S102" s="75">
        <f>VLOOKUP($A102,'Processed Data Export'!$B$2:$ET$402,(COLUMN(H102)+11),FALSE)</f>
        <v>0</v>
      </c>
      <c r="T102" s="75">
        <f>VLOOKUP($A102,'Processed Data Export'!$B$2:$ET$402,(COLUMN(I102)+11),FALSE)</f>
        <v>0</v>
      </c>
      <c r="U102" s="75">
        <f>VLOOKUP($A102,'Processed Data Export'!$B$2:$ET$402,(COLUMN(J102)+11),FALSE)</f>
        <v>14.754999999999999</v>
      </c>
      <c r="V102" s="75">
        <f>VLOOKUP($A102,'Processed Data Export'!$B$2:$ET$402,(COLUMN(K102)+11),FALSE)</f>
        <v>30.18</v>
      </c>
      <c r="W102" s="75">
        <f>VLOOKUP($A102,'Processed Data Export'!$B$2:$ET$402,(COLUMN(L102)+11),FALSE)</f>
        <v>40.625</v>
      </c>
      <c r="X102" s="75">
        <f>VLOOKUP($A102,'Processed Data Export'!$B$2:$ET$402,(COLUMN(M102)+11),FALSE)</f>
        <v>57.430000000000007</v>
      </c>
      <c r="Y102" s="75">
        <f>VLOOKUP($A102,'Processed Data Export'!$B$2:$ET$402,(COLUMN(N102)+11),FALSE)</f>
        <v>76.875</v>
      </c>
      <c r="Z102" s="75">
        <f>VLOOKUP($A102,'Processed Data Export'!$B$2:$ET$402,(COLUMN(O102)+11),FALSE)</f>
        <v>82.614999999999995</v>
      </c>
      <c r="AA102" s="75">
        <f>VLOOKUP($A102,'Processed Data Export'!$B$2:$ET$402,(COLUMN(P102)+11),FALSE)</f>
        <v>33.370000000000005</v>
      </c>
      <c r="AB102" s="75">
        <f>VLOOKUP($A102,'Processed Data Export'!$B$2:$ET$402,(COLUMN(Q102)+11),FALSE)</f>
        <v>41.76</v>
      </c>
      <c r="AC102" s="75">
        <f>VLOOKUP($A102,'Processed Data Export'!$B$2:$ET$402,(COLUMN(R102)+11),FALSE)</f>
        <v>16.795000000000002</v>
      </c>
      <c r="AD102" s="75">
        <f>VLOOKUP($A102,'Processed Data Export'!$B$2:$ET$402,(COLUMN(S102)+11),FALSE)</f>
        <v>31.305</v>
      </c>
      <c r="AE102" s="75">
        <f>VLOOKUP($A102,'Processed Data Export'!$B$2:$ET$402,(COLUMN(T102)+11),FALSE)</f>
        <v>36.25</v>
      </c>
      <c r="AF102" s="75">
        <f>VLOOKUP($A102,'Processed Data Export'!$B$2:$ET$402,(COLUMN(U102)+11),FALSE)</f>
        <v>41.984999999999999</v>
      </c>
      <c r="AG102" s="75">
        <f>VLOOKUP($A102,'Processed Data Export'!$B$2:$ET$402,(COLUMN(V102)+11),FALSE)</f>
        <v>14.51</v>
      </c>
      <c r="AH102" s="75">
        <f>VLOOKUP($A102,'Processed Data Export'!$B$2:$ET$402,(COLUMN(W102)+11),FALSE)</f>
        <v>23.064999999999998</v>
      </c>
      <c r="AI102" s="75">
        <f>VLOOKUP($A102,'Processed Data Export'!$B$2:$ET$402,(COLUMN(X102)+11),FALSE)</f>
        <v>25.189999999999998</v>
      </c>
      <c r="AJ102" s="75">
        <f>VLOOKUP($A102,'Processed Data Export'!$B$2:$ET$402,(COLUMN(Y102)+11),FALSE)</f>
        <v>25.234999999999999</v>
      </c>
      <c r="AK102" s="75">
        <f>VLOOKUP($A102,'Processed Data Export'!$B$2:$ET$402,(COLUMN(Z102)+11),FALSE)</f>
        <v>8.39</v>
      </c>
      <c r="AL102" s="75">
        <f>VLOOKUP($A102,'Processed Data Export'!$B$2:$ET$402,(COLUMN(AA102)+11),FALSE)</f>
        <v>16.945</v>
      </c>
      <c r="AM102" s="75">
        <f>VLOOKUP($A102,'Processed Data Export'!$B$2:$ET$402,(COLUMN(AB102)+11),FALSE)</f>
        <v>4.9450000000000003</v>
      </c>
      <c r="AN102" s="75">
        <f>VLOOKUP($A102,'Processed Data Export'!$B$2:$ET$402,(COLUMN(AC102)+11),FALSE)</f>
        <v>8.5549999999999997</v>
      </c>
      <c r="AO102" s="75">
        <f>VLOOKUP($A102,'Processed Data Export'!$B$2:$ET$402,(COLUMN(AD102)+11),FALSE)</f>
        <v>10.73</v>
      </c>
      <c r="AP102" s="75">
        <f>VLOOKUP($A102,'Processed Data Export'!$B$2:$ET$402,(COLUMN(AE102)+11),FALSE)</f>
        <v>10.73</v>
      </c>
      <c r="AQ102" s="75">
        <f>VLOOKUP($A102,'Processed Data Export'!$B$2:$ET$402,(COLUMN(AF102)+11),FALSE)</f>
        <v>3.6150000000000002</v>
      </c>
      <c r="AR102" s="75">
        <f>VLOOKUP($A102,'Processed Data Export'!$B$2:$ET$402,(COLUMN(AG102)+11),FALSE)</f>
        <v>2.125</v>
      </c>
      <c r="AS102" s="75">
        <f>VLOOKUP($A102,'Processed Data Export'!$B$2:$ET$402,(COLUMN(AH102)+11),FALSE)</f>
        <v>4.4499999999999998E-2</v>
      </c>
      <c r="AT102" s="75">
        <f>VLOOKUP($A102,'Processed Data Export'!$B$2:$ET$402,(COLUMN(AI102)+11),FALSE)</f>
        <v>4.4499999999999998E-2</v>
      </c>
      <c r="AU102" s="75">
        <f>VLOOKUP($A102,'Processed Data Export'!$B$2:$ET$402,(COLUMN(AJ102)+11),FALSE)</f>
        <v>0</v>
      </c>
      <c r="AV102" s="75">
        <f>VLOOKUP($A102,'Processed Data Export'!$B$2:$ET$402,(COLUMN(AK102)+11),FALSE)</f>
        <v>0</v>
      </c>
      <c r="AW102" s="75">
        <f t="shared" si="15"/>
        <v>0.9728208812260537</v>
      </c>
      <c r="AX102" s="75">
        <f t="shared" si="16"/>
        <v>3.908282639213851</v>
      </c>
      <c r="AY102" s="75">
        <f t="shared" si="17"/>
        <v>938.42696629213481</v>
      </c>
      <c r="AZ102" s="75">
        <f t="shared" si="18"/>
        <v>0.96760747886149812</v>
      </c>
      <c r="BA102" s="75">
        <f t="shared" si="19"/>
        <v>1.3678694771942361</v>
      </c>
      <c r="BB102" s="75">
        <f t="shared" si="20"/>
        <v>4.8420738974970199</v>
      </c>
      <c r="BC102" s="75">
        <f t="shared" si="21"/>
        <v>0</v>
      </c>
      <c r="BD102" s="75">
        <f t="shared" si="22"/>
        <v>6.7041006523765141</v>
      </c>
      <c r="BE102" s="75">
        <f t="shared" si="23"/>
        <v>6.7041006523765141</v>
      </c>
      <c r="BF102" s="75">
        <f t="shared" si="24"/>
        <v>6.7130333138515494</v>
      </c>
      <c r="BG102" s="75">
        <f t="shared" si="25"/>
        <v>1290.5617977528093</v>
      </c>
      <c r="BH102" s="75">
        <f t="shared" si="26"/>
        <v>6.7323350491343001</v>
      </c>
      <c r="BI102" s="75">
        <f t="shared" si="27"/>
        <v>1616.5168539325844</v>
      </c>
    </row>
    <row r="103" spans="1:61" x14ac:dyDescent="0.35">
      <c r="A103" s="69">
        <f>'Processed Data Export'!B101</f>
        <v>9325</v>
      </c>
      <c r="B103" s="74">
        <f>IF((VLOOKUP($A103,'Processed Data Export'!$B$2:$ET$3001,5,FALSE))=0,(VLOOKUP($A103,'Processed Data Export'!$B$2:$ET$3001,4,FALSE)),(IF((VLOOKUP($A103,'Processed Data Export'!$B$2:$ET$3001,4,FALSE))&gt;(VLOOKUP($A103,'Processed Data Export'!$B$2:$ET$3001,5,FALSE)),(VLOOKUP($A103,'Processed Data Export'!$B$2:$ET$3001,5,FALSE)),(VLOOKUP($A103,'Processed Data Export'!$B$2:$ET$3001,4,FALSE)))))</f>
        <v>0.68100000000000005</v>
      </c>
      <c r="C103" s="89">
        <f>IF((VLOOKUP($A103,'Processed Data Export'!$B$2:$ET$3001,5,FALSE))=0,"NA",(IF((VLOOKUP($A103,'Processed Data Export'!$B$2:$ET$3001,4,FALSE))&gt;(VLOOKUP($A103,'Processed Data Export'!$B$2:$ET$3001,5,FALSE)),(VLOOKUP($A103,'Processed Data Export'!$B$2:$ET$3001,4,FALSE)),(VLOOKUP($A103,'Processed Data Export'!$B$2:$ET$3001,5,FALSE)))))</f>
        <v>28.85</v>
      </c>
      <c r="D103" s="74">
        <f>VLOOKUP($A103,'Processed Data Export'!$B$2:$ET$3001,3,FALSE)</f>
        <v>28.85</v>
      </c>
      <c r="E103" s="36">
        <f>VLOOKUP(A103,'MWPS (um)'!$A$1:$CP$401,94,FALSE)</f>
        <v>26.735469949999995</v>
      </c>
      <c r="F103" s="74">
        <f>(VLOOKUP($A103,'Processed Data Export'!$B$2:$ET$3001,6,FALSE))/(VLOOKUP($A103,'Processed Data Export'!$B$2:$ET$3001,7,FALSE))</f>
        <v>0.1119419642857143</v>
      </c>
      <c r="G103" s="74">
        <f>VLOOKUP($A103,'Processed Data Export'!$B$2:$ET$3001,8,FALSE)</f>
        <v>0.70649999999999991</v>
      </c>
      <c r="H103" s="74">
        <f>VLOOKUP($A103,'Processed Data Export'!$B$2:$ET$3001,9,FALSE)</f>
        <v>1.53</v>
      </c>
      <c r="I103" s="74">
        <f>VLOOKUP($A103,'Processed Data Export'!$B$2:$ET$3001,10,FALSE)</f>
        <v>19.600000000000001</v>
      </c>
      <c r="J103" s="74">
        <f>VLOOKUP($A103,'Processed Data Export'!$B$2:$ET$3001,11,FALSE)</f>
        <v>2.9805000000000001</v>
      </c>
      <c r="K103" s="69" t="str">
        <f t="shared" si="14"/>
        <v>silt loam</v>
      </c>
      <c r="L103" s="75">
        <f>VLOOKUP($A103,'Processed Data Export'!$B$2:$ET$402,(COLUMN(A103)+11),FALSE)</f>
        <v>17.454999999999998</v>
      </c>
      <c r="M103" s="75">
        <f>VLOOKUP($A103,'Processed Data Export'!$B$2:$ET$402,(COLUMN(B103)+11),FALSE)</f>
        <v>71.405000000000001</v>
      </c>
      <c r="N103" s="75">
        <f>VLOOKUP($A103,'Processed Data Export'!$B$2:$ET$402,(COLUMN(C103)+11),FALSE)</f>
        <v>11.145</v>
      </c>
      <c r="O103" s="75">
        <f>VLOOKUP($A103,'Processed Data Export'!$B$2:$ET$402,(COLUMN(D103)+11),FALSE)</f>
        <v>0</v>
      </c>
      <c r="P103" s="75">
        <f>VLOOKUP($A103,'Processed Data Export'!$B$2:$ET$402,(COLUMN(E103)+11),FALSE)</f>
        <v>11.125</v>
      </c>
      <c r="Q103" s="75">
        <f>VLOOKUP($A103,'Processed Data Export'!$B$2:$ET$402,(COLUMN(F103)+11),FALSE)</f>
        <v>0.01</v>
      </c>
      <c r="R103" s="75">
        <f>VLOOKUP($A103,'Processed Data Export'!$B$2:$ET$402,(COLUMN(G103)+11),FALSE)</f>
        <v>0</v>
      </c>
      <c r="S103" s="75">
        <f>VLOOKUP($A103,'Processed Data Export'!$B$2:$ET$402,(COLUMN(H103)+11),FALSE)</f>
        <v>0</v>
      </c>
      <c r="T103" s="75">
        <f>VLOOKUP($A103,'Processed Data Export'!$B$2:$ET$402,(COLUMN(I103)+11),FALSE)</f>
        <v>0</v>
      </c>
      <c r="U103" s="75">
        <f>VLOOKUP($A103,'Processed Data Export'!$B$2:$ET$402,(COLUMN(J103)+11),FALSE)</f>
        <v>14.745000000000001</v>
      </c>
      <c r="V103" s="75">
        <f>VLOOKUP($A103,'Processed Data Export'!$B$2:$ET$402,(COLUMN(K103)+11),FALSE)</f>
        <v>29.634999999999998</v>
      </c>
      <c r="W103" s="75">
        <f>VLOOKUP($A103,'Processed Data Export'!$B$2:$ET$402,(COLUMN(L103)+11),FALSE)</f>
        <v>39.980000000000004</v>
      </c>
      <c r="X103" s="75">
        <f>VLOOKUP($A103,'Processed Data Export'!$B$2:$ET$402,(COLUMN(M103)+11),FALSE)</f>
        <v>56.739999999999995</v>
      </c>
      <c r="Y103" s="75">
        <f>VLOOKUP($A103,'Processed Data Export'!$B$2:$ET$402,(COLUMN(N103)+11),FALSE)</f>
        <v>76.474999999999994</v>
      </c>
      <c r="Z103" s="75">
        <f>VLOOKUP($A103,'Processed Data Export'!$B$2:$ET$402,(COLUMN(O103)+11),FALSE)</f>
        <v>82.534999999999997</v>
      </c>
      <c r="AA103" s="75">
        <f>VLOOKUP($A103,'Processed Data Export'!$B$2:$ET$402,(COLUMN(P103)+11),FALSE)</f>
        <v>33.260000000000005</v>
      </c>
      <c r="AB103" s="75">
        <f>VLOOKUP($A103,'Processed Data Export'!$B$2:$ET$402,(COLUMN(Q103)+11),FALSE)</f>
        <v>41.765000000000001</v>
      </c>
      <c r="AC103" s="75">
        <f>VLOOKUP($A103,'Processed Data Export'!$B$2:$ET$402,(COLUMN(R103)+11),FALSE)</f>
        <v>16.759999999999998</v>
      </c>
      <c r="AD103" s="75">
        <f>VLOOKUP($A103,'Processed Data Export'!$B$2:$ET$402,(COLUMN(S103)+11),FALSE)</f>
        <v>31.43</v>
      </c>
      <c r="AE103" s="75">
        <f>VLOOKUP($A103,'Processed Data Export'!$B$2:$ET$402,(COLUMN(T103)+11),FALSE)</f>
        <v>36.5</v>
      </c>
      <c r="AF103" s="75">
        <f>VLOOKUP($A103,'Processed Data Export'!$B$2:$ET$402,(COLUMN(U103)+11),FALSE)</f>
        <v>42.555000000000007</v>
      </c>
      <c r="AG103" s="75">
        <f>VLOOKUP($A103,'Processed Data Export'!$B$2:$ET$402,(COLUMN(V103)+11),FALSE)</f>
        <v>14.67</v>
      </c>
      <c r="AH103" s="75">
        <f>VLOOKUP($A103,'Processed Data Export'!$B$2:$ET$402,(COLUMN(W103)+11),FALSE)</f>
        <v>23.504999999999999</v>
      </c>
      <c r="AI103" s="75">
        <f>VLOOKUP($A103,'Processed Data Export'!$B$2:$ET$402,(COLUMN(X103)+11),FALSE)</f>
        <v>25.795000000000002</v>
      </c>
      <c r="AJ103" s="75">
        <f>VLOOKUP($A103,'Processed Data Export'!$B$2:$ET$402,(COLUMN(Y103)+11),FALSE)</f>
        <v>25.815000000000001</v>
      </c>
      <c r="AK103" s="75">
        <f>VLOOKUP($A103,'Processed Data Export'!$B$2:$ET$402,(COLUMN(Z103)+11),FALSE)</f>
        <v>8.51</v>
      </c>
      <c r="AL103" s="75">
        <f>VLOOKUP($A103,'Processed Data Export'!$B$2:$ET$402,(COLUMN(AA103)+11),FALSE)</f>
        <v>17.344999999999999</v>
      </c>
      <c r="AM103" s="75">
        <f>VLOOKUP($A103,'Processed Data Export'!$B$2:$ET$402,(COLUMN(AB103)+11),FALSE)</f>
        <v>5.07</v>
      </c>
      <c r="AN103" s="75">
        <f>VLOOKUP($A103,'Processed Data Export'!$B$2:$ET$402,(COLUMN(AC103)+11),FALSE)</f>
        <v>8.8350000000000009</v>
      </c>
      <c r="AO103" s="75">
        <f>VLOOKUP($A103,'Processed Data Export'!$B$2:$ET$402,(COLUMN(AD103)+11),FALSE)</f>
        <v>11.145</v>
      </c>
      <c r="AP103" s="75">
        <f>VLOOKUP($A103,'Processed Data Export'!$B$2:$ET$402,(COLUMN(AE103)+11),FALSE)</f>
        <v>11.145</v>
      </c>
      <c r="AQ103" s="75">
        <f>VLOOKUP($A103,'Processed Data Export'!$B$2:$ET$402,(COLUMN(AF103)+11),FALSE)</f>
        <v>3.7650000000000001</v>
      </c>
      <c r="AR103" s="75">
        <f>VLOOKUP($A103,'Processed Data Export'!$B$2:$ET$402,(COLUMN(AG103)+11),FALSE)</f>
        <v>2.29</v>
      </c>
      <c r="AS103" s="75">
        <f>VLOOKUP($A103,'Processed Data Export'!$B$2:$ET$402,(COLUMN(AH103)+11),FALSE)</f>
        <v>0.01</v>
      </c>
      <c r="AT103" s="75">
        <f>VLOOKUP($A103,'Processed Data Export'!$B$2:$ET$402,(COLUMN(AI103)+11),FALSE)</f>
        <v>0.01</v>
      </c>
      <c r="AU103" s="75">
        <f>VLOOKUP($A103,'Processed Data Export'!$B$2:$ET$402,(COLUMN(AJ103)+11),FALSE)</f>
        <v>0</v>
      </c>
      <c r="AV103" s="75">
        <f>VLOOKUP($A103,'Processed Data Export'!$B$2:$ET$402,(COLUMN(AK103)+11),FALSE)</f>
        <v>0</v>
      </c>
      <c r="AW103" s="75">
        <f t="shared" si="15"/>
        <v>0.95726086436011026</v>
      </c>
      <c r="AX103" s="75">
        <f t="shared" si="16"/>
        <v>3.7541573033707865</v>
      </c>
      <c r="AY103" s="75">
        <f t="shared" si="17"/>
        <v>4176.5</v>
      </c>
      <c r="AZ103" s="75">
        <f t="shared" si="18"/>
        <v>0.93949007167195386</v>
      </c>
      <c r="BA103" s="75">
        <f t="shared" si="19"/>
        <v>1.333333333333333</v>
      </c>
      <c r="BB103" s="75">
        <f t="shared" si="20"/>
        <v>4.6980023501762638</v>
      </c>
      <c r="BC103" s="75">
        <f t="shared" si="21"/>
        <v>0</v>
      </c>
      <c r="BD103" s="75">
        <f t="shared" si="22"/>
        <v>6.4069089277703011</v>
      </c>
      <c r="BE103" s="75">
        <f t="shared" si="23"/>
        <v>6.4069089277703011</v>
      </c>
      <c r="BF103" s="75">
        <f t="shared" si="24"/>
        <v>6.4221844934917929</v>
      </c>
      <c r="BG103" s="75">
        <f t="shared" si="25"/>
        <v>5673.9999999999991</v>
      </c>
      <c r="BH103" s="75">
        <f t="shared" si="26"/>
        <v>6.4184269662921345</v>
      </c>
      <c r="BI103" s="75">
        <f t="shared" si="27"/>
        <v>7140.5</v>
      </c>
    </row>
    <row r="104" spans="1:61" x14ac:dyDescent="0.35">
      <c r="A104" s="69">
        <f>'Processed Data Export'!B102</f>
        <v>9330</v>
      </c>
      <c r="B104" s="74">
        <f>IF((VLOOKUP($A104,'Processed Data Export'!$B$2:$ET$3001,5,FALSE))=0,(VLOOKUP($A104,'Processed Data Export'!$B$2:$ET$3001,4,FALSE)),(IF((VLOOKUP($A104,'Processed Data Export'!$B$2:$ET$3001,4,FALSE))&gt;(VLOOKUP($A104,'Processed Data Export'!$B$2:$ET$3001,5,FALSE)),(VLOOKUP($A104,'Processed Data Export'!$B$2:$ET$3001,5,FALSE)),(VLOOKUP($A104,'Processed Data Export'!$B$2:$ET$3001,4,FALSE)))))</f>
        <v>0.69499999999999995</v>
      </c>
      <c r="C104" s="89">
        <f>IF((VLOOKUP($A104,'Processed Data Export'!$B$2:$ET$3001,5,FALSE))=0,"NA",(IF((VLOOKUP($A104,'Processed Data Export'!$B$2:$ET$3001,4,FALSE))&gt;(VLOOKUP($A104,'Processed Data Export'!$B$2:$ET$3001,5,FALSE)),(VLOOKUP($A104,'Processed Data Export'!$B$2:$ET$3001,4,FALSE)),(VLOOKUP($A104,'Processed Data Export'!$B$2:$ET$3001,5,FALSE)))))</f>
        <v>27.200000000000003</v>
      </c>
      <c r="D104" s="74">
        <f>VLOOKUP($A104,'Processed Data Export'!$B$2:$ET$3001,3,FALSE)</f>
        <v>27.200000000000003</v>
      </c>
      <c r="E104" s="36">
        <f>VLOOKUP(A104,'MWPS (um)'!$A$1:$CP$401,94,FALSE)</f>
        <v>26.411018049999988</v>
      </c>
      <c r="F104" s="74">
        <f>(VLOOKUP($A104,'Processed Data Export'!$B$2:$ET$3001,6,FALSE))/(VLOOKUP($A104,'Processed Data Export'!$B$2:$ET$3001,7,FALSE))</f>
        <v>0.11473317865429236</v>
      </c>
      <c r="G104" s="74">
        <f>VLOOKUP($A104,'Processed Data Export'!$B$2:$ET$3001,8,FALSE)</f>
        <v>0.75</v>
      </c>
      <c r="H104" s="74">
        <f>VLOOKUP($A104,'Processed Data Export'!$B$2:$ET$3001,9,FALSE)</f>
        <v>14.2395</v>
      </c>
      <c r="I104" s="74">
        <f>VLOOKUP($A104,'Processed Data Export'!$B$2:$ET$3001,10,FALSE)</f>
        <v>22.5</v>
      </c>
      <c r="J104" s="74">
        <f>VLOOKUP($A104,'Processed Data Export'!$B$2:$ET$3001,11,FALSE)</f>
        <v>2.956</v>
      </c>
      <c r="K104" s="69" t="str">
        <f t="shared" si="14"/>
        <v>silt loam</v>
      </c>
      <c r="L104" s="75">
        <f>VLOOKUP($A104,'Processed Data Export'!$B$2:$ET$402,(COLUMN(A104)+11),FALSE)</f>
        <v>17.734999999999999</v>
      </c>
      <c r="M104" s="75">
        <f>VLOOKUP($A104,'Processed Data Export'!$B$2:$ET$402,(COLUMN(B104)+11),FALSE)</f>
        <v>72.210000000000008</v>
      </c>
      <c r="N104" s="75">
        <f>VLOOKUP($A104,'Processed Data Export'!$B$2:$ET$402,(COLUMN(C104)+11),FALSE)</f>
        <v>10.055</v>
      </c>
      <c r="O104" s="75">
        <f>VLOOKUP($A104,'Processed Data Export'!$B$2:$ET$402,(COLUMN(D104)+11),FALSE)</f>
        <v>0</v>
      </c>
      <c r="P104" s="75">
        <f>VLOOKUP($A104,'Processed Data Export'!$B$2:$ET$402,(COLUMN(E104)+11),FALSE)</f>
        <v>9.5250000000000004</v>
      </c>
      <c r="Q104" s="75">
        <f>VLOOKUP($A104,'Processed Data Export'!$B$2:$ET$402,(COLUMN(F104)+11),FALSE)</f>
        <v>0.434</v>
      </c>
      <c r="R104" s="75">
        <f>VLOOKUP($A104,'Processed Data Export'!$B$2:$ET$402,(COLUMN(G104)+11),FALSE)</f>
        <v>9.5000000000000001E-2</v>
      </c>
      <c r="S104" s="75">
        <f>VLOOKUP($A104,'Processed Data Export'!$B$2:$ET$402,(COLUMN(H104)+11),FALSE)</f>
        <v>0</v>
      </c>
      <c r="T104" s="75">
        <f>VLOOKUP($A104,'Processed Data Export'!$B$2:$ET$402,(COLUMN(I104)+11),FALSE)</f>
        <v>0</v>
      </c>
      <c r="U104" s="75">
        <f>VLOOKUP($A104,'Processed Data Export'!$B$2:$ET$402,(COLUMN(J104)+11),FALSE)</f>
        <v>15.25</v>
      </c>
      <c r="V104" s="75">
        <f>VLOOKUP($A104,'Processed Data Export'!$B$2:$ET$402,(COLUMN(K104)+11),FALSE)</f>
        <v>31.689999999999998</v>
      </c>
      <c r="W104" s="75">
        <f>VLOOKUP($A104,'Processed Data Export'!$B$2:$ET$402,(COLUMN(L104)+11),FALSE)</f>
        <v>42.224999999999994</v>
      </c>
      <c r="X104" s="75">
        <f>VLOOKUP($A104,'Processed Data Export'!$B$2:$ET$402,(COLUMN(M104)+11),FALSE)</f>
        <v>58.625</v>
      </c>
      <c r="Y104" s="75">
        <f>VLOOKUP($A104,'Processed Data Export'!$B$2:$ET$402,(COLUMN(N104)+11),FALSE)</f>
        <v>76.685000000000002</v>
      </c>
      <c r="Z104" s="75">
        <f>VLOOKUP($A104,'Processed Data Export'!$B$2:$ET$402,(COLUMN(O104)+11),FALSE)</f>
        <v>81.739999999999995</v>
      </c>
      <c r="AA104" s="75">
        <f>VLOOKUP($A104,'Processed Data Export'!$B$2:$ET$402,(COLUMN(P104)+11),FALSE)</f>
        <v>32.745000000000005</v>
      </c>
      <c r="AB104" s="75">
        <f>VLOOKUP($A104,'Processed Data Export'!$B$2:$ET$402,(COLUMN(Q104)+11),FALSE)</f>
        <v>40.519999999999996</v>
      </c>
      <c r="AC104" s="75">
        <f>VLOOKUP($A104,'Processed Data Export'!$B$2:$ET$402,(COLUMN(R104)+11),FALSE)</f>
        <v>16.399999999999999</v>
      </c>
      <c r="AD104" s="75">
        <f>VLOOKUP($A104,'Processed Data Export'!$B$2:$ET$402,(COLUMN(S104)+11),FALSE)</f>
        <v>29.984999999999999</v>
      </c>
      <c r="AE104" s="75">
        <f>VLOOKUP($A104,'Processed Data Export'!$B$2:$ET$402,(COLUMN(T104)+11),FALSE)</f>
        <v>34.46</v>
      </c>
      <c r="AF104" s="75">
        <f>VLOOKUP($A104,'Processed Data Export'!$B$2:$ET$402,(COLUMN(U104)+11),FALSE)</f>
        <v>39.510000000000005</v>
      </c>
      <c r="AG104" s="75">
        <f>VLOOKUP($A104,'Processed Data Export'!$B$2:$ET$402,(COLUMN(V104)+11),FALSE)</f>
        <v>13.59</v>
      </c>
      <c r="AH104" s="75">
        <f>VLOOKUP($A104,'Processed Data Export'!$B$2:$ET$402,(COLUMN(W104)+11),FALSE)</f>
        <v>21.245000000000001</v>
      </c>
      <c r="AI104" s="75">
        <f>VLOOKUP($A104,'Processed Data Export'!$B$2:$ET$402,(COLUMN(X104)+11),FALSE)</f>
        <v>23.115000000000002</v>
      </c>
      <c r="AJ104" s="75">
        <f>VLOOKUP($A104,'Processed Data Export'!$B$2:$ET$402,(COLUMN(Y104)+11),FALSE)</f>
        <v>23.549999999999997</v>
      </c>
      <c r="AK104" s="75">
        <f>VLOOKUP($A104,'Processed Data Export'!$B$2:$ET$402,(COLUMN(Z104)+11),FALSE)</f>
        <v>7.7799999999999994</v>
      </c>
      <c r="AL104" s="75">
        <f>VLOOKUP($A104,'Processed Data Export'!$B$2:$ET$402,(COLUMN(AA104)+11),FALSE)</f>
        <v>15.434999999999999</v>
      </c>
      <c r="AM104" s="75">
        <f>VLOOKUP($A104,'Processed Data Export'!$B$2:$ET$402,(COLUMN(AB104)+11),FALSE)</f>
        <v>4.4749999999999996</v>
      </c>
      <c r="AN104" s="75">
        <f>VLOOKUP($A104,'Processed Data Export'!$B$2:$ET$402,(COLUMN(AC104)+11),FALSE)</f>
        <v>7.6549999999999994</v>
      </c>
      <c r="AO104" s="75">
        <f>VLOOKUP($A104,'Processed Data Export'!$B$2:$ET$402,(COLUMN(AD104)+11),FALSE)</f>
        <v>9.9600000000000009</v>
      </c>
      <c r="AP104" s="75">
        <f>VLOOKUP($A104,'Processed Data Export'!$B$2:$ET$402,(COLUMN(AE104)+11),FALSE)</f>
        <v>10.055</v>
      </c>
      <c r="AQ104" s="75">
        <f>VLOOKUP($A104,'Processed Data Export'!$B$2:$ET$402,(COLUMN(AF104)+11),FALSE)</f>
        <v>3.1850000000000001</v>
      </c>
      <c r="AR104" s="75">
        <f>VLOOKUP($A104,'Processed Data Export'!$B$2:$ET$402,(COLUMN(AG104)+11),FALSE)</f>
        <v>1.87</v>
      </c>
      <c r="AS104" s="75">
        <f>VLOOKUP($A104,'Processed Data Export'!$B$2:$ET$402,(COLUMN(AH104)+11),FALSE)</f>
        <v>0.19900000000000001</v>
      </c>
      <c r="AT104" s="75">
        <f>VLOOKUP($A104,'Processed Data Export'!$B$2:$ET$402,(COLUMN(AI104)+11),FALSE)</f>
        <v>0.52900000000000003</v>
      </c>
      <c r="AU104" s="75">
        <f>VLOOKUP($A104,'Processed Data Export'!$B$2:$ET$402,(COLUMN(AJ104)+11),FALSE)</f>
        <v>0.23499999999999999</v>
      </c>
      <c r="AV104" s="75">
        <f>VLOOKUP($A104,'Processed Data Export'!$B$2:$ET$402,(COLUMN(AK104)+11),FALSE)</f>
        <v>9.5000000000000001E-2</v>
      </c>
      <c r="AW104" s="75">
        <f t="shared" si="15"/>
        <v>1.0420779861796643</v>
      </c>
      <c r="AX104" s="75">
        <f t="shared" si="16"/>
        <v>4.2540682414698159</v>
      </c>
      <c r="AY104" s="75">
        <f t="shared" si="17"/>
        <v>93.36405529953916</v>
      </c>
      <c r="AZ104" s="75">
        <f t="shared" si="18"/>
        <v>1.0687167805618827</v>
      </c>
      <c r="BA104" s="75">
        <f t="shared" si="19"/>
        <v>1.4838015692229813</v>
      </c>
      <c r="BB104" s="75">
        <f t="shared" si="20"/>
        <v>5.4273778920308482</v>
      </c>
      <c r="BC104" s="75">
        <f t="shared" si="21"/>
        <v>100.26315789473685</v>
      </c>
      <c r="BD104" s="75">
        <f t="shared" si="22"/>
        <v>7.25</v>
      </c>
      <c r="BE104" s="75">
        <f t="shared" si="23"/>
        <v>7.1815017404276489</v>
      </c>
      <c r="BF104" s="75">
        <f t="shared" si="24"/>
        <v>7.658393207054214</v>
      </c>
      <c r="BG104" s="75">
        <f t="shared" si="25"/>
        <v>135.08064516129033</v>
      </c>
      <c r="BH104" s="75">
        <f t="shared" si="26"/>
        <v>7.5811023622047253</v>
      </c>
      <c r="BI104" s="75">
        <f t="shared" si="27"/>
        <v>166.38248847926269</v>
      </c>
    </row>
    <row r="105" spans="1:61" x14ac:dyDescent="0.35">
      <c r="A105" s="69">
        <f>'Processed Data Export'!B103</f>
        <v>9340</v>
      </c>
      <c r="B105" s="74">
        <f>IF((VLOOKUP($A105,'Processed Data Export'!$B$2:$ET$3001,5,FALSE))=0,(VLOOKUP($A105,'Processed Data Export'!$B$2:$ET$3001,4,FALSE)),(IF((VLOOKUP($A105,'Processed Data Export'!$B$2:$ET$3001,4,FALSE))&gt;(VLOOKUP($A105,'Processed Data Export'!$B$2:$ET$3001,5,FALSE)),(VLOOKUP($A105,'Processed Data Export'!$B$2:$ET$3001,5,FALSE)),(VLOOKUP($A105,'Processed Data Export'!$B$2:$ET$3001,4,FALSE)))))</f>
        <v>0.70099999999999996</v>
      </c>
      <c r="C105" s="89">
        <f>IF((VLOOKUP($A105,'Processed Data Export'!$B$2:$ET$3001,5,FALSE))=0,"NA",(IF((VLOOKUP($A105,'Processed Data Export'!$B$2:$ET$3001,4,FALSE))&gt;(VLOOKUP($A105,'Processed Data Export'!$B$2:$ET$3001,5,FALSE)),(VLOOKUP($A105,'Processed Data Export'!$B$2:$ET$3001,4,FALSE)),(VLOOKUP($A105,'Processed Data Export'!$B$2:$ET$3001,5,FALSE)))))</f>
        <v>26.8</v>
      </c>
      <c r="D105" s="74">
        <f>VLOOKUP($A105,'Processed Data Export'!$B$2:$ET$3001,3,FALSE)</f>
        <v>26.8</v>
      </c>
      <c r="E105" s="36">
        <f>VLOOKUP(A105,'MWPS (um)'!$A$1:$CP$401,94,FALSE)</f>
        <v>24.454663700000001</v>
      </c>
      <c r="F105" s="74">
        <f>(VLOOKUP($A105,'Processed Data Export'!$B$2:$ET$3001,6,FALSE))/(VLOOKUP($A105,'Processed Data Export'!$B$2:$ET$3001,7,FALSE))</f>
        <v>0.10672268907563025</v>
      </c>
      <c r="G105" s="74">
        <f>VLOOKUP($A105,'Processed Data Export'!$B$2:$ET$3001,8,FALSE)</f>
        <v>0.751</v>
      </c>
      <c r="H105" s="74">
        <f>VLOOKUP($A105,'Processed Data Export'!$B$2:$ET$3001,9,FALSE)</f>
        <v>1.909</v>
      </c>
      <c r="I105" s="74">
        <f>VLOOKUP($A105,'Processed Data Export'!$B$2:$ET$3001,10,FALSE)</f>
        <v>18.7</v>
      </c>
      <c r="J105" s="74">
        <f>VLOOKUP($A105,'Processed Data Export'!$B$2:$ET$3001,11,FALSE)</f>
        <v>2.9604999999999997</v>
      </c>
      <c r="K105" s="69" t="str">
        <f t="shared" si="14"/>
        <v>silt loam</v>
      </c>
      <c r="L105" s="75">
        <f>VLOOKUP($A105,'Processed Data Export'!$B$2:$ET$402,(COLUMN(A105)+11),FALSE)</f>
        <v>19.689999999999998</v>
      </c>
      <c r="M105" s="75">
        <f>VLOOKUP($A105,'Processed Data Export'!$B$2:$ET$402,(COLUMN(B105)+11),FALSE)</f>
        <v>71.234999999999999</v>
      </c>
      <c r="N105" s="75">
        <f>VLOOKUP($A105,'Processed Data Export'!$B$2:$ET$402,(COLUMN(C105)+11),FALSE)</f>
        <v>9.08</v>
      </c>
      <c r="O105" s="75">
        <f>VLOOKUP($A105,'Processed Data Export'!$B$2:$ET$402,(COLUMN(D105)+11),FALSE)</f>
        <v>0</v>
      </c>
      <c r="P105" s="75">
        <f>VLOOKUP($A105,'Processed Data Export'!$B$2:$ET$402,(COLUMN(E105)+11),FALSE)</f>
        <v>9.07</v>
      </c>
      <c r="Q105" s="75">
        <f>VLOOKUP($A105,'Processed Data Export'!$B$2:$ET$402,(COLUMN(F105)+11),FALSE)</f>
        <v>0.01</v>
      </c>
      <c r="R105" s="75">
        <f>VLOOKUP($A105,'Processed Data Export'!$B$2:$ET$402,(COLUMN(G105)+11),FALSE)</f>
        <v>0</v>
      </c>
      <c r="S105" s="75">
        <f>VLOOKUP($A105,'Processed Data Export'!$B$2:$ET$402,(COLUMN(H105)+11),FALSE)</f>
        <v>0</v>
      </c>
      <c r="T105" s="75">
        <f>VLOOKUP($A105,'Processed Data Export'!$B$2:$ET$402,(COLUMN(I105)+11),FALSE)</f>
        <v>0</v>
      </c>
      <c r="U105" s="75">
        <f>VLOOKUP($A105,'Processed Data Export'!$B$2:$ET$402,(COLUMN(J105)+11),FALSE)</f>
        <v>17.189999999999998</v>
      </c>
      <c r="V105" s="75">
        <f>VLOOKUP($A105,'Processed Data Export'!$B$2:$ET$402,(COLUMN(K105)+11),FALSE)</f>
        <v>32.56</v>
      </c>
      <c r="W105" s="75">
        <f>VLOOKUP($A105,'Processed Data Export'!$B$2:$ET$402,(COLUMN(L105)+11),FALSE)</f>
        <v>42.71</v>
      </c>
      <c r="X105" s="75">
        <f>VLOOKUP($A105,'Processed Data Export'!$B$2:$ET$402,(COLUMN(M105)+11),FALSE)</f>
        <v>58.34</v>
      </c>
      <c r="Y105" s="75">
        <f>VLOOKUP($A105,'Processed Data Export'!$B$2:$ET$402,(COLUMN(N105)+11),FALSE)</f>
        <v>75.495000000000005</v>
      </c>
      <c r="Z105" s="75">
        <f>VLOOKUP($A105,'Processed Data Export'!$B$2:$ET$402,(COLUMN(O105)+11),FALSE)</f>
        <v>80.3</v>
      </c>
      <c r="AA105" s="75">
        <f>VLOOKUP($A105,'Processed Data Export'!$B$2:$ET$402,(COLUMN(P105)+11),FALSE)</f>
        <v>31.29</v>
      </c>
      <c r="AB105" s="75">
        <f>VLOOKUP($A105,'Processed Data Export'!$B$2:$ET$402,(COLUMN(Q105)+11),FALSE)</f>
        <v>38.674999999999997</v>
      </c>
      <c r="AC105" s="75">
        <f>VLOOKUP($A105,'Processed Data Export'!$B$2:$ET$402,(COLUMN(R105)+11),FALSE)</f>
        <v>15.625</v>
      </c>
      <c r="AD105" s="75">
        <f>VLOOKUP($A105,'Processed Data Export'!$B$2:$ET$402,(COLUMN(S105)+11),FALSE)</f>
        <v>28.524999999999999</v>
      </c>
      <c r="AE105" s="75">
        <f>VLOOKUP($A105,'Processed Data Export'!$B$2:$ET$402,(COLUMN(T105)+11),FALSE)</f>
        <v>32.784999999999997</v>
      </c>
      <c r="AF105" s="75">
        <f>VLOOKUP($A105,'Processed Data Export'!$B$2:$ET$402,(COLUMN(U105)+11),FALSE)</f>
        <v>37.590000000000003</v>
      </c>
      <c r="AG105" s="75">
        <f>VLOOKUP($A105,'Processed Data Export'!$B$2:$ET$402,(COLUMN(V105)+11),FALSE)</f>
        <v>12.895</v>
      </c>
      <c r="AH105" s="75">
        <f>VLOOKUP($A105,'Processed Data Export'!$B$2:$ET$402,(COLUMN(W105)+11),FALSE)</f>
        <v>20.21</v>
      </c>
      <c r="AI105" s="75">
        <f>VLOOKUP($A105,'Processed Data Export'!$B$2:$ET$402,(COLUMN(X105)+11),FALSE)</f>
        <v>21.97</v>
      </c>
      <c r="AJ105" s="75">
        <f>VLOOKUP($A105,'Processed Data Export'!$B$2:$ET$402,(COLUMN(Y105)+11),FALSE)</f>
        <v>21.98</v>
      </c>
      <c r="AK105" s="75">
        <f>VLOOKUP($A105,'Processed Data Export'!$B$2:$ET$402,(COLUMN(Z105)+11),FALSE)</f>
        <v>7.3900000000000006</v>
      </c>
      <c r="AL105" s="75">
        <f>VLOOKUP($A105,'Processed Data Export'!$B$2:$ET$402,(COLUMN(AA105)+11),FALSE)</f>
        <v>14.695</v>
      </c>
      <c r="AM105" s="75">
        <f>VLOOKUP($A105,'Processed Data Export'!$B$2:$ET$402,(COLUMN(AB105)+11),FALSE)</f>
        <v>4.26</v>
      </c>
      <c r="AN105" s="75">
        <f>VLOOKUP($A105,'Processed Data Export'!$B$2:$ET$402,(COLUMN(AC105)+11),FALSE)</f>
        <v>7.3149999999999995</v>
      </c>
      <c r="AO105" s="75">
        <f>VLOOKUP($A105,'Processed Data Export'!$B$2:$ET$402,(COLUMN(AD105)+11),FALSE)</f>
        <v>9.08</v>
      </c>
      <c r="AP105" s="75">
        <f>VLOOKUP($A105,'Processed Data Export'!$B$2:$ET$402,(COLUMN(AE105)+11),FALSE)</f>
        <v>9.08</v>
      </c>
      <c r="AQ105" s="75">
        <f>VLOOKUP($A105,'Processed Data Export'!$B$2:$ET$402,(COLUMN(AF105)+11),FALSE)</f>
        <v>3.05</v>
      </c>
      <c r="AR105" s="75">
        <f>VLOOKUP($A105,'Processed Data Export'!$B$2:$ET$402,(COLUMN(AG105)+11),FALSE)</f>
        <v>1.7549999999999999</v>
      </c>
      <c r="AS105" s="75">
        <f>VLOOKUP($A105,'Processed Data Export'!$B$2:$ET$402,(COLUMN(AH105)+11),FALSE)</f>
        <v>0.01</v>
      </c>
      <c r="AT105" s="75">
        <f>VLOOKUP($A105,'Processed Data Export'!$B$2:$ET$402,(COLUMN(AI105)+11),FALSE)</f>
        <v>0.01</v>
      </c>
      <c r="AU105" s="75">
        <f>VLOOKUP($A105,'Processed Data Export'!$B$2:$ET$402,(COLUMN(AJ105)+11),FALSE)</f>
        <v>0</v>
      </c>
      <c r="AV105" s="75">
        <f>VLOOKUP($A105,'Processed Data Export'!$B$2:$ET$402,(COLUMN(AK105)+11),FALSE)</f>
        <v>0</v>
      </c>
      <c r="AW105" s="75">
        <f t="shared" si="15"/>
        <v>1.1043309631544926</v>
      </c>
      <c r="AX105" s="75">
        <f t="shared" si="16"/>
        <v>4.2640573318632855</v>
      </c>
      <c r="AY105" s="75">
        <f t="shared" si="17"/>
        <v>3867.4999999999995</v>
      </c>
      <c r="AZ105" s="75">
        <f t="shared" si="18"/>
        <v>1.1362064378824155</v>
      </c>
      <c r="BA105" s="75">
        <f t="shared" si="19"/>
        <v>1.5520085129023675</v>
      </c>
      <c r="BB105" s="75">
        <f t="shared" si="20"/>
        <v>5.7794316644113666</v>
      </c>
      <c r="BC105" s="75">
        <f t="shared" si="21"/>
        <v>0</v>
      </c>
      <c r="BD105" s="75">
        <f t="shared" si="22"/>
        <v>7.8452643171806162</v>
      </c>
      <c r="BE105" s="75">
        <f t="shared" si="23"/>
        <v>7.8452643171806162</v>
      </c>
      <c r="BF105" s="75">
        <f t="shared" si="24"/>
        <v>7.9753930280246079</v>
      </c>
      <c r="BG105" s="75">
        <f t="shared" si="25"/>
        <v>5834</v>
      </c>
      <c r="BH105" s="75">
        <f t="shared" si="26"/>
        <v>7.8539140022050713</v>
      </c>
      <c r="BI105" s="75">
        <f t="shared" si="27"/>
        <v>7123.5</v>
      </c>
    </row>
    <row r="106" spans="1:61" x14ac:dyDescent="0.35">
      <c r="A106" s="69">
        <f>'Processed Data Export'!B104</f>
        <v>10100</v>
      </c>
      <c r="B106" s="74">
        <f>IF((VLOOKUP($A106,'Processed Data Export'!$B$2:$ET$3001,5,FALSE))=0,(VLOOKUP($A106,'Processed Data Export'!$B$2:$ET$3001,4,FALSE)),(IF((VLOOKUP($A106,'Processed Data Export'!$B$2:$ET$3001,4,FALSE))&gt;(VLOOKUP($A106,'Processed Data Export'!$B$2:$ET$3001,5,FALSE)),(VLOOKUP($A106,'Processed Data Export'!$B$2:$ET$3001,5,FALSE)),(VLOOKUP($A106,'Processed Data Export'!$B$2:$ET$3001,4,FALSE)))))</f>
        <v>32.799999999999997</v>
      </c>
      <c r="C106" s="89" t="str">
        <f>IF((VLOOKUP($A106,'Processed Data Export'!$B$2:$ET$3001,5,FALSE))=0,"NA",(IF((VLOOKUP($A106,'Processed Data Export'!$B$2:$ET$3001,4,FALSE))&gt;(VLOOKUP($A106,'Processed Data Export'!$B$2:$ET$3001,5,FALSE)),(VLOOKUP($A106,'Processed Data Export'!$B$2:$ET$3001,4,FALSE)),(VLOOKUP($A106,'Processed Data Export'!$B$2:$ET$3001,5,FALSE)))))</f>
        <v/>
      </c>
      <c r="D106" s="74">
        <f>VLOOKUP($A106,'Processed Data Export'!$B$2:$ET$3001,3,FALSE)</f>
        <v>32.799999999999997</v>
      </c>
      <c r="E106" s="36">
        <f>VLOOKUP(A106,'MWPS (um)'!$A$1:$CP$401,94,FALSE)</f>
        <v>65.736260000000001</v>
      </c>
      <c r="F106" s="74">
        <f>(VLOOKUP($A106,'Processed Data Export'!$B$2:$ET$3001,6,FALSE))/(VLOOKUP($A106,'Processed Data Export'!$B$2:$ET$3001,7,FALSE))</f>
        <v>7.1826086956521734E-2</v>
      </c>
      <c r="G106" s="74">
        <f>VLOOKUP($A106,'Processed Data Export'!$B$2:$ET$3001,8,FALSE)</f>
        <v>1.4620000000000002</v>
      </c>
      <c r="H106" s="74">
        <f>VLOOKUP($A106,'Processed Data Export'!$B$2:$ET$3001,9,FALSE)</f>
        <v>10.067</v>
      </c>
      <c r="I106" s="74">
        <f>VLOOKUP($A106,'Processed Data Export'!$B$2:$ET$3001,10,FALSE)</f>
        <v>82.2</v>
      </c>
      <c r="J106" s="74">
        <f>VLOOKUP($A106,'Processed Data Export'!$B$2:$ET$3001,11,FALSE)</f>
        <v>3.3574999999999999</v>
      </c>
      <c r="K106" s="69" t="str">
        <f t="shared" si="14"/>
        <v>silt loam</v>
      </c>
      <c r="L106" s="75">
        <f>VLOOKUP($A106,'Processed Data Export'!$B$2:$ET$402,(COLUMN(A106)+11),FALSE)</f>
        <v>10.155000000000001</v>
      </c>
      <c r="M106" s="75">
        <f>VLOOKUP($A106,'Processed Data Export'!$B$2:$ET$402,(COLUMN(B106)+11),FALSE)</f>
        <v>54.92</v>
      </c>
      <c r="N106" s="75">
        <f>VLOOKUP($A106,'Processed Data Export'!$B$2:$ET$402,(COLUMN(C106)+11),FALSE)</f>
        <v>34.924999999999997</v>
      </c>
      <c r="O106" s="75">
        <f>VLOOKUP($A106,'Processed Data Export'!$B$2:$ET$402,(COLUMN(D106)+11),FALSE)</f>
        <v>0</v>
      </c>
      <c r="P106" s="75">
        <f>VLOOKUP($A106,'Processed Data Export'!$B$2:$ET$402,(COLUMN(E106)+11),FALSE)</f>
        <v>21.369999999999997</v>
      </c>
      <c r="Q106" s="75">
        <f>VLOOKUP($A106,'Processed Data Export'!$B$2:$ET$402,(COLUMN(F106)+11),FALSE)</f>
        <v>9.24</v>
      </c>
      <c r="R106" s="75">
        <f>VLOOKUP($A106,'Processed Data Export'!$B$2:$ET$402,(COLUMN(G106)+11),FALSE)</f>
        <v>3.9050000000000002</v>
      </c>
      <c r="S106" s="75">
        <f>VLOOKUP($A106,'Processed Data Export'!$B$2:$ET$402,(COLUMN(H106)+11),FALSE)</f>
        <v>0.41000000000000003</v>
      </c>
      <c r="T106" s="75">
        <f>VLOOKUP($A106,'Processed Data Export'!$B$2:$ET$402,(COLUMN(I106)+11),FALSE)</f>
        <v>0</v>
      </c>
      <c r="U106" s="75">
        <f>VLOOKUP($A106,'Processed Data Export'!$B$2:$ET$402,(COLUMN(J106)+11),FALSE)</f>
        <v>10.155000000000001</v>
      </c>
      <c r="V106" s="75">
        <f>VLOOKUP($A106,'Processed Data Export'!$B$2:$ET$402,(COLUMN(K106)+11),FALSE)</f>
        <v>24.284999999999997</v>
      </c>
      <c r="W106" s="75">
        <f>VLOOKUP($A106,'Processed Data Export'!$B$2:$ET$402,(COLUMN(L106)+11),FALSE)</f>
        <v>31.310000000000002</v>
      </c>
      <c r="X106" s="75">
        <f>VLOOKUP($A106,'Processed Data Export'!$B$2:$ET$402,(COLUMN(M106)+11),FALSE)</f>
        <v>42.989999999999995</v>
      </c>
      <c r="Y106" s="75">
        <f>VLOOKUP($A106,'Processed Data Export'!$B$2:$ET$402,(COLUMN(N106)+11),FALSE)</f>
        <v>60.254999999999995</v>
      </c>
      <c r="Z106" s="75">
        <f>VLOOKUP($A106,'Processed Data Export'!$B$2:$ET$402,(COLUMN(O106)+11),FALSE)</f>
        <v>76.289999999999992</v>
      </c>
      <c r="AA106" s="75">
        <f>VLOOKUP($A106,'Processed Data Export'!$B$2:$ET$402,(COLUMN(P106)+11),FALSE)</f>
        <v>23.354999999999997</v>
      </c>
      <c r="AB106" s="75">
        <f>VLOOKUP($A106,'Processed Data Export'!$B$2:$ET$402,(COLUMN(Q106)+11),FALSE)</f>
        <v>30.634999999999998</v>
      </c>
      <c r="AC106" s="75">
        <f>VLOOKUP($A106,'Processed Data Export'!$B$2:$ET$402,(COLUMN(R106)+11),FALSE)</f>
        <v>11.68</v>
      </c>
      <c r="AD106" s="75">
        <f>VLOOKUP($A106,'Processed Data Export'!$B$2:$ET$402,(COLUMN(S106)+11),FALSE)</f>
        <v>23.61</v>
      </c>
      <c r="AE106" s="75">
        <f>VLOOKUP($A106,'Processed Data Export'!$B$2:$ET$402,(COLUMN(T106)+11),FALSE)</f>
        <v>28.945</v>
      </c>
      <c r="AF106" s="75">
        <f>VLOOKUP($A106,'Processed Data Export'!$B$2:$ET$402,(COLUMN(U106)+11),FALSE)</f>
        <v>44.980000000000004</v>
      </c>
      <c r="AG106" s="75">
        <f>VLOOKUP($A106,'Processed Data Export'!$B$2:$ET$402,(COLUMN(V106)+11),FALSE)</f>
        <v>11.93</v>
      </c>
      <c r="AH106" s="75">
        <f>VLOOKUP($A106,'Processed Data Export'!$B$2:$ET$402,(COLUMN(W106)+11),FALSE)</f>
        <v>22.945</v>
      </c>
      <c r="AI106" s="75">
        <f>VLOOKUP($A106,'Processed Data Export'!$B$2:$ET$402,(COLUMN(X106)+11),FALSE)</f>
        <v>33.299999999999997</v>
      </c>
      <c r="AJ106" s="75">
        <f>VLOOKUP($A106,'Processed Data Export'!$B$2:$ET$402,(COLUMN(Y106)+11),FALSE)</f>
        <v>42.54</v>
      </c>
      <c r="AK106" s="75">
        <f>VLOOKUP($A106,'Processed Data Export'!$B$2:$ET$402,(COLUMN(Z106)+11),FALSE)</f>
        <v>7.2750000000000004</v>
      </c>
      <c r="AL106" s="75">
        <f>VLOOKUP($A106,'Processed Data Export'!$B$2:$ET$402,(COLUMN(AA106)+11),FALSE)</f>
        <v>18.295000000000002</v>
      </c>
      <c r="AM106" s="75">
        <f>VLOOKUP($A106,'Processed Data Export'!$B$2:$ET$402,(COLUMN(AB106)+11),FALSE)</f>
        <v>5.335</v>
      </c>
      <c r="AN106" s="75">
        <f>VLOOKUP($A106,'Processed Data Export'!$B$2:$ET$402,(COLUMN(AC106)+11),FALSE)</f>
        <v>11.02</v>
      </c>
      <c r="AO106" s="75">
        <f>VLOOKUP($A106,'Processed Data Export'!$B$2:$ET$402,(COLUMN(AD106)+11),FALSE)</f>
        <v>30.61</v>
      </c>
      <c r="AP106" s="75">
        <f>VLOOKUP($A106,'Processed Data Export'!$B$2:$ET$402,(COLUMN(AE106)+11),FALSE)</f>
        <v>34.515000000000001</v>
      </c>
      <c r="AQ106" s="75">
        <f>VLOOKUP($A106,'Processed Data Export'!$B$2:$ET$402,(COLUMN(AF106)+11),FALSE)</f>
        <v>5.6850000000000005</v>
      </c>
      <c r="AR106" s="75">
        <f>VLOOKUP($A106,'Processed Data Export'!$B$2:$ET$402,(COLUMN(AG106)+11),FALSE)</f>
        <v>10.350000000000001</v>
      </c>
      <c r="AS106" s="75">
        <f>VLOOKUP($A106,'Processed Data Export'!$B$2:$ET$402,(COLUMN(AH106)+11),FALSE)</f>
        <v>5.2200000000000006</v>
      </c>
      <c r="AT106" s="75">
        <f>VLOOKUP($A106,'Processed Data Export'!$B$2:$ET$402,(COLUMN(AI106)+11),FALSE)</f>
        <v>13.14</v>
      </c>
      <c r="AU106" s="75">
        <f>VLOOKUP($A106,'Processed Data Export'!$B$2:$ET$402,(COLUMN(AJ106)+11),FALSE)</f>
        <v>4.0199999999999996</v>
      </c>
      <c r="AV106" s="75">
        <f>VLOOKUP($A106,'Processed Data Export'!$B$2:$ET$402,(COLUMN(AK106)+11),FALSE)</f>
        <v>4.3149999999999995</v>
      </c>
      <c r="AW106" s="75">
        <f t="shared" si="15"/>
        <v>1.0220336216745554</v>
      </c>
      <c r="AX106" s="75">
        <f t="shared" si="16"/>
        <v>1.4335517080018718</v>
      </c>
      <c r="AY106" s="75">
        <f t="shared" si="17"/>
        <v>3.3154761904761902</v>
      </c>
      <c r="AZ106" s="75">
        <f t="shared" si="18"/>
        <v>0.69608714984437525</v>
      </c>
      <c r="BA106" s="75">
        <f t="shared" si="19"/>
        <v>0.95575811471765204</v>
      </c>
      <c r="BB106" s="75">
        <f t="shared" si="20"/>
        <v>4.3037800687285221</v>
      </c>
      <c r="BC106" s="75">
        <f t="shared" si="21"/>
        <v>5.4724711907810493</v>
      </c>
      <c r="BD106" s="75">
        <f t="shared" si="22"/>
        <v>1.7941849068931723</v>
      </c>
      <c r="BE106" s="75">
        <f t="shared" si="23"/>
        <v>1.5725125268432356</v>
      </c>
      <c r="BF106" s="75">
        <f t="shared" si="24"/>
        <v>3.9010889292196005</v>
      </c>
      <c r="BG106" s="75">
        <f t="shared" si="25"/>
        <v>4.6525974025974017</v>
      </c>
      <c r="BH106" s="75">
        <f t="shared" si="26"/>
        <v>2.5699578848853535</v>
      </c>
      <c r="BI106" s="75">
        <f t="shared" si="27"/>
        <v>5.9437229437229435</v>
      </c>
    </row>
    <row r="107" spans="1:61" x14ac:dyDescent="0.35">
      <c r="A107" s="69">
        <f>'Processed Data Export'!B105</f>
        <v>9345</v>
      </c>
      <c r="B107" s="74">
        <f>IF((VLOOKUP($A107,'Processed Data Export'!$B$2:$ET$3001,5,FALSE))=0,(VLOOKUP($A107,'Processed Data Export'!$B$2:$ET$3001,4,FALSE)),(IF((VLOOKUP($A107,'Processed Data Export'!$B$2:$ET$3001,4,FALSE))&gt;(VLOOKUP($A107,'Processed Data Export'!$B$2:$ET$3001,5,FALSE)),(VLOOKUP($A107,'Processed Data Export'!$B$2:$ET$3001,5,FALSE)),(VLOOKUP($A107,'Processed Data Export'!$B$2:$ET$3001,4,FALSE)))))</f>
        <v>0.7</v>
      </c>
      <c r="C107" s="89">
        <f>IF((VLOOKUP($A107,'Processed Data Export'!$B$2:$ET$3001,5,FALSE))=0,"NA",(IF((VLOOKUP($A107,'Processed Data Export'!$B$2:$ET$3001,4,FALSE))&gt;(VLOOKUP($A107,'Processed Data Export'!$B$2:$ET$3001,5,FALSE)),(VLOOKUP($A107,'Processed Data Export'!$B$2:$ET$3001,4,FALSE)),(VLOOKUP($A107,'Processed Data Export'!$B$2:$ET$3001,5,FALSE)))))</f>
        <v>27.4</v>
      </c>
      <c r="D107" s="74">
        <f>VLOOKUP($A107,'Processed Data Export'!$B$2:$ET$3001,3,FALSE)</f>
        <v>27.4</v>
      </c>
      <c r="E107" s="36">
        <f>VLOOKUP(A107,'MWPS (um)'!$A$1:$CP$401,94,FALSE)</f>
        <v>26.612609199999998</v>
      </c>
      <c r="F107" s="74">
        <f>(VLOOKUP($A107,'Processed Data Export'!$B$2:$ET$3001,6,FALSE))/(VLOOKUP($A107,'Processed Data Export'!$B$2:$ET$3001,7,FALSE))</f>
        <v>0.10604332953249718</v>
      </c>
      <c r="G107" s="74">
        <f>VLOOKUP($A107,'Processed Data Export'!$B$2:$ET$3001,8,FALSE)</f>
        <v>0.80249999999999999</v>
      </c>
      <c r="H107" s="74">
        <f>VLOOKUP($A107,'Processed Data Export'!$B$2:$ET$3001,9,FALSE)</f>
        <v>21.270499999999998</v>
      </c>
      <c r="I107" s="74">
        <f>VLOOKUP($A107,'Processed Data Export'!$B$2:$ET$3001,10,FALSE)</f>
        <v>24.2</v>
      </c>
      <c r="J107" s="74">
        <f>VLOOKUP($A107,'Processed Data Export'!$B$2:$ET$3001,11,FALSE)</f>
        <v>3.0354999999999999</v>
      </c>
      <c r="K107" s="69" t="str">
        <f t="shared" si="14"/>
        <v>silt loam</v>
      </c>
      <c r="L107" s="75">
        <f>VLOOKUP($A107,'Processed Data Export'!$B$2:$ET$402,(COLUMN(A107)+11),FALSE)</f>
        <v>18.855</v>
      </c>
      <c r="M107" s="75">
        <f>VLOOKUP($A107,'Processed Data Export'!$B$2:$ET$402,(COLUMN(B107)+11),FALSE)</f>
        <v>70.375</v>
      </c>
      <c r="N107" s="75">
        <f>VLOOKUP($A107,'Processed Data Export'!$B$2:$ET$402,(COLUMN(C107)+11),FALSE)</f>
        <v>10.77</v>
      </c>
      <c r="O107" s="75">
        <f>VLOOKUP($A107,'Processed Data Export'!$B$2:$ET$402,(COLUMN(D107)+11),FALSE)</f>
        <v>0</v>
      </c>
      <c r="P107" s="75">
        <f>VLOOKUP($A107,'Processed Data Export'!$B$2:$ET$402,(COLUMN(E107)+11),FALSE)</f>
        <v>10.07</v>
      </c>
      <c r="Q107" s="75">
        <f>VLOOKUP($A107,'Processed Data Export'!$B$2:$ET$402,(COLUMN(F107)+11),FALSE)</f>
        <v>0.6100000000000001</v>
      </c>
      <c r="R107" s="75">
        <f>VLOOKUP($A107,'Processed Data Export'!$B$2:$ET$402,(COLUMN(G107)+11),FALSE)</f>
        <v>9.0000000000000011E-2</v>
      </c>
      <c r="S107" s="75">
        <f>VLOOKUP($A107,'Processed Data Export'!$B$2:$ET$402,(COLUMN(H107)+11),FALSE)</f>
        <v>0</v>
      </c>
      <c r="T107" s="75">
        <f>VLOOKUP($A107,'Processed Data Export'!$B$2:$ET$402,(COLUMN(I107)+11),FALSE)</f>
        <v>0</v>
      </c>
      <c r="U107" s="75">
        <f>VLOOKUP($A107,'Processed Data Export'!$B$2:$ET$402,(COLUMN(J107)+11),FALSE)</f>
        <v>16.22</v>
      </c>
      <c r="V107" s="75">
        <f>VLOOKUP($A107,'Processed Data Export'!$B$2:$ET$402,(COLUMN(K107)+11),FALSE)</f>
        <v>31.61</v>
      </c>
      <c r="W107" s="75">
        <f>VLOOKUP($A107,'Processed Data Export'!$B$2:$ET$402,(COLUMN(L107)+11),FALSE)</f>
        <v>41.585000000000001</v>
      </c>
      <c r="X107" s="75">
        <f>VLOOKUP($A107,'Processed Data Export'!$B$2:$ET$402,(COLUMN(M107)+11),FALSE)</f>
        <v>57.17</v>
      </c>
      <c r="Y107" s="75">
        <f>VLOOKUP($A107,'Processed Data Export'!$B$2:$ET$402,(COLUMN(N107)+11),FALSE)</f>
        <v>74.87</v>
      </c>
      <c r="Z107" s="75">
        <f>VLOOKUP($A107,'Processed Data Export'!$B$2:$ET$402,(COLUMN(O107)+11),FALSE)</f>
        <v>80.444999999999993</v>
      </c>
      <c r="AA107" s="75">
        <f>VLOOKUP($A107,'Processed Data Export'!$B$2:$ET$402,(COLUMN(P107)+11),FALSE)</f>
        <v>31.15</v>
      </c>
      <c r="AB107" s="75">
        <f>VLOOKUP($A107,'Processed Data Export'!$B$2:$ET$402,(COLUMN(Q107)+11),FALSE)</f>
        <v>38.765000000000001</v>
      </c>
      <c r="AC107" s="75">
        <f>VLOOKUP($A107,'Processed Data Export'!$B$2:$ET$402,(COLUMN(R107)+11),FALSE)</f>
        <v>15.585000000000001</v>
      </c>
      <c r="AD107" s="75">
        <f>VLOOKUP($A107,'Processed Data Export'!$B$2:$ET$402,(COLUMN(S107)+11),FALSE)</f>
        <v>28.78</v>
      </c>
      <c r="AE107" s="75">
        <f>VLOOKUP($A107,'Processed Data Export'!$B$2:$ET$402,(COLUMN(T107)+11),FALSE)</f>
        <v>33.28</v>
      </c>
      <c r="AF107" s="75">
        <f>VLOOKUP($A107,'Processed Data Export'!$B$2:$ET$402,(COLUMN(U107)+11),FALSE)</f>
        <v>38.854999999999997</v>
      </c>
      <c r="AG107" s="75">
        <f>VLOOKUP($A107,'Processed Data Export'!$B$2:$ET$402,(COLUMN(V107)+11),FALSE)</f>
        <v>13.195</v>
      </c>
      <c r="AH107" s="75">
        <f>VLOOKUP($A107,'Processed Data Export'!$B$2:$ET$402,(COLUMN(W107)+11),FALSE)</f>
        <v>21.04</v>
      </c>
      <c r="AI107" s="75">
        <f>VLOOKUP($A107,'Processed Data Export'!$B$2:$ET$402,(COLUMN(X107)+11),FALSE)</f>
        <v>23.274999999999999</v>
      </c>
      <c r="AJ107" s="75">
        <f>VLOOKUP($A107,'Processed Data Export'!$B$2:$ET$402,(COLUMN(Y107)+11),FALSE)</f>
        <v>23.875</v>
      </c>
      <c r="AK107" s="75">
        <f>VLOOKUP($A107,'Processed Data Export'!$B$2:$ET$402,(COLUMN(Z107)+11),FALSE)</f>
        <v>7.6099999999999994</v>
      </c>
      <c r="AL107" s="75">
        <f>VLOOKUP($A107,'Processed Data Export'!$B$2:$ET$402,(COLUMN(AA107)+11),FALSE)</f>
        <v>15.455</v>
      </c>
      <c r="AM107" s="75">
        <f>VLOOKUP($A107,'Processed Data Export'!$B$2:$ET$402,(COLUMN(AB107)+11),FALSE)</f>
        <v>4.4949999999999992</v>
      </c>
      <c r="AN107" s="75">
        <f>VLOOKUP($A107,'Processed Data Export'!$B$2:$ET$402,(COLUMN(AC107)+11),FALSE)</f>
        <v>7.84</v>
      </c>
      <c r="AO107" s="75">
        <f>VLOOKUP($A107,'Processed Data Export'!$B$2:$ET$402,(COLUMN(AD107)+11),FALSE)</f>
        <v>10.68</v>
      </c>
      <c r="AP107" s="75">
        <f>VLOOKUP($A107,'Processed Data Export'!$B$2:$ET$402,(COLUMN(AE107)+11),FALSE)</f>
        <v>10.77</v>
      </c>
      <c r="AQ107" s="75">
        <f>VLOOKUP($A107,'Processed Data Export'!$B$2:$ET$402,(COLUMN(AF107)+11),FALSE)</f>
        <v>3.3449999999999998</v>
      </c>
      <c r="AR107" s="75">
        <f>VLOOKUP($A107,'Processed Data Export'!$B$2:$ET$402,(COLUMN(AG107)+11),FALSE)</f>
        <v>2.23</v>
      </c>
      <c r="AS107" s="75">
        <f>VLOOKUP($A107,'Processed Data Export'!$B$2:$ET$402,(COLUMN(AH107)+11),FALSE)</f>
        <v>0.30499999999999999</v>
      </c>
      <c r="AT107" s="75">
        <f>VLOOKUP($A107,'Processed Data Export'!$B$2:$ET$402,(COLUMN(AI107)+11),FALSE)</f>
        <v>0.7</v>
      </c>
      <c r="AU107" s="75">
        <f>VLOOKUP($A107,'Processed Data Export'!$B$2:$ET$402,(COLUMN(AJ107)+11),FALSE)</f>
        <v>0.30499999999999999</v>
      </c>
      <c r="AV107" s="75">
        <f>VLOOKUP($A107,'Processed Data Export'!$B$2:$ET$402,(COLUMN(AK107)+11),FALSE)</f>
        <v>9.0000000000000011E-2</v>
      </c>
      <c r="AW107" s="75">
        <f t="shared" si="15"/>
        <v>1.0727460337933703</v>
      </c>
      <c r="AX107" s="75">
        <f t="shared" si="16"/>
        <v>3.8495531281032771</v>
      </c>
      <c r="AY107" s="75">
        <f t="shared" si="17"/>
        <v>63.549180327868847</v>
      </c>
      <c r="AZ107" s="75">
        <f t="shared" si="18"/>
        <v>1.0702612276412302</v>
      </c>
      <c r="BA107" s="75">
        <f t="shared" si="19"/>
        <v>1.4713679063183633</v>
      </c>
      <c r="BB107" s="75">
        <f t="shared" si="20"/>
        <v>5.4645203679369256</v>
      </c>
      <c r="BC107" s="75">
        <f t="shared" si="21"/>
        <v>111.88888888888889</v>
      </c>
      <c r="BD107" s="75">
        <f t="shared" si="22"/>
        <v>6.589419475655431</v>
      </c>
      <c r="BE107" s="75">
        <f t="shared" si="23"/>
        <v>6.5343546889507893</v>
      </c>
      <c r="BF107" s="75">
        <f t="shared" si="24"/>
        <v>7.2920918367346941</v>
      </c>
      <c r="BG107" s="75">
        <f t="shared" si="25"/>
        <v>93.72131147540982</v>
      </c>
      <c r="BH107" s="75">
        <f t="shared" si="26"/>
        <v>6.9885799404170799</v>
      </c>
      <c r="BI107" s="75">
        <f t="shared" si="27"/>
        <v>115.36885245901638</v>
      </c>
    </row>
    <row r="108" spans="1:61" x14ac:dyDescent="0.35">
      <c r="A108" s="69">
        <f>'Processed Data Export'!B106</f>
        <v>10105</v>
      </c>
      <c r="B108" s="74">
        <f>IF((VLOOKUP($A108,'Processed Data Export'!$B$2:$ET$3001,5,FALSE))=0,(VLOOKUP($A108,'Processed Data Export'!$B$2:$ET$3001,4,FALSE)),(IF((VLOOKUP($A108,'Processed Data Export'!$B$2:$ET$3001,4,FALSE))&gt;(VLOOKUP($A108,'Processed Data Export'!$B$2:$ET$3001,5,FALSE)),(VLOOKUP($A108,'Processed Data Export'!$B$2:$ET$3001,5,FALSE)),(VLOOKUP($A108,'Processed Data Export'!$B$2:$ET$3001,4,FALSE)))))</f>
        <v>0.64300000000000002</v>
      </c>
      <c r="C108" s="89">
        <f>IF((VLOOKUP($A108,'Processed Data Export'!$B$2:$ET$3001,5,FALSE))=0,"NA",(IF((VLOOKUP($A108,'Processed Data Export'!$B$2:$ET$3001,4,FALSE))&gt;(VLOOKUP($A108,'Processed Data Export'!$B$2:$ET$3001,5,FALSE)),(VLOOKUP($A108,'Processed Data Export'!$B$2:$ET$3001,4,FALSE)),(VLOOKUP($A108,'Processed Data Export'!$B$2:$ET$3001,5,FALSE)))))</f>
        <v>23.549999999999997</v>
      </c>
      <c r="D108" s="74">
        <f>VLOOKUP($A108,'Processed Data Export'!$B$2:$ET$3001,3,FALSE)</f>
        <v>23.549999999999997</v>
      </c>
      <c r="E108" s="36">
        <f>VLOOKUP(A108,'MWPS (um)'!$A$1:$CP$401,94,FALSE)</f>
        <v>27.472076900000005</v>
      </c>
      <c r="F108" s="74">
        <f>(VLOOKUP($A108,'Processed Data Export'!$B$2:$ET$3001,6,FALSE))/(VLOOKUP($A108,'Processed Data Export'!$B$2:$ET$3001,7,FALSE))</f>
        <v>0.12531172069825436</v>
      </c>
      <c r="G108" s="74">
        <f>VLOOKUP($A108,'Processed Data Export'!$B$2:$ET$3001,8,FALSE)</f>
        <v>0.96400000000000008</v>
      </c>
      <c r="H108" s="74">
        <f>VLOOKUP($A108,'Processed Data Export'!$B$2:$ET$3001,9,FALSE)</f>
        <v>41.558499999999995</v>
      </c>
      <c r="I108" s="74">
        <f>VLOOKUP($A108,'Processed Data Export'!$B$2:$ET$3001,10,FALSE)</f>
        <v>39.25</v>
      </c>
      <c r="J108" s="74">
        <f>VLOOKUP($A108,'Processed Data Export'!$B$2:$ET$3001,11,FALSE)</f>
        <v>2.9020000000000001</v>
      </c>
      <c r="K108" s="69" t="str">
        <f t="shared" si="14"/>
        <v>silt loam</v>
      </c>
      <c r="L108" s="75">
        <f>VLOOKUP($A108,'Processed Data Export'!$B$2:$ET$402,(COLUMN(A108)+11),FALSE)</f>
        <v>18.130000000000003</v>
      </c>
      <c r="M108" s="75">
        <f>VLOOKUP($A108,'Processed Data Export'!$B$2:$ET$402,(COLUMN(B108)+11),FALSE)</f>
        <v>72.965000000000003</v>
      </c>
      <c r="N108" s="75">
        <f>VLOOKUP($A108,'Processed Data Export'!$B$2:$ET$402,(COLUMN(C108)+11),FALSE)</f>
        <v>8.91</v>
      </c>
      <c r="O108" s="75">
        <f>VLOOKUP($A108,'Processed Data Export'!$B$2:$ET$402,(COLUMN(D108)+11),FALSE)</f>
        <v>0</v>
      </c>
      <c r="P108" s="75">
        <f>VLOOKUP($A108,'Processed Data Export'!$B$2:$ET$402,(COLUMN(E108)+11),FALSE)</f>
        <v>7.49</v>
      </c>
      <c r="Q108" s="75">
        <f>VLOOKUP($A108,'Processed Data Export'!$B$2:$ET$402,(COLUMN(F108)+11),FALSE)</f>
        <v>0.745</v>
      </c>
      <c r="R108" s="75">
        <f>VLOOKUP($A108,'Processed Data Export'!$B$2:$ET$402,(COLUMN(G108)+11),FALSE)</f>
        <v>0.44550000000000001</v>
      </c>
      <c r="S108" s="75">
        <f>VLOOKUP($A108,'Processed Data Export'!$B$2:$ET$402,(COLUMN(H108)+11),FALSE)</f>
        <v>0.23</v>
      </c>
      <c r="T108" s="75">
        <f>VLOOKUP($A108,'Processed Data Export'!$B$2:$ET$402,(COLUMN(I108)+11),FALSE)</f>
        <v>0</v>
      </c>
      <c r="U108" s="75">
        <f>VLOOKUP($A108,'Processed Data Export'!$B$2:$ET$402,(COLUMN(J108)+11),FALSE)</f>
        <v>16.295000000000002</v>
      </c>
      <c r="V108" s="75">
        <f>VLOOKUP($A108,'Processed Data Export'!$B$2:$ET$402,(COLUMN(K108)+11),FALSE)</f>
        <v>37.11</v>
      </c>
      <c r="W108" s="75">
        <f>VLOOKUP($A108,'Processed Data Export'!$B$2:$ET$402,(COLUMN(L108)+11),FALSE)</f>
        <v>47.370000000000005</v>
      </c>
      <c r="X108" s="75">
        <f>VLOOKUP($A108,'Processed Data Export'!$B$2:$ET$402,(COLUMN(M108)+11),FALSE)</f>
        <v>61.99</v>
      </c>
      <c r="Y108" s="75">
        <f>VLOOKUP($A108,'Processed Data Export'!$B$2:$ET$402,(COLUMN(N108)+11),FALSE)</f>
        <v>76.36</v>
      </c>
      <c r="Z108" s="75">
        <f>VLOOKUP($A108,'Processed Data Export'!$B$2:$ET$402,(COLUMN(O108)+11),FALSE)</f>
        <v>80.444999999999993</v>
      </c>
      <c r="AA108" s="75">
        <f>VLOOKUP($A108,'Processed Data Export'!$B$2:$ET$402,(COLUMN(P108)+11),FALSE)</f>
        <v>29.7</v>
      </c>
      <c r="AB108" s="75">
        <f>VLOOKUP($A108,'Processed Data Export'!$B$2:$ET$402,(COLUMN(Q108)+11),FALSE)</f>
        <v>35.855000000000004</v>
      </c>
      <c r="AC108" s="75">
        <f>VLOOKUP($A108,'Processed Data Export'!$B$2:$ET$402,(COLUMN(R108)+11),FALSE)</f>
        <v>14.615</v>
      </c>
      <c r="AD108" s="75">
        <f>VLOOKUP($A108,'Processed Data Export'!$B$2:$ET$402,(COLUMN(S108)+11),FALSE)</f>
        <v>25.585000000000001</v>
      </c>
      <c r="AE108" s="75">
        <f>VLOOKUP($A108,'Processed Data Export'!$B$2:$ET$402,(COLUMN(T108)+11),FALSE)</f>
        <v>28.984999999999999</v>
      </c>
      <c r="AF108" s="75">
        <f>VLOOKUP($A108,'Processed Data Export'!$B$2:$ET$402,(COLUMN(U108)+11),FALSE)</f>
        <v>33.075000000000003</v>
      </c>
      <c r="AG108" s="75">
        <f>VLOOKUP($A108,'Processed Data Export'!$B$2:$ET$402,(COLUMN(V108)+11),FALSE)</f>
        <v>10.97</v>
      </c>
      <c r="AH108" s="75">
        <f>VLOOKUP($A108,'Processed Data Export'!$B$2:$ET$402,(COLUMN(W108)+11),FALSE)</f>
        <v>16.740000000000002</v>
      </c>
      <c r="AI108" s="75">
        <f>VLOOKUP($A108,'Processed Data Export'!$B$2:$ET$402,(COLUMN(X108)+11),FALSE)</f>
        <v>18.454999999999998</v>
      </c>
      <c r="AJ108" s="75">
        <f>VLOOKUP($A108,'Processed Data Export'!$B$2:$ET$402,(COLUMN(Y108)+11),FALSE)</f>
        <v>19.200000000000003</v>
      </c>
      <c r="AK108" s="75">
        <f>VLOOKUP($A108,'Processed Data Export'!$B$2:$ET$402,(COLUMN(Z108)+11),FALSE)</f>
        <v>6.15</v>
      </c>
      <c r="AL108" s="75">
        <f>VLOOKUP($A108,'Processed Data Export'!$B$2:$ET$402,(COLUMN(AA108)+11),FALSE)</f>
        <v>11.925000000000001</v>
      </c>
      <c r="AM108" s="75">
        <f>VLOOKUP($A108,'Processed Data Export'!$B$2:$ET$402,(COLUMN(AB108)+11),FALSE)</f>
        <v>3.395</v>
      </c>
      <c r="AN108" s="75">
        <f>VLOOKUP($A108,'Processed Data Export'!$B$2:$ET$402,(COLUMN(AC108)+11),FALSE)</f>
        <v>5.77</v>
      </c>
      <c r="AO108" s="75">
        <f>VLOOKUP($A108,'Processed Data Export'!$B$2:$ET$402,(COLUMN(AD108)+11),FALSE)</f>
        <v>8.2349999999999994</v>
      </c>
      <c r="AP108" s="75">
        <f>VLOOKUP($A108,'Processed Data Export'!$B$2:$ET$402,(COLUMN(AE108)+11),FALSE)</f>
        <v>8.68</v>
      </c>
      <c r="AQ108" s="75">
        <f>VLOOKUP($A108,'Processed Data Export'!$B$2:$ET$402,(COLUMN(AF108)+11),FALSE)</f>
        <v>2.375</v>
      </c>
      <c r="AR108" s="75">
        <f>VLOOKUP($A108,'Processed Data Export'!$B$2:$ET$402,(COLUMN(AG108)+11),FALSE)</f>
        <v>1.7149999999999999</v>
      </c>
      <c r="AS108" s="75">
        <f>VLOOKUP($A108,'Processed Data Export'!$B$2:$ET$402,(COLUMN(AH108)+11),FALSE)</f>
        <v>0.45</v>
      </c>
      <c r="AT108" s="75">
        <f>VLOOKUP($A108,'Processed Data Export'!$B$2:$ET$402,(COLUMN(AI108)+11),FALSE)</f>
        <v>1.19</v>
      </c>
      <c r="AU108" s="75">
        <f>VLOOKUP($A108,'Processed Data Export'!$B$2:$ET$402,(COLUMN(AJ108)+11),FALSE)</f>
        <v>0.29500000000000004</v>
      </c>
      <c r="AV108" s="75">
        <f>VLOOKUP($A108,'Processed Data Export'!$B$2:$ET$402,(COLUMN(AK108)+11),FALSE)</f>
        <v>0.67549999999999999</v>
      </c>
      <c r="AW108" s="75">
        <f t="shared" si="15"/>
        <v>1.3211546506763352</v>
      </c>
      <c r="AX108" s="75">
        <f t="shared" si="16"/>
        <v>4.7870493991989322</v>
      </c>
      <c r="AY108" s="75">
        <f t="shared" si="17"/>
        <v>48.127516778523493</v>
      </c>
      <c r="AZ108" s="75">
        <f t="shared" si="18"/>
        <v>1.4321995464852608</v>
      </c>
      <c r="BA108" s="75">
        <f t="shared" si="19"/>
        <v>1.8742252456538169</v>
      </c>
      <c r="BB108" s="75">
        <f t="shared" si="20"/>
        <v>7.7024390243902445</v>
      </c>
      <c r="BC108" s="75">
        <f t="shared" si="21"/>
        <v>16.812570145903479</v>
      </c>
      <c r="BD108" s="75">
        <f t="shared" si="22"/>
        <v>8.8603521554341231</v>
      </c>
      <c r="BE108" s="75">
        <f t="shared" si="23"/>
        <v>8.1891133557800231</v>
      </c>
      <c r="BF108" s="75">
        <f t="shared" si="24"/>
        <v>10.743500866551127</v>
      </c>
      <c r="BG108" s="75">
        <f t="shared" si="25"/>
        <v>83.208053691275168</v>
      </c>
      <c r="BH108" s="75">
        <f t="shared" si="26"/>
        <v>9.7416555407209611</v>
      </c>
      <c r="BI108" s="75">
        <f t="shared" si="27"/>
        <v>97.939597315436245</v>
      </c>
    </row>
    <row r="109" spans="1:61" x14ac:dyDescent="0.35">
      <c r="A109" s="69">
        <f>'Processed Data Export'!B107</f>
        <v>10110</v>
      </c>
      <c r="B109" s="74">
        <f>IF((VLOOKUP($A109,'Processed Data Export'!$B$2:$ET$3001,5,FALSE))=0,(VLOOKUP($A109,'Processed Data Export'!$B$2:$ET$3001,4,FALSE)),(IF((VLOOKUP($A109,'Processed Data Export'!$B$2:$ET$3001,4,FALSE))&gt;(VLOOKUP($A109,'Processed Data Export'!$B$2:$ET$3001,5,FALSE)),(VLOOKUP($A109,'Processed Data Export'!$B$2:$ET$3001,5,FALSE)),(VLOOKUP($A109,'Processed Data Export'!$B$2:$ET$3001,4,FALSE)))))</f>
        <v>27</v>
      </c>
      <c r="C109" s="89" t="str">
        <f>IF((VLOOKUP($A109,'Processed Data Export'!$B$2:$ET$3001,5,FALSE))=0,"NA",(IF((VLOOKUP($A109,'Processed Data Export'!$B$2:$ET$3001,4,FALSE))&gt;(VLOOKUP($A109,'Processed Data Export'!$B$2:$ET$3001,5,FALSE)),(VLOOKUP($A109,'Processed Data Export'!$B$2:$ET$3001,4,FALSE)),(VLOOKUP($A109,'Processed Data Export'!$B$2:$ET$3001,5,FALSE)))))</f>
        <v/>
      </c>
      <c r="D109" s="74">
        <f>VLOOKUP($A109,'Processed Data Export'!$B$2:$ET$3001,3,FALSE)</f>
        <v>27</v>
      </c>
      <c r="E109" s="36">
        <f>VLOOKUP(A109,'MWPS (um)'!$A$1:$CP$401,94,FALSE)</f>
        <v>27.132932249999996</v>
      </c>
      <c r="F109" s="74">
        <f>(VLOOKUP($A109,'Processed Data Export'!$B$2:$ET$3001,6,FALSE))/(VLOOKUP($A109,'Processed Data Export'!$B$2:$ET$3001,7,FALSE))</f>
        <v>0.13</v>
      </c>
      <c r="G109" s="74">
        <f>VLOOKUP($A109,'Processed Data Export'!$B$2:$ET$3001,8,FALSE)</f>
        <v>0.80149999999999999</v>
      </c>
      <c r="H109" s="74">
        <f>VLOOKUP($A109,'Processed Data Export'!$B$2:$ET$3001,9,FALSE)</f>
        <v>8.088000000000001</v>
      </c>
      <c r="I109" s="74">
        <f>VLOOKUP($A109,'Processed Data Export'!$B$2:$ET$3001,10,FALSE)</f>
        <v>22.65</v>
      </c>
      <c r="J109" s="74">
        <f>VLOOKUP($A109,'Processed Data Export'!$B$2:$ET$3001,11,FALSE)</f>
        <v>2.6505000000000001</v>
      </c>
      <c r="K109" s="69" t="str">
        <f t="shared" si="14"/>
        <v>silt loam</v>
      </c>
      <c r="L109" s="75">
        <f>VLOOKUP($A109,'Processed Data Export'!$B$2:$ET$402,(COLUMN(A109)+11),FALSE)</f>
        <v>15.495000000000001</v>
      </c>
      <c r="M109" s="75">
        <f>VLOOKUP($A109,'Processed Data Export'!$B$2:$ET$402,(COLUMN(B109)+11),FALSE)</f>
        <v>72.77</v>
      </c>
      <c r="N109" s="75">
        <f>VLOOKUP($A109,'Processed Data Export'!$B$2:$ET$402,(COLUMN(C109)+11),FALSE)</f>
        <v>11.73</v>
      </c>
      <c r="O109" s="75">
        <f>VLOOKUP($A109,'Processed Data Export'!$B$2:$ET$402,(COLUMN(D109)+11),FALSE)</f>
        <v>0</v>
      </c>
      <c r="P109" s="75">
        <f>VLOOKUP($A109,'Processed Data Export'!$B$2:$ET$402,(COLUMN(E109)+11),FALSE)</f>
        <v>11.135</v>
      </c>
      <c r="Q109" s="75">
        <f>VLOOKUP($A109,'Processed Data Export'!$B$2:$ET$402,(COLUMN(F109)+11),FALSE)</f>
        <v>0.59499999999999997</v>
      </c>
      <c r="R109" s="75">
        <f>VLOOKUP($A109,'Processed Data Export'!$B$2:$ET$402,(COLUMN(G109)+11),FALSE)</f>
        <v>0</v>
      </c>
      <c r="S109" s="75">
        <f>VLOOKUP($A109,'Processed Data Export'!$B$2:$ET$402,(COLUMN(H109)+11),FALSE)</f>
        <v>0</v>
      </c>
      <c r="T109" s="75">
        <f>VLOOKUP($A109,'Processed Data Export'!$B$2:$ET$402,(COLUMN(I109)+11),FALSE)</f>
        <v>0</v>
      </c>
      <c r="U109" s="75">
        <f>VLOOKUP($A109,'Processed Data Export'!$B$2:$ET$402,(COLUMN(J109)+11),FALSE)</f>
        <v>14.765000000000001</v>
      </c>
      <c r="V109" s="75">
        <f>VLOOKUP($A109,'Processed Data Export'!$B$2:$ET$402,(COLUMN(K109)+11),FALSE)</f>
        <v>35.17</v>
      </c>
      <c r="W109" s="75">
        <f>VLOOKUP($A109,'Processed Data Export'!$B$2:$ET$402,(COLUMN(L109)+11),FALSE)</f>
        <v>44.900000000000006</v>
      </c>
      <c r="X109" s="75">
        <f>VLOOKUP($A109,'Processed Data Export'!$B$2:$ET$402,(COLUMN(M109)+11),FALSE)</f>
        <v>59.879999999999995</v>
      </c>
      <c r="Y109" s="75">
        <f>VLOOKUP($A109,'Processed Data Export'!$B$2:$ET$402,(COLUMN(N109)+11),FALSE)</f>
        <v>77.349999999999994</v>
      </c>
      <c r="Z109" s="75">
        <f>VLOOKUP($A109,'Processed Data Export'!$B$2:$ET$402,(COLUMN(O109)+11),FALSE)</f>
        <v>83.91</v>
      </c>
      <c r="AA109" s="75">
        <f>VLOOKUP($A109,'Processed Data Export'!$B$2:$ET$402,(COLUMN(P109)+11),FALSE)</f>
        <v>30.105</v>
      </c>
      <c r="AB109" s="75">
        <f>VLOOKUP($A109,'Processed Data Export'!$B$2:$ET$402,(COLUMN(Q109)+11),FALSE)</f>
        <v>37.605000000000004</v>
      </c>
      <c r="AC109" s="75">
        <f>VLOOKUP($A109,'Processed Data Export'!$B$2:$ET$402,(COLUMN(R109)+11),FALSE)</f>
        <v>14.975</v>
      </c>
      <c r="AD109" s="75">
        <f>VLOOKUP($A109,'Processed Data Export'!$B$2:$ET$402,(COLUMN(S109)+11),FALSE)</f>
        <v>27.869999999999997</v>
      </c>
      <c r="AE109" s="75">
        <f>VLOOKUP($A109,'Processed Data Export'!$B$2:$ET$402,(COLUMN(T109)+11),FALSE)</f>
        <v>32.445</v>
      </c>
      <c r="AF109" s="75">
        <f>VLOOKUP($A109,'Processed Data Export'!$B$2:$ET$402,(COLUMN(U109)+11),FALSE)</f>
        <v>39.004999999999995</v>
      </c>
      <c r="AG109" s="75">
        <f>VLOOKUP($A109,'Processed Data Export'!$B$2:$ET$402,(COLUMN(V109)+11),FALSE)</f>
        <v>12.899999999999999</v>
      </c>
      <c r="AH109" s="75">
        <f>VLOOKUP($A109,'Processed Data Export'!$B$2:$ET$402,(COLUMN(W109)+11),FALSE)</f>
        <v>21.09</v>
      </c>
      <c r="AI109" s="75">
        <f>VLOOKUP($A109,'Processed Data Export'!$B$2:$ET$402,(COLUMN(X109)+11),FALSE)</f>
        <v>24.03</v>
      </c>
      <c r="AJ109" s="75">
        <f>VLOOKUP($A109,'Processed Data Export'!$B$2:$ET$402,(COLUMN(Y109)+11),FALSE)</f>
        <v>24.625</v>
      </c>
      <c r="AK109" s="75">
        <f>VLOOKUP($A109,'Processed Data Export'!$B$2:$ET$402,(COLUMN(Z109)+11),FALSE)</f>
        <v>7.4949999999999992</v>
      </c>
      <c r="AL109" s="75">
        <f>VLOOKUP($A109,'Processed Data Export'!$B$2:$ET$402,(COLUMN(AA109)+11),FALSE)</f>
        <v>15.690000000000001</v>
      </c>
      <c r="AM109" s="75">
        <f>VLOOKUP($A109,'Processed Data Export'!$B$2:$ET$402,(COLUMN(AB109)+11),FALSE)</f>
        <v>4.58</v>
      </c>
      <c r="AN109" s="75">
        <f>VLOOKUP($A109,'Processed Data Export'!$B$2:$ET$402,(COLUMN(AC109)+11),FALSE)</f>
        <v>8.19</v>
      </c>
      <c r="AO109" s="75">
        <f>VLOOKUP($A109,'Processed Data Export'!$B$2:$ET$402,(COLUMN(AD109)+11),FALSE)</f>
        <v>11.73</v>
      </c>
      <c r="AP109" s="75">
        <f>VLOOKUP($A109,'Processed Data Export'!$B$2:$ET$402,(COLUMN(AE109)+11),FALSE)</f>
        <v>11.73</v>
      </c>
      <c r="AQ109" s="75">
        <f>VLOOKUP($A109,'Processed Data Export'!$B$2:$ET$402,(COLUMN(AF109)+11),FALSE)</f>
        <v>3.6150000000000002</v>
      </c>
      <c r="AR109" s="75">
        <f>VLOOKUP($A109,'Processed Data Export'!$B$2:$ET$402,(COLUMN(AG109)+11),FALSE)</f>
        <v>2.94</v>
      </c>
      <c r="AS109" s="75">
        <f>VLOOKUP($A109,'Processed Data Export'!$B$2:$ET$402,(COLUMN(AH109)+11),FALSE)</f>
        <v>0.45500000000000002</v>
      </c>
      <c r="AT109" s="75">
        <f>VLOOKUP($A109,'Processed Data Export'!$B$2:$ET$402,(COLUMN(AI109)+11),FALSE)</f>
        <v>0.59499999999999997</v>
      </c>
      <c r="AU109" s="75">
        <f>VLOOKUP($A109,'Processed Data Export'!$B$2:$ET$402,(COLUMN(AJ109)+11),FALSE)</f>
        <v>0.14000000000000001</v>
      </c>
      <c r="AV109" s="75">
        <f>VLOOKUP($A109,'Processed Data Export'!$B$2:$ET$402,(COLUMN(AK109)+11),FALSE)</f>
        <v>0</v>
      </c>
      <c r="AW109" s="75">
        <f t="shared" si="15"/>
        <v>1.1939901608828614</v>
      </c>
      <c r="AX109" s="75">
        <f t="shared" si="16"/>
        <v>3.3771890435563541</v>
      </c>
      <c r="AY109" s="75">
        <f t="shared" si="17"/>
        <v>63.201680672268914</v>
      </c>
      <c r="AZ109" s="75">
        <f t="shared" si="18"/>
        <v>1.1511344699397517</v>
      </c>
      <c r="BA109" s="75">
        <f t="shared" si="19"/>
        <v>1.5351877964363543</v>
      </c>
      <c r="BB109" s="75">
        <f t="shared" si="20"/>
        <v>5.9906604402935306</v>
      </c>
      <c r="BC109" s="75">
        <f t="shared" si="21"/>
        <v>0</v>
      </c>
      <c r="BD109" s="75">
        <f t="shared" si="22"/>
        <v>6.2037510656436483</v>
      </c>
      <c r="BE109" s="75">
        <f t="shared" si="23"/>
        <v>6.2037510656436483</v>
      </c>
      <c r="BF109" s="75">
        <f t="shared" si="24"/>
        <v>7.3113553113553111</v>
      </c>
      <c r="BG109" s="75">
        <f t="shared" si="25"/>
        <v>100.63865546218487</v>
      </c>
      <c r="BH109" s="75">
        <f t="shared" si="26"/>
        <v>6.5352492141894922</v>
      </c>
      <c r="BI109" s="75">
        <f t="shared" si="27"/>
        <v>122.30252100840336</v>
      </c>
    </row>
    <row r="110" spans="1:61" x14ac:dyDescent="0.35">
      <c r="A110" s="69">
        <f>'Processed Data Export'!B108</f>
        <v>10200</v>
      </c>
      <c r="B110" s="74">
        <f>IF((VLOOKUP($A110,'Processed Data Export'!$B$2:$ET$3001,5,FALSE))=0,(VLOOKUP($A110,'Processed Data Export'!$B$2:$ET$3001,4,FALSE)),(IF((VLOOKUP($A110,'Processed Data Export'!$B$2:$ET$3001,4,FALSE))&gt;(VLOOKUP($A110,'Processed Data Export'!$B$2:$ET$3001,5,FALSE)),(VLOOKUP($A110,'Processed Data Export'!$B$2:$ET$3001,5,FALSE)),(VLOOKUP($A110,'Processed Data Export'!$B$2:$ET$3001,4,FALSE)))))</f>
        <v>24</v>
      </c>
      <c r="C110" s="89" t="str">
        <f>IF((VLOOKUP($A110,'Processed Data Export'!$B$2:$ET$3001,5,FALSE))=0,"NA",(IF((VLOOKUP($A110,'Processed Data Export'!$B$2:$ET$3001,4,FALSE))&gt;(VLOOKUP($A110,'Processed Data Export'!$B$2:$ET$3001,5,FALSE)),(VLOOKUP($A110,'Processed Data Export'!$B$2:$ET$3001,4,FALSE)),(VLOOKUP($A110,'Processed Data Export'!$B$2:$ET$3001,5,FALSE)))))</f>
        <v/>
      </c>
      <c r="D110" s="74">
        <f>VLOOKUP($A110,'Processed Data Export'!$B$2:$ET$3001,3,FALSE)</f>
        <v>24</v>
      </c>
      <c r="E110" s="36">
        <f>VLOOKUP(A110,'MWPS (um)'!$A$1:$CP$401,94,FALSE)</f>
        <v>30.131049549999993</v>
      </c>
      <c r="F110" s="74">
        <f>(VLOOKUP($A110,'Processed Data Export'!$B$2:$ET$3001,6,FALSE))/(VLOOKUP($A110,'Processed Data Export'!$B$2:$ET$3001,7,FALSE))</f>
        <v>0.12467672413793104</v>
      </c>
      <c r="G110" s="74">
        <f>VLOOKUP($A110,'Processed Data Export'!$B$2:$ET$3001,8,FALSE)</f>
        <v>1.0295000000000001</v>
      </c>
      <c r="H110" s="74">
        <f>VLOOKUP($A110,'Processed Data Export'!$B$2:$ET$3001,9,FALSE)</f>
        <v>19.854500000000002</v>
      </c>
      <c r="I110" s="74">
        <f>VLOOKUP($A110,'Processed Data Export'!$B$2:$ET$3001,10,FALSE)</f>
        <v>34.849999999999994</v>
      </c>
      <c r="J110" s="74">
        <f>VLOOKUP($A110,'Processed Data Export'!$B$2:$ET$3001,11,FALSE)</f>
        <v>2.7730000000000001</v>
      </c>
      <c r="K110" s="69" t="str">
        <f t="shared" si="14"/>
        <v>silt loam</v>
      </c>
      <c r="L110" s="75">
        <f>VLOOKUP($A110,'Processed Data Export'!$B$2:$ET$402,(COLUMN(A110)+11),FALSE)</f>
        <v>15.745000000000001</v>
      </c>
      <c r="M110" s="75">
        <f>VLOOKUP($A110,'Processed Data Export'!$B$2:$ET$402,(COLUMN(B110)+11),FALSE)</f>
        <v>71.2</v>
      </c>
      <c r="N110" s="75">
        <f>VLOOKUP($A110,'Processed Data Export'!$B$2:$ET$402,(COLUMN(C110)+11),FALSE)</f>
        <v>13.05</v>
      </c>
      <c r="O110" s="75">
        <f>VLOOKUP($A110,'Processed Data Export'!$B$2:$ET$402,(COLUMN(D110)+11),FALSE)</f>
        <v>0</v>
      </c>
      <c r="P110" s="75">
        <f>VLOOKUP($A110,'Processed Data Export'!$B$2:$ET$402,(COLUMN(E110)+11),FALSE)</f>
        <v>10.435</v>
      </c>
      <c r="Q110" s="75">
        <f>VLOOKUP($A110,'Processed Data Export'!$B$2:$ET$402,(COLUMN(F110)+11),FALSE)</f>
        <v>2.2050000000000001</v>
      </c>
      <c r="R110" s="75">
        <f>VLOOKUP($A110,'Processed Data Export'!$B$2:$ET$402,(COLUMN(G110)+11),FALSE)</f>
        <v>0.41000000000000003</v>
      </c>
      <c r="S110" s="75">
        <f>VLOOKUP($A110,'Processed Data Export'!$B$2:$ET$402,(COLUMN(H110)+11),FALSE)</f>
        <v>0</v>
      </c>
      <c r="T110" s="75">
        <f>VLOOKUP($A110,'Processed Data Export'!$B$2:$ET$402,(COLUMN(I110)+11),FALSE)</f>
        <v>0</v>
      </c>
      <c r="U110" s="75">
        <f>VLOOKUP($A110,'Processed Data Export'!$B$2:$ET$402,(COLUMN(J110)+11),FALSE)</f>
        <v>15.21</v>
      </c>
      <c r="V110" s="75">
        <f>VLOOKUP($A110,'Processed Data Export'!$B$2:$ET$402,(COLUMN(K110)+11),FALSE)</f>
        <v>37.4</v>
      </c>
      <c r="W110" s="75">
        <f>VLOOKUP($A110,'Processed Data Export'!$B$2:$ET$402,(COLUMN(L110)+11),FALSE)</f>
        <v>46.655000000000001</v>
      </c>
      <c r="X110" s="75">
        <f>VLOOKUP($A110,'Processed Data Export'!$B$2:$ET$402,(COLUMN(M110)+11),FALSE)</f>
        <v>60.14</v>
      </c>
      <c r="Y110" s="75">
        <f>VLOOKUP($A110,'Processed Data Export'!$B$2:$ET$402,(COLUMN(N110)+11),FALSE)</f>
        <v>75.099999999999994</v>
      </c>
      <c r="Z110" s="75">
        <f>VLOOKUP($A110,'Processed Data Export'!$B$2:$ET$402,(COLUMN(O110)+11),FALSE)</f>
        <v>81.634999999999991</v>
      </c>
      <c r="AA110" s="75">
        <f>VLOOKUP($A110,'Processed Data Export'!$B$2:$ET$402,(COLUMN(P110)+11),FALSE)</f>
        <v>27.414999999999999</v>
      </c>
      <c r="AB110" s="75">
        <f>VLOOKUP($A110,'Processed Data Export'!$B$2:$ET$402,(COLUMN(Q110)+11),FALSE)</f>
        <v>33.799999999999997</v>
      </c>
      <c r="AC110" s="75">
        <f>VLOOKUP($A110,'Processed Data Export'!$B$2:$ET$402,(COLUMN(R110)+11),FALSE)</f>
        <v>13.475</v>
      </c>
      <c r="AD110" s="75">
        <f>VLOOKUP($A110,'Processed Data Export'!$B$2:$ET$402,(COLUMN(S110)+11),FALSE)</f>
        <v>24.545000000000002</v>
      </c>
      <c r="AE110" s="75">
        <f>VLOOKUP($A110,'Processed Data Export'!$B$2:$ET$402,(COLUMN(T110)+11),FALSE)</f>
        <v>28.44</v>
      </c>
      <c r="AF110" s="75">
        <f>VLOOKUP($A110,'Processed Data Export'!$B$2:$ET$402,(COLUMN(U110)+11),FALSE)</f>
        <v>34.980000000000004</v>
      </c>
      <c r="AG110" s="75">
        <f>VLOOKUP($A110,'Processed Data Export'!$B$2:$ET$402,(COLUMN(V110)+11),FALSE)</f>
        <v>11.065000000000001</v>
      </c>
      <c r="AH110" s="75">
        <f>VLOOKUP($A110,'Processed Data Export'!$B$2:$ET$402,(COLUMN(W110)+11),FALSE)</f>
        <v>18.149999999999999</v>
      </c>
      <c r="AI110" s="75">
        <f>VLOOKUP($A110,'Processed Data Export'!$B$2:$ET$402,(COLUMN(X110)+11),FALSE)</f>
        <v>21.5</v>
      </c>
      <c r="AJ110" s="75">
        <f>VLOOKUP($A110,'Processed Data Export'!$B$2:$ET$402,(COLUMN(Y110)+11),FALSE)</f>
        <v>23.704999999999998</v>
      </c>
      <c r="AK110" s="75">
        <f>VLOOKUP($A110,'Processed Data Export'!$B$2:$ET$402,(COLUMN(Z110)+11),FALSE)</f>
        <v>6.3849999999999998</v>
      </c>
      <c r="AL110" s="75">
        <f>VLOOKUP($A110,'Processed Data Export'!$B$2:$ET$402,(COLUMN(AA110)+11),FALSE)</f>
        <v>13.475</v>
      </c>
      <c r="AM110" s="75">
        <f>VLOOKUP($A110,'Processed Data Export'!$B$2:$ET$402,(COLUMN(AB110)+11),FALSE)</f>
        <v>3.895</v>
      </c>
      <c r="AN110" s="75">
        <f>VLOOKUP($A110,'Processed Data Export'!$B$2:$ET$402,(COLUMN(AC110)+11),FALSE)</f>
        <v>7.08</v>
      </c>
      <c r="AO110" s="75">
        <f>VLOOKUP($A110,'Processed Data Export'!$B$2:$ET$402,(COLUMN(AD110)+11),FALSE)</f>
        <v>12.645</v>
      </c>
      <c r="AP110" s="75">
        <f>VLOOKUP($A110,'Processed Data Export'!$B$2:$ET$402,(COLUMN(AE110)+11),FALSE)</f>
        <v>13.05</v>
      </c>
      <c r="AQ110" s="75">
        <f>VLOOKUP($A110,'Processed Data Export'!$B$2:$ET$402,(COLUMN(AF110)+11),FALSE)</f>
        <v>3.1850000000000001</v>
      </c>
      <c r="AR110" s="75">
        <f>VLOOKUP($A110,'Processed Data Export'!$B$2:$ET$402,(COLUMN(AG110)+11),FALSE)</f>
        <v>3.355</v>
      </c>
      <c r="AS110" s="75">
        <f>VLOOKUP($A110,'Processed Data Export'!$B$2:$ET$402,(COLUMN(AH110)+11),FALSE)</f>
        <v>1.2200000000000002</v>
      </c>
      <c r="AT110" s="75">
        <f>VLOOKUP($A110,'Processed Data Export'!$B$2:$ET$402,(COLUMN(AI110)+11),FALSE)</f>
        <v>2.6150000000000002</v>
      </c>
      <c r="AU110" s="75">
        <f>VLOOKUP($A110,'Processed Data Export'!$B$2:$ET$402,(COLUMN(AJ110)+11),FALSE)</f>
        <v>0.9850000000000001</v>
      </c>
      <c r="AV110" s="75">
        <f>VLOOKUP($A110,'Processed Data Export'!$B$2:$ET$402,(COLUMN(AK110)+11),FALSE)</f>
        <v>0.41000000000000003</v>
      </c>
      <c r="AW110" s="75">
        <f t="shared" si="15"/>
        <v>1.3803254437869823</v>
      </c>
      <c r="AX110" s="75">
        <f t="shared" si="16"/>
        <v>3.2390991854336364</v>
      </c>
      <c r="AY110" s="75">
        <f t="shared" si="17"/>
        <v>15.328798185941041</v>
      </c>
      <c r="AZ110" s="75">
        <f t="shared" si="18"/>
        <v>1.3337621497998855</v>
      </c>
      <c r="BA110" s="75">
        <f t="shared" si="19"/>
        <v>1.7192681532304173</v>
      </c>
      <c r="BB110" s="75">
        <f t="shared" si="20"/>
        <v>7.3069694596711043</v>
      </c>
      <c r="BC110" s="75">
        <f t="shared" si="21"/>
        <v>25.45121951219512</v>
      </c>
      <c r="BD110" s="75">
        <f t="shared" si="22"/>
        <v>5.6306840648477667</v>
      </c>
      <c r="BE110" s="75">
        <f t="shared" si="23"/>
        <v>5.4559386973180075</v>
      </c>
      <c r="BF110" s="75">
        <f t="shared" si="24"/>
        <v>8.4943502824858754</v>
      </c>
      <c r="BG110" s="75">
        <f t="shared" si="25"/>
        <v>27.274376417233558</v>
      </c>
      <c r="BH110" s="75">
        <f t="shared" si="26"/>
        <v>6.82319118351701</v>
      </c>
      <c r="BI110" s="75">
        <f t="shared" si="27"/>
        <v>32.290249433106574</v>
      </c>
    </row>
    <row r="111" spans="1:61" x14ac:dyDescent="0.35">
      <c r="A111" s="69">
        <f>'Processed Data Export'!B109</f>
        <v>10205</v>
      </c>
      <c r="B111" s="74">
        <f>IF((VLOOKUP($A111,'Processed Data Export'!$B$2:$ET$3001,5,FALSE))=0,(VLOOKUP($A111,'Processed Data Export'!$B$2:$ET$3001,4,FALSE)),(IF((VLOOKUP($A111,'Processed Data Export'!$B$2:$ET$3001,4,FALSE))&gt;(VLOOKUP($A111,'Processed Data Export'!$B$2:$ET$3001,5,FALSE)),(VLOOKUP($A111,'Processed Data Export'!$B$2:$ET$3001,5,FALSE)),(VLOOKUP($A111,'Processed Data Export'!$B$2:$ET$3001,4,FALSE)))))</f>
        <v>26.05</v>
      </c>
      <c r="C111" s="89">
        <f>IF((VLOOKUP($A111,'Processed Data Export'!$B$2:$ET$3001,5,FALSE))=0,"NA",(IF((VLOOKUP($A111,'Processed Data Export'!$B$2:$ET$3001,4,FALSE))&gt;(VLOOKUP($A111,'Processed Data Export'!$B$2:$ET$3001,5,FALSE)),(VLOOKUP($A111,'Processed Data Export'!$B$2:$ET$3001,4,FALSE)),(VLOOKUP($A111,'Processed Data Export'!$B$2:$ET$3001,5,FALSE)))))</f>
        <v>197.5</v>
      </c>
      <c r="D111" s="74">
        <f>VLOOKUP($A111,'Processed Data Export'!$B$2:$ET$3001,3,FALSE)</f>
        <v>26.05</v>
      </c>
      <c r="E111" s="36">
        <f>VLOOKUP(A111,'MWPS (um)'!$A$1:$CP$401,94,FALSE)</f>
        <v>41.171113850000012</v>
      </c>
      <c r="F111" s="74">
        <f>(VLOOKUP($A111,'Processed Data Export'!$B$2:$ET$3001,6,FALSE))/(VLOOKUP($A111,'Processed Data Export'!$B$2:$ET$3001,7,FALSE))</f>
        <v>0.10061082024432812</v>
      </c>
      <c r="G111" s="74">
        <f>VLOOKUP($A111,'Processed Data Export'!$B$2:$ET$3001,8,FALSE)</f>
        <v>1.375</v>
      </c>
      <c r="H111" s="74">
        <f>VLOOKUP($A111,'Processed Data Export'!$B$2:$ET$3001,9,FALSE)</f>
        <v>13.1965</v>
      </c>
      <c r="I111" s="74">
        <f>VLOOKUP($A111,'Processed Data Export'!$B$2:$ET$3001,10,FALSE)</f>
        <v>57.55</v>
      </c>
      <c r="J111" s="74">
        <f>VLOOKUP($A111,'Processed Data Export'!$B$2:$ET$3001,11,FALSE)</f>
        <v>3.2365000000000004</v>
      </c>
      <c r="K111" s="69" t="str">
        <f t="shared" si="14"/>
        <v>silt loam</v>
      </c>
      <c r="L111" s="75">
        <f>VLOOKUP($A111,'Processed Data Export'!$B$2:$ET$402,(COLUMN(A111)+11),FALSE)</f>
        <v>15.75</v>
      </c>
      <c r="M111" s="75">
        <f>VLOOKUP($A111,'Processed Data Export'!$B$2:$ET$402,(COLUMN(B111)+11),FALSE)</f>
        <v>66.17</v>
      </c>
      <c r="N111" s="75">
        <f>VLOOKUP($A111,'Processed Data Export'!$B$2:$ET$402,(COLUMN(C111)+11),FALSE)</f>
        <v>18.079999999999998</v>
      </c>
      <c r="O111" s="75">
        <f>VLOOKUP($A111,'Processed Data Export'!$B$2:$ET$402,(COLUMN(D111)+11),FALSE)</f>
        <v>0</v>
      </c>
      <c r="P111" s="75">
        <f>VLOOKUP($A111,'Processed Data Export'!$B$2:$ET$402,(COLUMN(E111)+11),FALSE)</f>
        <v>11.26</v>
      </c>
      <c r="Q111" s="75">
        <f>VLOOKUP($A111,'Processed Data Export'!$B$2:$ET$402,(COLUMN(F111)+11),FALSE)</f>
        <v>4.66</v>
      </c>
      <c r="R111" s="75">
        <f>VLOOKUP($A111,'Processed Data Export'!$B$2:$ET$402,(COLUMN(G111)+11),FALSE)</f>
        <v>2.145</v>
      </c>
      <c r="S111" s="75">
        <f>VLOOKUP($A111,'Processed Data Export'!$B$2:$ET$402,(COLUMN(H111)+11),FALSE)</f>
        <v>1.0150000000000001E-2</v>
      </c>
      <c r="T111" s="75">
        <f>VLOOKUP($A111,'Processed Data Export'!$B$2:$ET$402,(COLUMN(I111)+11),FALSE)</f>
        <v>0</v>
      </c>
      <c r="U111" s="75">
        <f>VLOOKUP($A111,'Processed Data Export'!$B$2:$ET$402,(COLUMN(J111)+11),FALSE)</f>
        <v>14.754999999999999</v>
      </c>
      <c r="V111" s="75">
        <f>VLOOKUP($A111,'Processed Data Export'!$B$2:$ET$402,(COLUMN(K111)+11),FALSE)</f>
        <v>32.655000000000001</v>
      </c>
      <c r="W111" s="75">
        <f>VLOOKUP($A111,'Processed Data Export'!$B$2:$ET$402,(COLUMN(L111)+11),FALSE)</f>
        <v>41.495000000000005</v>
      </c>
      <c r="X111" s="75">
        <f>VLOOKUP($A111,'Processed Data Export'!$B$2:$ET$402,(COLUMN(M111)+11),FALSE)</f>
        <v>54.86</v>
      </c>
      <c r="Y111" s="75">
        <f>VLOOKUP($A111,'Processed Data Export'!$B$2:$ET$402,(COLUMN(N111)+11),FALSE)</f>
        <v>70.199999999999989</v>
      </c>
      <c r="Z111" s="75">
        <f>VLOOKUP($A111,'Processed Data Export'!$B$2:$ET$402,(COLUMN(O111)+11),FALSE)</f>
        <v>77.430000000000007</v>
      </c>
      <c r="AA111" s="75">
        <f>VLOOKUP($A111,'Processed Data Export'!$B$2:$ET$402,(COLUMN(P111)+11),FALSE)</f>
        <v>26.954999999999998</v>
      </c>
      <c r="AB111" s="75">
        <f>VLOOKUP($A111,'Processed Data Export'!$B$2:$ET$402,(COLUMN(Q111)+11),FALSE)</f>
        <v>33.515000000000001</v>
      </c>
      <c r="AC111" s="75">
        <f>VLOOKUP($A111,'Processed Data Export'!$B$2:$ET$402,(COLUMN(R111)+11),FALSE)</f>
        <v>13.365</v>
      </c>
      <c r="AD111" s="75">
        <f>VLOOKUP($A111,'Processed Data Export'!$B$2:$ET$402,(COLUMN(S111)+11),FALSE)</f>
        <v>24.67</v>
      </c>
      <c r="AE111" s="75">
        <f>VLOOKUP($A111,'Processed Data Export'!$B$2:$ET$402,(COLUMN(T111)+11),FALSE)</f>
        <v>28.704999999999998</v>
      </c>
      <c r="AF111" s="75">
        <f>VLOOKUP($A111,'Processed Data Export'!$B$2:$ET$402,(COLUMN(U111)+11),FALSE)</f>
        <v>35.94</v>
      </c>
      <c r="AG111" s="75">
        <f>VLOOKUP($A111,'Processed Data Export'!$B$2:$ET$402,(COLUMN(V111)+11),FALSE)</f>
        <v>11.31</v>
      </c>
      <c r="AH111" s="75">
        <f>VLOOKUP($A111,'Processed Data Export'!$B$2:$ET$402,(COLUMN(W111)+11),FALSE)</f>
        <v>18.66</v>
      </c>
      <c r="AI111" s="75">
        <f>VLOOKUP($A111,'Processed Data Export'!$B$2:$ET$402,(COLUMN(X111)+11),FALSE)</f>
        <v>22.574999999999999</v>
      </c>
      <c r="AJ111" s="75">
        <f>VLOOKUP($A111,'Processed Data Export'!$B$2:$ET$402,(COLUMN(Y111)+11),FALSE)</f>
        <v>27.234999999999999</v>
      </c>
      <c r="AK111" s="75">
        <f>VLOOKUP($A111,'Processed Data Export'!$B$2:$ET$402,(COLUMN(Z111)+11),FALSE)</f>
        <v>6.5600000000000005</v>
      </c>
      <c r="AL111" s="75">
        <f>VLOOKUP($A111,'Processed Data Export'!$B$2:$ET$402,(COLUMN(AA111)+11),FALSE)</f>
        <v>13.91</v>
      </c>
      <c r="AM111" s="75">
        <f>VLOOKUP($A111,'Processed Data Export'!$B$2:$ET$402,(COLUMN(AB111)+11),FALSE)</f>
        <v>4.0299999999999994</v>
      </c>
      <c r="AN111" s="75">
        <f>VLOOKUP($A111,'Processed Data Export'!$B$2:$ET$402,(COLUMN(AC111)+11),FALSE)</f>
        <v>7.35</v>
      </c>
      <c r="AO111" s="75">
        <f>VLOOKUP($A111,'Processed Data Export'!$B$2:$ET$402,(COLUMN(AD111)+11),FALSE)</f>
        <v>15.925000000000001</v>
      </c>
      <c r="AP111" s="75">
        <f>VLOOKUP($A111,'Processed Data Export'!$B$2:$ET$402,(COLUMN(AE111)+11),FALSE)</f>
        <v>18.07</v>
      </c>
      <c r="AQ111" s="75">
        <f>VLOOKUP($A111,'Processed Data Export'!$B$2:$ET$402,(COLUMN(AF111)+11),FALSE)</f>
        <v>3.32</v>
      </c>
      <c r="AR111" s="75">
        <f>VLOOKUP($A111,'Processed Data Export'!$B$2:$ET$402,(COLUMN(AG111)+11),FALSE)</f>
        <v>3.91</v>
      </c>
      <c r="AS111" s="75">
        <f>VLOOKUP($A111,'Processed Data Export'!$B$2:$ET$402,(COLUMN(AH111)+11),FALSE)</f>
        <v>2.1849999999999996</v>
      </c>
      <c r="AT111" s="75">
        <f>VLOOKUP($A111,'Processed Data Export'!$B$2:$ET$402,(COLUMN(AI111)+11),FALSE)</f>
        <v>6.8100000000000005</v>
      </c>
      <c r="AU111" s="75">
        <f>VLOOKUP($A111,'Processed Data Export'!$B$2:$ET$402,(COLUMN(AJ111)+11),FALSE)</f>
        <v>2.4750000000000001</v>
      </c>
      <c r="AV111" s="75">
        <f>VLOOKUP($A111,'Processed Data Export'!$B$2:$ET$402,(COLUMN(AK111)+11),FALSE)</f>
        <v>2.1550000000000002</v>
      </c>
      <c r="AW111" s="75">
        <f t="shared" si="15"/>
        <v>1.2381023422348203</v>
      </c>
      <c r="AX111" s="75">
        <f t="shared" si="16"/>
        <v>2.9764653641207817</v>
      </c>
      <c r="AY111" s="75">
        <f t="shared" si="17"/>
        <v>7.1920600858369097</v>
      </c>
      <c r="AZ111" s="75">
        <f t="shared" si="18"/>
        <v>1.1545631608235951</v>
      </c>
      <c r="BA111" s="75">
        <f t="shared" si="19"/>
        <v>1.5264329437952144</v>
      </c>
      <c r="BB111" s="75">
        <f t="shared" si="20"/>
        <v>6.3254573170731714</v>
      </c>
      <c r="BC111" s="75">
        <f t="shared" si="21"/>
        <v>5.2494172494172489</v>
      </c>
      <c r="BD111" s="75">
        <f t="shared" si="22"/>
        <v>4.1551020408163266</v>
      </c>
      <c r="BE111" s="75">
        <f t="shared" si="23"/>
        <v>3.6598451327433632</v>
      </c>
      <c r="BF111" s="75">
        <f t="shared" si="24"/>
        <v>7.4639455782312929</v>
      </c>
      <c r="BG111" s="75">
        <f t="shared" si="25"/>
        <v>11.7725321888412</v>
      </c>
      <c r="BH111" s="75">
        <f t="shared" si="26"/>
        <v>5.876554174067496</v>
      </c>
      <c r="BI111" s="75">
        <f t="shared" si="27"/>
        <v>14.199570815450643</v>
      </c>
    </row>
    <row r="112" spans="1:61" x14ac:dyDescent="0.35">
      <c r="A112" s="69">
        <f>'Processed Data Export'!B110</f>
        <v>10210</v>
      </c>
      <c r="B112" s="74">
        <f>IF((VLOOKUP($A112,'Processed Data Export'!$B$2:$ET$3001,5,FALSE))=0,(VLOOKUP($A112,'Processed Data Export'!$B$2:$ET$3001,4,FALSE)),(IF((VLOOKUP($A112,'Processed Data Export'!$B$2:$ET$3001,4,FALSE))&gt;(VLOOKUP($A112,'Processed Data Export'!$B$2:$ET$3001,5,FALSE)),(VLOOKUP($A112,'Processed Data Export'!$B$2:$ET$3001,5,FALSE)),(VLOOKUP($A112,'Processed Data Export'!$B$2:$ET$3001,4,FALSE)))))</f>
        <v>26.35</v>
      </c>
      <c r="C112" s="89">
        <f>IF((VLOOKUP($A112,'Processed Data Export'!$B$2:$ET$3001,5,FALSE))=0,"NA",(IF((VLOOKUP($A112,'Processed Data Export'!$B$2:$ET$3001,4,FALSE))&gt;(VLOOKUP($A112,'Processed Data Export'!$B$2:$ET$3001,5,FALSE)),(VLOOKUP($A112,'Processed Data Export'!$B$2:$ET$3001,4,FALSE)),(VLOOKUP($A112,'Processed Data Export'!$B$2:$ET$3001,5,FALSE)))))</f>
        <v>189</v>
      </c>
      <c r="D112" s="74">
        <f>VLOOKUP($A112,'Processed Data Export'!$B$2:$ET$3001,3,FALSE)</f>
        <v>26.35</v>
      </c>
      <c r="E112" s="36">
        <f>VLOOKUP(A112,'MWPS (um)'!$A$1:$CP$401,94,FALSE)</f>
        <v>43.377157100000005</v>
      </c>
      <c r="F112" s="74">
        <f>(VLOOKUP($A112,'Processed Data Export'!$B$2:$ET$3001,6,FALSE))/(VLOOKUP($A112,'Processed Data Export'!$B$2:$ET$3001,7,FALSE))</f>
        <v>9.1721854304635739E-2</v>
      </c>
      <c r="G112" s="74">
        <f>VLOOKUP($A112,'Processed Data Export'!$B$2:$ET$3001,8,FALSE)</f>
        <v>1.4489999999999998</v>
      </c>
      <c r="H112" s="74">
        <f>VLOOKUP($A112,'Processed Data Export'!$B$2:$ET$3001,9,FALSE)</f>
        <v>11.358499999999999</v>
      </c>
      <c r="I112" s="74">
        <f>VLOOKUP($A112,'Processed Data Export'!$B$2:$ET$3001,10,FALSE)</f>
        <v>61.05</v>
      </c>
      <c r="J112" s="74">
        <f>VLOOKUP($A112,'Processed Data Export'!$B$2:$ET$3001,11,FALSE)</f>
        <v>3.3899999999999997</v>
      </c>
      <c r="K112" s="69" t="str">
        <f t="shared" si="14"/>
        <v>silt loam</v>
      </c>
      <c r="L112" s="75">
        <f>VLOOKUP($A112,'Processed Data Export'!$B$2:$ET$402,(COLUMN(A112)+11),FALSE)</f>
        <v>16.365000000000002</v>
      </c>
      <c r="M112" s="75">
        <f>VLOOKUP($A112,'Processed Data Export'!$B$2:$ET$402,(COLUMN(B112)+11),FALSE)</f>
        <v>64.599999999999994</v>
      </c>
      <c r="N112" s="75">
        <f>VLOOKUP($A112,'Processed Data Export'!$B$2:$ET$402,(COLUMN(C112)+11),FALSE)</f>
        <v>19.035</v>
      </c>
      <c r="O112" s="75">
        <f>VLOOKUP($A112,'Processed Data Export'!$B$2:$ET$402,(COLUMN(D112)+11),FALSE)</f>
        <v>0</v>
      </c>
      <c r="P112" s="75">
        <f>VLOOKUP($A112,'Processed Data Export'!$B$2:$ET$402,(COLUMN(E112)+11),FALSE)</f>
        <v>11.205</v>
      </c>
      <c r="Q112" s="75">
        <f>VLOOKUP($A112,'Processed Data Export'!$B$2:$ET$402,(COLUMN(F112)+11),FALSE)</f>
        <v>5.4049999999999994</v>
      </c>
      <c r="R112" s="75">
        <f>VLOOKUP($A112,'Processed Data Export'!$B$2:$ET$402,(COLUMN(G112)+11),FALSE)</f>
        <v>2.4049999999999998</v>
      </c>
      <c r="S112" s="75">
        <f>VLOOKUP($A112,'Processed Data Export'!$B$2:$ET$402,(COLUMN(H112)+11),FALSE)</f>
        <v>0.02</v>
      </c>
      <c r="T112" s="75">
        <f>VLOOKUP($A112,'Processed Data Export'!$B$2:$ET$402,(COLUMN(I112)+11),FALSE)</f>
        <v>0</v>
      </c>
      <c r="U112" s="75">
        <f>VLOOKUP($A112,'Processed Data Export'!$B$2:$ET$402,(COLUMN(J112)+11),FALSE)</f>
        <v>15.085000000000001</v>
      </c>
      <c r="V112" s="75">
        <f>VLOOKUP($A112,'Processed Data Export'!$B$2:$ET$402,(COLUMN(K112)+11),FALSE)</f>
        <v>31.36</v>
      </c>
      <c r="W112" s="75">
        <f>VLOOKUP($A112,'Processed Data Export'!$B$2:$ET$402,(COLUMN(L112)+11),FALSE)</f>
        <v>40.104999999999997</v>
      </c>
      <c r="X112" s="75">
        <f>VLOOKUP($A112,'Processed Data Export'!$B$2:$ET$402,(COLUMN(M112)+11),FALSE)</f>
        <v>53.405000000000001</v>
      </c>
      <c r="Y112" s="75">
        <f>VLOOKUP($A112,'Processed Data Export'!$B$2:$ET$402,(COLUMN(N112)+11),FALSE)</f>
        <v>68.539999999999992</v>
      </c>
      <c r="Z112" s="75">
        <f>VLOOKUP($A112,'Processed Data Export'!$B$2:$ET$402,(COLUMN(O112)+11),FALSE)</f>
        <v>75.805000000000007</v>
      </c>
      <c r="AA112" s="75">
        <f>VLOOKUP($A112,'Processed Data Export'!$B$2:$ET$402,(COLUMN(P112)+11),FALSE)</f>
        <v>26.765000000000001</v>
      </c>
      <c r="AB112" s="75">
        <f>VLOOKUP($A112,'Processed Data Export'!$B$2:$ET$402,(COLUMN(Q112)+11),FALSE)</f>
        <v>33.24</v>
      </c>
      <c r="AC112" s="75">
        <f>VLOOKUP($A112,'Processed Data Export'!$B$2:$ET$402,(COLUMN(R112)+11),FALSE)</f>
        <v>13.3</v>
      </c>
      <c r="AD112" s="75">
        <f>VLOOKUP($A112,'Processed Data Export'!$B$2:$ET$402,(COLUMN(S112)+11),FALSE)</f>
        <v>24.495000000000001</v>
      </c>
      <c r="AE112" s="75">
        <f>VLOOKUP($A112,'Processed Data Export'!$B$2:$ET$402,(COLUMN(T112)+11),FALSE)</f>
        <v>28.435000000000002</v>
      </c>
      <c r="AF112" s="75">
        <f>VLOOKUP($A112,'Processed Data Export'!$B$2:$ET$402,(COLUMN(U112)+11),FALSE)</f>
        <v>35.700000000000003</v>
      </c>
      <c r="AG112" s="75">
        <f>VLOOKUP($A112,'Processed Data Export'!$B$2:$ET$402,(COLUMN(V112)+11),FALSE)</f>
        <v>11.195</v>
      </c>
      <c r="AH112" s="75">
        <f>VLOOKUP($A112,'Processed Data Export'!$B$2:$ET$402,(COLUMN(W112)+11),FALSE)</f>
        <v>18.354999999999997</v>
      </c>
      <c r="AI112" s="75">
        <f>VLOOKUP($A112,'Processed Data Export'!$B$2:$ET$402,(COLUMN(X112)+11),FALSE)</f>
        <v>22.4</v>
      </c>
      <c r="AJ112" s="75">
        <f>VLOOKUP($A112,'Processed Data Export'!$B$2:$ET$402,(COLUMN(Y112)+11),FALSE)</f>
        <v>27.805</v>
      </c>
      <c r="AK112" s="75">
        <f>VLOOKUP($A112,'Processed Data Export'!$B$2:$ET$402,(COLUMN(Z112)+11),FALSE)</f>
        <v>6.4749999999999996</v>
      </c>
      <c r="AL112" s="75">
        <f>VLOOKUP($A112,'Processed Data Export'!$B$2:$ET$402,(COLUMN(AA112)+11),FALSE)</f>
        <v>13.629999999999999</v>
      </c>
      <c r="AM112" s="75">
        <f>VLOOKUP($A112,'Processed Data Export'!$B$2:$ET$402,(COLUMN(AB112)+11),FALSE)</f>
        <v>3.94</v>
      </c>
      <c r="AN112" s="75">
        <f>VLOOKUP($A112,'Processed Data Export'!$B$2:$ET$402,(COLUMN(AC112)+11),FALSE)</f>
        <v>7.16</v>
      </c>
      <c r="AO112" s="75">
        <f>VLOOKUP($A112,'Processed Data Export'!$B$2:$ET$402,(COLUMN(AD112)+11),FALSE)</f>
        <v>16.61</v>
      </c>
      <c r="AP112" s="75">
        <f>VLOOKUP($A112,'Processed Data Export'!$B$2:$ET$402,(COLUMN(AE112)+11),FALSE)</f>
        <v>19.015000000000001</v>
      </c>
      <c r="AQ112" s="75">
        <f>VLOOKUP($A112,'Processed Data Export'!$B$2:$ET$402,(COLUMN(AF112)+11),FALSE)</f>
        <v>3.22</v>
      </c>
      <c r="AR112" s="75">
        <f>VLOOKUP($A112,'Processed Data Export'!$B$2:$ET$402,(COLUMN(AG112)+11),FALSE)</f>
        <v>4.05</v>
      </c>
      <c r="AS112" s="75">
        <f>VLOOKUP($A112,'Processed Data Export'!$B$2:$ET$402,(COLUMN(AH112)+11),FALSE)</f>
        <v>2.57</v>
      </c>
      <c r="AT112" s="75">
        <f>VLOOKUP($A112,'Processed Data Export'!$B$2:$ET$402,(COLUMN(AI112)+11),FALSE)</f>
        <v>7.8149999999999995</v>
      </c>
      <c r="AU112" s="75">
        <f>VLOOKUP($A112,'Processed Data Export'!$B$2:$ET$402,(COLUMN(AJ112)+11),FALSE)</f>
        <v>2.835</v>
      </c>
      <c r="AV112" s="75">
        <f>VLOOKUP($A112,'Processed Data Export'!$B$2:$ET$402,(COLUMN(AK112)+11),FALSE)</f>
        <v>2.4249999999999998</v>
      </c>
      <c r="AW112" s="75">
        <f t="shared" si="15"/>
        <v>1.2065282791817087</v>
      </c>
      <c r="AX112" s="75">
        <f t="shared" si="16"/>
        <v>2.9665327978580991</v>
      </c>
      <c r="AY112" s="75">
        <f t="shared" si="17"/>
        <v>6.1498612395929708</v>
      </c>
      <c r="AZ112" s="75">
        <f t="shared" si="18"/>
        <v>1.1233893557422967</v>
      </c>
      <c r="BA112" s="75">
        <f t="shared" si="19"/>
        <v>1.4959383753501401</v>
      </c>
      <c r="BB112" s="75">
        <f t="shared" si="20"/>
        <v>6.1938223938223933</v>
      </c>
      <c r="BC112" s="75">
        <f t="shared" si="21"/>
        <v>4.6590436590436592</v>
      </c>
      <c r="BD112" s="75">
        <f t="shared" si="22"/>
        <v>3.8892233594220347</v>
      </c>
      <c r="BE112" s="75">
        <f t="shared" si="23"/>
        <v>3.3937483582873651</v>
      </c>
      <c r="BF112" s="75">
        <f t="shared" si="24"/>
        <v>7.4587988826815641</v>
      </c>
      <c r="BG112" s="75">
        <f t="shared" si="25"/>
        <v>9.8806660499537475</v>
      </c>
      <c r="BH112" s="75">
        <f t="shared" si="26"/>
        <v>5.7652833556448009</v>
      </c>
      <c r="BI112" s="75">
        <f t="shared" si="27"/>
        <v>11.951896392229418</v>
      </c>
    </row>
    <row r="113" spans="1:61" x14ac:dyDescent="0.35">
      <c r="A113" s="69">
        <f>'Processed Data Export'!B111</f>
        <v>10216</v>
      </c>
      <c r="B113" s="74">
        <f>IF((VLOOKUP($A113,'Processed Data Export'!$B$2:$ET$3001,5,FALSE))=0,(VLOOKUP($A113,'Processed Data Export'!$B$2:$ET$3001,4,FALSE)),(IF((VLOOKUP($A113,'Processed Data Export'!$B$2:$ET$3001,4,FALSE))&gt;(VLOOKUP($A113,'Processed Data Export'!$B$2:$ET$3001,5,FALSE)),(VLOOKUP($A113,'Processed Data Export'!$B$2:$ET$3001,5,FALSE)),(VLOOKUP($A113,'Processed Data Export'!$B$2:$ET$3001,4,FALSE)))))</f>
        <v>0.6984999999999999</v>
      </c>
      <c r="C113" s="89">
        <f>IF((VLOOKUP($A113,'Processed Data Export'!$B$2:$ET$3001,5,FALSE))=0,"NA",(IF((VLOOKUP($A113,'Processed Data Export'!$B$2:$ET$3001,4,FALSE))&gt;(VLOOKUP($A113,'Processed Data Export'!$B$2:$ET$3001,5,FALSE)),(VLOOKUP($A113,'Processed Data Export'!$B$2:$ET$3001,4,FALSE)),(VLOOKUP($A113,'Processed Data Export'!$B$2:$ET$3001,5,FALSE)))))</f>
        <v>26.700000000000003</v>
      </c>
      <c r="D113" s="74">
        <f>VLOOKUP($A113,'Processed Data Export'!$B$2:$ET$3001,3,FALSE)</f>
        <v>26.700000000000003</v>
      </c>
      <c r="E113" s="36">
        <f>VLOOKUP(A113,'MWPS (um)'!$A$1:$CP$401,94,FALSE)</f>
        <v>32.321040249999996</v>
      </c>
      <c r="F113" s="74">
        <f>(VLOOKUP($A113,'Processed Data Export'!$B$2:$ET$3001,6,FALSE))/(VLOOKUP($A113,'Processed Data Export'!$B$2:$ET$3001,7,FALSE))</f>
        <v>0.1058467741935484</v>
      </c>
      <c r="G113" s="74">
        <f>VLOOKUP($A113,'Processed Data Export'!$B$2:$ET$3001,8,FALSE)</f>
        <v>1.0379999999999998</v>
      </c>
      <c r="H113" s="74">
        <f>VLOOKUP($A113,'Processed Data Export'!$B$2:$ET$3001,9,FALSE)</f>
        <v>16.0365</v>
      </c>
      <c r="I113" s="74">
        <f>VLOOKUP($A113,'Processed Data Export'!$B$2:$ET$3001,10,FALSE)</f>
        <v>37.450000000000003</v>
      </c>
      <c r="J113" s="74">
        <f>VLOOKUP($A113,'Processed Data Export'!$B$2:$ET$3001,11,FALSE)</f>
        <v>3.0655000000000001</v>
      </c>
      <c r="K113" s="69" t="str">
        <f t="shared" si="14"/>
        <v>silt loam</v>
      </c>
      <c r="L113" s="75">
        <f>VLOOKUP($A113,'Processed Data Export'!$B$2:$ET$402,(COLUMN(A113)+11),FALSE)</f>
        <v>17.314999999999998</v>
      </c>
      <c r="M113" s="75">
        <f>VLOOKUP($A113,'Processed Data Export'!$B$2:$ET$402,(COLUMN(B113)+11),FALSE)</f>
        <v>67.930000000000007</v>
      </c>
      <c r="N113" s="75">
        <f>VLOOKUP($A113,'Processed Data Export'!$B$2:$ET$402,(COLUMN(C113)+11),FALSE)</f>
        <v>14.76</v>
      </c>
      <c r="O113" s="75">
        <f>VLOOKUP($A113,'Processed Data Export'!$B$2:$ET$402,(COLUMN(D113)+11),FALSE)</f>
        <v>0</v>
      </c>
      <c r="P113" s="75">
        <f>VLOOKUP($A113,'Processed Data Export'!$B$2:$ET$402,(COLUMN(E113)+11),FALSE)</f>
        <v>11.469999999999999</v>
      </c>
      <c r="Q113" s="75">
        <f>VLOOKUP($A113,'Processed Data Export'!$B$2:$ET$402,(COLUMN(F113)+11),FALSE)</f>
        <v>2.835</v>
      </c>
      <c r="R113" s="75">
        <f>VLOOKUP($A113,'Processed Data Export'!$B$2:$ET$402,(COLUMN(G113)+11),FALSE)</f>
        <v>0.45499999999999996</v>
      </c>
      <c r="S113" s="75">
        <f>VLOOKUP($A113,'Processed Data Export'!$B$2:$ET$402,(COLUMN(H113)+11),FALSE)</f>
        <v>0</v>
      </c>
      <c r="T113" s="75">
        <f>VLOOKUP($A113,'Processed Data Export'!$B$2:$ET$402,(COLUMN(I113)+11),FALSE)</f>
        <v>0</v>
      </c>
      <c r="U113" s="75">
        <f>VLOOKUP($A113,'Processed Data Export'!$B$2:$ET$402,(COLUMN(J113)+11),FALSE)</f>
        <v>15.85</v>
      </c>
      <c r="V113" s="75">
        <f>VLOOKUP($A113,'Processed Data Export'!$B$2:$ET$402,(COLUMN(K113)+11),FALSE)</f>
        <v>32.430000000000007</v>
      </c>
      <c r="W113" s="75">
        <f>VLOOKUP($A113,'Processed Data Export'!$B$2:$ET$402,(COLUMN(L113)+11),FALSE)</f>
        <v>41.7</v>
      </c>
      <c r="X113" s="75">
        <f>VLOOKUP($A113,'Processed Data Export'!$B$2:$ET$402,(COLUMN(M113)+11),FALSE)</f>
        <v>55.894999999999996</v>
      </c>
      <c r="Y113" s="75">
        <f>VLOOKUP($A113,'Processed Data Export'!$B$2:$ET$402,(COLUMN(N113)+11),FALSE)</f>
        <v>72.180000000000007</v>
      </c>
      <c r="Z113" s="75">
        <f>VLOOKUP($A113,'Processed Data Export'!$B$2:$ET$402,(COLUMN(O113)+11),FALSE)</f>
        <v>79.394999999999996</v>
      </c>
      <c r="AA113" s="75">
        <f>VLOOKUP($A113,'Processed Data Export'!$B$2:$ET$402,(COLUMN(P113)+11),FALSE)</f>
        <v>28.524999999999999</v>
      </c>
      <c r="AB113" s="75">
        <f>VLOOKUP($A113,'Processed Data Export'!$B$2:$ET$402,(COLUMN(Q113)+11),FALSE)</f>
        <v>35.494999999999997</v>
      </c>
      <c r="AC113" s="75">
        <f>VLOOKUP($A113,'Processed Data Export'!$B$2:$ET$402,(COLUMN(R113)+11),FALSE)</f>
        <v>14.195</v>
      </c>
      <c r="AD113" s="75">
        <f>VLOOKUP($A113,'Processed Data Export'!$B$2:$ET$402,(COLUMN(S113)+11),FALSE)</f>
        <v>26.225000000000001</v>
      </c>
      <c r="AE113" s="75">
        <f>VLOOKUP($A113,'Processed Data Export'!$B$2:$ET$402,(COLUMN(T113)+11),FALSE)</f>
        <v>30.48</v>
      </c>
      <c r="AF113" s="75">
        <f>VLOOKUP($A113,'Processed Data Export'!$B$2:$ET$402,(COLUMN(U113)+11),FALSE)</f>
        <v>37.695</v>
      </c>
      <c r="AG113" s="75">
        <f>VLOOKUP($A113,'Processed Data Export'!$B$2:$ET$402,(COLUMN(V113)+11),FALSE)</f>
        <v>12.030000000000001</v>
      </c>
      <c r="AH113" s="75">
        <f>VLOOKUP($A113,'Processed Data Export'!$B$2:$ET$402,(COLUMN(W113)+11),FALSE)</f>
        <v>19.734999999999999</v>
      </c>
      <c r="AI113" s="75">
        <f>VLOOKUP($A113,'Processed Data Export'!$B$2:$ET$402,(COLUMN(X113)+11),FALSE)</f>
        <v>23.5</v>
      </c>
      <c r="AJ113" s="75">
        <f>VLOOKUP($A113,'Processed Data Export'!$B$2:$ET$402,(COLUMN(Y113)+11),FALSE)</f>
        <v>26.335000000000001</v>
      </c>
      <c r="AK113" s="75">
        <f>VLOOKUP($A113,'Processed Data Export'!$B$2:$ET$402,(COLUMN(Z113)+11),FALSE)</f>
        <v>6.97</v>
      </c>
      <c r="AL113" s="75">
        <f>VLOOKUP($A113,'Processed Data Export'!$B$2:$ET$402,(COLUMN(AA113)+11),FALSE)</f>
        <v>14.67</v>
      </c>
      <c r="AM113" s="75">
        <f>VLOOKUP($A113,'Processed Data Export'!$B$2:$ET$402,(COLUMN(AB113)+11),FALSE)</f>
        <v>4.25</v>
      </c>
      <c r="AN113" s="75">
        <f>VLOOKUP($A113,'Processed Data Export'!$B$2:$ET$402,(COLUMN(AC113)+11),FALSE)</f>
        <v>7.7050000000000001</v>
      </c>
      <c r="AO113" s="75">
        <f>VLOOKUP($A113,'Processed Data Export'!$B$2:$ET$402,(COLUMN(AD113)+11),FALSE)</f>
        <v>14.305</v>
      </c>
      <c r="AP113" s="75">
        <f>VLOOKUP($A113,'Processed Data Export'!$B$2:$ET$402,(COLUMN(AE113)+11),FALSE)</f>
        <v>14.76</v>
      </c>
      <c r="AQ113" s="75">
        <f>VLOOKUP($A113,'Processed Data Export'!$B$2:$ET$402,(COLUMN(AF113)+11),FALSE)</f>
        <v>3.45</v>
      </c>
      <c r="AR113" s="75">
        <f>VLOOKUP($A113,'Processed Data Export'!$B$2:$ET$402,(COLUMN(AG113)+11),FALSE)</f>
        <v>3.7650000000000001</v>
      </c>
      <c r="AS113" s="75">
        <f>VLOOKUP($A113,'Processed Data Export'!$B$2:$ET$402,(COLUMN(AH113)+11),FALSE)</f>
        <v>1.58</v>
      </c>
      <c r="AT113" s="75">
        <f>VLOOKUP($A113,'Processed Data Export'!$B$2:$ET$402,(COLUMN(AI113)+11),FALSE)</f>
        <v>3.29</v>
      </c>
      <c r="AU113" s="75">
        <f>VLOOKUP($A113,'Processed Data Export'!$B$2:$ET$402,(COLUMN(AJ113)+11),FALSE)</f>
        <v>1.2549999999999999</v>
      </c>
      <c r="AV113" s="75">
        <f>VLOOKUP($A113,'Processed Data Export'!$B$2:$ET$402,(COLUMN(AK113)+11),FALSE)</f>
        <v>0.45499999999999996</v>
      </c>
      <c r="AW113" s="75">
        <f t="shared" si="15"/>
        <v>1.1748133539935204</v>
      </c>
      <c r="AX113" s="75">
        <f t="shared" si="16"/>
        <v>3.0945945945945947</v>
      </c>
      <c r="AY113" s="75">
        <f t="shared" si="17"/>
        <v>12.520282186948853</v>
      </c>
      <c r="AZ113" s="75">
        <f t="shared" si="18"/>
        <v>1.1062475129327498</v>
      </c>
      <c r="BA113" s="75">
        <f t="shared" si="19"/>
        <v>1.4828226555246053</v>
      </c>
      <c r="BB113" s="75">
        <f t="shared" si="20"/>
        <v>5.9827833572453377</v>
      </c>
      <c r="BC113" s="75">
        <f t="shared" si="21"/>
        <v>25.208791208791208</v>
      </c>
      <c r="BD113" s="75">
        <f t="shared" si="22"/>
        <v>4.748689269486194</v>
      </c>
      <c r="BE113" s="75">
        <f t="shared" si="23"/>
        <v>4.6023035230352312</v>
      </c>
      <c r="BF113" s="75">
        <f t="shared" si="24"/>
        <v>7.2543802725502911</v>
      </c>
      <c r="BG113" s="75">
        <f t="shared" si="25"/>
        <v>19.716049382716047</v>
      </c>
      <c r="BH113" s="75">
        <f t="shared" si="26"/>
        <v>5.9224062772449884</v>
      </c>
      <c r="BI113" s="75">
        <f t="shared" si="27"/>
        <v>23.96119929453263</v>
      </c>
    </row>
    <row r="114" spans="1:61" x14ac:dyDescent="0.35">
      <c r="A114" s="69">
        <f>'Processed Data Export'!B112</f>
        <v>10220</v>
      </c>
      <c r="B114" s="74">
        <f>IF((VLOOKUP($A114,'Processed Data Export'!$B$2:$ET$3001,5,FALSE))=0,(VLOOKUP($A114,'Processed Data Export'!$B$2:$ET$3001,4,FALSE)),(IF((VLOOKUP($A114,'Processed Data Export'!$B$2:$ET$3001,4,FALSE))&gt;(VLOOKUP($A114,'Processed Data Export'!$B$2:$ET$3001,5,FALSE)),(VLOOKUP($A114,'Processed Data Export'!$B$2:$ET$3001,5,FALSE)),(VLOOKUP($A114,'Processed Data Export'!$B$2:$ET$3001,4,FALSE)))))</f>
        <v>0.6885</v>
      </c>
      <c r="C114" s="89">
        <f>IF((VLOOKUP($A114,'Processed Data Export'!$B$2:$ET$3001,5,FALSE))=0,"NA",(IF((VLOOKUP($A114,'Processed Data Export'!$B$2:$ET$3001,4,FALSE))&gt;(VLOOKUP($A114,'Processed Data Export'!$B$2:$ET$3001,5,FALSE)),(VLOOKUP($A114,'Processed Data Export'!$B$2:$ET$3001,4,FALSE)),(VLOOKUP($A114,'Processed Data Export'!$B$2:$ET$3001,5,FALSE)))))</f>
        <v>26.85</v>
      </c>
      <c r="D114" s="74">
        <f>VLOOKUP($A114,'Processed Data Export'!$B$2:$ET$3001,3,FALSE)</f>
        <v>26.85</v>
      </c>
      <c r="E114" s="36">
        <f>VLOOKUP(A114,'MWPS (um)'!$A$1:$CP$401,94,FALSE)</f>
        <v>31.394536500000005</v>
      </c>
      <c r="F114" s="74">
        <f>(VLOOKUP($A114,'Processed Data Export'!$B$2:$ET$3001,6,FALSE))/(VLOOKUP($A114,'Processed Data Export'!$B$2:$ET$3001,7,FALSE))</f>
        <v>0.11044467425025853</v>
      </c>
      <c r="G114" s="74">
        <f>VLOOKUP($A114,'Processed Data Export'!$B$2:$ET$3001,8,FALSE)</f>
        <v>0.95899999999999996</v>
      </c>
      <c r="H114" s="74">
        <f>VLOOKUP($A114,'Processed Data Export'!$B$2:$ET$3001,9,FALSE)</f>
        <v>16.074999999999999</v>
      </c>
      <c r="I114" s="74">
        <f>VLOOKUP($A114,'Processed Data Export'!$B$2:$ET$3001,10,FALSE)</f>
        <v>34.4</v>
      </c>
      <c r="J114" s="74">
        <f>VLOOKUP($A114,'Processed Data Export'!$B$2:$ET$3001,11,FALSE)</f>
        <v>3.0289999999999999</v>
      </c>
      <c r="K114" s="69" t="str">
        <f t="shared" si="14"/>
        <v>silt loam</v>
      </c>
      <c r="L114" s="75">
        <f>VLOOKUP($A114,'Processed Data Export'!$B$2:$ET$402,(COLUMN(A114)+11),FALSE)</f>
        <v>16.914999999999999</v>
      </c>
      <c r="M114" s="75">
        <f>VLOOKUP($A114,'Processed Data Export'!$B$2:$ET$402,(COLUMN(B114)+11),FALSE)</f>
        <v>69.050000000000011</v>
      </c>
      <c r="N114" s="75">
        <f>VLOOKUP($A114,'Processed Data Export'!$B$2:$ET$402,(COLUMN(C114)+11),FALSE)</f>
        <v>14.035</v>
      </c>
      <c r="O114" s="75">
        <f>VLOOKUP($A114,'Processed Data Export'!$B$2:$ET$402,(COLUMN(D114)+11),FALSE)</f>
        <v>0</v>
      </c>
      <c r="P114" s="75">
        <f>VLOOKUP($A114,'Processed Data Export'!$B$2:$ET$402,(COLUMN(E114)+11),FALSE)</f>
        <v>11.265000000000001</v>
      </c>
      <c r="Q114" s="75">
        <f>VLOOKUP($A114,'Processed Data Export'!$B$2:$ET$402,(COLUMN(F114)+11),FALSE)</f>
        <v>2.4699999999999998</v>
      </c>
      <c r="R114" s="75">
        <f>VLOOKUP($A114,'Processed Data Export'!$B$2:$ET$402,(COLUMN(G114)+11),FALSE)</f>
        <v>0.29500000000000004</v>
      </c>
      <c r="S114" s="75">
        <f>VLOOKUP($A114,'Processed Data Export'!$B$2:$ET$402,(COLUMN(H114)+11),FALSE)</f>
        <v>0</v>
      </c>
      <c r="T114" s="75">
        <f>VLOOKUP($A114,'Processed Data Export'!$B$2:$ET$402,(COLUMN(I114)+11),FALSE)</f>
        <v>0</v>
      </c>
      <c r="U114" s="75">
        <f>VLOOKUP($A114,'Processed Data Export'!$B$2:$ET$402,(COLUMN(J114)+11),FALSE)</f>
        <v>15.285</v>
      </c>
      <c r="V114" s="75">
        <f>VLOOKUP($A114,'Processed Data Export'!$B$2:$ET$402,(COLUMN(K114)+11),FALSE)</f>
        <v>31.93</v>
      </c>
      <c r="W114" s="75">
        <f>VLOOKUP($A114,'Processed Data Export'!$B$2:$ET$402,(COLUMN(L114)+11),FALSE)</f>
        <v>41.605000000000004</v>
      </c>
      <c r="X114" s="75">
        <f>VLOOKUP($A114,'Processed Data Export'!$B$2:$ET$402,(COLUMN(M114)+11),FALSE)</f>
        <v>56.510000000000005</v>
      </c>
      <c r="Y114" s="75">
        <f>VLOOKUP($A114,'Processed Data Export'!$B$2:$ET$402,(COLUMN(N114)+11),FALSE)</f>
        <v>73.400000000000006</v>
      </c>
      <c r="Z114" s="75">
        <f>VLOOKUP($A114,'Processed Data Export'!$B$2:$ET$402,(COLUMN(O114)+11),FALSE)</f>
        <v>80.31</v>
      </c>
      <c r="AA114" s="75">
        <f>VLOOKUP($A114,'Processed Data Export'!$B$2:$ET$402,(COLUMN(P114)+11),FALSE)</f>
        <v>29.88</v>
      </c>
      <c r="AB114" s="75">
        <f>VLOOKUP($A114,'Processed Data Export'!$B$2:$ET$402,(COLUMN(Q114)+11),FALSE)</f>
        <v>37.119999999999997</v>
      </c>
      <c r="AC114" s="75">
        <f>VLOOKUP($A114,'Processed Data Export'!$B$2:$ET$402,(COLUMN(R114)+11),FALSE)</f>
        <v>14.899999999999999</v>
      </c>
      <c r="AD114" s="75">
        <f>VLOOKUP($A114,'Processed Data Export'!$B$2:$ET$402,(COLUMN(S114)+11),FALSE)</f>
        <v>27.439999999999998</v>
      </c>
      <c r="AE114" s="75">
        <f>VLOOKUP($A114,'Processed Data Export'!$B$2:$ET$402,(COLUMN(T114)+11),FALSE)</f>
        <v>31.79</v>
      </c>
      <c r="AF114" s="75">
        <f>VLOOKUP($A114,'Processed Data Export'!$B$2:$ET$402,(COLUMN(U114)+11),FALSE)</f>
        <v>38.71</v>
      </c>
      <c r="AG114" s="75">
        <f>VLOOKUP($A114,'Processed Data Export'!$B$2:$ET$402,(COLUMN(V114)+11),FALSE)</f>
        <v>12.54</v>
      </c>
      <c r="AH114" s="75">
        <f>VLOOKUP($A114,'Processed Data Export'!$B$2:$ET$402,(COLUMN(W114)+11),FALSE)</f>
        <v>20.314999999999998</v>
      </c>
      <c r="AI114" s="75">
        <f>VLOOKUP($A114,'Processed Data Export'!$B$2:$ET$402,(COLUMN(X114)+11),FALSE)</f>
        <v>23.805</v>
      </c>
      <c r="AJ114" s="75">
        <f>VLOOKUP($A114,'Processed Data Export'!$B$2:$ET$402,(COLUMN(Y114)+11),FALSE)</f>
        <v>26.28</v>
      </c>
      <c r="AK114" s="75">
        <f>VLOOKUP($A114,'Processed Data Export'!$B$2:$ET$402,(COLUMN(Z114)+11),FALSE)</f>
        <v>7.24</v>
      </c>
      <c r="AL114" s="75">
        <f>VLOOKUP($A114,'Processed Data Export'!$B$2:$ET$402,(COLUMN(AA114)+11),FALSE)</f>
        <v>15.015000000000001</v>
      </c>
      <c r="AM114" s="75">
        <f>VLOOKUP($A114,'Processed Data Export'!$B$2:$ET$402,(COLUMN(AB114)+11),FALSE)</f>
        <v>4.3450000000000006</v>
      </c>
      <c r="AN114" s="75">
        <f>VLOOKUP($A114,'Processed Data Export'!$B$2:$ET$402,(COLUMN(AC114)+11),FALSE)</f>
        <v>7.7750000000000004</v>
      </c>
      <c r="AO114" s="75">
        <f>VLOOKUP($A114,'Processed Data Export'!$B$2:$ET$402,(COLUMN(AD114)+11),FALSE)</f>
        <v>13.734999999999999</v>
      </c>
      <c r="AP114" s="75">
        <f>VLOOKUP($A114,'Processed Data Export'!$B$2:$ET$402,(COLUMN(AE114)+11),FALSE)</f>
        <v>14.035</v>
      </c>
      <c r="AQ114" s="75">
        <f>VLOOKUP($A114,'Processed Data Export'!$B$2:$ET$402,(COLUMN(AF114)+11),FALSE)</f>
        <v>3.4299999999999997</v>
      </c>
      <c r="AR114" s="75">
        <f>VLOOKUP($A114,'Processed Data Export'!$B$2:$ET$402,(COLUMN(AG114)+11),FALSE)</f>
        <v>3.49</v>
      </c>
      <c r="AS114" s="75">
        <f>VLOOKUP($A114,'Processed Data Export'!$B$2:$ET$402,(COLUMN(AH114)+11),FALSE)</f>
        <v>1.415</v>
      </c>
      <c r="AT114" s="75">
        <f>VLOOKUP($A114,'Processed Data Export'!$B$2:$ET$402,(COLUMN(AI114)+11),FALSE)</f>
        <v>2.77</v>
      </c>
      <c r="AU114" s="75">
        <f>VLOOKUP($A114,'Processed Data Export'!$B$2:$ET$402,(COLUMN(AJ114)+11),FALSE)</f>
        <v>1.06</v>
      </c>
      <c r="AV114" s="75">
        <f>VLOOKUP($A114,'Processed Data Export'!$B$2:$ET$402,(COLUMN(AK114)+11),FALSE)</f>
        <v>0.29500000000000004</v>
      </c>
      <c r="AW114" s="75">
        <f t="shared" si="15"/>
        <v>1.120824353448276</v>
      </c>
      <c r="AX114" s="75">
        <f t="shared" si="16"/>
        <v>3.2951620062139364</v>
      </c>
      <c r="AY114" s="75">
        <f t="shared" si="17"/>
        <v>15.02834008097166</v>
      </c>
      <c r="AZ114" s="75">
        <f t="shared" si="18"/>
        <v>1.0747868767760269</v>
      </c>
      <c r="BA114" s="75">
        <f t="shared" si="19"/>
        <v>1.4598295014208216</v>
      </c>
      <c r="BB114" s="75">
        <f t="shared" si="20"/>
        <v>5.7465469613259677</v>
      </c>
      <c r="BC114" s="75">
        <f t="shared" si="21"/>
        <v>38.186440677966097</v>
      </c>
      <c r="BD114" s="75">
        <f t="shared" si="22"/>
        <v>5.0273025118310892</v>
      </c>
      <c r="BE114" s="75">
        <f t="shared" si="23"/>
        <v>4.9198432490203068</v>
      </c>
      <c r="BF114" s="75">
        <f t="shared" si="24"/>
        <v>7.2681672025723474</v>
      </c>
      <c r="BG114" s="75">
        <f t="shared" si="25"/>
        <v>22.878542510121463</v>
      </c>
      <c r="BH114" s="75">
        <f t="shared" si="26"/>
        <v>6.129604971149579</v>
      </c>
      <c r="BI114" s="75">
        <f t="shared" si="27"/>
        <v>27.955465587044543</v>
      </c>
    </row>
    <row r="115" spans="1:61" x14ac:dyDescent="0.35">
      <c r="A115" s="69">
        <f>'Processed Data Export'!B113</f>
        <v>10300</v>
      </c>
      <c r="B115" s="74">
        <f>IF((VLOOKUP($A115,'Processed Data Export'!$B$2:$ET$3001,5,FALSE))=0,(VLOOKUP($A115,'Processed Data Export'!$B$2:$ET$3001,4,FALSE)),(IF((VLOOKUP($A115,'Processed Data Export'!$B$2:$ET$3001,4,FALSE))&gt;(VLOOKUP($A115,'Processed Data Export'!$B$2:$ET$3001,5,FALSE)),(VLOOKUP($A115,'Processed Data Export'!$B$2:$ET$3001,5,FALSE)),(VLOOKUP($A115,'Processed Data Export'!$B$2:$ET$3001,4,FALSE)))))</f>
        <v>0.72699999999999998</v>
      </c>
      <c r="C115" s="89">
        <f>IF((VLOOKUP($A115,'Processed Data Export'!$B$2:$ET$3001,5,FALSE))=0,"NA",(IF((VLOOKUP($A115,'Processed Data Export'!$B$2:$ET$3001,4,FALSE))&gt;(VLOOKUP($A115,'Processed Data Export'!$B$2:$ET$3001,5,FALSE)),(VLOOKUP($A115,'Processed Data Export'!$B$2:$ET$3001,4,FALSE)),(VLOOKUP($A115,'Processed Data Export'!$B$2:$ET$3001,5,FALSE)))))</f>
        <v>28.65</v>
      </c>
      <c r="D115" s="74">
        <f>VLOOKUP($A115,'Processed Data Export'!$B$2:$ET$3001,3,FALSE)</f>
        <v>28.65</v>
      </c>
      <c r="E115" s="36">
        <f>VLOOKUP(A115,'MWPS (um)'!$A$1:$CP$401,94,FALSE)</f>
        <v>34.840961050000004</v>
      </c>
      <c r="F115" s="74">
        <f>(VLOOKUP($A115,'Processed Data Export'!$B$2:$ET$3001,6,FALSE))/(VLOOKUP($A115,'Processed Data Export'!$B$2:$ET$3001,7,FALSE))</f>
        <v>0.11413953488372093</v>
      </c>
      <c r="G115" s="74">
        <f>VLOOKUP($A115,'Processed Data Export'!$B$2:$ET$3001,8,FALSE)</f>
        <v>0.90500000000000003</v>
      </c>
      <c r="H115" s="74">
        <f>VLOOKUP($A115,'Processed Data Export'!$B$2:$ET$3001,9,FALSE)</f>
        <v>10.464</v>
      </c>
      <c r="I115" s="74">
        <f>VLOOKUP($A115,'Processed Data Export'!$B$2:$ET$3001,10,FALSE)</f>
        <v>35.25</v>
      </c>
      <c r="J115" s="74">
        <f>VLOOKUP($A115,'Processed Data Export'!$B$2:$ET$3001,11,FALSE)</f>
        <v>3.0190000000000001</v>
      </c>
      <c r="K115" s="69" t="str">
        <f t="shared" si="14"/>
        <v>silt loam</v>
      </c>
      <c r="L115" s="75">
        <f>VLOOKUP($A115,'Processed Data Export'!$B$2:$ET$402,(COLUMN(A115)+11),FALSE)</f>
        <v>14.7</v>
      </c>
      <c r="M115" s="75">
        <f>VLOOKUP($A115,'Processed Data Export'!$B$2:$ET$402,(COLUMN(B115)+11),FALSE)</f>
        <v>68.134999999999991</v>
      </c>
      <c r="N115" s="75">
        <f>VLOOKUP($A115,'Processed Data Export'!$B$2:$ET$402,(COLUMN(C115)+11),FALSE)</f>
        <v>17.16</v>
      </c>
      <c r="O115" s="75">
        <f>VLOOKUP($A115,'Processed Data Export'!$B$2:$ET$402,(COLUMN(D115)+11),FALSE)</f>
        <v>0</v>
      </c>
      <c r="P115" s="75">
        <f>VLOOKUP($A115,'Processed Data Export'!$B$2:$ET$402,(COLUMN(E115)+11),FALSE)</f>
        <v>13.785</v>
      </c>
      <c r="Q115" s="75">
        <f>VLOOKUP($A115,'Processed Data Export'!$B$2:$ET$402,(COLUMN(F115)+11),FALSE)</f>
        <v>3.2250000000000001</v>
      </c>
      <c r="R115" s="75">
        <f>VLOOKUP($A115,'Processed Data Export'!$B$2:$ET$402,(COLUMN(G115)+11),FALSE)</f>
        <v>0.155</v>
      </c>
      <c r="S115" s="75">
        <f>VLOOKUP($A115,'Processed Data Export'!$B$2:$ET$402,(COLUMN(H115)+11),FALSE)</f>
        <v>0</v>
      </c>
      <c r="T115" s="75">
        <f>VLOOKUP($A115,'Processed Data Export'!$B$2:$ET$402,(COLUMN(I115)+11),FALSE)</f>
        <v>0</v>
      </c>
      <c r="U115" s="75">
        <f>VLOOKUP($A115,'Processed Data Export'!$B$2:$ET$402,(COLUMN(J115)+11),FALSE)</f>
        <v>13.225000000000001</v>
      </c>
      <c r="V115" s="75">
        <f>VLOOKUP($A115,'Processed Data Export'!$B$2:$ET$402,(COLUMN(K115)+11),FALSE)</f>
        <v>28.189999999999998</v>
      </c>
      <c r="W115" s="75">
        <f>VLOOKUP($A115,'Processed Data Export'!$B$2:$ET$402,(COLUMN(L115)+11),FALSE)</f>
        <v>38.094999999999999</v>
      </c>
      <c r="X115" s="75">
        <f>VLOOKUP($A115,'Processed Data Export'!$B$2:$ET$402,(COLUMN(M115)+11),FALSE)</f>
        <v>54.094999999999999</v>
      </c>
      <c r="Y115" s="75">
        <f>VLOOKUP($A115,'Processed Data Export'!$B$2:$ET$402,(COLUMN(N115)+11),FALSE)</f>
        <v>73.155000000000001</v>
      </c>
      <c r="Z115" s="75">
        <f>VLOOKUP($A115,'Processed Data Export'!$B$2:$ET$402,(COLUMN(O115)+11),FALSE)</f>
        <v>81.92</v>
      </c>
      <c r="AA115" s="75">
        <f>VLOOKUP($A115,'Processed Data Export'!$B$2:$ET$402,(COLUMN(P115)+11),FALSE)</f>
        <v>31.770000000000003</v>
      </c>
      <c r="AB115" s="75">
        <f>VLOOKUP($A115,'Processed Data Export'!$B$2:$ET$402,(COLUMN(Q115)+11),FALSE)</f>
        <v>39.945</v>
      </c>
      <c r="AC115" s="75">
        <f>VLOOKUP($A115,'Processed Data Export'!$B$2:$ET$402,(COLUMN(R115)+11),FALSE)</f>
        <v>15.99</v>
      </c>
      <c r="AD115" s="75">
        <f>VLOOKUP($A115,'Processed Data Export'!$B$2:$ET$402,(COLUMN(S115)+11),FALSE)</f>
        <v>30.035</v>
      </c>
      <c r="AE115" s="75">
        <f>VLOOKUP($A115,'Processed Data Export'!$B$2:$ET$402,(COLUMN(T115)+11),FALSE)</f>
        <v>35.049999999999997</v>
      </c>
      <c r="AF115" s="75">
        <f>VLOOKUP($A115,'Processed Data Export'!$B$2:$ET$402,(COLUMN(U115)+11),FALSE)</f>
        <v>43.82</v>
      </c>
      <c r="AG115" s="75">
        <f>VLOOKUP($A115,'Processed Data Export'!$B$2:$ET$402,(COLUMN(V115)+11),FALSE)</f>
        <v>14.045</v>
      </c>
      <c r="AH115" s="75">
        <f>VLOOKUP($A115,'Processed Data Export'!$B$2:$ET$402,(COLUMN(W115)+11),FALSE)</f>
        <v>23.155000000000001</v>
      </c>
      <c r="AI115" s="75">
        <f>VLOOKUP($A115,'Processed Data Export'!$B$2:$ET$402,(COLUMN(X115)+11),FALSE)</f>
        <v>27.83</v>
      </c>
      <c r="AJ115" s="75">
        <f>VLOOKUP($A115,'Processed Data Export'!$B$2:$ET$402,(COLUMN(Y115)+11),FALSE)</f>
        <v>31.049999999999997</v>
      </c>
      <c r="AK115" s="75">
        <f>VLOOKUP($A115,'Processed Data Export'!$B$2:$ET$402,(COLUMN(Z115)+11),FALSE)</f>
        <v>8.17</v>
      </c>
      <c r="AL115" s="75">
        <f>VLOOKUP($A115,'Processed Data Export'!$B$2:$ET$402,(COLUMN(AA115)+11),FALSE)</f>
        <v>17.285</v>
      </c>
      <c r="AM115" s="75">
        <f>VLOOKUP($A115,'Processed Data Export'!$B$2:$ET$402,(COLUMN(AB115)+11),FALSE)</f>
        <v>5.0149999999999997</v>
      </c>
      <c r="AN115" s="75">
        <f>VLOOKUP($A115,'Processed Data Export'!$B$2:$ET$402,(COLUMN(AC115)+11),FALSE)</f>
        <v>9.11</v>
      </c>
      <c r="AO115" s="75">
        <f>VLOOKUP($A115,'Processed Data Export'!$B$2:$ET$402,(COLUMN(AD115)+11),FALSE)</f>
        <v>17.004999999999999</v>
      </c>
      <c r="AP115" s="75">
        <f>VLOOKUP($A115,'Processed Data Export'!$B$2:$ET$402,(COLUMN(AE115)+11),FALSE)</f>
        <v>17.16</v>
      </c>
      <c r="AQ115" s="75">
        <f>VLOOKUP($A115,'Processed Data Export'!$B$2:$ET$402,(COLUMN(AF115)+11),FALSE)</f>
        <v>4.0949999999999998</v>
      </c>
      <c r="AR115" s="75">
        <f>VLOOKUP($A115,'Processed Data Export'!$B$2:$ET$402,(COLUMN(AG115)+11),FALSE)</f>
        <v>4.6749999999999998</v>
      </c>
      <c r="AS115" s="75">
        <f>VLOOKUP($A115,'Processed Data Export'!$B$2:$ET$402,(COLUMN(AH115)+11),FALSE)</f>
        <v>2</v>
      </c>
      <c r="AT115" s="75">
        <f>VLOOKUP($A115,'Processed Data Export'!$B$2:$ET$402,(COLUMN(AI115)+11),FALSE)</f>
        <v>3.38</v>
      </c>
      <c r="AU115" s="75">
        <f>VLOOKUP($A115,'Processed Data Export'!$B$2:$ET$402,(COLUMN(AJ115)+11),FALSE)</f>
        <v>1.2250000000000001</v>
      </c>
      <c r="AV115" s="75">
        <f>VLOOKUP($A115,'Processed Data Export'!$B$2:$ET$402,(COLUMN(AK115)+11),FALSE)</f>
        <v>0.155</v>
      </c>
      <c r="AW115" s="75">
        <f t="shared" si="15"/>
        <v>0.9536863186881962</v>
      </c>
      <c r="AX115" s="75">
        <f t="shared" si="16"/>
        <v>2.8977149075081612</v>
      </c>
      <c r="AY115" s="75">
        <f t="shared" si="17"/>
        <v>12.386046511627907</v>
      </c>
      <c r="AZ115" s="75">
        <f t="shared" si="18"/>
        <v>0.86935189411227742</v>
      </c>
      <c r="BA115" s="75">
        <f t="shared" si="19"/>
        <v>1.2344819717024189</v>
      </c>
      <c r="BB115" s="75">
        <f t="shared" si="20"/>
        <v>4.6627906976744189</v>
      </c>
      <c r="BC115" s="75">
        <f t="shared" si="21"/>
        <v>88.935483870967744</v>
      </c>
      <c r="BD115" s="75">
        <f t="shared" si="22"/>
        <v>4.0067627168479856</v>
      </c>
      <c r="BE115" s="75">
        <f t="shared" si="23"/>
        <v>3.9705710955710951</v>
      </c>
      <c r="BF115" s="75">
        <f t="shared" si="24"/>
        <v>5.9379802414928653</v>
      </c>
      <c r="BG115" s="75">
        <f t="shared" si="25"/>
        <v>16.773643410852713</v>
      </c>
      <c r="BH115" s="75">
        <f t="shared" si="26"/>
        <v>4.9426913311570537</v>
      </c>
      <c r="BI115" s="75">
        <f t="shared" si="27"/>
        <v>21.127131782945732</v>
      </c>
    </row>
    <row r="116" spans="1:61" x14ac:dyDescent="0.35">
      <c r="A116" s="69">
        <f>'Processed Data Export'!B114</f>
        <v>10305</v>
      </c>
      <c r="B116" s="74">
        <f>IF((VLOOKUP($A116,'Processed Data Export'!$B$2:$ET$3001,5,FALSE))=0,(VLOOKUP($A116,'Processed Data Export'!$B$2:$ET$3001,4,FALSE)),(IF((VLOOKUP($A116,'Processed Data Export'!$B$2:$ET$3001,4,FALSE))&gt;(VLOOKUP($A116,'Processed Data Export'!$B$2:$ET$3001,5,FALSE)),(VLOOKUP($A116,'Processed Data Export'!$B$2:$ET$3001,5,FALSE)),(VLOOKUP($A116,'Processed Data Export'!$B$2:$ET$3001,4,FALSE)))))</f>
        <v>31.299999999999997</v>
      </c>
      <c r="C116" s="89">
        <f>IF((VLOOKUP($A116,'Processed Data Export'!$B$2:$ET$3001,5,FALSE))=0,"NA",(IF((VLOOKUP($A116,'Processed Data Export'!$B$2:$ET$3001,4,FALSE))&gt;(VLOOKUP($A116,'Processed Data Export'!$B$2:$ET$3001,5,FALSE)),(VLOOKUP($A116,'Processed Data Export'!$B$2:$ET$3001,4,FALSE)),(VLOOKUP($A116,'Processed Data Export'!$B$2:$ET$3001,5,FALSE)))))</f>
        <v>218.5</v>
      </c>
      <c r="D116" s="74">
        <f>VLOOKUP($A116,'Processed Data Export'!$B$2:$ET$3001,3,FALSE)</f>
        <v>31.299999999999997</v>
      </c>
      <c r="E116" s="36">
        <f>VLOOKUP(A116,'MWPS (um)'!$A$1:$CP$401,94,FALSE)</f>
        <v>96.264893600000008</v>
      </c>
      <c r="F116" s="74">
        <f>(VLOOKUP($A116,'Processed Data Export'!$B$2:$ET$3001,6,FALSE))/(VLOOKUP($A116,'Processed Data Export'!$B$2:$ET$3001,7,FALSE))</f>
        <v>3.2106481481481486E-2</v>
      </c>
      <c r="G116" s="74">
        <f>VLOOKUP($A116,'Processed Data Export'!$B$2:$ET$3001,8,FALSE)</f>
        <v>1.9870000000000001</v>
      </c>
      <c r="H116" s="74">
        <f>VLOOKUP($A116,'Processed Data Export'!$B$2:$ET$3001,9,FALSE)</f>
        <v>1.4604999999999999</v>
      </c>
      <c r="I116" s="74">
        <f>VLOOKUP($A116,'Processed Data Export'!$B$2:$ET$3001,10,FALSE)</f>
        <v>108</v>
      </c>
      <c r="J116" s="74">
        <f>VLOOKUP($A116,'Processed Data Export'!$B$2:$ET$3001,11,FALSE)</f>
        <v>4.4719999999999995</v>
      </c>
      <c r="K116" s="69" t="str">
        <f t="shared" si="14"/>
        <v>loam</v>
      </c>
      <c r="L116" s="75">
        <f>VLOOKUP($A116,'Processed Data Export'!$B$2:$ET$402,(COLUMN(A116)+11),FALSE)</f>
        <v>13.19</v>
      </c>
      <c r="M116" s="75">
        <f>VLOOKUP($A116,'Processed Data Export'!$B$2:$ET$402,(COLUMN(B116)+11),FALSE)</f>
        <v>44.234999999999999</v>
      </c>
      <c r="N116" s="75">
        <f>VLOOKUP($A116,'Processed Data Export'!$B$2:$ET$402,(COLUMN(C116)+11),FALSE)</f>
        <v>42.575000000000003</v>
      </c>
      <c r="O116" s="75">
        <f>VLOOKUP($A116,'Processed Data Export'!$B$2:$ET$402,(COLUMN(D116)+11),FALSE)</f>
        <v>0</v>
      </c>
      <c r="P116" s="75">
        <f>VLOOKUP($A116,'Processed Data Export'!$B$2:$ET$402,(COLUMN(E116)+11),FALSE)</f>
        <v>14.875</v>
      </c>
      <c r="Q116" s="75">
        <f>VLOOKUP($A116,'Processed Data Export'!$B$2:$ET$402,(COLUMN(F116)+11),FALSE)</f>
        <v>16.57</v>
      </c>
      <c r="R116" s="75">
        <f>VLOOKUP($A116,'Processed Data Export'!$B$2:$ET$402,(COLUMN(G116)+11),FALSE)</f>
        <v>10.925000000000001</v>
      </c>
      <c r="S116" s="75">
        <f>VLOOKUP($A116,'Processed Data Export'!$B$2:$ET$402,(COLUMN(H116)+11),FALSE)</f>
        <v>0.20500000000000002</v>
      </c>
      <c r="T116" s="75">
        <f>VLOOKUP($A116,'Processed Data Export'!$B$2:$ET$402,(COLUMN(I116)+11),FALSE)</f>
        <v>0</v>
      </c>
      <c r="U116" s="75">
        <f>VLOOKUP($A116,'Processed Data Export'!$B$2:$ET$402,(COLUMN(J116)+11),FALSE)</f>
        <v>12.2</v>
      </c>
      <c r="V116" s="75">
        <f>VLOOKUP($A116,'Processed Data Export'!$B$2:$ET$402,(COLUMN(K116)+11),FALSE)</f>
        <v>19.119999999999997</v>
      </c>
      <c r="W116" s="75">
        <f>VLOOKUP($A116,'Processed Data Export'!$B$2:$ET$402,(COLUMN(L116)+11),FALSE)</f>
        <v>24.954999999999998</v>
      </c>
      <c r="X116" s="75">
        <f>VLOOKUP($A116,'Processed Data Export'!$B$2:$ET$402,(COLUMN(M116)+11),FALSE)</f>
        <v>34.78</v>
      </c>
      <c r="Y116" s="75">
        <f>VLOOKUP($A116,'Processed Data Export'!$B$2:$ET$402,(COLUMN(N116)+11),FALSE)</f>
        <v>48.034999999999997</v>
      </c>
      <c r="Z116" s="75">
        <f>VLOOKUP($A116,'Processed Data Export'!$B$2:$ET$402,(COLUMN(O116)+11),FALSE)</f>
        <v>59.11</v>
      </c>
      <c r="AA116" s="75">
        <f>VLOOKUP($A116,'Processed Data Export'!$B$2:$ET$402,(COLUMN(P116)+11),FALSE)</f>
        <v>19.47</v>
      </c>
      <c r="AB116" s="75">
        <f>VLOOKUP($A116,'Processed Data Export'!$B$2:$ET$402,(COLUMN(Q116)+11),FALSE)</f>
        <v>25.119999999999997</v>
      </c>
      <c r="AC116" s="75">
        <f>VLOOKUP($A116,'Processed Data Export'!$B$2:$ET$402,(COLUMN(R116)+11),FALSE)</f>
        <v>9.8149999999999995</v>
      </c>
      <c r="AD116" s="75">
        <f>VLOOKUP($A116,'Processed Data Export'!$B$2:$ET$402,(COLUMN(S116)+11),FALSE)</f>
        <v>19.274999999999999</v>
      </c>
      <c r="AE116" s="75">
        <f>VLOOKUP($A116,'Processed Data Export'!$B$2:$ET$402,(COLUMN(T116)+11),FALSE)</f>
        <v>23.07</v>
      </c>
      <c r="AF116" s="75">
        <f>VLOOKUP($A116,'Processed Data Export'!$B$2:$ET$402,(COLUMN(U116)+11),FALSE)</f>
        <v>34.155000000000001</v>
      </c>
      <c r="AG116" s="75">
        <f>VLOOKUP($A116,'Processed Data Export'!$B$2:$ET$402,(COLUMN(V116)+11),FALSE)</f>
        <v>9.4600000000000009</v>
      </c>
      <c r="AH116" s="75">
        <f>VLOOKUP($A116,'Processed Data Export'!$B$2:$ET$402,(COLUMN(W116)+11),FALSE)</f>
        <v>16.895</v>
      </c>
      <c r="AI116" s="75">
        <f>VLOOKUP($A116,'Processed Data Export'!$B$2:$ET$402,(COLUMN(X116)+11),FALSE)</f>
        <v>24.33</v>
      </c>
      <c r="AJ116" s="75">
        <f>VLOOKUP($A116,'Processed Data Export'!$B$2:$ET$402,(COLUMN(Y116)+11),FALSE)</f>
        <v>40.9</v>
      </c>
      <c r="AK116" s="75">
        <f>VLOOKUP($A116,'Processed Data Export'!$B$2:$ET$402,(COLUMN(Z116)+11),FALSE)</f>
        <v>5.6449999999999996</v>
      </c>
      <c r="AL116" s="75">
        <f>VLOOKUP($A116,'Processed Data Export'!$B$2:$ET$402,(COLUMN(AA116)+11),FALSE)</f>
        <v>13.08</v>
      </c>
      <c r="AM116" s="75">
        <f>VLOOKUP($A116,'Processed Data Export'!$B$2:$ET$402,(COLUMN(AB116)+11),FALSE)</f>
        <v>3.7949999999999999</v>
      </c>
      <c r="AN116" s="75">
        <f>VLOOKUP($A116,'Processed Data Export'!$B$2:$ET$402,(COLUMN(AC116)+11),FALSE)</f>
        <v>7.4350000000000005</v>
      </c>
      <c r="AO116" s="75">
        <f>VLOOKUP($A116,'Processed Data Export'!$B$2:$ET$402,(COLUMN(AD116)+11),FALSE)</f>
        <v>31.445</v>
      </c>
      <c r="AP116" s="75">
        <f>VLOOKUP($A116,'Processed Data Export'!$B$2:$ET$402,(COLUMN(AE116)+11),FALSE)</f>
        <v>42.365000000000002</v>
      </c>
      <c r="AQ116" s="75">
        <f>VLOOKUP($A116,'Processed Data Export'!$B$2:$ET$402,(COLUMN(AF116)+11),FALSE)</f>
        <v>3.64</v>
      </c>
      <c r="AR116" s="75">
        <f>VLOOKUP($A116,'Processed Data Export'!$B$2:$ET$402,(COLUMN(AG116)+11),FALSE)</f>
        <v>7.4350000000000005</v>
      </c>
      <c r="AS116" s="75">
        <f>VLOOKUP($A116,'Processed Data Export'!$B$2:$ET$402,(COLUMN(AH116)+11),FALSE)</f>
        <v>7.2050000000000001</v>
      </c>
      <c r="AT116" s="75">
        <f>VLOOKUP($A116,'Processed Data Export'!$B$2:$ET$402,(COLUMN(AI116)+11),FALSE)</f>
        <v>27.49</v>
      </c>
      <c r="AU116" s="75">
        <f>VLOOKUP($A116,'Processed Data Export'!$B$2:$ET$402,(COLUMN(AJ116)+11),FALSE)</f>
        <v>9.3650000000000002</v>
      </c>
      <c r="AV116" s="75">
        <f>VLOOKUP($A116,'Processed Data Export'!$B$2:$ET$402,(COLUMN(AK116)+11),FALSE)</f>
        <v>11.129999999999999</v>
      </c>
      <c r="AW116" s="75">
        <f t="shared" si="15"/>
        <v>0.99343152866242046</v>
      </c>
      <c r="AX116" s="75">
        <f t="shared" si="16"/>
        <v>1.6887394957983191</v>
      </c>
      <c r="AY116" s="75">
        <f t="shared" si="17"/>
        <v>1.5159927579963788</v>
      </c>
      <c r="AZ116" s="75">
        <f t="shared" si="18"/>
        <v>0.73063973063973053</v>
      </c>
      <c r="BA116" s="75">
        <f t="shared" si="19"/>
        <v>1.0182989313424096</v>
      </c>
      <c r="BB116" s="75">
        <f t="shared" si="20"/>
        <v>4.420726306465899</v>
      </c>
      <c r="BC116" s="75">
        <f t="shared" si="21"/>
        <v>1.3615560640732265</v>
      </c>
      <c r="BD116" s="75">
        <f t="shared" si="22"/>
        <v>1.4067419303545874</v>
      </c>
      <c r="BE116" s="75">
        <f t="shared" si="23"/>
        <v>1.0389900176159717</v>
      </c>
      <c r="BF116" s="75">
        <f t="shared" si="24"/>
        <v>4.6778749159381299</v>
      </c>
      <c r="BG116" s="75">
        <f t="shared" si="25"/>
        <v>2.0989740494870248</v>
      </c>
      <c r="BH116" s="75">
        <f t="shared" si="26"/>
        <v>2.9737815126050422</v>
      </c>
      <c r="BI116" s="75">
        <f t="shared" si="27"/>
        <v>2.6695835847917921</v>
      </c>
    </row>
    <row r="117" spans="1:61" x14ac:dyDescent="0.35">
      <c r="A117" s="69">
        <f>'Processed Data Export'!B115</f>
        <v>10310</v>
      </c>
      <c r="B117" s="74">
        <f>IF((VLOOKUP($A117,'Processed Data Export'!$B$2:$ET$3001,5,FALSE))=0,(VLOOKUP($A117,'Processed Data Export'!$B$2:$ET$3001,4,FALSE)),(IF((VLOOKUP($A117,'Processed Data Export'!$B$2:$ET$3001,4,FALSE))&gt;(VLOOKUP($A117,'Processed Data Export'!$B$2:$ET$3001,5,FALSE)),(VLOOKUP($A117,'Processed Data Export'!$B$2:$ET$3001,5,FALSE)),(VLOOKUP($A117,'Processed Data Export'!$B$2:$ET$3001,4,FALSE)))))</f>
        <v>24.25</v>
      </c>
      <c r="C117" s="89">
        <f>IF((VLOOKUP($A117,'Processed Data Export'!$B$2:$ET$3001,5,FALSE))=0,"NA",(IF((VLOOKUP($A117,'Processed Data Export'!$B$2:$ET$3001,4,FALSE))&gt;(VLOOKUP($A117,'Processed Data Export'!$B$2:$ET$3001,5,FALSE)),(VLOOKUP($A117,'Processed Data Export'!$B$2:$ET$3001,4,FALSE)),(VLOOKUP($A117,'Processed Data Export'!$B$2:$ET$3001,5,FALSE)))))</f>
        <v>331.5</v>
      </c>
      <c r="D117" s="74">
        <f>VLOOKUP($A117,'Processed Data Export'!$B$2:$ET$3001,3,FALSE)</f>
        <v>331.5</v>
      </c>
      <c r="E117" s="36">
        <f>VLOOKUP(A117,'MWPS (um)'!$A$1:$CP$401,94,FALSE)</f>
        <v>145.8183654</v>
      </c>
      <c r="F117" s="74">
        <f>(VLOOKUP($A117,'Processed Data Export'!$B$2:$ET$3001,6,FALSE))/(VLOOKUP($A117,'Processed Data Export'!$B$2:$ET$3001,7,FALSE))</f>
        <v>1.5863052781740369E-2</v>
      </c>
      <c r="G117" s="74">
        <f>VLOOKUP($A117,'Processed Data Export'!$B$2:$ET$3001,8,FALSE)</f>
        <v>3.7640000000000002</v>
      </c>
      <c r="H117" s="74">
        <f>VLOOKUP($A117,'Processed Data Export'!$B$2:$ET$3001,9,FALSE)</f>
        <v>0.84350000000000003</v>
      </c>
      <c r="I117" s="74">
        <f>VLOOKUP($A117,'Processed Data Export'!$B$2:$ET$3001,10,FALSE)</f>
        <v>177.5</v>
      </c>
      <c r="J117" s="74">
        <f>VLOOKUP($A117,'Processed Data Export'!$B$2:$ET$3001,11,FALSE)</f>
        <v>5.8770000000000007</v>
      </c>
      <c r="K117" s="69" t="str">
        <f t="shared" si="14"/>
        <v>loam</v>
      </c>
      <c r="L117" s="75">
        <f>VLOOKUP($A117,'Processed Data Export'!$B$2:$ET$402,(COLUMN(A117)+11),FALSE)</f>
        <v>16.28</v>
      </c>
      <c r="M117" s="75">
        <f>VLOOKUP($A117,'Processed Data Export'!$B$2:$ET$402,(COLUMN(B117)+11),FALSE)</f>
        <v>41.21</v>
      </c>
      <c r="N117" s="75">
        <f>VLOOKUP($A117,'Processed Data Export'!$B$2:$ET$402,(COLUMN(C117)+11),FALSE)</f>
        <v>42.51</v>
      </c>
      <c r="O117" s="75">
        <f>VLOOKUP($A117,'Processed Data Export'!$B$2:$ET$402,(COLUMN(D117)+11),FALSE)</f>
        <v>0</v>
      </c>
      <c r="P117" s="75">
        <f>VLOOKUP($A117,'Processed Data Export'!$B$2:$ET$402,(COLUMN(E117)+11),FALSE)</f>
        <v>7.2050000000000001</v>
      </c>
      <c r="Q117" s="75">
        <f>VLOOKUP($A117,'Processed Data Export'!$B$2:$ET$402,(COLUMN(F117)+11),FALSE)</f>
        <v>10.495000000000001</v>
      </c>
      <c r="R117" s="75">
        <f>VLOOKUP($A117,'Processed Data Export'!$B$2:$ET$402,(COLUMN(G117)+11),FALSE)</f>
        <v>19.420000000000002</v>
      </c>
      <c r="S117" s="75">
        <f>VLOOKUP($A117,'Processed Data Export'!$B$2:$ET$402,(COLUMN(H117)+11),FALSE)</f>
        <v>5.3849999999999998</v>
      </c>
      <c r="T117" s="75">
        <f>VLOOKUP($A117,'Processed Data Export'!$B$2:$ET$402,(COLUMN(I117)+11),FALSE)</f>
        <v>1E-3</v>
      </c>
      <c r="U117" s="75">
        <f>VLOOKUP($A117,'Processed Data Export'!$B$2:$ET$402,(COLUMN(J117)+11),FALSE)</f>
        <v>15.425000000000001</v>
      </c>
      <c r="V117" s="75">
        <f>VLOOKUP($A117,'Processed Data Export'!$B$2:$ET$402,(COLUMN(K117)+11),FALSE)</f>
        <v>22.759999999999998</v>
      </c>
      <c r="W117" s="75">
        <f>VLOOKUP($A117,'Processed Data Export'!$B$2:$ET$402,(COLUMN(L117)+11),FALSE)</f>
        <v>27.704999999999998</v>
      </c>
      <c r="X117" s="75">
        <f>VLOOKUP($A117,'Processed Data Export'!$B$2:$ET$402,(COLUMN(M117)+11),FALSE)</f>
        <v>34.97</v>
      </c>
      <c r="Y117" s="75">
        <f>VLOOKUP($A117,'Processed Data Export'!$B$2:$ET$402,(COLUMN(N117)+11),FALSE)</f>
        <v>43.55</v>
      </c>
      <c r="Z117" s="75">
        <f>VLOOKUP($A117,'Processed Data Export'!$B$2:$ET$402,(COLUMN(O117)+11),FALSE)</f>
        <v>48.415000000000006</v>
      </c>
      <c r="AA117" s="75">
        <f>VLOOKUP($A117,'Processed Data Export'!$B$2:$ET$402,(COLUMN(P117)+11),FALSE)</f>
        <v>14.795</v>
      </c>
      <c r="AB117" s="75">
        <f>VLOOKUP($A117,'Processed Data Export'!$B$2:$ET$402,(COLUMN(Q117)+11),FALSE)</f>
        <v>18.45</v>
      </c>
      <c r="AC117" s="75">
        <f>VLOOKUP($A117,'Processed Data Export'!$B$2:$ET$402,(COLUMN(R117)+11),FALSE)</f>
        <v>7.26</v>
      </c>
      <c r="AD117" s="75">
        <f>VLOOKUP($A117,'Processed Data Export'!$B$2:$ET$402,(COLUMN(S117)+11),FALSE)</f>
        <v>13.504999999999999</v>
      </c>
      <c r="AE117" s="75">
        <f>VLOOKUP($A117,'Processed Data Export'!$B$2:$ET$402,(COLUMN(T117)+11),FALSE)</f>
        <v>15.844999999999999</v>
      </c>
      <c r="AF117" s="75">
        <f>VLOOKUP($A117,'Processed Data Export'!$B$2:$ET$402,(COLUMN(U117)+11),FALSE)</f>
        <v>20.71</v>
      </c>
      <c r="AG117" s="75">
        <f>VLOOKUP($A117,'Processed Data Export'!$B$2:$ET$402,(COLUMN(V117)+11),FALSE)</f>
        <v>6.24</v>
      </c>
      <c r="AH117" s="75">
        <f>VLOOKUP($A117,'Processed Data Export'!$B$2:$ET$402,(COLUMN(W117)+11),FALSE)</f>
        <v>10.620000000000001</v>
      </c>
      <c r="AI117" s="75">
        <f>VLOOKUP($A117,'Processed Data Export'!$B$2:$ET$402,(COLUMN(X117)+11),FALSE)</f>
        <v>13.445</v>
      </c>
      <c r="AJ117" s="75">
        <f>VLOOKUP($A117,'Processed Data Export'!$B$2:$ET$402,(COLUMN(Y117)+11),FALSE)</f>
        <v>23.939999999999998</v>
      </c>
      <c r="AK117" s="75">
        <f>VLOOKUP($A117,'Processed Data Export'!$B$2:$ET$402,(COLUMN(Z117)+11),FALSE)</f>
        <v>3.6549999999999998</v>
      </c>
      <c r="AL117" s="75">
        <f>VLOOKUP($A117,'Processed Data Export'!$B$2:$ET$402,(COLUMN(AA117)+11),FALSE)</f>
        <v>8.0350000000000001</v>
      </c>
      <c r="AM117" s="75">
        <f>VLOOKUP($A117,'Processed Data Export'!$B$2:$ET$402,(COLUMN(AB117)+11),FALSE)</f>
        <v>2.3449999999999998</v>
      </c>
      <c r="AN117" s="75">
        <f>VLOOKUP($A117,'Processed Data Export'!$B$2:$ET$402,(COLUMN(AC117)+11),FALSE)</f>
        <v>4.3800000000000008</v>
      </c>
      <c r="AO117" s="75">
        <f>VLOOKUP($A117,'Processed Data Export'!$B$2:$ET$402,(COLUMN(AD117)+11),FALSE)</f>
        <v>17.7</v>
      </c>
      <c r="AP117" s="75">
        <f>VLOOKUP($A117,'Processed Data Export'!$B$2:$ET$402,(COLUMN(AE117)+11),FALSE)</f>
        <v>37.125</v>
      </c>
      <c r="AQ117" s="75">
        <f>VLOOKUP($A117,'Processed Data Export'!$B$2:$ET$402,(COLUMN(AF117)+11),FALSE)</f>
        <v>2.04</v>
      </c>
      <c r="AR117" s="75">
        <f>VLOOKUP($A117,'Processed Data Export'!$B$2:$ET$402,(COLUMN(AG117)+11),FALSE)</f>
        <v>2.8250000000000002</v>
      </c>
      <c r="AS117" s="75">
        <f>VLOOKUP($A117,'Processed Data Export'!$B$2:$ET$402,(COLUMN(AH117)+11),FALSE)</f>
        <v>3.2450000000000001</v>
      </c>
      <c r="AT117" s="75">
        <f>VLOOKUP($A117,'Processed Data Export'!$B$2:$ET$402,(COLUMN(AI117)+11),FALSE)</f>
        <v>29.914999999999999</v>
      </c>
      <c r="AU117" s="75">
        <f>VLOOKUP($A117,'Processed Data Export'!$B$2:$ET$402,(COLUMN(AJ117)+11),FALSE)</f>
        <v>7.25</v>
      </c>
      <c r="AV117" s="75">
        <f>VLOOKUP($A117,'Processed Data Export'!$B$2:$ET$402,(COLUMN(AK117)+11),FALSE)</f>
        <v>24.81</v>
      </c>
      <c r="AW117" s="75">
        <f t="shared" si="15"/>
        <v>1.5016260162601627</v>
      </c>
      <c r="AX117" s="75">
        <f t="shared" si="16"/>
        <v>2.5607217210270643</v>
      </c>
      <c r="AY117" s="75">
        <f t="shared" si="17"/>
        <v>1.7579799904716529</v>
      </c>
      <c r="AZ117" s="75">
        <f t="shared" si="18"/>
        <v>1.3377595364558184</v>
      </c>
      <c r="BA117" s="75">
        <f t="shared" si="19"/>
        <v>1.6885562530178657</v>
      </c>
      <c r="BB117" s="75">
        <f t="shared" si="20"/>
        <v>7.5800273597811216</v>
      </c>
      <c r="BC117" s="75">
        <f t="shared" si="21"/>
        <v>0.37100926879505663</v>
      </c>
      <c r="BD117" s="75">
        <f t="shared" si="22"/>
        <v>2.3282485875706218</v>
      </c>
      <c r="BE117" s="75">
        <f t="shared" si="23"/>
        <v>0.96941896024464835</v>
      </c>
      <c r="BF117" s="75">
        <f t="shared" si="24"/>
        <v>7.9840182648401807</v>
      </c>
      <c r="BG117" s="75">
        <f t="shared" si="25"/>
        <v>3.3320628870890898</v>
      </c>
      <c r="BH117" s="75">
        <f t="shared" si="26"/>
        <v>5.7196391394864676</v>
      </c>
      <c r="BI117" s="75">
        <f t="shared" si="27"/>
        <v>3.9266317293949498</v>
      </c>
    </row>
    <row r="118" spans="1:61" x14ac:dyDescent="0.35">
      <c r="A118" s="69">
        <f>'Processed Data Export'!B116</f>
        <v>10315</v>
      </c>
      <c r="B118" s="74">
        <f>IF((VLOOKUP($A118,'Processed Data Export'!$B$2:$ET$3001,5,FALSE))=0,(VLOOKUP($A118,'Processed Data Export'!$B$2:$ET$3001,4,FALSE)),(IF((VLOOKUP($A118,'Processed Data Export'!$B$2:$ET$3001,4,FALSE))&gt;(VLOOKUP($A118,'Processed Data Export'!$B$2:$ET$3001,5,FALSE)),(VLOOKUP($A118,'Processed Data Export'!$B$2:$ET$3001,5,FALSE)),(VLOOKUP($A118,'Processed Data Export'!$B$2:$ET$3001,4,FALSE)))))</f>
        <v>16.855</v>
      </c>
      <c r="C118" s="89">
        <f>IF((VLOOKUP($A118,'Processed Data Export'!$B$2:$ET$3001,5,FALSE))=0,"NA",(IF((VLOOKUP($A118,'Processed Data Export'!$B$2:$ET$3001,4,FALSE))&gt;(VLOOKUP($A118,'Processed Data Export'!$B$2:$ET$3001,5,FALSE)),(VLOOKUP($A118,'Processed Data Export'!$B$2:$ET$3001,4,FALSE)),(VLOOKUP($A118,'Processed Data Export'!$B$2:$ET$3001,5,FALSE)))))</f>
        <v>198.85</v>
      </c>
      <c r="D118" s="74">
        <f>VLOOKUP($A118,'Processed Data Export'!$B$2:$ET$3001,3,FALSE)</f>
        <v>16.855</v>
      </c>
      <c r="E118" s="36">
        <f>VLOOKUP(A118,'MWPS (um)'!$A$1:$CP$401,94,FALSE)</f>
        <v>128.81441985000001</v>
      </c>
      <c r="F118" s="74">
        <f>(VLOOKUP($A118,'Processed Data Export'!$B$2:$ET$3001,6,FALSE))/(VLOOKUP($A118,'Processed Data Export'!$B$2:$ET$3001,7,FALSE))</f>
        <v>1.5256609642301709E-2</v>
      </c>
      <c r="G118" s="74">
        <f>VLOOKUP($A118,'Processed Data Export'!$B$2:$ET$3001,8,FALSE)</f>
        <v>4.3360000000000003</v>
      </c>
      <c r="H118" s="74">
        <f>VLOOKUP($A118,'Processed Data Export'!$B$2:$ET$3001,9,FALSE)</f>
        <v>3.5685000000000002</v>
      </c>
      <c r="I118" s="74">
        <f>VLOOKUP($A118,'Processed Data Export'!$B$2:$ET$3001,10,FALSE)</f>
        <v>197</v>
      </c>
      <c r="J118" s="74">
        <f>VLOOKUP($A118,'Processed Data Export'!$B$2:$ET$3001,11,FALSE)</f>
        <v>5.7454999999999998</v>
      </c>
      <c r="K118" s="69" t="str">
        <f t="shared" si="14"/>
        <v>loam</v>
      </c>
      <c r="L118" s="75">
        <f>VLOOKUP($A118,'Processed Data Export'!$B$2:$ET$402,(COLUMN(A118)+11),FALSE)</f>
        <v>18.715</v>
      </c>
      <c r="M118" s="75">
        <f>VLOOKUP($A118,'Processed Data Export'!$B$2:$ET$402,(COLUMN(B118)+11),FALSE)</f>
        <v>45.914999999999999</v>
      </c>
      <c r="N118" s="75">
        <f>VLOOKUP($A118,'Processed Data Export'!$B$2:$ET$402,(COLUMN(C118)+11),FALSE)</f>
        <v>35.370000000000005</v>
      </c>
      <c r="O118" s="75">
        <f>VLOOKUP($A118,'Processed Data Export'!$B$2:$ET$402,(COLUMN(D118)+11),FALSE)</f>
        <v>0</v>
      </c>
      <c r="P118" s="75">
        <f>VLOOKUP($A118,'Processed Data Export'!$B$2:$ET$402,(COLUMN(E118)+11),FALSE)</f>
        <v>8.6649999999999991</v>
      </c>
      <c r="Q118" s="75">
        <f>VLOOKUP($A118,'Processed Data Export'!$B$2:$ET$402,(COLUMN(F118)+11),FALSE)</f>
        <v>7.7750000000000004</v>
      </c>
      <c r="R118" s="75">
        <f>VLOOKUP($A118,'Processed Data Export'!$B$2:$ET$402,(COLUMN(G118)+11),FALSE)</f>
        <v>11.530000000000001</v>
      </c>
      <c r="S118" s="75">
        <f>VLOOKUP($A118,'Processed Data Export'!$B$2:$ET$402,(COLUMN(H118)+11),FALSE)</f>
        <v>7.22</v>
      </c>
      <c r="T118" s="75">
        <f>VLOOKUP($A118,'Processed Data Export'!$B$2:$ET$402,(COLUMN(I118)+11),FALSE)</f>
        <v>0.17100000000000001</v>
      </c>
      <c r="U118" s="75">
        <f>VLOOKUP($A118,'Processed Data Export'!$B$2:$ET$402,(COLUMN(J118)+11),FALSE)</f>
        <v>17.715</v>
      </c>
      <c r="V118" s="75">
        <f>VLOOKUP($A118,'Processed Data Export'!$B$2:$ET$402,(COLUMN(K118)+11),FALSE)</f>
        <v>24.625</v>
      </c>
      <c r="W118" s="75">
        <f>VLOOKUP($A118,'Processed Data Export'!$B$2:$ET$402,(COLUMN(L118)+11),FALSE)</f>
        <v>30.240000000000002</v>
      </c>
      <c r="X118" s="75">
        <f>VLOOKUP($A118,'Processed Data Export'!$B$2:$ET$402,(COLUMN(M118)+11),FALSE)</f>
        <v>38.695</v>
      </c>
      <c r="Y118" s="75">
        <f>VLOOKUP($A118,'Processed Data Export'!$B$2:$ET$402,(COLUMN(N118)+11),FALSE)</f>
        <v>48.564999999999998</v>
      </c>
      <c r="Z118" s="75">
        <f>VLOOKUP($A118,'Processed Data Export'!$B$2:$ET$402,(COLUMN(O118)+11),FALSE)</f>
        <v>54.585000000000001</v>
      </c>
      <c r="AA118" s="75">
        <f>VLOOKUP($A118,'Processed Data Export'!$B$2:$ET$402,(COLUMN(P118)+11),FALSE)</f>
        <v>17.085000000000001</v>
      </c>
      <c r="AB118" s="75">
        <f>VLOOKUP($A118,'Processed Data Export'!$B$2:$ET$402,(COLUMN(Q118)+11),FALSE)</f>
        <v>21.295000000000002</v>
      </c>
      <c r="AC118" s="75">
        <f>VLOOKUP($A118,'Processed Data Export'!$B$2:$ET$402,(COLUMN(R118)+11),FALSE)</f>
        <v>8.4499999999999993</v>
      </c>
      <c r="AD118" s="75">
        <f>VLOOKUP($A118,'Processed Data Export'!$B$2:$ET$402,(COLUMN(S118)+11),FALSE)</f>
        <v>15.675000000000001</v>
      </c>
      <c r="AE118" s="75">
        <f>VLOOKUP($A118,'Processed Data Export'!$B$2:$ET$402,(COLUMN(T118)+11),FALSE)</f>
        <v>18.32</v>
      </c>
      <c r="AF118" s="75">
        <f>VLOOKUP($A118,'Processed Data Export'!$B$2:$ET$402,(COLUMN(U118)+11),FALSE)</f>
        <v>24.34</v>
      </c>
      <c r="AG118" s="75">
        <f>VLOOKUP($A118,'Processed Data Export'!$B$2:$ET$402,(COLUMN(V118)+11),FALSE)</f>
        <v>7.2249999999999996</v>
      </c>
      <c r="AH118" s="75">
        <f>VLOOKUP($A118,'Processed Data Export'!$B$2:$ET$402,(COLUMN(W118)+11),FALSE)</f>
        <v>12.184999999999999</v>
      </c>
      <c r="AI118" s="75">
        <f>VLOOKUP($A118,'Processed Data Export'!$B$2:$ET$402,(COLUMN(X118)+11),FALSE)</f>
        <v>15.89</v>
      </c>
      <c r="AJ118" s="75">
        <f>VLOOKUP($A118,'Processed Data Export'!$B$2:$ET$402,(COLUMN(Y118)+11),FALSE)</f>
        <v>23.664999999999999</v>
      </c>
      <c r="AK118" s="75">
        <f>VLOOKUP($A118,'Processed Data Export'!$B$2:$ET$402,(COLUMN(Z118)+11),FALSE)</f>
        <v>4.21</v>
      </c>
      <c r="AL118" s="75">
        <f>VLOOKUP($A118,'Processed Data Export'!$B$2:$ET$402,(COLUMN(AA118)+11),FALSE)</f>
        <v>9.1649999999999991</v>
      </c>
      <c r="AM118" s="75">
        <f>VLOOKUP($A118,'Processed Data Export'!$B$2:$ET$402,(COLUMN(AB118)+11),FALSE)</f>
        <v>2.645</v>
      </c>
      <c r="AN118" s="75">
        <f>VLOOKUP($A118,'Processed Data Export'!$B$2:$ET$402,(COLUMN(AC118)+11),FALSE)</f>
        <v>4.96</v>
      </c>
      <c r="AO118" s="75">
        <f>VLOOKUP($A118,'Processed Data Export'!$B$2:$ET$402,(COLUMN(AD118)+11),FALSE)</f>
        <v>16.445</v>
      </c>
      <c r="AP118" s="75">
        <f>VLOOKUP($A118,'Processed Data Export'!$B$2:$ET$402,(COLUMN(AE118)+11),FALSE)</f>
        <v>27.975000000000001</v>
      </c>
      <c r="AQ118" s="75">
        <f>VLOOKUP($A118,'Processed Data Export'!$B$2:$ET$402,(COLUMN(AF118)+11),FALSE)</f>
        <v>2.31</v>
      </c>
      <c r="AR118" s="75">
        <f>VLOOKUP($A118,'Processed Data Export'!$B$2:$ET$402,(COLUMN(AG118)+11),FALSE)</f>
        <v>3.7050000000000001</v>
      </c>
      <c r="AS118" s="75">
        <f>VLOOKUP($A118,'Processed Data Export'!$B$2:$ET$402,(COLUMN(AH118)+11),FALSE)</f>
        <v>3.1349999999999998</v>
      </c>
      <c r="AT118" s="75">
        <f>VLOOKUP($A118,'Processed Data Export'!$B$2:$ET$402,(COLUMN(AI118)+11),FALSE)</f>
        <v>19.310000000000002</v>
      </c>
      <c r="AU118" s="75">
        <f>VLOOKUP($A118,'Processed Data Export'!$B$2:$ET$402,(COLUMN(AJ118)+11),FALSE)</f>
        <v>4.6400000000000006</v>
      </c>
      <c r="AV118" s="75">
        <f>VLOOKUP($A118,'Processed Data Export'!$B$2:$ET$402,(COLUMN(AK118)+11),FALSE)</f>
        <v>18.755000000000003</v>
      </c>
      <c r="AW118" s="75">
        <f t="shared" si="15"/>
        <v>1.4200516553181497</v>
      </c>
      <c r="AX118" s="75">
        <f t="shared" si="16"/>
        <v>2.4575879976918644</v>
      </c>
      <c r="AY118" s="75">
        <f t="shared" si="17"/>
        <v>2.7389067524115758</v>
      </c>
      <c r="AZ118" s="75">
        <f t="shared" si="18"/>
        <v>1.2423993426458506</v>
      </c>
      <c r="BA118" s="75">
        <f t="shared" si="19"/>
        <v>1.5897699260476581</v>
      </c>
      <c r="BB118" s="75">
        <f t="shared" si="20"/>
        <v>7.1828978622327799</v>
      </c>
      <c r="BC118" s="75">
        <f t="shared" si="21"/>
        <v>0.75151777970511691</v>
      </c>
      <c r="BD118" s="75">
        <f t="shared" si="22"/>
        <v>2.7920340529036181</v>
      </c>
      <c r="BE118" s="75">
        <f t="shared" si="23"/>
        <v>1.2981340118744698</v>
      </c>
      <c r="BF118" s="75">
        <f t="shared" si="24"/>
        <v>7.801411290322581</v>
      </c>
      <c r="BG118" s="75">
        <f t="shared" si="25"/>
        <v>4.9768488745980708</v>
      </c>
      <c r="BH118" s="75">
        <f t="shared" si="26"/>
        <v>5.2989036353144838</v>
      </c>
      <c r="BI118" s="75">
        <f t="shared" si="27"/>
        <v>5.9054662379421217</v>
      </c>
    </row>
    <row r="119" spans="1:61" x14ac:dyDescent="0.35">
      <c r="A119" s="69">
        <f>'Processed Data Export'!B117</f>
        <v>10320</v>
      </c>
      <c r="B119" s="74">
        <f>IF((VLOOKUP($A119,'Processed Data Export'!$B$2:$ET$3001,5,FALSE))=0,(VLOOKUP($A119,'Processed Data Export'!$B$2:$ET$3001,4,FALSE)),(IF((VLOOKUP($A119,'Processed Data Export'!$B$2:$ET$3001,4,FALSE))&gt;(VLOOKUP($A119,'Processed Data Export'!$B$2:$ET$3001,5,FALSE)),(VLOOKUP($A119,'Processed Data Export'!$B$2:$ET$3001,5,FALSE)),(VLOOKUP($A119,'Processed Data Export'!$B$2:$ET$3001,4,FALSE)))))</f>
        <v>0.74199999999999999</v>
      </c>
      <c r="C119" s="89">
        <f>IF((VLOOKUP($A119,'Processed Data Export'!$B$2:$ET$3001,5,FALSE))=0,"NA",(IF((VLOOKUP($A119,'Processed Data Export'!$B$2:$ET$3001,4,FALSE))&gt;(VLOOKUP($A119,'Processed Data Export'!$B$2:$ET$3001,5,FALSE)),(VLOOKUP($A119,'Processed Data Export'!$B$2:$ET$3001,4,FALSE)),(VLOOKUP($A119,'Processed Data Export'!$B$2:$ET$3001,5,FALSE)))))</f>
        <v>28.7</v>
      </c>
      <c r="D119" s="74">
        <f>VLOOKUP($A119,'Processed Data Export'!$B$2:$ET$3001,3,FALSE)</f>
        <v>28.7</v>
      </c>
      <c r="E119" s="36">
        <f>VLOOKUP(A119,'MWPS (um)'!$A$1:$CP$401,94,FALSE)</f>
        <v>26.238978849999999</v>
      </c>
      <c r="F119" s="74">
        <f>(VLOOKUP($A119,'Processed Data Export'!$B$2:$ET$3001,6,FALSE))/(VLOOKUP($A119,'Processed Data Export'!$B$2:$ET$3001,7,FALSE))</f>
        <v>0.10306469920544836</v>
      </c>
      <c r="G119" s="74">
        <f>VLOOKUP($A119,'Processed Data Export'!$B$2:$ET$3001,8,FALSE)</f>
        <v>0.83549999999999991</v>
      </c>
      <c r="H119" s="74">
        <f>VLOOKUP($A119,'Processed Data Export'!$B$2:$ET$3001,9,FALSE)</f>
        <v>13.316500000000001</v>
      </c>
      <c r="I119" s="74">
        <f>VLOOKUP($A119,'Processed Data Export'!$B$2:$ET$3001,10,FALSE)</f>
        <v>23.6</v>
      </c>
      <c r="J119" s="74">
        <f>VLOOKUP($A119,'Processed Data Export'!$B$2:$ET$3001,11,FALSE)</f>
        <v>2.8614999999999999</v>
      </c>
      <c r="K119" s="69" t="str">
        <f t="shared" si="14"/>
        <v>silt loam</v>
      </c>
      <c r="L119" s="75">
        <f>VLOOKUP($A119,'Processed Data Export'!$B$2:$ET$402,(COLUMN(A119)+11),FALSE)</f>
        <v>20.48</v>
      </c>
      <c r="M119" s="75">
        <f>VLOOKUP($A119,'Processed Data Export'!$B$2:$ET$402,(COLUMN(B119)+11),FALSE)</f>
        <v>68.625</v>
      </c>
      <c r="N119" s="75">
        <f>VLOOKUP($A119,'Processed Data Export'!$B$2:$ET$402,(COLUMN(C119)+11),FALSE)</f>
        <v>10.895</v>
      </c>
      <c r="O119" s="75">
        <f>VLOOKUP($A119,'Processed Data Export'!$B$2:$ET$402,(COLUMN(D119)+11),FALSE)</f>
        <v>0</v>
      </c>
      <c r="P119" s="75">
        <f>VLOOKUP($A119,'Processed Data Export'!$B$2:$ET$402,(COLUMN(E119)+11),FALSE)</f>
        <v>10.19</v>
      </c>
      <c r="Q119" s="75">
        <f>VLOOKUP($A119,'Processed Data Export'!$B$2:$ET$402,(COLUMN(F119)+11),FALSE)</f>
        <v>0.66999999999999993</v>
      </c>
      <c r="R119" s="75">
        <f>VLOOKUP($A119,'Processed Data Export'!$B$2:$ET$402,(COLUMN(G119)+11),FALSE)</f>
        <v>3.5000000000000003E-2</v>
      </c>
      <c r="S119" s="75">
        <f>VLOOKUP($A119,'Processed Data Export'!$B$2:$ET$402,(COLUMN(H119)+11),FALSE)</f>
        <v>0</v>
      </c>
      <c r="T119" s="75">
        <f>VLOOKUP($A119,'Processed Data Export'!$B$2:$ET$402,(COLUMN(I119)+11),FALSE)</f>
        <v>0</v>
      </c>
      <c r="U119" s="75">
        <f>VLOOKUP($A119,'Processed Data Export'!$B$2:$ET$402,(COLUMN(J119)+11),FALSE)</f>
        <v>19.549999999999997</v>
      </c>
      <c r="V119" s="75">
        <f>VLOOKUP($A119,'Processed Data Export'!$B$2:$ET$402,(COLUMN(K119)+11),FALSE)</f>
        <v>31.115000000000002</v>
      </c>
      <c r="W119" s="75">
        <f>VLOOKUP($A119,'Processed Data Export'!$B$2:$ET$402,(COLUMN(L119)+11),FALSE)</f>
        <v>40.454999999999998</v>
      </c>
      <c r="X119" s="75">
        <f>VLOOKUP($A119,'Processed Data Export'!$B$2:$ET$402,(COLUMN(M119)+11),FALSE)</f>
        <v>55.495000000000005</v>
      </c>
      <c r="Y119" s="75">
        <f>VLOOKUP($A119,'Processed Data Export'!$B$2:$ET$402,(COLUMN(N119)+11),FALSE)</f>
        <v>73.155000000000001</v>
      </c>
      <c r="Z119" s="75">
        <f>VLOOKUP($A119,'Processed Data Export'!$B$2:$ET$402,(COLUMN(O119)+11),FALSE)</f>
        <v>78.81</v>
      </c>
      <c r="AA119" s="75">
        <f>VLOOKUP($A119,'Processed Data Export'!$B$2:$ET$402,(COLUMN(P119)+11),FALSE)</f>
        <v>29.895</v>
      </c>
      <c r="AB119" s="75">
        <f>VLOOKUP($A119,'Processed Data Export'!$B$2:$ET$402,(COLUMN(Q119)+11),FALSE)</f>
        <v>37.504999999999995</v>
      </c>
      <c r="AC119" s="75">
        <f>VLOOKUP($A119,'Processed Data Export'!$B$2:$ET$402,(COLUMN(R119)+11),FALSE)</f>
        <v>15.04</v>
      </c>
      <c r="AD119" s="75">
        <f>VLOOKUP($A119,'Processed Data Export'!$B$2:$ET$402,(COLUMN(S119)+11),FALSE)</f>
        <v>28.164999999999999</v>
      </c>
      <c r="AE119" s="75">
        <f>VLOOKUP($A119,'Processed Data Export'!$B$2:$ET$402,(COLUMN(T119)+11),FALSE)</f>
        <v>32.695</v>
      </c>
      <c r="AF119" s="75">
        <f>VLOOKUP($A119,'Processed Data Export'!$B$2:$ET$402,(COLUMN(U119)+11),FALSE)</f>
        <v>38.355000000000004</v>
      </c>
      <c r="AG119" s="75">
        <f>VLOOKUP($A119,'Processed Data Export'!$B$2:$ET$402,(COLUMN(V119)+11),FALSE)</f>
        <v>13.125</v>
      </c>
      <c r="AH119" s="75">
        <f>VLOOKUP($A119,'Processed Data Export'!$B$2:$ET$402,(COLUMN(W119)+11),FALSE)</f>
        <v>21.03</v>
      </c>
      <c r="AI119" s="75">
        <f>VLOOKUP($A119,'Processed Data Export'!$B$2:$ET$402,(COLUMN(X119)+11),FALSE)</f>
        <v>23.314999999999998</v>
      </c>
      <c r="AJ119" s="75">
        <f>VLOOKUP($A119,'Processed Data Export'!$B$2:$ET$402,(COLUMN(Y119)+11),FALSE)</f>
        <v>23.984999999999999</v>
      </c>
      <c r="AK119" s="75">
        <f>VLOOKUP($A119,'Processed Data Export'!$B$2:$ET$402,(COLUMN(Z119)+11),FALSE)</f>
        <v>7.6050000000000004</v>
      </c>
      <c r="AL119" s="75">
        <f>VLOOKUP($A119,'Processed Data Export'!$B$2:$ET$402,(COLUMN(AA119)+11),FALSE)</f>
        <v>15.515000000000001</v>
      </c>
      <c r="AM119" s="75">
        <f>VLOOKUP($A119,'Processed Data Export'!$B$2:$ET$402,(COLUMN(AB119)+11),FALSE)</f>
        <v>4.53</v>
      </c>
      <c r="AN119" s="75">
        <f>VLOOKUP($A119,'Processed Data Export'!$B$2:$ET$402,(COLUMN(AC119)+11),FALSE)</f>
        <v>7.9050000000000002</v>
      </c>
      <c r="AO119" s="75">
        <f>VLOOKUP($A119,'Processed Data Export'!$B$2:$ET$402,(COLUMN(AD119)+11),FALSE)</f>
        <v>10.86</v>
      </c>
      <c r="AP119" s="75">
        <f>VLOOKUP($A119,'Processed Data Export'!$B$2:$ET$402,(COLUMN(AE119)+11),FALSE)</f>
        <v>10.895</v>
      </c>
      <c r="AQ119" s="75">
        <f>VLOOKUP($A119,'Processed Data Export'!$B$2:$ET$402,(COLUMN(AF119)+11),FALSE)</f>
        <v>3.38</v>
      </c>
      <c r="AR119" s="75">
        <f>VLOOKUP($A119,'Processed Data Export'!$B$2:$ET$402,(COLUMN(AG119)+11),FALSE)</f>
        <v>2.2850000000000001</v>
      </c>
      <c r="AS119" s="75">
        <f>VLOOKUP($A119,'Processed Data Export'!$B$2:$ET$402,(COLUMN(AH119)+11),FALSE)</f>
        <v>0.375</v>
      </c>
      <c r="AT119" s="75">
        <f>VLOOKUP($A119,'Processed Data Export'!$B$2:$ET$402,(COLUMN(AI119)+11),FALSE)</f>
        <v>0.71</v>
      </c>
      <c r="AU119" s="75">
        <f>VLOOKUP($A119,'Processed Data Export'!$B$2:$ET$402,(COLUMN(AJ119)+11),FALSE)</f>
        <v>0.29499999999999998</v>
      </c>
      <c r="AV119" s="75">
        <f>VLOOKUP($A119,'Processed Data Export'!$B$2:$ET$402,(COLUMN(AK119)+11),FALSE)</f>
        <v>3.5000000000000003E-2</v>
      </c>
      <c r="AW119" s="75">
        <f t="shared" si="15"/>
        <v>1.07865617917611</v>
      </c>
      <c r="AX119" s="75">
        <f t="shared" si="16"/>
        <v>3.6805691854759566</v>
      </c>
      <c r="AY119" s="75">
        <f t="shared" si="17"/>
        <v>55.977611940298509</v>
      </c>
      <c r="AZ119" s="75">
        <f t="shared" si="18"/>
        <v>1.054751662104028</v>
      </c>
      <c r="BA119" s="75">
        <f t="shared" si="19"/>
        <v>1.4468778516490679</v>
      </c>
      <c r="BB119" s="75">
        <f t="shared" si="20"/>
        <v>5.3195266272189343</v>
      </c>
      <c r="BC119" s="75">
        <f t="shared" si="21"/>
        <v>291.14285714285711</v>
      </c>
      <c r="BD119" s="75">
        <f t="shared" si="22"/>
        <v>6.319060773480663</v>
      </c>
      <c r="BE119" s="75">
        <f t="shared" si="23"/>
        <v>6.2987608994951811</v>
      </c>
      <c r="BF119" s="75">
        <f t="shared" si="24"/>
        <v>7.0202403542061989</v>
      </c>
      <c r="BG119" s="75">
        <f t="shared" si="25"/>
        <v>82.828358208955237</v>
      </c>
      <c r="BH119" s="75">
        <f t="shared" si="26"/>
        <v>6.7345436702649657</v>
      </c>
      <c r="BI119" s="75">
        <f t="shared" si="27"/>
        <v>102.42537313432837</v>
      </c>
    </row>
    <row r="120" spans="1:61" x14ac:dyDescent="0.35">
      <c r="A120" s="69">
        <f>'Processed Data Export'!B118</f>
        <v>10323</v>
      </c>
      <c r="B120" s="74">
        <f>IF((VLOOKUP($A120,'Processed Data Export'!$B$2:$ET$3001,5,FALSE))=0,(VLOOKUP($A120,'Processed Data Export'!$B$2:$ET$3001,4,FALSE)),(IF((VLOOKUP($A120,'Processed Data Export'!$B$2:$ET$3001,4,FALSE))&gt;(VLOOKUP($A120,'Processed Data Export'!$B$2:$ET$3001,5,FALSE)),(VLOOKUP($A120,'Processed Data Export'!$B$2:$ET$3001,5,FALSE)),(VLOOKUP($A120,'Processed Data Export'!$B$2:$ET$3001,4,FALSE)))))</f>
        <v>30.95</v>
      </c>
      <c r="C120" s="89">
        <f>IF((VLOOKUP($A120,'Processed Data Export'!$B$2:$ET$3001,5,FALSE))=0,"NA",(IF((VLOOKUP($A120,'Processed Data Export'!$B$2:$ET$3001,4,FALSE))&gt;(VLOOKUP($A120,'Processed Data Export'!$B$2:$ET$3001,5,FALSE)),(VLOOKUP($A120,'Processed Data Export'!$B$2:$ET$3001,4,FALSE)),(VLOOKUP($A120,'Processed Data Export'!$B$2:$ET$3001,5,FALSE)))))</f>
        <v>307.5</v>
      </c>
      <c r="D120" s="74">
        <f>VLOOKUP($A120,'Processed Data Export'!$B$2:$ET$3001,3,FALSE)</f>
        <v>307.5</v>
      </c>
      <c r="E120" s="36">
        <f>VLOOKUP(A120,'MWPS (um)'!$A$1:$CP$401,94,FALSE)</f>
        <v>182.47908290000004</v>
      </c>
      <c r="F120" s="74">
        <f>(VLOOKUP($A120,'Processed Data Export'!$B$2:$ET$3001,6,FALSE))/(VLOOKUP($A120,'Processed Data Export'!$B$2:$ET$3001,7,FALSE))</f>
        <v>2.5719947159841477E-2</v>
      </c>
      <c r="G120" s="74">
        <f>VLOOKUP($A120,'Processed Data Export'!$B$2:$ET$3001,8,FALSE)</f>
        <v>1.5625</v>
      </c>
      <c r="H120" s="74">
        <f>VLOOKUP($A120,'Processed Data Export'!$B$2:$ET$3001,9,FALSE)</f>
        <v>0.40949999999999998</v>
      </c>
      <c r="I120" s="74">
        <f>VLOOKUP($A120,'Processed Data Export'!$B$2:$ET$3001,10,FALSE)</f>
        <v>182</v>
      </c>
      <c r="J120" s="74">
        <f>VLOOKUP($A120,'Processed Data Export'!$B$2:$ET$3001,11,FALSE)</f>
        <v>5.1125000000000007</v>
      </c>
      <c r="K120" s="69" t="str">
        <f t="shared" si="14"/>
        <v>fine sandy loam</v>
      </c>
      <c r="L120" s="75">
        <f>VLOOKUP($A120,'Processed Data Export'!$B$2:$ET$402,(COLUMN(A120)+11),FALSE)</f>
        <v>9.875</v>
      </c>
      <c r="M120" s="75">
        <f>VLOOKUP($A120,'Processed Data Export'!$B$2:$ET$402,(COLUMN(B120)+11),FALSE)</f>
        <v>33.064999999999998</v>
      </c>
      <c r="N120" s="75">
        <f>VLOOKUP($A120,'Processed Data Export'!$B$2:$ET$402,(COLUMN(C120)+11),FALSE)</f>
        <v>57.06</v>
      </c>
      <c r="O120" s="75">
        <f>VLOOKUP($A120,'Processed Data Export'!$B$2:$ET$402,(COLUMN(D120)+11),FALSE)</f>
        <v>0</v>
      </c>
      <c r="P120" s="75">
        <f>VLOOKUP($A120,'Processed Data Export'!$B$2:$ET$402,(COLUMN(E120)+11),FALSE)</f>
        <v>10.484999999999999</v>
      </c>
      <c r="Q120" s="75">
        <f>VLOOKUP($A120,'Processed Data Export'!$B$2:$ET$402,(COLUMN(F120)+11),FALSE)</f>
        <v>16.8</v>
      </c>
      <c r="R120" s="75">
        <f>VLOOKUP($A120,'Processed Data Export'!$B$2:$ET$402,(COLUMN(G120)+11),FALSE)</f>
        <v>23.024999999999999</v>
      </c>
      <c r="S120" s="75">
        <f>VLOOKUP($A120,'Processed Data Export'!$B$2:$ET$402,(COLUMN(H120)+11),FALSE)</f>
        <v>6.74</v>
      </c>
      <c r="T120" s="75">
        <f>VLOOKUP($A120,'Processed Data Export'!$B$2:$ET$402,(COLUMN(I120)+11),FALSE)</f>
        <v>3.5E-4</v>
      </c>
      <c r="U120" s="75">
        <f>VLOOKUP($A120,'Processed Data Export'!$B$2:$ET$402,(COLUMN(J120)+11),FALSE)</f>
        <v>9.5549999999999997</v>
      </c>
      <c r="V120" s="75">
        <f>VLOOKUP($A120,'Processed Data Export'!$B$2:$ET$402,(COLUMN(K120)+11),FALSE)</f>
        <v>14.734999999999999</v>
      </c>
      <c r="W120" s="75">
        <f>VLOOKUP($A120,'Processed Data Export'!$B$2:$ET$402,(COLUMN(L120)+11),FALSE)</f>
        <v>19.015000000000001</v>
      </c>
      <c r="X120" s="75">
        <f>VLOOKUP($A120,'Processed Data Export'!$B$2:$ET$402,(COLUMN(M120)+11),FALSE)</f>
        <v>26.22</v>
      </c>
      <c r="Y120" s="75">
        <f>VLOOKUP($A120,'Processed Data Export'!$B$2:$ET$402,(COLUMN(N120)+11),FALSE)</f>
        <v>35.76</v>
      </c>
      <c r="Z120" s="75">
        <f>VLOOKUP($A120,'Processed Data Export'!$B$2:$ET$402,(COLUMN(O120)+11),FALSE)</f>
        <v>43.56</v>
      </c>
      <c r="AA120" s="75">
        <f>VLOOKUP($A120,'Processed Data Export'!$B$2:$ET$402,(COLUMN(P120)+11),FALSE)</f>
        <v>14.254999999999999</v>
      </c>
      <c r="AB120" s="75">
        <f>VLOOKUP($A120,'Processed Data Export'!$B$2:$ET$402,(COLUMN(Q120)+11),FALSE)</f>
        <v>18.329999999999998</v>
      </c>
      <c r="AC120" s="75">
        <f>VLOOKUP($A120,'Processed Data Export'!$B$2:$ET$402,(COLUMN(R120)+11),FALSE)</f>
        <v>7.2</v>
      </c>
      <c r="AD120" s="75">
        <f>VLOOKUP($A120,'Processed Data Export'!$B$2:$ET$402,(COLUMN(S120)+11),FALSE)</f>
        <v>14.05</v>
      </c>
      <c r="AE120" s="75">
        <f>VLOOKUP($A120,'Processed Data Export'!$B$2:$ET$402,(COLUMN(T120)+11),FALSE)</f>
        <v>16.740000000000002</v>
      </c>
      <c r="AF120" s="75">
        <f>VLOOKUP($A120,'Processed Data Export'!$B$2:$ET$402,(COLUMN(U120)+11),FALSE)</f>
        <v>24.535</v>
      </c>
      <c r="AG120" s="75">
        <f>VLOOKUP($A120,'Processed Data Export'!$B$2:$ET$402,(COLUMN(V120)+11),FALSE)</f>
        <v>6.85</v>
      </c>
      <c r="AH120" s="75">
        <f>VLOOKUP($A120,'Processed Data Export'!$B$2:$ET$402,(COLUMN(W120)+11),FALSE)</f>
        <v>12.059999999999999</v>
      </c>
      <c r="AI120" s="75">
        <f>VLOOKUP($A120,'Processed Data Export'!$B$2:$ET$402,(COLUMN(X120)+11),FALSE)</f>
        <v>17.34</v>
      </c>
      <c r="AJ120" s="75">
        <f>VLOOKUP($A120,'Processed Data Export'!$B$2:$ET$402,(COLUMN(Y120)+11),FALSE)</f>
        <v>34.14</v>
      </c>
      <c r="AK120" s="75">
        <f>VLOOKUP($A120,'Processed Data Export'!$B$2:$ET$402,(COLUMN(Z120)+11),FALSE)</f>
        <v>4.07</v>
      </c>
      <c r="AL120" s="75">
        <f>VLOOKUP($A120,'Processed Data Export'!$B$2:$ET$402,(COLUMN(AA120)+11),FALSE)</f>
        <v>9.2850000000000001</v>
      </c>
      <c r="AM120" s="75">
        <f>VLOOKUP($A120,'Processed Data Export'!$B$2:$ET$402,(COLUMN(AB120)+11),FALSE)</f>
        <v>2.6950000000000003</v>
      </c>
      <c r="AN120" s="75">
        <f>VLOOKUP($A120,'Processed Data Export'!$B$2:$ET$402,(COLUMN(AC120)+11),FALSE)</f>
        <v>5.2149999999999999</v>
      </c>
      <c r="AO120" s="75">
        <f>VLOOKUP($A120,'Processed Data Export'!$B$2:$ET$402,(COLUMN(AD120)+11),FALSE)</f>
        <v>27.295000000000002</v>
      </c>
      <c r="AP120" s="75">
        <f>VLOOKUP($A120,'Processed Data Export'!$B$2:$ET$402,(COLUMN(AE120)+11),FALSE)</f>
        <v>50.32</v>
      </c>
      <c r="AQ120" s="75">
        <f>VLOOKUP($A120,'Processed Data Export'!$B$2:$ET$402,(COLUMN(AF120)+11),FALSE)</f>
        <v>2.52</v>
      </c>
      <c r="AR120" s="75">
        <f>VLOOKUP($A120,'Processed Data Export'!$B$2:$ET$402,(COLUMN(AG120)+11),FALSE)</f>
        <v>5.2750000000000004</v>
      </c>
      <c r="AS120" s="75">
        <f>VLOOKUP($A120,'Processed Data Export'!$B$2:$ET$402,(COLUMN(AH120)+11),FALSE)</f>
        <v>6.2649999999999997</v>
      </c>
      <c r="AT120" s="75">
        <f>VLOOKUP($A120,'Processed Data Export'!$B$2:$ET$402,(COLUMN(AI120)+11),FALSE)</f>
        <v>39.83</v>
      </c>
      <c r="AU120" s="75">
        <f>VLOOKUP($A120,'Processed Data Export'!$B$2:$ET$402,(COLUMN(AJ120)+11),FALSE)</f>
        <v>10.54</v>
      </c>
      <c r="AV120" s="75">
        <f>VLOOKUP($A120,'Processed Data Export'!$B$2:$ET$402,(COLUMN(AK120)+11),FALSE)</f>
        <v>29.765000000000001</v>
      </c>
      <c r="AW120" s="75">
        <f t="shared" si="15"/>
        <v>1.0373704309874523</v>
      </c>
      <c r="AX120" s="75">
        <f t="shared" si="16"/>
        <v>1.748211731044349</v>
      </c>
      <c r="AY120" s="75">
        <f t="shared" si="17"/>
        <v>1.0910714285714285</v>
      </c>
      <c r="AZ120" s="75">
        <f t="shared" si="18"/>
        <v>0.77501528428775224</v>
      </c>
      <c r="BA120" s="75">
        <f t="shared" si="19"/>
        <v>1.0686773996331771</v>
      </c>
      <c r="BB120" s="75">
        <f t="shared" si="20"/>
        <v>4.6719901719901715</v>
      </c>
      <c r="BC120" s="75">
        <f t="shared" si="21"/>
        <v>0.45537459283387621</v>
      </c>
      <c r="BD120" s="75">
        <f t="shared" si="22"/>
        <v>1.2113940282102948</v>
      </c>
      <c r="BE120" s="75">
        <f t="shared" si="23"/>
        <v>0.57947774272695407</v>
      </c>
      <c r="BF120" s="75">
        <f t="shared" si="24"/>
        <v>5.0278044103547455</v>
      </c>
      <c r="BG120" s="75">
        <f t="shared" si="25"/>
        <v>1.5607142857142855</v>
      </c>
      <c r="BH120" s="75">
        <f t="shared" si="26"/>
        <v>3.1535526943252266</v>
      </c>
      <c r="BI120" s="75">
        <f t="shared" si="27"/>
        <v>1.9681547619047617</v>
      </c>
    </row>
    <row r="121" spans="1:61" x14ac:dyDescent="0.35">
      <c r="A121" s="69">
        <f>'Processed Data Export'!B119</f>
        <v>12100</v>
      </c>
      <c r="B121" s="74">
        <f>IF((VLOOKUP($A121,'Processed Data Export'!$B$2:$ET$3001,5,FALSE))=0,(VLOOKUP($A121,'Processed Data Export'!$B$2:$ET$3001,4,FALSE)),(IF((VLOOKUP($A121,'Processed Data Export'!$B$2:$ET$3001,4,FALSE))&gt;(VLOOKUP($A121,'Processed Data Export'!$B$2:$ET$3001,5,FALSE)),(VLOOKUP($A121,'Processed Data Export'!$B$2:$ET$3001,5,FALSE)),(VLOOKUP($A121,'Processed Data Export'!$B$2:$ET$3001,4,FALSE)))))</f>
        <v>29.950000000000003</v>
      </c>
      <c r="C121" s="89" t="str">
        <f>IF((VLOOKUP($A121,'Processed Data Export'!$B$2:$ET$3001,5,FALSE))=0,"NA",(IF((VLOOKUP($A121,'Processed Data Export'!$B$2:$ET$3001,4,FALSE))&gt;(VLOOKUP($A121,'Processed Data Export'!$B$2:$ET$3001,5,FALSE)),(VLOOKUP($A121,'Processed Data Export'!$B$2:$ET$3001,4,FALSE)),(VLOOKUP($A121,'Processed Data Export'!$B$2:$ET$3001,5,FALSE)))))</f>
        <v/>
      </c>
      <c r="D121" s="74">
        <f>VLOOKUP($A121,'Processed Data Export'!$B$2:$ET$3001,3,FALSE)</f>
        <v>29.950000000000003</v>
      </c>
      <c r="E121" s="36">
        <f>VLOOKUP(A121,'MWPS (um)'!$A$1:$CP$401,94,FALSE)</f>
        <v>40.732157000000001</v>
      </c>
      <c r="F121" s="74">
        <f>(VLOOKUP($A121,'Processed Data Export'!$B$2:$ET$3001,6,FALSE))/(VLOOKUP($A121,'Processed Data Export'!$B$2:$ET$3001,7,FALSE))</f>
        <v>0.10993150684931507</v>
      </c>
      <c r="G121" s="74">
        <f>VLOOKUP($A121,'Processed Data Export'!$B$2:$ET$3001,8,FALSE)</f>
        <v>1.2355</v>
      </c>
      <c r="H121" s="74">
        <f>VLOOKUP($A121,'Processed Data Export'!$B$2:$ET$3001,9,FALSE)</f>
        <v>30.326499999999999</v>
      </c>
      <c r="I121" s="74">
        <f>VLOOKUP($A121,'Processed Data Export'!$B$2:$ET$3001,10,FALSE)</f>
        <v>59.5</v>
      </c>
      <c r="J121" s="74">
        <f>VLOOKUP($A121,'Processed Data Export'!$B$2:$ET$3001,11,FALSE)</f>
        <v>2.9215</v>
      </c>
      <c r="K121" s="69" t="str">
        <f t="shared" si="14"/>
        <v>silt loam</v>
      </c>
      <c r="L121" s="75">
        <f>VLOOKUP($A121,'Processed Data Export'!$B$2:$ET$402,(COLUMN(A121)+11),FALSE)</f>
        <v>13.585000000000001</v>
      </c>
      <c r="M121" s="75">
        <f>VLOOKUP($A121,'Processed Data Export'!$B$2:$ET$402,(COLUMN(B121)+11),FALSE)</f>
        <v>67.09</v>
      </c>
      <c r="N121" s="75">
        <f>VLOOKUP($A121,'Processed Data Export'!$B$2:$ET$402,(COLUMN(C121)+11),FALSE)</f>
        <v>19.329999999999998</v>
      </c>
      <c r="O121" s="75">
        <f>VLOOKUP($A121,'Processed Data Export'!$B$2:$ET$402,(COLUMN(D121)+11),FALSE)</f>
        <v>0</v>
      </c>
      <c r="P121" s="75">
        <f>VLOOKUP($A121,'Processed Data Export'!$B$2:$ET$402,(COLUMN(E121)+11),FALSE)</f>
        <v>14.65</v>
      </c>
      <c r="Q121" s="75">
        <f>VLOOKUP($A121,'Processed Data Export'!$B$2:$ET$402,(COLUMN(F121)+11),FALSE)</f>
        <v>2.7800000000000002</v>
      </c>
      <c r="R121" s="75">
        <f>VLOOKUP($A121,'Processed Data Export'!$B$2:$ET$402,(COLUMN(G121)+11),FALSE)</f>
        <v>1.635</v>
      </c>
      <c r="S121" s="75">
        <f>VLOOKUP($A121,'Processed Data Export'!$B$2:$ET$402,(COLUMN(H121)+11),FALSE)</f>
        <v>0.26500000000000001</v>
      </c>
      <c r="T121" s="75">
        <f>VLOOKUP($A121,'Processed Data Export'!$B$2:$ET$402,(COLUMN(I121)+11),FALSE)</f>
        <v>0</v>
      </c>
      <c r="U121" s="75">
        <f>VLOOKUP($A121,'Processed Data Export'!$B$2:$ET$402,(COLUMN(J121)+11),FALSE)</f>
        <v>13.585000000000001</v>
      </c>
      <c r="V121" s="75">
        <f>VLOOKUP($A121,'Processed Data Export'!$B$2:$ET$402,(COLUMN(K121)+11),FALSE)</f>
        <v>32.479999999999997</v>
      </c>
      <c r="W121" s="75">
        <f>VLOOKUP($A121,'Processed Data Export'!$B$2:$ET$402,(COLUMN(L121)+11),FALSE)</f>
        <v>40.86</v>
      </c>
      <c r="X121" s="75">
        <f>VLOOKUP($A121,'Processed Data Export'!$B$2:$ET$402,(COLUMN(M121)+11),FALSE)</f>
        <v>54.344999999999999</v>
      </c>
      <c r="Y121" s="75">
        <f>VLOOKUP($A121,'Processed Data Export'!$B$2:$ET$402,(COLUMN(N121)+11),FALSE)</f>
        <v>72.114999999999995</v>
      </c>
      <c r="Z121" s="75">
        <f>VLOOKUP($A121,'Processed Data Export'!$B$2:$ET$402,(COLUMN(O121)+11),FALSE)</f>
        <v>81.745000000000005</v>
      </c>
      <c r="AA121" s="75">
        <f>VLOOKUP($A121,'Processed Data Export'!$B$2:$ET$402,(COLUMN(P121)+11),FALSE)</f>
        <v>27.015000000000001</v>
      </c>
      <c r="AB121" s="75">
        <f>VLOOKUP($A121,'Processed Data Export'!$B$2:$ET$402,(COLUMN(Q121)+11),FALSE)</f>
        <v>34.605000000000004</v>
      </c>
      <c r="AC121" s="75">
        <f>VLOOKUP($A121,'Processed Data Export'!$B$2:$ET$402,(COLUMN(R121)+11),FALSE)</f>
        <v>13.484999999999999</v>
      </c>
      <c r="AD121" s="75">
        <f>VLOOKUP($A121,'Processed Data Export'!$B$2:$ET$402,(COLUMN(S121)+11),FALSE)</f>
        <v>26.229999999999997</v>
      </c>
      <c r="AE121" s="75">
        <f>VLOOKUP($A121,'Processed Data Export'!$B$2:$ET$402,(COLUMN(T121)+11),FALSE)</f>
        <v>31.254999999999999</v>
      </c>
      <c r="AF121" s="75">
        <f>VLOOKUP($A121,'Processed Data Export'!$B$2:$ET$402,(COLUMN(U121)+11),FALSE)</f>
        <v>40.879999999999995</v>
      </c>
      <c r="AG121" s="75">
        <f>VLOOKUP($A121,'Processed Data Export'!$B$2:$ET$402,(COLUMN(V121)+11),FALSE)</f>
        <v>12.745000000000001</v>
      </c>
      <c r="AH121" s="75">
        <f>VLOOKUP($A121,'Processed Data Export'!$B$2:$ET$402,(COLUMN(W121)+11),FALSE)</f>
        <v>22.254999999999999</v>
      </c>
      <c r="AI121" s="75">
        <f>VLOOKUP($A121,'Processed Data Export'!$B$2:$ET$402,(COLUMN(X121)+11),FALSE)</f>
        <v>27.395000000000003</v>
      </c>
      <c r="AJ121" s="75">
        <f>VLOOKUP($A121,'Processed Data Export'!$B$2:$ET$402,(COLUMN(Y121)+11),FALSE)</f>
        <v>30.175000000000001</v>
      </c>
      <c r="AK121" s="75">
        <f>VLOOKUP($A121,'Processed Data Export'!$B$2:$ET$402,(COLUMN(Z121)+11),FALSE)</f>
        <v>7.5950000000000006</v>
      </c>
      <c r="AL121" s="75">
        <f>VLOOKUP($A121,'Processed Data Export'!$B$2:$ET$402,(COLUMN(AA121)+11),FALSE)</f>
        <v>17.104999999999997</v>
      </c>
      <c r="AM121" s="75">
        <f>VLOOKUP($A121,'Processed Data Export'!$B$2:$ET$402,(COLUMN(AB121)+11),FALSE)</f>
        <v>5.0250000000000004</v>
      </c>
      <c r="AN121" s="75">
        <f>VLOOKUP($A121,'Processed Data Export'!$B$2:$ET$402,(COLUMN(AC121)+11),FALSE)</f>
        <v>9.5100000000000016</v>
      </c>
      <c r="AO121" s="75">
        <f>VLOOKUP($A121,'Processed Data Export'!$B$2:$ET$402,(COLUMN(AD121)+11),FALSE)</f>
        <v>17.435000000000002</v>
      </c>
      <c r="AP121" s="75">
        <f>VLOOKUP($A121,'Processed Data Export'!$B$2:$ET$402,(COLUMN(AE121)+11),FALSE)</f>
        <v>19.064999999999998</v>
      </c>
      <c r="AQ121" s="75">
        <f>VLOOKUP($A121,'Processed Data Export'!$B$2:$ET$402,(COLUMN(AF121)+11),FALSE)</f>
        <v>4.4849999999999994</v>
      </c>
      <c r="AR121" s="75">
        <f>VLOOKUP($A121,'Processed Data Export'!$B$2:$ET$402,(COLUMN(AG121)+11),FALSE)</f>
        <v>5.1449999999999996</v>
      </c>
      <c r="AS121" s="75">
        <f>VLOOKUP($A121,'Processed Data Export'!$B$2:$ET$402,(COLUMN(AH121)+11),FALSE)</f>
        <v>1.58</v>
      </c>
      <c r="AT121" s="75">
        <f>VLOOKUP($A121,'Processed Data Export'!$B$2:$ET$402,(COLUMN(AI121)+11),FALSE)</f>
        <v>4.415</v>
      </c>
      <c r="AU121" s="75">
        <f>VLOOKUP($A121,'Processed Data Export'!$B$2:$ET$402,(COLUMN(AJ121)+11),FALSE)</f>
        <v>1.2050000000000001</v>
      </c>
      <c r="AV121" s="75">
        <f>VLOOKUP($A121,'Processed Data Export'!$B$2:$ET$402,(COLUMN(AK121)+11),FALSE)</f>
        <v>1.895</v>
      </c>
      <c r="AW121" s="75">
        <f t="shared" si="15"/>
        <v>1.1807542262678803</v>
      </c>
      <c r="AX121" s="75">
        <f t="shared" si="16"/>
        <v>2.3621160409556317</v>
      </c>
      <c r="AY121" s="75">
        <f t="shared" si="17"/>
        <v>12.447841726618705</v>
      </c>
      <c r="AZ121" s="75">
        <f t="shared" si="18"/>
        <v>0.99951076320939347</v>
      </c>
      <c r="BA121" s="75">
        <f t="shared" si="19"/>
        <v>1.3293786692759297</v>
      </c>
      <c r="BB121" s="75">
        <f t="shared" si="20"/>
        <v>5.3798551678736004</v>
      </c>
      <c r="BC121" s="75">
        <f t="shared" si="21"/>
        <v>8.9602446483180422</v>
      </c>
      <c r="BD121" s="75">
        <f t="shared" si="22"/>
        <v>3.8480068827071978</v>
      </c>
      <c r="BE121" s="75">
        <f t="shared" si="23"/>
        <v>3.4707708225556133</v>
      </c>
      <c r="BF121" s="75">
        <f t="shared" si="24"/>
        <v>5.7145110410094624</v>
      </c>
      <c r="BG121" s="75">
        <f t="shared" si="25"/>
        <v>19.548561151079134</v>
      </c>
      <c r="BH121" s="75">
        <f t="shared" si="26"/>
        <v>4.5795221843003411</v>
      </c>
      <c r="BI121" s="75">
        <f t="shared" si="27"/>
        <v>24.133093525179856</v>
      </c>
    </row>
    <row r="122" spans="1:61" x14ac:dyDescent="0.35">
      <c r="A122" s="69">
        <f>'Processed Data Export'!B120</f>
        <v>12105</v>
      </c>
      <c r="B122" s="74">
        <f>IF((VLOOKUP($A122,'Processed Data Export'!$B$2:$ET$3001,5,FALSE))=0,(VLOOKUP($A122,'Processed Data Export'!$B$2:$ET$3001,4,FALSE)),(IF((VLOOKUP($A122,'Processed Data Export'!$B$2:$ET$3001,4,FALSE))&gt;(VLOOKUP($A122,'Processed Data Export'!$B$2:$ET$3001,5,FALSE)),(VLOOKUP($A122,'Processed Data Export'!$B$2:$ET$3001,5,FALSE)),(VLOOKUP($A122,'Processed Data Export'!$B$2:$ET$3001,4,FALSE)))))</f>
        <v>26.950000000000003</v>
      </c>
      <c r="C122" s="89" t="str">
        <f>IF((VLOOKUP($A122,'Processed Data Export'!$B$2:$ET$3001,5,FALSE))=0,"NA",(IF((VLOOKUP($A122,'Processed Data Export'!$B$2:$ET$3001,4,FALSE))&gt;(VLOOKUP($A122,'Processed Data Export'!$B$2:$ET$3001,5,FALSE)),(VLOOKUP($A122,'Processed Data Export'!$B$2:$ET$3001,4,FALSE)),(VLOOKUP($A122,'Processed Data Export'!$B$2:$ET$3001,5,FALSE)))))</f>
        <v/>
      </c>
      <c r="D122" s="74">
        <f>VLOOKUP($A122,'Processed Data Export'!$B$2:$ET$3001,3,FALSE)</f>
        <v>26.950000000000003</v>
      </c>
      <c r="E122" s="36">
        <f>VLOOKUP(A122,'MWPS (um)'!$A$1:$CP$401,94,FALSE)</f>
        <v>27.541390440000004</v>
      </c>
      <c r="F122" s="74">
        <f>(VLOOKUP($A122,'Processed Data Export'!$B$2:$ET$3001,6,FALSE))/(VLOOKUP($A122,'Processed Data Export'!$B$2:$ET$3001,7,FALSE))</f>
        <v>0.12438752783964366</v>
      </c>
      <c r="G122" s="74">
        <f>VLOOKUP($A122,'Processed Data Export'!$B$2:$ET$3001,8,FALSE)</f>
        <v>0.84199999999999997</v>
      </c>
      <c r="H122" s="74">
        <f>VLOOKUP($A122,'Processed Data Export'!$B$2:$ET$3001,9,FALSE)</f>
        <v>17.176000000000002</v>
      </c>
      <c r="I122" s="74">
        <f>VLOOKUP($A122,'Processed Data Export'!$B$2:$ET$3001,10,FALSE)</f>
        <v>25.55</v>
      </c>
      <c r="J122" s="74">
        <f>VLOOKUP($A122,'Processed Data Export'!$B$2:$ET$3001,11,FALSE)</f>
        <v>2.6970000000000001</v>
      </c>
      <c r="K122" s="69" t="str">
        <f t="shared" si="14"/>
        <v>silt loam</v>
      </c>
      <c r="L122" s="75">
        <f>VLOOKUP($A122,'Processed Data Export'!$B$2:$ET$402,(COLUMN(A122)+11),FALSE)</f>
        <v>16.41</v>
      </c>
      <c r="M122" s="75">
        <f>VLOOKUP($A122,'Processed Data Export'!$B$2:$ET$402,(COLUMN(B122)+11),FALSE)</f>
        <v>71.865000000000009</v>
      </c>
      <c r="N122" s="75">
        <f>VLOOKUP($A122,'Processed Data Export'!$B$2:$ET$402,(COLUMN(C122)+11),FALSE)</f>
        <v>11.725000000000001</v>
      </c>
      <c r="O122" s="75">
        <f>VLOOKUP($A122,'Processed Data Export'!$B$2:$ET$402,(COLUMN(D122)+11),FALSE)</f>
        <v>0</v>
      </c>
      <c r="P122" s="75">
        <f>VLOOKUP($A122,'Processed Data Export'!$B$2:$ET$402,(COLUMN(E122)+11),FALSE)</f>
        <v>10.734999999999999</v>
      </c>
      <c r="Q122" s="75">
        <f>VLOOKUP($A122,'Processed Data Export'!$B$2:$ET$402,(COLUMN(F122)+11),FALSE)</f>
        <v>0.91500000000000004</v>
      </c>
      <c r="R122" s="75">
        <f>VLOOKUP($A122,'Processed Data Export'!$B$2:$ET$402,(COLUMN(G122)+11),FALSE)</f>
        <v>8.0399999999999999E-2</v>
      </c>
      <c r="S122" s="75">
        <f>VLOOKUP($A122,'Processed Data Export'!$B$2:$ET$402,(COLUMN(H122)+11),FALSE)</f>
        <v>0</v>
      </c>
      <c r="T122" s="75">
        <f>VLOOKUP($A122,'Processed Data Export'!$B$2:$ET$402,(COLUMN(I122)+11),FALSE)</f>
        <v>0</v>
      </c>
      <c r="U122" s="75">
        <f>VLOOKUP($A122,'Processed Data Export'!$B$2:$ET$402,(COLUMN(J122)+11),FALSE)</f>
        <v>15.740000000000002</v>
      </c>
      <c r="V122" s="75">
        <f>VLOOKUP($A122,'Processed Data Export'!$B$2:$ET$402,(COLUMN(K122)+11),FALSE)</f>
        <v>34.704999999999998</v>
      </c>
      <c r="W122" s="75">
        <f>VLOOKUP($A122,'Processed Data Export'!$B$2:$ET$402,(COLUMN(L122)+11),FALSE)</f>
        <v>44.355000000000004</v>
      </c>
      <c r="X122" s="75">
        <f>VLOOKUP($A122,'Processed Data Export'!$B$2:$ET$402,(COLUMN(M122)+11),FALSE)</f>
        <v>59.195</v>
      </c>
      <c r="Y122" s="75">
        <f>VLOOKUP($A122,'Processed Data Export'!$B$2:$ET$402,(COLUMN(N122)+11),FALSE)</f>
        <v>76.305000000000007</v>
      </c>
      <c r="Z122" s="75">
        <f>VLOOKUP($A122,'Processed Data Export'!$B$2:$ET$402,(COLUMN(O122)+11),FALSE)</f>
        <v>82.594999999999999</v>
      </c>
      <c r="AA122" s="75">
        <f>VLOOKUP($A122,'Processed Data Export'!$B$2:$ET$402,(COLUMN(P122)+11),FALSE)</f>
        <v>29.814999999999998</v>
      </c>
      <c r="AB122" s="75">
        <f>VLOOKUP($A122,'Processed Data Export'!$B$2:$ET$402,(COLUMN(Q122)+11),FALSE)</f>
        <v>37.159999999999997</v>
      </c>
      <c r="AC122" s="75">
        <f>VLOOKUP($A122,'Processed Data Export'!$B$2:$ET$402,(COLUMN(R122)+11),FALSE)</f>
        <v>14.84</v>
      </c>
      <c r="AD122" s="75">
        <f>VLOOKUP($A122,'Processed Data Export'!$B$2:$ET$402,(COLUMN(S122)+11),FALSE)</f>
        <v>27.509999999999998</v>
      </c>
      <c r="AE122" s="75">
        <f>VLOOKUP($A122,'Processed Data Export'!$B$2:$ET$402,(COLUMN(T122)+11),FALSE)</f>
        <v>31.955000000000002</v>
      </c>
      <c r="AF122" s="75">
        <f>VLOOKUP($A122,'Processed Data Export'!$B$2:$ET$402,(COLUMN(U122)+11),FALSE)</f>
        <v>38.245000000000005</v>
      </c>
      <c r="AG122" s="75">
        <f>VLOOKUP($A122,'Processed Data Export'!$B$2:$ET$402,(COLUMN(V122)+11),FALSE)</f>
        <v>12.67</v>
      </c>
      <c r="AH122" s="75">
        <f>VLOOKUP($A122,'Processed Data Export'!$B$2:$ET$402,(COLUMN(W122)+11),FALSE)</f>
        <v>20.585000000000001</v>
      </c>
      <c r="AI122" s="75">
        <f>VLOOKUP($A122,'Processed Data Export'!$B$2:$ET$402,(COLUMN(X122)+11),FALSE)</f>
        <v>23.4</v>
      </c>
      <c r="AJ122" s="75">
        <f>VLOOKUP($A122,'Processed Data Export'!$B$2:$ET$402,(COLUMN(Y122)+11),FALSE)</f>
        <v>24.314999999999998</v>
      </c>
      <c r="AK122" s="75">
        <f>VLOOKUP($A122,'Processed Data Export'!$B$2:$ET$402,(COLUMN(Z122)+11),FALSE)</f>
        <v>7.3450000000000006</v>
      </c>
      <c r="AL122" s="75">
        <f>VLOOKUP($A122,'Processed Data Export'!$B$2:$ET$402,(COLUMN(AA122)+11),FALSE)</f>
        <v>15.265000000000001</v>
      </c>
      <c r="AM122" s="75">
        <f>VLOOKUP($A122,'Processed Data Export'!$B$2:$ET$402,(COLUMN(AB122)+11),FALSE)</f>
        <v>4.4450000000000003</v>
      </c>
      <c r="AN122" s="75">
        <f>VLOOKUP($A122,'Processed Data Export'!$B$2:$ET$402,(COLUMN(AC122)+11),FALSE)</f>
        <v>7.92</v>
      </c>
      <c r="AO122" s="75">
        <f>VLOOKUP($A122,'Processed Data Export'!$B$2:$ET$402,(COLUMN(AD122)+11),FALSE)</f>
        <v>11.645</v>
      </c>
      <c r="AP122" s="75">
        <f>VLOOKUP($A122,'Processed Data Export'!$B$2:$ET$402,(COLUMN(AE122)+11),FALSE)</f>
        <v>11.725000000000001</v>
      </c>
      <c r="AQ122" s="75">
        <f>VLOOKUP($A122,'Processed Data Export'!$B$2:$ET$402,(COLUMN(AF122)+11),FALSE)</f>
        <v>3.4699999999999998</v>
      </c>
      <c r="AR122" s="75">
        <f>VLOOKUP($A122,'Processed Data Export'!$B$2:$ET$402,(COLUMN(AG122)+11),FALSE)</f>
        <v>2.8200000000000003</v>
      </c>
      <c r="AS122" s="75">
        <f>VLOOKUP($A122,'Processed Data Export'!$B$2:$ET$402,(COLUMN(AH122)+11),FALSE)</f>
        <v>0.55000000000000004</v>
      </c>
      <c r="AT122" s="75">
        <f>VLOOKUP($A122,'Processed Data Export'!$B$2:$ET$402,(COLUMN(AI122)+11),FALSE)</f>
        <v>0.99500000000000011</v>
      </c>
      <c r="AU122" s="75">
        <f>VLOOKUP($A122,'Processed Data Export'!$B$2:$ET$402,(COLUMN(AJ122)+11),FALSE)</f>
        <v>0.36</v>
      </c>
      <c r="AV122" s="75">
        <f>VLOOKUP($A122,'Processed Data Export'!$B$2:$ET$402,(COLUMN(AK122)+11),FALSE)</f>
        <v>8.0399999999999999E-2</v>
      </c>
      <c r="AW122" s="75">
        <f t="shared" si="15"/>
        <v>1.1936221743810551</v>
      </c>
      <c r="AX122" s="75">
        <f t="shared" si="16"/>
        <v>3.4615742897065673</v>
      </c>
      <c r="AY122" s="75">
        <f t="shared" si="17"/>
        <v>40.612021857923494</v>
      </c>
      <c r="AZ122" s="75">
        <f t="shared" si="18"/>
        <v>1.1597594456791738</v>
      </c>
      <c r="BA122" s="75">
        <f t="shared" si="19"/>
        <v>1.5477840240554319</v>
      </c>
      <c r="BB122" s="75">
        <f t="shared" si="20"/>
        <v>6.0388019060585432</v>
      </c>
      <c r="BC122" s="75">
        <f t="shared" si="21"/>
        <v>133.51990049751242</v>
      </c>
      <c r="BD122" s="75">
        <f t="shared" si="22"/>
        <v>6.1713181623014179</v>
      </c>
      <c r="BE122" s="75">
        <f t="shared" si="23"/>
        <v>6.1292110874200425</v>
      </c>
      <c r="BF122" s="75">
        <f t="shared" si="24"/>
        <v>7.4741161616161618</v>
      </c>
      <c r="BG122" s="75">
        <f t="shared" si="25"/>
        <v>64.693989071038246</v>
      </c>
      <c r="BH122" s="75">
        <f t="shared" si="26"/>
        <v>6.694457382394039</v>
      </c>
      <c r="BI122" s="75">
        <f t="shared" si="27"/>
        <v>78.54098360655739</v>
      </c>
    </row>
    <row r="123" spans="1:61" x14ac:dyDescent="0.35">
      <c r="A123" s="69">
        <f>'Processed Data Export'!B121</f>
        <v>12108</v>
      </c>
      <c r="B123" s="74">
        <f>IF((VLOOKUP($A123,'Processed Data Export'!$B$2:$ET$3001,5,FALSE))=0,(VLOOKUP($A123,'Processed Data Export'!$B$2:$ET$3001,4,FALSE)),(IF((VLOOKUP($A123,'Processed Data Export'!$B$2:$ET$3001,4,FALSE))&gt;(VLOOKUP($A123,'Processed Data Export'!$B$2:$ET$3001,5,FALSE)),(VLOOKUP($A123,'Processed Data Export'!$B$2:$ET$3001,5,FALSE)),(VLOOKUP($A123,'Processed Data Export'!$B$2:$ET$3001,4,FALSE)))))</f>
        <v>31.75</v>
      </c>
      <c r="C123" s="89" t="str">
        <f>IF((VLOOKUP($A123,'Processed Data Export'!$B$2:$ET$3001,5,FALSE))=0,"NA",(IF((VLOOKUP($A123,'Processed Data Export'!$B$2:$ET$3001,4,FALSE))&gt;(VLOOKUP($A123,'Processed Data Export'!$B$2:$ET$3001,5,FALSE)),(VLOOKUP($A123,'Processed Data Export'!$B$2:$ET$3001,4,FALSE)),(VLOOKUP($A123,'Processed Data Export'!$B$2:$ET$3001,5,FALSE)))))</f>
        <v/>
      </c>
      <c r="D123" s="74">
        <f>VLOOKUP($A123,'Processed Data Export'!$B$2:$ET$3001,3,FALSE)</f>
        <v>31.75</v>
      </c>
      <c r="E123" s="36">
        <f>VLOOKUP(A123,'MWPS (um)'!$A$1:$CP$401,94,FALSE)</f>
        <v>28.453467</v>
      </c>
      <c r="F123" s="74">
        <f>(VLOOKUP($A123,'Processed Data Export'!$B$2:$ET$3001,6,FALSE))/(VLOOKUP($A123,'Processed Data Export'!$B$2:$ET$3001,7,FALSE))</f>
        <v>0.1271502590673575</v>
      </c>
      <c r="G123" s="74">
        <f>VLOOKUP($A123,'Processed Data Export'!$B$2:$ET$3001,8,FALSE)</f>
        <v>0.73950000000000005</v>
      </c>
      <c r="H123" s="74">
        <f>VLOOKUP($A123,'Processed Data Export'!$B$2:$ET$3001,9,FALSE)</f>
        <v>1.597</v>
      </c>
      <c r="I123" s="74">
        <f>VLOOKUP($A123,'Processed Data Export'!$B$2:$ET$3001,10,FALSE)</f>
        <v>21.05</v>
      </c>
      <c r="J123" s="74">
        <f>VLOOKUP($A123,'Processed Data Export'!$B$2:$ET$3001,11,FALSE)</f>
        <v>2.5445000000000002</v>
      </c>
      <c r="K123" s="69" t="str">
        <f t="shared" si="14"/>
        <v>silt loam</v>
      </c>
      <c r="L123" s="75">
        <f>VLOOKUP($A123,'Processed Data Export'!$B$2:$ET$402,(COLUMN(A123)+11),FALSE)</f>
        <v>14.55</v>
      </c>
      <c r="M123" s="75">
        <f>VLOOKUP($A123,'Processed Data Export'!$B$2:$ET$402,(COLUMN(B123)+11),FALSE)</f>
        <v>71.754999999999995</v>
      </c>
      <c r="N123" s="75">
        <f>VLOOKUP($A123,'Processed Data Export'!$B$2:$ET$402,(COLUMN(C123)+11),FALSE)</f>
        <v>13.7</v>
      </c>
      <c r="O123" s="75">
        <f>VLOOKUP($A123,'Processed Data Export'!$B$2:$ET$402,(COLUMN(D123)+11),FALSE)</f>
        <v>0</v>
      </c>
      <c r="P123" s="75">
        <f>VLOOKUP($A123,'Processed Data Export'!$B$2:$ET$402,(COLUMN(E123)+11),FALSE)</f>
        <v>13.645</v>
      </c>
      <c r="Q123" s="75">
        <f>VLOOKUP($A123,'Processed Data Export'!$B$2:$ET$402,(COLUMN(F123)+11),FALSE)</f>
        <v>5.5E-2</v>
      </c>
      <c r="R123" s="75">
        <f>VLOOKUP($A123,'Processed Data Export'!$B$2:$ET$402,(COLUMN(G123)+11),FALSE)</f>
        <v>0</v>
      </c>
      <c r="S123" s="75">
        <f>VLOOKUP($A123,'Processed Data Export'!$B$2:$ET$402,(COLUMN(H123)+11),FALSE)</f>
        <v>0</v>
      </c>
      <c r="T123" s="75">
        <f>VLOOKUP($A123,'Processed Data Export'!$B$2:$ET$402,(COLUMN(I123)+11),FALSE)</f>
        <v>0</v>
      </c>
      <c r="U123" s="75">
        <f>VLOOKUP($A123,'Processed Data Export'!$B$2:$ET$402,(COLUMN(J123)+11),FALSE)</f>
        <v>14.55</v>
      </c>
      <c r="V123" s="75">
        <f>VLOOKUP($A123,'Processed Data Export'!$B$2:$ET$402,(COLUMN(K123)+11),FALSE)</f>
        <v>31.919999999999998</v>
      </c>
      <c r="W123" s="75">
        <f>VLOOKUP($A123,'Processed Data Export'!$B$2:$ET$402,(COLUMN(L123)+11),FALSE)</f>
        <v>41.15</v>
      </c>
      <c r="X123" s="75">
        <f>VLOOKUP($A123,'Processed Data Export'!$B$2:$ET$402,(COLUMN(M123)+11),FALSE)</f>
        <v>56.730000000000004</v>
      </c>
      <c r="Y123" s="75">
        <f>VLOOKUP($A123,'Processed Data Export'!$B$2:$ET$402,(COLUMN(N123)+11),FALSE)</f>
        <v>77.459999999999994</v>
      </c>
      <c r="Z123" s="75">
        <f>VLOOKUP($A123,'Processed Data Export'!$B$2:$ET$402,(COLUMN(O123)+11),FALSE)</f>
        <v>85.4</v>
      </c>
      <c r="AA123" s="75">
        <f>VLOOKUP($A123,'Processed Data Export'!$B$2:$ET$402,(COLUMN(P123)+11),FALSE)</f>
        <v>30.9</v>
      </c>
      <c r="AB123" s="75">
        <f>VLOOKUP($A123,'Processed Data Export'!$B$2:$ET$402,(COLUMN(Q123)+11),FALSE)</f>
        <v>39.83</v>
      </c>
      <c r="AC123" s="75">
        <f>VLOOKUP($A123,'Processed Data Export'!$B$2:$ET$402,(COLUMN(R123)+11),FALSE)</f>
        <v>15.59</v>
      </c>
      <c r="AD123" s="75">
        <f>VLOOKUP($A123,'Processed Data Export'!$B$2:$ET$402,(COLUMN(S123)+11),FALSE)</f>
        <v>30.605</v>
      </c>
      <c r="AE123" s="75">
        <f>VLOOKUP($A123,'Processed Data Export'!$B$2:$ET$402,(COLUMN(T123)+11),FALSE)</f>
        <v>36.314999999999998</v>
      </c>
      <c r="AF123" s="75">
        <f>VLOOKUP($A123,'Processed Data Export'!$B$2:$ET$402,(COLUMN(U123)+11),FALSE)</f>
        <v>44.254999999999995</v>
      </c>
      <c r="AG123" s="75">
        <f>VLOOKUP($A123,'Processed Data Export'!$B$2:$ET$402,(COLUMN(V123)+11),FALSE)</f>
        <v>15.015000000000001</v>
      </c>
      <c r="AH123" s="75">
        <f>VLOOKUP($A123,'Processed Data Export'!$B$2:$ET$402,(COLUMN(W123)+11),FALSE)</f>
        <v>25.354999999999997</v>
      </c>
      <c r="AI123" s="75">
        <f>VLOOKUP($A123,'Processed Data Export'!$B$2:$ET$402,(COLUMN(X123)+11),FALSE)</f>
        <v>28.664999999999999</v>
      </c>
      <c r="AJ123" s="75">
        <f>VLOOKUP($A123,'Processed Data Export'!$B$2:$ET$402,(COLUMN(Y123)+11),FALSE)</f>
        <v>28.72</v>
      </c>
      <c r="AK123" s="75">
        <f>VLOOKUP($A123,'Processed Data Export'!$B$2:$ET$402,(COLUMN(Z123)+11),FALSE)</f>
        <v>8.93</v>
      </c>
      <c r="AL123" s="75">
        <f>VLOOKUP($A123,'Processed Data Export'!$B$2:$ET$402,(COLUMN(AA123)+11),FALSE)</f>
        <v>19.27</v>
      </c>
      <c r="AM123" s="75">
        <f>VLOOKUP($A123,'Processed Data Export'!$B$2:$ET$402,(COLUMN(AB123)+11),FALSE)</f>
        <v>5.71</v>
      </c>
      <c r="AN123" s="75">
        <f>VLOOKUP($A123,'Processed Data Export'!$B$2:$ET$402,(COLUMN(AC123)+11),FALSE)</f>
        <v>10.34</v>
      </c>
      <c r="AO123" s="75">
        <f>VLOOKUP($A123,'Processed Data Export'!$B$2:$ET$402,(COLUMN(AD123)+11),FALSE)</f>
        <v>13.7</v>
      </c>
      <c r="AP123" s="75">
        <f>VLOOKUP($A123,'Processed Data Export'!$B$2:$ET$402,(COLUMN(AE123)+11),FALSE)</f>
        <v>13.7</v>
      </c>
      <c r="AQ123" s="75">
        <f>VLOOKUP($A123,'Processed Data Export'!$B$2:$ET$402,(COLUMN(AF123)+11),FALSE)</f>
        <v>4.625</v>
      </c>
      <c r="AR123" s="75">
        <f>VLOOKUP($A123,'Processed Data Export'!$B$2:$ET$402,(COLUMN(AG123)+11),FALSE)</f>
        <v>3.3049999999999997</v>
      </c>
      <c r="AS123" s="75">
        <f>VLOOKUP($A123,'Processed Data Export'!$B$2:$ET$402,(COLUMN(AH123)+11),FALSE)</f>
        <v>5.5E-2</v>
      </c>
      <c r="AT123" s="75">
        <f>VLOOKUP($A123,'Processed Data Export'!$B$2:$ET$402,(COLUMN(AI123)+11),FALSE)</f>
        <v>5.5E-2</v>
      </c>
      <c r="AU123" s="75">
        <f>VLOOKUP($A123,'Processed Data Export'!$B$2:$ET$402,(COLUMN(AJ123)+11),FALSE)</f>
        <v>0</v>
      </c>
      <c r="AV123" s="75">
        <f>VLOOKUP($A123,'Processed Data Export'!$B$2:$ET$402,(COLUMN(AK123)+11),FALSE)</f>
        <v>0</v>
      </c>
      <c r="AW123" s="75">
        <f t="shared" si="15"/>
        <v>1.0331408486065781</v>
      </c>
      <c r="AX123" s="75">
        <f t="shared" si="16"/>
        <v>2.9190179552949798</v>
      </c>
      <c r="AY123" s="75">
        <f t="shared" si="17"/>
        <v>724.18181818181813</v>
      </c>
      <c r="AZ123" s="75">
        <f t="shared" si="18"/>
        <v>0.92983843633487751</v>
      </c>
      <c r="BA123" s="75">
        <f t="shared" si="19"/>
        <v>1.2818890520845105</v>
      </c>
      <c r="BB123" s="75">
        <f t="shared" si="20"/>
        <v>4.6080627099664051</v>
      </c>
      <c r="BC123" s="75">
        <f t="shared" si="21"/>
        <v>0</v>
      </c>
      <c r="BD123" s="75">
        <f t="shared" si="22"/>
        <v>5.2375912408759122</v>
      </c>
      <c r="BE123" s="75">
        <f t="shared" si="23"/>
        <v>5.2375912408759122</v>
      </c>
      <c r="BF123" s="75">
        <f t="shared" si="24"/>
        <v>5.4864603481624759</v>
      </c>
      <c r="BG123" s="75">
        <f t="shared" si="25"/>
        <v>1031.4545454545455</v>
      </c>
      <c r="BH123" s="75">
        <f t="shared" si="26"/>
        <v>5.258702821546354</v>
      </c>
      <c r="BI123" s="75">
        <f t="shared" si="27"/>
        <v>1304.6363636363635</v>
      </c>
    </row>
    <row r="124" spans="1:61" x14ac:dyDescent="0.35">
      <c r="A124" s="69">
        <f>'Processed Data Export'!B122</f>
        <v>12200</v>
      </c>
      <c r="B124" s="74">
        <f>IF((VLOOKUP($A124,'Processed Data Export'!$B$2:$ET$3001,5,FALSE))=0,(VLOOKUP($A124,'Processed Data Export'!$B$2:$ET$3001,4,FALSE)),(IF((VLOOKUP($A124,'Processed Data Export'!$B$2:$ET$3001,4,FALSE))&gt;(VLOOKUP($A124,'Processed Data Export'!$B$2:$ET$3001,5,FALSE)),(VLOOKUP($A124,'Processed Data Export'!$B$2:$ET$3001,5,FALSE)),(VLOOKUP($A124,'Processed Data Export'!$B$2:$ET$3001,4,FALSE)))))</f>
        <v>24.4</v>
      </c>
      <c r="C124" s="89" t="str">
        <f>IF((VLOOKUP($A124,'Processed Data Export'!$B$2:$ET$3001,5,FALSE))=0,"NA",(IF((VLOOKUP($A124,'Processed Data Export'!$B$2:$ET$3001,4,FALSE))&gt;(VLOOKUP($A124,'Processed Data Export'!$B$2:$ET$3001,5,FALSE)),(VLOOKUP($A124,'Processed Data Export'!$B$2:$ET$3001,4,FALSE)),(VLOOKUP($A124,'Processed Data Export'!$B$2:$ET$3001,5,FALSE)))))</f>
        <v/>
      </c>
      <c r="D124" s="74">
        <f>VLOOKUP($A124,'Processed Data Export'!$B$2:$ET$3001,3,FALSE)</f>
        <v>24.4</v>
      </c>
      <c r="E124" s="36">
        <f>VLOOKUP(A124,'MWPS (um)'!$A$1:$CP$401,94,FALSE)</f>
        <v>33.812823000000002</v>
      </c>
      <c r="F124" s="74">
        <f>(VLOOKUP($A124,'Processed Data Export'!$B$2:$ET$3001,6,FALSE))/(VLOOKUP($A124,'Processed Data Export'!$B$2:$ET$3001,7,FALSE))</f>
        <v>0.14408163265306123</v>
      </c>
      <c r="G124" s="74">
        <f>VLOOKUP($A124,'Processed Data Export'!$B$2:$ET$3001,8,FALSE)</f>
        <v>1.0429999999999999</v>
      </c>
      <c r="H124" s="74">
        <f>VLOOKUP($A124,'Processed Data Export'!$B$2:$ET$3001,9,FALSE)</f>
        <v>38.192</v>
      </c>
      <c r="I124" s="74">
        <f>VLOOKUP($A124,'Processed Data Export'!$B$2:$ET$3001,10,FALSE)</f>
        <v>51.55</v>
      </c>
      <c r="J124" s="74">
        <f>VLOOKUP($A124,'Processed Data Export'!$B$2:$ET$3001,11,FALSE)</f>
        <v>2.5714999999999999</v>
      </c>
      <c r="K124" s="69" t="str">
        <f t="shared" si="14"/>
        <v>silt loam</v>
      </c>
      <c r="L124" s="75">
        <f>VLOOKUP($A124,'Processed Data Export'!$B$2:$ET$402,(COLUMN(A124)+11),FALSE)</f>
        <v>11.57</v>
      </c>
      <c r="M124" s="75">
        <f>VLOOKUP($A124,'Processed Data Export'!$B$2:$ET$402,(COLUMN(B124)+11),FALSE)</f>
        <v>74.039999999999992</v>
      </c>
      <c r="N124" s="75">
        <f>VLOOKUP($A124,'Processed Data Export'!$B$2:$ET$402,(COLUMN(C124)+11),FALSE)</f>
        <v>14.39</v>
      </c>
      <c r="O124" s="75">
        <f>VLOOKUP($A124,'Processed Data Export'!$B$2:$ET$402,(COLUMN(D124)+11),FALSE)</f>
        <v>0</v>
      </c>
      <c r="P124" s="75">
        <f>VLOOKUP($A124,'Processed Data Export'!$B$2:$ET$402,(COLUMN(E124)+11),FALSE)</f>
        <v>12.61</v>
      </c>
      <c r="Q124" s="75">
        <f>VLOOKUP($A124,'Processed Data Export'!$B$2:$ET$402,(COLUMN(F124)+11),FALSE)</f>
        <v>1.0049999999999999</v>
      </c>
      <c r="R124" s="75">
        <f>VLOOKUP($A124,'Processed Data Export'!$B$2:$ET$402,(COLUMN(G124)+11),FALSE)</f>
        <v>0.24</v>
      </c>
      <c r="S124" s="75">
        <f>VLOOKUP($A124,'Processed Data Export'!$B$2:$ET$402,(COLUMN(H124)+11),FALSE)</f>
        <v>0.53500000000000003</v>
      </c>
      <c r="T124" s="75">
        <f>VLOOKUP($A124,'Processed Data Export'!$B$2:$ET$402,(COLUMN(I124)+11),FALSE)</f>
        <v>1E-3</v>
      </c>
      <c r="U124" s="75">
        <f>VLOOKUP($A124,'Processed Data Export'!$B$2:$ET$402,(COLUMN(J124)+11),FALSE)</f>
        <v>11.57</v>
      </c>
      <c r="V124" s="75">
        <f>VLOOKUP($A124,'Processed Data Export'!$B$2:$ET$402,(COLUMN(K124)+11),FALSE)</f>
        <v>38.07</v>
      </c>
      <c r="W124" s="75">
        <f>VLOOKUP($A124,'Processed Data Export'!$B$2:$ET$402,(COLUMN(L124)+11),FALSE)</f>
        <v>47.685000000000002</v>
      </c>
      <c r="X124" s="75">
        <f>VLOOKUP($A124,'Processed Data Export'!$B$2:$ET$402,(COLUMN(M124)+11),FALSE)</f>
        <v>61.835000000000001</v>
      </c>
      <c r="Y124" s="75">
        <f>VLOOKUP($A124,'Processed Data Export'!$B$2:$ET$402,(COLUMN(N124)+11),FALSE)</f>
        <v>78.625</v>
      </c>
      <c r="Z124" s="75">
        <f>VLOOKUP($A124,'Processed Data Export'!$B$2:$ET$402,(COLUMN(O124)+11),FALSE)</f>
        <v>86.65</v>
      </c>
      <c r="AA124" s="75">
        <f>VLOOKUP($A124,'Processed Data Export'!$B$2:$ET$402,(COLUMN(P124)+11),FALSE)</f>
        <v>28.814999999999998</v>
      </c>
      <c r="AB124" s="75">
        <f>VLOOKUP($A124,'Processed Data Export'!$B$2:$ET$402,(COLUMN(Q124)+11),FALSE)</f>
        <v>35.97</v>
      </c>
      <c r="AC124" s="75">
        <f>VLOOKUP($A124,'Processed Data Export'!$B$2:$ET$402,(COLUMN(R124)+11),FALSE)</f>
        <v>14.155000000000001</v>
      </c>
      <c r="AD124" s="75">
        <f>VLOOKUP($A124,'Processed Data Export'!$B$2:$ET$402,(COLUMN(S124)+11),FALSE)</f>
        <v>26.36</v>
      </c>
      <c r="AE124" s="75">
        <f>VLOOKUP($A124,'Processed Data Export'!$B$2:$ET$402,(COLUMN(T124)+11),FALSE)</f>
        <v>30.939999999999998</v>
      </c>
      <c r="AF124" s="75">
        <f>VLOOKUP($A124,'Processed Data Export'!$B$2:$ET$402,(COLUMN(U124)+11),FALSE)</f>
        <v>38.965000000000003</v>
      </c>
      <c r="AG124" s="75">
        <f>VLOOKUP($A124,'Processed Data Export'!$B$2:$ET$402,(COLUMN(V124)+11),FALSE)</f>
        <v>12.205</v>
      </c>
      <c r="AH124" s="75">
        <f>VLOOKUP($A124,'Processed Data Export'!$B$2:$ET$402,(COLUMN(W124)+11),FALSE)</f>
        <v>20.75</v>
      </c>
      <c r="AI124" s="75">
        <f>VLOOKUP($A124,'Processed Data Export'!$B$2:$ET$402,(COLUMN(X124)+11),FALSE)</f>
        <v>24.814999999999998</v>
      </c>
      <c r="AJ124" s="75">
        <f>VLOOKUP($A124,'Processed Data Export'!$B$2:$ET$402,(COLUMN(Y124)+11),FALSE)</f>
        <v>25.82</v>
      </c>
      <c r="AK124" s="75">
        <f>VLOOKUP($A124,'Processed Data Export'!$B$2:$ET$402,(COLUMN(Z124)+11),FALSE)</f>
        <v>7.1549999999999994</v>
      </c>
      <c r="AL124" s="75">
        <f>VLOOKUP($A124,'Processed Data Export'!$B$2:$ET$402,(COLUMN(AA124)+11),FALSE)</f>
        <v>15.7</v>
      </c>
      <c r="AM124" s="75">
        <f>VLOOKUP($A124,'Processed Data Export'!$B$2:$ET$402,(COLUMN(AB124)+11),FALSE)</f>
        <v>4.585</v>
      </c>
      <c r="AN124" s="75">
        <f>VLOOKUP($A124,'Processed Data Export'!$B$2:$ET$402,(COLUMN(AC124)+11),FALSE)</f>
        <v>8.5450000000000017</v>
      </c>
      <c r="AO124" s="75">
        <f>VLOOKUP($A124,'Processed Data Export'!$B$2:$ET$402,(COLUMN(AD124)+11),FALSE)</f>
        <v>13.615</v>
      </c>
      <c r="AP124" s="75">
        <f>VLOOKUP($A124,'Processed Data Export'!$B$2:$ET$402,(COLUMN(AE124)+11),FALSE)</f>
        <v>13.855</v>
      </c>
      <c r="AQ124" s="75">
        <f>VLOOKUP($A124,'Processed Data Export'!$B$2:$ET$402,(COLUMN(AF124)+11),FALSE)</f>
        <v>3.96</v>
      </c>
      <c r="AR124" s="75">
        <f>VLOOKUP($A124,'Processed Data Export'!$B$2:$ET$402,(COLUMN(AG124)+11),FALSE)</f>
        <v>4.0649999999999995</v>
      </c>
      <c r="AS124" s="75">
        <f>VLOOKUP($A124,'Processed Data Export'!$B$2:$ET$402,(COLUMN(AH124)+11),FALSE)</f>
        <v>0.76500000000000001</v>
      </c>
      <c r="AT124" s="75">
        <f>VLOOKUP($A124,'Processed Data Export'!$B$2:$ET$402,(COLUMN(AI124)+11),FALSE)</f>
        <v>1.2450000000000001</v>
      </c>
      <c r="AU124" s="75">
        <f>VLOOKUP($A124,'Processed Data Export'!$B$2:$ET$402,(COLUMN(AJ124)+11),FALSE)</f>
        <v>0.24</v>
      </c>
      <c r="AV124" s="75">
        <f>VLOOKUP($A124,'Processed Data Export'!$B$2:$ET$402,(COLUMN(AK124)+11),FALSE)</f>
        <v>0.77500000000000002</v>
      </c>
      <c r="AW124" s="75">
        <f t="shared" si="15"/>
        <v>1.3256880733944956</v>
      </c>
      <c r="AX124" s="75">
        <f t="shared" si="16"/>
        <v>2.8524980174464711</v>
      </c>
      <c r="AY124" s="75">
        <f t="shared" si="17"/>
        <v>35.791044776119406</v>
      </c>
      <c r="AZ124" s="75">
        <f t="shared" si="18"/>
        <v>1.223790581290902</v>
      </c>
      <c r="BA124" s="75">
        <f t="shared" si="19"/>
        <v>1.5869369947388681</v>
      </c>
      <c r="BB124" s="75">
        <f t="shared" si="20"/>
        <v>6.6645702306079677</v>
      </c>
      <c r="BC124" s="75">
        <f t="shared" si="21"/>
        <v>52.541666666666664</v>
      </c>
      <c r="BD124" s="75">
        <f t="shared" si="22"/>
        <v>5.4381197208960694</v>
      </c>
      <c r="BE124" s="75">
        <f t="shared" si="23"/>
        <v>5.1452397498262679</v>
      </c>
      <c r="BF124" s="75">
        <f t="shared" si="24"/>
        <v>7.2363955529549431</v>
      </c>
      <c r="BG124" s="75">
        <f t="shared" si="25"/>
        <v>61.527363184079611</v>
      </c>
      <c r="BH124" s="75">
        <f t="shared" si="26"/>
        <v>5.8715305313243453</v>
      </c>
      <c r="BI124" s="75">
        <f t="shared" si="27"/>
        <v>73.671641791044777</v>
      </c>
    </row>
    <row r="125" spans="1:61" x14ac:dyDescent="0.35">
      <c r="A125" s="69">
        <f>'Processed Data Export'!B123</f>
        <v>12205</v>
      </c>
      <c r="B125" s="74">
        <f>IF((VLOOKUP($A125,'Processed Data Export'!$B$2:$ET$3001,5,FALSE))=0,(VLOOKUP($A125,'Processed Data Export'!$B$2:$ET$3001,4,FALSE)),(IF((VLOOKUP($A125,'Processed Data Export'!$B$2:$ET$3001,4,FALSE))&gt;(VLOOKUP($A125,'Processed Data Export'!$B$2:$ET$3001,5,FALSE)),(VLOOKUP($A125,'Processed Data Export'!$B$2:$ET$3001,5,FALSE)),(VLOOKUP($A125,'Processed Data Export'!$B$2:$ET$3001,4,FALSE)))))</f>
        <v>0.55000000000000004</v>
      </c>
      <c r="C125" s="89">
        <f>IF((VLOOKUP($A125,'Processed Data Export'!$B$2:$ET$3001,5,FALSE))=0,"NA",(IF((VLOOKUP($A125,'Processed Data Export'!$B$2:$ET$3001,4,FALSE))&gt;(VLOOKUP($A125,'Processed Data Export'!$B$2:$ET$3001,5,FALSE)),(VLOOKUP($A125,'Processed Data Export'!$B$2:$ET$3001,4,FALSE)),(VLOOKUP($A125,'Processed Data Export'!$B$2:$ET$3001,5,FALSE)))))</f>
        <v>22.85</v>
      </c>
      <c r="D125" s="74">
        <f>VLOOKUP($A125,'Processed Data Export'!$B$2:$ET$3001,3,FALSE)</f>
        <v>22.85</v>
      </c>
      <c r="E125" s="36">
        <f>VLOOKUP(A125,'MWPS (um)'!$A$1:$CP$401,94,FALSE)</f>
        <v>19.6432322</v>
      </c>
      <c r="F125" s="74">
        <f>(VLOOKUP($A125,'Processed Data Export'!$B$2:$ET$3001,6,FALSE))/(VLOOKUP($A125,'Processed Data Export'!$B$2:$ET$3001,7,FALSE))</f>
        <v>0.1105865522174535</v>
      </c>
      <c r="G125" s="74">
        <f>VLOOKUP($A125,'Processed Data Export'!$B$2:$ET$3001,8,FALSE)</f>
        <v>0.88</v>
      </c>
      <c r="H125" s="74">
        <f>VLOOKUP($A125,'Processed Data Export'!$B$2:$ET$3001,9,FALSE)</f>
        <v>1.7905</v>
      </c>
      <c r="I125" s="74">
        <f>VLOOKUP($A125,'Processed Data Export'!$B$2:$ET$3001,10,FALSE)</f>
        <v>16.05</v>
      </c>
      <c r="J125" s="74">
        <f>VLOOKUP($A125,'Processed Data Export'!$B$2:$ET$3001,11,FALSE)</f>
        <v>2.8210000000000002</v>
      </c>
      <c r="K125" s="69" t="str">
        <f t="shared" si="14"/>
        <v>silt loam</v>
      </c>
      <c r="L125" s="75">
        <f>VLOOKUP($A125,'Processed Data Export'!$B$2:$ET$402,(COLUMN(A125)+11),FALSE)</f>
        <v>25.39</v>
      </c>
      <c r="M125" s="75">
        <f>VLOOKUP($A125,'Processed Data Export'!$B$2:$ET$402,(COLUMN(B125)+11),FALSE)</f>
        <v>69.204999999999998</v>
      </c>
      <c r="N125" s="75">
        <f>VLOOKUP($A125,'Processed Data Export'!$B$2:$ET$402,(COLUMN(C125)+11),FALSE)</f>
        <v>5.4049999999999994</v>
      </c>
      <c r="O125" s="75">
        <f>VLOOKUP($A125,'Processed Data Export'!$B$2:$ET$402,(COLUMN(D125)+11),FALSE)</f>
        <v>0</v>
      </c>
      <c r="P125" s="75">
        <f>VLOOKUP($A125,'Processed Data Export'!$B$2:$ET$402,(COLUMN(E125)+11),FALSE)</f>
        <v>5.4049999999999994</v>
      </c>
      <c r="Q125" s="75">
        <f>VLOOKUP($A125,'Processed Data Export'!$B$2:$ET$402,(COLUMN(F125)+11),FALSE)</f>
        <v>1.4999999999999999E-4</v>
      </c>
      <c r="R125" s="75">
        <f>VLOOKUP($A125,'Processed Data Export'!$B$2:$ET$402,(COLUMN(G125)+11),FALSE)</f>
        <v>0</v>
      </c>
      <c r="S125" s="75">
        <f>VLOOKUP($A125,'Processed Data Export'!$B$2:$ET$402,(COLUMN(H125)+11),FALSE)</f>
        <v>0</v>
      </c>
      <c r="T125" s="75">
        <f>VLOOKUP($A125,'Processed Data Export'!$B$2:$ET$402,(COLUMN(I125)+11),FALSE)</f>
        <v>0</v>
      </c>
      <c r="U125" s="75">
        <f>VLOOKUP($A125,'Processed Data Export'!$B$2:$ET$402,(COLUMN(J125)+11),FALSE)</f>
        <v>23.509999999999998</v>
      </c>
      <c r="V125" s="75">
        <f>VLOOKUP($A125,'Processed Data Export'!$B$2:$ET$402,(COLUMN(K125)+11),FALSE)</f>
        <v>38.619999999999997</v>
      </c>
      <c r="W125" s="75">
        <f>VLOOKUP($A125,'Processed Data Export'!$B$2:$ET$402,(COLUMN(L125)+11),FALSE)</f>
        <v>47.335000000000001</v>
      </c>
      <c r="X125" s="75">
        <f>VLOOKUP($A125,'Processed Data Export'!$B$2:$ET$402,(COLUMN(M125)+11),FALSE)</f>
        <v>59.715000000000003</v>
      </c>
      <c r="Y125" s="75">
        <f>VLOOKUP($A125,'Processed Data Export'!$B$2:$ET$402,(COLUMN(N125)+11),FALSE)</f>
        <v>72.12</v>
      </c>
      <c r="Z125" s="75">
        <f>VLOOKUP($A125,'Processed Data Export'!$B$2:$ET$402,(COLUMN(O125)+11),FALSE)</f>
        <v>74.61</v>
      </c>
      <c r="AA125" s="75">
        <f>VLOOKUP($A125,'Processed Data Export'!$B$2:$ET$402,(COLUMN(P125)+11),FALSE)</f>
        <v>25.240000000000002</v>
      </c>
      <c r="AB125" s="75">
        <f>VLOOKUP($A125,'Processed Data Export'!$B$2:$ET$402,(COLUMN(Q125)+11),FALSE)</f>
        <v>30.585000000000001</v>
      </c>
      <c r="AC125" s="75">
        <f>VLOOKUP($A125,'Processed Data Export'!$B$2:$ET$402,(COLUMN(R125)+11),FALSE)</f>
        <v>12.379999999999999</v>
      </c>
      <c r="AD125" s="75">
        <f>VLOOKUP($A125,'Processed Data Export'!$B$2:$ET$402,(COLUMN(S125)+11),FALSE)</f>
        <v>21.865000000000002</v>
      </c>
      <c r="AE125" s="75">
        <f>VLOOKUP($A125,'Processed Data Export'!$B$2:$ET$402,(COLUMN(T125)+11),FALSE)</f>
        <v>24.78</v>
      </c>
      <c r="AF125" s="75">
        <f>VLOOKUP($A125,'Processed Data Export'!$B$2:$ET$402,(COLUMN(U125)+11),FALSE)</f>
        <v>27.27</v>
      </c>
      <c r="AG125" s="75">
        <f>VLOOKUP($A125,'Processed Data Export'!$B$2:$ET$402,(COLUMN(V125)+11),FALSE)</f>
        <v>9.495000000000001</v>
      </c>
      <c r="AH125" s="75">
        <f>VLOOKUP($A125,'Processed Data Export'!$B$2:$ET$402,(COLUMN(W125)+11),FALSE)</f>
        <v>14.25</v>
      </c>
      <c r="AI125" s="75">
        <f>VLOOKUP($A125,'Processed Data Export'!$B$2:$ET$402,(COLUMN(X125)+11),FALSE)</f>
        <v>14.895</v>
      </c>
      <c r="AJ125" s="75">
        <f>VLOOKUP($A125,'Processed Data Export'!$B$2:$ET$402,(COLUMN(Y125)+11),FALSE)</f>
        <v>14.895</v>
      </c>
      <c r="AK125" s="75">
        <f>VLOOKUP($A125,'Processed Data Export'!$B$2:$ET$402,(COLUMN(Z125)+11),FALSE)</f>
        <v>5.3450000000000006</v>
      </c>
      <c r="AL125" s="75">
        <f>VLOOKUP($A125,'Processed Data Export'!$B$2:$ET$402,(COLUMN(AA125)+11),FALSE)</f>
        <v>10.11</v>
      </c>
      <c r="AM125" s="75">
        <f>VLOOKUP($A125,'Processed Data Export'!$B$2:$ET$402,(COLUMN(AB125)+11),FALSE)</f>
        <v>2.915</v>
      </c>
      <c r="AN125" s="75">
        <f>VLOOKUP($A125,'Processed Data Export'!$B$2:$ET$402,(COLUMN(AC125)+11),FALSE)</f>
        <v>4.7649999999999997</v>
      </c>
      <c r="AO125" s="75">
        <f>VLOOKUP($A125,'Processed Data Export'!$B$2:$ET$402,(COLUMN(AD125)+11),FALSE)</f>
        <v>5.4049999999999994</v>
      </c>
      <c r="AP125" s="75">
        <f>VLOOKUP($A125,'Processed Data Export'!$B$2:$ET$402,(COLUMN(AE125)+11),FALSE)</f>
        <v>5.4049999999999994</v>
      </c>
      <c r="AQ125" s="75">
        <f>VLOOKUP($A125,'Processed Data Export'!$B$2:$ET$402,(COLUMN(AF125)+11),FALSE)</f>
        <v>1.85</v>
      </c>
      <c r="AR125" s="75">
        <f>VLOOKUP($A125,'Processed Data Export'!$B$2:$ET$402,(COLUMN(AG125)+11),FALSE)</f>
        <v>0.64</v>
      </c>
      <c r="AS125" s="75">
        <f>VLOOKUP($A125,'Processed Data Export'!$B$2:$ET$402,(COLUMN(AH125)+11),FALSE)</f>
        <v>1.4999999999999999E-4</v>
      </c>
      <c r="AT125" s="75">
        <f>VLOOKUP($A125,'Processed Data Export'!$B$2:$ET$402,(COLUMN(AI125)+11),FALSE)</f>
        <v>1.4999999999999999E-4</v>
      </c>
      <c r="AU125" s="75">
        <f>VLOOKUP($A125,'Processed Data Export'!$B$2:$ET$402,(COLUMN(AJ125)+11),FALSE)</f>
        <v>0</v>
      </c>
      <c r="AV125" s="75">
        <f>VLOOKUP($A125,'Processed Data Export'!$B$2:$ET$402,(COLUMN(AK125)+11),FALSE)</f>
        <v>0</v>
      </c>
      <c r="AW125" s="75">
        <f t="shared" si="15"/>
        <v>1.5476540787967958</v>
      </c>
      <c r="AX125" s="75">
        <f t="shared" si="16"/>
        <v>5.6586493987049034</v>
      </c>
      <c r="AY125" s="75">
        <f t="shared" si="17"/>
        <v>203900.00000000003</v>
      </c>
      <c r="AZ125" s="75">
        <f t="shared" si="18"/>
        <v>1.7357902456912357</v>
      </c>
      <c r="BA125" s="75">
        <f t="shared" si="19"/>
        <v>2.1897689768976898</v>
      </c>
      <c r="BB125" s="75">
        <f t="shared" si="20"/>
        <v>8.855940130963516</v>
      </c>
      <c r="BC125" s="75">
        <f t="shared" si="21"/>
        <v>0</v>
      </c>
      <c r="BD125" s="75">
        <f t="shared" si="22"/>
        <v>12.803885291396856</v>
      </c>
      <c r="BE125" s="75">
        <f t="shared" si="23"/>
        <v>12.803885291396856</v>
      </c>
      <c r="BF125" s="75">
        <f t="shared" si="24"/>
        <v>12.532004197271775</v>
      </c>
      <c r="BG125" s="75">
        <f t="shared" si="25"/>
        <v>398100.00000000006</v>
      </c>
      <c r="BH125" s="75">
        <f t="shared" si="26"/>
        <v>12.803885291396856</v>
      </c>
      <c r="BI125" s="75">
        <f t="shared" si="27"/>
        <v>461366.66666666669</v>
      </c>
    </row>
    <row r="126" spans="1:61" x14ac:dyDescent="0.35">
      <c r="A126" s="69">
        <f>'Processed Data Export'!B124</f>
        <v>12207</v>
      </c>
      <c r="B126" s="74">
        <f>IF((VLOOKUP($A126,'Processed Data Export'!$B$2:$ET$3001,5,FALSE))=0,(VLOOKUP($A126,'Processed Data Export'!$B$2:$ET$3001,4,FALSE)),(IF((VLOOKUP($A126,'Processed Data Export'!$B$2:$ET$3001,4,FALSE))&gt;(VLOOKUP($A126,'Processed Data Export'!$B$2:$ET$3001,5,FALSE)),(VLOOKUP($A126,'Processed Data Export'!$B$2:$ET$3001,5,FALSE)),(VLOOKUP($A126,'Processed Data Export'!$B$2:$ET$3001,4,FALSE)))))</f>
        <v>0.58299999999999996</v>
      </c>
      <c r="C126" s="89">
        <f>IF((VLOOKUP($A126,'Processed Data Export'!$B$2:$ET$3001,5,FALSE))=0,"NA",(IF((VLOOKUP($A126,'Processed Data Export'!$B$2:$ET$3001,4,FALSE))&gt;(VLOOKUP($A126,'Processed Data Export'!$B$2:$ET$3001,5,FALSE)),(VLOOKUP($A126,'Processed Data Export'!$B$2:$ET$3001,4,FALSE)),(VLOOKUP($A126,'Processed Data Export'!$B$2:$ET$3001,5,FALSE)))))</f>
        <v>23.45</v>
      </c>
      <c r="D126" s="74">
        <f>VLOOKUP($A126,'Processed Data Export'!$B$2:$ET$3001,3,FALSE)</f>
        <v>23.45</v>
      </c>
      <c r="E126" s="36">
        <f>VLOOKUP(A126,'MWPS (um)'!$A$1:$CP$401,94,FALSE)</f>
        <v>23.677770050000003</v>
      </c>
      <c r="F126" s="74">
        <f>(VLOOKUP($A126,'Processed Data Export'!$B$2:$ET$3001,6,FALSE))/(VLOOKUP($A126,'Processed Data Export'!$B$2:$ET$3001,7,FALSE))</f>
        <v>0.10314465408805031</v>
      </c>
      <c r="G126" s="74">
        <f>VLOOKUP($A126,'Processed Data Export'!$B$2:$ET$3001,8,FALSE)</f>
        <v>1.0270000000000001</v>
      </c>
      <c r="H126" s="74">
        <f>VLOOKUP($A126,'Processed Data Export'!$B$2:$ET$3001,9,FALSE)</f>
        <v>17.8065</v>
      </c>
      <c r="I126" s="74">
        <f>VLOOKUP($A126,'Processed Data Export'!$B$2:$ET$3001,10,FALSE)</f>
        <v>25.05</v>
      </c>
      <c r="J126" s="74">
        <f>VLOOKUP($A126,'Processed Data Export'!$B$2:$ET$3001,11,FALSE)</f>
        <v>2.9424999999999999</v>
      </c>
      <c r="K126" s="69" t="str">
        <f t="shared" si="14"/>
        <v>silt loam</v>
      </c>
      <c r="L126" s="75">
        <f>VLOOKUP($A126,'Processed Data Export'!$B$2:$ET$402,(COLUMN(A126)+11),FALSE)</f>
        <v>23.82</v>
      </c>
      <c r="M126" s="75">
        <f>VLOOKUP($A126,'Processed Data Export'!$B$2:$ET$402,(COLUMN(B126)+11),FALSE)</f>
        <v>66.94</v>
      </c>
      <c r="N126" s="75">
        <f>VLOOKUP($A126,'Processed Data Export'!$B$2:$ET$402,(COLUMN(C126)+11),FALSE)</f>
        <v>9.2349999999999994</v>
      </c>
      <c r="O126" s="75">
        <f>VLOOKUP($A126,'Processed Data Export'!$B$2:$ET$402,(COLUMN(D126)+11),FALSE)</f>
        <v>0</v>
      </c>
      <c r="P126" s="75">
        <f>VLOOKUP($A126,'Processed Data Export'!$B$2:$ET$402,(COLUMN(E126)+11),FALSE)</f>
        <v>8.2200000000000006</v>
      </c>
      <c r="Q126" s="75">
        <f>VLOOKUP($A126,'Processed Data Export'!$B$2:$ET$402,(COLUMN(F126)+11),FALSE)</f>
        <v>0.94000000000000006</v>
      </c>
      <c r="R126" s="75">
        <f>VLOOKUP($A126,'Processed Data Export'!$B$2:$ET$402,(COLUMN(G126)+11),FALSE)</f>
        <v>7.4999999999999997E-2</v>
      </c>
      <c r="S126" s="75">
        <f>VLOOKUP($A126,'Processed Data Export'!$B$2:$ET$402,(COLUMN(H126)+11),FALSE)</f>
        <v>0</v>
      </c>
      <c r="T126" s="75">
        <f>VLOOKUP($A126,'Processed Data Export'!$B$2:$ET$402,(COLUMN(I126)+11),FALSE)</f>
        <v>0</v>
      </c>
      <c r="U126" s="75">
        <f>VLOOKUP($A126,'Processed Data Export'!$B$2:$ET$402,(COLUMN(J126)+11),FALSE)</f>
        <v>22.384999999999998</v>
      </c>
      <c r="V126" s="75">
        <f>VLOOKUP($A126,'Processed Data Export'!$B$2:$ET$402,(COLUMN(K126)+11),FALSE)</f>
        <v>36.620000000000005</v>
      </c>
      <c r="W126" s="75">
        <f>VLOOKUP($A126,'Processed Data Export'!$B$2:$ET$402,(COLUMN(L126)+11),FALSE)</f>
        <v>45.075000000000003</v>
      </c>
      <c r="X126" s="75">
        <f>VLOOKUP($A126,'Processed Data Export'!$B$2:$ET$402,(COLUMN(M126)+11),FALSE)</f>
        <v>57.230000000000004</v>
      </c>
      <c r="Y126" s="75">
        <f>VLOOKUP($A126,'Processed Data Export'!$B$2:$ET$402,(COLUMN(N126)+11),FALSE)</f>
        <v>70.25</v>
      </c>
      <c r="Z126" s="75">
        <f>VLOOKUP($A126,'Processed Data Export'!$B$2:$ET$402,(COLUMN(O126)+11),FALSE)</f>
        <v>75.165000000000006</v>
      </c>
      <c r="AA126" s="75">
        <f>VLOOKUP($A126,'Processed Data Export'!$B$2:$ET$402,(COLUMN(P126)+11),FALSE)</f>
        <v>24.765000000000001</v>
      </c>
      <c r="AB126" s="75">
        <f>VLOOKUP($A126,'Processed Data Export'!$B$2:$ET$402,(COLUMN(Q126)+11),FALSE)</f>
        <v>30.324999999999999</v>
      </c>
      <c r="AC126" s="75">
        <f>VLOOKUP($A126,'Processed Data Export'!$B$2:$ET$402,(COLUMN(R126)+11),FALSE)</f>
        <v>12.16</v>
      </c>
      <c r="AD126" s="75">
        <f>VLOOKUP($A126,'Processed Data Export'!$B$2:$ET$402,(COLUMN(S126)+11),FALSE)</f>
        <v>21.869999999999997</v>
      </c>
      <c r="AE126" s="75">
        <f>VLOOKUP($A126,'Processed Data Export'!$B$2:$ET$402,(COLUMN(T126)+11),FALSE)</f>
        <v>25.175000000000001</v>
      </c>
      <c r="AF126" s="75">
        <f>VLOOKUP($A126,'Processed Data Export'!$B$2:$ET$402,(COLUMN(U126)+11),FALSE)</f>
        <v>30.094999999999999</v>
      </c>
      <c r="AG126" s="75">
        <f>VLOOKUP($A126,'Processed Data Export'!$B$2:$ET$402,(COLUMN(V126)+11),FALSE)</f>
        <v>9.7100000000000009</v>
      </c>
      <c r="AH126" s="75">
        <f>VLOOKUP($A126,'Processed Data Export'!$B$2:$ET$402,(COLUMN(W126)+11),FALSE)</f>
        <v>15.595000000000001</v>
      </c>
      <c r="AI126" s="75">
        <f>VLOOKUP($A126,'Processed Data Export'!$B$2:$ET$402,(COLUMN(X126)+11),FALSE)</f>
        <v>17.93</v>
      </c>
      <c r="AJ126" s="75">
        <f>VLOOKUP($A126,'Processed Data Export'!$B$2:$ET$402,(COLUMN(Y126)+11),FALSE)</f>
        <v>18.875</v>
      </c>
      <c r="AK126" s="75">
        <f>VLOOKUP($A126,'Processed Data Export'!$B$2:$ET$402,(COLUMN(Z126)+11),FALSE)</f>
        <v>5.5600000000000005</v>
      </c>
      <c r="AL126" s="75">
        <f>VLOOKUP($A126,'Processed Data Export'!$B$2:$ET$402,(COLUMN(AA126)+11),FALSE)</f>
        <v>11.445</v>
      </c>
      <c r="AM126" s="75">
        <f>VLOOKUP($A126,'Processed Data Export'!$B$2:$ET$402,(COLUMN(AB126)+11),FALSE)</f>
        <v>3.3</v>
      </c>
      <c r="AN126" s="75">
        <f>VLOOKUP($A126,'Processed Data Export'!$B$2:$ET$402,(COLUMN(AC126)+11),FALSE)</f>
        <v>5.8849999999999998</v>
      </c>
      <c r="AO126" s="75">
        <f>VLOOKUP($A126,'Processed Data Export'!$B$2:$ET$402,(COLUMN(AD126)+11),FALSE)</f>
        <v>9.1649999999999991</v>
      </c>
      <c r="AP126" s="75">
        <f>VLOOKUP($A126,'Processed Data Export'!$B$2:$ET$402,(COLUMN(AE126)+11),FALSE)</f>
        <v>9.2349999999999994</v>
      </c>
      <c r="AQ126" s="75">
        <f>VLOOKUP($A126,'Processed Data Export'!$B$2:$ET$402,(COLUMN(AF126)+11),FALSE)</f>
        <v>2.58</v>
      </c>
      <c r="AR126" s="75">
        <f>VLOOKUP($A126,'Processed Data Export'!$B$2:$ET$402,(COLUMN(AG126)+11),FALSE)</f>
        <v>2.34</v>
      </c>
      <c r="AS126" s="75">
        <f>VLOOKUP($A126,'Processed Data Export'!$B$2:$ET$402,(COLUMN(AH126)+11),FALSE)</f>
        <v>0.61499999999999999</v>
      </c>
      <c r="AT126" s="75">
        <f>VLOOKUP($A126,'Processed Data Export'!$B$2:$ET$402,(COLUMN(AI126)+11),FALSE)</f>
        <v>1.0150000000000001</v>
      </c>
      <c r="AU126" s="75">
        <f>VLOOKUP($A126,'Processed Data Export'!$B$2:$ET$402,(COLUMN(AJ126)+11),FALSE)</f>
        <v>0.32500000000000001</v>
      </c>
      <c r="AV126" s="75">
        <f>VLOOKUP($A126,'Processed Data Export'!$B$2:$ET$402,(COLUMN(AK126)+11),FALSE)</f>
        <v>7.4999999999999997E-2</v>
      </c>
      <c r="AW126" s="75">
        <f t="shared" si="15"/>
        <v>1.4863973619126134</v>
      </c>
      <c r="AX126" s="75">
        <f t="shared" si="16"/>
        <v>3.689172749391727</v>
      </c>
      <c r="AY126" s="75">
        <f t="shared" si="17"/>
        <v>32.26063829787234</v>
      </c>
      <c r="AZ126" s="75">
        <f t="shared" si="18"/>
        <v>1.4977571025087226</v>
      </c>
      <c r="BA126" s="75">
        <f t="shared" si="19"/>
        <v>1.9016447914936039</v>
      </c>
      <c r="BB126" s="75">
        <f t="shared" si="20"/>
        <v>8.1070143884892083</v>
      </c>
      <c r="BC126" s="75">
        <f t="shared" si="21"/>
        <v>109.60000000000001</v>
      </c>
      <c r="BD126" s="75">
        <f t="shared" si="22"/>
        <v>7.3038734315330061</v>
      </c>
      <c r="BE126" s="75">
        <f t="shared" si="23"/>
        <v>7.2485110990795887</v>
      </c>
      <c r="BF126" s="75">
        <f t="shared" si="24"/>
        <v>9.7247238742565862</v>
      </c>
      <c r="BG126" s="75">
        <f t="shared" si="25"/>
        <v>60.882978723404257</v>
      </c>
      <c r="BH126" s="75">
        <f t="shared" si="26"/>
        <v>8.1435523114355224</v>
      </c>
      <c r="BI126" s="75">
        <f t="shared" si="27"/>
        <v>71.212765957446805</v>
      </c>
    </row>
    <row r="127" spans="1:61" x14ac:dyDescent="0.35">
      <c r="A127" s="69">
        <f>'Processed Data Export'!B125</f>
        <v>12300</v>
      </c>
      <c r="B127" s="74">
        <f>IF((VLOOKUP($A127,'Processed Data Export'!$B$2:$ET$3001,5,FALSE))=0,(VLOOKUP($A127,'Processed Data Export'!$B$2:$ET$3001,4,FALSE)),(IF((VLOOKUP($A127,'Processed Data Export'!$B$2:$ET$3001,4,FALSE))&gt;(VLOOKUP($A127,'Processed Data Export'!$B$2:$ET$3001,5,FALSE)),(VLOOKUP($A127,'Processed Data Export'!$B$2:$ET$3001,5,FALSE)),(VLOOKUP($A127,'Processed Data Export'!$B$2:$ET$3001,4,FALSE)))))</f>
        <v>22.1</v>
      </c>
      <c r="C127" s="89">
        <f>IF((VLOOKUP($A127,'Processed Data Export'!$B$2:$ET$3001,5,FALSE))=0,"NA",(IF((VLOOKUP($A127,'Processed Data Export'!$B$2:$ET$3001,4,FALSE))&gt;(VLOOKUP($A127,'Processed Data Export'!$B$2:$ET$3001,5,FALSE)),(VLOOKUP($A127,'Processed Data Export'!$B$2:$ET$3001,4,FALSE)),(VLOOKUP($A127,'Processed Data Export'!$B$2:$ET$3001,5,FALSE)))))</f>
        <v>246.5</v>
      </c>
      <c r="D127" s="74">
        <f>VLOOKUP($A127,'Processed Data Export'!$B$2:$ET$3001,3,FALSE)</f>
        <v>22.1</v>
      </c>
      <c r="E127" s="36">
        <f>VLOOKUP(A127,'MWPS (um)'!$A$1:$CP$401,94,FALSE)</f>
        <v>32.783267049999992</v>
      </c>
      <c r="F127" s="74">
        <f>(VLOOKUP($A127,'Processed Data Export'!$B$2:$ET$3001,6,FALSE))/(VLOOKUP($A127,'Processed Data Export'!$B$2:$ET$3001,7,FALSE))</f>
        <v>9.8143851508120675E-2</v>
      </c>
      <c r="G127" s="74">
        <f>VLOOKUP($A127,'Processed Data Export'!$B$2:$ET$3001,8,FALSE)</f>
        <v>1.6084999999999998</v>
      </c>
      <c r="H127" s="74">
        <f>VLOOKUP($A127,'Processed Data Export'!$B$2:$ET$3001,9,FALSE)</f>
        <v>25.68</v>
      </c>
      <c r="I127" s="74">
        <f>VLOOKUP($A127,'Processed Data Export'!$B$2:$ET$3001,10,FALSE)</f>
        <v>57.35</v>
      </c>
      <c r="J127" s="74">
        <f>VLOOKUP($A127,'Processed Data Export'!$B$2:$ET$3001,11,FALSE)</f>
        <v>3.206</v>
      </c>
      <c r="K127" s="69" t="str">
        <f t="shared" si="14"/>
        <v>silt loam</v>
      </c>
      <c r="L127" s="75">
        <f>VLOOKUP($A127,'Processed Data Export'!$B$2:$ET$402,(COLUMN(A127)+11),FALSE)</f>
        <v>23.6</v>
      </c>
      <c r="M127" s="75">
        <f>VLOOKUP($A127,'Processed Data Export'!$B$2:$ET$402,(COLUMN(B127)+11),FALSE)</f>
        <v>64.594999999999999</v>
      </c>
      <c r="N127" s="75">
        <f>VLOOKUP($A127,'Processed Data Export'!$B$2:$ET$402,(COLUMN(C127)+11),FALSE)</f>
        <v>11.805</v>
      </c>
      <c r="O127" s="75">
        <f>VLOOKUP($A127,'Processed Data Export'!$B$2:$ET$402,(COLUMN(D127)+11),FALSE)</f>
        <v>0</v>
      </c>
      <c r="P127" s="75">
        <f>VLOOKUP($A127,'Processed Data Export'!$B$2:$ET$402,(COLUMN(E127)+11),FALSE)</f>
        <v>7.59</v>
      </c>
      <c r="Q127" s="75">
        <f>VLOOKUP($A127,'Processed Data Export'!$B$2:$ET$402,(COLUMN(F127)+11),FALSE)</f>
        <v>2.2199999999999998</v>
      </c>
      <c r="R127" s="75">
        <f>VLOOKUP($A127,'Processed Data Export'!$B$2:$ET$402,(COLUMN(G127)+11),FALSE)</f>
        <v>1.71</v>
      </c>
      <c r="S127" s="75">
        <f>VLOOKUP($A127,'Processed Data Export'!$B$2:$ET$402,(COLUMN(H127)+11),FALSE)</f>
        <v>0.28000000000000003</v>
      </c>
      <c r="T127" s="75">
        <f>VLOOKUP($A127,'Processed Data Export'!$B$2:$ET$402,(COLUMN(I127)+11),FALSE)</f>
        <v>0</v>
      </c>
      <c r="U127" s="75">
        <f>VLOOKUP($A127,'Processed Data Export'!$B$2:$ET$402,(COLUMN(J127)+11),FALSE)</f>
        <v>22.715</v>
      </c>
      <c r="V127" s="75">
        <f>VLOOKUP($A127,'Processed Data Export'!$B$2:$ET$402,(COLUMN(K127)+11),FALSE)</f>
        <v>36.774999999999999</v>
      </c>
      <c r="W127" s="75">
        <f>VLOOKUP($A127,'Processed Data Export'!$B$2:$ET$402,(COLUMN(L127)+11),FALSE)</f>
        <v>44.704999999999998</v>
      </c>
      <c r="X127" s="75">
        <f>VLOOKUP($A127,'Processed Data Export'!$B$2:$ET$402,(COLUMN(M127)+11),FALSE)</f>
        <v>55.870000000000005</v>
      </c>
      <c r="Y127" s="75">
        <f>VLOOKUP($A127,'Processed Data Export'!$B$2:$ET$402,(COLUMN(N127)+11),FALSE)</f>
        <v>67.534999999999997</v>
      </c>
      <c r="Z127" s="75">
        <f>VLOOKUP($A127,'Processed Data Export'!$B$2:$ET$402,(COLUMN(O127)+11),FALSE)</f>
        <v>72.185000000000002</v>
      </c>
      <c r="AA127" s="75">
        <f>VLOOKUP($A127,'Processed Data Export'!$B$2:$ET$402,(COLUMN(P127)+11),FALSE)</f>
        <v>22.84</v>
      </c>
      <c r="AB127" s="75">
        <f>VLOOKUP($A127,'Processed Data Export'!$B$2:$ET$402,(COLUMN(Q127)+11),FALSE)</f>
        <v>27.82</v>
      </c>
      <c r="AC127" s="75">
        <f>VLOOKUP($A127,'Processed Data Export'!$B$2:$ET$402,(COLUMN(R127)+11),FALSE)</f>
        <v>11.16</v>
      </c>
      <c r="AD127" s="75">
        <f>VLOOKUP($A127,'Processed Data Export'!$B$2:$ET$402,(COLUMN(S127)+11),FALSE)</f>
        <v>19.89</v>
      </c>
      <c r="AE127" s="75">
        <f>VLOOKUP($A127,'Processed Data Export'!$B$2:$ET$402,(COLUMN(T127)+11),FALSE)</f>
        <v>22.83</v>
      </c>
      <c r="AF127" s="75">
        <f>VLOOKUP($A127,'Processed Data Export'!$B$2:$ET$402,(COLUMN(U127)+11),FALSE)</f>
        <v>27.48</v>
      </c>
      <c r="AG127" s="75">
        <f>VLOOKUP($A127,'Processed Data Export'!$B$2:$ET$402,(COLUMN(V127)+11),FALSE)</f>
        <v>8.73</v>
      </c>
      <c r="AH127" s="75">
        <f>VLOOKUP($A127,'Processed Data Export'!$B$2:$ET$402,(COLUMN(W127)+11),FALSE)</f>
        <v>13.99</v>
      </c>
      <c r="AI127" s="75">
        <f>VLOOKUP($A127,'Processed Data Export'!$B$2:$ET$402,(COLUMN(X127)+11),FALSE)</f>
        <v>16.314999999999998</v>
      </c>
      <c r="AJ127" s="75">
        <f>VLOOKUP($A127,'Processed Data Export'!$B$2:$ET$402,(COLUMN(Y127)+11),FALSE)</f>
        <v>18.54</v>
      </c>
      <c r="AK127" s="75">
        <f>VLOOKUP($A127,'Processed Data Export'!$B$2:$ET$402,(COLUMN(Z127)+11),FALSE)</f>
        <v>4.9800000000000004</v>
      </c>
      <c r="AL127" s="75">
        <f>VLOOKUP($A127,'Processed Data Export'!$B$2:$ET$402,(COLUMN(AA127)+11),FALSE)</f>
        <v>10.239999999999998</v>
      </c>
      <c r="AM127" s="75">
        <f>VLOOKUP($A127,'Processed Data Export'!$B$2:$ET$402,(COLUMN(AB127)+11),FALSE)</f>
        <v>2.9400000000000004</v>
      </c>
      <c r="AN127" s="75">
        <f>VLOOKUP($A127,'Processed Data Export'!$B$2:$ET$402,(COLUMN(AC127)+11),FALSE)</f>
        <v>5.26</v>
      </c>
      <c r="AO127" s="75">
        <f>VLOOKUP($A127,'Processed Data Export'!$B$2:$ET$402,(COLUMN(AD127)+11),FALSE)</f>
        <v>9.81</v>
      </c>
      <c r="AP127" s="75">
        <f>VLOOKUP($A127,'Processed Data Export'!$B$2:$ET$402,(COLUMN(AE127)+11),FALSE)</f>
        <v>11.524999999999999</v>
      </c>
      <c r="AQ127" s="75">
        <f>VLOOKUP($A127,'Processed Data Export'!$B$2:$ET$402,(COLUMN(AF127)+11),FALSE)</f>
        <v>2.3149999999999999</v>
      </c>
      <c r="AR127" s="75">
        <f>VLOOKUP($A127,'Processed Data Export'!$B$2:$ET$402,(COLUMN(AG127)+11),FALSE)</f>
        <v>2.33</v>
      </c>
      <c r="AS127" s="75">
        <f>VLOOKUP($A127,'Processed Data Export'!$B$2:$ET$402,(COLUMN(AH127)+11),FALSE)</f>
        <v>1.01</v>
      </c>
      <c r="AT127" s="75">
        <f>VLOOKUP($A127,'Processed Data Export'!$B$2:$ET$402,(COLUMN(AI127)+11),FALSE)</f>
        <v>3.9350000000000001</v>
      </c>
      <c r="AU127" s="75">
        <f>VLOOKUP($A127,'Processed Data Export'!$B$2:$ET$402,(COLUMN(AJ127)+11),FALSE)</f>
        <v>1.21</v>
      </c>
      <c r="AV127" s="75">
        <f>VLOOKUP($A127,'Processed Data Export'!$B$2:$ET$402,(COLUMN(AK127)+11),FALSE)</f>
        <v>1.99</v>
      </c>
      <c r="AW127" s="75">
        <f t="shared" si="15"/>
        <v>1.6069374550682962</v>
      </c>
      <c r="AX127" s="75">
        <f t="shared" si="16"/>
        <v>3.6653491436100132</v>
      </c>
      <c r="AY127" s="75">
        <f t="shared" si="17"/>
        <v>12.531531531531533</v>
      </c>
      <c r="AZ127" s="75">
        <f t="shared" si="18"/>
        <v>1.6268195050946141</v>
      </c>
      <c r="BA127" s="75">
        <f t="shared" si="19"/>
        <v>2.0331149927219796</v>
      </c>
      <c r="BB127" s="75">
        <f t="shared" si="20"/>
        <v>8.9769076305220867</v>
      </c>
      <c r="BC127" s="75">
        <f t="shared" si="21"/>
        <v>4.4385964912280702</v>
      </c>
      <c r="BD127" s="75">
        <f t="shared" si="22"/>
        <v>6.5846075433231395</v>
      </c>
      <c r="BE127" s="75">
        <f t="shared" si="23"/>
        <v>5.4718339686573483</v>
      </c>
      <c r="BF127" s="75">
        <f t="shared" si="24"/>
        <v>10.621673003802282</v>
      </c>
      <c r="BG127" s="75">
        <f t="shared" si="25"/>
        <v>25.166666666666671</v>
      </c>
      <c r="BH127" s="75">
        <f t="shared" si="26"/>
        <v>8.5105401844532285</v>
      </c>
      <c r="BI127" s="75">
        <f t="shared" si="27"/>
        <v>29.096846846846848</v>
      </c>
    </row>
    <row r="128" spans="1:61" x14ac:dyDescent="0.35">
      <c r="A128" s="69">
        <f>'Processed Data Export'!B126</f>
        <v>12305</v>
      </c>
      <c r="B128" s="74">
        <f>IF((VLOOKUP($A128,'Processed Data Export'!$B$2:$ET$3001,5,FALSE))=0,(VLOOKUP($A128,'Processed Data Export'!$B$2:$ET$3001,4,FALSE)),(IF((VLOOKUP($A128,'Processed Data Export'!$B$2:$ET$3001,4,FALSE))&gt;(VLOOKUP($A128,'Processed Data Export'!$B$2:$ET$3001,5,FALSE)),(VLOOKUP($A128,'Processed Data Export'!$B$2:$ET$3001,5,FALSE)),(VLOOKUP($A128,'Processed Data Export'!$B$2:$ET$3001,4,FALSE)))))</f>
        <v>0.6905</v>
      </c>
      <c r="C128" s="89">
        <f>IF((VLOOKUP($A128,'Processed Data Export'!$B$2:$ET$3001,5,FALSE))=0,"NA",(IF((VLOOKUP($A128,'Processed Data Export'!$B$2:$ET$3001,4,FALSE))&gt;(VLOOKUP($A128,'Processed Data Export'!$B$2:$ET$3001,5,FALSE)),(VLOOKUP($A128,'Processed Data Export'!$B$2:$ET$3001,4,FALSE)),(VLOOKUP($A128,'Processed Data Export'!$B$2:$ET$3001,5,FALSE)))))</f>
        <v>30.9</v>
      </c>
      <c r="D128" s="74">
        <f>VLOOKUP($A128,'Processed Data Export'!$B$2:$ET$3001,3,FALSE)</f>
        <v>30.9</v>
      </c>
      <c r="E128" s="36">
        <f>VLOOKUP(A128,'MWPS (um)'!$A$1:$CP$401,94,FALSE)</f>
        <v>26.824138449999992</v>
      </c>
      <c r="F128" s="74">
        <f>(VLOOKUP($A128,'Processed Data Export'!$B$2:$ET$3001,6,FALSE))/(VLOOKUP($A128,'Processed Data Export'!$B$2:$ET$3001,7,FALSE))</f>
        <v>0.10542299349240782</v>
      </c>
      <c r="G128" s="74">
        <f>VLOOKUP($A128,'Processed Data Export'!$B$2:$ET$3001,8,FALSE)</f>
        <v>0.75150000000000006</v>
      </c>
      <c r="H128" s="74">
        <f>VLOOKUP($A128,'Processed Data Export'!$B$2:$ET$3001,9,FALSE)</f>
        <v>1.1459999999999999</v>
      </c>
      <c r="I128" s="74">
        <f>VLOOKUP($A128,'Processed Data Export'!$B$2:$ET$3001,10,FALSE)</f>
        <v>20.25</v>
      </c>
      <c r="J128" s="74">
        <f>VLOOKUP($A128,'Processed Data Export'!$B$2:$ET$3001,11,FALSE)</f>
        <v>2.8195000000000001</v>
      </c>
      <c r="K128" s="69" t="str">
        <f t="shared" si="14"/>
        <v>silt loam</v>
      </c>
      <c r="L128" s="75">
        <f>VLOOKUP($A128,'Processed Data Export'!$B$2:$ET$402,(COLUMN(A128)+11),FALSE)</f>
        <v>18.895</v>
      </c>
      <c r="M128" s="75">
        <f>VLOOKUP($A128,'Processed Data Export'!$B$2:$ET$402,(COLUMN(B128)+11),FALSE)</f>
        <v>68.989999999999995</v>
      </c>
      <c r="N128" s="75">
        <f>VLOOKUP($A128,'Processed Data Export'!$B$2:$ET$402,(COLUMN(C128)+11),FALSE)</f>
        <v>12.120000000000001</v>
      </c>
      <c r="O128" s="75">
        <f>VLOOKUP($A128,'Processed Data Export'!$B$2:$ET$402,(COLUMN(D128)+11),FALSE)</f>
        <v>0</v>
      </c>
      <c r="P128" s="75">
        <f>VLOOKUP($A128,'Processed Data Export'!$B$2:$ET$402,(COLUMN(E128)+11),FALSE)</f>
        <v>12.115</v>
      </c>
      <c r="Q128" s="75">
        <f>VLOOKUP($A128,'Processed Data Export'!$B$2:$ET$402,(COLUMN(F128)+11),FALSE)</f>
        <v>5.1000000000000004E-3</v>
      </c>
      <c r="R128" s="75">
        <f>VLOOKUP($A128,'Processed Data Export'!$B$2:$ET$402,(COLUMN(G128)+11),FALSE)</f>
        <v>0</v>
      </c>
      <c r="S128" s="75">
        <f>VLOOKUP($A128,'Processed Data Export'!$B$2:$ET$402,(COLUMN(H128)+11),FALSE)</f>
        <v>0</v>
      </c>
      <c r="T128" s="75">
        <f>VLOOKUP($A128,'Processed Data Export'!$B$2:$ET$402,(COLUMN(I128)+11),FALSE)</f>
        <v>0</v>
      </c>
      <c r="U128" s="75">
        <f>VLOOKUP($A128,'Processed Data Export'!$B$2:$ET$402,(COLUMN(J128)+11),FALSE)</f>
        <v>17.89</v>
      </c>
      <c r="V128" s="75">
        <f>VLOOKUP($A128,'Processed Data Export'!$B$2:$ET$402,(COLUMN(K128)+11),FALSE)</f>
        <v>29.29</v>
      </c>
      <c r="W128" s="75">
        <f>VLOOKUP($A128,'Processed Data Export'!$B$2:$ET$402,(COLUMN(L128)+11),FALSE)</f>
        <v>38.594999999999999</v>
      </c>
      <c r="X128" s="75">
        <f>VLOOKUP($A128,'Processed Data Export'!$B$2:$ET$402,(COLUMN(M128)+11),FALSE)</f>
        <v>54.31</v>
      </c>
      <c r="Y128" s="75">
        <f>VLOOKUP($A128,'Processed Data Export'!$B$2:$ET$402,(COLUMN(N128)+11),FALSE)</f>
        <v>74.36</v>
      </c>
      <c r="Z128" s="75">
        <f>VLOOKUP($A128,'Processed Data Export'!$B$2:$ET$402,(COLUMN(O128)+11),FALSE)</f>
        <v>81.099999999999994</v>
      </c>
      <c r="AA128" s="75">
        <f>VLOOKUP($A128,'Processed Data Export'!$B$2:$ET$402,(COLUMN(P128)+11),FALSE)</f>
        <v>31.05</v>
      </c>
      <c r="AB128" s="75">
        <f>VLOOKUP($A128,'Processed Data Export'!$B$2:$ET$402,(COLUMN(Q128)+11),FALSE)</f>
        <v>39.695</v>
      </c>
      <c r="AC128" s="75">
        <f>VLOOKUP($A128,'Processed Data Export'!$B$2:$ET$402,(COLUMN(R128)+11),FALSE)</f>
        <v>15.71</v>
      </c>
      <c r="AD128" s="75">
        <f>VLOOKUP($A128,'Processed Data Export'!$B$2:$ET$402,(COLUMN(S128)+11),FALSE)</f>
        <v>30.39</v>
      </c>
      <c r="AE128" s="75">
        <f>VLOOKUP($A128,'Processed Data Export'!$B$2:$ET$402,(COLUMN(T128)+11),FALSE)</f>
        <v>35.760000000000005</v>
      </c>
      <c r="AF128" s="75">
        <f>VLOOKUP($A128,'Processed Data Export'!$B$2:$ET$402,(COLUMN(U128)+11),FALSE)</f>
        <v>42.504999999999995</v>
      </c>
      <c r="AG128" s="75">
        <f>VLOOKUP($A128,'Processed Data Export'!$B$2:$ET$402,(COLUMN(V128)+11),FALSE)</f>
        <v>14.68</v>
      </c>
      <c r="AH128" s="75">
        <f>VLOOKUP($A128,'Processed Data Export'!$B$2:$ET$402,(COLUMN(W128)+11),FALSE)</f>
        <v>24.22</v>
      </c>
      <c r="AI128" s="75">
        <f>VLOOKUP($A128,'Processed Data Export'!$B$2:$ET$402,(COLUMN(X128)+11),FALSE)</f>
        <v>26.795000000000002</v>
      </c>
      <c r="AJ128" s="75">
        <f>VLOOKUP($A128,'Processed Data Export'!$B$2:$ET$402,(COLUMN(Y128)+11),FALSE)</f>
        <v>26.805</v>
      </c>
      <c r="AK128" s="75">
        <f>VLOOKUP($A128,'Processed Data Export'!$B$2:$ET$402,(COLUMN(Z128)+11),FALSE)</f>
        <v>8.6550000000000011</v>
      </c>
      <c r="AL128" s="75">
        <f>VLOOKUP($A128,'Processed Data Export'!$B$2:$ET$402,(COLUMN(AA128)+11),FALSE)</f>
        <v>18.195</v>
      </c>
      <c r="AM128" s="75">
        <f>VLOOKUP($A128,'Processed Data Export'!$B$2:$ET$402,(COLUMN(AB128)+11),FALSE)</f>
        <v>5.375</v>
      </c>
      <c r="AN128" s="75">
        <f>VLOOKUP($A128,'Processed Data Export'!$B$2:$ET$402,(COLUMN(AC128)+11),FALSE)</f>
        <v>9.5399999999999991</v>
      </c>
      <c r="AO128" s="75">
        <f>VLOOKUP($A128,'Processed Data Export'!$B$2:$ET$402,(COLUMN(AD128)+11),FALSE)</f>
        <v>12.120000000000001</v>
      </c>
      <c r="AP128" s="75">
        <f>VLOOKUP($A128,'Processed Data Export'!$B$2:$ET$402,(COLUMN(AE128)+11),FALSE)</f>
        <v>12.120000000000001</v>
      </c>
      <c r="AQ128" s="75">
        <f>VLOOKUP($A128,'Processed Data Export'!$B$2:$ET$402,(COLUMN(AF128)+11),FALSE)</f>
        <v>4.17</v>
      </c>
      <c r="AR128" s="75">
        <f>VLOOKUP($A128,'Processed Data Export'!$B$2:$ET$402,(COLUMN(AG128)+11),FALSE)</f>
        <v>2.5750000000000002</v>
      </c>
      <c r="AS128" s="75">
        <f>VLOOKUP($A128,'Processed Data Export'!$B$2:$ET$402,(COLUMN(AH128)+11),FALSE)</f>
        <v>5.1000000000000004E-3</v>
      </c>
      <c r="AT128" s="75">
        <f>VLOOKUP($A128,'Processed Data Export'!$B$2:$ET$402,(COLUMN(AI128)+11),FALSE)</f>
        <v>5.1000000000000004E-3</v>
      </c>
      <c r="AU128" s="75">
        <f>VLOOKUP($A128,'Processed Data Export'!$B$2:$ET$402,(COLUMN(AJ128)+11),FALSE)</f>
        <v>0</v>
      </c>
      <c r="AV128" s="75">
        <f>VLOOKUP($A128,'Processed Data Export'!$B$2:$ET$402,(COLUMN(AK128)+11),FALSE)</f>
        <v>0</v>
      </c>
      <c r="AW128" s="75">
        <f t="shared" si="15"/>
        <v>0.97228870134777678</v>
      </c>
      <c r="AX128" s="75">
        <f t="shared" si="16"/>
        <v>3.2765167148163434</v>
      </c>
      <c r="AY128" s="75">
        <f t="shared" si="17"/>
        <v>7783.333333333333</v>
      </c>
      <c r="AZ128" s="75">
        <f t="shared" si="18"/>
        <v>0.90801082225620522</v>
      </c>
      <c r="BA128" s="75">
        <f t="shared" si="19"/>
        <v>1.277732031525703</v>
      </c>
      <c r="BB128" s="75">
        <f t="shared" si="20"/>
        <v>4.4592720970537254</v>
      </c>
      <c r="BC128" s="75">
        <f t="shared" si="21"/>
        <v>0</v>
      </c>
      <c r="BD128" s="75">
        <f t="shared" si="22"/>
        <v>5.6922442244224412</v>
      </c>
      <c r="BE128" s="75">
        <f t="shared" si="23"/>
        <v>5.6922442244224412</v>
      </c>
      <c r="BF128" s="75">
        <f t="shared" si="24"/>
        <v>5.6928721174004204</v>
      </c>
      <c r="BG128" s="75">
        <f t="shared" si="25"/>
        <v>10649.019607843136</v>
      </c>
      <c r="BH128" s="75">
        <f t="shared" si="26"/>
        <v>5.6945934791580681</v>
      </c>
      <c r="BI128" s="75">
        <f t="shared" si="27"/>
        <v>13527.450980392156</v>
      </c>
    </row>
    <row r="129" spans="1:61" x14ac:dyDescent="0.35">
      <c r="A129" s="69">
        <f>'Processed Data Export'!B127</f>
        <v>12309</v>
      </c>
      <c r="B129" s="74">
        <f>IF((VLOOKUP($A129,'Processed Data Export'!$B$2:$ET$3001,5,FALSE))=0,(VLOOKUP($A129,'Processed Data Export'!$B$2:$ET$3001,4,FALSE)),(IF((VLOOKUP($A129,'Processed Data Export'!$B$2:$ET$3001,4,FALSE))&gt;(VLOOKUP($A129,'Processed Data Export'!$B$2:$ET$3001,5,FALSE)),(VLOOKUP($A129,'Processed Data Export'!$B$2:$ET$3001,5,FALSE)),(VLOOKUP($A129,'Processed Data Export'!$B$2:$ET$3001,4,FALSE)))))</f>
        <v>29.6</v>
      </c>
      <c r="C129" s="89" t="str">
        <f>IF((VLOOKUP($A129,'Processed Data Export'!$B$2:$ET$3001,5,FALSE))=0,"NA",(IF((VLOOKUP($A129,'Processed Data Export'!$B$2:$ET$3001,4,FALSE))&gt;(VLOOKUP($A129,'Processed Data Export'!$B$2:$ET$3001,5,FALSE)),(VLOOKUP($A129,'Processed Data Export'!$B$2:$ET$3001,4,FALSE)),(VLOOKUP($A129,'Processed Data Export'!$B$2:$ET$3001,5,FALSE)))))</f>
        <v/>
      </c>
      <c r="D129" s="74">
        <f>VLOOKUP($A129,'Processed Data Export'!$B$2:$ET$3001,3,FALSE)</f>
        <v>29.6</v>
      </c>
      <c r="E129" s="36">
        <f>VLOOKUP(A129,'MWPS (um)'!$A$1:$CP$401,94,FALSE)</f>
        <v>29.684586949999996</v>
      </c>
      <c r="F129" s="74">
        <f>(VLOOKUP($A129,'Processed Data Export'!$B$2:$ET$3001,6,FALSE))/(VLOOKUP($A129,'Processed Data Export'!$B$2:$ET$3001,7,FALSE))</f>
        <v>9.8037190082644637E-2</v>
      </c>
      <c r="G129" s="74">
        <f>VLOOKUP($A129,'Processed Data Export'!$B$2:$ET$3001,8,FALSE)</f>
        <v>0.95799999999999996</v>
      </c>
      <c r="H129" s="74">
        <f>VLOOKUP($A129,'Processed Data Export'!$B$2:$ET$3001,9,FALSE)</f>
        <v>19.863</v>
      </c>
      <c r="I129" s="74">
        <f>VLOOKUP($A129,'Processed Data Export'!$B$2:$ET$3001,10,FALSE)</f>
        <v>31.7</v>
      </c>
      <c r="J129" s="74">
        <f>VLOOKUP($A129,'Processed Data Export'!$B$2:$ET$3001,11,FALSE)</f>
        <v>3.0005000000000002</v>
      </c>
      <c r="K129" s="69" t="str">
        <f t="shared" si="14"/>
        <v>silt loam</v>
      </c>
      <c r="L129" s="75">
        <f>VLOOKUP($A129,'Processed Data Export'!$B$2:$ET$402,(COLUMN(A129)+11),FALSE)</f>
        <v>19.59</v>
      </c>
      <c r="M129" s="75">
        <f>VLOOKUP($A129,'Processed Data Export'!$B$2:$ET$402,(COLUMN(B129)+11),FALSE)</f>
        <v>66.430000000000007</v>
      </c>
      <c r="N129" s="75">
        <f>VLOOKUP($A129,'Processed Data Export'!$B$2:$ET$402,(COLUMN(C129)+11),FALSE)</f>
        <v>13.98</v>
      </c>
      <c r="O129" s="75">
        <f>VLOOKUP($A129,'Processed Data Export'!$B$2:$ET$402,(COLUMN(D129)+11),FALSE)</f>
        <v>0</v>
      </c>
      <c r="P129" s="75">
        <f>VLOOKUP($A129,'Processed Data Export'!$B$2:$ET$402,(COLUMN(E129)+11),FALSE)</f>
        <v>12.280000000000001</v>
      </c>
      <c r="Q129" s="75">
        <f>VLOOKUP($A129,'Processed Data Export'!$B$2:$ET$402,(COLUMN(F129)+11),FALSE)</f>
        <v>1.3599999999999999</v>
      </c>
      <c r="R129" s="75">
        <f>VLOOKUP($A129,'Processed Data Export'!$B$2:$ET$402,(COLUMN(G129)+11),FALSE)</f>
        <v>0.33999999999999997</v>
      </c>
      <c r="S129" s="75">
        <f>VLOOKUP($A129,'Processed Data Export'!$B$2:$ET$402,(COLUMN(H129)+11),FALSE)</f>
        <v>0</v>
      </c>
      <c r="T129" s="75">
        <f>VLOOKUP($A129,'Processed Data Export'!$B$2:$ET$402,(COLUMN(I129)+11),FALSE)</f>
        <v>0</v>
      </c>
      <c r="U129" s="75">
        <f>VLOOKUP($A129,'Processed Data Export'!$B$2:$ET$402,(COLUMN(J129)+11),FALSE)</f>
        <v>18.5</v>
      </c>
      <c r="V129" s="75">
        <f>VLOOKUP($A129,'Processed Data Export'!$B$2:$ET$402,(COLUMN(K129)+11),FALSE)</f>
        <v>30.744999999999997</v>
      </c>
      <c r="W129" s="75">
        <f>VLOOKUP($A129,'Processed Data Export'!$B$2:$ET$402,(COLUMN(L129)+11),FALSE)</f>
        <v>39.42</v>
      </c>
      <c r="X129" s="75">
        <f>VLOOKUP($A129,'Processed Data Export'!$B$2:$ET$402,(COLUMN(M129)+11),FALSE)</f>
        <v>53.494999999999997</v>
      </c>
      <c r="Y129" s="75">
        <f>VLOOKUP($A129,'Processed Data Export'!$B$2:$ET$402,(COLUMN(N129)+11),FALSE)</f>
        <v>71.265000000000001</v>
      </c>
      <c r="Z129" s="75">
        <f>VLOOKUP($A129,'Processed Data Export'!$B$2:$ET$402,(COLUMN(O129)+11),FALSE)</f>
        <v>78.710000000000008</v>
      </c>
      <c r="AA129" s="75">
        <f>VLOOKUP($A129,'Processed Data Export'!$B$2:$ET$402,(COLUMN(P129)+11),FALSE)</f>
        <v>28.055</v>
      </c>
      <c r="AB129" s="75">
        <f>VLOOKUP($A129,'Processed Data Export'!$B$2:$ET$402,(COLUMN(Q129)+11),FALSE)</f>
        <v>35.685000000000002</v>
      </c>
      <c r="AC129" s="75">
        <f>VLOOKUP($A129,'Processed Data Export'!$B$2:$ET$402,(COLUMN(R129)+11),FALSE)</f>
        <v>14.074999999999999</v>
      </c>
      <c r="AD129" s="75">
        <f>VLOOKUP($A129,'Processed Data Export'!$B$2:$ET$402,(COLUMN(S129)+11),FALSE)</f>
        <v>27.009999999999998</v>
      </c>
      <c r="AE129" s="75">
        <f>VLOOKUP($A129,'Processed Data Export'!$B$2:$ET$402,(COLUMN(T129)+11),FALSE)</f>
        <v>31.844999999999999</v>
      </c>
      <c r="AF129" s="75">
        <f>VLOOKUP($A129,'Processed Data Export'!$B$2:$ET$402,(COLUMN(U129)+11),FALSE)</f>
        <v>39.29</v>
      </c>
      <c r="AG129" s="75">
        <f>VLOOKUP($A129,'Processed Data Export'!$B$2:$ET$402,(COLUMN(V129)+11),FALSE)</f>
        <v>12.934999999999999</v>
      </c>
      <c r="AH129" s="75">
        <f>VLOOKUP($A129,'Processed Data Export'!$B$2:$ET$402,(COLUMN(W129)+11),FALSE)</f>
        <v>21.755000000000003</v>
      </c>
      <c r="AI129" s="75">
        <f>VLOOKUP($A129,'Processed Data Export'!$B$2:$ET$402,(COLUMN(X129)+11),FALSE)</f>
        <v>25.215</v>
      </c>
      <c r="AJ129" s="75">
        <f>VLOOKUP($A129,'Processed Data Export'!$B$2:$ET$402,(COLUMN(Y129)+11),FALSE)</f>
        <v>26.574999999999999</v>
      </c>
      <c r="AK129" s="75">
        <f>VLOOKUP($A129,'Processed Data Export'!$B$2:$ET$402,(COLUMN(Z129)+11),FALSE)</f>
        <v>7.6300000000000008</v>
      </c>
      <c r="AL129" s="75">
        <f>VLOOKUP($A129,'Processed Data Export'!$B$2:$ET$402,(COLUMN(AA129)+11),FALSE)</f>
        <v>16.45</v>
      </c>
      <c r="AM129" s="75">
        <f>VLOOKUP($A129,'Processed Data Export'!$B$2:$ET$402,(COLUMN(AB129)+11),FALSE)</f>
        <v>4.835</v>
      </c>
      <c r="AN129" s="75">
        <f>VLOOKUP($A129,'Processed Data Export'!$B$2:$ET$402,(COLUMN(AC129)+11),FALSE)</f>
        <v>8.82</v>
      </c>
      <c r="AO129" s="75">
        <f>VLOOKUP($A129,'Processed Data Export'!$B$2:$ET$402,(COLUMN(AD129)+11),FALSE)</f>
        <v>13.64</v>
      </c>
      <c r="AP129" s="75">
        <f>VLOOKUP($A129,'Processed Data Export'!$B$2:$ET$402,(COLUMN(AE129)+11),FALSE)</f>
        <v>13.98</v>
      </c>
      <c r="AQ129" s="75">
        <f>VLOOKUP($A129,'Processed Data Export'!$B$2:$ET$402,(COLUMN(AF129)+11),FALSE)</f>
        <v>3.9799999999999995</v>
      </c>
      <c r="AR129" s="75">
        <f>VLOOKUP($A129,'Processed Data Export'!$B$2:$ET$402,(COLUMN(AG129)+11),FALSE)</f>
        <v>3.4649999999999999</v>
      </c>
      <c r="AS129" s="75">
        <f>VLOOKUP($A129,'Processed Data Export'!$B$2:$ET$402,(COLUMN(AH129)+11),FALSE)</f>
        <v>0.72499999999999998</v>
      </c>
      <c r="AT129" s="75">
        <f>VLOOKUP($A129,'Processed Data Export'!$B$2:$ET$402,(COLUMN(AI129)+11),FALSE)</f>
        <v>1.7</v>
      </c>
      <c r="AU129" s="75">
        <f>VLOOKUP($A129,'Processed Data Export'!$B$2:$ET$402,(COLUMN(AJ129)+11),FALSE)</f>
        <v>0.64</v>
      </c>
      <c r="AV129" s="75">
        <f>VLOOKUP($A129,'Processed Data Export'!$B$2:$ET$402,(COLUMN(AK129)+11),FALSE)</f>
        <v>0.33999999999999997</v>
      </c>
      <c r="AW129" s="75">
        <f t="shared" si="15"/>
        <v>1.1046658259773015</v>
      </c>
      <c r="AX129" s="75">
        <f t="shared" si="16"/>
        <v>2.9059446254071659</v>
      </c>
      <c r="AY129" s="75">
        <f t="shared" si="17"/>
        <v>26.238970588235297</v>
      </c>
      <c r="AZ129" s="75">
        <f t="shared" si="18"/>
        <v>1.003308729956732</v>
      </c>
      <c r="BA129" s="75">
        <f t="shared" si="19"/>
        <v>1.3615423771952151</v>
      </c>
      <c r="BB129" s="75">
        <f t="shared" si="20"/>
        <v>5.1664482306684141</v>
      </c>
      <c r="BC129" s="75">
        <f t="shared" si="21"/>
        <v>36.117647058823536</v>
      </c>
      <c r="BD129" s="75">
        <f t="shared" si="22"/>
        <v>4.8702346041055717</v>
      </c>
      <c r="BE129" s="75">
        <f t="shared" si="23"/>
        <v>4.751788268955651</v>
      </c>
      <c r="BF129" s="75">
        <f t="shared" si="24"/>
        <v>6.0651927437641717</v>
      </c>
      <c r="BG129" s="75">
        <f t="shared" si="25"/>
        <v>39.334558823529413</v>
      </c>
      <c r="BH129" s="75">
        <f t="shared" si="26"/>
        <v>5.4096091205211723</v>
      </c>
      <c r="BI129" s="75">
        <f t="shared" si="27"/>
        <v>48.84558823529413</v>
      </c>
    </row>
    <row r="130" spans="1:61" x14ac:dyDescent="0.35">
      <c r="A130" s="69">
        <f>'Processed Data Export'!B128</f>
        <v>12315</v>
      </c>
      <c r="B130" s="74">
        <f>IF((VLOOKUP($A130,'Processed Data Export'!$B$2:$ET$3001,5,FALSE))=0,(VLOOKUP($A130,'Processed Data Export'!$B$2:$ET$3001,4,FALSE)),(IF((VLOOKUP($A130,'Processed Data Export'!$B$2:$ET$3001,4,FALSE))&gt;(VLOOKUP($A130,'Processed Data Export'!$B$2:$ET$3001,5,FALSE)),(VLOOKUP($A130,'Processed Data Export'!$B$2:$ET$3001,5,FALSE)),(VLOOKUP($A130,'Processed Data Export'!$B$2:$ET$3001,4,FALSE)))))</f>
        <v>13.698499999999999</v>
      </c>
      <c r="C130" s="89">
        <f>IF((VLOOKUP($A130,'Processed Data Export'!$B$2:$ET$3001,5,FALSE))=0,"NA",(IF((VLOOKUP($A130,'Processed Data Export'!$B$2:$ET$3001,4,FALSE))&gt;(VLOOKUP($A130,'Processed Data Export'!$B$2:$ET$3001,5,FALSE)),(VLOOKUP($A130,'Processed Data Export'!$B$2:$ET$3001,4,FALSE)),(VLOOKUP($A130,'Processed Data Export'!$B$2:$ET$3001,5,FALSE)))))</f>
        <v>164.95</v>
      </c>
      <c r="D130" s="74">
        <f>VLOOKUP($A130,'Processed Data Export'!$B$2:$ET$3001,3,FALSE)</f>
        <v>13.698499999999999</v>
      </c>
      <c r="E130" s="36">
        <f>VLOOKUP(A130,'MWPS (um)'!$A$1:$CP$401,94,FALSE)</f>
        <v>26.425073750000006</v>
      </c>
      <c r="F130" s="74">
        <f>(VLOOKUP($A130,'Processed Data Export'!$B$2:$ET$3001,6,FALSE))/(VLOOKUP($A130,'Processed Data Export'!$B$2:$ET$3001,7,FALSE))</f>
        <v>0.10361445783132532</v>
      </c>
      <c r="G130" s="74">
        <f>VLOOKUP($A130,'Processed Data Export'!$B$2:$ET$3001,8,FALSE)</f>
        <v>0.95500000000000007</v>
      </c>
      <c r="H130" s="74">
        <f>VLOOKUP($A130,'Processed Data Export'!$B$2:$ET$3001,9,FALSE)</f>
        <v>21.648500000000002</v>
      </c>
      <c r="I130" s="74">
        <f>VLOOKUP($A130,'Processed Data Export'!$B$2:$ET$3001,10,FALSE)</f>
        <v>32.200000000000003</v>
      </c>
      <c r="J130" s="74">
        <f>VLOOKUP($A130,'Processed Data Export'!$B$2:$ET$3001,11,FALSE)</f>
        <v>2.956</v>
      </c>
      <c r="K130" s="69" t="str">
        <f t="shared" si="14"/>
        <v>silt loam</v>
      </c>
      <c r="L130" s="75">
        <f>VLOOKUP($A130,'Processed Data Export'!$B$2:$ET$402,(COLUMN(A130)+11),FALSE)</f>
        <v>21.575000000000003</v>
      </c>
      <c r="M130" s="75">
        <f>VLOOKUP($A130,'Processed Data Export'!$B$2:$ET$402,(COLUMN(B130)+11),FALSE)</f>
        <v>69.515000000000001</v>
      </c>
      <c r="N130" s="75">
        <f>VLOOKUP($A130,'Processed Data Export'!$B$2:$ET$402,(COLUMN(C130)+11),FALSE)</f>
        <v>8.9149999999999991</v>
      </c>
      <c r="O130" s="75">
        <f>VLOOKUP($A130,'Processed Data Export'!$B$2:$ET$402,(COLUMN(D130)+11),FALSE)</f>
        <v>0</v>
      </c>
      <c r="P130" s="75">
        <f>VLOOKUP($A130,'Processed Data Export'!$B$2:$ET$402,(COLUMN(E130)+11),FALSE)</f>
        <v>7.67</v>
      </c>
      <c r="Q130" s="75">
        <f>VLOOKUP($A130,'Processed Data Export'!$B$2:$ET$402,(COLUMN(F130)+11),FALSE)</f>
        <v>0.55000000000000004</v>
      </c>
      <c r="R130" s="75">
        <f>VLOOKUP($A130,'Processed Data Export'!$B$2:$ET$402,(COLUMN(G130)+11),FALSE)</f>
        <v>0.63500000000000001</v>
      </c>
      <c r="S130" s="75">
        <f>VLOOKUP($A130,'Processed Data Export'!$B$2:$ET$402,(COLUMN(H130)+11),FALSE)</f>
        <v>5.5E-2</v>
      </c>
      <c r="T130" s="75">
        <f>VLOOKUP($A130,'Processed Data Export'!$B$2:$ET$402,(COLUMN(I130)+11),FALSE)</f>
        <v>0</v>
      </c>
      <c r="U130" s="75">
        <f>VLOOKUP($A130,'Processed Data Export'!$B$2:$ET$402,(COLUMN(J130)+11),FALSE)</f>
        <v>20.09</v>
      </c>
      <c r="V130" s="75">
        <f>VLOOKUP($A130,'Processed Data Export'!$B$2:$ET$402,(COLUMN(K130)+11),FALSE)</f>
        <v>33.480000000000004</v>
      </c>
      <c r="W130" s="75">
        <f>VLOOKUP($A130,'Processed Data Export'!$B$2:$ET$402,(COLUMN(L130)+11),FALSE)</f>
        <v>42.814999999999998</v>
      </c>
      <c r="X130" s="75">
        <f>VLOOKUP($A130,'Processed Data Export'!$B$2:$ET$402,(COLUMN(M130)+11),FALSE)</f>
        <v>57.335000000000001</v>
      </c>
      <c r="Y130" s="75">
        <f>VLOOKUP($A130,'Processed Data Export'!$B$2:$ET$402,(COLUMN(N130)+11),FALSE)</f>
        <v>73.460000000000008</v>
      </c>
      <c r="Z130" s="75">
        <f>VLOOKUP($A130,'Processed Data Export'!$B$2:$ET$402,(COLUMN(O130)+11),FALSE)</f>
        <v>77.185000000000002</v>
      </c>
      <c r="AA130" s="75">
        <f>VLOOKUP($A130,'Processed Data Export'!$B$2:$ET$402,(COLUMN(P130)+11),FALSE)</f>
        <v>29.055</v>
      </c>
      <c r="AB130" s="75">
        <f>VLOOKUP($A130,'Processed Data Export'!$B$2:$ET$402,(COLUMN(Q130)+11),FALSE)</f>
        <v>36.04</v>
      </c>
      <c r="AC130" s="75">
        <f>VLOOKUP($A130,'Processed Data Export'!$B$2:$ET$402,(COLUMN(R130)+11),FALSE)</f>
        <v>14.52</v>
      </c>
      <c r="AD130" s="75">
        <f>VLOOKUP($A130,'Processed Data Export'!$B$2:$ET$402,(COLUMN(S130)+11),FALSE)</f>
        <v>26.700000000000003</v>
      </c>
      <c r="AE130" s="75">
        <f>VLOOKUP($A130,'Processed Data Export'!$B$2:$ET$402,(COLUMN(T130)+11),FALSE)</f>
        <v>30.645000000000003</v>
      </c>
      <c r="AF130" s="75">
        <f>VLOOKUP($A130,'Processed Data Export'!$B$2:$ET$402,(COLUMN(U130)+11),FALSE)</f>
        <v>34.370000000000005</v>
      </c>
      <c r="AG130" s="75">
        <f>VLOOKUP($A130,'Processed Data Export'!$B$2:$ET$402,(COLUMN(V130)+11),FALSE)</f>
        <v>12.18</v>
      </c>
      <c r="AH130" s="75">
        <f>VLOOKUP($A130,'Processed Data Export'!$B$2:$ET$402,(COLUMN(W130)+11),FALSE)</f>
        <v>18.66</v>
      </c>
      <c r="AI130" s="75">
        <f>VLOOKUP($A130,'Processed Data Export'!$B$2:$ET$402,(COLUMN(X130)+11),FALSE)</f>
        <v>19.850000000000001</v>
      </c>
      <c r="AJ130" s="75">
        <f>VLOOKUP($A130,'Processed Data Export'!$B$2:$ET$402,(COLUMN(Y130)+11),FALSE)</f>
        <v>20.399999999999999</v>
      </c>
      <c r="AK130" s="75">
        <f>VLOOKUP($A130,'Processed Data Export'!$B$2:$ET$402,(COLUMN(Z130)+11),FALSE)</f>
        <v>6.9849999999999994</v>
      </c>
      <c r="AL130" s="75">
        <f>VLOOKUP($A130,'Processed Data Export'!$B$2:$ET$402,(COLUMN(AA130)+11),FALSE)</f>
        <v>13.46</v>
      </c>
      <c r="AM130" s="75">
        <f>VLOOKUP($A130,'Processed Data Export'!$B$2:$ET$402,(COLUMN(AB130)+11),FALSE)</f>
        <v>3.9450000000000003</v>
      </c>
      <c r="AN130" s="75">
        <f>VLOOKUP($A130,'Processed Data Export'!$B$2:$ET$402,(COLUMN(AC130)+11),FALSE)</f>
        <v>6.48</v>
      </c>
      <c r="AO130" s="75">
        <f>VLOOKUP($A130,'Processed Data Export'!$B$2:$ET$402,(COLUMN(AD130)+11),FALSE)</f>
        <v>8.2199999999999989</v>
      </c>
      <c r="AP130" s="75">
        <f>VLOOKUP($A130,'Processed Data Export'!$B$2:$ET$402,(COLUMN(AE130)+11),FALSE)</f>
        <v>8.8550000000000004</v>
      </c>
      <c r="AQ130" s="75">
        <f>VLOOKUP($A130,'Processed Data Export'!$B$2:$ET$402,(COLUMN(AF130)+11),FALSE)</f>
        <v>2.5350000000000001</v>
      </c>
      <c r="AR130" s="75">
        <f>VLOOKUP($A130,'Processed Data Export'!$B$2:$ET$402,(COLUMN(AG130)+11),FALSE)</f>
        <v>1.19</v>
      </c>
      <c r="AS130" s="75">
        <f>VLOOKUP($A130,'Processed Data Export'!$B$2:$ET$402,(COLUMN(AH130)+11),FALSE)</f>
        <v>0.24</v>
      </c>
      <c r="AT130" s="75">
        <f>VLOOKUP($A130,'Processed Data Export'!$B$2:$ET$402,(COLUMN(AI130)+11),FALSE)</f>
        <v>1.1850000000000001</v>
      </c>
      <c r="AU130" s="75">
        <f>VLOOKUP($A130,'Processed Data Export'!$B$2:$ET$402,(COLUMN(AJ130)+11),FALSE)</f>
        <v>0.31</v>
      </c>
      <c r="AV130" s="75">
        <f>VLOOKUP($A130,'Processed Data Export'!$B$2:$ET$402,(COLUMN(AK130)+11),FALSE)</f>
        <v>0.69</v>
      </c>
      <c r="AW130" s="75">
        <f t="shared" si="15"/>
        <v>1.1879855715871255</v>
      </c>
      <c r="AX130" s="75">
        <f t="shared" si="16"/>
        <v>4.6988265971316814</v>
      </c>
      <c r="AY130" s="75">
        <f t="shared" si="17"/>
        <v>65.527272727272717</v>
      </c>
      <c r="AZ130" s="75">
        <f t="shared" si="18"/>
        <v>1.2457084666860632</v>
      </c>
      <c r="BA130" s="75">
        <f t="shared" si="19"/>
        <v>1.6681699156240906</v>
      </c>
      <c r="BB130" s="75">
        <f t="shared" si="20"/>
        <v>6.1295633500357916</v>
      </c>
      <c r="BC130" s="75">
        <f t="shared" si="21"/>
        <v>12.078740157480315</v>
      </c>
      <c r="BD130" s="75">
        <f t="shared" si="22"/>
        <v>8.4568126520681286</v>
      </c>
      <c r="BE130" s="75">
        <f t="shared" si="23"/>
        <v>7.7975322490185093</v>
      </c>
      <c r="BF130" s="75">
        <f t="shared" si="24"/>
        <v>8.8479938271604937</v>
      </c>
      <c r="BG130" s="75">
        <f t="shared" si="25"/>
        <v>104.24545454545454</v>
      </c>
      <c r="BH130" s="75">
        <f t="shared" si="26"/>
        <v>9.0632333767926987</v>
      </c>
      <c r="BI130" s="75">
        <f t="shared" si="27"/>
        <v>126.39090909090908</v>
      </c>
    </row>
    <row r="131" spans="1:61" x14ac:dyDescent="0.35">
      <c r="A131" s="69">
        <f>'Processed Data Export'!B129</f>
        <v>12320</v>
      </c>
      <c r="B131" s="74">
        <f>IF((VLOOKUP($A131,'Processed Data Export'!$B$2:$ET$3001,5,FALSE))=0,(VLOOKUP($A131,'Processed Data Export'!$B$2:$ET$3001,4,FALSE)),(IF((VLOOKUP($A131,'Processed Data Export'!$B$2:$ET$3001,4,FALSE))&gt;(VLOOKUP($A131,'Processed Data Export'!$B$2:$ET$3001,5,FALSE)),(VLOOKUP($A131,'Processed Data Export'!$B$2:$ET$3001,5,FALSE)),(VLOOKUP($A131,'Processed Data Export'!$B$2:$ET$3001,4,FALSE)))))</f>
        <v>12.801499999999999</v>
      </c>
      <c r="C131" s="89">
        <f>IF((VLOOKUP($A131,'Processed Data Export'!$B$2:$ET$3001,5,FALSE))=0,"NA",(IF((VLOOKUP($A131,'Processed Data Export'!$B$2:$ET$3001,4,FALSE))&gt;(VLOOKUP($A131,'Processed Data Export'!$B$2:$ET$3001,5,FALSE)),(VLOOKUP($A131,'Processed Data Export'!$B$2:$ET$3001,4,FALSE)),(VLOOKUP($A131,'Processed Data Export'!$B$2:$ET$3001,5,FALSE)))))</f>
        <v>146.94999999999999</v>
      </c>
      <c r="D131" s="74">
        <f>VLOOKUP($A131,'Processed Data Export'!$B$2:$ET$3001,3,FALSE)</f>
        <v>12.801499999999999</v>
      </c>
      <c r="E131" s="36">
        <f>VLOOKUP(A131,'MWPS (um)'!$A$1:$CP$401,94,FALSE)</f>
        <v>25.711945789999994</v>
      </c>
      <c r="F131" s="74">
        <f>(VLOOKUP($A131,'Processed Data Export'!$B$2:$ET$3001,6,FALSE))/(VLOOKUP($A131,'Processed Data Export'!$B$2:$ET$3001,7,FALSE))</f>
        <v>0.10977722772277228</v>
      </c>
      <c r="G131" s="74">
        <f>VLOOKUP($A131,'Processed Data Export'!$B$2:$ET$3001,8,FALSE)</f>
        <v>0.93799999999999994</v>
      </c>
      <c r="H131" s="74">
        <f>VLOOKUP($A131,'Processed Data Export'!$B$2:$ET$3001,9,FALSE)</f>
        <v>28.6755</v>
      </c>
      <c r="I131" s="74">
        <f>VLOOKUP($A131,'Processed Data Export'!$B$2:$ET$3001,10,FALSE)</f>
        <v>30.150000000000002</v>
      </c>
      <c r="J131" s="74">
        <f>VLOOKUP($A131,'Processed Data Export'!$B$2:$ET$3001,11,FALSE)</f>
        <v>2.9080000000000004</v>
      </c>
      <c r="K131" s="69" t="str">
        <f t="shared" si="14"/>
        <v>silt loam</v>
      </c>
      <c r="L131" s="75">
        <f>VLOOKUP($A131,'Processed Data Export'!$B$2:$ET$402,(COLUMN(A131)+11),FALSE)</f>
        <v>20.824999999999999</v>
      </c>
      <c r="M131" s="75">
        <f>VLOOKUP($A131,'Processed Data Export'!$B$2:$ET$402,(COLUMN(B131)+11),FALSE)</f>
        <v>70.22</v>
      </c>
      <c r="N131" s="75">
        <f>VLOOKUP($A131,'Processed Data Export'!$B$2:$ET$402,(COLUMN(C131)+11),FALSE)</f>
        <v>8.9600000000000009</v>
      </c>
      <c r="O131" s="75">
        <f>VLOOKUP($A131,'Processed Data Export'!$B$2:$ET$402,(COLUMN(D131)+11),FALSE)</f>
        <v>0</v>
      </c>
      <c r="P131" s="75">
        <f>VLOOKUP($A131,'Processed Data Export'!$B$2:$ET$402,(COLUMN(E131)+11),FALSE)</f>
        <v>7.75</v>
      </c>
      <c r="Q131" s="75">
        <f>VLOOKUP($A131,'Processed Data Export'!$B$2:$ET$402,(COLUMN(F131)+11),FALSE)</f>
        <v>0.71</v>
      </c>
      <c r="R131" s="75">
        <f>VLOOKUP($A131,'Processed Data Export'!$B$2:$ET$402,(COLUMN(G131)+11),FALSE)</f>
        <v>0.50039999999999996</v>
      </c>
      <c r="S131" s="75">
        <f>VLOOKUP($A131,'Processed Data Export'!$B$2:$ET$402,(COLUMN(H131)+11),FALSE)</f>
        <v>2.9999999999999997E-4</v>
      </c>
      <c r="T131" s="75">
        <f>VLOOKUP($A131,'Processed Data Export'!$B$2:$ET$402,(COLUMN(I131)+11),FALSE)</f>
        <v>0</v>
      </c>
      <c r="U131" s="75">
        <f>VLOOKUP($A131,'Processed Data Export'!$B$2:$ET$402,(COLUMN(J131)+11),FALSE)</f>
        <v>19.375</v>
      </c>
      <c r="V131" s="75">
        <f>VLOOKUP($A131,'Processed Data Export'!$B$2:$ET$402,(COLUMN(K131)+11),FALSE)</f>
        <v>35.29</v>
      </c>
      <c r="W131" s="75">
        <f>VLOOKUP($A131,'Processed Data Export'!$B$2:$ET$402,(COLUMN(L131)+11),FALSE)</f>
        <v>44.900000000000006</v>
      </c>
      <c r="X131" s="75">
        <f>VLOOKUP($A131,'Processed Data Export'!$B$2:$ET$402,(COLUMN(M131)+11),FALSE)</f>
        <v>59.045000000000002</v>
      </c>
      <c r="Y131" s="75">
        <f>VLOOKUP($A131,'Processed Data Export'!$B$2:$ET$402,(COLUMN(N131)+11),FALSE)</f>
        <v>73.814999999999998</v>
      </c>
      <c r="Z131" s="75">
        <f>VLOOKUP($A131,'Processed Data Export'!$B$2:$ET$402,(COLUMN(O131)+11),FALSE)</f>
        <v>77.97</v>
      </c>
      <c r="AA131" s="75">
        <f>VLOOKUP($A131,'Processed Data Export'!$B$2:$ET$402,(COLUMN(P131)+11),FALSE)</f>
        <v>28.58</v>
      </c>
      <c r="AB131" s="75">
        <f>VLOOKUP($A131,'Processed Data Export'!$B$2:$ET$402,(COLUMN(Q131)+11),FALSE)</f>
        <v>34.924999999999997</v>
      </c>
      <c r="AC131" s="75">
        <f>VLOOKUP($A131,'Processed Data Export'!$B$2:$ET$402,(COLUMN(R131)+11),FALSE)</f>
        <v>14.145</v>
      </c>
      <c r="AD131" s="75">
        <f>VLOOKUP($A131,'Processed Data Export'!$B$2:$ET$402,(COLUMN(S131)+11),FALSE)</f>
        <v>25.32</v>
      </c>
      <c r="AE131" s="75">
        <f>VLOOKUP($A131,'Processed Data Export'!$B$2:$ET$402,(COLUMN(T131)+11),FALSE)</f>
        <v>28.92</v>
      </c>
      <c r="AF131" s="75">
        <f>VLOOKUP($A131,'Processed Data Export'!$B$2:$ET$402,(COLUMN(U131)+11),FALSE)</f>
        <v>33.069999999999993</v>
      </c>
      <c r="AG131" s="75">
        <f>VLOOKUP($A131,'Processed Data Export'!$B$2:$ET$402,(COLUMN(V131)+11),FALSE)</f>
        <v>11.175000000000001</v>
      </c>
      <c r="AH131" s="75">
        <f>VLOOKUP($A131,'Processed Data Export'!$B$2:$ET$402,(COLUMN(W131)+11),FALSE)</f>
        <v>17.325000000000003</v>
      </c>
      <c r="AI131" s="75">
        <f>VLOOKUP($A131,'Processed Data Export'!$B$2:$ET$402,(COLUMN(X131)+11),FALSE)</f>
        <v>18.924999999999997</v>
      </c>
      <c r="AJ131" s="75">
        <f>VLOOKUP($A131,'Processed Data Export'!$B$2:$ET$402,(COLUMN(Y131)+11),FALSE)</f>
        <v>19.630000000000003</v>
      </c>
      <c r="AK131" s="75">
        <f>VLOOKUP($A131,'Processed Data Export'!$B$2:$ET$402,(COLUMN(Z131)+11),FALSE)</f>
        <v>6.3449999999999998</v>
      </c>
      <c r="AL131" s="75">
        <f>VLOOKUP($A131,'Processed Data Export'!$B$2:$ET$402,(COLUMN(AA131)+11),FALSE)</f>
        <v>12.5</v>
      </c>
      <c r="AM131" s="75">
        <f>VLOOKUP($A131,'Processed Data Export'!$B$2:$ET$402,(COLUMN(AB131)+11),FALSE)</f>
        <v>3.6</v>
      </c>
      <c r="AN131" s="75">
        <f>VLOOKUP($A131,'Processed Data Export'!$B$2:$ET$402,(COLUMN(AC131)+11),FALSE)</f>
        <v>6.1549999999999994</v>
      </c>
      <c r="AO131" s="75">
        <f>VLOOKUP($A131,'Processed Data Export'!$B$2:$ET$402,(COLUMN(AD131)+11),FALSE)</f>
        <v>8.4600000000000009</v>
      </c>
      <c r="AP131" s="75">
        <f>VLOOKUP($A131,'Processed Data Export'!$B$2:$ET$402,(COLUMN(AE131)+11),FALSE)</f>
        <v>8.9600000000000009</v>
      </c>
      <c r="AQ131" s="75">
        <f>VLOOKUP($A131,'Processed Data Export'!$B$2:$ET$402,(COLUMN(AF131)+11),FALSE)</f>
        <v>2.5549999999999997</v>
      </c>
      <c r="AR131" s="75">
        <f>VLOOKUP($A131,'Processed Data Export'!$B$2:$ET$402,(COLUMN(AG131)+11),FALSE)</f>
        <v>1.595</v>
      </c>
      <c r="AS131" s="75">
        <f>VLOOKUP($A131,'Processed Data Export'!$B$2:$ET$402,(COLUMN(AH131)+11),FALSE)</f>
        <v>0.28999999999999998</v>
      </c>
      <c r="AT131" s="75">
        <f>VLOOKUP($A131,'Processed Data Export'!$B$2:$ET$402,(COLUMN(AI131)+11),FALSE)</f>
        <v>1.21</v>
      </c>
      <c r="AU131" s="75">
        <f>VLOOKUP($A131,'Processed Data Export'!$B$2:$ET$402,(COLUMN(AJ131)+11),FALSE)</f>
        <v>0.41500000000000004</v>
      </c>
      <c r="AV131" s="75">
        <f>VLOOKUP($A131,'Processed Data Export'!$B$2:$ET$402,(COLUMN(AK131)+11),FALSE)</f>
        <v>0.50039999999999996</v>
      </c>
      <c r="AW131" s="75">
        <f t="shared" si="15"/>
        <v>1.2856120257695063</v>
      </c>
      <c r="AX131" s="75">
        <f t="shared" si="16"/>
        <v>4.5064516129032253</v>
      </c>
      <c r="AY131" s="75">
        <f t="shared" si="17"/>
        <v>49.190140845070424</v>
      </c>
      <c r="AZ131" s="75">
        <f t="shared" si="18"/>
        <v>1.3577260356818874</v>
      </c>
      <c r="BA131" s="75">
        <f t="shared" si="19"/>
        <v>1.7854550952524952</v>
      </c>
      <c r="BB131" s="75">
        <f t="shared" si="20"/>
        <v>7.0764381402679284</v>
      </c>
      <c r="BC131" s="75">
        <f t="shared" si="21"/>
        <v>15.487609912070345</v>
      </c>
      <c r="BD131" s="75">
        <f t="shared" si="22"/>
        <v>8.3002364066193852</v>
      </c>
      <c r="BE131" s="75">
        <f t="shared" si="23"/>
        <v>7.8370535714285703</v>
      </c>
      <c r="BF131" s="75">
        <f t="shared" si="24"/>
        <v>9.5930138099106426</v>
      </c>
      <c r="BG131" s="75">
        <f t="shared" si="25"/>
        <v>83.161971830985919</v>
      </c>
      <c r="BH131" s="75">
        <f t="shared" si="26"/>
        <v>9.0606451612903225</v>
      </c>
      <c r="BI131" s="75">
        <f t="shared" si="27"/>
        <v>98.901408450704224</v>
      </c>
    </row>
    <row r="132" spans="1:61" x14ac:dyDescent="0.35">
      <c r="A132" s="69">
        <f>'Processed Data Export'!B130</f>
        <v>5220</v>
      </c>
      <c r="B132" s="74">
        <f>IF((VLOOKUP($A132,'Processed Data Export'!$B$2:$ET$3001,5,FALSE))=0,(VLOOKUP($A132,'Processed Data Export'!$B$2:$ET$3001,4,FALSE)),(IF((VLOOKUP($A132,'Processed Data Export'!$B$2:$ET$3001,4,FALSE))&gt;(VLOOKUP($A132,'Processed Data Export'!$B$2:$ET$3001,5,FALSE)),(VLOOKUP($A132,'Processed Data Export'!$B$2:$ET$3001,5,FALSE)),(VLOOKUP($A132,'Processed Data Export'!$B$2:$ET$3001,4,FALSE)))))</f>
        <v>40.599999999999994</v>
      </c>
      <c r="C132" s="89">
        <f>IF((VLOOKUP($A132,'Processed Data Export'!$B$2:$ET$3001,5,FALSE))=0,"NA",(IF((VLOOKUP($A132,'Processed Data Export'!$B$2:$ET$3001,4,FALSE))&gt;(VLOOKUP($A132,'Processed Data Export'!$B$2:$ET$3001,5,FALSE)),(VLOOKUP($A132,'Processed Data Export'!$B$2:$ET$3001,4,FALSE)),(VLOOKUP($A132,'Processed Data Export'!$B$2:$ET$3001,5,FALSE)))))</f>
        <v>454.5</v>
      </c>
      <c r="D132" s="74">
        <f>VLOOKUP($A132,'Processed Data Export'!$B$2:$ET$3001,3,FALSE)</f>
        <v>454.5</v>
      </c>
      <c r="E132" s="36">
        <f>VLOOKUP(A132,'MWPS (um)'!$A$1:$CP$401,94,FALSE)</f>
        <v>465.40792100000004</v>
      </c>
      <c r="F132" s="74">
        <f>(VLOOKUP($A132,'Processed Data Export'!$B$2:$ET$3001,6,FALSE))/(VLOOKUP($A132,'Processed Data Export'!$B$2:$ET$3001,7,FALSE))</f>
        <v>0.37987987987987987</v>
      </c>
      <c r="G132" s="74">
        <f>VLOOKUP($A132,'Processed Data Export'!$B$2:$ET$3001,8,FALSE)</f>
        <v>0.38600000000000001</v>
      </c>
      <c r="H132" s="74">
        <f>VLOOKUP($A132,'Processed Data Export'!$B$2:$ET$3001,9,FALSE)</f>
        <v>3.5000000000000031E-3</v>
      </c>
      <c r="I132" s="74">
        <f>VLOOKUP($A132,'Processed Data Export'!$B$2:$ET$3001,10,FALSE)</f>
        <v>211.5</v>
      </c>
      <c r="J132" s="74">
        <f>VLOOKUP($A132,'Processed Data Export'!$B$2:$ET$3001,11,FALSE)</f>
        <v>2.7484999999999999</v>
      </c>
      <c r="K132" s="69" t="str">
        <f t="shared" si="14"/>
        <v>fine sand</v>
      </c>
      <c r="L132" s="75">
        <f>VLOOKUP($A132,'Processed Data Export'!$B$2:$ET$402,(COLUMN(A132)+11),FALSE)</f>
        <v>1.73</v>
      </c>
      <c r="M132" s="75">
        <f>VLOOKUP($A132,'Processed Data Export'!$B$2:$ET$402,(COLUMN(B132)+11),FALSE)</f>
        <v>4.8100000000000005</v>
      </c>
      <c r="N132" s="75">
        <f>VLOOKUP($A132,'Processed Data Export'!$B$2:$ET$402,(COLUMN(C132)+11),FALSE)</f>
        <v>93.46</v>
      </c>
      <c r="O132" s="75">
        <f>VLOOKUP($A132,'Processed Data Export'!$B$2:$ET$402,(COLUMN(D132)+11),FALSE)</f>
        <v>0</v>
      </c>
      <c r="P132" s="75">
        <f>VLOOKUP($A132,'Processed Data Export'!$B$2:$ET$402,(COLUMN(E132)+11),FALSE)</f>
        <v>0.995</v>
      </c>
      <c r="Q132" s="75">
        <f>VLOOKUP($A132,'Processed Data Export'!$B$2:$ET$402,(COLUMN(F132)+11),FALSE)</f>
        <v>7.165</v>
      </c>
      <c r="R132" s="75">
        <f>VLOOKUP($A132,'Processed Data Export'!$B$2:$ET$402,(COLUMN(G132)+11),FALSE)</f>
        <v>48.685000000000002</v>
      </c>
      <c r="S132" s="75">
        <f>VLOOKUP($A132,'Processed Data Export'!$B$2:$ET$402,(COLUMN(H132)+11),FALSE)</f>
        <v>36.094999999999999</v>
      </c>
      <c r="T132" s="75">
        <f>VLOOKUP($A132,'Processed Data Export'!$B$2:$ET$402,(COLUMN(I132)+11),FALSE)</f>
        <v>0.51500000000000001</v>
      </c>
      <c r="U132" s="75">
        <f>VLOOKUP($A132,'Processed Data Export'!$B$2:$ET$402,(COLUMN(J132)+11),FALSE)</f>
        <v>1.73</v>
      </c>
      <c r="V132" s="75">
        <f>VLOOKUP($A132,'Processed Data Export'!$B$2:$ET$402,(COLUMN(K132)+11),FALSE)</f>
        <v>2.5949999999999998</v>
      </c>
      <c r="W132" s="75">
        <f>VLOOKUP($A132,'Processed Data Export'!$B$2:$ET$402,(COLUMN(L132)+11),FALSE)</f>
        <v>3.1</v>
      </c>
      <c r="X132" s="75">
        <f>VLOOKUP($A132,'Processed Data Export'!$B$2:$ET$402,(COLUMN(M132)+11),FALSE)</f>
        <v>3.91</v>
      </c>
      <c r="Y132" s="75">
        <f>VLOOKUP($A132,'Processed Data Export'!$B$2:$ET$402,(COLUMN(N132)+11),FALSE)</f>
        <v>5.2350000000000003</v>
      </c>
      <c r="Z132" s="75">
        <f>VLOOKUP($A132,'Processed Data Export'!$B$2:$ET$402,(COLUMN(O132)+11),FALSE)</f>
        <v>5.8049999999999997</v>
      </c>
      <c r="AA132" s="75">
        <f>VLOOKUP($A132,'Processed Data Export'!$B$2:$ET$402,(COLUMN(P132)+11),FALSE)</f>
        <v>1.6549999999999998</v>
      </c>
      <c r="AB132" s="75">
        <f>VLOOKUP($A132,'Processed Data Export'!$B$2:$ET$402,(COLUMN(Q132)+11),FALSE)</f>
        <v>2.2250000000000001</v>
      </c>
      <c r="AC132" s="75">
        <f>VLOOKUP($A132,'Processed Data Export'!$B$2:$ET$402,(COLUMN(R132)+11),FALSE)</f>
        <v>0.81499999999999995</v>
      </c>
      <c r="AD132" s="75">
        <f>VLOOKUP($A132,'Processed Data Export'!$B$2:$ET$402,(COLUMN(S132)+11),FALSE)</f>
        <v>1.7149999999999999</v>
      </c>
      <c r="AE132" s="75">
        <f>VLOOKUP($A132,'Processed Data Export'!$B$2:$ET$402,(COLUMN(T132)+11),FALSE)</f>
        <v>2.1350000000000002</v>
      </c>
      <c r="AF132" s="75">
        <f>VLOOKUP($A132,'Processed Data Export'!$B$2:$ET$402,(COLUMN(U132)+11),FALSE)</f>
        <v>2.71</v>
      </c>
      <c r="AG132" s="75">
        <f>VLOOKUP($A132,'Processed Data Export'!$B$2:$ET$402,(COLUMN(V132)+11),FALSE)</f>
        <v>0.9</v>
      </c>
      <c r="AH132" s="75">
        <f>VLOOKUP($A132,'Processed Data Export'!$B$2:$ET$402,(COLUMN(W132)+11),FALSE)</f>
        <v>1.71</v>
      </c>
      <c r="AI132" s="75">
        <f>VLOOKUP($A132,'Processed Data Export'!$B$2:$ET$402,(COLUMN(X132)+11),FALSE)</f>
        <v>1.9</v>
      </c>
      <c r="AJ132" s="75">
        <f>VLOOKUP($A132,'Processed Data Export'!$B$2:$ET$402,(COLUMN(Y132)+11),FALSE)</f>
        <v>9.0649999999999995</v>
      </c>
      <c r="AK132" s="75">
        <f>VLOOKUP($A132,'Processed Data Export'!$B$2:$ET$402,(COLUMN(Z132)+11),FALSE)</f>
        <v>0.56000000000000005</v>
      </c>
      <c r="AL132" s="75">
        <f>VLOOKUP($A132,'Processed Data Export'!$B$2:$ET$402,(COLUMN(AA132)+11),FALSE)</f>
        <v>1.375</v>
      </c>
      <c r="AM132" s="75">
        <f>VLOOKUP($A132,'Processed Data Export'!$B$2:$ET$402,(COLUMN(AB132)+11),FALSE)</f>
        <v>0.42500000000000004</v>
      </c>
      <c r="AN132" s="75">
        <f>VLOOKUP($A132,'Processed Data Export'!$B$2:$ET$402,(COLUMN(AC132)+11),FALSE)</f>
        <v>0.81</v>
      </c>
      <c r="AO132" s="75">
        <f>VLOOKUP($A132,'Processed Data Export'!$B$2:$ET$402,(COLUMN(AD132)+11),FALSE)</f>
        <v>8.16</v>
      </c>
      <c r="AP132" s="75">
        <f>VLOOKUP($A132,'Processed Data Export'!$B$2:$ET$402,(COLUMN(AE132)+11),FALSE)</f>
        <v>56.844999999999999</v>
      </c>
      <c r="AQ132" s="75">
        <f>VLOOKUP($A132,'Processed Data Export'!$B$2:$ET$402,(COLUMN(AF132)+11),FALSE)</f>
        <v>0.39</v>
      </c>
      <c r="AR132" s="75">
        <f>VLOOKUP($A132,'Processed Data Export'!$B$2:$ET$402,(COLUMN(AG132)+11),FALSE)</f>
        <v>0.185</v>
      </c>
      <c r="AS132" s="75">
        <f>VLOOKUP($A132,'Processed Data Export'!$B$2:$ET$402,(COLUMN(AH132)+11),FALSE)</f>
        <v>0.55999999999999994</v>
      </c>
      <c r="AT132" s="75">
        <f>VLOOKUP($A132,'Processed Data Export'!$B$2:$ET$402,(COLUMN(AI132)+11),FALSE)</f>
        <v>55.844999999999999</v>
      </c>
      <c r="AU132" s="75">
        <f>VLOOKUP($A132,'Processed Data Export'!$B$2:$ET$402,(COLUMN(AJ132)+11),FALSE)</f>
        <v>6.6050000000000004</v>
      </c>
      <c r="AV132" s="75">
        <f>VLOOKUP($A132,'Processed Data Export'!$B$2:$ET$402,(COLUMN(AK132)+11),FALSE)</f>
        <v>84.78</v>
      </c>
      <c r="AW132" s="75">
        <f t="shared" si="15"/>
        <v>1.3932584269662922</v>
      </c>
      <c r="AX132" s="75">
        <f t="shared" si="16"/>
        <v>2.2361809045226133</v>
      </c>
      <c r="AY132" s="75">
        <f t="shared" si="17"/>
        <v>0.31053733426378227</v>
      </c>
      <c r="AZ132" s="75">
        <f t="shared" si="18"/>
        <v>1.1439114391143912</v>
      </c>
      <c r="BA132" s="75">
        <f t="shared" si="19"/>
        <v>1.4428044280442804</v>
      </c>
      <c r="BB132" s="75">
        <f t="shared" si="20"/>
        <v>5.5357142857142856</v>
      </c>
      <c r="BC132" s="75">
        <f t="shared" si="21"/>
        <v>2.0437506418814828E-2</v>
      </c>
      <c r="BD132" s="75">
        <f t="shared" si="22"/>
        <v>0.58946078431372551</v>
      </c>
      <c r="BE132" s="75">
        <f t="shared" si="23"/>
        <v>5.1465867750909486E-2</v>
      </c>
      <c r="BF132" s="75">
        <f t="shared" si="24"/>
        <v>4.8271604938271606</v>
      </c>
      <c r="BG132" s="75">
        <f t="shared" si="25"/>
        <v>0.54570830425680394</v>
      </c>
      <c r="BH132" s="75">
        <f t="shared" si="26"/>
        <v>4.8341708542713571</v>
      </c>
      <c r="BI132" s="75">
        <f t="shared" si="27"/>
        <v>0.67131891137473843</v>
      </c>
    </row>
    <row r="133" spans="1:61" x14ac:dyDescent="0.35">
      <c r="A133" s="69">
        <f>'Processed Data Export'!B131</f>
        <v>1300</v>
      </c>
      <c r="B133" s="74">
        <f>IF((VLOOKUP($A133,'Processed Data Export'!$B$2:$ET$3001,5,FALSE))=0,(VLOOKUP($A133,'Processed Data Export'!$B$2:$ET$3001,4,FALSE)),(IF((VLOOKUP($A133,'Processed Data Export'!$B$2:$ET$3001,4,FALSE))&gt;(VLOOKUP($A133,'Processed Data Export'!$B$2:$ET$3001,5,FALSE)),(VLOOKUP($A133,'Processed Data Export'!$B$2:$ET$3001,5,FALSE)),(VLOOKUP($A133,'Processed Data Export'!$B$2:$ET$3001,4,FALSE)))))</f>
        <v>0.69650000000000001</v>
      </c>
      <c r="C133" s="89">
        <f>IF((VLOOKUP($A133,'Processed Data Export'!$B$2:$ET$3001,5,FALSE))=0,"NA",(IF((VLOOKUP($A133,'Processed Data Export'!$B$2:$ET$3001,4,FALSE))&gt;(VLOOKUP($A133,'Processed Data Export'!$B$2:$ET$3001,5,FALSE)),(VLOOKUP($A133,'Processed Data Export'!$B$2:$ET$3001,4,FALSE)),(VLOOKUP($A133,'Processed Data Export'!$B$2:$ET$3001,5,FALSE)))))</f>
        <v>27.2</v>
      </c>
      <c r="D133" s="74">
        <f>VLOOKUP($A133,'Processed Data Export'!$B$2:$ET$3001,3,FALSE)</f>
        <v>27.2</v>
      </c>
      <c r="E133" s="36">
        <f>VLOOKUP(A133,'MWPS (um)'!$A$1:$CP$401,94,FALSE)</f>
        <v>28.873595399999999</v>
      </c>
      <c r="F133" s="74">
        <f>(VLOOKUP($A133,'Processed Data Export'!$B$2:$ET$3001,6,FALSE))/(VLOOKUP($A133,'Processed Data Export'!$B$2:$ET$3001,7,FALSE))</f>
        <v>0.1112233445566779</v>
      </c>
      <c r="G133" s="74">
        <f>VLOOKUP($A133,'Processed Data Export'!$B$2:$ET$3001,8,FALSE)</f>
        <v>0.91999999999999993</v>
      </c>
      <c r="H133" s="74">
        <f>VLOOKUP($A133,'Processed Data Export'!$B$2:$ET$3001,9,FALSE)</f>
        <v>33.731000000000002</v>
      </c>
      <c r="I133" s="74">
        <f>VLOOKUP($A133,'Processed Data Export'!$B$2:$ET$3001,10,FALSE)</f>
        <v>35.299999999999997</v>
      </c>
      <c r="J133" s="74">
        <f>VLOOKUP($A133,'Processed Data Export'!$B$2:$ET$3001,11,FALSE)</f>
        <v>2.9939999999999998</v>
      </c>
      <c r="K133" s="69" t="str">
        <f t="shared" ref="K133:K196" si="28">texture(L133,M133,N133,S133,R133,Q133,P133,O133)</f>
        <v>silt loam</v>
      </c>
      <c r="L133" s="75">
        <f>VLOOKUP($A133,'Processed Data Export'!$B$2:$ET$402,(COLUMN(A133)+11),FALSE)</f>
        <v>18.195</v>
      </c>
      <c r="M133" s="75">
        <f>VLOOKUP($A133,'Processed Data Export'!$B$2:$ET$402,(COLUMN(B133)+11),FALSE)</f>
        <v>70.37</v>
      </c>
      <c r="N133" s="75">
        <f>VLOOKUP($A133,'Processed Data Export'!$B$2:$ET$402,(COLUMN(C133)+11),FALSE)</f>
        <v>11.435</v>
      </c>
      <c r="O133" s="75">
        <f>VLOOKUP($A133,'Processed Data Export'!$B$2:$ET$402,(COLUMN(D133)+11),FALSE)</f>
        <v>0</v>
      </c>
      <c r="P133" s="75">
        <f>VLOOKUP($A133,'Processed Data Export'!$B$2:$ET$402,(COLUMN(E133)+11),FALSE)</f>
        <v>10.08</v>
      </c>
      <c r="Q133" s="75">
        <f>VLOOKUP($A133,'Processed Data Export'!$B$2:$ET$402,(COLUMN(F133)+11),FALSE)</f>
        <v>0.68500000000000005</v>
      </c>
      <c r="R133" s="75">
        <f>VLOOKUP($A133,'Processed Data Export'!$B$2:$ET$402,(COLUMN(G133)+11),FALSE)</f>
        <v>0.61499999999999999</v>
      </c>
      <c r="S133" s="75">
        <f>VLOOKUP($A133,'Processed Data Export'!$B$2:$ET$402,(COLUMN(H133)+11),FALSE)</f>
        <v>5.5E-2</v>
      </c>
      <c r="T133" s="75">
        <f>VLOOKUP($A133,'Processed Data Export'!$B$2:$ET$402,(COLUMN(I133)+11),FALSE)</f>
        <v>0</v>
      </c>
      <c r="U133" s="75">
        <f>VLOOKUP($A133,'Processed Data Export'!$B$2:$ET$402,(COLUMN(J133)+11),FALSE)</f>
        <v>16.285</v>
      </c>
      <c r="V133" s="75">
        <f>VLOOKUP($A133,'Processed Data Export'!$B$2:$ET$402,(COLUMN(K133)+11),FALSE)</f>
        <v>32.739999999999995</v>
      </c>
      <c r="W133" s="75">
        <f>VLOOKUP($A133,'Processed Data Export'!$B$2:$ET$402,(COLUMN(L133)+11),FALSE)</f>
        <v>42.480000000000004</v>
      </c>
      <c r="X133" s="75">
        <f>VLOOKUP($A133,'Processed Data Export'!$B$2:$ET$402,(COLUMN(M133)+11),FALSE)</f>
        <v>57.57</v>
      </c>
      <c r="Y133" s="75">
        <f>VLOOKUP($A133,'Processed Data Export'!$B$2:$ET$402,(COLUMN(N133)+11),FALSE)</f>
        <v>74.775000000000006</v>
      </c>
      <c r="Z133" s="75">
        <f>VLOOKUP($A133,'Processed Data Export'!$B$2:$ET$402,(COLUMN(O133)+11),FALSE)</f>
        <v>80.444999999999993</v>
      </c>
      <c r="AA133" s="75">
        <f>VLOOKUP($A133,'Processed Data Export'!$B$2:$ET$402,(COLUMN(P133)+11),FALSE)</f>
        <v>30.234999999999999</v>
      </c>
      <c r="AB133" s="75">
        <f>VLOOKUP($A133,'Processed Data Export'!$B$2:$ET$402,(COLUMN(Q133)+11),FALSE)</f>
        <v>37.629999999999995</v>
      </c>
      <c r="AC133" s="75">
        <f>VLOOKUP($A133,'Processed Data Export'!$B$2:$ET$402,(COLUMN(R133)+11),FALSE)</f>
        <v>15.095000000000001</v>
      </c>
      <c r="AD133" s="75">
        <f>VLOOKUP($A133,'Processed Data Export'!$B$2:$ET$402,(COLUMN(S133)+11),FALSE)</f>
        <v>27.895</v>
      </c>
      <c r="AE133" s="75">
        <f>VLOOKUP($A133,'Processed Data Export'!$B$2:$ET$402,(COLUMN(T133)+11),FALSE)</f>
        <v>32.295000000000002</v>
      </c>
      <c r="AF133" s="75">
        <f>VLOOKUP($A133,'Processed Data Export'!$B$2:$ET$402,(COLUMN(U133)+11),FALSE)</f>
        <v>37.97</v>
      </c>
      <c r="AG133" s="75">
        <f>VLOOKUP($A133,'Processed Data Export'!$B$2:$ET$402,(COLUMN(V133)+11),FALSE)</f>
        <v>12.8</v>
      </c>
      <c r="AH133" s="75">
        <f>VLOOKUP($A133,'Processed Data Export'!$B$2:$ET$402,(COLUMN(W133)+11),FALSE)</f>
        <v>20.53</v>
      </c>
      <c r="AI133" s="75">
        <f>VLOOKUP($A133,'Processed Data Export'!$B$2:$ET$402,(COLUMN(X133)+11),FALSE)</f>
        <v>22.88</v>
      </c>
      <c r="AJ133" s="75">
        <f>VLOOKUP($A133,'Processed Data Export'!$B$2:$ET$402,(COLUMN(Y133)+11),FALSE)</f>
        <v>23.565000000000001</v>
      </c>
      <c r="AK133" s="75">
        <f>VLOOKUP($A133,'Processed Data Export'!$B$2:$ET$402,(COLUMN(Z133)+11),FALSE)</f>
        <v>7.3949999999999996</v>
      </c>
      <c r="AL133" s="75">
        <f>VLOOKUP($A133,'Processed Data Export'!$B$2:$ET$402,(COLUMN(AA133)+11),FALSE)</f>
        <v>15.125</v>
      </c>
      <c r="AM133" s="75">
        <f>VLOOKUP($A133,'Processed Data Export'!$B$2:$ET$402,(COLUMN(AB133)+11),FALSE)</f>
        <v>4.4000000000000004</v>
      </c>
      <c r="AN133" s="75">
        <f>VLOOKUP($A133,'Processed Data Export'!$B$2:$ET$402,(COLUMN(AC133)+11),FALSE)</f>
        <v>7.73</v>
      </c>
      <c r="AO133" s="75">
        <f>VLOOKUP($A133,'Processed Data Export'!$B$2:$ET$402,(COLUMN(AD133)+11),FALSE)</f>
        <v>10.765000000000001</v>
      </c>
      <c r="AP133" s="75">
        <f>VLOOKUP($A133,'Processed Data Export'!$B$2:$ET$402,(COLUMN(AE133)+11),FALSE)</f>
        <v>11.379999999999999</v>
      </c>
      <c r="AQ133" s="75">
        <f>VLOOKUP($A133,'Processed Data Export'!$B$2:$ET$402,(COLUMN(AF133)+11),FALSE)</f>
        <v>3.3250000000000002</v>
      </c>
      <c r="AR133" s="75">
        <f>VLOOKUP($A133,'Processed Data Export'!$B$2:$ET$402,(COLUMN(AG133)+11),FALSE)</f>
        <v>2.35</v>
      </c>
      <c r="AS133" s="75">
        <f>VLOOKUP($A133,'Processed Data Export'!$B$2:$ET$402,(COLUMN(AH133)+11),FALSE)</f>
        <v>0.32</v>
      </c>
      <c r="AT133" s="75">
        <f>VLOOKUP($A133,'Processed Data Export'!$B$2:$ET$402,(COLUMN(AI133)+11),FALSE)</f>
        <v>1.3</v>
      </c>
      <c r="AU133" s="75">
        <f>VLOOKUP($A133,'Processed Data Export'!$B$2:$ET$402,(COLUMN(AJ133)+11),FALSE)</f>
        <v>0.36499999999999999</v>
      </c>
      <c r="AV133" s="75">
        <f>VLOOKUP($A133,'Processed Data Export'!$B$2:$ET$402,(COLUMN(AK133)+11),FALSE)</f>
        <v>0.67</v>
      </c>
      <c r="AW133" s="75">
        <f t="shared" si="15"/>
        <v>1.1288865267074146</v>
      </c>
      <c r="AX133" s="75">
        <f t="shared" si="16"/>
        <v>3.73313492063492</v>
      </c>
      <c r="AY133" s="75">
        <f t="shared" si="17"/>
        <v>54.934306569343057</v>
      </c>
      <c r="AZ133" s="75">
        <f t="shared" si="18"/>
        <v>1.1187779826178563</v>
      </c>
      <c r="BA133" s="75">
        <f t="shared" si="19"/>
        <v>1.5161969976297076</v>
      </c>
      <c r="BB133" s="75">
        <f t="shared" si="20"/>
        <v>5.744421906693713</v>
      </c>
      <c r="BC133" s="75">
        <f t="shared" si="21"/>
        <v>16.390243902439025</v>
      </c>
      <c r="BD133" s="75">
        <f t="shared" si="22"/>
        <v>6.5369252206223871</v>
      </c>
      <c r="BE133" s="75">
        <f t="shared" si="23"/>
        <v>6.1539134236991693</v>
      </c>
      <c r="BF133" s="75">
        <f t="shared" si="24"/>
        <v>7.4476067270375159</v>
      </c>
      <c r="BG133" s="75">
        <f t="shared" si="25"/>
        <v>84.043795620437947</v>
      </c>
      <c r="BH133" s="75">
        <f t="shared" si="26"/>
        <v>6.9811507936507944</v>
      </c>
      <c r="BI133" s="75">
        <f t="shared" si="27"/>
        <v>102.72992700729927</v>
      </c>
    </row>
    <row r="134" spans="1:61" x14ac:dyDescent="0.35">
      <c r="A134" s="69">
        <f>'Processed Data Export'!B132</f>
        <v>14334</v>
      </c>
      <c r="B134" s="74">
        <f>IF((VLOOKUP($A134,'Processed Data Export'!$B$2:$ET$3001,5,FALSE))=0,(VLOOKUP($A134,'Processed Data Export'!$B$2:$ET$3001,4,FALSE)),(IF((VLOOKUP($A134,'Processed Data Export'!$B$2:$ET$3001,4,FALSE))&gt;(VLOOKUP($A134,'Processed Data Export'!$B$2:$ET$3001,5,FALSE)),(VLOOKUP($A134,'Processed Data Export'!$B$2:$ET$3001,5,FALSE)),(VLOOKUP($A134,'Processed Data Export'!$B$2:$ET$3001,4,FALSE)))))</f>
        <v>34.85</v>
      </c>
      <c r="C134" s="89">
        <f>IF((VLOOKUP($A134,'Processed Data Export'!$B$2:$ET$3001,5,FALSE))=0,"NA",(IF((VLOOKUP($A134,'Processed Data Export'!$B$2:$ET$3001,4,FALSE))&gt;(VLOOKUP($A134,'Processed Data Export'!$B$2:$ET$3001,5,FALSE)),(VLOOKUP($A134,'Processed Data Export'!$B$2:$ET$3001,4,FALSE)),(VLOOKUP($A134,'Processed Data Export'!$B$2:$ET$3001,5,FALSE)))))</f>
        <v>532.5</v>
      </c>
      <c r="D134" s="74">
        <f>VLOOKUP($A134,'Processed Data Export'!$B$2:$ET$3001,3,FALSE)</f>
        <v>532.5</v>
      </c>
      <c r="E134" s="36">
        <f>VLOOKUP(A134,'MWPS (um)'!$A$1:$CP$401,94,FALSE)</f>
        <v>355.28923040000001</v>
      </c>
      <c r="F134" s="74">
        <f>(VLOOKUP($A134,'Processed Data Export'!$B$2:$ET$3001,6,FALSE))/(VLOOKUP($A134,'Processed Data Export'!$B$2:$ET$3001,7,FALSE))</f>
        <v>3.8282763072950289E-2</v>
      </c>
      <c r="G134" s="74">
        <f>VLOOKUP($A134,'Processed Data Export'!$B$2:$ET$3001,8,FALSE)</f>
        <v>0.72849999999999993</v>
      </c>
      <c r="H134" s="74">
        <f>VLOOKUP($A134,'Processed Data Export'!$B$2:$ET$3001,9,FALSE)</f>
        <v>-9.5000000000000001E-2</v>
      </c>
      <c r="I134" s="74">
        <f>VLOOKUP($A134,'Processed Data Export'!$B$2:$ET$3001,10,FALSE)</f>
        <v>332.5</v>
      </c>
      <c r="J134" s="74">
        <f>VLOOKUP($A134,'Processed Data Export'!$B$2:$ET$3001,11,FALSE)</f>
        <v>5.1555</v>
      </c>
      <c r="K134" s="69" t="str">
        <f t="shared" si="28"/>
        <v>loamy fine sand</v>
      </c>
      <c r="L134" s="75">
        <f>VLOOKUP($A134,'Processed Data Export'!$B$2:$ET$402,(COLUMN(A134)+11),FALSE)</f>
        <v>5.59</v>
      </c>
      <c r="M134" s="75">
        <f>VLOOKUP($A134,'Processed Data Export'!$B$2:$ET$402,(COLUMN(B134)+11),FALSE)</f>
        <v>14.4</v>
      </c>
      <c r="N134" s="75">
        <f>VLOOKUP($A134,'Processed Data Export'!$B$2:$ET$402,(COLUMN(C134)+11),FALSE)</f>
        <v>80.010000000000005</v>
      </c>
      <c r="O134" s="75">
        <f>VLOOKUP($A134,'Processed Data Export'!$B$2:$ET$402,(COLUMN(D134)+11),FALSE)</f>
        <v>5E-15</v>
      </c>
      <c r="P134" s="75">
        <f>VLOOKUP($A134,'Processed Data Export'!$B$2:$ET$402,(COLUMN(E134)+11),FALSE)</f>
        <v>5.8</v>
      </c>
      <c r="Q134" s="75">
        <f>VLOOKUP($A134,'Processed Data Export'!$B$2:$ET$402,(COLUMN(F134)+11),FALSE)</f>
        <v>10.56</v>
      </c>
      <c r="R134" s="75">
        <f>VLOOKUP($A134,'Processed Data Export'!$B$2:$ET$402,(COLUMN(G134)+11),FALSE)</f>
        <v>27.884999999999998</v>
      </c>
      <c r="S134" s="75">
        <f>VLOOKUP($A134,'Processed Data Export'!$B$2:$ET$402,(COLUMN(H134)+11),FALSE)</f>
        <v>29.6</v>
      </c>
      <c r="T134" s="75">
        <f>VLOOKUP($A134,'Processed Data Export'!$B$2:$ET$402,(COLUMN(I134)+11),FALSE)</f>
        <v>6.165</v>
      </c>
      <c r="U134" s="75">
        <f>VLOOKUP($A134,'Processed Data Export'!$B$2:$ET$402,(COLUMN(J134)+11),FALSE)</f>
        <v>5.0150000000000006</v>
      </c>
      <c r="V134" s="75">
        <f>VLOOKUP($A134,'Processed Data Export'!$B$2:$ET$402,(COLUMN(K134)+11),FALSE)</f>
        <v>6.3450000000000006</v>
      </c>
      <c r="W134" s="75">
        <f>VLOOKUP($A134,'Processed Data Export'!$B$2:$ET$402,(COLUMN(L134)+11),FALSE)</f>
        <v>8.1199999999999992</v>
      </c>
      <c r="X134" s="75">
        <f>VLOOKUP($A134,'Processed Data Export'!$B$2:$ET$402,(COLUMN(M134)+11),FALSE)</f>
        <v>11.184999999999999</v>
      </c>
      <c r="Y134" s="75">
        <f>VLOOKUP($A134,'Processed Data Export'!$B$2:$ET$402,(COLUMN(N134)+11),FALSE)</f>
        <v>15.82</v>
      </c>
      <c r="Z134" s="75">
        <f>VLOOKUP($A134,'Processed Data Export'!$B$2:$ET$402,(COLUMN(O134)+11),FALSE)</f>
        <v>20.204999999999998</v>
      </c>
      <c r="AA134" s="75">
        <f>VLOOKUP($A134,'Processed Data Export'!$B$2:$ET$402,(COLUMN(P134)+11),FALSE)</f>
        <v>6.09</v>
      </c>
      <c r="AB134" s="75">
        <f>VLOOKUP($A134,'Processed Data Export'!$B$2:$ET$402,(COLUMN(Q134)+11),FALSE)</f>
        <v>8.06</v>
      </c>
      <c r="AC134" s="75">
        <f>VLOOKUP($A134,'Processed Data Export'!$B$2:$ET$402,(COLUMN(R134)+11),FALSE)</f>
        <v>3.0650000000000004</v>
      </c>
      <c r="AD134" s="75">
        <f>VLOOKUP($A134,'Processed Data Export'!$B$2:$ET$402,(COLUMN(S134)+11),FALSE)</f>
        <v>6.2850000000000001</v>
      </c>
      <c r="AE134" s="75">
        <f>VLOOKUP($A134,'Processed Data Export'!$B$2:$ET$402,(COLUMN(T134)+11),FALSE)</f>
        <v>7.6999999999999993</v>
      </c>
      <c r="AF134" s="75">
        <f>VLOOKUP($A134,'Processed Data Export'!$B$2:$ET$402,(COLUMN(U134)+11),FALSE)</f>
        <v>12.085000000000001</v>
      </c>
      <c r="AG134" s="75">
        <f>VLOOKUP($A134,'Processed Data Export'!$B$2:$ET$402,(COLUMN(V134)+11),FALSE)</f>
        <v>3.2149999999999999</v>
      </c>
      <c r="AH134" s="75">
        <f>VLOOKUP($A134,'Processed Data Export'!$B$2:$ET$402,(COLUMN(W134)+11),FALSE)</f>
        <v>6.08</v>
      </c>
      <c r="AI134" s="75">
        <f>VLOOKUP($A134,'Processed Data Export'!$B$2:$ET$402,(COLUMN(X134)+11),FALSE)</f>
        <v>9.02</v>
      </c>
      <c r="AJ134" s="75">
        <f>VLOOKUP($A134,'Processed Data Export'!$B$2:$ET$402,(COLUMN(Y134)+11),FALSE)</f>
        <v>19.579999999999998</v>
      </c>
      <c r="AK134" s="75">
        <f>VLOOKUP($A134,'Processed Data Export'!$B$2:$ET$402,(COLUMN(Z134)+11),FALSE)</f>
        <v>1.9699999999999998</v>
      </c>
      <c r="AL134" s="75">
        <f>VLOOKUP($A134,'Processed Data Export'!$B$2:$ET$402,(COLUMN(AA134)+11),FALSE)</f>
        <v>4.83</v>
      </c>
      <c r="AM134" s="75">
        <f>VLOOKUP($A134,'Processed Data Export'!$B$2:$ET$402,(COLUMN(AB134)+11),FALSE)</f>
        <v>1.415</v>
      </c>
      <c r="AN134" s="75">
        <f>VLOOKUP($A134,'Processed Data Export'!$B$2:$ET$402,(COLUMN(AC134)+11),FALSE)</f>
        <v>2.8650000000000002</v>
      </c>
      <c r="AO134" s="75">
        <f>VLOOKUP($A134,'Processed Data Export'!$B$2:$ET$402,(COLUMN(AD134)+11),FALSE)</f>
        <v>16.36</v>
      </c>
      <c r="AP134" s="75">
        <f>VLOOKUP($A134,'Processed Data Export'!$B$2:$ET$402,(COLUMN(AE134)+11),FALSE)</f>
        <v>44.245000000000005</v>
      </c>
      <c r="AQ134" s="75">
        <f>VLOOKUP($A134,'Processed Data Export'!$B$2:$ET$402,(COLUMN(AF134)+11),FALSE)</f>
        <v>1.4449999999999998</v>
      </c>
      <c r="AR134" s="75">
        <f>VLOOKUP($A134,'Processed Data Export'!$B$2:$ET$402,(COLUMN(AG134)+11),FALSE)</f>
        <v>2.9350000000000001</v>
      </c>
      <c r="AS134" s="75">
        <f>VLOOKUP($A134,'Processed Data Export'!$B$2:$ET$402,(COLUMN(AH134)+11),FALSE)</f>
        <v>3.415</v>
      </c>
      <c r="AT134" s="75">
        <f>VLOOKUP($A134,'Processed Data Export'!$B$2:$ET$402,(COLUMN(AI134)+11),FALSE)</f>
        <v>38.445</v>
      </c>
      <c r="AU134" s="75">
        <f>VLOOKUP($A134,'Processed Data Export'!$B$2:$ET$402,(COLUMN(AJ134)+11),FALSE)</f>
        <v>7.1449999999999996</v>
      </c>
      <c r="AV134" s="75">
        <f>VLOOKUP($A134,'Processed Data Export'!$B$2:$ET$402,(COLUMN(AK134)+11),FALSE)</f>
        <v>57.484999999999999</v>
      </c>
      <c r="AW134" s="75">
        <f t="shared" ref="AW134:AW197" si="29">IF(AB134=0,0,W134/AB134)</f>
        <v>1.0074441687344911</v>
      </c>
      <c r="AX134" s="75">
        <f t="shared" ref="AX134:AX197" si="30">IF(P134=0,0,AB134/P134)</f>
        <v>1.3896551724137933</v>
      </c>
      <c r="AY134" s="75">
        <f t="shared" ref="AY134:AY197" si="31">IF(Q134=0,0,AB134/Q134)</f>
        <v>0.7632575757575758</v>
      </c>
      <c r="AZ134" s="75">
        <f t="shared" ref="AZ134:AZ197" si="32">IF(AF134=0,0,W134/AF134)</f>
        <v>0.67190732312784429</v>
      </c>
      <c r="BA134" s="75">
        <f t="shared" ref="BA134:BA197" si="33">IF(AF134=0,0,(X134/AF134))</f>
        <v>0.92552751344642104</v>
      </c>
      <c r="BB134" s="75">
        <f t="shared" ref="BB134:BB197" si="34">IF(AK134=0,0,W134/AK134)</f>
        <v>4.1218274111675131</v>
      </c>
      <c r="BC134" s="75">
        <f t="shared" ref="BC134:BC197" si="35">IF(R134=0,0,P134/R134)</f>
        <v>0.20799713107405415</v>
      </c>
      <c r="BD134" s="75">
        <f t="shared" ref="BD134:BD197" si="36">IF(AO134=0,0,M134/AO134)</f>
        <v>0.88019559902200495</v>
      </c>
      <c r="BE134" s="75">
        <f t="shared" ref="BE134:BE197" si="37">IF(N134=0,0,M134/N134)</f>
        <v>0.17997750281214847</v>
      </c>
      <c r="BF134" s="75">
        <f t="shared" ref="BF134:BF197" si="38">IF(AN134=0,0,X134/AN134)</f>
        <v>3.904013961605584</v>
      </c>
      <c r="BG134" s="75">
        <f t="shared" ref="BG134:BG197" si="39">IF(Q134=0,0,X134/Q134)</f>
        <v>1.059185606060606</v>
      </c>
      <c r="BH134" s="75">
        <f t="shared" ref="BH134:BH197" si="40">IF(P134=0,0,M134/P134)</f>
        <v>2.4827586206896552</v>
      </c>
      <c r="BI134" s="75">
        <f t="shared" ref="BI134:BI197" si="41">IF(Q134=0,0,M134/Q134)</f>
        <v>1.3636363636363635</v>
      </c>
    </row>
    <row r="135" spans="1:61" x14ac:dyDescent="0.35">
      <c r="A135" s="69">
        <f>'Processed Data Export'!B133</f>
        <v>14325</v>
      </c>
      <c r="B135" s="74">
        <f>IF((VLOOKUP($A135,'Processed Data Export'!$B$2:$ET$3001,5,FALSE))=0,(VLOOKUP($A135,'Processed Data Export'!$B$2:$ET$3001,4,FALSE)),(IF((VLOOKUP($A135,'Processed Data Export'!$B$2:$ET$3001,4,FALSE))&gt;(VLOOKUP($A135,'Processed Data Export'!$B$2:$ET$3001,5,FALSE)),(VLOOKUP($A135,'Processed Data Export'!$B$2:$ET$3001,5,FALSE)),(VLOOKUP($A135,'Processed Data Export'!$B$2:$ET$3001,4,FALSE)))))</f>
        <v>18.48</v>
      </c>
      <c r="C135" s="89">
        <f>IF((VLOOKUP($A135,'Processed Data Export'!$B$2:$ET$3001,5,FALSE))=0,"NA",(IF((VLOOKUP($A135,'Processed Data Export'!$B$2:$ET$3001,4,FALSE))&gt;(VLOOKUP($A135,'Processed Data Export'!$B$2:$ET$3001,5,FALSE)),(VLOOKUP($A135,'Processed Data Export'!$B$2:$ET$3001,4,FALSE)),(VLOOKUP($A135,'Processed Data Export'!$B$2:$ET$3001,5,FALSE)))))</f>
        <v>149.35</v>
      </c>
      <c r="D135" s="74">
        <f>VLOOKUP($A135,'Processed Data Export'!$B$2:$ET$3001,3,FALSE)</f>
        <v>18.48</v>
      </c>
      <c r="E135" s="36">
        <f>VLOOKUP(A135,'MWPS (um)'!$A$1:$CP$401,94,FALSE)</f>
        <v>49.310832500000004</v>
      </c>
      <c r="F135" s="74">
        <f>(VLOOKUP($A135,'Processed Data Export'!$B$2:$ET$3001,6,FALSE))/(VLOOKUP($A135,'Processed Data Export'!$B$2:$ET$3001,7,FALSE))</f>
        <v>6.5742879137798305E-2</v>
      </c>
      <c r="G135" s="74">
        <f>VLOOKUP($A135,'Processed Data Export'!$B$2:$ET$3001,8,FALSE)</f>
        <v>1.6739999999999999</v>
      </c>
      <c r="H135" s="74">
        <f>VLOOKUP($A135,'Processed Data Export'!$B$2:$ET$3001,9,FALSE)</f>
        <v>11.437000000000001</v>
      </c>
      <c r="I135" s="74">
        <f>VLOOKUP($A135,'Processed Data Export'!$B$2:$ET$3001,10,FALSE)</f>
        <v>76.699999999999989</v>
      </c>
      <c r="J135" s="74">
        <f>VLOOKUP($A135,'Processed Data Export'!$B$2:$ET$3001,11,FALSE)</f>
        <v>3.9234999999999998</v>
      </c>
      <c r="K135" s="69" t="str">
        <f t="shared" si="28"/>
        <v>silt loam</v>
      </c>
      <c r="L135" s="75">
        <f>VLOOKUP($A135,'Processed Data Export'!$B$2:$ET$402,(COLUMN(A135)+11),FALSE)</f>
        <v>20.78</v>
      </c>
      <c r="M135" s="75">
        <f>VLOOKUP($A135,'Processed Data Export'!$B$2:$ET$402,(COLUMN(B135)+11),FALSE)</f>
        <v>58.045000000000002</v>
      </c>
      <c r="N135" s="75">
        <f>VLOOKUP($A135,'Processed Data Export'!$B$2:$ET$402,(COLUMN(C135)+11),FALSE)</f>
        <v>21.175000000000001</v>
      </c>
      <c r="O135" s="75">
        <f>VLOOKUP($A135,'Processed Data Export'!$B$2:$ET$402,(COLUMN(D135)+11),FALSE)</f>
        <v>0</v>
      </c>
      <c r="P135" s="75">
        <f>VLOOKUP($A135,'Processed Data Export'!$B$2:$ET$402,(COLUMN(E135)+11),FALSE)</f>
        <v>12.51</v>
      </c>
      <c r="Q135" s="75">
        <f>VLOOKUP($A135,'Processed Data Export'!$B$2:$ET$402,(COLUMN(F135)+11),FALSE)</f>
        <v>4.2650000000000006</v>
      </c>
      <c r="R135" s="75">
        <f>VLOOKUP($A135,'Processed Data Export'!$B$2:$ET$402,(COLUMN(G135)+11),FALSE)</f>
        <v>4.2550000000000008</v>
      </c>
      <c r="S135" s="75">
        <f>VLOOKUP($A135,'Processed Data Export'!$B$2:$ET$402,(COLUMN(H135)+11),FALSE)</f>
        <v>0.15000000000000002</v>
      </c>
      <c r="T135" s="75">
        <f>VLOOKUP($A135,'Processed Data Export'!$B$2:$ET$402,(COLUMN(I135)+11),FALSE)</f>
        <v>0</v>
      </c>
      <c r="U135" s="75">
        <f>VLOOKUP($A135,'Processed Data Export'!$B$2:$ET$402,(COLUMN(J135)+11),FALSE)</f>
        <v>18.73</v>
      </c>
      <c r="V135" s="75">
        <f>VLOOKUP($A135,'Processed Data Export'!$B$2:$ET$402,(COLUMN(K135)+11),FALSE)</f>
        <v>25.84</v>
      </c>
      <c r="W135" s="75">
        <f>VLOOKUP($A135,'Processed Data Export'!$B$2:$ET$402,(COLUMN(L135)+11),FALSE)</f>
        <v>33.450000000000003</v>
      </c>
      <c r="X135" s="75">
        <f>VLOOKUP($A135,'Processed Data Export'!$B$2:$ET$402,(COLUMN(M135)+11),FALSE)</f>
        <v>46.084999999999994</v>
      </c>
      <c r="Y135" s="75">
        <f>VLOOKUP($A135,'Processed Data Export'!$B$2:$ET$402,(COLUMN(N135)+11),FALSE)</f>
        <v>62.644999999999996</v>
      </c>
      <c r="Z135" s="75">
        <f>VLOOKUP($A135,'Processed Data Export'!$B$2:$ET$402,(COLUMN(O135)+11),FALSE)</f>
        <v>70.555000000000007</v>
      </c>
      <c r="AA135" s="75">
        <f>VLOOKUP($A135,'Processed Data Export'!$B$2:$ET$402,(COLUMN(P135)+11),FALSE)</f>
        <v>25.1</v>
      </c>
      <c r="AB135" s="75">
        <f>VLOOKUP($A135,'Processed Data Export'!$B$2:$ET$402,(COLUMN(Q135)+11),FALSE)</f>
        <v>32.204999999999998</v>
      </c>
      <c r="AC135" s="75">
        <f>VLOOKUP($A135,'Processed Data Export'!$B$2:$ET$402,(COLUMN(R135)+11),FALSE)</f>
        <v>12.635</v>
      </c>
      <c r="AD135" s="75">
        <f>VLOOKUP($A135,'Processed Data Export'!$B$2:$ET$402,(COLUMN(S135)+11),FALSE)</f>
        <v>24.594999999999999</v>
      </c>
      <c r="AE135" s="75">
        <f>VLOOKUP($A135,'Processed Data Export'!$B$2:$ET$402,(COLUMN(T135)+11),FALSE)</f>
        <v>29.189999999999998</v>
      </c>
      <c r="AF135" s="75">
        <f>VLOOKUP($A135,'Processed Data Export'!$B$2:$ET$402,(COLUMN(U135)+11),FALSE)</f>
        <v>37.104999999999997</v>
      </c>
      <c r="AG135" s="75">
        <f>VLOOKUP($A135,'Processed Data Export'!$B$2:$ET$402,(COLUMN(V135)+11),FALSE)</f>
        <v>11.96</v>
      </c>
      <c r="AH135" s="75">
        <f>VLOOKUP($A135,'Processed Data Export'!$B$2:$ET$402,(COLUMN(W135)+11),FALSE)</f>
        <v>20.475000000000001</v>
      </c>
      <c r="AI135" s="75">
        <f>VLOOKUP($A135,'Processed Data Export'!$B$2:$ET$402,(COLUMN(X135)+11),FALSE)</f>
        <v>24.475000000000001</v>
      </c>
      <c r="AJ135" s="75">
        <f>VLOOKUP($A135,'Processed Data Export'!$B$2:$ET$402,(COLUMN(Y135)+11),FALSE)</f>
        <v>28.734999999999999</v>
      </c>
      <c r="AK135" s="75">
        <f>VLOOKUP($A135,'Processed Data Export'!$B$2:$ET$402,(COLUMN(Z135)+11),FALSE)</f>
        <v>7.1050000000000004</v>
      </c>
      <c r="AL135" s="75">
        <f>VLOOKUP($A135,'Processed Data Export'!$B$2:$ET$402,(COLUMN(AA135)+11),FALSE)</f>
        <v>15.620000000000001</v>
      </c>
      <c r="AM135" s="75">
        <f>VLOOKUP($A135,'Processed Data Export'!$B$2:$ET$402,(COLUMN(AB135)+11),FALSE)</f>
        <v>4.5999999999999996</v>
      </c>
      <c r="AN135" s="75">
        <f>VLOOKUP($A135,'Processed Data Export'!$B$2:$ET$402,(COLUMN(AC135)+11),FALSE)</f>
        <v>8.5150000000000006</v>
      </c>
      <c r="AO135" s="75">
        <f>VLOOKUP($A135,'Processed Data Export'!$B$2:$ET$402,(COLUMN(AD135)+11),FALSE)</f>
        <v>16.770000000000003</v>
      </c>
      <c r="AP135" s="75">
        <f>VLOOKUP($A135,'Processed Data Export'!$B$2:$ET$402,(COLUMN(AE135)+11),FALSE)</f>
        <v>21.03</v>
      </c>
      <c r="AQ135" s="75">
        <f>VLOOKUP($A135,'Processed Data Export'!$B$2:$ET$402,(COLUMN(AF135)+11),FALSE)</f>
        <v>3.92</v>
      </c>
      <c r="AR135" s="75">
        <f>VLOOKUP($A135,'Processed Data Export'!$B$2:$ET$402,(COLUMN(AG135)+11),FALSE)</f>
        <v>3.9950000000000001</v>
      </c>
      <c r="AS135" s="75">
        <f>VLOOKUP($A135,'Processed Data Export'!$B$2:$ET$402,(COLUMN(AH135)+11),FALSE)</f>
        <v>1.7</v>
      </c>
      <c r="AT135" s="75">
        <f>VLOOKUP($A135,'Processed Data Export'!$B$2:$ET$402,(COLUMN(AI135)+11),FALSE)</f>
        <v>8.52</v>
      </c>
      <c r="AU135" s="75">
        <f>VLOOKUP($A135,'Processed Data Export'!$B$2:$ET$402,(COLUMN(AJ135)+11),FALSE)</f>
        <v>2.5649999999999999</v>
      </c>
      <c r="AV135" s="75">
        <f>VLOOKUP($A135,'Processed Data Export'!$B$2:$ET$402,(COLUMN(AK135)+11),FALSE)</f>
        <v>4.4049999999999994</v>
      </c>
      <c r="AW135" s="75">
        <f t="shared" si="29"/>
        <v>1.0386585933861203</v>
      </c>
      <c r="AX135" s="75">
        <f t="shared" si="30"/>
        <v>2.5743405275779376</v>
      </c>
      <c r="AY135" s="75">
        <f t="shared" si="31"/>
        <v>7.5509964830011711</v>
      </c>
      <c r="AZ135" s="75">
        <f t="shared" si="32"/>
        <v>0.9014957552890448</v>
      </c>
      <c r="BA135" s="75">
        <f t="shared" si="33"/>
        <v>1.2420159008219915</v>
      </c>
      <c r="BB135" s="75">
        <f t="shared" si="34"/>
        <v>4.7079521463757921</v>
      </c>
      <c r="BC135" s="75">
        <f t="shared" si="35"/>
        <v>2.9400705052878959</v>
      </c>
      <c r="BD135" s="75">
        <f t="shared" si="36"/>
        <v>3.4612403100775189</v>
      </c>
      <c r="BE135" s="75">
        <f t="shared" si="37"/>
        <v>2.7412042502951595</v>
      </c>
      <c r="BF135" s="75">
        <f t="shared" si="38"/>
        <v>5.4122137404580144</v>
      </c>
      <c r="BG135" s="75">
        <f t="shared" si="39"/>
        <v>10.805392731535754</v>
      </c>
      <c r="BH135" s="75">
        <f t="shared" si="40"/>
        <v>4.6398880895283776</v>
      </c>
      <c r="BI135" s="75">
        <f t="shared" si="41"/>
        <v>13.609613130128956</v>
      </c>
    </row>
    <row r="136" spans="1:61" x14ac:dyDescent="0.35">
      <c r="A136" s="69">
        <f>'Processed Data Export'!B134</f>
        <v>14320</v>
      </c>
      <c r="B136" s="74">
        <f>IF((VLOOKUP($A136,'Processed Data Export'!$B$2:$ET$3001,5,FALSE))=0,(VLOOKUP($A136,'Processed Data Export'!$B$2:$ET$3001,4,FALSE)),(IF((VLOOKUP($A136,'Processed Data Export'!$B$2:$ET$3001,4,FALSE))&gt;(VLOOKUP($A136,'Processed Data Export'!$B$2:$ET$3001,5,FALSE)),(VLOOKUP($A136,'Processed Data Export'!$B$2:$ET$3001,5,FALSE)),(VLOOKUP($A136,'Processed Data Export'!$B$2:$ET$3001,4,FALSE)))))</f>
        <v>28.8</v>
      </c>
      <c r="C136" s="89">
        <f>IF((VLOOKUP($A136,'Processed Data Export'!$B$2:$ET$3001,5,FALSE))=0,"NA",(IF((VLOOKUP($A136,'Processed Data Export'!$B$2:$ET$3001,4,FALSE))&gt;(VLOOKUP($A136,'Processed Data Export'!$B$2:$ET$3001,5,FALSE)),(VLOOKUP($A136,'Processed Data Export'!$B$2:$ET$3001,4,FALSE)),(VLOOKUP($A136,'Processed Data Export'!$B$2:$ET$3001,5,FALSE)))))</f>
        <v>390</v>
      </c>
      <c r="D136" s="74">
        <f>VLOOKUP($A136,'Processed Data Export'!$B$2:$ET$3001,3,FALSE)</f>
        <v>28.8</v>
      </c>
      <c r="E136" s="36">
        <f>VLOOKUP(A136,'MWPS (um)'!$A$1:$CP$401,94,FALSE)</f>
        <v>49.483355399999994</v>
      </c>
      <c r="F136" s="74">
        <f>(VLOOKUP($A136,'Processed Data Export'!$B$2:$ET$3001,6,FALSE))/(VLOOKUP($A136,'Processed Data Export'!$B$2:$ET$3001,7,FALSE))</f>
        <v>7.7818181818181828E-2</v>
      </c>
      <c r="G136" s="74">
        <f>VLOOKUP($A136,'Processed Data Export'!$B$2:$ET$3001,8,FALSE)</f>
        <v>1.9584999999999999</v>
      </c>
      <c r="H136" s="74">
        <f>VLOOKUP($A136,'Processed Data Export'!$B$2:$ET$3001,9,FALSE)</f>
        <v>16.930500000000002</v>
      </c>
      <c r="I136" s="74">
        <f>VLOOKUP($A136,'Processed Data Export'!$B$2:$ET$3001,10,FALSE)</f>
        <v>95.35</v>
      </c>
      <c r="J136" s="74">
        <f>VLOOKUP($A136,'Processed Data Export'!$B$2:$ET$3001,11,FALSE)</f>
        <v>3.7610000000000001</v>
      </c>
      <c r="K136" s="69" t="str">
        <f t="shared" si="28"/>
        <v>silt loam</v>
      </c>
      <c r="L136" s="75">
        <f>VLOOKUP($A136,'Processed Data Export'!$B$2:$ET$402,(COLUMN(A136)+11),FALSE)</f>
        <v>21.54</v>
      </c>
      <c r="M136" s="75">
        <f>VLOOKUP($A136,'Processed Data Export'!$B$2:$ET$402,(COLUMN(B136)+11),FALSE)</f>
        <v>61.14</v>
      </c>
      <c r="N136" s="75">
        <f>VLOOKUP($A136,'Processed Data Export'!$B$2:$ET$402,(COLUMN(C136)+11),FALSE)</f>
        <v>17.32</v>
      </c>
      <c r="O136" s="75">
        <f>VLOOKUP($A136,'Processed Data Export'!$B$2:$ET$402,(COLUMN(D136)+11),FALSE)</f>
        <v>0</v>
      </c>
      <c r="P136" s="75">
        <f>VLOOKUP($A136,'Processed Data Export'!$B$2:$ET$402,(COLUMN(E136)+11),FALSE)</f>
        <v>10.795</v>
      </c>
      <c r="Q136" s="75">
        <f>VLOOKUP($A136,'Processed Data Export'!$B$2:$ET$402,(COLUMN(F136)+11),FALSE)</f>
        <v>1.31</v>
      </c>
      <c r="R136" s="75">
        <f>VLOOKUP($A136,'Processed Data Export'!$B$2:$ET$402,(COLUMN(G136)+11),FALSE)</f>
        <v>3.9699999999999998</v>
      </c>
      <c r="S136" s="75">
        <f>VLOOKUP($A136,'Processed Data Export'!$B$2:$ET$402,(COLUMN(H136)+11),FALSE)</f>
        <v>1.25</v>
      </c>
      <c r="T136" s="75">
        <f>VLOOKUP($A136,'Processed Data Export'!$B$2:$ET$402,(COLUMN(I136)+11),FALSE)</f>
        <v>0</v>
      </c>
      <c r="U136" s="75">
        <f>VLOOKUP($A136,'Processed Data Export'!$B$2:$ET$402,(COLUMN(J136)+11),FALSE)</f>
        <v>20.16</v>
      </c>
      <c r="V136" s="75">
        <f>VLOOKUP($A136,'Processed Data Export'!$B$2:$ET$402,(COLUMN(K136)+11),FALSE)</f>
        <v>29.435000000000002</v>
      </c>
      <c r="W136" s="75">
        <f>VLOOKUP($A136,'Processed Data Export'!$B$2:$ET$402,(COLUMN(L136)+11),FALSE)</f>
        <v>37.295000000000002</v>
      </c>
      <c r="X136" s="75">
        <f>VLOOKUP($A136,'Processed Data Export'!$B$2:$ET$402,(COLUMN(M136)+11),FALSE)</f>
        <v>49.784999999999997</v>
      </c>
      <c r="Y136" s="75">
        <f>VLOOKUP($A136,'Processed Data Export'!$B$2:$ET$402,(COLUMN(N136)+11),FALSE)</f>
        <v>65.394999999999996</v>
      </c>
      <c r="Z136" s="75">
        <f>VLOOKUP($A136,'Processed Data Export'!$B$2:$ET$402,(COLUMN(O136)+11),FALSE)</f>
        <v>71.930000000000007</v>
      </c>
      <c r="AA136" s="75">
        <f>VLOOKUP($A136,'Processed Data Export'!$B$2:$ET$402,(COLUMN(P136)+11),FALSE)</f>
        <v>25.01</v>
      </c>
      <c r="AB136" s="75">
        <f>VLOOKUP($A136,'Processed Data Export'!$B$2:$ET$402,(COLUMN(Q136)+11),FALSE)</f>
        <v>31.704999999999998</v>
      </c>
      <c r="AC136" s="75">
        <f>VLOOKUP($A136,'Processed Data Export'!$B$2:$ET$402,(COLUMN(R136)+11),FALSE)</f>
        <v>12.49</v>
      </c>
      <c r="AD136" s="75">
        <f>VLOOKUP($A136,'Processed Data Export'!$B$2:$ET$402,(COLUMN(S136)+11),FALSE)</f>
        <v>23.844999999999999</v>
      </c>
      <c r="AE136" s="75">
        <f>VLOOKUP($A136,'Processed Data Export'!$B$2:$ET$402,(COLUMN(T136)+11),FALSE)</f>
        <v>28.1</v>
      </c>
      <c r="AF136" s="75">
        <f>VLOOKUP($A136,'Processed Data Export'!$B$2:$ET$402,(COLUMN(U136)+11),FALSE)</f>
        <v>34.634999999999998</v>
      </c>
      <c r="AG136" s="75">
        <f>VLOOKUP($A136,'Processed Data Export'!$B$2:$ET$402,(COLUMN(V136)+11),FALSE)</f>
        <v>11.355</v>
      </c>
      <c r="AH136" s="75">
        <f>VLOOKUP($A136,'Processed Data Export'!$B$2:$ET$402,(COLUMN(W136)+11),FALSE)</f>
        <v>19.145</v>
      </c>
      <c r="AI136" s="75">
        <f>VLOOKUP($A136,'Processed Data Export'!$B$2:$ET$402,(COLUMN(X136)+11),FALSE)</f>
        <v>22.15</v>
      </c>
      <c r="AJ136" s="75">
        <f>VLOOKUP($A136,'Processed Data Export'!$B$2:$ET$402,(COLUMN(Y136)+11),FALSE)</f>
        <v>23.46</v>
      </c>
      <c r="AK136" s="75">
        <f>VLOOKUP($A136,'Processed Data Export'!$B$2:$ET$402,(COLUMN(Z136)+11),FALSE)</f>
        <v>6.6899999999999995</v>
      </c>
      <c r="AL136" s="75">
        <f>VLOOKUP($A136,'Processed Data Export'!$B$2:$ET$402,(COLUMN(AA136)+11),FALSE)</f>
        <v>14.484999999999999</v>
      </c>
      <c r="AM136" s="75">
        <f>VLOOKUP($A136,'Processed Data Export'!$B$2:$ET$402,(COLUMN(AB136)+11),FALSE)</f>
        <v>4.2549999999999999</v>
      </c>
      <c r="AN136" s="75">
        <f>VLOOKUP($A136,'Processed Data Export'!$B$2:$ET$402,(COLUMN(AC136)+11),FALSE)</f>
        <v>7.7850000000000001</v>
      </c>
      <c r="AO136" s="75">
        <f>VLOOKUP($A136,'Processed Data Export'!$B$2:$ET$402,(COLUMN(AD136)+11),FALSE)</f>
        <v>12.105</v>
      </c>
      <c r="AP136" s="75">
        <f>VLOOKUP($A136,'Processed Data Export'!$B$2:$ET$402,(COLUMN(AE136)+11),FALSE)</f>
        <v>16.074999999999999</v>
      </c>
      <c r="AQ136" s="75">
        <f>VLOOKUP($A136,'Processed Data Export'!$B$2:$ET$402,(COLUMN(AF136)+11),FALSE)</f>
        <v>3.5350000000000001</v>
      </c>
      <c r="AR136" s="75">
        <f>VLOOKUP($A136,'Processed Data Export'!$B$2:$ET$402,(COLUMN(AG136)+11),FALSE)</f>
        <v>3.0049999999999999</v>
      </c>
      <c r="AS136" s="75">
        <f>VLOOKUP($A136,'Processed Data Export'!$B$2:$ET$402,(COLUMN(AH136)+11),FALSE)</f>
        <v>0.45500000000000002</v>
      </c>
      <c r="AT136" s="75">
        <f>VLOOKUP($A136,'Processed Data Export'!$B$2:$ET$402,(COLUMN(AI136)+11),FALSE)</f>
        <v>5.28</v>
      </c>
      <c r="AU136" s="75">
        <f>VLOOKUP($A136,'Processed Data Export'!$B$2:$ET$402,(COLUMN(AJ136)+11),FALSE)</f>
        <v>0.85499999999999998</v>
      </c>
      <c r="AV136" s="75">
        <f>VLOOKUP($A136,'Processed Data Export'!$B$2:$ET$402,(COLUMN(AK136)+11),FALSE)</f>
        <v>5.22</v>
      </c>
      <c r="AW136" s="75">
        <f t="shared" si="29"/>
        <v>1.176312884403091</v>
      </c>
      <c r="AX136" s="75">
        <f t="shared" si="30"/>
        <v>2.9370078740157477</v>
      </c>
      <c r="AY136" s="75">
        <f t="shared" si="31"/>
        <v>24.202290076335874</v>
      </c>
      <c r="AZ136" s="75">
        <f t="shared" si="32"/>
        <v>1.0768009239208893</v>
      </c>
      <c r="BA136" s="75">
        <f t="shared" si="33"/>
        <v>1.4374187960155911</v>
      </c>
      <c r="BB136" s="75">
        <f t="shared" si="34"/>
        <v>5.5747384155455908</v>
      </c>
      <c r="BC136" s="75">
        <f t="shared" si="35"/>
        <v>2.7191435768261965</v>
      </c>
      <c r="BD136" s="75">
        <f t="shared" si="36"/>
        <v>5.0508054522924413</v>
      </c>
      <c r="BE136" s="75">
        <f t="shared" si="37"/>
        <v>3.5300230946882216</v>
      </c>
      <c r="BF136" s="75">
        <f t="shared" si="38"/>
        <v>6.3949903660886314</v>
      </c>
      <c r="BG136" s="75">
        <f t="shared" si="39"/>
        <v>38.003816793893122</v>
      </c>
      <c r="BH136" s="75">
        <f t="shared" si="40"/>
        <v>5.6637332098193607</v>
      </c>
      <c r="BI136" s="75">
        <f t="shared" si="41"/>
        <v>46.671755725190842</v>
      </c>
    </row>
    <row r="137" spans="1:61" x14ac:dyDescent="0.35">
      <c r="A137" s="69">
        <f>'Processed Data Export'!B135</f>
        <v>14315</v>
      </c>
      <c r="B137" s="74">
        <f>IF((VLOOKUP($A137,'Processed Data Export'!$B$2:$ET$3001,5,FALSE))=0,(VLOOKUP($A137,'Processed Data Export'!$B$2:$ET$3001,4,FALSE)),(IF((VLOOKUP($A137,'Processed Data Export'!$B$2:$ET$3001,4,FALSE))&gt;(VLOOKUP($A137,'Processed Data Export'!$B$2:$ET$3001,5,FALSE)),(VLOOKUP($A137,'Processed Data Export'!$B$2:$ET$3001,5,FALSE)),(VLOOKUP($A137,'Processed Data Export'!$B$2:$ET$3001,4,FALSE)))))</f>
        <v>31.4</v>
      </c>
      <c r="C137" s="89">
        <f>IF((VLOOKUP($A137,'Processed Data Export'!$B$2:$ET$3001,5,FALSE))=0,"NA",(IF((VLOOKUP($A137,'Processed Data Export'!$B$2:$ET$3001,4,FALSE))&gt;(VLOOKUP($A137,'Processed Data Export'!$B$2:$ET$3001,5,FALSE)),(VLOOKUP($A137,'Processed Data Export'!$B$2:$ET$3001,4,FALSE)),(VLOOKUP($A137,'Processed Data Export'!$B$2:$ET$3001,5,FALSE)))))</f>
        <v>301.5</v>
      </c>
      <c r="D137" s="74">
        <f>VLOOKUP($A137,'Processed Data Export'!$B$2:$ET$3001,3,FALSE)</f>
        <v>31.4</v>
      </c>
      <c r="E137" s="36">
        <f>VLOOKUP(A137,'MWPS (um)'!$A$1:$CP$401,94,FALSE)</f>
        <v>42.668522650000007</v>
      </c>
      <c r="F137" s="74">
        <f>(VLOOKUP($A137,'Processed Data Export'!$B$2:$ET$3001,6,FALSE))/(VLOOKUP($A137,'Processed Data Export'!$B$2:$ET$3001,7,FALSE))</f>
        <v>8.37230215827338E-2</v>
      </c>
      <c r="G137" s="74">
        <f>VLOOKUP($A137,'Processed Data Export'!$B$2:$ET$3001,8,FALSE)</f>
        <v>1.292</v>
      </c>
      <c r="H137" s="74">
        <f>VLOOKUP($A137,'Processed Data Export'!$B$2:$ET$3001,9,FALSE)</f>
        <v>19.8</v>
      </c>
      <c r="I137" s="74">
        <f>VLOOKUP($A137,'Processed Data Export'!$B$2:$ET$3001,10,FALSE)</f>
        <v>66.900000000000006</v>
      </c>
      <c r="J137" s="74">
        <f>VLOOKUP($A137,'Processed Data Export'!$B$2:$ET$3001,11,FALSE)</f>
        <v>3.5470000000000002</v>
      </c>
      <c r="K137" s="69" t="str">
        <f t="shared" si="28"/>
        <v>silt loam</v>
      </c>
      <c r="L137" s="75">
        <f>VLOOKUP($A137,'Processed Data Export'!$B$2:$ET$402,(COLUMN(A137)+11),FALSE)</f>
        <v>18.899999999999999</v>
      </c>
      <c r="M137" s="75">
        <f>VLOOKUP($A137,'Processed Data Export'!$B$2:$ET$402,(COLUMN(B137)+11),FALSE)</f>
        <v>62.87</v>
      </c>
      <c r="N137" s="75">
        <f>VLOOKUP($A137,'Processed Data Export'!$B$2:$ET$402,(COLUMN(C137)+11),FALSE)</f>
        <v>18.234999999999999</v>
      </c>
      <c r="O137" s="75">
        <f>VLOOKUP($A137,'Processed Data Export'!$B$2:$ET$402,(COLUMN(D137)+11),FALSE)</f>
        <v>0</v>
      </c>
      <c r="P137" s="75">
        <f>VLOOKUP($A137,'Processed Data Export'!$B$2:$ET$402,(COLUMN(E137)+11),FALSE)</f>
        <v>13.115</v>
      </c>
      <c r="Q137" s="75">
        <f>VLOOKUP($A137,'Processed Data Export'!$B$2:$ET$402,(COLUMN(F137)+11),FALSE)</f>
        <v>2</v>
      </c>
      <c r="R137" s="75">
        <f>VLOOKUP($A137,'Processed Data Export'!$B$2:$ET$402,(COLUMN(G137)+11),FALSE)</f>
        <v>2.875</v>
      </c>
      <c r="S137" s="75">
        <f>VLOOKUP($A137,'Processed Data Export'!$B$2:$ET$402,(COLUMN(H137)+11),FALSE)</f>
        <v>0.245</v>
      </c>
      <c r="T137" s="75">
        <f>VLOOKUP($A137,'Processed Data Export'!$B$2:$ET$402,(COLUMN(I137)+11),FALSE)</f>
        <v>0</v>
      </c>
      <c r="U137" s="75">
        <f>VLOOKUP($A137,'Processed Data Export'!$B$2:$ET$402,(COLUMN(J137)+11),FALSE)</f>
        <v>16.865000000000002</v>
      </c>
      <c r="V137" s="75">
        <f>VLOOKUP($A137,'Processed Data Export'!$B$2:$ET$402,(COLUMN(K137)+11),FALSE)</f>
        <v>25.574999999999999</v>
      </c>
      <c r="W137" s="75">
        <f>VLOOKUP($A137,'Processed Data Export'!$B$2:$ET$402,(COLUMN(L137)+11),FALSE)</f>
        <v>34.19</v>
      </c>
      <c r="X137" s="75">
        <f>VLOOKUP($A137,'Processed Data Export'!$B$2:$ET$402,(COLUMN(M137)+11),FALSE)</f>
        <v>48.865000000000002</v>
      </c>
      <c r="Y137" s="75">
        <f>VLOOKUP($A137,'Processed Data Export'!$B$2:$ET$402,(COLUMN(N137)+11),FALSE)</f>
        <v>68.165000000000006</v>
      </c>
      <c r="Z137" s="75">
        <f>VLOOKUP($A137,'Processed Data Export'!$B$2:$ET$402,(COLUMN(O137)+11),FALSE)</f>
        <v>75.98</v>
      </c>
      <c r="AA137" s="75">
        <f>VLOOKUP($A137,'Processed Data Export'!$B$2:$ET$402,(COLUMN(P137)+11),FALSE)</f>
        <v>28.995000000000001</v>
      </c>
      <c r="AB137" s="75">
        <f>VLOOKUP($A137,'Processed Data Export'!$B$2:$ET$402,(COLUMN(Q137)+11),FALSE)</f>
        <v>37.295000000000002</v>
      </c>
      <c r="AC137" s="75">
        <f>VLOOKUP($A137,'Processed Data Export'!$B$2:$ET$402,(COLUMN(R137)+11),FALSE)</f>
        <v>14.68</v>
      </c>
      <c r="AD137" s="75">
        <f>VLOOKUP($A137,'Processed Data Export'!$B$2:$ET$402,(COLUMN(S137)+11),FALSE)</f>
        <v>28.68</v>
      </c>
      <c r="AE137" s="75">
        <f>VLOOKUP($A137,'Processed Data Export'!$B$2:$ET$402,(COLUMN(T137)+11),FALSE)</f>
        <v>33.980000000000004</v>
      </c>
      <c r="AF137" s="75">
        <f>VLOOKUP($A137,'Processed Data Export'!$B$2:$ET$402,(COLUMN(U137)+11),FALSE)</f>
        <v>41.79</v>
      </c>
      <c r="AG137" s="75">
        <f>VLOOKUP($A137,'Processed Data Export'!$B$2:$ET$402,(COLUMN(V137)+11),FALSE)</f>
        <v>14</v>
      </c>
      <c r="AH137" s="75">
        <f>VLOOKUP($A137,'Processed Data Export'!$B$2:$ET$402,(COLUMN(W137)+11),FALSE)</f>
        <v>23.64</v>
      </c>
      <c r="AI137" s="75">
        <f>VLOOKUP($A137,'Processed Data Export'!$B$2:$ET$402,(COLUMN(X137)+11),FALSE)</f>
        <v>27.115000000000002</v>
      </c>
      <c r="AJ137" s="75">
        <f>VLOOKUP($A137,'Processed Data Export'!$B$2:$ET$402,(COLUMN(Y137)+11),FALSE)</f>
        <v>29.114999999999998</v>
      </c>
      <c r="AK137" s="75">
        <f>VLOOKUP($A137,'Processed Data Export'!$B$2:$ET$402,(COLUMN(Z137)+11),FALSE)</f>
        <v>8.3000000000000007</v>
      </c>
      <c r="AL137" s="75">
        <f>VLOOKUP($A137,'Processed Data Export'!$B$2:$ET$402,(COLUMN(AA137)+11),FALSE)</f>
        <v>17.939999999999998</v>
      </c>
      <c r="AM137" s="75">
        <f>VLOOKUP($A137,'Processed Data Export'!$B$2:$ET$402,(COLUMN(AB137)+11),FALSE)</f>
        <v>5.3</v>
      </c>
      <c r="AN137" s="75">
        <f>VLOOKUP($A137,'Processed Data Export'!$B$2:$ET$402,(COLUMN(AC137)+11),FALSE)</f>
        <v>9.64</v>
      </c>
      <c r="AO137" s="75">
        <f>VLOOKUP($A137,'Processed Data Export'!$B$2:$ET$402,(COLUMN(AD137)+11),FALSE)</f>
        <v>15.115</v>
      </c>
      <c r="AP137" s="75">
        <f>VLOOKUP($A137,'Processed Data Export'!$B$2:$ET$402,(COLUMN(AE137)+11),FALSE)</f>
        <v>17.989999999999998</v>
      </c>
      <c r="AQ137" s="75">
        <f>VLOOKUP($A137,'Processed Data Export'!$B$2:$ET$402,(COLUMN(AF137)+11),FALSE)</f>
        <v>4.335</v>
      </c>
      <c r="AR137" s="75">
        <f>VLOOKUP($A137,'Processed Data Export'!$B$2:$ET$402,(COLUMN(AG137)+11),FALSE)</f>
        <v>3.4750000000000001</v>
      </c>
      <c r="AS137" s="75">
        <f>VLOOKUP($A137,'Processed Data Export'!$B$2:$ET$402,(COLUMN(AH137)+11),FALSE)</f>
        <v>0.69499999999999995</v>
      </c>
      <c r="AT137" s="75">
        <f>VLOOKUP($A137,'Processed Data Export'!$B$2:$ET$402,(COLUMN(AI137)+11),FALSE)</f>
        <v>4.875</v>
      </c>
      <c r="AU137" s="75">
        <f>VLOOKUP($A137,'Processed Data Export'!$B$2:$ET$402,(COLUMN(AJ137)+11),FALSE)</f>
        <v>1.31</v>
      </c>
      <c r="AV137" s="75">
        <f>VLOOKUP($A137,'Processed Data Export'!$B$2:$ET$402,(COLUMN(AK137)+11),FALSE)</f>
        <v>3.12</v>
      </c>
      <c r="AW137" s="75">
        <f t="shared" si="29"/>
        <v>0.91674487196675147</v>
      </c>
      <c r="AX137" s="75">
        <f t="shared" si="30"/>
        <v>2.8436904308044224</v>
      </c>
      <c r="AY137" s="75">
        <f t="shared" si="31"/>
        <v>18.647500000000001</v>
      </c>
      <c r="AZ137" s="75">
        <f t="shared" si="32"/>
        <v>0.81813831060062214</v>
      </c>
      <c r="BA137" s="75">
        <f t="shared" si="33"/>
        <v>1.1692988753290261</v>
      </c>
      <c r="BB137" s="75">
        <f t="shared" si="34"/>
        <v>4.1192771084337343</v>
      </c>
      <c r="BC137" s="75">
        <f t="shared" si="35"/>
        <v>4.5617391304347823</v>
      </c>
      <c r="BD137" s="75">
        <f t="shared" si="36"/>
        <v>4.1594442606682103</v>
      </c>
      <c r="BE137" s="75">
        <f t="shared" si="37"/>
        <v>3.4477652865368795</v>
      </c>
      <c r="BF137" s="75">
        <f t="shared" si="38"/>
        <v>5.0689834024896268</v>
      </c>
      <c r="BG137" s="75">
        <f t="shared" si="39"/>
        <v>24.432500000000001</v>
      </c>
      <c r="BH137" s="75">
        <f t="shared" si="40"/>
        <v>4.7937476172321762</v>
      </c>
      <c r="BI137" s="75">
        <f t="shared" si="41"/>
        <v>31.434999999999999</v>
      </c>
    </row>
    <row r="138" spans="1:61" x14ac:dyDescent="0.35">
      <c r="A138" s="69">
        <f>'Processed Data Export'!B136</f>
        <v>14310</v>
      </c>
      <c r="B138" s="74">
        <f>IF((VLOOKUP($A138,'Processed Data Export'!$B$2:$ET$3001,5,FALSE))=0,(VLOOKUP($A138,'Processed Data Export'!$B$2:$ET$3001,4,FALSE)),(IF((VLOOKUP($A138,'Processed Data Export'!$B$2:$ET$3001,4,FALSE))&gt;(VLOOKUP($A138,'Processed Data Export'!$B$2:$ET$3001,5,FALSE)),(VLOOKUP($A138,'Processed Data Export'!$B$2:$ET$3001,5,FALSE)),(VLOOKUP($A138,'Processed Data Export'!$B$2:$ET$3001,4,FALSE)))))</f>
        <v>31.75</v>
      </c>
      <c r="C138" s="89">
        <f>IF((VLOOKUP($A138,'Processed Data Export'!$B$2:$ET$3001,5,FALSE))=0,"NA",(IF((VLOOKUP($A138,'Processed Data Export'!$B$2:$ET$3001,4,FALSE))&gt;(VLOOKUP($A138,'Processed Data Export'!$B$2:$ET$3001,5,FALSE)),(VLOOKUP($A138,'Processed Data Export'!$B$2:$ET$3001,4,FALSE)),(VLOOKUP($A138,'Processed Data Export'!$B$2:$ET$3001,5,FALSE)))))</f>
        <v>330</v>
      </c>
      <c r="D138" s="74">
        <f>VLOOKUP($A138,'Processed Data Export'!$B$2:$ET$3001,3,FALSE)</f>
        <v>31.75</v>
      </c>
      <c r="E138" s="36">
        <f>VLOOKUP(A138,'MWPS (um)'!$A$1:$CP$401,94,FALSE)</f>
        <v>83.085218449999999</v>
      </c>
      <c r="F138" s="74">
        <f>(VLOOKUP($A138,'Processed Data Export'!$B$2:$ET$3001,6,FALSE))/(VLOOKUP($A138,'Processed Data Export'!$B$2:$ET$3001,7,FALSE))</f>
        <v>3.0532544378698227E-2</v>
      </c>
      <c r="G138" s="74">
        <f>VLOOKUP($A138,'Processed Data Export'!$B$2:$ET$3001,8,FALSE)</f>
        <v>2.4424999999999999</v>
      </c>
      <c r="H138" s="74">
        <f>VLOOKUP($A138,'Processed Data Export'!$B$2:$ET$3001,9,FALSE)</f>
        <v>5.1174999999999997</v>
      </c>
      <c r="I138" s="74">
        <f>VLOOKUP($A138,'Processed Data Export'!$B$2:$ET$3001,10,FALSE)</f>
        <v>128</v>
      </c>
      <c r="J138" s="74">
        <f>VLOOKUP($A138,'Processed Data Export'!$B$2:$ET$3001,11,FALSE)</f>
        <v>4.5854999999999997</v>
      </c>
      <c r="K138" s="69" t="str">
        <f t="shared" si="28"/>
        <v>silt loam</v>
      </c>
      <c r="L138" s="75">
        <f>VLOOKUP($A138,'Processed Data Export'!$B$2:$ET$402,(COLUMN(A138)+11),FALSE)</f>
        <v>17.145000000000003</v>
      </c>
      <c r="M138" s="75">
        <f>VLOOKUP($A138,'Processed Data Export'!$B$2:$ET$402,(COLUMN(B138)+11),FALSE)</f>
        <v>54.325000000000003</v>
      </c>
      <c r="N138" s="75">
        <f>VLOOKUP($A138,'Processed Data Export'!$B$2:$ET$402,(COLUMN(C138)+11),FALSE)</f>
        <v>28.53</v>
      </c>
      <c r="O138" s="75">
        <f>VLOOKUP($A138,'Processed Data Export'!$B$2:$ET$402,(COLUMN(D138)+11),FALSE)</f>
        <v>5E-15</v>
      </c>
      <c r="P138" s="75">
        <f>VLOOKUP($A138,'Processed Data Export'!$B$2:$ET$402,(COLUMN(E138)+11),FALSE)</f>
        <v>11.875</v>
      </c>
      <c r="Q138" s="75">
        <f>VLOOKUP($A138,'Processed Data Export'!$B$2:$ET$402,(COLUMN(F138)+11),FALSE)</f>
        <v>4.915</v>
      </c>
      <c r="R138" s="75">
        <f>VLOOKUP($A138,'Processed Data Export'!$B$2:$ET$402,(COLUMN(G138)+11),FALSE)</f>
        <v>9.67</v>
      </c>
      <c r="S138" s="75">
        <f>VLOOKUP($A138,'Processed Data Export'!$B$2:$ET$402,(COLUMN(H138)+11),FALSE)</f>
        <v>2.0749999999999997</v>
      </c>
      <c r="T138" s="75">
        <f>VLOOKUP($A138,'Processed Data Export'!$B$2:$ET$402,(COLUMN(I138)+11),FALSE)</f>
        <v>0</v>
      </c>
      <c r="U138" s="75">
        <f>VLOOKUP($A138,'Processed Data Export'!$B$2:$ET$402,(COLUMN(J138)+11),FALSE)</f>
        <v>15.39</v>
      </c>
      <c r="V138" s="75">
        <f>VLOOKUP($A138,'Processed Data Export'!$B$2:$ET$402,(COLUMN(K138)+11),FALSE)</f>
        <v>22.68</v>
      </c>
      <c r="W138" s="75">
        <f>VLOOKUP($A138,'Processed Data Export'!$B$2:$ET$402,(COLUMN(L138)+11),FALSE)</f>
        <v>29.954999999999998</v>
      </c>
      <c r="X138" s="75">
        <f>VLOOKUP($A138,'Processed Data Export'!$B$2:$ET$402,(COLUMN(M138)+11),FALSE)</f>
        <v>42.344999999999999</v>
      </c>
      <c r="Y138" s="75">
        <f>VLOOKUP($A138,'Processed Data Export'!$B$2:$ET$402,(COLUMN(N138)+11),FALSE)</f>
        <v>58.94</v>
      </c>
      <c r="Z138" s="75">
        <f>VLOOKUP($A138,'Processed Data Export'!$B$2:$ET$402,(COLUMN(O138)+11),FALSE)</f>
        <v>66.2</v>
      </c>
      <c r="AA138" s="75">
        <f>VLOOKUP($A138,'Processed Data Export'!$B$2:$ET$402,(COLUMN(P138)+11),FALSE)</f>
        <v>24.505000000000003</v>
      </c>
      <c r="AB138" s="75">
        <f>VLOOKUP($A138,'Processed Data Export'!$B$2:$ET$402,(COLUMN(Q138)+11),FALSE)</f>
        <v>31.645</v>
      </c>
      <c r="AC138" s="75">
        <f>VLOOKUP($A138,'Processed Data Export'!$B$2:$ET$402,(COLUMN(R138)+11),FALSE)</f>
        <v>12.39</v>
      </c>
      <c r="AD138" s="75">
        <f>VLOOKUP($A138,'Processed Data Export'!$B$2:$ET$402,(COLUMN(S138)+11),FALSE)</f>
        <v>24.365000000000002</v>
      </c>
      <c r="AE138" s="75">
        <f>VLOOKUP($A138,'Processed Data Export'!$B$2:$ET$402,(COLUMN(T138)+11),FALSE)</f>
        <v>28.984999999999999</v>
      </c>
      <c r="AF138" s="75">
        <f>VLOOKUP($A138,'Processed Data Export'!$B$2:$ET$402,(COLUMN(U138)+11),FALSE)</f>
        <v>36.239999999999995</v>
      </c>
      <c r="AG138" s="75">
        <f>VLOOKUP($A138,'Processed Data Export'!$B$2:$ET$402,(COLUMN(V138)+11),FALSE)</f>
        <v>11.975</v>
      </c>
      <c r="AH138" s="75">
        <f>VLOOKUP($A138,'Processed Data Export'!$B$2:$ET$402,(COLUMN(W138)+11),FALSE)</f>
        <v>20.465</v>
      </c>
      <c r="AI138" s="75">
        <f>VLOOKUP($A138,'Processed Data Export'!$B$2:$ET$402,(COLUMN(X138)+11),FALSE)</f>
        <v>23.855</v>
      </c>
      <c r="AJ138" s="75">
        <f>VLOOKUP($A138,'Processed Data Export'!$B$2:$ET$402,(COLUMN(Y138)+11),FALSE)</f>
        <v>28.765000000000001</v>
      </c>
      <c r="AK138" s="75">
        <f>VLOOKUP($A138,'Processed Data Export'!$B$2:$ET$402,(COLUMN(Z138)+11),FALSE)</f>
        <v>7.14</v>
      </c>
      <c r="AL138" s="75">
        <f>VLOOKUP($A138,'Processed Data Export'!$B$2:$ET$402,(COLUMN(AA138)+11),FALSE)</f>
        <v>15.620000000000001</v>
      </c>
      <c r="AM138" s="75">
        <f>VLOOKUP($A138,'Processed Data Export'!$B$2:$ET$402,(COLUMN(AB138)+11),FALSE)</f>
        <v>4.625</v>
      </c>
      <c r="AN138" s="75">
        <f>VLOOKUP($A138,'Processed Data Export'!$B$2:$ET$402,(COLUMN(AC138)+11),FALSE)</f>
        <v>8.4849999999999994</v>
      </c>
      <c r="AO138" s="75">
        <f>VLOOKUP($A138,'Processed Data Export'!$B$2:$ET$402,(COLUMN(AD138)+11),FALSE)</f>
        <v>16.79</v>
      </c>
      <c r="AP138" s="75">
        <f>VLOOKUP($A138,'Processed Data Export'!$B$2:$ET$402,(COLUMN(AE138)+11),FALSE)</f>
        <v>26.46</v>
      </c>
      <c r="AQ138" s="75">
        <f>VLOOKUP($A138,'Processed Data Export'!$B$2:$ET$402,(COLUMN(AF138)+11),FALSE)</f>
        <v>3.8600000000000003</v>
      </c>
      <c r="AR138" s="75">
        <f>VLOOKUP($A138,'Processed Data Export'!$B$2:$ET$402,(COLUMN(AG138)+11),FALSE)</f>
        <v>3.3899999999999997</v>
      </c>
      <c r="AS138" s="75">
        <f>VLOOKUP($A138,'Processed Data Export'!$B$2:$ET$402,(COLUMN(AH138)+11),FALSE)</f>
        <v>1.47</v>
      </c>
      <c r="AT138" s="75">
        <f>VLOOKUP($A138,'Processed Data Export'!$B$2:$ET$402,(COLUMN(AI138)+11),FALSE)</f>
        <v>14.585000000000001</v>
      </c>
      <c r="AU138" s="75">
        <f>VLOOKUP($A138,'Processed Data Export'!$B$2:$ET$402,(COLUMN(AJ138)+11),FALSE)</f>
        <v>3.4449999999999998</v>
      </c>
      <c r="AV138" s="75">
        <f>VLOOKUP($A138,'Processed Data Export'!$B$2:$ET$402,(COLUMN(AK138)+11),FALSE)</f>
        <v>11.74</v>
      </c>
      <c r="AW138" s="75">
        <f t="shared" si="29"/>
        <v>0.94659503871069672</v>
      </c>
      <c r="AX138" s="75">
        <f t="shared" si="30"/>
        <v>2.6648421052631579</v>
      </c>
      <c r="AY138" s="75">
        <f t="shared" si="31"/>
        <v>6.4384537131230921</v>
      </c>
      <c r="AZ138" s="75">
        <f t="shared" si="32"/>
        <v>0.82657284768211925</v>
      </c>
      <c r="BA138" s="75">
        <f t="shared" si="33"/>
        <v>1.1684602649006623</v>
      </c>
      <c r="BB138" s="75">
        <f t="shared" si="34"/>
        <v>4.1953781512605044</v>
      </c>
      <c r="BC138" s="75">
        <f t="shared" si="35"/>
        <v>1.2280248190279215</v>
      </c>
      <c r="BD138" s="75">
        <f t="shared" si="36"/>
        <v>3.2355568790946996</v>
      </c>
      <c r="BE138" s="75">
        <f t="shared" si="37"/>
        <v>1.9041359971959342</v>
      </c>
      <c r="BF138" s="75">
        <f t="shared" si="38"/>
        <v>4.9905715969357693</v>
      </c>
      <c r="BG138" s="75">
        <f t="shared" si="39"/>
        <v>8.6154628687690735</v>
      </c>
      <c r="BH138" s="75">
        <f t="shared" si="40"/>
        <v>4.5747368421052634</v>
      </c>
      <c r="BI138" s="75">
        <f t="shared" si="41"/>
        <v>11.052899287894203</v>
      </c>
    </row>
    <row r="139" spans="1:61" x14ac:dyDescent="0.35">
      <c r="A139" s="69">
        <f>'Processed Data Export'!B137</f>
        <v>14305</v>
      </c>
      <c r="B139" s="74">
        <f>IF((VLOOKUP($A139,'Processed Data Export'!$B$2:$ET$3001,5,FALSE))=0,(VLOOKUP($A139,'Processed Data Export'!$B$2:$ET$3001,4,FALSE)),(IF((VLOOKUP($A139,'Processed Data Export'!$B$2:$ET$3001,4,FALSE))&gt;(VLOOKUP($A139,'Processed Data Export'!$B$2:$ET$3001,5,FALSE)),(VLOOKUP($A139,'Processed Data Export'!$B$2:$ET$3001,5,FALSE)),(VLOOKUP($A139,'Processed Data Export'!$B$2:$ET$3001,4,FALSE)))))</f>
        <v>0.65300000000000002</v>
      </c>
      <c r="C139" s="89">
        <f>IF((VLOOKUP($A139,'Processed Data Export'!$B$2:$ET$3001,5,FALSE))=0,"NA",(IF((VLOOKUP($A139,'Processed Data Export'!$B$2:$ET$3001,4,FALSE))&gt;(VLOOKUP($A139,'Processed Data Export'!$B$2:$ET$3001,5,FALSE)),(VLOOKUP($A139,'Processed Data Export'!$B$2:$ET$3001,4,FALSE)),(VLOOKUP($A139,'Processed Data Export'!$B$2:$ET$3001,5,FALSE)))))</f>
        <v>32.15</v>
      </c>
      <c r="D139" s="74">
        <f>VLOOKUP($A139,'Processed Data Export'!$B$2:$ET$3001,3,FALSE)</f>
        <v>32.15</v>
      </c>
      <c r="E139" s="36">
        <f>VLOOKUP(A139,'MWPS (um)'!$A$1:$CP$401,94,FALSE)</f>
        <v>33.71610415</v>
      </c>
      <c r="F139" s="74">
        <f>(VLOOKUP($A139,'Processed Data Export'!$B$2:$ET$3001,6,FALSE))/(VLOOKUP($A139,'Processed Data Export'!$B$2:$ET$3001,7,FALSE))</f>
        <v>9.021113243761994E-2</v>
      </c>
      <c r="G139" s="74">
        <f>VLOOKUP($A139,'Processed Data Export'!$B$2:$ET$3001,8,FALSE)</f>
        <v>0.93100000000000005</v>
      </c>
      <c r="H139" s="74">
        <f>VLOOKUP($A139,'Processed Data Export'!$B$2:$ET$3001,9,FALSE)</f>
        <v>28.797499999999999</v>
      </c>
      <c r="I139" s="74">
        <f>VLOOKUP($A139,'Processed Data Export'!$B$2:$ET$3001,10,FALSE)</f>
        <v>40</v>
      </c>
      <c r="J139" s="74">
        <f>VLOOKUP($A139,'Processed Data Export'!$B$2:$ET$3001,11,FALSE)</f>
        <v>3.3494999999999999</v>
      </c>
      <c r="K139" s="69" t="str">
        <f t="shared" si="28"/>
        <v>silt loam</v>
      </c>
      <c r="L139" s="75">
        <f>VLOOKUP($A139,'Processed Data Export'!$B$2:$ET$402,(COLUMN(A139)+11),FALSE)</f>
        <v>18.450000000000003</v>
      </c>
      <c r="M139" s="75">
        <f>VLOOKUP($A139,'Processed Data Export'!$B$2:$ET$402,(COLUMN(B139)+11),FALSE)</f>
        <v>65.09</v>
      </c>
      <c r="N139" s="75">
        <f>VLOOKUP($A139,'Processed Data Export'!$B$2:$ET$402,(COLUMN(C139)+11),FALSE)</f>
        <v>16.454999999999998</v>
      </c>
      <c r="O139" s="75">
        <f>VLOOKUP($A139,'Processed Data Export'!$B$2:$ET$402,(COLUMN(D139)+11),FALSE)</f>
        <v>0</v>
      </c>
      <c r="P139" s="75">
        <f>VLOOKUP($A139,'Processed Data Export'!$B$2:$ET$402,(COLUMN(E139)+11),FALSE)</f>
        <v>14.285</v>
      </c>
      <c r="Q139" s="75">
        <f>VLOOKUP($A139,'Processed Data Export'!$B$2:$ET$402,(COLUMN(F139)+11),FALSE)</f>
        <v>1.22</v>
      </c>
      <c r="R139" s="75">
        <f>VLOOKUP($A139,'Processed Data Export'!$B$2:$ET$402,(COLUMN(G139)+11),FALSE)</f>
        <v>0.95000000000000007</v>
      </c>
      <c r="S139" s="75">
        <f>VLOOKUP($A139,'Processed Data Export'!$B$2:$ET$402,(COLUMN(H139)+11),FALSE)</f>
        <v>2.9999999999999997E-4</v>
      </c>
      <c r="T139" s="75">
        <f>VLOOKUP($A139,'Processed Data Export'!$B$2:$ET$402,(COLUMN(I139)+11),FALSE)</f>
        <v>0</v>
      </c>
      <c r="U139" s="75">
        <f>VLOOKUP($A139,'Processed Data Export'!$B$2:$ET$402,(COLUMN(J139)+11),FALSE)</f>
        <v>15.58</v>
      </c>
      <c r="V139" s="75">
        <f>VLOOKUP($A139,'Processed Data Export'!$B$2:$ET$402,(COLUMN(K139)+11),FALSE)</f>
        <v>25.994999999999997</v>
      </c>
      <c r="W139" s="75">
        <f>VLOOKUP($A139,'Processed Data Export'!$B$2:$ET$402,(COLUMN(L139)+11),FALSE)</f>
        <v>34.875</v>
      </c>
      <c r="X139" s="75">
        <f>VLOOKUP($A139,'Processed Data Export'!$B$2:$ET$402,(COLUMN(M139)+11),FALSE)</f>
        <v>50.18</v>
      </c>
      <c r="Y139" s="75">
        <f>VLOOKUP($A139,'Processed Data Export'!$B$2:$ET$402,(COLUMN(N139)+11),FALSE)</f>
        <v>70.835000000000008</v>
      </c>
      <c r="Z139" s="75">
        <f>VLOOKUP($A139,'Processed Data Export'!$B$2:$ET$402,(COLUMN(O139)+11),FALSE)</f>
        <v>79.375</v>
      </c>
      <c r="AA139" s="75">
        <f>VLOOKUP($A139,'Processed Data Export'!$B$2:$ET$402,(COLUMN(P139)+11),FALSE)</f>
        <v>30.204999999999998</v>
      </c>
      <c r="AB139" s="75">
        <f>VLOOKUP($A139,'Processed Data Export'!$B$2:$ET$402,(COLUMN(Q139)+11),FALSE)</f>
        <v>39.094999999999999</v>
      </c>
      <c r="AC139" s="75">
        <f>VLOOKUP($A139,'Processed Data Export'!$B$2:$ET$402,(COLUMN(R139)+11),FALSE)</f>
        <v>15.3</v>
      </c>
      <c r="AD139" s="75">
        <f>VLOOKUP($A139,'Processed Data Export'!$B$2:$ET$402,(COLUMN(S139)+11),FALSE)</f>
        <v>30.215</v>
      </c>
      <c r="AE139" s="75">
        <f>VLOOKUP($A139,'Processed Data Export'!$B$2:$ET$402,(COLUMN(T139)+11),FALSE)</f>
        <v>35.959999999999994</v>
      </c>
      <c r="AF139" s="75">
        <f>VLOOKUP($A139,'Processed Data Export'!$B$2:$ET$402,(COLUMN(U139)+11),FALSE)</f>
        <v>44.495000000000005</v>
      </c>
      <c r="AG139" s="75">
        <f>VLOOKUP($A139,'Processed Data Export'!$B$2:$ET$402,(COLUMN(V139)+11),FALSE)</f>
        <v>14.91</v>
      </c>
      <c r="AH139" s="75">
        <f>VLOOKUP($A139,'Processed Data Export'!$B$2:$ET$402,(COLUMN(W139)+11),FALSE)</f>
        <v>25.414999999999999</v>
      </c>
      <c r="AI139" s="75">
        <f>VLOOKUP($A139,'Processed Data Export'!$B$2:$ET$402,(COLUMN(X139)+11),FALSE)</f>
        <v>29.195</v>
      </c>
      <c r="AJ139" s="75">
        <f>VLOOKUP($A139,'Processed Data Export'!$B$2:$ET$402,(COLUMN(Y139)+11),FALSE)</f>
        <v>30.414999999999999</v>
      </c>
      <c r="AK139" s="75">
        <f>VLOOKUP($A139,'Processed Data Export'!$B$2:$ET$402,(COLUMN(Z139)+11),FALSE)</f>
        <v>8.89</v>
      </c>
      <c r="AL139" s="75">
        <f>VLOOKUP($A139,'Processed Data Export'!$B$2:$ET$402,(COLUMN(AA139)+11),FALSE)</f>
        <v>19.395</v>
      </c>
      <c r="AM139" s="75">
        <f>VLOOKUP($A139,'Processed Data Export'!$B$2:$ET$402,(COLUMN(AB139)+11),FALSE)</f>
        <v>5.7449999999999992</v>
      </c>
      <c r="AN139" s="75">
        <f>VLOOKUP($A139,'Processed Data Export'!$B$2:$ET$402,(COLUMN(AC139)+11),FALSE)</f>
        <v>10.504999999999999</v>
      </c>
      <c r="AO139" s="75">
        <f>VLOOKUP($A139,'Processed Data Export'!$B$2:$ET$402,(COLUMN(AD139)+11),FALSE)</f>
        <v>15.504999999999999</v>
      </c>
      <c r="AP139" s="75">
        <f>VLOOKUP($A139,'Processed Data Export'!$B$2:$ET$402,(COLUMN(AE139)+11),FALSE)</f>
        <v>16.454999999999998</v>
      </c>
      <c r="AQ139" s="75">
        <f>VLOOKUP($A139,'Processed Data Export'!$B$2:$ET$402,(COLUMN(AF139)+11),FALSE)</f>
        <v>4.7550000000000008</v>
      </c>
      <c r="AR139" s="75">
        <f>VLOOKUP($A139,'Processed Data Export'!$B$2:$ET$402,(COLUMN(AG139)+11),FALSE)</f>
        <v>3.7800000000000002</v>
      </c>
      <c r="AS139" s="75">
        <f>VLOOKUP($A139,'Processed Data Export'!$B$2:$ET$402,(COLUMN(AH139)+11),FALSE)</f>
        <v>0.495</v>
      </c>
      <c r="AT139" s="75">
        <f>VLOOKUP($A139,'Processed Data Export'!$B$2:$ET$402,(COLUMN(AI139)+11),FALSE)</f>
        <v>2.17</v>
      </c>
      <c r="AU139" s="75">
        <f>VLOOKUP($A139,'Processed Data Export'!$B$2:$ET$402,(COLUMN(AJ139)+11),FALSE)</f>
        <v>0.72500000000000009</v>
      </c>
      <c r="AV139" s="75">
        <f>VLOOKUP($A139,'Processed Data Export'!$B$2:$ET$402,(COLUMN(AK139)+11),FALSE)</f>
        <v>0.95000000000000007</v>
      </c>
      <c r="AW139" s="75">
        <f t="shared" si="29"/>
        <v>0.89205780790382405</v>
      </c>
      <c r="AX139" s="75">
        <f t="shared" si="30"/>
        <v>2.736786839341967</v>
      </c>
      <c r="AY139" s="75">
        <f t="shared" si="31"/>
        <v>32.045081967213115</v>
      </c>
      <c r="AZ139" s="75">
        <f t="shared" si="32"/>
        <v>0.78379593212720522</v>
      </c>
      <c r="BA139" s="75">
        <f t="shared" si="33"/>
        <v>1.127767164849983</v>
      </c>
      <c r="BB139" s="75">
        <f t="shared" si="34"/>
        <v>3.9229471316085487</v>
      </c>
      <c r="BC139" s="75">
        <f t="shared" si="35"/>
        <v>15.036842105263156</v>
      </c>
      <c r="BD139" s="75">
        <f t="shared" si="36"/>
        <v>4.1980006449532414</v>
      </c>
      <c r="BE139" s="75">
        <f t="shared" si="37"/>
        <v>3.9556365846247346</v>
      </c>
      <c r="BF139" s="75">
        <f t="shared" si="38"/>
        <v>4.7767729652546409</v>
      </c>
      <c r="BG139" s="75">
        <f t="shared" si="39"/>
        <v>41.131147540983605</v>
      </c>
      <c r="BH139" s="75">
        <f t="shared" si="40"/>
        <v>4.5565278263913198</v>
      </c>
      <c r="BI139" s="75">
        <f t="shared" si="41"/>
        <v>53.352459016393446</v>
      </c>
    </row>
    <row r="140" spans="1:61" x14ac:dyDescent="0.35">
      <c r="A140" s="69">
        <f>'Processed Data Export'!B138</f>
        <v>14205</v>
      </c>
      <c r="B140" s="74">
        <f>IF((VLOOKUP($A140,'Processed Data Export'!$B$2:$ET$3001,5,FALSE))=0,(VLOOKUP($A140,'Processed Data Export'!$B$2:$ET$3001,4,FALSE)),(IF((VLOOKUP($A140,'Processed Data Export'!$B$2:$ET$3001,4,FALSE))&gt;(VLOOKUP($A140,'Processed Data Export'!$B$2:$ET$3001,5,FALSE)),(VLOOKUP($A140,'Processed Data Export'!$B$2:$ET$3001,5,FALSE)),(VLOOKUP($A140,'Processed Data Export'!$B$2:$ET$3001,4,FALSE)))))</f>
        <v>30.3</v>
      </c>
      <c r="C140" s="89">
        <f>IF((VLOOKUP($A140,'Processed Data Export'!$B$2:$ET$3001,5,FALSE))=0,"NA",(IF((VLOOKUP($A140,'Processed Data Export'!$B$2:$ET$3001,4,FALSE))&gt;(VLOOKUP($A140,'Processed Data Export'!$B$2:$ET$3001,5,FALSE)),(VLOOKUP($A140,'Processed Data Export'!$B$2:$ET$3001,4,FALSE)),(VLOOKUP($A140,'Processed Data Export'!$B$2:$ET$3001,5,FALSE)))))</f>
        <v>218.5</v>
      </c>
      <c r="D140" s="74">
        <f>VLOOKUP($A140,'Processed Data Export'!$B$2:$ET$3001,3,FALSE)</f>
        <v>30.3</v>
      </c>
      <c r="E140" s="36">
        <f>VLOOKUP(A140,'MWPS (um)'!$A$1:$CP$401,94,FALSE)</f>
        <v>35.101464149999998</v>
      </c>
      <c r="F140" s="74">
        <f>(VLOOKUP($A140,'Processed Data Export'!$B$2:$ET$3001,6,FALSE))/(VLOOKUP($A140,'Processed Data Export'!$B$2:$ET$3001,7,FALSE))</f>
        <v>0.10132075471698114</v>
      </c>
      <c r="G140" s="74">
        <f>VLOOKUP($A140,'Processed Data Export'!$B$2:$ET$3001,8,FALSE)</f>
        <v>1.0825</v>
      </c>
      <c r="H140" s="74">
        <f>VLOOKUP($A140,'Processed Data Export'!$B$2:$ET$3001,9,FALSE)</f>
        <v>19.335500000000003</v>
      </c>
      <c r="I140" s="74">
        <f>VLOOKUP($A140,'Processed Data Export'!$B$2:$ET$3001,10,FALSE)</f>
        <v>43.65</v>
      </c>
      <c r="J140" s="74">
        <f>VLOOKUP($A140,'Processed Data Export'!$B$2:$ET$3001,11,FALSE)</f>
        <v>3.1194999999999999</v>
      </c>
      <c r="K140" s="69" t="str">
        <f t="shared" si="28"/>
        <v>silt loam</v>
      </c>
      <c r="L140" s="75">
        <f>VLOOKUP($A140,'Processed Data Export'!$B$2:$ET$402,(COLUMN(A140)+11),FALSE)</f>
        <v>17.04</v>
      </c>
      <c r="M140" s="75">
        <f>VLOOKUP($A140,'Processed Data Export'!$B$2:$ET$402,(COLUMN(B140)+11),FALSE)</f>
        <v>66.180000000000007</v>
      </c>
      <c r="N140" s="75">
        <f>VLOOKUP($A140,'Processed Data Export'!$B$2:$ET$402,(COLUMN(C140)+11),FALSE)</f>
        <v>16.78</v>
      </c>
      <c r="O140" s="75">
        <f>VLOOKUP($A140,'Processed Data Export'!$B$2:$ET$402,(COLUMN(D140)+11),FALSE)</f>
        <v>5E-15</v>
      </c>
      <c r="P140" s="75">
        <f>VLOOKUP($A140,'Processed Data Export'!$B$2:$ET$402,(COLUMN(E140)+11),FALSE)</f>
        <v>13.239999999999998</v>
      </c>
      <c r="Q140" s="75">
        <f>VLOOKUP($A140,'Processed Data Export'!$B$2:$ET$402,(COLUMN(F140)+11),FALSE)</f>
        <v>2.46</v>
      </c>
      <c r="R140" s="75">
        <f>VLOOKUP($A140,'Processed Data Export'!$B$2:$ET$402,(COLUMN(G140)+11),FALSE)</f>
        <v>1.085</v>
      </c>
      <c r="S140" s="75">
        <f>VLOOKUP($A140,'Processed Data Export'!$B$2:$ET$402,(COLUMN(H140)+11),FALSE)</f>
        <v>0</v>
      </c>
      <c r="T140" s="75">
        <f>VLOOKUP($A140,'Processed Data Export'!$B$2:$ET$402,(COLUMN(I140)+11),FALSE)</f>
        <v>0</v>
      </c>
      <c r="U140" s="75">
        <f>VLOOKUP($A140,'Processed Data Export'!$B$2:$ET$402,(COLUMN(J140)+11),FALSE)</f>
        <v>15.7</v>
      </c>
      <c r="V140" s="75">
        <f>VLOOKUP($A140,'Processed Data Export'!$B$2:$ET$402,(COLUMN(K140)+11),FALSE)</f>
        <v>30.545000000000002</v>
      </c>
      <c r="W140" s="75">
        <f>VLOOKUP($A140,'Processed Data Export'!$B$2:$ET$402,(COLUMN(L140)+11),FALSE)</f>
        <v>39.094999999999999</v>
      </c>
      <c r="X140" s="75">
        <f>VLOOKUP($A140,'Processed Data Export'!$B$2:$ET$402,(COLUMN(M140)+11),FALSE)</f>
        <v>53.045000000000002</v>
      </c>
      <c r="Y140" s="75">
        <f>VLOOKUP($A140,'Processed Data Export'!$B$2:$ET$402,(COLUMN(N140)+11),FALSE)</f>
        <v>71.22</v>
      </c>
      <c r="Z140" s="75">
        <f>VLOOKUP($A140,'Processed Data Export'!$B$2:$ET$402,(COLUMN(O140)+11),FALSE)</f>
        <v>79.419999999999987</v>
      </c>
      <c r="AA140" s="75">
        <f>VLOOKUP($A140,'Processed Data Export'!$B$2:$ET$402,(COLUMN(P140)+11),FALSE)</f>
        <v>27.84</v>
      </c>
      <c r="AB140" s="75">
        <f>VLOOKUP($A140,'Processed Data Export'!$B$2:$ET$402,(COLUMN(Q140)+11),FALSE)</f>
        <v>35.64</v>
      </c>
      <c r="AC140" s="75">
        <f>VLOOKUP($A140,'Processed Data Export'!$B$2:$ET$402,(COLUMN(R140)+11),FALSE)</f>
        <v>13.955</v>
      </c>
      <c r="AD140" s="75">
        <f>VLOOKUP($A140,'Processed Data Export'!$B$2:$ET$402,(COLUMN(S140)+11),FALSE)</f>
        <v>27.09</v>
      </c>
      <c r="AE140" s="75">
        <f>VLOOKUP($A140,'Processed Data Export'!$B$2:$ET$402,(COLUMN(T140)+11),FALSE)</f>
        <v>32.130000000000003</v>
      </c>
      <c r="AF140" s="75">
        <f>VLOOKUP($A140,'Processed Data Export'!$B$2:$ET$402,(COLUMN(U140)+11),FALSE)</f>
        <v>40.325000000000003</v>
      </c>
      <c r="AG140" s="75">
        <f>VLOOKUP($A140,'Processed Data Export'!$B$2:$ET$402,(COLUMN(V140)+11),FALSE)</f>
        <v>13.135000000000002</v>
      </c>
      <c r="AH140" s="75">
        <f>VLOOKUP($A140,'Processed Data Export'!$B$2:$ET$402,(COLUMN(W140)+11),FALSE)</f>
        <v>22.42</v>
      </c>
      <c r="AI140" s="75">
        <f>VLOOKUP($A140,'Processed Data Export'!$B$2:$ET$402,(COLUMN(X140)+11),FALSE)</f>
        <v>26.375</v>
      </c>
      <c r="AJ140" s="75">
        <f>VLOOKUP($A140,'Processed Data Export'!$B$2:$ET$402,(COLUMN(Y140)+11),FALSE)</f>
        <v>28.83</v>
      </c>
      <c r="AK140" s="75">
        <f>VLOOKUP($A140,'Processed Data Export'!$B$2:$ET$402,(COLUMN(Z140)+11),FALSE)</f>
        <v>7.7949999999999999</v>
      </c>
      <c r="AL140" s="75">
        <f>VLOOKUP($A140,'Processed Data Export'!$B$2:$ET$402,(COLUMN(AA140)+11),FALSE)</f>
        <v>17.085000000000001</v>
      </c>
      <c r="AM140" s="75">
        <f>VLOOKUP($A140,'Processed Data Export'!$B$2:$ET$402,(COLUMN(AB140)+11),FALSE)</f>
        <v>5.04</v>
      </c>
      <c r="AN140" s="75">
        <f>VLOOKUP($A140,'Processed Data Export'!$B$2:$ET$402,(COLUMN(AC140)+11),FALSE)</f>
        <v>9.2850000000000001</v>
      </c>
      <c r="AO140" s="75">
        <f>VLOOKUP($A140,'Processed Data Export'!$B$2:$ET$402,(COLUMN(AD140)+11),FALSE)</f>
        <v>15.695</v>
      </c>
      <c r="AP140" s="75">
        <f>VLOOKUP($A140,'Processed Data Export'!$B$2:$ET$402,(COLUMN(AE140)+11),FALSE)</f>
        <v>16.78</v>
      </c>
      <c r="AQ140" s="75">
        <f>VLOOKUP($A140,'Processed Data Export'!$B$2:$ET$402,(COLUMN(AF140)+11),FALSE)</f>
        <v>4.2450000000000001</v>
      </c>
      <c r="AR140" s="75">
        <f>VLOOKUP($A140,'Processed Data Export'!$B$2:$ET$402,(COLUMN(AG140)+11),FALSE)</f>
        <v>3.9499999999999997</v>
      </c>
      <c r="AS140" s="75">
        <f>VLOOKUP($A140,'Processed Data Export'!$B$2:$ET$402,(COLUMN(AH140)+11),FALSE)</f>
        <v>1.125</v>
      </c>
      <c r="AT140" s="75">
        <f>VLOOKUP($A140,'Processed Data Export'!$B$2:$ET$402,(COLUMN(AI140)+11),FALSE)</f>
        <v>3.5449999999999999</v>
      </c>
      <c r="AU140" s="75">
        <f>VLOOKUP($A140,'Processed Data Export'!$B$2:$ET$402,(COLUMN(AJ140)+11),FALSE)</f>
        <v>1.33</v>
      </c>
      <c r="AV140" s="75">
        <f>VLOOKUP($A140,'Processed Data Export'!$B$2:$ET$402,(COLUMN(AK140)+11),FALSE)</f>
        <v>1.085</v>
      </c>
      <c r="AW140" s="75">
        <f t="shared" si="29"/>
        <v>1.0969416386083053</v>
      </c>
      <c r="AX140" s="75">
        <f t="shared" si="30"/>
        <v>2.6918429003021154</v>
      </c>
      <c r="AY140" s="75">
        <f t="shared" si="31"/>
        <v>14.487804878048781</v>
      </c>
      <c r="AZ140" s="75">
        <f t="shared" si="32"/>
        <v>0.96949783013019208</v>
      </c>
      <c r="BA140" s="75">
        <f t="shared" si="33"/>
        <v>1.3154370737755734</v>
      </c>
      <c r="BB140" s="75">
        <f t="shared" si="34"/>
        <v>5.0153944836433606</v>
      </c>
      <c r="BC140" s="75">
        <f t="shared" si="35"/>
        <v>12.202764976958525</v>
      </c>
      <c r="BD140" s="75">
        <f t="shared" si="36"/>
        <v>4.2166294998407139</v>
      </c>
      <c r="BE140" s="75">
        <f t="shared" si="37"/>
        <v>3.9439809296781885</v>
      </c>
      <c r="BF140" s="75">
        <f t="shared" si="38"/>
        <v>5.7129779213785676</v>
      </c>
      <c r="BG140" s="75">
        <f t="shared" si="39"/>
        <v>21.5630081300813</v>
      </c>
      <c r="BH140" s="75">
        <f t="shared" si="40"/>
        <v>4.998489425981874</v>
      </c>
      <c r="BI140" s="75">
        <f t="shared" si="41"/>
        <v>26.902439024390247</v>
      </c>
    </row>
    <row r="141" spans="1:61" x14ac:dyDescent="0.35">
      <c r="A141" s="69">
        <f>'Processed Data Export'!B139</f>
        <v>14300</v>
      </c>
      <c r="B141" s="74">
        <f>IF((VLOOKUP($A141,'Processed Data Export'!$B$2:$ET$3001,5,FALSE))=0,(VLOOKUP($A141,'Processed Data Export'!$B$2:$ET$3001,4,FALSE)),(IF((VLOOKUP($A141,'Processed Data Export'!$B$2:$ET$3001,4,FALSE))&gt;(VLOOKUP($A141,'Processed Data Export'!$B$2:$ET$3001,5,FALSE)),(VLOOKUP($A141,'Processed Data Export'!$B$2:$ET$3001,5,FALSE)),(VLOOKUP($A141,'Processed Data Export'!$B$2:$ET$3001,4,FALSE)))))</f>
        <v>30.5</v>
      </c>
      <c r="C141" s="89">
        <f>IF((VLOOKUP($A141,'Processed Data Export'!$B$2:$ET$3001,5,FALSE))=0,"NA",(IF((VLOOKUP($A141,'Processed Data Export'!$B$2:$ET$3001,4,FALSE))&gt;(VLOOKUP($A141,'Processed Data Export'!$B$2:$ET$3001,5,FALSE)),(VLOOKUP($A141,'Processed Data Export'!$B$2:$ET$3001,4,FALSE)),(VLOOKUP($A141,'Processed Data Export'!$B$2:$ET$3001,5,FALSE)))))</f>
        <v>260.5</v>
      </c>
      <c r="D141" s="74">
        <f>VLOOKUP($A141,'Processed Data Export'!$B$2:$ET$3001,3,FALSE)</f>
        <v>30.5</v>
      </c>
      <c r="E141" s="36">
        <f>VLOOKUP(A141,'MWPS (um)'!$A$1:$CP$401,94,FALSE)</f>
        <v>37.326770449999998</v>
      </c>
      <c r="F141" s="74">
        <f>(VLOOKUP($A141,'Processed Data Export'!$B$2:$ET$3001,6,FALSE))/(VLOOKUP($A141,'Processed Data Export'!$B$2:$ET$3001,7,FALSE))</f>
        <v>9.7856477166821998E-2</v>
      </c>
      <c r="G141" s="74">
        <f>VLOOKUP($A141,'Processed Data Export'!$B$2:$ET$3001,8,FALSE)</f>
        <v>1.1585000000000001</v>
      </c>
      <c r="H141" s="74">
        <f>VLOOKUP($A141,'Processed Data Export'!$B$2:$ET$3001,9,FALSE)</f>
        <v>23.241</v>
      </c>
      <c r="I141" s="74">
        <f>VLOOKUP($A141,'Processed Data Export'!$B$2:$ET$3001,10,FALSE)</f>
        <v>52.2</v>
      </c>
      <c r="J141" s="74">
        <f>VLOOKUP($A141,'Processed Data Export'!$B$2:$ET$3001,11,FALSE)</f>
        <v>3.2365000000000004</v>
      </c>
      <c r="K141" s="69" t="str">
        <f t="shared" si="28"/>
        <v>silt loam</v>
      </c>
      <c r="L141" s="75">
        <f>VLOOKUP($A141,'Processed Data Export'!$B$2:$ET$402,(COLUMN(A141)+11),FALSE)</f>
        <v>17.354999999999997</v>
      </c>
      <c r="M141" s="75">
        <f>VLOOKUP($A141,'Processed Data Export'!$B$2:$ET$402,(COLUMN(B141)+11),FALSE)</f>
        <v>65.534999999999997</v>
      </c>
      <c r="N141" s="75">
        <f>VLOOKUP($A141,'Processed Data Export'!$B$2:$ET$402,(COLUMN(C141)+11),FALSE)</f>
        <v>17.11</v>
      </c>
      <c r="O141" s="75">
        <f>VLOOKUP($A141,'Processed Data Export'!$B$2:$ET$402,(COLUMN(D141)+11),FALSE)</f>
        <v>0</v>
      </c>
      <c r="P141" s="75">
        <f>VLOOKUP($A141,'Processed Data Export'!$B$2:$ET$402,(COLUMN(E141)+11),FALSE)</f>
        <v>13.145</v>
      </c>
      <c r="Q141" s="75">
        <f>VLOOKUP($A141,'Processed Data Export'!$B$2:$ET$402,(COLUMN(F141)+11),FALSE)</f>
        <v>2.145</v>
      </c>
      <c r="R141" s="75">
        <f>VLOOKUP($A141,'Processed Data Export'!$B$2:$ET$402,(COLUMN(G141)+11),FALSE)</f>
        <v>1.81</v>
      </c>
      <c r="S141" s="75">
        <f>VLOOKUP($A141,'Processed Data Export'!$B$2:$ET$402,(COLUMN(H141)+11),FALSE)</f>
        <v>0.02</v>
      </c>
      <c r="T141" s="75">
        <f>VLOOKUP($A141,'Processed Data Export'!$B$2:$ET$402,(COLUMN(I141)+11),FALSE)</f>
        <v>0</v>
      </c>
      <c r="U141" s="75">
        <f>VLOOKUP($A141,'Processed Data Export'!$B$2:$ET$402,(COLUMN(J141)+11),FALSE)</f>
        <v>15.785</v>
      </c>
      <c r="V141" s="75">
        <f>VLOOKUP($A141,'Processed Data Export'!$B$2:$ET$402,(COLUMN(K141)+11),FALSE)</f>
        <v>29.55</v>
      </c>
      <c r="W141" s="75">
        <f>VLOOKUP($A141,'Processed Data Export'!$B$2:$ET$402,(COLUMN(L141)+11),FALSE)</f>
        <v>38.125</v>
      </c>
      <c r="X141" s="75">
        <f>VLOOKUP($A141,'Processed Data Export'!$B$2:$ET$402,(COLUMN(M141)+11),FALSE)</f>
        <v>52.234999999999999</v>
      </c>
      <c r="Y141" s="75">
        <f>VLOOKUP($A141,'Processed Data Export'!$B$2:$ET$402,(COLUMN(N141)+11),FALSE)</f>
        <v>70.61</v>
      </c>
      <c r="Z141" s="75">
        <f>VLOOKUP($A141,'Processed Data Export'!$B$2:$ET$402,(COLUMN(O141)+11),FALSE)</f>
        <v>78.669999999999987</v>
      </c>
      <c r="AA141" s="75">
        <f>VLOOKUP($A141,'Processed Data Export'!$B$2:$ET$402,(COLUMN(P141)+11),FALSE)</f>
        <v>28.094999999999999</v>
      </c>
      <c r="AB141" s="75">
        <f>VLOOKUP($A141,'Processed Data Export'!$B$2:$ET$402,(COLUMN(Q141)+11),FALSE)</f>
        <v>35.984999999999999</v>
      </c>
      <c r="AC141" s="75">
        <f>VLOOKUP($A141,'Processed Data Export'!$B$2:$ET$402,(COLUMN(R141)+11),FALSE)</f>
        <v>14.11</v>
      </c>
      <c r="AD141" s="75">
        <f>VLOOKUP($A141,'Processed Data Export'!$B$2:$ET$402,(COLUMN(S141)+11),FALSE)</f>
        <v>27.4</v>
      </c>
      <c r="AE141" s="75">
        <f>VLOOKUP($A141,'Processed Data Export'!$B$2:$ET$402,(COLUMN(T141)+11),FALSE)</f>
        <v>32.484999999999999</v>
      </c>
      <c r="AF141" s="75">
        <f>VLOOKUP($A141,'Processed Data Export'!$B$2:$ET$402,(COLUMN(U141)+11),FALSE)</f>
        <v>40.545000000000002</v>
      </c>
      <c r="AG141" s="75">
        <f>VLOOKUP($A141,'Processed Data Export'!$B$2:$ET$402,(COLUMN(V141)+11),FALSE)</f>
        <v>13.295</v>
      </c>
      <c r="AH141" s="75">
        <f>VLOOKUP($A141,'Processed Data Export'!$B$2:$ET$402,(COLUMN(W141)+11),FALSE)</f>
        <v>22.630000000000003</v>
      </c>
      <c r="AI141" s="75">
        <f>VLOOKUP($A141,'Processed Data Export'!$B$2:$ET$402,(COLUMN(X141)+11),FALSE)</f>
        <v>26.435000000000002</v>
      </c>
      <c r="AJ141" s="75">
        <f>VLOOKUP($A141,'Processed Data Export'!$B$2:$ET$402,(COLUMN(Y141)+11),FALSE)</f>
        <v>28.574999999999999</v>
      </c>
      <c r="AK141" s="75">
        <f>VLOOKUP($A141,'Processed Data Export'!$B$2:$ET$402,(COLUMN(Z141)+11),FALSE)</f>
        <v>7.89</v>
      </c>
      <c r="AL141" s="75">
        <f>VLOOKUP($A141,'Processed Data Export'!$B$2:$ET$402,(COLUMN(AA141)+11),FALSE)</f>
        <v>17.225000000000001</v>
      </c>
      <c r="AM141" s="75">
        <f>VLOOKUP($A141,'Processed Data Export'!$B$2:$ET$402,(COLUMN(AB141)+11),FALSE)</f>
        <v>5.08</v>
      </c>
      <c r="AN141" s="75">
        <f>VLOOKUP($A141,'Processed Data Export'!$B$2:$ET$402,(COLUMN(AC141)+11),FALSE)</f>
        <v>9.3350000000000009</v>
      </c>
      <c r="AO141" s="75">
        <f>VLOOKUP($A141,'Processed Data Export'!$B$2:$ET$402,(COLUMN(AD141)+11),FALSE)</f>
        <v>15.285</v>
      </c>
      <c r="AP141" s="75">
        <f>VLOOKUP($A141,'Processed Data Export'!$B$2:$ET$402,(COLUMN(AE141)+11),FALSE)</f>
        <v>17.094999999999999</v>
      </c>
      <c r="AQ141" s="75">
        <f>VLOOKUP($A141,'Processed Data Export'!$B$2:$ET$402,(COLUMN(AF141)+11),FALSE)</f>
        <v>4.26</v>
      </c>
      <c r="AR141" s="75">
        <f>VLOOKUP($A141,'Processed Data Export'!$B$2:$ET$402,(COLUMN(AG141)+11),FALSE)</f>
        <v>3.8049999999999997</v>
      </c>
      <c r="AS141" s="75">
        <f>VLOOKUP($A141,'Processed Data Export'!$B$2:$ET$402,(COLUMN(AH141)+11),FALSE)</f>
        <v>0.90999999999999992</v>
      </c>
      <c r="AT141" s="75">
        <f>VLOOKUP($A141,'Processed Data Export'!$B$2:$ET$402,(COLUMN(AI141)+11),FALSE)</f>
        <v>3.9499999999999997</v>
      </c>
      <c r="AU141" s="75">
        <f>VLOOKUP($A141,'Processed Data Export'!$B$2:$ET$402,(COLUMN(AJ141)+11),FALSE)</f>
        <v>1.2250000000000001</v>
      </c>
      <c r="AV141" s="75">
        <f>VLOOKUP($A141,'Processed Data Export'!$B$2:$ET$402,(COLUMN(AK141)+11),FALSE)</f>
        <v>1.83</v>
      </c>
      <c r="AW141" s="75">
        <f t="shared" si="29"/>
        <v>1.0594692232874809</v>
      </c>
      <c r="AX141" s="75">
        <f t="shared" si="30"/>
        <v>2.7375427919360975</v>
      </c>
      <c r="AY141" s="75">
        <f t="shared" si="31"/>
        <v>16.776223776223777</v>
      </c>
      <c r="AZ141" s="75">
        <f t="shared" si="32"/>
        <v>0.9403132322111234</v>
      </c>
      <c r="BA141" s="75">
        <f t="shared" si="33"/>
        <v>1.2883216179553583</v>
      </c>
      <c r="BB141" s="75">
        <f t="shared" si="34"/>
        <v>4.832065906210393</v>
      </c>
      <c r="BC141" s="75">
        <f t="shared" si="35"/>
        <v>7.2624309392265189</v>
      </c>
      <c r="BD141" s="75">
        <f t="shared" si="36"/>
        <v>4.2875368007850829</v>
      </c>
      <c r="BE141" s="75">
        <f t="shared" si="37"/>
        <v>3.8302162478082993</v>
      </c>
      <c r="BF141" s="75">
        <f t="shared" si="38"/>
        <v>5.5956079271558643</v>
      </c>
      <c r="BG141" s="75">
        <f t="shared" si="39"/>
        <v>24.351981351981351</v>
      </c>
      <c r="BH141" s="75">
        <f t="shared" si="40"/>
        <v>4.98554583491822</v>
      </c>
      <c r="BI141" s="75">
        <f t="shared" si="41"/>
        <v>30.55244755244755</v>
      </c>
    </row>
    <row r="142" spans="1:61" x14ac:dyDescent="0.35">
      <c r="A142" s="69">
        <f>'Processed Data Export'!B140</f>
        <v>14200</v>
      </c>
      <c r="B142" s="74">
        <f>IF((VLOOKUP($A142,'Processed Data Export'!$B$2:$ET$3001,5,FALSE))=0,(VLOOKUP($A142,'Processed Data Export'!$B$2:$ET$3001,4,FALSE)),(IF((VLOOKUP($A142,'Processed Data Export'!$B$2:$ET$3001,4,FALSE))&gt;(VLOOKUP($A142,'Processed Data Export'!$B$2:$ET$3001,5,FALSE)),(VLOOKUP($A142,'Processed Data Export'!$B$2:$ET$3001,5,FALSE)),(VLOOKUP($A142,'Processed Data Export'!$B$2:$ET$3001,4,FALSE)))))</f>
        <v>24.05</v>
      </c>
      <c r="C142" s="89" t="str">
        <f>IF((VLOOKUP($A142,'Processed Data Export'!$B$2:$ET$3001,5,FALSE))=0,"NA",(IF((VLOOKUP($A142,'Processed Data Export'!$B$2:$ET$3001,4,FALSE))&gt;(VLOOKUP($A142,'Processed Data Export'!$B$2:$ET$3001,5,FALSE)),(VLOOKUP($A142,'Processed Data Export'!$B$2:$ET$3001,4,FALSE)),(VLOOKUP($A142,'Processed Data Export'!$B$2:$ET$3001,5,FALSE)))))</f>
        <v/>
      </c>
      <c r="D142" s="74">
        <f>VLOOKUP($A142,'Processed Data Export'!$B$2:$ET$3001,3,FALSE)</f>
        <v>24.05</v>
      </c>
      <c r="E142" s="36">
        <f>VLOOKUP(A142,'MWPS (um)'!$A$1:$CP$401,94,FALSE)</f>
        <v>32.807769999999998</v>
      </c>
      <c r="F142" s="74">
        <f>(VLOOKUP($A142,'Processed Data Export'!$B$2:$ET$3001,6,FALSE))/(VLOOKUP($A142,'Processed Data Export'!$B$2:$ET$3001,7,FALSE))</f>
        <v>0.12607823470411234</v>
      </c>
      <c r="G142" s="74">
        <f>VLOOKUP($A142,'Processed Data Export'!$B$2:$ET$3001,8,FALSE)</f>
        <v>1.109</v>
      </c>
      <c r="H142" s="74">
        <f>VLOOKUP($A142,'Processed Data Export'!$B$2:$ET$3001,9,FALSE)</f>
        <v>19.572499999999998</v>
      </c>
      <c r="I142" s="74">
        <f>VLOOKUP($A142,'Processed Data Export'!$B$2:$ET$3001,10,FALSE)</f>
        <v>40.400000000000006</v>
      </c>
      <c r="J142" s="74">
        <f>VLOOKUP($A142,'Processed Data Export'!$B$2:$ET$3001,11,FALSE)</f>
        <v>2.7160000000000002</v>
      </c>
      <c r="K142" s="69" t="str">
        <f t="shared" si="28"/>
        <v>silt loam</v>
      </c>
      <c r="L142" s="75">
        <f>VLOOKUP($A142,'Processed Data Export'!$B$2:$ET$402,(COLUMN(A142)+11),FALSE)</f>
        <v>13.935</v>
      </c>
      <c r="M142" s="75">
        <f>VLOOKUP($A142,'Processed Data Export'!$B$2:$ET$402,(COLUMN(B142)+11),FALSE)</f>
        <v>71.17</v>
      </c>
      <c r="N142" s="75">
        <f>VLOOKUP($A142,'Processed Data Export'!$B$2:$ET$402,(COLUMN(C142)+11),FALSE)</f>
        <v>14.895</v>
      </c>
      <c r="O142" s="75">
        <f>VLOOKUP($A142,'Processed Data Export'!$B$2:$ET$402,(COLUMN(D142)+11),FALSE)</f>
        <v>0</v>
      </c>
      <c r="P142" s="75">
        <f>VLOOKUP($A142,'Processed Data Export'!$B$2:$ET$402,(COLUMN(E142)+11),FALSE)</f>
        <v>11.725000000000001</v>
      </c>
      <c r="Q142" s="75">
        <f>VLOOKUP($A142,'Processed Data Export'!$B$2:$ET$402,(COLUMN(F142)+11),FALSE)</f>
        <v>2.35</v>
      </c>
      <c r="R142" s="75">
        <f>VLOOKUP($A142,'Processed Data Export'!$B$2:$ET$402,(COLUMN(G142)+11),FALSE)</f>
        <v>0.82000000000000006</v>
      </c>
      <c r="S142" s="75">
        <f>VLOOKUP($A142,'Processed Data Export'!$B$2:$ET$402,(COLUMN(H142)+11),FALSE)</f>
        <v>2.9999999999999997E-4</v>
      </c>
      <c r="T142" s="75">
        <f>VLOOKUP($A142,'Processed Data Export'!$B$2:$ET$402,(COLUMN(I142)+11),FALSE)</f>
        <v>0</v>
      </c>
      <c r="U142" s="75">
        <f>VLOOKUP($A142,'Processed Data Export'!$B$2:$ET$402,(COLUMN(J142)+11),FALSE)</f>
        <v>13.935</v>
      </c>
      <c r="V142" s="75">
        <f>VLOOKUP($A142,'Processed Data Export'!$B$2:$ET$402,(COLUMN(K142)+11),FALSE)</f>
        <v>38.015000000000001</v>
      </c>
      <c r="W142" s="75">
        <f>VLOOKUP($A142,'Processed Data Export'!$B$2:$ET$402,(COLUMN(L142)+11),FALSE)</f>
        <v>46.900000000000006</v>
      </c>
      <c r="X142" s="75">
        <f>VLOOKUP($A142,'Processed Data Export'!$B$2:$ET$402,(COLUMN(M142)+11),FALSE)</f>
        <v>59.924999999999997</v>
      </c>
      <c r="Y142" s="75">
        <f>VLOOKUP($A142,'Processed Data Export'!$B$2:$ET$402,(COLUMN(N142)+11),FALSE)</f>
        <v>75.38</v>
      </c>
      <c r="Z142" s="75">
        <f>VLOOKUP($A142,'Processed Data Export'!$B$2:$ET$402,(COLUMN(O142)+11),FALSE)</f>
        <v>82.89</v>
      </c>
      <c r="AA142" s="75">
        <f>VLOOKUP($A142,'Processed Data Export'!$B$2:$ET$402,(COLUMN(P142)+11),FALSE)</f>
        <v>26.564999999999998</v>
      </c>
      <c r="AB142" s="75">
        <f>VLOOKUP($A142,'Processed Data Export'!$B$2:$ET$402,(COLUMN(Q142)+11),FALSE)</f>
        <v>33.15</v>
      </c>
      <c r="AC142" s="75">
        <f>VLOOKUP($A142,'Processed Data Export'!$B$2:$ET$402,(COLUMN(R142)+11),FALSE)</f>
        <v>13.030000000000001</v>
      </c>
      <c r="AD142" s="75">
        <f>VLOOKUP($A142,'Processed Data Export'!$B$2:$ET$402,(COLUMN(S142)+11),FALSE)</f>
        <v>24.27</v>
      </c>
      <c r="AE142" s="75">
        <f>VLOOKUP($A142,'Processed Data Export'!$B$2:$ET$402,(COLUMN(T142)+11),FALSE)</f>
        <v>28.479999999999997</v>
      </c>
      <c r="AF142" s="75">
        <f>VLOOKUP($A142,'Processed Data Export'!$B$2:$ET$402,(COLUMN(U142)+11),FALSE)</f>
        <v>35.99</v>
      </c>
      <c r="AG142" s="75">
        <f>VLOOKUP($A142,'Processed Data Export'!$B$2:$ET$402,(COLUMN(V142)+11),FALSE)</f>
        <v>11.239999999999998</v>
      </c>
      <c r="AH142" s="75">
        <f>VLOOKUP($A142,'Processed Data Export'!$B$2:$ET$402,(COLUMN(W142)+11),FALSE)</f>
        <v>19.07</v>
      </c>
      <c r="AI142" s="75">
        <f>VLOOKUP($A142,'Processed Data Export'!$B$2:$ET$402,(COLUMN(X142)+11),FALSE)</f>
        <v>22.965</v>
      </c>
      <c r="AJ142" s="75">
        <f>VLOOKUP($A142,'Processed Data Export'!$B$2:$ET$402,(COLUMN(Y142)+11),FALSE)</f>
        <v>25.314999999999998</v>
      </c>
      <c r="AK142" s="75">
        <f>VLOOKUP($A142,'Processed Data Export'!$B$2:$ET$402,(COLUMN(Z142)+11),FALSE)</f>
        <v>6.585</v>
      </c>
      <c r="AL142" s="75">
        <f>VLOOKUP($A142,'Processed Data Export'!$B$2:$ET$402,(COLUMN(AA142)+11),FALSE)</f>
        <v>14.414999999999999</v>
      </c>
      <c r="AM142" s="75">
        <f>VLOOKUP($A142,'Processed Data Export'!$B$2:$ET$402,(COLUMN(AB142)+11),FALSE)</f>
        <v>4.2050000000000001</v>
      </c>
      <c r="AN142" s="75">
        <f>VLOOKUP($A142,'Processed Data Export'!$B$2:$ET$402,(COLUMN(AC142)+11),FALSE)</f>
        <v>7.83</v>
      </c>
      <c r="AO142" s="75">
        <f>VLOOKUP($A142,'Processed Data Export'!$B$2:$ET$402,(COLUMN(AD142)+11),FALSE)</f>
        <v>14.074999999999999</v>
      </c>
      <c r="AP142" s="75">
        <f>VLOOKUP($A142,'Processed Data Export'!$B$2:$ET$402,(COLUMN(AE142)+11),FALSE)</f>
        <v>14.895</v>
      </c>
      <c r="AQ142" s="75">
        <f>VLOOKUP($A142,'Processed Data Export'!$B$2:$ET$402,(COLUMN(AF142)+11),FALSE)</f>
        <v>3.62</v>
      </c>
      <c r="AR142" s="75">
        <f>VLOOKUP($A142,'Processed Data Export'!$B$2:$ET$402,(COLUMN(AG142)+11),FALSE)</f>
        <v>3.8899999999999997</v>
      </c>
      <c r="AS142" s="75">
        <f>VLOOKUP($A142,'Processed Data Export'!$B$2:$ET$402,(COLUMN(AH142)+11),FALSE)</f>
        <v>1.25</v>
      </c>
      <c r="AT142" s="75">
        <f>VLOOKUP($A142,'Processed Data Export'!$B$2:$ET$402,(COLUMN(AI142)+11),FALSE)</f>
        <v>3.17</v>
      </c>
      <c r="AU142" s="75">
        <f>VLOOKUP($A142,'Processed Data Export'!$B$2:$ET$402,(COLUMN(AJ142)+11),FALSE)</f>
        <v>1.1000000000000001</v>
      </c>
      <c r="AV142" s="75">
        <f>VLOOKUP($A142,'Processed Data Export'!$B$2:$ET$402,(COLUMN(AK142)+11),FALSE)</f>
        <v>0.82500000000000007</v>
      </c>
      <c r="AW142" s="75">
        <f t="shared" si="29"/>
        <v>1.4147812971342386</v>
      </c>
      <c r="AX142" s="75">
        <f t="shared" si="30"/>
        <v>2.8272921108742</v>
      </c>
      <c r="AY142" s="75">
        <f t="shared" si="31"/>
        <v>14.106382978723403</v>
      </c>
      <c r="AZ142" s="75">
        <f t="shared" si="32"/>
        <v>1.3031397610447348</v>
      </c>
      <c r="BA142" s="75">
        <f t="shared" si="33"/>
        <v>1.6650458460683522</v>
      </c>
      <c r="BB142" s="75">
        <f t="shared" si="34"/>
        <v>7.122247532270312</v>
      </c>
      <c r="BC142" s="75">
        <f t="shared" si="35"/>
        <v>14.298780487804878</v>
      </c>
      <c r="BD142" s="75">
        <f t="shared" si="36"/>
        <v>5.0564831261101251</v>
      </c>
      <c r="BE142" s="75">
        <f t="shared" si="37"/>
        <v>4.778113460892917</v>
      </c>
      <c r="BF142" s="75">
        <f t="shared" si="38"/>
        <v>7.6532567049808424</v>
      </c>
      <c r="BG142" s="75">
        <f t="shared" si="39"/>
        <v>25.499999999999996</v>
      </c>
      <c r="BH142" s="75">
        <f t="shared" si="40"/>
        <v>6.0699360341151376</v>
      </c>
      <c r="BI142" s="75">
        <f t="shared" si="41"/>
        <v>30.285106382978721</v>
      </c>
    </row>
    <row r="143" spans="1:61" x14ac:dyDescent="0.35">
      <c r="A143" s="69">
        <f>'Processed Data Export'!B141</f>
        <v>14105</v>
      </c>
      <c r="B143" s="74">
        <f>IF((VLOOKUP($A143,'Processed Data Export'!$B$2:$ET$3001,5,FALSE))=0,(VLOOKUP($A143,'Processed Data Export'!$B$2:$ET$3001,4,FALSE)),(IF((VLOOKUP($A143,'Processed Data Export'!$B$2:$ET$3001,4,FALSE))&gt;(VLOOKUP($A143,'Processed Data Export'!$B$2:$ET$3001,5,FALSE)),(VLOOKUP($A143,'Processed Data Export'!$B$2:$ET$3001,5,FALSE)),(VLOOKUP($A143,'Processed Data Export'!$B$2:$ET$3001,4,FALSE)))))</f>
        <v>27.5</v>
      </c>
      <c r="C143" s="89">
        <f>IF((VLOOKUP($A143,'Processed Data Export'!$B$2:$ET$3001,5,FALSE))=0,"NA",(IF((VLOOKUP($A143,'Processed Data Export'!$B$2:$ET$3001,4,FALSE))&gt;(VLOOKUP($A143,'Processed Data Export'!$B$2:$ET$3001,5,FALSE)),(VLOOKUP($A143,'Processed Data Export'!$B$2:$ET$3001,4,FALSE)),(VLOOKUP($A143,'Processed Data Export'!$B$2:$ET$3001,5,FALSE)))))</f>
        <v>274.5</v>
      </c>
      <c r="D143" s="74">
        <f>VLOOKUP($A143,'Processed Data Export'!$B$2:$ET$3001,3,FALSE)</f>
        <v>27.5</v>
      </c>
      <c r="E143" s="36">
        <f>VLOOKUP(A143,'MWPS (um)'!$A$1:$CP$401,94,FALSE)</f>
        <v>39.243185150000009</v>
      </c>
      <c r="F143" s="74">
        <f>(VLOOKUP($A143,'Processed Data Export'!$B$2:$ET$3001,6,FALSE))/(VLOOKUP($A143,'Processed Data Export'!$B$2:$ET$3001,7,FALSE))</f>
        <v>0.10147329650092081</v>
      </c>
      <c r="G143" s="74">
        <f>VLOOKUP($A143,'Processed Data Export'!$B$2:$ET$3001,8,FALSE)</f>
        <v>1.4445000000000001</v>
      </c>
      <c r="H143" s="74">
        <f>VLOOKUP($A143,'Processed Data Export'!$B$2:$ET$3001,9,FALSE)</f>
        <v>20.503999999999998</v>
      </c>
      <c r="I143" s="74">
        <f>VLOOKUP($A143,'Processed Data Export'!$B$2:$ET$3001,10,FALSE)</f>
        <v>60.95</v>
      </c>
      <c r="J143" s="74">
        <f>VLOOKUP($A143,'Processed Data Export'!$B$2:$ET$3001,11,FALSE)</f>
        <v>3.1059999999999999</v>
      </c>
      <c r="K143" s="69" t="str">
        <f t="shared" si="28"/>
        <v>silt loam</v>
      </c>
      <c r="L143" s="75">
        <f>VLOOKUP($A143,'Processed Data Export'!$B$2:$ET$402,(COLUMN(A143)+11),FALSE)</f>
        <v>16.89</v>
      </c>
      <c r="M143" s="75">
        <f>VLOOKUP($A143,'Processed Data Export'!$B$2:$ET$402,(COLUMN(B143)+11),FALSE)</f>
        <v>66.045000000000002</v>
      </c>
      <c r="N143" s="75">
        <f>VLOOKUP($A143,'Processed Data Export'!$B$2:$ET$402,(COLUMN(C143)+11),FALSE)</f>
        <v>17.064999999999998</v>
      </c>
      <c r="O143" s="75">
        <f>VLOOKUP($A143,'Processed Data Export'!$B$2:$ET$402,(COLUMN(D143)+11),FALSE)</f>
        <v>0</v>
      </c>
      <c r="P143" s="75">
        <f>VLOOKUP($A143,'Processed Data Export'!$B$2:$ET$402,(COLUMN(E143)+11),FALSE)</f>
        <v>11.904999999999999</v>
      </c>
      <c r="Q143" s="75">
        <f>VLOOKUP($A143,'Processed Data Export'!$B$2:$ET$402,(COLUMN(F143)+11),FALSE)</f>
        <v>2.64</v>
      </c>
      <c r="R143" s="75">
        <f>VLOOKUP($A143,'Processed Data Export'!$B$2:$ET$402,(COLUMN(G143)+11),FALSE)</f>
        <v>2.4350000000000001</v>
      </c>
      <c r="S143" s="75">
        <f>VLOOKUP($A143,'Processed Data Export'!$B$2:$ET$402,(COLUMN(H143)+11),FALSE)</f>
        <v>8.4999999999999992E-2</v>
      </c>
      <c r="T143" s="75">
        <f>VLOOKUP($A143,'Processed Data Export'!$B$2:$ET$402,(COLUMN(I143)+11),FALSE)</f>
        <v>0</v>
      </c>
      <c r="U143" s="75">
        <f>VLOOKUP($A143,'Processed Data Export'!$B$2:$ET$402,(COLUMN(J143)+11),FALSE)</f>
        <v>16.630000000000003</v>
      </c>
      <c r="V143" s="75">
        <f>VLOOKUP($A143,'Processed Data Export'!$B$2:$ET$402,(COLUMN(K143)+11),FALSE)</f>
        <v>34.46</v>
      </c>
      <c r="W143" s="75">
        <f>VLOOKUP($A143,'Processed Data Export'!$B$2:$ET$402,(COLUMN(L143)+11),FALSE)</f>
        <v>42.495000000000005</v>
      </c>
      <c r="X143" s="75">
        <f>VLOOKUP($A143,'Processed Data Export'!$B$2:$ET$402,(COLUMN(M143)+11),FALSE)</f>
        <v>54.844999999999999</v>
      </c>
      <c r="Y143" s="75">
        <f>VLOOKUP($A143,'Processed Data Export'!$B$2:$ET$402,(COLUMN(N143)+11),FALSE)</f>
        <v>70.349999999999994</v>
      </c>
      <c r="Z143" s="75">
        <f>VLOOKUP($A143,'Processed Data Export'!$B$2:$ET$402,(COLUMN(O143)+11),FALSE)</f>
        <v>77.960000000000008</v>
      </c>
      <c r="AA143" s="75">
        <f>VLOOKUP($A143,'Processed Data Export'!$B$2:$ET$402,(COLUMN(P143)+11),FALSE)</f>
        <v>24.96</v>
      </c>
      <c r="AB143" s="75">
        <f>VLOOKUP($A143,'Processed Data Export'!$B$2:$ET$402,(COLUMN(Q143)+11),FALSE)</f>
        <v>31.59</v>
      </c>
      <c r="AC143" s="75">
        <f>VLOOKUP($A143,'Processed Data Export'!$B$2:$ET$402,(COLUMN(R143)+11),FALSE)</f>
        <v>12.35</v>
      </c>
      <c r="AD143" s="75">
        <f>VLOOKUP($A143,'Processed Data Export'!$B$2:$ET$402,(COLUMN(S143)+11),FALSE)</f>
        <v>23.55</v>
      </c>
      <c r="AE143" s="75">
        <f>VLOOKUP($A143,'Processed Data Export'!$B$2:$ET$402,(COLUMN(T143)+11),FALSE)</f>
        <v>27.855</v>
      </c>
      <c r="AF143" s="75">
        <f>VLOOKUP($A143,'Processed Data Export'!$B$2:$ET$402,(COLUMN(U143)+11),FALSE)</f>
        <v>35.465000000000003</v>
      </c>
      <c r="AG143" s="75">
        <f>VLOOKUP($A143,'Processed Data Export'!$B$2:$ET$402,(COLUMN(V143)+11),FALSE)</f>
        <v>11.205</v>
      </c>
      <c r="AH143" s="75">
        <f>VLOOKUP($A143,'Processed Data Export'!$B$2:$ET$402,(COLUMN(W143)+11),FALSE)</f>
        <v>19.23</v>
      </c>
      <c r="AI143" s="75">
        <f>VLOOKUP($A143,'Processed Data Export'!$B$2:$ET$402,(COLUMN(X143)+11),FALSE)</f>
        <v>23.115000000000002</v>
      </c>
      <c r="AJ143" s="75">
        <f>VLOOKUP($A143,'Processed Data Export'!$B$2:$ET$402,(COLUMN(Y143)+11),FALSE)</f>
        <v>25.744999999999997</v>
      </c>
      <c r="AK143" s="75">
        <f>VLOOKUP($A143,'Processed Data Export'!$B$2:$ET$402,(COLUMN(Z143)+11),FALSE)</f>
        <v>6.625</v>
      </c>
      <c r="AL143" s="75">
        <f>VLOOKUP($A143,'Processed Data Export'!$B$2:$ET$402,(COLUMN(AA143)+11),FALSE)</f>
        <v>14.65</v>
      </c>
      <c r="AM143" s="75">
        <f>VLOOKUP($A143,'Processed Data Export'!$B$2:$ET$402,(COLUMN(AB143)+11),FALSE)</f>
        <v>4.3</v>
      </c>
      <c r="AN143" s="75">
        <f>VLOOKUP($A143,'Processed Data Export'!$B$2:$ET$402,(COLUMN(AC143)+11),FALSE)</f>
        <v>8.0249999999999986</v>
      </c>
      <c r="AO143" s="75">
        <f>VLOOKUP($A143,'Processed Data Export'!$B$2:$ET$402,(COLUMN(AD143)+11),FALSE)</f>
        <v>14.545</v>
      </c>
      <c r="AP143" s="75">
        <f>VLOOKUP($A143,'Processed Data Export'!$B$2:$ET$402,(COLUMN(AE143)+11),FALSE)</f>
        <v>16.98</v>
      </c>
      <c r="AQ143" s="75">
        <f>VLOOKUP($A143,'Processed Data Export'!$B$2:$ET$402,(COLUMN(AF143)+11),FALSE)</f>
        <v>3.7250000000000001</v>
      </c>
      <c r="AR143" s="75">
        <f>VLOOKUP($A143,'Processed Data Export'!$B$2:$ET$402,(COLUMN(AG143)+11),FALSE)</f>
        <v>3.88</v>
      </c>
      <c r="AS143" s="75">
        <f>VLOOKUP($A143,'Processed Data Export'!$B$2:$ET$402,(COLUMN(AH143)+11),FALSE)</f>
        <v>1.2</v>
      </c>
      <c r="AT143" s="75">
        <f>VLOOKUP($A143,'Processed Data Export'!$B$2:$ET$402,(COLUMN(AI143)+11),FALSE)</f>
        <v>5.0750000000000002</v>
      </c>
      <c r="AU143" s="75">
        <f>VLOOKUP($A143,'Processed Data Export'!$B$2:$ET$402,(COLUMN(AJ143)+11),FALSE)</f>
        <v>1.44</v>
      </c>
      <c r="AV143" s="75">
        <f>VLOOKUP($A143,'Processed Data Export'!$B$2:$ET$402,(COLUMN(AK143)+11),FALSE)</f>
        <v>2.52</v>
      </c>
      <c r="AW143" s="75">
        <f t="shared" si="29"/>
        <v>1.345204178537512</v>
      </c>
      <c r="AX143" s="75">
        <f t="shared" si="30"/>
        <v>2.6535069298614027</v>
      </c>
      <c r="AY143" s="75">
        <f t="shared" si="31"/>
        <v>11.96590909090909</v>
      </c>
      <c r="AZ143" s="75">
        <f t="shared" si="32"/>
        <v>1.1982236007331171</v>
      </c>
      <c r="BA143" s="75">
        <f t="shared" si="33"/>
        <v>1.5464542506696741</v>
      </c>
      <c r="BB143" s="75">
        <f t="shared" si="34"/>
        <v>6.4143396226415099</v>
      </c>
      <c r="BC143" s="75">
        <f t="shared" si="35"/>
        <v>4.8891170431211499</v>
      </c>
      <c r="BD143" s="75">
        <f t="shared" si="36"/>
        <v>4.540735647989</v>
      </c>
      <c r="BE143" s="75">
        <f t="shared" si="37"/>
        <v>3.8702021681804868</v>
      </c>
      <c r="BF143" s="75">
        <f t="shared" si="38"/>
        <v>6.8342679127725869</v>
      </c>
      <c r="BG143" s="75">
        <f t="shared" si="39"/>
        <v>20.774621212121211</v>
      </c>
      <c r="BH143" s="75">
        <f t="shared" si="40"/>
        <v>5.5476690466190677</v>
      </c>
      <c r="BI143" s="75">
        <f t="shared" si="41"/>
        <v>25.017045454545453</v>
      </c>
    </row>
    <row r="144" spans="1:61" x14ac:dyDescent="0.35">
      <c r="A144" s="69">
        <f>'Processed Data Export'!B142</f>
        <v>1400</v>
      </c>
      <c r="B144" s="74">
        <f>IF((VLOOKUP($A144,'Processed Data Export'!$B$2:$ET$3001,5,FALSE))=0,(VLOOKUP($A144,'Processed Data Export'!$B$2:$ET$3001,4,FALSE)),(IF((VLOOKUP($A144,'Processed Data Export'!$B$2:$ET$3001,4,FALSE))&gt;(VLOOKUP($A144,'Processed Data Export'!$B$2:$ET$3001,5,FALSE)),(VLOOKUP($A144,'Processed Data Export'!$B$2:$ET$3001,5,FALSE)),(VLOOKUP($A144,'Processed Data Export'!$B$2:$ET$3001,4,FALSE)))))</f>
        <v>40.049999999999997</v>
      </c>
      <c r="C144" s="89" t="str">
        <f>IF((VLOOKUP($A144,'Processed Data Export'!$B$2:$ET$3001,5,FALSE))=0,"NA",(IF((VLOOKUP($A144,'Processed Data Export'!$B$2:$ET$3001,4,FALSE))&gt;(VLOOKUP($A144,'Processed Data Export'!$B$2:$ET$3001,5,FALSE)),(VLOOKUP($A144,'Processed Data Export'!$B$2:$ET$3001,4,FALSE)),(VLOOKUP($A144,'Processed Data Export'!$B$2:$ET$3001,5,FALSE)))))</f>
        <v/>
      </c>
      <c r="D144" s="74">
        <f>VLOOKUP($A144,'Processed Data Export'!$B$2:$ET$3001,3,FALSE)</f>
        <v>40.049999999999997</v>
      </c>
      <c r="E144" s="36">
        <f>VLOOKUP(A144,'MWPS (um)'!$A$1:$CP$401,94,FALSE)</f>
        <v>104.5711405</v>
      </c>
      <c r="F144" s="74">
        <f>(VLOOKUP($A144,'Processed Data Export'!$B$2:$ET$3001,6,FALSE))/(VLOOKUP($A144,'Processed Data Export'!$B$2:$ET$3001,7,FALSE))</f>
        <v>5.8064516129032254E-2</v>
      </c>
      <c r="G144" s="74">
        <f>VLOOKUP($A144,'Processed Data Export'!$B$2:$ET$3001,8,FALSE)</f>
        <v>1.6560000000000001</v>
      </c>
      <c r="H144" s="74">
        <f>VLOOKUP($A144,'Processed Data Export'!$B$2:$ET$3001,9,FALSE)</f>
        <v>5.3160000000000007</v>
      </c>
      <c r="I144" s="74">
        <f>VLOOKUP($A144,'Processed Data Export'!$B$2:$ET$3001,10,FALSE)</f>
        <v>127</v>
      </c>
      <c r="J144" s="74">
        <f>VLOOKUP($A144,'Processed Data Export'!$B$2:$ET$3001,11,FALSE)</f>
        <v>3.6564999999999999</v>
      </c>
      <c r="K144" s="69" t="str">
        <f t="shared" si="28"/>
        <v>sandy loam</v>
      </c>
      <c r="L144" s="75">
        <f>VLOOKUP($A144,'Processed Data Export'!$B$2:$ET$402,(COLUMN(A144)+11),FALSE)</f>
        <v>6.9249999999999998</v>
      </c>
      <c r="M144" s="75">
        <f>VLOOKUP($A144,'Processed Data Export'!$B$2:$ET$402,(COLUMN(B144)+11),FALSE)</f>
        <v>45.504999999999995</v>
      </c>
      <c r="N144" s="75">
        <f>VLOOKUP($A144,'Processed Data Export'!$B$2:$ET$402,(COLUMN(C144)+11),FALSE)</f>
        <v>47.564999999999998</v>
      </c>
      <c r="O144" s="75">
        <f>VLOOKUP($A144,'Processed Data Export'!$B$2:$ET$402,(COLUMN(D144)+11),FALSE)</f>
        <v>0</v>
      </c>
      <c r="P144" s="75">
        <f>VLOOKUP($A144,'Processed Data Export'!$B$2:$ET$402,(COLUMN(E144)+11),FALSE)</f>
        <v>23.59</v>
      </c>
      <c r="Q144" s="75">
        <f>VLOOKUP($A144,'Processed Data Export'!$B$2:$ET$402,(COLUMN(F144)+11),FALSE)</f>
        <v>12.715</v>
      </c>
      <c r="R144" s="75">
        <f>VLOOKUP($A144,'Processed Data Export'!$B$2:$ET$402,(COLUMN(G144)+11),FALSE)</f>
        <v>8.9750000000000014</v>
      </c>
      <c r="S144" s="75">
        <f>VLOOKUP($A144,'Processed Data Export'!$B$2:$ET$402,(COLUMN(H144)+11),FALSE)</f>
        <v>2.2749999999999999</v>
      </c>
      <c r="T144" s="75">
        <f>VLOOKUP($A144,'Processed Data Export'!$B$2:$ET$402,(COLUMN(I144)+11),FALSE)</f>
        <v>5.0000000000000001E-4</v>
      </c>
      <c r="U144" s="75">
        <f>VLOOKUP($A144,'Processed Data Export'!$B$2:$ET$402,(COLUMN(J144)+11),FALSE)</f>
        <v>6.9249999999999998</v>
      </c>
      <c r="V144" s="75">
        <f>VLOOKUP($A144,'Processed Data Export'!$B$2:$ET$402,(COLUMN(K144)+11),FALSE)</f>
        <v>18.245000000000001</v>
      </c>
      <c r="W144" s="75">
        <f>VLOOKUP($A144,'Processed Data Export'!$B$2:$ET$402,(COLUMN(L144)+11),FALSE)</f>
        <v>23.96</v>
      </c>
      <c r="X144" s="75">
        <f>VLOOKUP($A144,'Processed Data Export'!$B$2:$ET$402,(COLUMN(M144)+11),FALSE)</f>
        <v>34.08</v>
      </c>
      <c r="Y144" s="75">
        <f>VLOOKUP($A144,'Processed Data Export'!$B$2:$ET$402,(COLUMN(N144)+11),FALSE)</f>
        <v>51.04</v>
      </c>
      <c r="Z144" s="75">
        <f>VLOOKUP($A144,'Processed Data Export'!$B$2:$ET$402,(COLUMN(O144)+11),FALSE)</f>
        <v>69.105000000000004</v>
      </c>
      <c r="AA144" s="75">
        <f>VLOOKUP($A144,'Processed Data Export'!$B$2:$ET$402,(COLUMN(P144)+11),FALSE)</f>
        <v>20.134999999999998</v>
      </c>
      <c r="AB144" s="75">
        <f>VLOOKUP($A144,'Processed Data Export'!$B$2:$ET$402,(COLUMN(Q144)+11),FALSE)</f>
        <v>27.259999999999998</v>
      </c>
      <c r="AC144" s="75">
        <f>VLOOKUP($A144,'Processed Data Export'!$B$2:$ET$402,(COLUMN(R144)+11),FALSE)</f>
        <v>10.125</v>
      </c>
      <c r="AD144" s="75">
        <f>VLOOKUP($A144,'Processed Data Export'!$B$2:$ET$402,(COLUMN(S144)+11),FALSE)</f>
        <v>21.555</v>
      </c>
      <c r="AE144" s="75">
        <f>VLOOKUP($A144,'Processed Data Export'!$B$2:$ET$402,(COLUMN(T144)+11),FALSE)</f>
        <v>27.085000000000001</v>
      </c>
      <c r="AF144" s="75">
        <f>VLOOKUP($A144,'Processed Data Export'!$B$2:$ET$402,(COLUMN(U144)+11),FALSE)</f>
        <v>45.145000000000003</v>
      </c>
      <c r="AG144" s="75">
        <f>VLOOKUP($A144,'Processed Data Export'!$B$2:$ET$402,(COLUMN(V144)+11),FALSE)</f>
        <v>11.425000000000001</v>
      </c>
      <c r="AH144" s="75">
        <f>VLOOKUP($A144,'Processed Data Export'!$B$2:$ET$402,(COLUMN(W144)+11),FALSE)</f>
        <v>23.155000000000001</v>
      </c>
      <c r="AI144" s="75">
        <f>VLOOKUP($A144,'Processed Data Export'!$B$2:$ET$402,(COLUMN(X144)+11),FALSE)</f>
        <v>35.019999999999996</v>
      </c>
      <c r="AJ144" s="75">
        <f>VLOOKUP($A144,'Processed Data Export'!$B$2:$ET$402,(COLUMN(Y144)+11),FALSE)</f>
        <v>47.74</v>
      </c>
      <c r="AK144" s="75">
        <f>VLOOKUP($A144,'Processed Data Export'!$B$2:$ET$402,(COLUMN(Z144)+11),FALSE)</f>
        <v>7.125</v>
      </c>
      <c r="AL144" s="75">
        <f>VLOOKUP($A144,'Processed Data Export'!$B$2:$ET$402,(COLUMN(AA144)+11),FALSE)</f>
        <v>18.855</v>
      </c>
      <c r="AM144" s="75">
        <f>VLOOKUP($A144,'Processed Data Export'!$B$2:$ET$402,(COLUMN(AB144)+11),FALSE)</f>
        <v>5.5299999999999994</v>
      </c>
      <c r="AN144" s="75">
        <f>VLOOKUP($A144,'Processed Data Export'!$B$2:$ET$402,(COLUMN(AC144)+11),FALSE)</f>
        <v>11.73</v>
      </c>
      <c r="AO144" s="75">
        <f>VLOOKUP($A144,'Processed Data Export'!$B$2:$ET$402,(COLUMN(AD144)+11),FALSE)</f>
        <v>36.314999999999998</v>
      </c>
      <c r="AP144" s="75">
        <f>VLOOKUP($A144,'Processed Data Export'!$B$2:$ET$402,(COLUMN(AE144)+11),FALSE)</f>
        <v>45.29</v>
      </c>
      <c r="AQ144" s="75">
        <f>VLOOKUP($A144,'Processed Data Export'!$B$2:$ET$402,(COLUMN(AF144)+11),FALSE)</f>
        <v>6.1899999999999995</v>
      </c>
      <c r="AR144" s="75">
        <f>VLOOKUP($A144,'Processed Data Export'!$B$2:$ET$402,(COLUMN(AG144)+11),FALSE)</f>
        <v>11.864999999999998</v>
      </c>
      <c r="AS144" s="75">
        <f>VLOOKUP($A144,'Processed Data Export'!$B$2:$ET$402,(COLUMN(AH144)+11),FALSE)</f>
        <v>6.56</v>
      </c>
      <c r="AT144" s="75">
        <f>VLOOKUP($A144,'Processed Data Export'!$B$2:$ET$402,(COLUMN(AI144)+11),FALSE)</f>
        <v>21.695</v>
      </c>
      <c r="AU144" s="75">
        <f>VLOOKUP($A144,'Processed Data Export'!$B$2:$ET$402,(COLUMN(AJ144)+11),FALSE)</f>
        <v>6.1549999999999994</v>
      </c>
      <c r="AV144" s="75">
        <f>VLOOKUP($A144,'Processed Data Export'!$B$2:$ET$402,(COLUMN(AK144)+11),FALSE)</f>
        <v>11.254999999999999</v>
      </c>
      <c r="AW144" s="75">
        <f t="shared" si="29"/>
        <v>0.87894350696991941</v>
      </c>
      <c r="AX144" s="75">
        <f t="shared" si="30"/>
        <v>1.1555743959304789</v>
      </c>
      <c r="AY144" s="75">
        <f t="shared" si="31"/>
        <v>2.1439244986236727</v>
      </c>
      <c r="AZ144" s="75">
        <f t="shared" si="32"/>
        <v>0.53073430058699744</v>
      </c>
      <c r="BA144" s="75">
        <f t="shared" si="33"/>
        <v>0.75490087495846703</v>
      </c>
      <c r="BB144" s="75">
        <f t="shared" si="34"/>
        <v>3.3628070175438598</v>
      </c>
      <c r="BC144" s="75">
        <f t="shared" si="35"/>
        <v>2.628412256267409</v>
      </c>
      <c r="BD144" s="75">
        <f t="shared" si="36"/>
        <v>1.2530634723943275</v>
      </c>
      <c r="BE144" s="75">
        <f t="shared" si="37"/>
        <v>0.9566908441080626</v>
      </c>
      <c r="BF144" s="75">
        <f t="shared" si="38"/>
        <v>2.9053708439897696</v>
      </c>
      <c r="BG144" s="75">
        <f t="shared" si="39"/>
        <v>2.6802988596146284</v>
      </c>
      <c r="BH144" s="75">
        <f t="shared" si="40"/>
        <v>1.9289953370072062</v>
      </c>
      <c r="BI144" s="75">
        <f t="shared" si="41"/>
        <v>3.5788438851749897</v>
      </c>
    </row>
    <row r="145" spans="1:61" x14ac:dyDescent="0.35">
      <c r="A145" s="69">
        <f>'Processed Data Export'!B143</f>
        <v>14330</v>
      </c>
      <c r="B145" s="74">
        <f>IF((VLOOKUP($A145,'Processed Data Export'!$B$2:$ET$3001,5,FALSE))=0,(VLOOKUP($A145,'Processed Data Export'!$B$2:$ET$3001,4,FALSE)),(IF((VLOOKUP($A145,'Processed Data Export'!$B$2:$ET$3001,4,FALSE))&gt;(VLOOKUP($A145,'Processed Data Export'!$B$2:$ET$3001,5,FALSE)),(VLOOKUP($A145,'Processed Data Export'!$B$2:$ET$3001,5,FALSE)),(VLOOKUP($A145,'Processed Data Export'!$B$2:$ET$3001,4,FALSE)))))</f>
        <v>33</v>
      </c>
      <c r="C145" s="89">
        <f>IF((VLOOKUP($A145,'Processed Data Export'!$B$2:$ET$3001,5,FALSE))=0,"NA",(IF((VLOOKUP($A145,'Processed Data Export'!$B$2:$ET$3001,4,FALSE))&gt;(VLOOKUP($A145,'Processed Data Export'!$B$2:$ET$3001,5,FALSE)),(VLOOKUP($A145,'Processed Data Export'!$B$2:$ET$3001,4,FALSE)),(VLOOKUP($A145,'Processed Data Export'!$B$2:$ET$3001,5,FALSE)))))</f>
        <v>241</v>
      </c>
      <c r="D145" s="74">
        <f>VLOOKUP($A145,'Processed Data Export'!$B$2:$ET$3001,3,FALSE)</f>
        <v>33</v>
      </c>
      <c r="E145" s="36">
        <f>VLOOKUP(A145,'MWPS (um)'!$A$1:$CP$401,94,FALSE)</f>
        <v>75.878663350000011</v>
      </c>
      <c r="F145" s="74">
        <f>(VLOOKUP($A145,'Processed Data Export'!$B$2:$ET$3001,6,FALSE))/(VLOOKUP($A145,'Processed Data Export'!$B$2:$ET$3001,7,FALSE))</f>
        <v>2.8223495702005729E-2</v>
      </c>
      <c r="G145" s="74">
        <f>VLOOKUP($A145,'Processed Data Export'!$B$2:$ET$3001,8,FALSE)</f>
        <v>2.0640000000000001</v>
      </c>
      <c r="H145" s="74">
        <f>VLOOKUP($A145,'Processed Data Export'!$B$2:$ET$3001,9,FALSE)</f>
        <v>3.2465000000000002</v>
      </c>
      <c r="I145" s="74">
        <f>VLOOKUP($A145,'Processed Data Export'!$B$2:$ET$3001,10,FALSE)</f>
        <v>99.5</v>
      </c>
      <c r="J145" s="74">
        <f>VLOOKUP($A145,'Processed Data Export'!$B$2:$ET$3001,11,FALSE)</f>
        <v>4.5120000000000005</v>
      </c>
      <c r="K145" s="69" t="str">
        <f t="shared" si="28"/>
        <v>loam</v>
      </c>
      <c r="L145" s="75">
        <f>VLOOKUP($A145,'Processed Data Export'!$B$2:$ET$402,(COLUMN(A145)+11),FALSE)</f>
        <v>18.2</v>
      </c>
      <c r="M145" s="75">
        <f>VLOOKUP($A145,'Processed Data Export'!$B$2:$ET$402,(COLUMN(B145)+11),FALSE)</f>
        <v>48.814999999999998</v>
      </c>
      <c r="N145" s="75">
        <f>VLOOKUP($A145,'Processed Data Export'!$B$2:$ET$402,(COLUMN(C145)+11),FALSE)</f>
        <v>32.975000000000001</v>
      </c>
      <c r="O145" s="75">
        <f>VLOOKUP($A145,'Processed Data Export'!$B$2:$ET$402,(COLUMN(D145)+11),FALSE)</f>
        <v>0</v>
      </c>
      <c r="P145" s="75">
        <f>VLOOKUP($A145,'Processed Data Export'!$B$2:$ET$402,(COLUMN(E145)+11),FALSE)</f>
        <v>13.734999999999999</v>
      </c>
      <c r="Q145" s="75">
        <f>VLOOKUP($A145,'Processed Data Export'!$B$2:$ET$402,(COLUMN(F145)+11),FALSE)</f>
        <v>10.654999999999999</v>
      </c>
      <c r="R145" s="75">
        <f>VLOOKUP($A145,'Processed Data Export'!$B$2:$ET$402,(COLUMN(G145)+11),FALSE)</f>
        <v>8.3650000000000002</v>
      </c>
      <c r="S145" s="75">
        <f>VLOOKUP($A145,'Processed Data Export'!$B$2:$ET$402,(COLUMN(H145)+11),FALSE)</f>
        <v>0.22500000000000001</v>
      </c>
      <c r="T145" s="75">
        <f>VLOOKUP($A145,'Processed Data Export'!$B$2:$ET$402,(COLUMN(I145)+11),FALSE)</f>
        <v>0</v>
      </c>
      <c r="U145" s="75">
        <f>VLOOKUP($A145,'Processed Data Export'!$B$2:$ET$402,(COLUMN(J145)+11),FALSE)</f>
        <v>16.73</v>
      </c>
      <c r="V145" s="75">
        <f>VLOOKUP($A145,'Processed Data Export'!$B$2:$ET$402,(COLUMN(K145)+11),FALSE)</f>
        <v>21.244999999999997</v>
      </c>
      <c r="W145" s="75">
        <f>VLOOKUP($A145,'Processed Data Export'!$B$2:$ET$402,(COLUMN(L145)+11),FALSE)</f>
        <v>27.425000000000001</v>
      </c>
      <c r="X145" s="75">
        <f>VLOOKUP($A145,'Processed Data Export'!$B$2:$ET$402,(COLUMN(M145)+11),FALSE)</f>
        <v>38.11</v>
      </c>
      <c r="Y145" s="75">
        <f>VLOOKUP($A145,'Processed Data Export'!$B$2:$ET$402,(COLUMN(N145)+11),FALSE)</f>
        <v>53.144999999999996</v>
      </c>
      <c r="Z145" s="75">
        <f>VLOOKUP($A145,'Processed Data Export'!$B$2:$ET$402,(COLUMN(O145)+11),FALSE)</f>
        <v>62.55</v>
      </c>
      <c r="AA145" s="75">
        <f>VLOOKUP($A145,'Processed Data Export'!$B$2:$ET$402,(COLUMN(P145)+11),FALSE)</f>
        <v>21.134999999999998</v>
      </c>
      <c r="AB145" s="75">
        <f>VLOOKUP($A145,'Processed Data Export'!$B$2:$ET$402,(COLUMN(Q145)+11),FALSE)</f>
        <v>27.57</v>
      </c>
      <c r="AC145" s="75">
        <f>VLOOKUP($A145,'Processed Data Export'!$B$2:$ET$402,(COLUMN(R145)+11),FALSE)</f>
        <v>10.684999999999999</v>
      </c>
      <c r="AD145" s="75">
        <f>VLOOKUP($A145,'Processed Data Export'!$B$2:$ET$402,(COLUMN(S145)+11),FALSE)</f>
        <v>21.39</v>
      </c>
      <c r="AE145" s="75">
        <f>VLOOKUP($A145,'Processed Data Export'!$B$2:$ET$402,(COLUMN(T145)+11),FALSE)</f>
        <v>25.725000000000001</v>
      </c>
      <c r="AF145" s="75">
        <f>VLOOKUP($A145,'Processed Data Export'!$B$2:$ET$402,(COLUMN(U145)+11),FALSE)</f>
        <v>35.125</v>
      </c>
      <c r="AG145" s="75">
        <f>VLOOKUP($A145,'Processed Data Export'!$B$2:$ET$402,(COLUMN(V145)+11),FALSE)</f>
        <v>10.705</v>
      </c>
      <c r="AH145" s="75">
        <f>VLOOKUP($A145,'Processed Data Export'!$B$2:$ET$402,(COLUMN(W145)+11),FALSE)</f>
        <v>18.950000000000003</v>
      </c>
      <c r="AI145" s="75">
        <f>VLOOKUP($A145,'Processed Data Export'!$B$2:$ET$402,(COLUMN(X145)+11),FALSE)</f>
        <v>24.439999999999998</v>
      </c>
      <c r="AJ145" s="75">
        <f>VLOOKUP($A145,'Processed Data Export'!$B$2:$ET$402,(COLUMN(Y145)+11),FALSE)</f>
        <v>35.090000000000003</v>
      </c>
      <c r="AK145" s="75">
        <f>VLOOKUP($A145,'Processed Data Export'!$B$2:$ET$402,(COLUMN(Z145)+11),FALSE)</f>
        <v>6.4399999999999995</v>
      </c>
      <c r="AL145" s="75">
        <f>VLOOKUP($A145,'Processed Data Export'!$B$2:$ET$402,(COLUMN(AA145)+11),FALSE)</f>
        <v>14.685</v>
      </c>
      <c r="AM145" s="75">
        <f>VLOOKUP($A145,'Processed Data Export'!$B$2:$ET$402,(COLUMN(AB145)+11),FALSE)</f>
        <v>4.33</v>
      </c>
      <c r="AN145" s="75">
        <f>VLOOKUP($A145,'Processed Data Export'!$B$2:$ET$402,(COLUMN(AC145)+11),FALSE)</f>
        <v>8.245000000000001</v>
      </c>
      <c r="AO145" s="75">
        <f>VLOOKUP($A145,'Processed Data Export'!$B$2:$ET$402,(COLUMN(AD145)+11),FALSE)</f>
        <v>24.39</v>
      </c>
      <c r="AP145" s="75">
        <f>VLOOKUP($A145,'Processed Data Export'!$B$2:$ET$402,(COLUMN(AE145)+11),FALSE)</f>
        <v>32.754999999999995</v>
      </c>
      <c r="AQ145" s="75">
        <f>VLOOKUP($A145,'Processed Data Export'!$B$2:$ET$402,(COLUMN(AF145)+11),FALSE)</f>
        <v>3.915</v>
      </c>
      <c r="AR145" s="75">
        <f>VLOOKUP($A145,'Processed Data Export'!$B$2:$ET$402,(COLUMN(AG145)+11),FALSE)</f>
        <v>5.49</v>
      </c>
      <c r="AS145" s="75">
        <f>VLOOKUP($A145,'Processed Data Export'!$B$2:$ET$402,(COLUMN(AH145)+11),FALSE)</f>
        <v>4.3</v>
      </c>
      <c r="AT145" s="75">
        <f>VLOOKUP($A145,'Processed Data Export'!$B$2:$ET$402,(COLUMN(AI145)+11),FALSE)</f>
        <v>19.020000000000003</v>
      </c>
      <c r="AU145" s="75">
        <f>VLOOKUP($A145,'Processed Data Export'!$B$2:$ET$402,(COLUMN(AJ145)+11),FALSE)</f>
        <v>6.3550000000000004</v>
      </c>
      <c r="AV145" s="75">
        <f>VLOOKUP($A145,'Processed Data Export'!$B$2:$ET$402,(COLUMN(AK145)+11),FALSE)</f>
        <v>8.5950000000000006</v>
      </c>
      <c r="AW145" s="75">
        <f t="shared" si="29"/>
        <v>0.99474066013783102</v>
      </c>
      <c r="AX145" s="75">
        <f t="shared" si="30"/>
        <v>2.0072806698216237</v>
      </c>
      <c r="AY145" s="75">
        <f t="shared" si="31"/>
        <v>2.5875175973721261</v>
      </c>
      <c r="AZ145" s="75">
        <f t="shared" si="32"/>
        <v>0.78078291814946621</v>
      </c>
      <c r="BA145" s="75">
        <f t="shared" si="33"/>
        <v>1.084982206405694</v>
      </c>
      <c r="BB145" s="75">
        <f t="shared" si="34"/>
        <v>4.258540372670808</v>
      </c>
      <c r="BC145" s="75">
        <f t="shared" si="35"/>
        <v>1.6419605499103407</v>
      </c>
      <c r="BD145" s="75">
        <f t="shared" si="36"/>
        <v>2.0014350143501431</v>
      </c>
      <c r="BE145" s="75">
        <f t="shared" si="37"/>
        <v>1.4803639120545866</v>
      </c>
      <c r="BF145" s="75">
        <f t="shared" si="38"/>
        <v>4.6221952698605211</v>
      </c>
      <c r="BG145" s="75">
        <f t="shared" si="39"/>
        <v>3.5767245424683249</v>
      </c>
      <c r="BH145" s="75">
        <f t="shared" si="40"/>
        <v>3.5540589734255552</v>
      </c>
      <c r="BI145" s="75">
        <f t="shared" si="41"/>
        <v>4.5814171750351944</v>
      </c>
    </row>
    <row r="146" spans="1:61" x14ac:dyDescent="0.35">
      <c r="A146" s="69">
        <f>'Processed Data Export'!B144</f>
        <v>13208</v>
      </c>
      <c r="B146" s="74">
        <f>IF((VLOOKUP($A146,'Processed Data Export'!$B$2:$ET$3001,5,FALSE))=0,(VLOOKUP($A146,'Processed Data Export'!$B$2:$ET$3001,4,FALSE)),(IF((VLOOKUP($A146,'Processed Data Export'!$B$2:$ET$3001,4,FALSE))&gt;(VLOOKUP($A146,'Processed Data Export'!$B$2:$ET$3001,5,FALSE)),(VLOOKUP($A146,'Processed Data Export'!$B$2:$ET$3001,5,FALSE)),(VLOOKUP($A146,'Processed Data Export'!$B$2:$ET$3001,4,FALSE)))))</f>
        <v>26.5</v>
      </c>
      <c r="C146" s="89">
        <f>IF((VLOOKUP($A146,'Processed Data Export'!$B$2:$ET$3001,5,FALSE))=0,"NA",(IF((VLOOKUP($A146,'Processed Data Export'!$B$2:$ET$3001,4,FALSE))&gt;(VLOOKUP($A146,'Processed Data Export'!$B$2:$ET$3001,5,FALSE)),(VLOOKUP($A146,'Processed Data Export'!$B$2:$ET$3001,4,FALSE)),(VLOOKUP($A146,'Processed Data Export'!$B$2:$ET$3001,5,FALSE)))))</f>
        <v>210</v>
      </c>
      <c r="D146" s="74">
        <f>VLOOKUP($A146,'Processed Data Export'!$B$2:$ET$3001,3,FALSE)</f>
        <v>26.5</v>
      </c>
      <c r="E146" s="36">
        <f>VLOOKUP(A146,'MWPS (um)'!$A$1:$CP$401,94,FALSE)</f>
        <v>31.737530685000003</v>
      </c>
      <c r="F146" s="74">
        <f>(VLOOKUP($A146,'Processed Data Export'!$B$2:$ET$3001,6,FALSE))/(VLOOKUP($A146,'Processed Data Export'!$B$2:$ET$3001,7,FALSE))</f>
        <v>6.7028199566160518E-2</v>
      </c>
      <c r="G146" s="74">
        <f>VLOOKUP($A146,'Processed Data Export'!$B$2:$ET$3001,8,FALSE)</f>
        <v>1.2015</v>
      </c>
      <c r="H146" s="74">
        <f>VLOOKUP($A146,'Processed Data Export'!$B$2:$ET$3001,9,FALSE)</f>
        <v>19.9605</v>
      </c>
      <c r="I146" s="74">
        <f>VLOOKUP($A146,'Processed Data Export'!$B$2:$ET$3001,10,FALSE)</f>
        <v>44.65</v>
      </c>
      <c r="J146" s="74">
        <f>VLOOKUP($A146,'Processed Data Export'!$B$2:$ET$3001,11,FALSE)</f>
        <v>5.0404999999999998</v>
      </c>
      <c r="K146" s="69" t="str">
        <f t="shared" si="28"/>
        <v>silt loam</v>
      </c>
      <c r="L146" s="75">
        <f>VLOOKUP($A146,'Processed Data Export'!$B$2:$ET$402,(COLUMN(A146)+11),FALSE)</f>
        <v>21.92</v>
      </c>
      <c r="M146" s="75">
        <f>VLOOKUP($A146,'Processed Data Export'!$B$2:$ET$402,(COLUMN(B146)+11),FALSE)</f>
        <v>63.604999999999997</v>
      </c>
      <c r="N146" s="75">
        <f>VLOOKUP($A146,'Processed Data Export'!$B$2:$ET$402,(COLUMN(C146)+11),FALSE)</f>
        <v>12.875</v>
      </c>
      <c r="O146" s="75">
        <f>VLOOKUP($A146,'Processed Data Export'!$B$2:$ET$402,(COLUMN(D146)+11),FALSE)</f>
        <v>0</v>
      </c>
      <c r="P146" s="75">
        <f>VLOOKUP($A146,'Processed Data Export'!$B$2:$ET$402,(COLUMN(E146)+11),FALSE)</f>
        <v>9.08</v>
      </c>
      <c r="Q146" s="75">
        <f>VLOOKUP($A146,'Processed Data Export'!$B$2:$ET$402,(COLUMN(F146)+11),FALSE)</f>
        <v>2.6349999999999998</v>
      </c>
      <c r="R146" s="75">
        <f>VLOOKUP($A146,'Processed Data Export'!$B$2:$ET$402,(COLUMN(G146)+11),FALSE)</f>
        <v>1.155</v>
      </c>
      <c r="S146" s="75">
        <f>VLOOKUP($A146,'Processed Data Export'!$B$2:$ET$402,(COLUMN(H146)+11),FALSE)</f>
        <v>2.9999999999999997E-4</v>
      </c>
      <c r="T146" s="75">
        <f>VLOOKUP($A146,'Processed Data Export'!$B$2:$ET$402,(COLUMN(I146)+11),FALSE)</f>
        <v>0</v>
      </c>
      <c r="U146" s="75">
        <f>VLOOKUP($A146,'Processed Data Export'!$B$2:$ET$402,(COLUMN(J146)+11),FALSE)</f>
        <v>15.475000000000001</v>
      </c>
      <c r="V146" s="75">
        <f>VLOOKUP($A146,'Processed Data Export'!$B$2:$ET$402,(COLUMN(K146)+11),FALSE)</f>
        <v>29.435000000000002</v>
      </c>
      <c r="W146" s="75">
        <f>VLOOKUP($A146,'Processed Data Export'!$B$2:$ET$402,(COLUMN(L146)+11),FALSE)</f>
        <v>38.459999999999994</v>
      </c>
      <c r="X146" s="75">
        <f>VLOOKUP($A146,'Processed Data Export'!$B$2:$ET$402,(COLUMN(M146)+11),FALSE)</f>
        <v>52.255000000000003</v>
      </c>
      <c r="Y146" s="75">
        <f>VLOOKUP($A146,'Processed Data Export'!$B$2:$ET$402,(COLUMN(N146)+11),FALSE)</f>
        <v>67.405000000000001</v>
      </c>
      <c r="Z146" s="75">
        <f>VLOOKUP($A146,'Processed Data Export'!$B$2:$ET$402,(COLUMN(O146)+11),FALSE)</f>
        <v>72.685000000000002</v>
      </c>
      <c r="AA146" s="75">
        <f>VLOOKUP($A146,'Processed Data Export'!$B$2:$ET$402,(COLUMN(P146)+11),FALSE)</f>
        <v>27.66</v>
      </c>
      <c r="AB146" s="75">
        <f>VLOOKUP($A146,'Processed Data Export'!$B$2:$ET$402,(COLUMN(Q146)+11),FALSE)</f>
        <v>34.17</v>
      </c>
      <c r="AC146" s="75">
        <f>VLOOKUP($A146,'Processed Data Export'!$B$2:$ET$402,(COLUMN(R146)+11),FALSE)</f>
        <v>13.79</v>
      </c>
      <c r="AD146" s="75">
        <f>VLOOKUP($A146,'Processed Data Export'!$B$2:$ET$402,(COLUMN(S146)+11),FALSE)</f>
        <v>25.145</v>
      </c>
      <c r="AE146" s="75">
        <f>VLOOKUP($A146,'Processed Data Export'!$B$2:$ET$402,(COLUMN(T146)+11),FALSE)</f>
        <v>28.945</v>
      </c>
      <c r="AF146" s="75">
        <f>VLOOKUP($A146,'Processed Data Export'!$B$2:$ET$402,(COLUMN(U146)+11),FALSE)</f>
        <v>34.225000000000001</v>
      </c>
      <c r="AG146" s="75">
        <f>VLOOKUP($A146,'Processed Data Export'!$B$2:$ET$402,(COLUMN(V146)+11),FALSE)</f>
        <v>11.35</v>
      </c>
      <c r="AH146" s="75">
        <f>VLOOKUP($A146,'Processed Data Export'!$B$2:$ET$402,(COLUMN(W146)+11),FALSE)</f>
        <v>17.990000000000002</v>
      </c>
      <c r="AI146" s="75">
        <f>VLOOKUP($A146,'Processed Data Export'!$B$2:$ET$402,(COLUMN(X146)+11),FALSE)</f>
        <v>20.440000000000001</v>
      </c>
      <c r="AJ146" s="75">
        <f>VLOOKUP($A146,'Processed Data Export'!$B$2:$ET$402,(COLUMN(Y146)+11),FALSE)</f>
        <v>23.074999999999999</v>
      </c>
      <c r="AK146" s="75">
        <f>VLOOKUP($A146,'Processed Data Export'!$B$2:$ET$402,(COLUMN(Z146)+11),FALSE)</f>
        <v>6.5049999999999999</v>
      </c>
      <c r="AL146" s="75">
        <f>VLOOKUP($A146,'Processed Data Export'!$B$2:$ET$402,(COLUMN(AA146)+11),FALSE)</f>
        <v>13.145</v>
      </c>
      <c r="AM146" s="75">
        <f>VLOOKUP($A146,'Processed Data Export'!$B$2:$ET$402,(COLUMN(AB146)+11),FALSE)</f>
        <v>3.8</v>
      </c>
      <c r="AN146" s="75">
        <f>VLOOKUP($A146,'Processed Data Export'!$B$2:$ET$402,(COLUMN(AC146)+11),FALSE)</f>
        <v>6.6349999999999998</v>
      </c>
      <c r="AO146" s="75">
        <f>VLOOKUP($A146,'Processed Data Export'!$B$2:$ET$402,(COLUMN(AD146)+11),FALSE)</f>
        <v>11.719999999999999</v>
      </c>
      <c r="AP146" s="75">
        <f>VLOOKUP($A146,'Processed Data Export'!$B$2:$ET$402,(COLUMN(AE146)+11),FALSE)</f>
        <v>12.870000000000001</v>
      </c>
      <c r="AQ146" s="75">
        <f>VLOOKUP($A146,'Processed Data Export'!$B$2:$ET$402,(COLUMN(AF146)+11),FALSE)</f>
        <v>2.835</v>
      </c>
      <c r="AR146" s="75">
        <f>VLOOKUP($A146,'Processed Data Export'!$B$2:$ET$402,(COLUMN(AG146)+11),FALSE)</f>
        <v>2.4500000000000002</v>
      </c>
      <c r="AS146" s="75">
        <f>VLOOKUP($A146,'Processed Data Export'!$B$2:$ET$402,(COLUMN(AH146)+11),FALSE)</f>
        <v>1.17</v>
      </c>
      <c r="AT146" s="75">
        <f>VLOOKUP($A146,'Processed Data Export'!$B$2:$ET$402,(COLUMN(AI146)+11),FALSE)</f>
        <v>3.79</v>
      </c>
      <c r="AU146" s="75">
        <f>VLOOKUP($A146,'Processed Data Export'!$B$2:$ET$402,(COLUMN(AJ146)+11),FALSE)</f>
        <v>1.4649999999999999</v>
      </c>
      <c r="AV146" s="75">
        <f>VLOOKUP($A146,'Processed Data Export'!$B$2:$ET$402,(COLUMN(AK146)+11),FALSE)</f>
        <v>1.155</v>
      </c>
      <c r="AW146" s="75">
        <f t="shared" si="29"/>
        <v>1.1255487269534676</v>
      </c>
      <c r="AX146" s="75">
        <f t="shared" si="30"/>
        <v>3.7632158590308373</v>
      </c>
      <c r="AY146" s="75">
        <f t="shared" si="31"/>
        <v>12.967741935483872</v>
      </c>
      <c r="AZ146" s="75">
        <f t="shared" si="32"/>
        <v>1.1237399561723884</v>
      </c>
      <c r="BA146" s="75">
        <f t="shared" si="33"/>
        <v>1.5268078889700512</v>
      </c>
      <c r="BB146" s="75">
        <f t="shared" si="34"/>
        <v>5.9123750960799377</v>
      </c>
      <c r="BC146" s="75">
        <f t="shared" si="35"/>
        <v>7.8614718614718617</v>
      </c>
      <c r="BD146" s="75">
        <f t="shared" si="36"/>
        <v>5.427047781569966</v>
      </c>
      <c r="BE146" s="75">
        <f t="shared" si="37"/>
        <v>4.9401941747572815</v>
      </c>
      <c r="BF146" s="75">
        <f t="shared" si="38"/>
        <v>7.8756593820648089</v>
      </c>
      <c r="BG146" s="75">
        <f t="shared" si="39"/>
        <v>19.831119544592031</v>
      </c>
      <c r="BH146" s="75">
        <f t="shared" si="40"/>
        <v>7.0049559471365637</v>
      </c>
      <c r="BI146" s="75">
        <f t="shared" si="41"/>
        <v>24.138519924098674</v>
      </c>
    </row>
    <row r="147" spans="1:61" x14ac:dyDescent="0.35">
      <c r="A147" s="69">
        <f>'Processed Data Export'!B145</f>
        <v>13205</v>
      </c>
      <c r="B147" s="74">
        <f>IF((VLOOKUP($A147,'Processed Data Export'!$B$2:$ET$3001,5,FALSE))=0,(VLOOKUP($A147,'Processed Data Export'!$B$2:$ET$3001,4,FALSE)),(IF((VLOOKUP($A147,'Processed Data Export'!$B$2:$ET$3001,4,FALSE))&gt;(VLOOKUP($A147,'Processed Data Export'!$B$2:$ET$3001,5,FALSE)),(VLOOKUP($A147,'Processed Data Export'!$B$2:$ET$3001,5,FALSE)),(VLOOKUP($A147,'Processed Data Export'!$B$2:$ET$3001,4,FALSE)))))</f>
        <v>0.10299999999999999</v>
      </c>
      <c r="C147" s="89">
        <f>IF((VLOOKUP($A147,'Processed Data Export'!$B$2:$ET$3001,5,FALSE))=0,"NA",(IF((VLOOKUP($A147,'Processed Data Export'!$B$2:$ET$3001,4,FALSE))&gt;(VLOOKUP($A147,'Processed Data Export'!$B$2:$ET$3001,5,FALSE)),(VLOOKUP($A147,'Processed Data Export'!$B$2:$ET$3001,4,FALSE)),(VLOOKUP($A147,'Processed Data Export'!$B$2:$ET$3001,5,FALSE)))))</f>
        <v>23.5</v>
      </c>
      <c r="D147" s="74">
        <f>VLOOKUP($A147,'Processed Data Export'!$B$2:$ET$3001,3,FALSE)</f>
        <v>23.5</v>
      </c>
      <c r="E147" s="36">
        <f>VLOOKUP(A147,'MWPS (um)'!$A$1:$CP$401,94,FALSE)</f>
        <v>31.405340130000003</v>
      </c>
      <c r="F147" s="74">
        <f>(VLOOKUP($A147,'Processed Data Export'!$B$2:$ET$3001,6,FALSE))/(VLOOKUP($A147,'Processed Data Export'!$B$2:$ET$3001,7,FALSE))</f>
        <v>1.5120879120879119E-2</v>
      </c>
      <c r="G147" s="74">
        <f>VLOOKUP($A147,'Processed Data Export'!$B$2:$ET$3001,8,FALSE)</f>
        <v>1.6585000000000001</v>
      </c>
      <c r="H147" s="74">
        <f>VLOOKUP($A147,'Processed Data Export'!$B$2:$ET$3001,9,FALSE)</f>
        <v>21.320999999999998</v>
      </c>
      <c r="I147" s="74">
        <f>VLOOKUP($A147,'Processed Data Export'!$B$2:$ET$3001,10,FALSE)</f>
        <v>53</v>
      </c>
      <c r="J147" s="74">
        <f>VLOOKUP($A147,'Processed Data Export'!$B$2:$ET$3001,11,FALSE)</f>
        <v>8.8964999999999996</v>
      </c>
      <c r="K147" s="69" t="str">
        <f t="shared" si="28"/>
        <v>silt loam</v>
      </c>
      <c r="L147" s="75">
        <f>VLOOKUP($A147,'Processed Data Export'!$B$2:$ET$402,(COLUMN(A147)+11),FALSE)</f>
        <v>22.21</v>
      </c>
      <c r="M147" s="75">
        <f>VLOOKUP($A147,'Processed Data Export'!$B$2:$ET$402,(COLUMN(B147)+11),FALSE)</f>
        <v>56.9</v>
      </c>
      <c r="N147" s="75">
        <f>VLOOKUP($A147,'Processed Data Export'!$B$2:$ET$402,(COLUMN(C147)+11),FALSE)</f>
        <v>12.93</v>
      </c>
      <c r="O147" s="75">
        <f>VLOOKUP($A147,'Processed Data Export'!$B$2:$ET$402,(COLUMN(D147)+11),FALSE)</f>
        <v>0</v>
      </c>
      <c r="P147" s="75">
        <f>VLOOKUP($A147,'Processed Data Export'!$B$2:$ET$402,(COLUMN(E147)+11),FALSE)</f>
        <v>8.8949999999999996</v>
      </c>
      <c r="Q147" s="75">
        <f>VLOOKUP($A147,'Processed Data Export'!$B$2:$ET$402,(COLUMN(F147)+11),FALSE)</f>
        <v>2.44</v>
      </c>
      <c r="R147" s="75">
        <f>VLOOKUP($A147,'Processed Data Export'!$B$2:$ET$402,(COLUMN(G147)+11),FALSE)</f>
        <v>1.395</v>
      </c>
      <c r="S147" s="75">
        <f>VLOOKUP($A147,'Processed Data Export'!$B$2:$ET$402,(COLUMN(H147)+11),FALSE)</f>
        <v>0.2</v>
      </c>
      <c r="T147" s="75">
        <f>VLOOKUP($A147,'Processed Data Export'!$B$2:$ET$402,(COLUMN(I147)+11),FALSE)</f>
        <v>0</v>
      </c>
      <c r="U147" s="75">
        <f>VLOOKUP($A147,'Processed Data Export'!$B$2:$ET$402,(COLUMN(J147)+11),FALSE)</f>
        <v>14.66</v>
      </c>
      <c r="V147" s="75">
        <f>VLOOKUP($A147,'Processed Data Export'!$B$2:$ET$402,(COLUMN(K147)+11),FALSE)</f>
        <v>29.655000000000001</v>
      </c>
      <c r="W147" s="75">
        <f>VLOOKUP($A147,'Processed Data Export'!$B$2:$ET$402,(COLUMN(L147)+11),FALSE)</f>
        <v>37.204999999999998</v>
      </c>
      <c r="X147" s="75">
        <f>VLOOKUP($A147,'Processed Data Export'!$B$2:$ET$402,(COLUMN(M147)+11),FALSE)</f>
        <v>48.08</v>
      </c>
      <c r="Y147" s="75">
        <f>VLOOKUP($A147,'Processed Data Export'!$B$2:$ET$402,(COLUMN(N147)+11),FALSE)</f>
        <v>60.019999999999996</v>
      </c>
      <c r="Z147" s="75">
        <f>VLOOKUP($A147,'Processed Data Export'!$B$2:$ET$402,(COLUMN(O147)+11),FALSE)</f>
        <v>65.795000000000002</v>
      </c>
      <c r="AA147" s="75">
        <f>VLOOKUP($A147,'Processed Data Export'!$B$2:$ET$402,(COLUMN(P147)+11),FALSE)</f>
        <v>22.159999999999997</v>
      </c>
      <c r="AB147" s="75">
        <f>VLOOKUP($A147,'Processed Data Export'!$B$2:$ET$402,(COLUMN(Q147)+11),FALSE)</f>
        <v>27.245000000000001</v>
      </c>
      <c r="AC147" s="75">
        <f>VLOOKUP($A147,'Processed Data Export'!$B$2:$ET$402,(COLUMN(R147)+11),FALSE)</f>
        <v>10.875</v>
      </c>
      <c r="AD147" s="75">
        <f>VLOOKUP($A147,'Processed Data Export'!$B$2:$ET$402,(COLUMN(S147)+11),FALSE)</f>
        <v>19.689999999999998</v>
      </c>
      <c r="AE147" s="75">
        <f>VLOOKUP($A147,'Processed Data Export'!$B$2:$ET$402,(COLUMN(T147)+11),FALSE)</f>
        <v>22.82</v>
      </c>
      <c r="AF147" s="75">
        <f>VLOOKUP($A147,'Processed Data Export'!$B$2:$ET$402,(COLUMN(U147)+11),FALSE)</f>
        <v>28.59</v>
      </c>
      <c r="AG147" s="75">
        <f>VLOOKUP($A147,'Processed Data Export'!$B$2:$ET$402,(COLUMN(V147)+11),FALSE)</f>
        <v>8.8150000000000013</v>
      </c>
      <c r="AH147" s="75">
        <f>VLOOKUP($A147,'Processed Data Export'!$B$2:$ET$402,(COLUMN(W147)+11),FALSE)</f>
        <v>14.57</v>
      </c>
      <c r="AI147" s="75">
        <f>VLOOKUP($A147,'Processed Data Export'!$B$2:$ET$402,(COLUMN(X147)+11),FALSE)</f>
        <v>17.71</v>
      </c>
      <c r="AJ147" s="75">
        <f>VLOOKUP($A147,'Processed Data Export'!$B$2:$ET$402,(COLUMN(Y147)+11),FALSE)</f>
        <v>20.155000000000001</v>
      </c>
      <c r="AK147" s="75">
        <f>VLOOKUP($A147,'Processed Data Export'!$B$2:$ET$402,(COLUMN(Z147)+11),FALSE)</f>
        <v>5.08</v>
      </c>
      <c r="AL147" s="75">
        <f>VLOOKUP($A147,'Processed Data Export'!$B$2:$ET$402,(COLUMN(AA147)+11),FALSE)</f>
        <v>10.84</v>
      </c>
      <c r="AM147" s="75">
        <f>VLOOKUP($A147,'Processed Data Export'!$B$2:$ET$402,(COLUMN(AB147)+11),FALSE)</f>
        <v>3.125</v>
      </c>
      <c r="AN147" s="75">
        <f>VLOOKUP($A147,'Processed Data Export'!$B$2:$ET$402,(COLUMN(AC147)+11),FALSE)</f>
        <v>5.7549999999999999</v>
      </c>
      <c r="AO147" s="75">
        <f>VLOOKUP($A147,'Processed Data Export'!$B$2:$ET$402,(COLUMN(AD147)+11),FALSE)</f>
        <v>11.335000000000001</v>
      </c>
      <c r="AP147" s="75">
        <f>VLOOKUP($A147,'Processed Data Export'!$B$2:$ET$402,(COLUMN(AE147)+11),FALSE)</f>
        <v>12.73</v>
      </c>
      <c r="AQ147" s="75">
        <f>VLOOKUP($A147,'Processed Data Export'!$B$2:$ET$402,(COLUMN(AF147)+11),FALSE)</f>
        <v>2.63</v>
      </c>
      <c r="AR147" s="75">
        <f>VLOOKUP($A147,'Processed Data Export'!$B$2:$ET$402,(COLUMN(AG147)+11),FALSE)</f>
        <v>3.1399999999999997</v>
      </c>
      <c r="AS147" s="75">
        <f>VLOOKUP($A147,'Processed Data Export'!$B$2:$ET$402,(COLUMN(AH147)+11),FALSE)</f>
        <v>1.2949999999999999</v>
      </c>
      <c r="AT147" s="75">
        <f>VLOOKUP($A147,'Processed Data Export'!$B$2:$ET$402,(COLUMN(AI147)+11),FALSE)</f>
        <v>3.835</v>
      </c>
      <c r="AU147" s="75">
        <f>VLOOKUP($A147,'Processed Data Export'!$B$2:$ET$402,(COLUMN(AJ147)+11),FALSE)</f>
        <v>1.145</v>
      </c>
      <c r="AV147" s="75">
        <f>VLOOKUP($A147,'Processed Data Export'!$B$2:$ET$402,(COLUMN(AK147)+11),FALSE)</f>
        <v>1.595</v>
      </c>
      <c r="AW147" s="75">
        <f t="shared" si="29"/>
        <v>1.3655716645256009</v>
      </c>
      <c r="AX147" s="75">
        <f t="shared" si="30"/>
        <v>3.0629567172568861</v>
      </c>
      <c r="AY147" s="75">
        <f t="shared" si="31"/>
        <v>11.165983606557377</v>
      </c>
      <c r="AZ147" s="75">
        <f t="shared" si="32"/>
        <v>1.30132913606156</v>
      </c>
      <c r="BA147" s="75">
        <f t="shared" si="33"/>
        <v>1.6817068905211612</v>
      </c>
      <c r="BB147" s="75">
        <f t="shared" si="34"/>
        <v>7.3238188976377945</v>
      </c>
      <c r="BC147" s="75">
        <f t="shared" si="35"/>
        <v>6.376344086021505</v>
      </c>
      <c r="BD147" s="75">
        <f t="shared" si="36"/>
        <v>5.0198500220555795</v>
      </c>
      <c r="BE147" s="75">
        <f t="shared" si="37"/>
        <v>4.4006187161639598</v>
      </c>
      <c r="BF147" s="75">
        <f t="shared" si="38"/>
        <v>8.3544743701129445</v>
      </c>
      <c r="BG147" s="75">
        <f t="shared" si="39"/>
        <v>19.704918032786885</v>
      </c>
      <c r="BH147" s="75">
        <f t="shared" si="40"/>
        <v>6.3968521641371563</v>
      </c>
      <c r="BI147" s="75">
        <f t="shared" si="41"/>
        <v>23.319672131147541</v>
      </c>
    </row>
    <row r="148" spans="1:61" x14ac:dyDescent="0.35">
      <c r="A148" s="69">
        <f>'Processed Data Export'!B146</f>
        <v>13200</v>
      </c>
      <c r="B148" s="74">
        <f>IF((VLOOKUP($A148,'Processed Data Export'!$B$2:$ET$3001,5,FALSE))=0,(VLOOKUP($A148,'Processed Data Export'!$B$2:$ET$3001,4,FALSE)),(IF((VLOOKUP($A148,'Processed Data Export'!$B$2:$ET$3001,4,FALSE))&gt;(VLOOKUP($A148,'Processed Data Export'!$B$2:$ET$3001,5,FALSE)),(VLOOKUP($A148,'Processed Data Export'!$B$2:$ET$3001,5,FALSE)),(VLOOKUP($A148,'Processed Data Export'!$B$2:$ET$3001,4,FALSE)))))</f>
        <v>30.95</v>
      </c>
      <c r="C148" s="89" t="str">
        <f>IF((VLOOKUP($A148,'Processed Data Export'!$B$2:$ET$3001,5,FALSE))=0,"NA",(IF((VLOOKUP($A148,'Processed Data Export'!$B$2:$ET$3001,4,FALSE))&gt;(VLOOKUP($A148,'Processed Data Export'!$B$2:$ET$3001,5,FALSE)),(VLOOKUP($A148,'Processed Data Export'!$B$2:$ET$3001,4,FALSE)),(VLOOKUP($A148,'Processed Data Export'!$B$2:$ET$3001,5,FALSE)))))</f>
        <v/>
      </c>
      <c r="D148" s="74">
        <f>VLOOKUP($A148,'Processed Data Export'!$B$2:$ET$3001,3,FALSE)</f>
        <v>30.95</v>
      </c>
      <c r="E148" s="36">
        <f>VLOOKUP(A148,'MWPS (um)'!$A$1:$CP$401,94,FALSE)</f>
        <v>43.215560000000011</v>
      </c>
      <c r="F148" s="74">
        <f>(VLOOKUP($A148,'Processed Data Export'!$B$2:$ET$3001,6,FALSE))/(VLOOKUP($A148,'Processed Data Export'!$B$2:$ET$3001,7,FALSE))</f>
        <v>0.1160553633217993</v>
      </c>
      <c r="G148" s="74">
        <f>VLOOKUP($A148,'Processed Data Export'!$B$2:$ET$3001,8,FALSE)</f>
        <v>1.0065</v>
      </c>
      <c r="H148" s="74">
        <f>VLOOKUP($A148,'Processed Data Export'!$B$2:$ET$3001,9,FALSE)</f>
        <v>8.2605000000000004</v>
      </c>
      <c r="I148" s="74">
        <f>VLOOKUP($A148,'Processed Data Export'!$B$2:$ET$3001,10,FALSE)</f>
        <v>42.95</v>
      </c>
      <c r="J148" s="74">
        <f>VLOOKUP($A148,'Processed Data Export'!$B$2:$ET$3001,11,FALSE)</f>
        <v>2.7934999999999999</v>
      </c>
      <c r="K148" s="69" t="str">
        <f t="shared" si="28"/>
        <v>silt loam</v>
      </c>
      <c r="L148" s="75">
        <f>VLOOKUP($A148,'Processed Data Export'!$B$2:$ET$402,(COLUMN(A148)+11),FALSE)</f>
        <v>9.5350000000000001</v>
      </c>
      <c r="M148" s="75">
        <f>VLOOKUP($A148,'Processed Data Export'!$B$2:$ET$402,(COLUMN(B148)+11),FALSE)</f>
        <v>64.429999999999993</v>
      </c>
      <c r="N148" s="75">
        <f>VLOOKUP($A148,'Processed Data Export'!$B$2:$ET$402,(COLUMN(C148)+11),FALSE)</f>
        <v>26.034999999999997</v>
      </c>
      <c r="O148" s="75">
        <f>VLOOKUP($A148,'Processed Data Export'!$B$2:$ET$402,(COLUMN(D148)+11),FALSE)</f>
        <v>0</v>
      </c>
      <c r="P148" s="75">
        <f>VLOOKUP($A148,'Processed Data Export'!$B$2:$ET$402,(COLUMN(E148)+11),FALSE)</f>
        <v>20.92</v>
      </c>
      <c r="Q148" s="75">
        <f>VLOOKUP($A148,'Processed Data Export'!$B$2:$ET$402,(COLUMN(F148)+11),FALSE)</f>
        <v>4.5600000000000005</v>
      </c>
      <c r="R148" s="75">
        <f>VLOOKUP($A148,'Processed Data Export'!$B$2:$ET$402,(COLUMN(G148)+11),FALSE)</f>
        <v>0.55499999999999994</v>
      </c>
      <c r="S148" s="75">
        <f>VLOOKUP($A148,'Processed Data Export'!$B$2:$ET$402,(COLUMN(H148)+11),FALSE)</f>
        <v>0</v>
      </c>
      <c r="T148" s="75">
        <f>VLOOKUP($A148,'Processed Data Export'!$B$2:$ET$402,(COLUMN(I148)+11),FALSE)</f>
        <v>0</v>
      </c>
      <c r="U148" s="75">
        <f>VLOOKUP($A148,'Processed Data Export'!$B$2:$ET$402,(COLUMN(J148)+11),FALSE)</f>
        <v>9.5350000000000001</v>
      </c>
      <c r="V148" s="75">
        <f>VLOOKUP($A148,'Processed Data Export'!$B$2:$ET$402,(COLUMN(K148)+11),FALSE)</f>
        <v>29.200000000000003</v>
      </c>
      <c r="W148" s="75">
        <f>VLOOKUP($A148,'Processed Data Export'!$B$2:$ET$402,(COLUMN(L148)+11),FALSE)</f>
        <v>37.590000000000003</v>
      </c>
      <c r="X148" s="75">
        <f>VLOOKUP($A148,'Processed Data Export'!$B$2:$ET$402,(COLUMN(M148)+11),FALSE)</f>
        <v>51.019999999999996</v>
      </c>
      <c r="Y148" s="75">
        <f>VLOOKUP($A148,'Processed Data Export'!$B$2:$ET$402,(COLUMN(N148)+11),FALSE)</f>
        <v>70.344999999999999</v>
      </c>
      <c r="Z148" s="75">
        <f>VLOOKUP($A148,'Processed Data Export'!$B$2:$ET$402,(COLUMN(O148)+11),FALSE)</f>
        <v>85.35499999999999</v>
      </c>
      <c r="AA148" s="75">
        <f>VLOOKUP($A148,'Processed Data Export'!$B$2:$ET$402,(COLUMN(P148)+11),FALSE)</f>
        <v>27.064999999999998</v>
      </c>
      <c r="AB148" s="75">
        <f>VLOOKUP($A148,'Processed Data Export'!$B$2:$ET$402,(COLUMN(Q148)+11),FALSE)</f>
        <v>35.230000000000004</v>
      </c>
      <c r="AC148" s="75">
        <f>VLOOKUP($A148,'Processed Data Export'!$B$2:$ET$402,(COLUMN(R148)+11),FALSE)</f>
        <v>13.43</v>
      </c>
      <c r="AD148" s="75">
        <f>VLOOKUP($A148,'Processed Data Export'!$B$2:$ET$402,(COLUMN(S148)+11),FALSE)</f>
        <v>26.835000000000001</v>
      </c>
      <c r="AE148" s="75">
        <f>VLOOKUP($A148,'Processed Data Export'!$B$2:$ET$402,(COLUMN(T148)+11),FALSE)</f>
        <v>32.754999999999995</v>
      </c>
      <c r="AF148" s="75">
        <f>VLOOKUP($A148,'Processed Data Export'!$B$2:$ET$402,(COLUMN(U148)+11),FALSE)</f>
        <v>47.755000000000003</v>
      </c>
      <c r="AG148" s="75">
        <f>VLOOKUP($A148,'Processed Data Export'!$B$2:$ET$402,(COLUMN(V148)+11),FALSE)</f>
        <v>13.404999999999999</v>
      </c>
      <c r="AH148" s="75">
        <f>VLOOKUP($A148,'Processed Data Export'!$B$2:$ET$402,(COLUMN(W148)+11),FALSE)</f>
        <v>25.38</v>
      </c>
      <c r="AI148" s="75">
        <f>VLOOKUP($A148,'Processed Data Export'!$B$2:$ET$402,(COLUMN(X148)+11),FALSE)</f>
        <v>34.33</v>
      </c>
      <c r="AJ148" s="75">
        <f>VLOOKUP($A148,'Processed Data Export'!$B$2:$ET$402,(COLUMN(Y148)+11),FALSE)</f>
        <v>38.885000000000005</v>
      </c>
      <c r="AK148" s="75">
        <f>VLOOKUP($A148,'Processed Data Export'!$B$2:$ET$402,(COLUMN(Z148)+11),FALSE)</f>
        <v>8.16</v>
      </c>
      <c r="AL148" s="75">
        <f>VLOOKUP($A148,'Processed Data Export'!$B$2:$ET$402,(COLUMN(AA148)+11),FALSE)</f>
        <v>20.130000000000003</v>
      </c>
      <c r="AM148" s="75">
        <f>VLOOKUP($A148,'Processed Data Export'!$B$2:$ET$402,(COLUMN(AB148)+11),FALSE)</f>
        <v>5.915</v>
      </c>
      <c r="AN148" s="75">
        <f>VLOOKUP($A148,'Processed Data Export'!$B$2:$ET$402,(COLUMN(AC148)+11),FALSE)</f>
        <v>11.965</v>
      </c>
      <c r="AO148" s="75">
        <f>VLOOKUP($A148,'Processed Data Export'!$B$2:$ET$402,(COLUMN(AD148)+11),FALSE)</f>
        <v>25.479999999999997</v>
      </c>
      <c r="AP148" s="75">
        <f>VLOOKUP($A148,'Processed Data Export'!$B$2:$ET$402,(COLUMN(AE148)+11),FALSE)</f>
        <v>26.034999999999997</v>
      </c>
      <c r="AQ148" s="75">
        <f>VLOOKUP($A148,'Processed Data Export'!$B$2:$ET$402,(COLUMN(AF148)+11),FALSE)</f>
        <v>6.0549999999999997</v>
      </c>
      <c r="AR148" s="75">
        <f>VLOOKUP($A148,'Processed Data Export'!$B$2:$ET$402,(COLUMN(AG148)+11),FALSE)</f>
        <v>8.9550000000000001</v>
      </c>
      <c r="AS148" s="75">
        <f>VLOOKUP($A148,'Processed Data Export'!$B$2:$ET$402,(COLUMN(AH148)+11),FALSE)</f>
        <v>2.9649999999999999</v>
      </c>
      <c r="AT148" s="75">
        <f>VLOOKUP($A148,'Processed Data Export'!$B$2:$ET$402,(COLUMN(AI148)+11),FALSE)</f>
        <v>5.1150000000000002</v>
      </c>
      <c r="AU148" s="75">
        <f>VLOOKUP($A148,'Processed Data Export'!$B$2:$ET$402,(COLUMN(AJ148)+11),FALSE)</f>
        <v>1.595</v>
      </c>
      <c r="AV148" s="75">
        <f>VLOOKUP($A148,'Processed Data Export'!$B$2:$ET$402,(COLUMN(AK148)+11),FALSE)</f>
        <v>0.55499999999999994</v>
      </c>
      <c r="AW148" s="75">
        <f t="shared" si="29"/>
        <v>1.0669883621913141</v>
      </c>
      <c r="AX148" s="75">
        <f t="shared" si="30"/>
        <v>1.684034416826004</v>
      </c>
      <c r="AY148" s="75">
        <f t="shared" si="31"/>
        <v>7.7258771929824563</v>
      </c>
      <c r="AZ148" s="75">
        <f t="shared" si="32"/>
        <v>0.78714270756988802</v>
      </c>
      <c r="BA148" s="75">
        <f t="shared" si="33"/>
        <v>1.0683698042089833</v>
      </c>
      <c r="BB148" s="75">
        <f t="shared" si="34"/>
        <v>4.6066176470588243</v>
      </c>
      <c r="BC148" s="75">
        <f t="shared" si="35"/>
        <v>37.693693693693703</v>
      </c>
      <c r="BD148" s="75">
        <f t="shared" si="36"/>
        <v>2.5286499215070646</v>
      </c>
      <c r="BE148" s="75">
        <f t="shared" si="37"/>
        <v>2.4747455348569236</v>
      </c>
      <c r="BF148" s="75">
        <f t="shared" si="38"/>
        <v>4.2641036356038446</v>
      </c>
      <c r="BG148" s="75">
        <f t="shared" si="39"/>
        <v>11.188596491228068</v>
      </c>
      <c r="BH148" s="75">
        <f t="shared" si="40"/>
        <v>3.0798279158699802</v>
      </c>
      <c r="BI148" s="75">
        <f t="shared" si="41"/>
        <v>14.129385964912277</v>
      </c>
    </row>
    <row r="149" spans="1:61" x14ac:dyDescent="0.35">
      <c r="A149" s="69">
        <f>'Processed Data Export'!B147</f>
        <v>13105</v>
      </c>
      <c r="B149" s="74">
        <f>IF((VLOOKUP($A149,'Processed Data Export'!$B$2:$ET$3001,5,FALSE))=0,(VLOOKUP($A149,'Processed Data Export'!$B$2:$ET$3001,4,FALSE)),(IF((VLOOKUP($A149,'Processed Data Export'!$B$2:$ET$3001,4,FALSE))&gt;(VLOOKUP($A149,'Processed Data Export'!$B$2:$ET$3001,5,FALSE)),(VLOOKUP($A149,'Processed Data Export'!$B$2:$ET$3001,5,FALSE)),(VLOOKUP($A149,'Processed Data Export'!$B$2:$ET$3001,4,FALSE)))))</f>
        <v>24.25</v>
      </c>
      <c r="C149" s="89" t="str">
        <f>IF((VLOOKUP($A149,'Processed Data Export'!$B$2:$ET$3001,5,FALSE))=0,"NA",(IF((VLOOKUP($A149,'Processed Data Export'!$B$2:$ET$3001,4,FALSE))&gt;(VLOOKUP($A149,'Processed Data Export'!$B$2:$ET$3001,5,FALSE)),(VLOOKUP($A149,'Processed Data Export'!$B$2:$ET$3001,4,FALSE)),(VLOOKUP($A149,'Processed Data Export'!$B$2:$ET$3001,5,FALSE)))))</f>
        <v/>
      </c>
      <c r="D149" s="74">
        <f>VLOOKUP($A149,'Processed Data Export'!$B$2:$ET$3001,3,FALSE)</f>
        <v>24.25</v>
      </c>
      <c r="E149" s="36">
        <f>VLOOKUP(A149,'MWPS (um)'!$A$1:$CP$401,94,FALSE)</f>
        <v>30.70502265</v>
      </c>
      <c r="F149" s="74">
        <f>(VLOOKUP($A149,'Processed Data Export'!$B$2:$ET$3001,6,FALSE))/(VLOOKUP($A149,'Processed Data Export'!$B$2:$ET$3001,7,FALSE))</f>
        <v>0.13142272262026614</v>
      </c>
      <c r="G149" s="74">
        <f>VLOOKUP($A149,'Processed Data Export'!$B$2:$ET$3001,8,FALSE)</f>
        <v>0.93149999999999999</v>
      </c>
      <c r="H149" s="74">
        <f>VLOOKUP($A149,'Processed Data Export'!$B$2:$ET$3001,9,FALSE)</f>
        <v>12.059000000000001</v>
      </c>
      <c r="I149" s="74">
        <f>VLOOKUP($A149,'Processed Data Export'!$B$2:$ET$3001,10,FALSE)</f>
        <v>30.65</v>
      </c>
      <c r="J149" s="74">
        <f>VLOOKUP($A149,'Processed Data Export'!$B$2:$ET$3001,11,FALSE)</f>
        <v>2.7190000000000003</v>
      </c>
      <c r="K149" s="69" t="str">
        <f t="shared" si="28"/>
        <v>silt loam</v>
      </c>
      <c r="L149" s="75">
        <f>VLOOKUP($A149,'Processed Data Export'!$B$2:$ET$402,(COLUMN(A149)+11),FALSE)</f>
        <v>13.74</v>
      </c>
      <c r="M149" s="75">
        <f>VLOOKUP($A149,'Processed Data Export'!$B$2:$ET$402,(COLUMN(B149)+11),FALSE)</f>
        <v>71.89</v>
      </c>
      <c r="N149" s="75">
        <f>VLOOKUP($A149,'Processed Data Export'!$B$2:$ET$402,(COLUMN(C149)+11),FALSE)</f>
        <v>14.375</v>
      </c>
      <c r="O149" s="75">
        <f>VLOOKUP($A149,'Processed Data Export'!$B$2:$ET$402,(COLUMN(D149)+11),FALSE)</f>
        <v>0</v>
      </c>
      <c r="P149" s="75">
        <f>VLOOKUP($A149,'Processed Data Export'!$B$2:$ET$402,(COLUMN(E149)+11),FALSE)</f>
        <v>12.175000000000001</v>
      </c>
      <c r="Q149" s="75">
        <f>VLOOKUP($A149,'Processed Data Export'!$B$2:$ET$402,(COLUMN(F149)+11),FALSE)</f>
        <v>2.13</v>
      </c>
      <c r="R149" s="75">
        <f>VLOOKUP($A149,'Processed Data Export'!$B$2:$ET$402,(COLUMN(G149)+11),FALSE)</f>
        <v>7.0000000000000007E-2</v>
      </c>
      <c r="S149" s="75">
        <f>VLOOKUP($A149,'Processed Data Export'!$B$2:$ET$402,(COLUMN(H149)+11),FALSE)</f>
        <v>0</v>
      </c>
      <c r="T149" s="75">
        <f>VLOOKUP($A149,'Processed Data Export'!$B$2:$ET$402,(COLUMN(I149)+11),FALSE)</f>
        <v>0</v>
      </c>
      <c r="U149" s="75">
        <f>VLOOKUP($A149,'Processed Data Export'!$B$2:$ET$402,(COLUMN(J149)+11),FALSE)</f>
        <v>13.085000000000001</v>
      </c>
      <c r="V149" s="75">
        <f>VLOOKUP($A149,'Processed Data Export'!$B$2:$ET$402,(COLUMN(K149)+11),FALSE)</f>
        <v>36.254999999999995</v>
      </c>
      <c r="W149" s="75">
        <f>VLOOKUP($A149,'Processed Data Export'!$B$2:$ET$402,(COLUMN(L149)+11),FALSE)</f>
        <v>45.984999999999999</v>
      </c>
      <c r="X149" s="75">
        <f>VLOOKUP($A149,'Processed Data Export'!$B$2:$ET$402,(COLUMN(M149)+11),FALSE)</f>
        <v>60.174999999999997</v>
      </c>
      <c r="Y149" s="75">
        <f>VLOOKUP($A149,'Processed Data Export'!$B$2:$ET$402,(COLUMN(N149)+11),FALSE)</f>
        <v>76.115000000000009</v>
      </c>
      <c r="Z149" s="75">
        <f>VLOOKUP($A149,'Processed Data Export'!$B$2:$ET$402,(COLUMN(O149)+11),FALSE)</f>
        <v>84.064999999999998</v>
      </c>
      <c r="AA149" s="75">
        <f>VLOOKUP($A149,'Processed Data Export'!$B$2:$ET$402,(COLUMN(P149)+11),FALSE)</f>
        <v>28.844999999999999</v>
      </c>
      <c r="AB149" s="75">
        <f>VLOOKUP($A149,'Processed Data Export'!$B$2:$ET$402,(COLUMN(Q149)+11),FALSE)</f>
        <v>35.634999999999998</v>
      </c>
      <c r="AC149" s="75">
        <f>VLOOKUP($A149,'Processed Data Export'!$B$2:$ET$402,(COLUMN(R149)+11),FALSE)</f>
        <v>14.195</v>
      </c>
      <c r="AD149" s="75">
        <f>VLOOKUP($A149,'Processed Data Export'!$B$2:$ET$402,(COLUMN(S149)+11),FALSE)</f>
        <v>25.905000000000001</v>
      </c>
      <c r="AE149" s="75">
        <f>VLOOKUP($A149,'Processed Data Export'!$B$2:$ET$402,(COLUMN(T149)+11),FALSE)</f>
        <v>30.134999999999998</v>
      </c>
      <c r="AF149" s="75">
        <f>VLOOKUP($A149,'Processed Data Export'!$B$2:$ET$402,(COLUMN(U149)+11),FALSE)</f>
        <v>38.08</v>
      </c>
      <c r="AG149" s="75">
        <f>VLOOKUP($A149,'Processed Data Export'!$B$2:$ET$402,(COLUMN(V149)+11),FALSE)</f>
        <v>11.71</v>
      </c>
      <c r="AH149" s="75">
        <f>VLOOKUP($A149,'Processed Data Export'!$B$2:$ET$402,(COLUMN(W149)+11),FALSE)</f>
        <v>19.574999999999999</v>
      </c>
      <c r="AI149" s="75">
        <f>VLOOKUP($A149,'Processed Data Export'!$B$2:$ET$402,(COLUMN(X149)+11),FALSE)</f>
        <v>23.89</v>
      </c>
      <c r="AJ149" s="75">
        <f>VLOOKUP($A149,'Processed Data Export'!$B$2:$ET$402,(COLUMN(Y149)+11),FALSE)</f>
        <v>26.015000000000001</v>
      </c>
      <c r="AK149" s="75">
        <f>VLOOKUP($A149,'Processed Data Export'!$B$2:$ET$402,(COLUMN(Z149)+11),FALSE)</f>
        <v>6.78</v>
      </c>
      <c r="AL149" s="75">
        <f>VLOOKUP($A149,'Processed Data Export'!$B$2:$ET$402,(COLUMN(AA149)+11),FALSE)</f>
        <v>14.64</v>
      </c>
      <c r="AM149" s="75">
        <f>VLOOKUP($A149,'Processed Data Export'!$B$2:$ET$402,(COLUMN(AB149)+11),FALSE)</f>
        <v>4.2300000000000004</v>
      </c>
      <c r="AN149" s="75">
        <f>VLOOKUP($A149,'Processed Data Export'!$B$2:$ET$402,(COLUMN(AC149)+11),FALSE)</f>
        <v>7.8599999999999994</v>
      </c>
      <c r="AO149" s="75">
        <f>VLOOKUP($A149,'Processed Data Export'!$B$2:$ET$402,(COLUMN(AD149)+11),FALSE)</f>
        <v>14.305</v>
      </c>
      <c r="AP149" s="75">
        <f>VLOOKUP($A149,'Processed Data Export'!$B$2:$ET$402,(COLUMN(AE149)+11),FALSE)</f>
        <v>14.375</v>
      </c>
      <c r="AQ149" s="75">
        <f>VLOOKUP($A149,'Processed Data Export'!$B$2:$ET$402,(COLUMN(AF149)+11),FALSE)</f>
        <v>3.6349999999999998</v>
      </c>
      <c r="AR149" s="75">
        <f>VLOOKUP($A149,'Processed Data Export'!$B$2:$ET$402,(COLUMN(AG149)+11),FALSE)</f>
        <v>4.3149999999999995</v>
      </c>
      <c r="AS149" s="75">
        <f>VLOOKUP($A149,'Processed Data Export'!$B$2:$ET$402,(COLUMN(AH149)+11),FALSE)</f>
        <v>1.4049999999999998</v>
      </c>
      <c r="AT149" s="75">
        <f>VLOOKUP($A149,'Processed Data Export'!$B$2:$ET$402,(COLUMN(AI149)+11),FALSE)</f>
        <v>2.1950000000000003</v>
      </c>
      <c r="AU149" s="75">
        <f>VLOOKUP($A149,'Processed Data Export'!$B$2:$ET$402,(COLUMN(AJ149)+11),FALSE)</f>
        <v>0.72500000000000009</v>
      </c>
      <c r="AV149" s="75">
        <f>VLOOKUP($A149,'Processed Data Export'!$B$2:$ET$402,(COLUMN(AK149)+11),FALSE)</f>
        <v>7.0000000000000007E-2</v>
      </c>
      <c r="AW149" s="75">
        <f t="shared" si="29"/>
        <v>1.2904447874280904</v>
      </c>
      <c r="AX149" s="75">
        <f t="shared" si="30"/>
        <v>2.9268993839835726</v>
      </c>
      <c r="AY149" s="75">
        <f t="shared" si="31"/>
        <v>16.730046948356808</v>
      </c>
      <c r="AZ149" s="75">
        <f t="shared" si="32"/>
        <v>1.2075892857142858</v>
      </c>
      <c r="BA149" s="75">
        <f t="shared" si="33"/>
        <v>1.5802258403361344</v>
      </c>
      <c r="BB149" s="75">
        <f t="shared" si="34"/>
        <v>6.7824483775811206</v>
      </c>
      <c r="BC149" s="75">
        <f t="shared" si="35"/>
        <v>173.92857142857142</v>
      </c>
      <c r="BD149" s="75">
        <f t="shared" si="36"/>
        <v>5.025515554002097</v>
      </c>
      <c r="BE149" s="75">
        <f t="shared" si="37"/>
        <v>5.0010434782608693</v>
      </c>
      <c r="BF149" s="75">
        <f t="shared" si="38"/>
        <v>7.6558524173027989</v>
      </c>
      <c r="BG149" s="75">
        <f t="shared" si="39"/>
        <v>28.251173708920188</v>
      </c>
      <c r="BH149" s="75">
        <f t="shared" si="40"/>
        <v>5.904722792607803</v>
      </c>
      <c r="BI149" s="75">
        <f t="shared" si="41"/>
        <v>33.751173708920192</v>
      </c>
    </row>
    <row r="150" spans="1:61" x14ac:dyDescent="0.35">
      <c r="A150" s="69">
        <f>'Processed Data Export'!B148</f>
        <v>13100</v>
      </c>
      <c r="B150" s="74">
        <f>IF((VLOOKUP($A150,'Processed Data Export'!$B$2:$ET$3001,5,FALSE))=0,(VLOOKUP($A150,'Processed Data Export'!$B$2:$ET$3001,4,FALSE)),(IF((VLOOKUP($A150,'Processed Data Export'!$B$2:$ET$3001,4,FALSE))&gt;(VLOOKUP($A150,'Processed Data Export'!$B$2:$ET$3001,5,FALSE)),(VLOOKUP($A150,'Processed Data Export'!$B$2:$ET$3001,5,FALSE)),(VLOOKUP($A150,'Processed Data Export'!$B$2:$ET$3001,4,FALSE)))))</f>
        <v>15.067</v>
      </c>
      <c r="C150" s="89">
        <f>IF((VLOOKUP($A150,'Processed Data Export'!$B$2:$ET$3001,5,FALSE))=0,"NA",(IF((VLOOKUP($A150,'Processed Data Export'!$B$2:$ET$3001,4,FALSE))&gt;(VLOOKUP($A150,'Processed Data Export'!$B$2:$ET$3001,5,FALSE)),(VLOOKUP($A150,'Processed Data Export'!$B$2:$ET$3001,4,FALSE)),(VLOOKUP($A150,'Processed Data Export'!$B$2:$ET$3001,5,FALSE)))))</f>
        <v>123.6</v>
      </c>
      <c r="D150" s="74">
        <f>VLOOKUP($A150,'Processed Data Export'!$B$2:$ET$3001,3,FALSE)</f>
        <v>15.067</v>
      </c>
      <c r="E150" s="36">
        <f>VLOOKUP(A150,'MWPS (um)'!$A$1:$CP$401,94,FALSE)</f>
        <v>54.907714200000008</v>
      </c>
      <c r="F150" s="74">
        <f>(VLOOKUP($A150,'Processed Data Export'!$B$2:$ET$3001,6,FALSE))/(VLOOKUP($A150,'Processed Data Export'!$B$2:$ET$3001,7,FALSE))</f>
        <v>6.9612590799031482E-2</v>
      </c>
      <c r="G150" s="74">
        <f>VLOOKUP($A150,'Processed Data Export'!$B$2:$ET$3001,8,FALSE)</f>
        <v>1.661</v>
      </c>
      <c r="H150" s="74">
        <f>VLOOKUP($A150,'Processed Data Export'!$B$2:$ET$3001,9,FALSE)</f>
        <v>10.8225</v>
      </c>
      <c r="I150" s="74">
        <f>VLOOKUP($A150,'Processed Data Export'!$B$2:$ET$3001,10,FALSE)</f>
        <v>79.7</v>
      </c>
      <c r="J150" s="74">
        <f>VLOOKUP($A150,'Processed Data Export'!$B$2:$ET$3001,11,FALSE)</f>
        <v>3.7189999999999999</v>
      </c>
      <c r="K150" s="69" t="str">
        <f t="shared" si="28"/>
        <v>silt loam</v>
      </c>
      <c r="L150" s="75">
        <f>VLOOKUP($A150,'Processed Data Export'!$B$2:$ET$402,(COLUMN(A150)+11),FALSE)</f>
        <v>15.7</v>
      </c>
      <c r="M150" s="75">
        <f>VLOOKUP($A150,'Processed Data Export'!$B$2:$ET$402,(COLUMN(B150)+11),FALSE)</f>
        <v>58.94</v>
      </c>
      <c r="N150" s="75">
        <f>VLOOKUP($A150,'Processed Data Export'!$B$2:$ET$402,(COLUMN(C150)+11),FALSE)</f>
        <v>25.36</v>
      </c>
      <c r="O150" s="75">
        <f>VLOOKUP($A150,'Processed Data Export'!$B$2:$ET$402,(COLUMN(D150)+11),FALSE)</f>
        <v>0</v>
      </c>
      <c r="P150" s="75">
        <f>VLOOKUP($A150,'Processed Data Export'!$B$2:$ET$402,(COLUMN(E150)+11),FALSE)</f>
        <v>15.02</v>
      </c>
      <c r="Q150" s="75">
        <f>VLOOKUP($A150,'Processed Data Export'!$B$2:$ET$402,(COLUMN(F150)+11),FALSE)</f>
        <v>5.9149999999999991</v>
      </c>
      <c r="R150" s="75">
        <f>VLOOKUP($A150,'Processed Data Export'!$B$2:$ET$402,(COLUMN(G150)+11),FALSE)</f>
        <v>4.1549999999999994</v>
      </c>
      <c r="S150" s="75">
        <f>VLOOKUP($A150,'Processed Data Export'!$B$2:$ET$402,(COLUMN(H150)+11),FALSE)</f>
        <v>0.27</v>
      </c>
      <c r="T150" s="75">
        <f>VLOOKUP($A150,'Processed Data Export'!$B$2:$ET$402,(COLUMN(I150)+11),FALSE)</f>
        <v>0</v>
      </c>
      <c r="U150" s="75">
        <f>VLOOKUP($A150,'Processed Data Export'!$B$2:$ET$402,(COLUMN(J150)+11),FALSE)</f>
        <v>14.3</v>
      </c>
      <c r="V150" s="75">
        <f>VLOOKUP($A150,'Processed Data Export'!$B$2:$ET$402,(COLUMN(K150)+11),FALSE)</f>
        <v>27.484999999999999</v>
      </c>
      <c r="W150" s="75">
        <f>VLOOKUP($A150,'Processed Data Export'!$B$2:$ET$402,(COLUMN(L150)+11),FALSE)</f>
        <v>35.15</v>
      </c>
      <c r="X150" s="75">
        <f>VLOOKUP($A150,'Processed Data Export'!$B$2:$ET$402,(COLUMN(M150)+11),FALSE)</f>
        <v>47.435000000000002</v>
      </c>
      <c r="Y150" s="75">
        <f>VLOOKUP($A150,'Processed Data Export'!$B$2:$ET$402,(COLUMN(N150)+11),FALSE)</f>
        <v>63.545000000000002</v>
      </c>
      <c r="Z150" s="75">
        <f>VLOOKUP($A150,'Processed Data Export'!$B$2:$ET$402,(COLUMN(O150)+11),FALSE)</f>
        <v>73.960000000000008</v>
      </c>
      <c r="AA150" s="75">
        <f>VLOOKUP($A150,'Processed Data Export'!$B$2:$ET$402,(COLUMN(P150)+11),FALSE)</f>
        <v>24.605</v>
      </c>
      <c r="AB150" s="75">
        <f>VLOOKUP($A150,'Processed Data Export'!$B$2:$ET$402,(COLUMN(Q150)+11),FALSE)</f>
        <v>31.454999999999998</v>
      </c>
      <c r="AC150" s="75">
        <f>VLOOKUP($A150,'Processed Data Export'!$B$2:$ET$402,(COLUMN(R150)+11),FALSE)</f>
        <v>12.280000000000001</v>
      </c>
      <c r="AD150" s="75">
        <f>VLOOKUP($A150,'Processed Data Export'!$B$2:$ET$402,(COLUMN(S150)+11),FALSE)</f>
        <v>23.79</v>
      </c>
      <c r="AE150" s="75">
        <f>VLOOKUP($A150,'Processed Data Export'!$B$2:$ET$402,(COLUMN(T150)+11),FALSE)</f>
        <v>28.395</v>
      </c>
      <c r="AF150" s="75">
        <f>VLOOKUP($A150,'Processed Data Export'!$B$2:$ET$402,(COLUMN(U150)+11),FALSE)</f>
        <v>38.81</v>
      </c>
      <c r="AG150" s="75">
        <f>VLOOKUP($A150,'Processed Data Export'!$B$2:$ET$402,(COLUMN(V150)+11),FALSE)</f>
        <v>11.504999999999999</v>
      </c>
      <c r="AH150" s="75">
        <f>VLOOKUP($A150,'Processed Data Export'!$B$2:$ET$402,(COLUMN(W150)+11),FALSE)</f>
        <v>20.41</v>
      </c>
      <c r="AI150" s="75">
        <f>VLOOKUP($A150,'Processed Data Export'!$B$2:$ET$402,(COLUMN(X150)+11),FALSE)</f>
        <v>26.524999999999999</v>
      </c>
      <c r="AJ150" s="75">
        <f>VLOOKUP($A150,'Processed Data Export'!$B$2:$ET$402,(COLUMN(Y150)+11),FALSE)</f>
        <v>32.444999999999993</v>
      </c>
      <c r="AK150" s="75">
        <f>VLOOKUP($A150,'Processed Data Export'!$B$2:$ET$402,(COLUMN(Z150)+11),FALSE)</f>
        <v>6.8550000000000004</v>
      </c>
      <c r="AL150" s="75">
        <f>VLOOKUP($A150,'Processed Data Export'!$B$2:$ET$402,(COLUMN(AA150)+11),FALSE)</f>
        <v>15.765000000000001</v>
      </c>
      <c r="AM150" s="75">
        <f>VLOOKUP($A150,'Processed Data Export'!$B$2:$ET$402,(COLUMN(AB150)+11),FALSE)</f>
        <v>4.6050000000000004</v>
      </c>
      <c r="AN150" s="75">
        <f>VLOOKUP($A150,'Processed Data Export'!$B$2:$ET$402,(COLUMN(AC150)+11),FALSE)</f>
        <v>8.9050000000000011</v>
      </c>
      <c r="AO150" s="75">
        <f>VLOOKUP($A150,'Processed Data Export'!$B$2:$ET$402,(COLUMN(AD150)+11),FALSE)</f>
        <v>20.939999999999998</v>
      </c>
      <c r="AP150" s="75">
        <f>VLOOKUP($A150,'Processed Data Export'!$B$2:$ET$402,(COLUMN(AE150)+11),FALSE)</f>
        <v>25.09</v>
      </c>
      <c r="AQ150" s="75">
        <f>VLOOKUP($A150,'Processed Data Export'!$B$2:$ET$402,(COLUMN(AF150)+11),FALSE)</f>
        <v>4.3049999999999997</v>
      </c>
      <c r="AR150" s="75">
        <f>VLOOKUP($A150,'Processed Data Export'!$B$2:$ET$402,(COLUMN(AG150)+11),FALSE)</f>
        <v>6.1150000000000002</v>
      </c>
      <c r="AS150" s="75">
        <f>VLOOKUP($A150,'Processed Data Export'!$B$2:$ET$402,(COLUMN(AH150)+11),FALSE)</f>
        <v>2.92</v>
      </c>
      <c r="AT150" s="75">
        <f>VLOOKUP($A150,'Processed Data Export'!$B$2:$ET$402,(COLUMN(AI150)+11),FALSE)</f>
        <v>10.065000000000001</v>
      </c>
      <c r="AU150" s="75">
        <f>VLOOKUP($A150,'Processed Data Export'!$B$2:$ET$402,(COLUMN(AJ150)+11),FALSE)</f>
        <v>2.99</v>
      </c>
      <c r="AV150" s="75">
        <f>VLOOKUP($A150,'Processed Data Export'!$B$2:$ET$402,(COLUMN(AK150)+11),FALSE)</f>
        <v>4.4249999999999998</v>
      </c>
      <c r="AW150" s="75">
        <f t="shared" si="29"/>
        <v>1.1174694007312034</v>
      </c>
      <c r="AX150" s="75">
        <f t="shared" si="30"/>
        <v>2.0942077230359519</v>
      </c>
      <c r="AY150" s="75">
        <f t="shared" si="31"/>
        <v>5.3178360101437026</v>
      </c>
      <c r="AZ150" s="75">
        <f t="shared" si="32"/>
        <v>0.90569440865756234</v>
      </c>
      <c r="BA150" s="75">
        <f t="shared" si="33"/>
        <v>1.2222365369750063</v>
      </c>
      <c r="BB150" s="75">
        <f t="shared" si="34"/>
        <v>5.127644055433989</v>
      </c>
      <c r="BC150" s="75">
        <f t="shared" si="35"/>
        <v>3.6149217809867635</v>
      </c>
      <c r="BD150" s="75">
        <f t="shared" si="36"/>
        <v>2.8147086914995225</v>
      </c>
      <c r="BE150" s="75">
        <f t="shared" si="37"/>
        <v>2.3241324921135647</v>
      </c>
      <c r="BF150" s="75">
        <f t="shared" si="38"/>
        <v>5.3267827063447495</v>
      </c>
      <c r="BG150" s="75">
        <f t="shared" si="39"/>
        <v>8.0194420963651751</v>
      </c>
      <c r="BH150" s="75">
        <f t="shared" si="40"/>
        <v>3.9241011984021306</v>
      </c>
      <c r="BI150" s="75">
        <f t="shared" si="41"/>
        <v>9.9644970414201186</v>
      </c>
    </row>
    <row r="151" spans="1:61" x14ac:dyDescent="0.35">
      <c r="A151" s="69">
        <f>'Processed Data Export'!B149</f>
        <v>13325</v>
      </c>
      <c r="B151" s="74">
        <f>IF((VLOOKUP($A151,'Processed Data Export'!$B$2:$ET$3001,5,FALSE))=0,(VLOOKUP($A151,'Processed Data Export'!$B$2:$ET$3001,4,FALSE)),(IF((VLOOKUP($A151,'Processed Data Export'!$B$2:$ET$3001,4,FALSE))&gt;(VLOOKUP($A151,'Processed Data Export'!$B$2:$ET$3001,5,FALSE)),(VLOOKUP($A151,'Processed Data Export'!$B$2:$ET$3001,5,FALSE)),(VLOOKUP($A151,'Processed Data Export'!$B$2:$ET$3001,4,FALSE)))))</f>
        <v>28.35</v>
      </c>
      <c r="C151" s="89">
        <f>IF((VLOOKUP($A151,'Processed Data Export'!$B$2:$ET$3001,5,FALSE))=0,"NA",(IF((VLOOKUP($A151,'Processed Data Export'!$B$2:$ET$3001,4,FALSE))&gt;(VLOOKUP($A151,'Processed Data Export'!$B$2:$ET$3001,5,FALSE)),(VLOOKUP($A151,'Processed Data Export'!$B$2:$ET$3001,4,FALSE)),(VLOOKUP($A151,'Processed Data Export'!$B$2:$ET$3001,5,FALSE)))))</f>
        <v>348.5</v>
      </c>
      <c r="D151" s="74">
        <f>VLOOKUP($A151,'Processed Data Export'!$B$2:$ET$3001,3,FALSE)</f>
        <v>28.35</v>
      </c>
      <c r="E151" s="36">
        <f>VLOOKUP(A151,'MWPS (um)'!$A$1:$CP$401,94,FALSE)</f>
        <v>77.172318250000004</v>
      </c>
      <c r="F151" s="74">
        <f>(VLOOKUP($A151,'Processed Data Export'!$B$2:$ET$3001,6,FALSE))/(VLOOKUP($A151,'Processed Data Export'!$B$2:$ET$3001,7,FALSE))</f>
        <v>3.7884615384615392E-2</v>
      </c>
      <c r="G151" s="74">
        <f>VLOOKUP($A151,'Processed Data Export'!$B$2:$ET$3001,8,FALSE)</f>
        <v>2.4850000000000003</v>
      </c>
      <c r="H151" s="74">
        <f>VLOOKUP($A151,'Processed Data Export'!$B$2:$ET$3001,9,FALSE)</f>
        <v>7.1240000000000006</v>
      </c>
      <c r="I151" s="74">
        <f>VLOOKUP($A151,'Processed Data Export'!$B$2:$ET$3001,10,FALSE)</f>
        <v>125</v>
      </c>
      <c r="J151" s="74">
        <f>VLOOKUP($A151,'Processed Data Export'!$B$2:$ET$3001,11,FALSE)</f>
        <v>4.7225000000000001</v>
      </c>
      <c r="K151" s="69" t="str">
        <f t="shared" si="28"/>
        <v>silt loam</v>
      </c>
      <c r="L151" s="75">
        <f>VLOOKUP($A151,'Processed Data Export'!$B$2:$ET$402,(COLUMN(A151)+11),FALSE)</f>
        <v>17.655000000000001</v>
      </c>
      <c r="M151" s="75">
        <f>VLOOKUP($A151,'Processed Data Export'!$B$2:$ET$402,(COLUMN(B151)+11),FALSE)</f>
        <v>55.165000000000006</v>
      </c>
      <c r="N151" s="75">
        <f>VLOOKUP($A151,'Processed Data Export'!$B$2:$ET$402,(COLUMN(C151)+11),FALSE)</f>
        <v>27.18</v>
      </c>
      <c r="O151" s="75">
        <f>VLOOKUP($A151,'Processed Data Export'!$B$2:$ET$402,(COLUMN(D151)+11),FALSE)</f>
        <v>0</v>
      </c>
      <c r="P151" s="75">
        <f>VLOOKUP($A151,'Processed Data Export'!$B$2:$ET$402,(COLUMN(E151)+11),FALSE)</f>
        <v>11.93</v>
      </c>
      <c r="Q151" s="75">
        <f>VLOOKUP($A151,'Processed Data Export'!$B$2:$ET$402,(COLUMN(F151)+11),FALSE)</f>
        <v>5.5150000000000006</v>
      </c>
      <c r="R151" s="75">
        <f>VLOOKUP($A151,'Processed Data Export'!$B$2:$ET$402,(COLUMN(G151)+11),FALSE)</f>
        <v>7.5549999999999997</v>
      </c>
      <c r="S151" s="75">
        <f>VLOOKUP($A151,'Processed Data Export'!$B$2:$ET$402,(COLUMN(H151)+11),FALSE)</f>
        <v>2.1800000000000002</v>
      </c>
      <c r="T151" s="75">
        <f>VLOOKUP($A151,'Processed Data Export'!$B$2:$ET$402,(COLUMN(I151)+11),FALSE)</f>
        <v>0</v>
      </c>
      <c r="U151" s="75">
        <f>VLOOKUP($A151,'Processed Data Export'!$B$2:$ET$402,(COLUMN(J151)+11),FALSE)</f>
        <v>14.515000000000001</v>
      </c>
      <c r="V151" s="75">
        <f>VLOOKUP($A151,'Processed Data Export'!$B$2:$ET$402,(COLUMN(K151)+11),FALSE)</f>
        <v>25.015000000000001</v>
      </c>
      <c r="W151" s="75">
        <f>VLOOKUP($A151,'Processed Data Export'!$B$2:$ET$402,(COLUMN(L151)+11),FALSE)</f>
        <v>32.545000000000002</v>
      </c>
      <c r="X151" s="75">
        <f>VLOOKUP($A151,'Processed Data Export'!$B$2:$ET$402,(COLUMN(M151)+11),FALSE)</f>
        <v>44.474999999999994</v>
      </c>
      <c r="Y151" s="75">
        <f>VLOOKUP($A151,'Processed Data Export'!$B$2:$ET$402,(COLUMN(N151)+11),FALSE)</f>
        <v>59.19</v>
      </c>
      <c r="Z151" s="75">
        <f>VLOOKUP($A151,'Processed Data Export'!$B$2:$ET$402,(COLUMN(O151)+11),FALSE)</f>
        <v>67.094999999999999</v>
      </c>
      <c r="AA151" s="75">
        <f>VLOOKUP($A151,'Processed Data Export'!$B$2:$ET$402,(COLUMN(P151)+11),FALSE)</f>
        <v>23.864999999999998</v>
      </c>
      <c r="AB151" s="75">
        <f>VLOOKUP($A151,'Processed Data Export'!$B$2:$ET$402,(COLUMN(Q151)+11),FALSE)</f>
        <v>30.15</v>
      </c>
      <c r="AC151" s="75">
        <f>VLOOKUP($A151,'Processed Data Export'!$B$2:$ET$402,(COLUMN(R151)+11),FALSE)</f>
        <v>11.93</v>
      </c>
      <c r="AD151" s="75">
        <f>VLOOKUP($A151,'Processed Data Export'!$B$2:$ET$402,(COLUMN(S151)+11),FALSE)</f>
        <v>22.625</v>
      </c>
      <c r="AE151" s="75">
        <f>VLOOKUP($A151,'Processed Data Export'!$B$2:$ET$402,(COLUMN(T151)+11),FALSE)</f>
        <v>26.645</v>
      </c>
      <c r="AF151" s="75">
        <f>VLOOKUP($A151,'Processed Data Export'!$B$2:$ET$402,(COLUMN(U151)+11),FALSE)</f>
        <v>34.549999999999997</v>
      </c>
      <c r="AG151" s="75">
        <f>VLOOKUP($A151,'Processed Data Export'!$B$2:$ET$402,(COLUMN(V151)+11),FALSE)</f>
        <v>10.695</v>
      </c>
      <c r="AH151" s="75">
        <f>VLOOKUP($A151,'Processed Data Export'!$B$2:$ET$402,(COLUMN(W151)+11),FALSE)</f>
        <v>18.22</v>
      </c>
      <c r="AI151" s="75">
        <f>VLOOKUP($A151,'Processed Data Export'!$B$2:$ET$402,(COLUMN(X151)+11),FALSE)</f>
        <v>22.625</v>
      </c>
      <c r="AJ151" s="75">
        <f>VLOOKUP($A151,'Processed Data Export'!$B$2:$ET$402,(COLUMN(Y151)+11),FALSE)</f>
        <v>28.134999999999998</v>
      </c>
      <c r="AK151" s="75">
        <f>VLOOKUP($A151,'Processed Data Export'!$B$2:$ET$402,(COLUMN(Z151)+11),FALSE)</f>
        <v>6.29</v>
      </c>
      <c r="AL151" s="75">
        <f>VLOOKUP($A151,'Processed Data Export'!$B$2:$ET$402,(COLUMN(AA151)+11),FALSE)</f>
        <v>13.809999999999999</v>
      </c>
      <c r="AM151" s="75">
        <f>VLOOKUP($A151,'Processed Data Export'!$B$2:$ET$402,(COLUMN(AB151)+11),FALSE)</f>
        <v>4.0200000000000005</v>
      </c>
      <c r="AN151" s="75">
        <f>VLOOKUP($A151,'Processed Data Export'!$B$2:$ET$402,(COLUMN(AC151)+11),FALSE)</f>
        <v>7.5250000000000004</v>
      </c>
      <c r="AO151" s="75">
        <f>VLOOKUP($A151,'Processed Data Export'!$B$2:$ET$402,(COLUMN(AD151)+11),FALSE)</f>
        <v>17.445</v>
      </c>
      <c r="AP151" s="75">
        <f>VLOOKUP($A151,'Processed Data Export'!$B$2:$ET$402,(COLUMN(AE151)+11),FALSE)</f>
        <v>25</v>
      </c>
      <c r="AQ151" s="75">
        <f>VLOOKUP($A151,'Processed Data Export'!$B$2:$ET$402,(COLUMN(AF151)+11),FALSE)</f>
        <v>3.5</v>
      </c>
      <c r="AR151" s="75">
        <f>VLOOKUP($A151,'Processed Data Export'!$B$2:$ET$402,(COLUMN(AG151)+11),FALSE)</f>
        <v>4.4050000000000002</v>
      </c>
      <c r="AS151" s="75">
        <f>VLOOKUP($A151,'Processed Data Export'!$B$2:$ET$402,(COLUMN(AH151)+11),FALSE)</f>
        <v>2.335</v>
      </c>
      <c r="AT151" s="75">
        <f>VLOOKUP($A151,'Processed Data Export'!$B$2:$ET$402,(COLUMN(AI151)+11),FALSE)</f>
        <v>13.07</v>
      </c>
      <c r="AU151" s="75">
        <f>VLOOKUP($A151,'Processed Data Export'!$B$2:$ET$402,(COLUMN(AJ151)+11),FALSE)</f>
        <v>3.1850000000000001</v>
      </c>
      <c r="AV151" s="75">
        <f>VLOOKUP($A151,'Processed Data Export'!$B$2:$ET$402,(COLUMN(AK151)+11),FALSE)</f>
        <v>9.7349999999999994</v>
      </c>
      <c r="AW151" s="75">
        <f t="shared" si="29"/>
        <v>1.079436152570481</v>
      </c>
      <c r="AX151" s="75">
        <f t="shared" si="30"/>
        <v>2.5272422464375524</v>
      </c>
      <c r="AY151" s="75">
        <f t="shared" si="31"/>
        <v>5.4669084315503165</v>
      </c>
      <c r="AZ151" s="75">
        <f t="shared" si="32"/>
        <v>0.94196816208393641</v>
      </c>
      <c r="BA151" s="75">
        <f t="shared" si="33"/>
        <v>1.2872648335745296</v>
      </c>
      <c r="BB151" s="75">
        <f t="shared" si="34"/>
        <v>5.1740858505564393</v>
      </c>
      <c r="BC151" s="75">
        <f t="shared" si="35"/>
        <v>1.5790866975512905</v>
      </c>
      <c r="BD151" s="75">
        <f t="shared" si="36"/>
        <v>3.1622241329893956</v>
      </c>
      <c r="BE151" s="75">
        <f t="shared" si="37"/>
        <v>2.0296173657100813</v>
      </c>
      <c r="BF151" s="75">
        <f t="shared" si="38"/>
        <v>5.9102990033222582</v>
      </c>
      <c r="BG151" s="75">
        <f t="shared" si="39"/>
        <v>8.0643699002719842</v>
      </c>
      <c r="BH151" s="75">
        <f t="shared" si="40"/>
        <v>4.6240569991617777</v>
      </c>
      <c r="BI151" s="75">
        <f t="shared" si="41"/>
        <v>10.00271985494107</v>
      </c>
    </row>
    <row r="152" spans="1:61" x14ac:dyDescent="0.35">
      <c r="A152" s="69">
        <f>'Processed Data Export'!B150</f>
        <v>13320</v>
      </c>
      <c r="B152" s="74">
        <f>IF((VLOOKUP($A152,'Processed Data Export'!$B$2:$ET$3001,5,FALSE))=0,(VLOOKUP($A152,'Processed Data Export'!$B$2:$ET$3001,4,FALSE)),(IF((VLOOKUP($A152,'Processed Data Export'!$B$2:$ET$3001,4,FALSE))&gt;(VLOOKUP($A152,'Processed Data Export'!$B$2:$ET$3001,5,FALSE)),(VLOOKUP($A152,'Processed Data Export'!$B$2:$ET$3001,5,FALSE)),(VLOOKUP($A152,'Processed Data Export'!$B$2:$ET$3001,4,FALSE)))))</f>
        <v>28.25</v>
      </c>
      <c r="C152" s="89">
        <f>IF((VLOOKUP($A152,'Processed Data Export'!$B$2:$ET$3001,5,FALSE))=0,"NA",(IF((VLOOKUP($A152,'Processed Data Export'!$B$2:$ET$3001,4,FALSE))&gt;(VLOOKUP($A152,'Processed Data Export'!$B$2:$ET$3001,5,FALSE)),(VLOOKUP($A152,'Processed Data Export'!$B$2:$ET$3001,4,FALSE)),(VLOOKUP($A152,'Processed Data Export'!$B$2:$ET$3001,5,FALSE)))))</f>
        <v>333.5</v>
      </c>
      <c r="D152" s="74">
        <f>VLOOKUP($A152,'Processed Data Export'!$B$2:$ET$3001,3,FALSE)</f>
        <v>28.25</v>
      </c>
      <c r="E152" s="36">
        <f>VLOOKUP(A152,'MWPS (um)'!$A$1:$CP$401,94,FALSE)</f>
        <v>80.817210499999987</v>
      </c>
      <c r="F152" s="74">
        <f>(VLOOKUP($A152,'Processed Data Export'!$B$2:$ET$3001,6,FALSE))/(VLOOKUP($A152,'Processed Data Export'!$B$2:$ET$3001,7,FALSE))</f>
        <v>3.5862068965517239E-2</v>
      </c>
      <c r="G152" s="74">
        <f>VLOOKUP($A152,'Processed Data Export'!$B$2:$ET$3001,8,FALSE)</f>
        <v>2.5259999999999998</v>
      </c>
      <c r="H152" s="74">
        <f>VLOOKUP($A152,'Processed Data Export'!$B$2:$ET$3001,9,FALSE)</f>
        <v>7.3614999999999995</v>
      </c>
      <c r="I152" s="74">
        <f>VLOOKUP($A152,'Processed Data Export'!$B$2:$ET$3001,10,FALSE)</f>
        <v>130</v>
      </c>
      <c r="J152" s="74">
        <f>VLOOKUP($A152,'Processed Data Export'!$B$2:$ET$3001,11,FALSE)</f>
        <v>4.7125000000000004</v>
      </c>
      <c r="K152" s="69" t="str">
        <f t="shared" si="28"/>
        <v>silt loam</v>
      </c>
      <c r="L152" s="75">
        <f>VLOOKUP($A152,'Processed Data Export'!$B$2:$ET$402,(COLUMN(A152)+11),FALSE)</f>
        <v>16.89</v>
      </c>
      <c r="M152" s="75">
        <f>VLOOKUP($A152,'Processed Data Export'!$B$2:$ET$402,(COLUMN(B152)+11),FALSE)</f>
        <v>54.769999999999996</v>
      </c>
      <c r="N152" s="75">
        <f>VLOOKUP($A152,'Processed Data Export'!$B$2:$ET$402,(COLUMN(C152)+11),FALSE)</f>
        <v>28.34</v>
      </c>
      <c r="O152" s="75">
        <f>VLOOKUP($A152,'Processed Data Export'!$B$2:$ET$402,(COLUMN(D152)+11),FALSE)</f>
        <v>0</v>
      </c>
      <c r="P152" s="75">
        <f>VLOOKUP($A152,'Processed Data Export'!$B$2:$ET$402,(COLUMN(E152)+11),FALSE)</f>
        <v>12.234999999999999</v>
      </c>
      <c r="Q152" s="75">
        <f>VLOOKUP($A152,'Processed Data Export'!$B$2:$ET$402,(COLUMN(F152)+11),FALSE)</f>
        <v>6.14</v>
      </c>
      <c r="R152" s="75">
        <f>VLOOKUP($A152,'Processed Data Export'!$B$2:$ET$402,(COLUMN(G152)+11),FALSE)</f>
        <v>7.4749999999999996</v>
      </c>
      <c r="S152" s="75">
        <f>VLOOKUP($A152,'Processed Data Export'!$B$2:$ET$402,(COLUMN(H152)+11),FALSE)</f>
        <v>2.4900000000000002</v>
      </c>
      <c r="T152" s="75">
        <f>VLOOKUP($A152,'Processed Data Export'!$B$2:$ET$402,(COLUMN(I152)+11),FALSE)</f>
        <v>4.4999999999999999E-4</v>
      </c>
      <c r="U152" s="75">
        <f>VLOOKUP($A152,'Processed Data Export'!$B$2:$ET$402,(COLUMN(J152)+11),FALSE)</f>
        <v>13.995000000000001</v>
      </c>
      <c r="V152" s="75">
        <f>VLOOKUP($A152,'Processed Data Export'!$B$2:$ET$402,(COLUMN(K152)+11),FALSE)</f>
        <v>24.795000000000002</v>
      </c>
      <c r="W152" s="75">
        <f>VLOOKUP($A152,'Processed Data Export'!$B$2:$ET$402,(COLUMN(L152)+11),FALSE)</f>
        <v>32.28</v>
      </c>
      <c r="X152" s="75">
        <f>VLOOKUP($A152,'Processed Data Export'!$B$2:$ET$402,(COLUMN(M152)+11),FALSE)</f>
        <v>44.144999999999996</v>
      </c>
      <c r="Y152" s="75">
        <f>VLOOKUP($A152,'Processed Data Export'!$B$2:$ET$402,(COLUMN(N152)+11),FALSE)</f>
        <v>58.784999999999997</v>
      </c>
      <c r="Z152" s="75">
        <f>VLOOKUP($A152,'Processed Data Export'!$B$2:$ET$402,(COLUMN(O152)+11),FALSE)</f>
        <v>67.004999999999995</v>
      </c>
      <c r="AA152" s="75">
        <f>VLOOKUP($A152,'Processed Data Export'!$B$2:$ET$402,(COLUMN(P152)+11),FALSE)</f>
        <v>23.73</v>
      </c>
      <c r="AB152" s="75">
        <f>VLOOKUP($A152,'Processed Data Export'!$B$2:$ET$402,(COLUMN(Q152)+11),FALSE)</f>
        <v>29.984999999999999</v>
      </c>
      <c r="AC152" s="75">
        <f>VLOOKUP($A152,'Processed Data Export'!$B$2:$ET$402,(COLUMN(R152)+11),FALSE)</f>
        <v>11.86</v>
      </c>
      <c r="AD152" s="75">
        <f>VLOOKUP($A152,'Processed Data Export'!$B$2:$ET$402,(COLUMN(S152)+11),FALSE)</f>
        <v>22.49</v>
      </c>
      <c r="AE152" s="75">
        <f>VLOOKUP($A152,'Processed Data Export'!$B$2:$ET$402,(COLUMN(T152)+11),FALSE)</f>
        <v>26.5</v>
      </c>
      <c r="AF152" s="75">
        <f>VLOOKUP($A152,'Processed Data Export'!$B$2:$ET$402,(COLUMN(U152)+11),FALSE)</f>
        <v>34.725000000000001</v>
      </c>
      <c r="AG152" s="75">
        <f>VLOOKUP($A152,'Processed Data Export'!$B$2:$ET$402,(COLUMN(V152)+11),FALSE)</f>
        <v>10.629999999999999</v>
      </c>
      <c r="AH152" s="75">
        <f>VLOOKUP($A152,'Processed Data Export'!$B$2:$ET$402,(COLUMN(W152)+11),FALSE)</f>
        <v>18.170000000000002</v>
      </c>
      <c r="AI152" s="75">
        <f>VLOOKUP($A152,'Processed Data Export'!$B$2:$ET$402,(COLUMN(X152)+11),FALSE)</f>
        <v>22.864999999999998</v>
      </c>
      <c r="AJ152" s="75">
        <f>VLOOKUP($A152,'Processed Data Export'!$B$2:$ET$402,(COLUMN(Y152)+11),FALSE)</f>
        <v>29</v>
      </c>
      <c r="AK152" s="75">
        <f>VLOOKUP($A152,'Processed Data Export'!$B$2:$ET$402,(COLUMN(Z152)+11),FALSE)</f>
        <v>6.25</v>
      </c>
      <c r="AL152" s="75">
        <f>VLOOKUP($A152,'Processed Data Export'!$B$2:$ET$402,(COLUMN(AA152)+11),FALSE)</f>
        <v>13.79</v>
      </c>
      <c r="AM152" s="75">
        <f>VLOOKUP($A152,'Processed Data Export'!$B$2:$ET$402,(COLUMN(AB152)+11),FALSE)</f>
        <v>4.0149999999999997</v>
      </c>
      <c r="AN152" s="75">
        <f>VLOOKUP($A152,'Processed Data Export'!$B$2:$ET$402,(COLUMN(AC152)+11),FALSE)</f>
        <v>7.54</v>
      </c>
      <c r="AO152" s="75">
        <f>VLOOKUP($A152,'Processed Data Export'!$B$2:$ET$402,(COLUMN(AD152)+11),FALSE)</f>
        <v>18.37</v>
      </c>
      <c r="AP152" s="75">
        <f>VLOOKUP($A152,'Processed Data Export'!$B$2:$ET$402,(COLUMN(AE152)+11),FALSE)</f>
        <v>25.844999999999999</v>
      </c>
      <c r="AQ152" s="75">
        <f>VLOOKUP($A152,'Processed Data Export'!$B$2:$ET$402,(COLUMN(AF152)+11),FALSE)</f>
        <v>3.5249999999999999</v>
      </c>
      <c r="AR152" s="75">
        <f>VLOOKUP($A152,'Processed Data Export'!$B$2:$ET$402,(COLUMN(AG152)+11),FALSE)</f>
        <v>4.6950000000000003</v>
      </c>
      <c r="AS152" s="75">
        <f>VLOOKUP($A152,'Processed Data Export'!$B$2:$ET$402,(COLUMN(AH152)+11),FALSE)</f>
        <v>2.67</v>
      </c>
      <c r="AT152" s="75">
        <f>VLOOKUP($A152,'Processed Data Export'!$B$2:$ET$402,(COLUMN(AI152)+11),FALSE)</f>
        <v>13.61</v>
      </c>
      <c r="AU152" s="75">
        <f>VLOOKUP($A152,'Processed Data Export'!$B$2:$ET$402,(COLUMN(AJ152)+11),FALSE)</f>
        <v>3.4649999999999999</v>
      </c>
      <c r="AV152" s="75">
        <f>VLOOKUP($A152,'Processed Data Export'!$B$2:$ET$402,(COLUMN(AK152)+11),FALSE)</f>
        <v>9.9649999999999999</v>
      </c>
      <c r="AW152" s="75">
        <f t="shared" si="29"/>
        <v>1.0765382691345673</v>
      </c>
      <c r="AX152" s="75">
        <f t="shared" si="30"/>
        <v>2.4507560277891298</v>
      </c>
      <c r="AY152" s="75">
        <f t="shared" si="31"/>
        <v>4.883550488599349</v>
      </c>
      <c r="AZ152" s="75">
        <f t="shared" si="32"/>
        <v>0.92958963282937368</v>
      </c>
      <c r="BA152" s="75">
        <f t="shared" si="33"/>
        <v>1.2712742980561553</v>
      </c>
      <c r="BB152" s="75">
        <f t="shared" si="34"/>
        <v>5.1648000000000005</v>
      </c>
      <c r="BC152" s="75">
        <f t="shared" si="35"/>
        <v>1.6367892976588629</v>
      </c>
      <c r="BD152" s="75">
        <f t="shared" si="36"/>
        <v>2.9814915623298854</v>
      </c>
      <c r="BE152" s="75">
        <f t="shared" si="37"/>
        <v>1.9326040931545518</v>
      </c>
      <c r="BF152" s="75">
        <f t="shared" si="38"/>
        <v>5.8547745358090184</v>
      </c>
      <c r="BG152" s="75">
        <f t="shared" si="39"/>
        <v>7.1897394136807815</v>
      </c>
      <c r="BH152" s="75">
        <f t="shared" si="40"/>
        <v>4.4765018389865139</v>
      </c>
      <c r="BI152" s="75">
        <f t="shared" si="41"/>
        <v>8.9201954397394143</v>
      </c>
    </row>
    <row r="153" spans="1:61" x14ac:dyDescent="0.35">
      <c r="A153" s="69">
        <f>'Processed Data Export'!B151</f>
        <v>13315</v>
      </c>
      <c r="B153" s="74">
        <f>IF((VLOOKUP($A153,'Processed Data Export'!$B$2:$ET$3001,5,FALSE))=0,(VLOOKUP($A153,'Processed Data Export'!$B$2:$ET$3001,4,FALSE)),(IF((VLOOKUP($A153,'Processed Data Export'!$B$2:$ET$3001,4,FALSE))&gt;(VLOOKUP($A153,'Processed Data Export'!$B$2:$ET$3001,5,FALSE)),(VLOOKUP($A153,'Processed Data Export'!$B$2:$ET$3001,5,FALSE)),(VLOOKUP($A153,'Processed Data Export'!$B$2:$ET$3001,4,FALSE)))))</f>
        <v>28.950000000000003</v>
      </c>
      <c r="C153" s="89">
        <f>IF((VLOOKUP($A153,'Processed Data Export'!$B$2:$ET$3001,5,FALSE))=0,"NA",(IF((VLOOKUP($A153,'Processed Data Export'!$B$2:$ET$3001,4,FALSE))&gt;(VLOOKUP($A153,'Processed Data Export'!$B$2:$ET$3001,5,FALSE)),(VLOOKUP($A153,'Processed Data Export'!$B$2:$ET$3001,4,FALSE)),(VLOOKUP($A153,'Processed Data Export'!$B$2:$ET$3001,5,FALSE)))))</f>
        <v>259</v>
      </c>
      <c r="D153" s="74">
        <f>VLOOKUP($A153,'Processed Data Export'!$B$2:$ET$3001,3,FALSE)</f>
        <v>28.950000000000003</v>
      </c>
      <c r="E153" s="36">
        <f>VLOOKUP(A153,'MWPS (um)'!$A$1:$CP$401,94,FALSE)</f>
        <v>77.511352649999992</v>
      </c>
      <c r="F153" s="74">
        <f>(VLOOKUP($A153,'Processed Data Export'!$B$2:$ET$3001,6,FALSE))/(VLOOKUP($A153,'Processed Data Export'!$B$2:$ET$3001,7,FALSE))</f>
        <v>3.9355932203389829E-2</v>
      </c>
      <c r="G153" s="74">
        <f>VLOOKUP($A153,'Processed Data Export'!$B$2:$ET$3001,8,FALSE)</f>
        <v>2.1909999999999998</v>
      </c>
      <c r="H153" s="74">
        <f>VLOOKUP($A153,'Processed Data Export'!$B$2:$ET$3001,9,FALSE)</f>
        <v>7.2929999999999993</v>
      </c>
      <c r="I153" s="74">
        <f>VLOOKUP($A153,'Processed Data Export'!$B$2:$ET$3001,10,FALSE)</f>
        <v>115.5</v>
      </c>
      <c r="J153" s="74">
        <f>VLOOKUP($A153,'Processed Data Export'!$B$2:$ET$3001,11,FALSE)</f>
        <v>4.4924999999999997</v>
      </c>
      <c r="K153" s="69" t="str">
        <f t="shared" si="28"/>
        <v>silt loam</v>
      </c>
      <c r="L153" s="75">
        <f>VLOOKUP($A153,'Processed Data Export'!$B$2:$ET$402,(COLUMN(A153)+11),FALSE)</f>
        <v>15.405000000000001</v>
      </c>
      <c r="M153" s="75">
        <f>VLOOKUP($A153,'Processed Data Export'!$B$2:$ET$402,(COLUMN(B153)+11),FALSE)</f>
        <v>54.269999999999996</v>
      </c>
      <c r="N153" s="75">
        <f>VLOOKUP($A153,'Processed Data Export'!$B$2:$ET$402,(COLUMN(C153)+11),FALSE)</f>
        <v>30.32</v>
      </c>
      <c r="O153" s="75">
        <f>VLOOKUP($A153,'Processed Data Export'!$B$2:$ET$402,(COLUMN(D153)+11),FALSE)</f>
        <v>0</v>
      </c>
      <c r="P153" s="75">
        <f>VLOOKUP($A153,'Processed Data Export'!$B$2:$ET$402,(COLUMN(E153)+11),FALSE)</f>
        <v>13.675000000000001</v>
      </c>
      <c r="Q153" s="75">
        <f>VLOOKUP($A153,'Processed Data Export'!$B$2:$ET$402,(COLUMN(F153)+11),FALSE)</f>
        <v>7.6749999999999989</v>
      </c>
      <c r="R153" s="75">
        <f>VLOOKUP($A153,'Processed Data Export'!$B$2:$ET$402,(COLUMN(G153)+11),FALSE)</f>
        <v>7.4700000000000006</v>
      </c>
      <c r="S153" s="75">
        <f>VLOOKUP($A153,'Processed Data Export'!$B$2:$ET$402,(COLUMN(H153)+11),FALSE)</f>
        <v>1.51</v>
      </c>
      <c r="T153" s="75">
        <f>VLOOKUP($A153,'Processed Data Export'!$B$2:$ET$402,(COLUMN(I153)+11),FALSE)</f>
        <v>0</v>
      </c>
      <c r="U153" s="75">
        <f>VLOOKUP($A153,'Processed Data Export'!$B$2:$ET$402,(COLUMN(J153)+11),FALSE)</f>
        <v>12.77</v>
      </c>
      <c r="V153" s="75">
        <f>VLOOKUP($A153,'Processed Data Export'!$B$2:$ET$402,(COLUMN(K153)+11),FALSE)</f>
        <v>23.465</v>
      </c>
      <c r="W153" s="75">
        <f>VLOOKUP($A153,'Processed Data Export'!$B$2:$ET$402,(COLUMN(L153)+11),FALSE)</f>
        <v>31.03</v>
      </c>
      <c r="X153" s="75">
        <f>VLOOKUP($A153,'Processed Data Export'!$B$2:$ET$402,(COLUMN(M153)+11),FALSE)</f>
        <v>43.2</v>
      </c>
      <c r="Y153" s="75">
        <f>VLOOKUP($A153,'Processed Data Export'!$B$2:$ET$402,(COLUMN(N153)+11),FALSE)</f>
        <v>58.515000000000001</v>
      </c>
      <c r="Z153" s="75">
        <f>VLOOKUP($A153,'Processed Data Export'!$B$2:$ET$402,(COLUMN(O153)+11),FALSE)</f>
        <v>67.95</v>
      </c>
      <c r="AA153" s="75">
        <f>VLOOKUP($A153,'Processed Data Export'!$B$2:$ET$402,(COLUMN(P153)+11),FALSE)</f>
        <v>24.274999999999999</v>
      </c>
      <c r="AB153" s="75">
        <f>VLOOKUP($A153,'Processed Data Export'!$B$2:$ET$402,(COLUMN(Q153)+11),FALSE)</f>
        <v>30.8</v>
      </c>
      <c r="AC153" s="75">
        <f>VLOOKUP($A153,'Processed Data Export'!$B$2:$ET$402,(COLUMN(R153)+11),FALSE)</f>
        <v>12.17</v>
      </c>
      <c r="AD153" s="75">
        <f>VLOOKUP($A153,'Processed Data Export'!$B$2:$ET$402,(COLUMN(S153)+11),FALSE)</f>
        <v>23.234999999999999</v>
      </c>
      <c r="AE153" s="75">
        <f>VLOOKUP($A153,'Processed Data Export'!$B$2:$ET$402,(COLUMN(T153)+11),FALSE)</f>
        <v>27.484999999999999</v>
      </c>
      <c r="AF153" s="75">
        <f>VLOOKUP($A153,'Processed Data Export'!$B$2:$ET$402,(COLUMN(U153)+11),FALSE)</f>
        <v>36.914999999999999</v>
      </c>
      <c r="AG153" s="75">
        <f>VLOOKUP($A153,'Processed Data Export'!$B$2:$ET$402,(COLUMN(V153)+11),FALSE)</f>
        <v>11.07</v>
      </c>
      <c r="AH153" s="75">
        <f>VLOOKUP($A153,'Processed Data Export'!$B$2:$ET$402,(COLUMN(W153)+11),FALSE)</f>
        <v>19.14</v>
      </c>
      <c r="AI153" s="75">
        <f>VLOOKUP($A153,'Processed Data Export'!$B$2:$ET$402,(COLUMN(X153)+11),FALSE)</f>
        <v>24.75</v>
      </c>
      <c r="AJ153" s="75">
        <f>VLOOKUP($A153,'Processed Data Export'!$B$2:$ET$402,(COLUMN(Y153)+11),FALSE)</f>
        <v>32.424999999999997</v>
      </c>
      <c r="AK153" s="75">
        <f>VLOOKUP($A153,'Processed Data Export'!$B$2:$ET$402,(COLUMN(Z153)+11),FALSE)</f>
        <v>6.53</v>
      </c>
      <c r="AL153" s="75">
        <f>VLOOKUP($A153,'Processed Data Export'!$B$2:$ET$402,(COLUMN(AA153)+11),FALSE)</f>
        <v>14.605</v>
      </c>
      <c r="AM153" s="75">
        <f>VLOOKUP($A153,'Processed Data Export'!$B$2:$ET$402,(COLUMN(AB153)+11),FALSE)</f>
        <v>4.2450000000000001</v>
      </c>
      <c r="AN153" s="75">
        <f>VLOOKUP($A153,'Processed Data Export'!$B$2:$ET$402,(COLUMN(AC153)+11),FALSE)</f>
        <v>8.07</v>
      </c>
      <c r="AO153" s="75">
        <f>VLOOKUP($A153,'Processed Data Export'!$B$2:$ET$402,(COLUMN(AD153)+11),FALSE)</f>
        <v>21.35</v>
      </c>
      <c r="AP153" s="75">
        <f>VLOOKUP($A153,'Processed Data Export'!$B$2:$ET$402,(COLUMN(AE153)+11),FALSE)</f>
        <v>28.82</v>
      </c>
      <c r="AQ153" s="75">
        <f>VLOOKUP($A153,'Processed Data Export'!$B$2:$ET$402,(COLUMN(AF153)+11),FALSE)</f>
        <v>3.83</v>
      </c>
      <c r="AR153" s="75">
        <f>VLOOKUP($A153,'Processed Data Export'!$B$2:$ET$402,(COLUMN(AG153)+11),FALSE)</f>
        <v>5.6050000000000004</v>
      </c>
      <c r="AS153" s="75">
        <f>VLOOKUP($A153,'Processed Data Export'!$B$2:$ET$402,(COLUMN(AH153)+11),FALSE)</f>
        <v>3.45</v>
      </c>
      <c r="AT153" s="75">
        <f>VLOOKUP($A153,'Processed Data Export'!$B$2:$ET$402,(COLUMN(AI153)+11),FALSE)</f>
        <v>15.145</v>
      </c>
      <c r="AU153" s="75">
        <f>VLOOKUP($A153,'Processed Data Export'!$B$2:$ET$402,(COLUMN(AJ153)+11),FALSE)</f>
        <v>4.2249999999999996</v>
      </c>
      <c r="AV153" s="75">
        <f>VLOOKUP($A153,'Processed Data Export'!$B$2:$ET$402,(COLUMN(AK153)+11),FALSE)</f>
        <v>8.9749999999999996</v>
      </c>
      <c r="AW153" s="75">
        <f t="shared" si="29"/>
        <v>1.0074675324675324</v>
      </c>
      <c r="AX153" s="75">
        <f t="shared" si="30"/>
        <v>2.2522851919561244</v>
      </c>
      <c r="AY153" s="75">
        <f t="shared" si="31"/>
        <v>4.0130293159609129</v>
      </c>
      <c r="AZ153" s="75">
        <f t="shared" si="32"/>
        <v>0.84057971014492761</v>
      </c>
      <c r="BA153" s="75">
        <f t="shared" si="33"/>
        <v>1.1702559934985779</v>
      </c>
      <c r="BB153" s="75">
        <f t="shared" si="34"/>
        <v>4.7519142419601836</v>
      </c>
      <c r="BC153" s="75">
        <f t="shared" si="35"/>
        <v>1.8306559571619812</v>
      </c>
      <c r="BD153" s="75">
        <f t="shared" si="36"/>
        <v>2.5419203747072596</v>
      </c>
      <c r="BE153" s="75">
        <f t="shared" si="37"/>
        <v>1.7899076517150394</v>
      </c>
      <c r="BF153" s="75">
        <f t="shared" si="38"/>
        <v>5.3531598513011156</v>
      </c>
      <c r="BG153" s="75">
        <f t="shared" si="39"/>
        <v>5.6286644951140072</v>
      </c>
      <c r="BH153" s="75">
        <f t="shared" si="40"/>
        <v>3.968555758683729</v>
      </c>
      <c r="BI153" s="75">
        <f t="shared" si="41"/>
        <v>7.0710097719869713</v>
      </c>
    </row>
    <row r="154" spans="1:61" x14ac:dyDescent="0.35">
      <c r="A154" s="69">
        <f>'Processed Data Export'!B152</f>
        <v>13310</v>
      </c>
      <c r="B154" s="74">
        <f>IF((VLOOKUP($A154,'Processed Data Export'!$B$2:$ET$3001,5,FALSE))=0,(VLOOKUP($A154,'Processed Data Export'!$B$2:$ET$3001,4,FALSE)),(IF((VLOOKUP($A154,'Processed Data Export'!$B$2:$ET$3001,4,FALSE))&gt;(VLOOKUP($A154,'Processed Data Export'!$B$2:$ET$3001,5,FALSE)),(VLOOKUP($A154,'Processed Data Export'!$B$2:$ET$3001,5,FALSE)),(VLOOKUP($A154,'Processed Data Export'!$B$2:$ET$3001,4,FALSE)))))</f>
        <v>27.8</v>
      </c>
      <c r="C154" s="89">
        <f>IF((VLOOKUP($A154,'Processed Data Export'!$B$2:$ET$3001,5,FALSE))=0,"NA",(IF((VLOOKUP($A154,'Processed Data Export'!$B$2:$ET$3001,4,FALSE))&gt;(VLOOKUP($A154,'Processed Data Export'!$B$2:$ET$3001,5,FALSE)),(VLOOKUP($A154,'Processed Data Export'!$B$2:$ET$3001,4,FALSE)),(VLOOKUP($A154,'Processed Data Export'!$B$2:$ET$3001,5,FALSE)))))</f>
        <v>254</v>
      </c>
      <c r="D154" s="74">
        <f>VLOOKUP($A154,'Processed Data Export'!$B$2:$ET$3001,3,FALSE)</f>
        <v>27.8</v>
      </c>
      <c r="E154" s="36">
        <f>VLOOKUP(A154,'MWPS (um)'!$A$1:$CP$401,94,FALSE)</f>
        <v>41.815344199999998</v>
      </c>
      <c r="F154" s="74">
        <f>(VLOOKUP($A154,'Processed Data Export'!$B$2:$ET$3001,6,FALSE))/(VLOOKUP($A154,'Processed Data Export'!$B$2:$ET$3001,7,FALSE))</f>
        <v>8.1608133086876158E-2</v>
      </c>
      <c r="G154" s="74">
        <f>VLOOKUP($A154,'Processed Data Export'!$B$2:$ET$3001,8,FALSE)</f>
        <v>1.4264999999999999</v>
      </c>
      <c r="H154" s="74">
        <f>VLOOKUP($A154,'Processed Data Export'!$B$2:$ET$3001,9,FALSE)</f>
        <v>15.734</v>
      </c>
      <c r="I154" s="74">
        <f>VLOOKUP($A154,'Processed Data Export'!$B$2:$ET$3001,10,FALSE)</f>
        <v>64.800000000000011</v>
      </c>
      <c r="J154" s="74">
        <f>VLOOKUP($A154,'Processed Data Export'!$B$2:$ET$3001,11,FALSE)</f>
        <v>3.7314999999999996</v>
      </c>
      <c r="K154" s="69" t="str">
        <f t="shared" si="28"/>
        <v>silt loam</v>
      </c>
      <c r="L154" s="75">
        <f>VLOOKUP($A154,'Processed Data Export'!$B$2:$ET$402,(COLUMN(A154)+11),FALSE)</f>
        <v>19.61</v>
      </c>
      <c r="M154" s="75">
        <f>VLOOKUP($A154,'Processed Data Export'!$B$2:$ET$402,(COLUMN(B154)+11),FALSE)</f>
        <v>63.44</v>
      </c>
      <c r="N154" s="75">
        <f>VLOOKUP($A154,'Processed Data Export'!$B$2:$ET$402,(COLUMN(C154)+11),FALSE)</f>
        <v>16.95</v>
      </c>
      <c r="O154" s="75">
        <f>VLOOKUP($A154,'Processed Data Export'!$B$2:$ET$402,(COLUMN(D154)+11),FALSE)</f>
        <v>0</v>
      </c>
      <c r="P154" s="75">
        <f>VLOOKUP($A154,'Processed Data Export'!$B$2:$ET$402,(COLUMN(E154)+11),FALSE)</f>
        <v>10.484999999999999</v>
      </c>
      <c r="Q154" s="75">
        <f>VLOOKUP($A154,'Processed Data Export'!$B$2:$ET$402,(COLUMN(F154)+11),FALSE)</f>
        <v>3.45</v>
      </c>
      <c r="R154" s="75">
        <f>VLOOKUP($A154,'Processed Data Export'!$B$2:$ET$402,(COLUMN(G154)+11),FALSE)</f>
        <v>2.9249999999999998</v>
      </c>
      <c r="S154" s="75">
        <f>VLOOKUP($A154,'Processed Data Export'!$B$2:$ET$402,(COLUMN(H154)+11),FALSE)</f>
        <v>0.09</v>
      </c>
      <c r="T154" s="75">
        <f>VLOOKUP($A154,'Processed Data Export'!$B$2:$ET$402,(COLUMN(I154)+11),FALSE)</f>
        <v>0</v>
      </c>
      <c r="U154" s="75">
        <f>VLOOKUP($A154,'Processed Data Export'!$B$2:$ET$402,(COLUMN(J154)+11),FALSE)</f>
        <v>16.61</v>
      </c>
      <c r="V154" s="75">
        <f>VLOOKUP($A154,'Processed Data Export'!$B$2:$ET$402,(COLUMN(K154)+11),FALSE)</f>
        <v>28.484999999999999</v>
      </c>
      <c r="W154" s="75">
        <f>VLOOKUP($A154,'Processed Data Export'!$B$2:$ET$402,(COLUMN(L154)+11),FALSE)</f>
        <v>37.380000000000003</v>
      </c>
      <c r="X154" s="75">
        <f>VLOOKUP($A154,'Processed Data Export'!$B$2:$ET$402,(COLUMN(M154)+11),FALSE)</f>
        <v>51.4</v>
      </c>
      <c r="Y154" s="75">
        <f>VLOOKUP($A154,'Processed Data Export'!$B$2:$ET$402,(COLUMN(N154)+11),FALSE)</f>
        <v>67.634999999999991</v>
      </c>
      <c r="Z154" s="75">
        <f>VLOOKUP($A154,'Processed Data Export'!$B$2:$ET$402,(COLUMN(O154)+11),FALSE)</f>
        <v>73.924999999999997</v>
      </c>
      <c r="AA154" s="75">
        <f>VLOOKUP($A154,'Processed Data Export'!$B$2:$ET$402,(COLUMN(P154)+11),FALSE)</f>
        <v>27.984999999999999</v>
      </c>
      <c r="AB154" s="75">
        <f>VLOOKUP($A154,'Processed Data Export'!$B$2:$ET$402,(COLUMN(Q154)+11),FALSE)</f>
        <v>34.954999999999998</v>
      </c>
      <c r="AC154" s="75">
        <f>VLOOKUP($A154,'Processed Data Export'!$B$2:$ET$402,(COLUMN(R154)+11),FALSE)</f>
        <v>14.02</v>
      </c>
      <c r="AD154" s="75">
        <f>VLOOKUP($A154,'Processed Data Export'!$B$2:$ET$402,(COLUMN(S154)+11),FALSE)</f>
        <v>26.060000000000002</v>
      </c>
      <c r="AE154" s="75">
        <f>VLOOKUP($A154,'Processed Data Export'!$B$2:$ET$402,(COLUMN(T154)+11),FALSE)</f>
        <v>30.25</v>
      </c>
      <c r="AF154" s="75">
        <f>VLOOKUP($A154,'Processed Data Export'!$B$2:$ET$402,(COLUMN(U154)+11),FALSE)</f>
        <v>36.54</v>
      </c>
      <c r="AG154" s="75">
        <f>VLOOKUP($A154,'Processed Data Export'!$B$2:$ET$402,(COLUMN(V154)+11),FALSE)</f>
        <v>12.04</v>
      </c>
      <c r="AH154" s="75">
        <f>VLOOKUP($A154,'Processed Data Export'!$B$2:$ET$402,(COLUMN(W154)+11),FALSE)</f>
        <v>19.5</v>
      </c>
      <c r="AI154" s="75">
        <f>VLOOKUP($A154,'Processed Data Export'!$B$2:$ET$402,(COLUMN(X154)+11),FALSE)</f>
        <v>22.524999999999999</v>
      </c>
      <c r="AJ154" s="75">
        <f>VLOOKUP($A154,'Processed Data Export'!$B$2:$ET$402,(COLUMN(Y154)+11),FALSE)</f>
        <v>25.975000000000001</v>
      </c>
      <c r="AK154" s="75">
        <f>VLOOKUP($A154,'Processed Data Export'!$B$2:$ET$402,(COLUMN(Z154)+11),FALSE)</f>
        <v>6.97</v>
      </c>
      <c r="AL154" s="75">
        <f>VLOOKUP($A154,'Processed Data Export'!$B$2:$ET$402,(COLUMN(AA154)+11),FALSE)</f>
        <v>14.435</v>
      </c>
      <c r="AM154" s="75">
        <f>VLOOKUP($A154,'Processed Data Export'!$B$2:$ET$402,(COLUMN(AB154)+11),FALSE)</f>
        <v>4.1950000000000003</v>
      </c>
      <c r="AN154" s="75">
        <f>VLOOKUP($A154,'Processed Data Export'!$B$2:$ET$402,(COLUMN(AC154)+11),FALSE)</f>
        <v>7.4649999999999999</v>
      </c>
      <c r="AO154" s="75">
        <f>VLOOKUP($A154,'Processed Data Export'!$B$2:$ET$402,(COLUMN(AD154)+11),FALSE)</f>
        <v>13.935</v>
      </c>
      <c r="AP154" s="75">
        <f>VLOOKUP($A154,'Processed Data Export'!$B$2:$ET$402,(COLUMN(AE154)+11),FALSE)</f>
        <v>16.86</v>
      </c>
      <c r="AQ154" s="75">
        <f>VLOOKUP($A154,'Processed Data Export'!$B$2:$ET$402,(COLUMN(AF154)+11),FALSE)</f>
        <v>3.2649999999999997</v>
      </c>
      <c r="AR154" s="75">
        <f>VLOOKUP($A154,'Processed Data Export'!$B$2:$ET$402,(COLUMN(AG154)+11),FALSE)</f>
        <v>3.0249999999999999</v>
      </c>
      <c r="AS154" s="75">
        <f>VLOOKUP($A154,'Processed Data Export'!$B$2:$ET$402,(COLUMN(AH154)+11),FALSE)</f>
        <v>1.405</v>
      </c>
      <c r="AT154" s="75">
        <f>VLOOKUP($A154,'Processed Data Export'!$B$2:$ET$402,(COLUMN(AI154)+11),FALSE)</f>
        <v>6.38</v>
      </c>
      <c r="AU154" s="75">
        <f>VLOOKUP($A154,'Processed Data Export'!$B$2:$ET$402,(COLUMN(AJ154)+11),FALSE)</f>
        <v>2.0449999999999999</v>
      </c>
      <c r="AV154" s="75">
        <f>VLOOKUP($A154,'Processed Data Export'!$B$2:$ET$402,(COLUMN(AK154)+11),FALSE)</f>
        <v>3.0150000000000001</v>
      </c>
      <c r="AW154" s="75">
        <f t="shared" si="29"/>
        <v>1.0693749105993422</v>
      </c>
      <c r="AX154" s="75">
        <f t="shared" si="30"/>
        <v>3.3338102050548404</v>
      </c>
      <c r="AY154" s="75">
        <f t="shared" si="31"/>
        <v>10.131884057971014</v>
      </c>
      <c r="AZ154" s="75">
        <f t="shared" si="32"/>
        <v>1.0229885057471266</v>
      </c>
      <c r="BA154" s="75">
        <f t="shared" si="33"/>
        <v>1.4066776135741652</v>
      </c>
      <c r="BB154" s="75">
        <f t="shared" si="34"/>
        <v>5.3629842180774752</v>
      </c>
      <c r="BC154" s="75">
        <f t="shared" si="35"/>
        <v>3.5846153846153848</v>
      </c>
      <c r="BD154" s="75">
        <f t="shared" si="36"/>
        <v>4.5525654825977755</v>
      </c>
      <c r="BE154" s="75">
        <f t="shared" si="37"/>
        <v>3.742772861356932</v>
      </c>
      <c r="BF154" s="75">
        <f t="shared" si="38"/>
        <v>6.8854655056932348</v>
      </c>
      <c r="BG154" s="75">
        <f t="shared" si="39"/>
        <v>14.89855072463768</v>
      </c>
      <c r="BH154" s="75">
        <f t="shared" si="40"/>
        <v>6.0505484024797331</v>
      </c>
      <c r="BI154" s="75">
        <f t="shared" si="41"/>
        <v>18.388405797101449</v>
      </c>
    </row>
    <row r="155" spans="1:61" x14ac:dyDescent="0.35">
      <c r="A155" s="69">
        <f>'Processed Data Export'!B153</f>
        <v>13300</v>
      </c>
      <c r="B155" s="74">
        <f>IF((VLOOKUP($A155,'Processed Data Export'!$B$2:$ET$3001,5,FALSE))=0,(VLOOKUP($A155,'Processed Data Export'!$B$2:$ET$3001,4,FALSE)),(IF((VLOOKUP($A155,'Processed Data Export'!$B$2:$ET$3001,4,FALSE))&gt;(VLOOKUP($A155,'Processed Data Export'!$B$2:$ET$3001,5,FALSE)),(VLOOKUP($A155,'Processed Data Export'!$B$2:$ET$3001,5,FALSE)),(VLOOKUP($A155,'Processed Data Export'!$B$2:$ET$3001,4,FALSE)))))</f>
        <v>27.35</v>
      </c>
      <c r="C155" s="89">
        <f>IF((VLOOKUP($A155,'Processed Data Export'!$B$2:$ET$3001,5,FALSE))=0,"NA",(IF((VLOOKUP($A155,'Processed Data Export'!$B$2:$ET$3001,4,FALSE))&gt;(VLOOKUP($A155,'Processed Data Export'!$B$2:$ET$3001,5,FALSE)),(VLOOKUP($A155,'Processed Data Export'!$B$2:$ET$3001,4,FALSE)),(VLOOKUP($A155,'Processed Data Export'!$B$2:$ET$3001,5,FALSE)))))</f>
        <v>258.5</v>
      </c>
      <c r="D155" s="74">
        <f>VLOOKUP($A155,'Processed Data Export'!$B$2:$ET$3001,3,FALSE)</f>
        <v>27.35</v>
      </c>
      <c r="E155" s="36">
        <f>VLOOKUP(A155,'MWPS (um)'!$A$1:$CP$401,94,FALSE)</f>
        <v>39.374754150000001</v>
      </c>
      <c r="F155" s="74">
        <f>(VLOOKUP($A155,'Processed Data Export'!$B$2:$ET$3001,6,FALSE))/(VLOOKUP($A155,'Processed Data Export'!$B$2:$ET$3001,7,FALSE))</f>
        <v>7.5936883629191321E-2</v>
      </c>
      <c r="G155" s="74">
        <f>VLOOKUP($A155,'Processed Data Export'!$B$2:$ET$3001,8,FALSE)</f>
        <v>1.4115000000000002</v>
      </c>
      <c r="H155" s="74">
        <f>VLOOKUP($A155,'Processed Data Export'!$B$2:$ET$3001,9,FALSE)</f>
        <v>17.686500000000002</v>
      </c>
      <c r="I155" s="74">
        <f>VLOOKUP($A155,'Processed Data Export'!$B$2:$ET$3001,10,FALSE)</f>
        <v>62.699999999999996</v>
      </c>
      <c r="J155" s="74">
        <f>VLOOKUP($A155,'Processed Data Export'!$B$2:$ET$3001,11,FALSE)</f>
        <v>4.1999999999999993</v>
      </c>
      <c r="K155" s="69" t="str">
        <f t="shared" si="28"/>
        <v>silt loam</v>
      </c>
      <c r="L155" s="75">
        <f>VLOOKUP($A155,'Processed Data Export'!$B$2:$ET$402,(COLUMN(A155)+11),FALSE)</f>
        <v>21.234999999999999</v>
      </c>
      <c r="M155" s="75">
        <f>VLOOKUP($A155,'Processed Data Export'!$B$2:$ET$402,(COLUMN(B155)+11),FALSE)</f>
        <v>63.375</v>
      </c>
      <c r="N155" s="75">
        <f>VLOOKUP($A155,'Processed Data Export'!$B$2:$ET$402,(COLUMN(C155)+11),FALSE)</f>
        <v>15.39</v>
      </c>
      <c r="O155" s="75">
        <f>VLOOKUP($A155,'Processed Data Export'!$B$2:$ET$402,(COLUMN(D155)+11),FALSE)</f>
        <v>0</v>
      </c>
      <c r="P155" s="75">
        <f>VLOOKUP($A155,'Processed Data Export'!$B$2:$ET$402,(COLUMN(E155)+11),FALSE)</f>
        <v>9.5950000000000006</v>
      </c>
      <c r="Q155" s="75">
        <f>VLOOKUP($A155,'Processed Data Export'!$B$2:$ET$402,(COLUMN(F155)+11),FALSE)</f>
        <v>2.9750000000000001</v>
      </c>
      <c r="R155" s="75">
        <f>VLOOKUP($A155,'Processed Data Export'!$B$2:$ET$402,(COLUMN(G155)+11),FALSE)</f>
        <v>2.75</v>
      </c>
      <c r="S155" s="75">
        <f>VLOOKUP($A155,'Processed Data Export'!$B$2:$ET$402,(COLUMN(H155)+11),FALSE)</f>
        <v>6.9999999999999993E-2</v>
      </c>
      <c r="T155" s="75">
        <f>VLOOKUP($A155,'Processed Data Export'!$B$2:$ET$402,(COLUMN(I155)+11),FALSE)</f>
        <v>0</v>
      </c>
      <c r="U155" s="75">
        <f>VLOOKUP($A155,'Processed Data Export'!$B$2:$ET$402,(COLUMN(J155)+11),FALSE)</f>
        <v>16.169999999999998</v>
      </c>
      <c r="V155" s="75">
        <f>VLOOKUP($A155,'Processed Data Export'!$B$2:$ET$402,(COLUMN(K155)+11),FALSE)</f>
        <v>28.57</v>
      </c>
      <c r="W155" s="75">
        <f>VLOOKUP($A155,'Processed Data Export'!$B$2:$ET$402,(COLUMN(L155)+11),FALSE)</f>
        <v>37.564999999999998</v>
      </c>
      <c r="X155" s="75">
        <f>VLOOKUP($A155,'Processed Data Export'!$B$2:$ET$402,(COLUMN(M155)+11),FALSE)</f>
        <v>51.58</v>
      </c>
      <c r="Y155" s="75">
        <f>VLOOKUP($A155,'Processed Data Export'!$B$2:$ET$402,(COLUMN(N155)+11),FALSE)</f>
        <v>67.39</v>
      </c>
      <c r="Z155" s="75">
        <f>VLOOKUP($A155,'Processed Data Export'!$B$2:$ET$402,(COLUMN(O155)+11),FALSE)</f>
        <v>72.97</v>
      </c>
      <c r="AA155" s="75">
        <f>VLOOKUP($A155,'Processed Data Export'!$B$2:$ET$402,(COLUMN(P155)+11),FALSE)</f>
        <v>28.009999999999998</v>
      </c>
      <c r="AB155" s="75">
        <f>VLOOKUP($A155,'Processed Data Export'!$B$2:$ET$402,(COLUMN(Q155)+11),FALSE)</f>
        <v>34.805</v>
      </c>
      <c r="AC155" s="75">
        <f>VLOOKUP($A155,'Processed Data Export'!$B$2:$ET$402,(COLUMN(R155)+11),FALSE)</f>
        <v>14.015000000000001</v>
      </c>
      <c r="AD155" s="75">
        <f>VLOOKUP($A155,'Processed Data Export'!$B$2:$ET$402,(COLUMN(S155)+11),FALSE)</f>
        <v>25.814999999999998</v>
      </c>
      <c r="AE155" s="75">
        <f>VLOOKUP($A155,'Processed Data Export'!$B$2:$ET$402,(COLUMN(T155)+11),FALSE)</f>
        <v>29.83</v>
      </c>
      <c r="AF155" s="75">
        <f>VLOOKUP($A155,'Processed Data Export'!$B$2:$ET$402,(COLUMN(U155)+11),FALSE)</f>
        <v>35.405000000000001</v>
      </c>
      <c r="AG155" s="75">
        <f>VLOOKUP($A155,'Processed Data Export'!$B$2:$ET$402,(COLUMN(V155)+11),FALSE)</f>
        <v>11.795</v>
      </c>
      <c r="AH155" s="75">
        <f>VLOOKUP($A155,'Processed Data Export'!$B$2:$ET$402,(COLUMN(W155)+11),FALSE)</f>
        <v>18.844999999999999</v>
      </c>
      <c r="AI155" s="75">
        <f>VLOOKUP($A155,'Processed Data Export'!$B$2:$ET$402,(COLUMN(X155)+11),FALSE)</f>
        <v>21.39</v>
      </c>
      <c r="AJ155" s="75">
        <f>VLOOKUP($A155,'Processed Data Export'!$B$2:$ET$402,(COLUMN(Y155)+11),FALSE)</f>
        <v>24.364999999999998</v>
      </c>
      <c r="AK155" s="75">
        <f>VLOOKUP($A155,'Processed Data Export'!$B$2:$ET$402,(COLUMN(Z155)+11),FALSE)</f>
        <v>6.7949999999999999</v>
      </c>
      <c r="AL155" s="75">
        <f>VLOOKUP($A155,'Processed Data Export'!$B$2:$ET$402,(COLUMN(AA155)+11),FALSE)</f>
        <v>13.845000000000001</v>
      </c>
      <c r="AM155" s="75">
        <f>VLOOKUP($A155,'Processed Data Export'!$B$2:$ET$402,(COLUMN(AB155)+11),FALSE)</f>
        <v>4.0149999999999997</v>
      </c>
      <c r="AN155" s="75">
        <f>VLOOKUP($A155,'Processed Data Export'!$B$2:$ET$402,(COLUMN(AC155)+11),FALSE)</f>
        <v>7.0549999999999997</v>
      </c>
      <c r="AO155" s="75">
        <f>VLOOKUP($A155,'Processed Data Export'!$B$2:$ET$402,(COLUMN(AD155)+11),FALSE)</f>
        <v>12.57</v>
      </c>
      <c r="AP155" s="75">
        <f>VLOOKUP($A155,'Processed Data Export'!$B$2:$ET$402,(COLUMN(AE155)+11),FALSE)</f>
        <v>15.32</v>
      </c>
      <c r="AQ155" s="75">
        <f>VLOOKUP($A155,'Processed Data Export'!$B$2:$ET$402,(COLUMN(AF155)+11),FALSE)</f>
        <v>3.0350000000000001</v>
      </c>
      <c r="AR155" s="75">
        <f>VLOOKUP($A155,'Processed Data Export'!$B$2:$ET$402,(COLUMN(AG155)+11),FALSE)</f>
        <v>2.54</v>
      </c>
      <c r="AS155" s="75">
        <f>VLOOKUP($A155,'Processed Data Export'!$B$2:$ET$402,(COLUMN(AH155)+11),FALSE)</f>
        <v>1.1549999999999998</v>
      </c>
      <c r="AT155" s="75">
        <f>VLOOKUP($A155,'Processed Data Export'!$B$2:$ET$402,(COLUMN(AI155)+11),FALSE)</f>
        <v>5.7249999999999996</v>
      </c>
      <c r="AU155" s="75">
        <f>VLOOKUP($A155,'Processed Data Export'!$B$2:$ET$402,(COLUMN(AJ155)+11),FALSE)</f>
        <v>1.8250000000000002</v>
      </c>
      <c r="AV155" s="75">
        <f>VLOOKUP($A155,'Processed Data Export'!$B$2:$ET$402,(COLUMN(AK155)+11),FALSE)</f>
        <v>2.8200000000000003</v>
      </c>
      <c r="AW155" s="75">
        <f t="shared" si="29"/>
        <v>1.0792989513001006</v>
      </c>
      <c r="AX155" s="75">
        <f t="shared" si="30"/>
        <v>3.6274101094319957</v>
      </c>
      <c r="AY155" s="75">
        <f t="shared" si="31"/>
        <v>11.699159663865546</v>
      </c>
      <c r="AZ155" s="75">
        <f t="shared" si="32"/>
        <v>1.0610083321564749</v>
      </c>
      <c r="BA155" s="75">
        <f t="shared" si="33"/>
        <v>1.4568563762180482</v>
      </c>
      <c r="BB155" s="75">
        <f t="shared" si="34"/>
        <v>5.528329654157468</v>
      </c>
      <c r="BC155" s="75">
        <f t="shared" si="35"/>
        <v>3.4890909090909092</v>
      </c>
      <c r="BD155" s="75">
        <f t="shared" si="36"/>
        <v>5.0417661097852031</v>
      </c>
      <c r="BE155" s="75">
        <f t="shared" si="37"/>
        <v>4.1179337231968809</v>
      </c>
      <c r="BF155" s="75">
        <f t="shared" si="38"/>
        <v>7.3111268603827071</v>
      </c>
      <c r="BG155" s="75">
        <f t="shared" si="39"/>
        <v>17.337815126050419</v>
      </c>
      <c r="BH155" s="75">
        <f t="shared" si="40"/>
        <v>6.6050026055237101</v>
      </c>
      <c r="BI155" s="75">
        <f t="shared" si="41"/>
        <v>21.30252100840336</v>
      </c>
    </row>
    <row r="156" spans="1:61" x14ac:dyDescent="0.35">
      <c r="A156" s="69">
        <f>'Processed Data Export'!B154</f>
        <v>15320</v>
      </c>
      <c r="B156" s="74">
        <f>IF((VLOOKUP($A156,'Processed Data Export'!$B$2:$ET$3001,5,FALSE))=0,(VLOOKUP($A156,'Processed Data Export'!$B$2:$ET$3001,4,FALSE)),(IF((VLOOKUP($A156,'Processed Data Export'!$B$2:$ET$3001,4,FALSE))&gt;(VLOOKUP($A156,'Processed Data Export'!$B$2:$ET$3001,5,FALSE)),(VLOOKUP($A156,'Processed Data Export'!$B$2:$ET$3001,5,FALSE)),(VLOOKUP($A156,'Processed Data Export'!$B$2:$ET$3001,4,FALSE)))))</f>
        <v>5.66</v>
      </c>
      <c r="C156" s="89">
        <f>IF((VLOOKUP($A156,'Processed Data Export'!$B$2:$ET$3001,5,FALSE))=0,"NA",(IF((VLOOKUP($A156,'Processed Data Export'!$B$2:$ET$3001,4,FALSE))&gt;(VLOOKUP($A156,'Processed Data Export'!$B$2:$ET$3001,5,FALSE)),(VLOOKUP($A156,'Processed Data Export'!$B$2:$ET$3001,4,FALSE)),(VLOOKUP($A156,'Processed Data Export'!$B$2:$ET$3001,5,FALSE)))))</f>
        <v>34.1</v>
      </c>
      <c r="D156" s="74">
        <f>VLOOKUP($A156,'Processed Data Export'!$B$2:$ET$3001,3,FALSE)</f>
        <v>34.1</v>
      </c>
      <c r="E156" s="36">
        <f>VLOOKUP(A156,'MWPS (um)'!$A$1:$CP$401,94,FALSE)</f>
        <v>46.854066349999997</v>
      </c>
      <c r="F156" s="74">
        <f>(VLOOKUP($A156,'Processed Data Export'!$B$2:$ET$3001,6,FALSE))/(VLOOKUP($A156,'Processed Data Export'!$B$2:$ET$3001,7,FALSE))</f>
        <v>9.6459480723839516E-2</v>
      </c>
      <c r="G156" s="74">
        <f>VLOOKUP($A156,'Processed Data Export'!$B$2:$ET$3001,8,FALSE)</f>
        <v>1.099</v>
      </c>
      <c r="H156" s="74">
        <f>VLOOKUP($A156,'Processed Data Export'!$B$2:$ET$3001,9,FALSE)</f>
        <v>13.6875</v>
      </c>
      <c r="I156" s="74">
        <f>VLOOKUP($A156,'Processed Data Export'!$B$2:$ET$3001,10,FALSE)</f>
        <v>60.6</v>
      </c>
      <c r="J156" s="74">
        <f>VLOOKUP($A156,'Processed Data Export'!$B$2:$ET$3001,11,FALSE)</f>
        <v>3.2439999999999998</v>
      </c>
      <c r="K156" s="69" t="str">
        <f t="shared" si="28"/>
        <v>silt loam</v>
      </c>
      <c r="L156" s="75">
        <f>VLOOKUP($A156,'Processed Data Export'!$B$2:$ET$402,(COLUMN(A156)+11),FALSE)</f>
        <v>14.71</v>
      </c>
      <c r="M156" s="75">
        <f>VLOOKUP($A156,'Processed Data Export'!$B$2:$ET$402,(COLUMN(B156)+11),FALSE)</f>
        <v>62.394999999999996</v>
      </c>
      <c r="N156" s="75">
        <f>VLOOKUP($A156,'Processed Data Export'!$B$2:$ET$402,(COLUMN(C156)+11),FALSE)</f>
        <v>22.895000000000003</v>
      </c>
      <c r="O156" s="75">
        <f>VLOOKUP($A156,'Processed Data Export'!$B$2:$ET$402,(COLUMN(D156)+11),FALSE)</f>
        <v>0</v>
      </c>
      <c r="P156" s="75">
        <f>VLOOKUP($A156,'Processed Data Export'!$B$2:$ET$402,(COLUMN(E156)+11),FALSE)</f>
        <v>16.305</v>
      </c>
      <c r="Q156" s="75">
        <f>VLOOKUP($A156,'Processed Data Export'!$B$2:$ET$402,(COLUMN(F156)+11),FALSE)</f>
        <v>3.9050000000000002</v>
      </c>
      <c r="R156" s="75">
        <f>VLOOKUP($A156,'Processed Data Export'!$B$2:$ET$402,(COLUMN(G156)+11),FALSE)</f>
        <v>2.67</v>
      </c>
      <c r="S156" s="75">
        <f>VLOOKUP($A156,'Processed Data Export'!$B$2:$ET$402,(COLUMN(H156)+11),FALSE)</f>
        <v>1.55E-2</v>
      </c>
      <c r="T156" s="75">
        <f>VLOOKUP($A156,'Processed Data Export'!$B$2:$ET$402,(COLUMN(I156)+11),FALSE)</f>
        <v>0</v>
      </c>
      <c r="U156" s="75">
        <f>VLOOKUP($A156,'Processed Data Export'!$B$2:$ET$402,(COLUMN(J156)+11),FALSE)</f>
        <v>13.885</v>
      </c>
      <c r="V156" s="75">
        <f>VLOOKUP($A156,'Processed Data Export'!$B$2:$ET$402,(COLUMN(K156)+11),FALSE)</f>
        <v>21.56</v>
      </c>
      <c r="W156" s="75">
        <f>VLOOKUP($A156,'Processed Data Export'!$B$2:$ET$402,(COLUMN(L156)+11),FALSE)</f>
        <v>30.14</v>
      </c>
      <c r="X156" s="75">
        <f>VLOOKUP($A156,'Processed Data Export'!$B$2:$ET$402,(COLUMN(M156)+11),FALSE)</f>
        <v>46.1</v>
      </c>
      <c r="Y156" s="75">
        <f>VLOOKUP($A156,'Processed Data Export'!$B$2:$ET$402,(COLUMN(N156)+11),FALSE)</f>
        <v>68.734999999999999</v>
      </c>
      <c r="Z156" s="75">
        <f>VLOOKUP($A156,'Processed Data Export'!$B$2:$ET$402,(COLUMN(O156)+11),FALSE)</f>
        <v>78.699999999999989</v>
      </c>
      <c r="AA156" s="75">
        <f>VLOOKUP($A156,'Processed Data Export'!$B$2:$ET$402,(COLUMN(P156)+11),FALSE)</f>
        <v>31.064999999999998</v>
      </c>
      <c r="AB156" s="75">
        <f>VLOOKUP($A156,'Processed Data Export'!$B$2:$ET$402,(COLUMN(Q156)+11),FALSE)</f>
        <v>40.83</v>
      </c>
      <c r="AC156" s="75">
        <f>VLOOKUP($A156,'Processed Data Export'!$B$2:$ET$402,(COLUMN(R156)+11),FALSE)</f>
        <v>15.96</v>
      </c>
      <c r="AD156" s="75">
        <f>VLOOKUP($A156,'Processed Data Export'!$B$2:$ET$402,(COLUMN(S156)+11),FALSE)</f>
        <v>32.255000000000003</v>
      </c>
      <c r="AE156" s="75">
        <f>VLOOKUP($A156,'Processed Data Export'!$B$2:$ET$402,(COLUMN(T156)+11),FALSE)</f>
        <v>38.594999999999999</v>
      </c>
      <c r="AF156" s="75">
        <f>VLOOKUP($A156,'Processed Data Export'!$B$2:$ET$402,(COLUMN(U156)+11),FALSE)</f>
        <v>48.56</v>
      </c>
      <c r="AG156" s="75">
        <f>VLOOKUP($A156,'Processed Data Export'!$B$2:$ET$402,(COLUMN(V156)+11),FALSE)</f>
        <v>16.29</v>
      </c>
      <c r="AH156" s="75">
        <f>VLOOKUP($A156,'Processed Data Export'!$B$2:$ET$402,(COLUMN(W156)+11),FALSE)</f>
        <v>27.9</v>
      </c>
      <c r="AI156" s="75">
        <f>VLOOKUP($A156,'Processed Data Export'!$B$2:$ET$402,(COLUMN(X156)+11),FALSE)</f>
        <v>32.599999999999994</v>
      </c>
      <c r="AJ156" s="75">
        <f>VLOOKUP($A156,'Processed Data Export'!$B$2:$ET$402,(COLUMN(Y156)+11),FALSE)</f>
        <v>36.505000000000003</v>
      </c>
      <c r="AK156" s="75">
        <f>VLOOKUP($A156,'Processed Data Export'!$B$2:$ET$402,(COLUMN(Z156)+11),FALSE)</f>
        <v>9.7650000000000006</v>
      </c>
      <c r="AL156" s="75">
        <f>VLOOKUP($A156,'Processed Data Export'!$B$2:$ET$402,(COLUMN(AA156)+11),FALSE)</f>
        <v>21.365000000000002</v>
      </c>
      <c r="AM156" s="75">
        <f>VLOOKUP($A156,'Processed Data Export'!$B$2:$ET$402,(COLUMN(AB156)+11),FALSE)</f>
        <v>6.34</v>
      </c>
      <c r="AN156" s="75">
        <f>VLOOKUP($A156,'Processed Data Export'!$B$2:$ET$402,(COLUMN(AC156)+11),FALSE)</f>
        <v>11.6</v>
      </c>
      <c r="AO156" s="75">
        <f>VLOOKUP($A156,'Processed Data Export'!$B$2:$ET$402,(COLUMN(AD156)+11),FALSE)</f>
        <v>20.21</v>
      </c>
      <c r="AP156" s="75">
        <f>VLOOKUP($A156,'Processed Data Export'!$B$2:$ET$402,(COLUMN(AE156)+11),FALSE)</f>
        <v>22.88</v>
      </c>
      <c r="AQ156" s="75">
        <f>VLOOKUP($A156,'Processed Data Export'!$B$2:$ET$402,(COLUMN(AF156)+11),FALSE)</f>
        <v>5.2649999999999997</v>
      </c>
      <c r="AR156" s="75">
        <f>VLOOKUP($A156,'Processed Data Export'!$B$2:$ET$402,(COLUMN(AG156)+11),FALSE)</f>
        <v>4.7</v>
      </c>
      <c r="AS156" s="75">
        <f>VLOOKUP($A156,'Processed Data Export'!$B$2:$ET$402,(COLUMN(AH156)+11),FALSE)</f>
        <v>1.63</v>
      </c>
      <c r="AT156" s="75">
        <f>VLOOKUP($A156,'Processed Data Export'!$B$2:$ET$402,(COLUMN(AI156)+11),FALSE)</f>
        <v>6.5749999999999993</v>
      </c>
      <c r="AU156" s="75">
        <f>VLOOKUP($A156,'Processed Data Export'!$B$2:$ET$402,(COLUMN(AJ156)+11),FALSE)</f>
        <v>2.2749999999999999</v>
      </c>
      <c r="AV156" s="75">
        <f>VLOOKUP($A156,'Processed Data Export'!$B$2:$ET$402,(COLUMN(AK156)+11),FALSE)</f>
        <v>2.6799999999999997</v>
      </c>
      <c r="AW156" s="75">
        <f t="shared" si="29"/>
        <v>0.73818270879255454</v>
      </c>
      <c r="AX156" s="75">
        <f t="shared" si="30"/>
        <v>2.5041398344066237</v>
      </c>
      <c r="AY156" s="75">
        <f t="shared" si="31"/>
        <v>10.455825864276568</v>
      </c>
      <c r="AZ156" s="75">
        <f t="shared" si="32"/>
        <v>0.62067545304777594</v>
      </c>
      <c r="BA156" s="75">
        <f t="shared" si="33"/>
        <v>0.94934102141680399</v>
      </c>
      <c r="BB156" s="75">
        <f t="shared" si="34"/>
        <v>3.0865335381464414</v>
      </c>
      <c r="BC156" s="75">
        <f t="shared" si="35"/>
        <v>6.106741573033708</v>
      </c>
      <c r="BD156" s="75">
        <f t="shared" si="36"/>
        <v>3.0873330034636317</v>
      </c>
      <c r="BE156" s="75">
        <f t="shared" si="37"/>
        <v>2.725267525660624</v>
      </c>
      <c r="BF156" s="75">
        <f t="shared" si="38"/>
        <v>3.9741379310344831</v>
      </c>
      <c r="BG156" s="75">
        <f t="shared" si="39"/>
        <v>11.805377720870679</v>
      </c>
      <c r="BH156" s="75">
        <f t="shared" si="40"/>
        <v>3.8267402637227841</v>
      </c>
      <c r="BI156" s="75">
        <f t="shared" si="41"/>
        <v>15.97823303457106</v>
      </c>
    </row>
    <row r="157" spans="1:61" x14ac:dyDescent="0.35">
      <c r="A157" s="69">
        <f>'Processed Data Export'!B155</f>
        <v>15315</v>
      </c>
      <c r="B157" s="74">
        <f>IF((VLOOKUP($A157,'Processed Data Export'!$B$2:$ET$3001,5,FALSE))=0,(VLOOKUP($A157,'Processed Data Export'!$B$2:$ET$3001,4,FALSE)),(IF((VLOOKUP($A157,'Processed Data Export'!$B$2:$ET$3001,4,FALSE))&gt;(VLOOKUP($A157,'Processed Data Export'!$B$2:$ET$3001,5,FALSE)),(VLOOKUP($A157,'Processed Data Export'!$B$2:$ET$3001,5,FALSE)),(VLOOKUP($A157,'Processed Data Export'!$B$2:$ET$3001,4,FALSE)))))</f>
        <v>5.7949999999999999</v>
      </c>
      <c r="C157" s="89">
        <f>IF((VLOOKUP($A157,'Processed Data Export'!$B$2:$ET$3001,5,FALSE))=0,"NA",(IF((VLOOKUP($A157,'Processed Data Export'!$B$2:$ET$3001,4,FALSE))&gt;(VLOOKUP($A157,'Processed Data Export'!$B$2:$ET$3001,5,FALSE)),(VLOOKUP($A157,'Processed Data Export'!$B$2:$ET$3001,4,FALSE)),(VLOOKUP($A157,'Processed Data Export'!$B$2:$ET$3001,5,FALSE)))))</f>
        <v>35.200000000000003</v>
      </c>
      <c r="D157" s="74">
        <f>VLOOKUP($A157,'Processed Data Export'!$B$2:$ET$3001,3,FALSE)</f>
        <v>35.200000000000003</v>
      </c>
      <c r="E157" s="36">
        <f>VLOOKUP(A157,'MWPS (um)'!$A$1:$CP$401,94,FALSE)</f>
        <v>39.971420649999999</v>
      </c>
      <c r="F157" s="74">
        <f>(VLOOKUP($A157,'Processed Data Export'!$B$2:$ET$3001,6,FALSE))/(VLOOKUP($A157,'Processed Data Export'!$B$2:$ET$3001,7,FALSE))</f>
        <v>9.1765704584040736E-2</v>
      </c>
      <c r="G157" s="74">
        <f>VLOOKUP($A157,'Processed Data Export'!$B$2:$ET$3001,8,FALSE)</f>
        <v>0.95199999999999996</v>
      </c>
      <c r="H157" s="74">
        <f>VLOOKUP($A157,'Processed Data Export'!$B$2:$ET$3001,9,FALSE)</f>
        <v>19.643999999999998</v>
      </c>
      <c r="I157" s="74">
        <f>VLOOKUP($A157,'Processed Data Export'!$B$2:$ET$3001,10,FALSE)</f>
        <v>48</v>
      </c>
      <c r="J157" s="74">
        <f>VLOOKUP($A157,'Processed Data Export'!$B$2:$ET$3001,11,FALSE)</f>
        <v>3.1974999999999998</v>
      </c>
      <c r="K157" s="69" t="str">
        <f t="shared" si="28"/>
        <v>silt loam</v>
      </c>
      <c r="L157" s="75">
        <f>VLOOKUP($A157,'Processed Data Export'!$B$2:$ET$402,(COLUMN(A157)+11),FALSE)</f>
        <v>16.605</v>
      </c>
      <c r="M157" s="75">
        <f>VLOOKUP($A157,'Processed Data Export'!$B$2:$ET$402,(COLUMN(B157)+11),FALSE)</f>
        <v>62.46</v>
      </c>
      <c r="N157" s="75">
        <f>VLOOKUP($A157,'Processed Data Export'!$B$2:$ET$402,(COLUMN(C157)+11),FALSE)</f>
        <v>20.93</v>
      </c>
      <c r="O157" s="75">
        <f>VLOOKUP($A157,'Processed Data Export'!$B$2:$ET$402,(COLUMN(D157)+11),FALSE)</f>
        <v>0</v>
      </c>
      <c r="P157" s="75">
        <f>VLOOKUP($A157,'Processed Data Export'!$B$2:$ET$402,(COLUMN(E157)+11),FALSE)</f>
        <v>17.254999999999999</v>
      </c>
      <c r="Q157" s="75">
        <f>VLOOKUP($A157,'Processed Data Export'!$B$2:$ET$402,(COLUMN(F157)+11),FALSE)</f>
        <v>2.2750000000000004</v>
      </c>
      <c r="R157" s="75">
        <f>VLOOKUP($A157,'Processed Data Export'!$B$2:$ET$402,(COLUMN(G157)+11),FALSE)</f>
        <v>1.345</v>
      </c>
      <c r="S157" s="75">
        <f>VLOOKUP($A157,'Processed Data Export'!$B$2:$ET$402,(COLUMN(H157)+11),FALSE)</f>
        <v>0.06</v>
      </c>
      <c r="T157" s="75">
        <f>VLOOKUP($A157,'Processed Data Export'!$B$2:$ET$402,(COLUMN(I157)+11),FALSE)</f>
        <v>0</v>
      </c>
      <c r="U157" s="75">
        <f>VLOOKUP($A157,'Processed Data Export'!$B$2:$ET$402,(COLUMN(J157)+11),FALSE)</f>
        <v>15.425000000000001</v>
      </c>
      <c r="V157" s="75">
        <f>VLOOKUP($A157,'Processed Data Export'!$B$2:$ET$402,(COLUMN(K157)+11),FALSE)</f>
        <v>22.195</v>
      </c>
      <c r="W157" s="75">
        <f>VLOOKUP($A157,'Processed Data Export'!$B$2:$ET$402,(COLUMN(L157)+11),FALSE)</f>
        <v>30.45</v>
      </c>
      <c r="X157" s="75">
        <f>VLOOKUP($A157,'Processed Data Export'!$B$2:$ET$402,(COLUMN(M157)+11),FALSE)</f>
        <v>46.040000000000006</v>
      </c>
      <c r="Y157" s="75">
        <f>VLOOKUP($A157,'Processed Data Export'!$B$2:$ET$402,(COLUMN(N157)+11),FALSE)</f>
        <v>69.05</v>
      </c>
      <c r="Z157" s="75">
        <f>VLOOKUP($A157,'Processed Data Export'!$B$2:$ET$402,(COLUMN(O157)+11),FALSE)</f>
        <v>79.709999999999994</v>
      </c>
      <c r="AA157" s="75">
        <f>VLOOKUP($A157,'Processed Data Export'!$B$2:$ET$402,(COLUMN(P157)+11),FALSE)</f>
        <v>30.344999999999999</v>
      </c>
      <c r="AB157" s="75">
        <f>VLOOKUP($A157,'Processed Data Export'!$B$2:$ET$402,(COLUMN(Q157)+11),FALSE)</f>
        <v>40.265000000000001</v>
      </c>
      <c r="AC157" s="75">
        <f>VLOOKUP($A157,'Processed Data Export'!$B$2:$ET$402,(COLUMN(R157)+11),FALSE)</f>
        <v>15.585000000000001</v>
      </c>
      <c r="AD157" s="75">
        <f>VLOOKUP($A157,'Processed Data Export'!$B$2:$ET$402,(COLUMN(S157)+11),FALSE)</f>
        <v>32.005000000000003</v>
      </c>
      <c r="AE157" s="75">
        <f>VLOOKUP($A157,'Processed Data Export'!$B$2:$ET$402,(COLUMN(T157)+11),FALSE)</f>
        <v>38.594999999999999</v>
      </c>
      <c r="AF157" s="75">
        <f>VLOOKUP($A157,'Processed Data Export'!$B$2:$ET$402,(COLUMN(U157)+11),FALSE)</f>
        <v>49.254999999999995</v>
      </c>
      <c r="AG157" s="75">
        <f>VLOOKUP($A157,'Processed Data Export'!$B$2:$ET$402,(COLUMN(V157)+11),FALSE)</f>
        <v>16.420000000000002</v>
      </c>
      <c r="AH157" s="75">
        <f>VLOOKUP($A157,'Processed Data Export'!$B$2:$ET$402,(COLUMN(W157)+11),FALSE)</f>
        <v>28.64</v>
      </c>
      <c r="AI157" s="75">
        <f>VLOOKUP($A157,'Processed Data Export'!$B$2:$ET$402,(COLUMN(X157)+11),FALSE)</f>
        <v>33.67</v>
      </c>
      <c r="AJ157" s="75">
        <f>VLOOKUP($A157,'Processed Data Export'!$B$2:$ET$402,(COLUMN(Y157)+11),FALSE)</f>
        <v>35.945</v>
      </c>
      <c r="AK157" s="75">
        <f>VLOOKUP($A157,'Processed Data Export'!$B$2:$ET$402,(COLUMN(Z157)+11),FALSE)</f>
        <v>9.92</v>
      </c>
      <c r="AL157" s="75">
        <f>VLOOKUP($A157,'Processed Data Export'!$B$2:$ET$402,(COLUMN(AA157)+11),FALSE)</f>
        <v>22.134999999999998</v>
      </c>
      <c r="AM157" s="75">
        <f>VLOOKUP($A157,'Processed Data Export'!$B$2:$ET$402,(COLUMN(AB157)+11),FALSE)</f>
        <v>6.59</v>
      </c>
      <c r="AN157" s="75">
        <f>VLOOKUP($A157,'Processed Data Export'!$B$2:$ET$402,(COLUMN(AC157)+11),FALSE)</f>
        <v>12.215</v>
      </c>
      <c r="AO157" s="75">
        <f>VLOOKUP($A157,'Processed Data Export'!$B$2:$ET$402,(COLUMN(AD157)+11),FALSE)</f>
        <v>19.53</v>
      </c>
      <c r="AP157" s="75">
        <f>VLOOKUP($A157,'Processed Data Export'!$B$2:$ET$402,(COLUMN(AE157)+11),FALSE)</f>
        <v>20.875</v>
      </c>
      <c r="AQ157" s="75">
        <f>VLOOKUP($A157,'Processed Data Export'!$B$2:$ET$402,(COLUMN(AF157)+11),FALSE)</f>
        <v>5.6300000000000008</v>
      </c>
      <c r="AR157" s="75">
        <f>VLOOKUP($A157,'Processed Data Export'!$B$2:$ET$402,(COLUMN(AG157)+11),FALSE)</f>
        <v>5.03</v>
      </c>
      <c r="AS157" s="75">
        <f>VLOOKUP($A157,'Processed Data Export'!$B$2:$ET$402,(COLUMN(AH157)+11),FALSE)</f>
        <v>1.1000000000000001</v>
      </c>
      <c r="AT157" s="75">
        <f>VLOOKUP($A157,'Processed Data Export'!$B$2:$ET$402,(COLUMN(AI157)+11),FALSE)</f>
        <v>3.62</v>
      </c>
      <c r="AU157" s="75">
        <f>VLOOKUP($A157,'Processed Data Export'!$B$2:$ET$402,(COLUMN(AJ157)+11),FALSE)</f>
        <v>1.175</v>
      </c>
      <c r="AV157" s="75">
        <f>VLOOKUP($A157,'Processed Data Export'!$B$2:$ET$402,(COLUMN(AK157)+11),FALSE)</f>
        <v>1.405</v>
      </c>
      <c r="AW157" s="75">
        <f t="shared" si="29"/>
        <v>0.75623991059232576</v>
      </c>
      <c r="AX157" s="75">
        <f t="shared" si="30"/>
        <v>2.3335265140538977</v>
      </c>
      <c r="AY157" s="75">
        <f t="shared" si="31"/>
        <v>17.698901098901096</v>
      </c>
      <c r="AZ157" s="75">
        <f t="shared" si="32"/>
        <v>0.61821134910161413</v>
      </c>
      <c r="BA157" s="75">
        <f t="shared" si="33"/>
        <v>0.9347274388386968</v>
      </c>
      <c r="BB157" s="75">
        <f t="shared" si="34"/>
        <v>3.069556451612903</v>
      </c>
      <c r="BC157" s="75">
        <f t="shared" si="35"/>
        <v>12.82899628252788</v>
      </c>
      <c r="BD157" s="75">
        <f t="shared" si="36"/>
        <v>3.1981566820276495</v>
      </c>
      <c r="BE157" s="75">
        <f t="shared" si="37"/>
        <v>2.9842331581462016</v>
      </c>
      <c r="BF157" s="75">
        <f t="shared" si="38"/>
        <v>3.7691363078182567</v>
      </c>
      <c r="BG157" s="75">
        <f t="shared" si="39"/>
        <v>20.237362637362637</v>
      </c>
      <c r="BH157" s="75">
        <f t="shared" si="40"/>
        <v>3.6198203419298758</v>
      </c>
      <c r="BI157" s="75">
        <f t="shared" si="41"/>
        <v>27.45494505494505</v>
      </c>
    </row>
    <row r="158" spans="1:61" x14ac:dyDescent="0.35">
      <c r="A158" s="69">
        <f>'Processed Data Export'!B156</f>
        <v>15310</v>
      </c>
      <c r="B158" s="74">
        <f>IF((VLOOKUP($A158,'Processed Data Export'!$B$2:$ET$3001,5,FALSE))=0,(VLOOKUP($A158,'Processed Data Export'!$B$2:$ET$3001,4,FALSE)),(IF((VLOOKUP($A158,'Processed Data Export'!$B$2:$ET$3001,4,FALSE))&gt;(VLOOKUP($A158,'Processed Data Export'!$B$2:$ET$3001,5,FALSE)),(VLOOKUP($A158,'Processed Data Export'!$B$2:$ET$3001,5,FALSE)),(VLOOKUP($A158,'Processed Data Export'!$B$2:$ET$3001,4,FALSE)))))</f>
        <v>30.25</v>
      </c>
      <c r="C158" s="89">
        <f>IF((VLOOKUP($A158,'Processed Data Export'!$B$2:$ET$3001,5,FALSE))=0,"NA",(IF((VLOOKUP($A158,'Processed Data Export'!$B$2:$ET$3001,4,FALSE))&gt;(VLOOKUP($A158,'Processed Data Export'!$B$2:$ET$3001,5,FALSE)),(VLOOKUP($A158,'Processed Data Export'!$B$2:$ET$3001,4,FALSE)),(VLOOKUP($A158,'Processed Data Export'!$B$2:$ET$3001,5,FALSE)))))</f>
        <v>222</v>
      </c>
      <c r="D158" s="74">
        <f>VLOOKUP($A158,'Processed Data Export'!$B$2:$ET$3001,3,FALSE)</f>
        <v>30.25</v>
      </c>
      <c r="E158" s="36">
        <f>VLOOKUP(A158,'MWPS (um)'!$A$1:$CP$401,94,FALSE)</f>
        <v>33.145887100000003</v>
      </c>
      <c r="F158" s="74">
        <f>(VLOOKUP($A158,'Processed Data Export'!$B$2:$ET$3001,6,FALSE))/(VLOOKUP($A158,'Processed Data Export'!$B$2:$ET$3001,7,FALSE))</f>
        <v>9.086345381526105E-2</v>
      </c>
      <c r="G158" s="74">
        <f>VLOOKUP($A158,'Processed Data Export'!$B$2:$ET$3001,8,FALSE)</f>
        <v>1.0009999999999999</v>
      </c>
      <c r="H158" s="74">
        <f>VLOOKUP($A158,'Processed Data Export'!$B$2:$ET$3001,9,FALSE)</f>
        <v>23.149000000000001</v>
      </c>
      <c r="I158" s="74">
        <f>VLOOKUP($A158,'Processed Data Export'!$B$2:$ET$3001,10,FALSE)</f>
        <v>40.950000000000003</v>
      </c>
      <c r="J158" s="74">
        <f>VLOOKUP($A158,'Processed Data Export'!$B$2:$ET$3001,11,FALSE)</f>
        <v>3.2525000000000004</v>
      </c>
      <c r="K158" s="69" t="str">
        <f t="shared" si="28"/>
        <v>silt loam</v>
      </c>
      <c r="L158" s="75">
        <f>VLOOKUP($A158,'Processed Data Export'!$B$2:$ET$402,(COLUMN(A158)+11),FALSE)</f>
        <v>19.579999999999998</v>
      </c>
      <c r="M158" s="75">
        <f>VLOOKUP($A158,'Processed Data Export'!$B$2:$ET$402,(COLUMN(B158)+11),FALSE)</f>
        <v>65.585000000000008</v>
      </c>
      <c r="N158" s="75">
        <f>VLOOKUP($A158,'Processed Data Export'!$B$2:$ET$402,(COLUMN(C158)+11),FALSE)</f>
        <v>14.835000000000001</v>
      </c>
      <c r="O158" s="75">
        <f>VLOOKUP($A158,'Processed Data Export'!$B$2:$ET$402,(COLUMN(D158)+11),FALSE)</f>
        <v>0</v>
      </c>
      <c r="P158" s="75">
        <f>VLOOKUP($A158,'Processed Data Export'!$B$2:$ET$402,(COLUMN(E158)+11),FALSE)</f>
        <v>11.84</v>
      </c>
      <c r="Q158" s="75">
        <f>VLOOKUP($A158,'Processed Data Export'!$B$2:$ET$402,(COLUMN(F158)+11),FALSE)</f>
        <v>2.0249999999999999</v>
      </c>
      <c r="R158" s="75">
        <f>VLOOKUP($A158,'Processed Data Export'!$B$2:$ET$402,(COLUMN(G158)+11),FALSE)</f>
        <v>0.97</v>
      </c>
      <c r="S158" s="75">
        <f>VLOOKUP($A158,'Processed Data Export'!$B$2:$ET$402,(COLUMN(H158)+11),FALSE)</f>
        <v>0</v>
      </c>
      <c r="T158" s="75">
        <f>VLOOKUP($A158,'Processed Data Export'!$B$2:$ET$402,(COLUMN(I158)+11),FALSE)</f>
        <v>0</v>
      </c>
      <c r="U158" s="75">
        <f>VLOOKUP($A158,'Processed Data Export'!$B$2:$ET$402,(COLUMN(J158)+11),FALSE)</f>
        <v>17.579999999999998</v>
      </c>
      <c r="V158" s="75">
        <f>VLOOKUP($A158,'Processed Data Export'!$B$2:$ET$402,(COLUMN(K158)+11),FALSE)</f>
        <v>27.475000000000001</v>
      </c>
      <c r="W158" s="75">
        <f>VLOOKUP($A158,'Processed Data Export'!$B$2:$ET$402,(COLUMN(L158)+11),FALSE)</f>
        <v>36.555</v>
      </c>
      <c r="X158" s="75">
        <f>VLOOKUP($A158,'Processed Data Export'!$B$2:$ET$402,(COLUMN(M158)+11),FALSE)</f>
        <v>51.71</v>
      </c>
      <c r="Y158" s="75">
        <f>VLOOKUP($A158,'Processed Data Export'!$B$2:$ET$402,(COLUMN(N158)+11),FALSE)</f>
        <v>70.585000000000008</v>
      </c>
      <c r="Z158" s="75">
        <f>VLOOKUP($A158,'Processed Data Export'!$B$2:$ET$402,(COLUMN(O158)+11),FALSE)</f>
        <v>77.430000000000007</v>
      </c>
      <c r="AA158" s="75">
        <f>VLOOKUP($A158,'Processed Data Export'!$B$2:$ET$402,(COLUMN(P158)+11),FALSE)</f>
        <v>29.975000000000001</v>
      </c>
      <c r="AB158" s="75">
        <f>VLOOKUP($A158,'Processed Data Export'!$B$2:$ET$402,(COLUMN(Q158)+11),FALSE)</f>
        <v>38.11</v>
      </c>
      <c r="AC158" s="75">
        <f>VLOOKUP($A158,'Processed Data Export'!$B$2:$ET$402,(COLUMN(R158)+11),FALSE)</f>
        <v>15.164999999999999</v>
      </c>
      <c r="AD158" s="75">
        <f>VLOOKUP($A158,'Processed Data Export'!$B$2:$ET$402,(COLUMN(S158)+11),FALSE)</f>
        <v>29.04</v>
      </c>
      <c r="AE158" s="75">
        <f>VLOOKUP($A158,'Processed Data Export'!$B$2:$ET$402,(COLUMN(T158)+11),FALSE)</f>
        <v>34.034999999999997</v>
      </c>
      <c r="AF158" s="75">
        <f>VLOOKUP($A158,'Processed Data Export'!$B$2:$ET$402,(COLUMN(U158)+11),FALSE)</f>
        <v>40.879999999999995</v>
      </c>
      <c r="AG158" s="75">
        <f>VLOOKUP($A158,'Processed Data Export'!$B$2:$ET$402,(COLUMN(V158)+11),FALSE)</f>
        <v>13.875</v>
      </c>
      <c r="AH158" s="75">
        <f>VLOOKUP($A158,'Processed Data Export'!$B$2:$ET$402,(COLUMN(W158)+11),FALSE)</f>
        <v>22.759999999999998</v>
      </c>
      <c r="AI158" s="75">
        <f>VLOOKUP($A158,'Processed Data Export'!$B$2:$ET$402,(COLUMN(X158)+11),FALSE)</f>
        <v>25.715</v>
      </c>
      <c r="AJ158" s="75">
        <f>VLOOKUP($A158,'Processed Data Export'!$B$2:$ET$402,(COLUMN(Y158)+11),FALSE)</f>
        <v>27.740000000000002</v>
      </c>
      <c r="AK158" s="75">
        <f>VLOOKUP($A158,'Processed Data Export'!$B$2:$ET$402,(COLUMN(Z158)+11),FALSE)</f>
        <v>8.1350000000000016</v>
      </c>
      <c r="AL158" s="75">
        <f>VLOOKUP($A158,'Processed Data Export'!$B$2:$ET$402,(COLUMN(AA158)+11),FALSE)</f>
        <v>17.02</v>
      </c>
      <c r="AM158" s="75">
        <f>VLOOKUP($A158,'Processed Data Export'!$B$2:$ET$402,(COLUMN(AB158)+11),FALSE)</f>
        <v>5</v>
      </c>
      <c r="AN158" s="75">
        <f>VLOOKUP($A158,'Processed Data Export'!$B$2:$ET$402,(COLUMN(AC158)+11),FALSE)</f>
        <v>8.8849999999999998</v>
      </c>
      <c r="AO158" s="75">
        <f>VLOOKUP($A158,'Processed Data Export'!$B$2:$ET$402,(COLUMN(AD158)+11),FALSE)</f>
        <v>13.865</v>
      </c>
      <c r="AP158" s="75">
        <f>VLOOKUP($A158,'Processed Data Export'!$B$2:$ET$402,(COLUMN(AE158)+11),FALSE)</f>
        <v>14.835000000000001</v>
      </c>
      <c r="AQ158" s="75">
        <f>VLOOKUP($A158,'Processed Data Export'!$B$2:$ET$402,(COLUMN(AF158)+11),FALSE)</f>
        <v>3.8849999999999998</v>
      </c>
      <c r="AR158" s="75">
        <f>VLOOKUP($A158,'Processed Data Export'!$B$2:$ET$402,(COLUMN(AG158)+11),FALSE)</f>
        <v>2.9550000000000001</v>
      </c>
      <c r="AS158" s="75">
        <f>VLOOKUP($A158,'Processed Data Export'!$B$2:$ET$402,(COLUMN(AH158)+11),FALSE)</f>
        <v>0.83499999999999996</v>
      </c>
      <c r="AT158" s="75">
        <f>VLOOKUP($A158,'Processed Data Export'!$B$2:$ET$402,(COLUMN(AI158)+11),FALSE)</f>
        <v>2.99</v>
      </c>
      <c r="AU158" s="75">
        <f>VLOOKUP($A158,'Processed Data Export'!$B$2:$ET$402,(COLUMN(AJ158)+11),FALSE)</f>
        <v>1.1850000000000001</v>
      </c>
      <c r="AV158" s="75">
        <f>VLOOKUP($A158,'Processed Data Export'!$B$2:$ET$402,(COLUMN(AK158)+11),FALSE)</f>
        <v>0.97</v>
      </c>
      <c r="AW158" s="75">
        <f t="shared" si="29"/>
        <v>0.95919706113880876</v>
      </c>
      <c r="AX158" s="75">
        <f t="shared" si="30"/>
        <v>3.21875</v>
      </c>
      <c r="AY158" s="75">
        <f t="shared" si="31"/>
        <v>18.819753086419755</v>
      </c>
      <c r="AZ158" s="75">
        <f t="shared" si="32"/>
        <v>0.89420254403131127</v>
      </c>
      <c r="BA158" s="75">
        <f t="shared" si="33"/>
        <v>1.2649217221135032</v>
      </c>
      <c r="BB158" s="75">
        <f t="shared" si="34"/>
        <v>4.4935464044253219</v>
      </c>
      <c r="BC158" s="75">
        <f t="shared" si="35"/>
        <v>12.20618556701031</v>
      </c>
      <c r="BD158" s="75">
        <f t="shared" si="36"/>
        <v>4.7302560403894702</v>
      </c>
      <c r="BE158" s="75">
        <f t="shared" si="37"/>
        <v>4.4209639366363334</v>
      </c>
      <c r="BF158" s="75">
        <f t="shared" si="38"/>
        <v>5.819921215531795</v>
      </c>
      <c r="BG158" s="75">
        <f t="shared" si="39"/>
        <v>25.535802469135803</v>
      </c>
      <c r="BH158" s="75">
        <f t="shared" si="40"/>
        <v>5.5392736486486491</v>
      </c>
      <c r="BI158" s="75">
        <f t="shared" si="41"/>
        <v>32.387654320987657</v>
      </c>
    </row>
    <row r="159" spans="1:61" x14ac:dyDescent="0.35">
      <c r="A159" s="69">
        <f>'Processed Data Export'!B157</f>
        <v>15104</v>
      </c>
      <c r="B159" s="74">
        <f>IF((VLOOKUP($A159,'Processed Data Export'!$B$2:$ET$3001,5,FALSE))=0,(VLOOKUP($A159,'Processed Data Export'!$B$2:$ET$3001,4,FALSE)),(IF((VLOOKUP($A159,'Processed Data Export'!$B$2:$ET$3001,4,FALSE))&gt;(VLOOKUP($A159,'Processed Data Export'!$B$2:$ET$3001,5,FALSE)),(VLOOKUP($A159,'Processed Data Export'!$B$2:$ET$3001,5,FALSE)),(VLOOKUP($A159,'Processed Data Export'!$B$2:$ET$3001,4,FALSE)))))</f>
        <v>26.25</v>
      </c>
      <c r="C159" s="89">
        <f>IF((VLOOKUP($A159,'Processed Data Export'!$B$2:$ET$3001,5,FALSE))=0,"NA",(IF((VLOOKUP($A159,'Processed Data Export'!$B$2:$ET$3001,4,FALSE))&gt;(VLOOKUP($A159,'Processed Data Export'!$B$2:$ET$3001,5,FALSE)),(VLOOKUP($A159,'Processed Data Export'!$B$2:$ET$3001,4,FALSE)),(VLOOKUP($A159,'Processed Data Export'!$B$2:$ET$3001,5,FALSE)))))</f>
        <v>346</v>
      </c>
      <c r="D159" s="74">
        <f>VLOOKUP($A159,'Processed Data Export'!$B$2:$ET$3001,3,FALSE)</f>
        <v>26.25</v>
      </c>
      <c r="E159" s="36">
        <f>VLOOKUP(A159,'MWPS (um)'!$A$1:$CP$401,94,FALSE)</f>
        <v>34.901615900000003</v>
      </c>
      <c r="F159" s="74">
        <f>(VLOOKUP($A159,'Processed Data Export'!$B$2:$ET$3001,6,FALSE))/(VLOOKUP($A159,'Processed Data Export'!$B$2:$ET$3001,7,FALSE))</f>
        <v>0.11386861313868613</v>
      </c>
      <c r="G159" s="74">
        <f>VLOOKUP($A159,'Processed Data Export'!$B$2:$ET$3001,8,FALSE)</f>
        <v>1.2315</v>
      </c>
      <c r="H159" s="74">
        <f>VLOOKUP($A159,'Processed Data Export'!$B$2:$ET$3001,9,FALSE)</f>
        <v>36.115000000000002</v>
      </c>
      <c r="I159" s="74">
        <f>VLOOKUP($A159,'Processed Data Export'!$B$2:$ET$3001,10,FALSE)</f>
        <v>57.400000000000006</v>
      </c>
      <c r="J159" s="74">
        <f>VLOOKUP($A159,'Processed Data Export'!$B$2:$ET$3001,11,FALSE)</f>
        <v>3.0185</v>
      </c>
      <c r="K159" s="69" t="str">
        <f t="shared" si="28"/>
        <v>silt loam</v>
      </c>
      <c r="L159" s="75">
        <f>VLOOKUP($A159,'Processed Data Export'!$B$2:$ET$402,(COLUMN(A159)+11),FALSE)</f>
        <v>16.850000000000001</v>
      </c>
      <c r="M159" s="75">
        <f>VLOOKUP($A159,'Processed Data Export'!$B$2:$ET$402,(COLUMN(B159)+11),FALSE)</f>
        <v>69.3</v>
      </c>
      <c r="N159" s="75">
        <f>VLOOKUP($A159,'Processed Data Export'!$B$2:$ET$402,(COLUMN(C159)+11),FALSE)</f>
        <v>13.85</v>
      </c>
      <c r="O159" s="75">
        <f>VLOOKUP($A159,'Processed Data Export'!$B$2:$ET$402,(COLUMN(D159)+11),FALSE)</f>
        <v>0</v>
      </c>
      <c r="P159" s="75">
        <f>VLOOKUP($A159,'Processed Data Export'!$B$2:$ET$402,(COLUMN(E159)+11),FALSE)</f>
        <v>10.780000000000001</v>
      </c>
      <c r="Q159" s="75">
        <f>VLOOKUP($A159,'Processed Data Export'!$B$2:$ET$402,(COLUMN(F159)+11),FALSE)</f>
        <v>1.25</v>
      </c>
      <c r="R159" s="75">
        <f>VLOOKUP($A159,'Processed Data Export'!$B$2:$ET$402,(COLUMN(G159)+11),FALSE)</f>
        <v>1.5049999999999999</v>
      </c>
      <c r="S159" s="75">
        <f>VLOOKUP($A159,'Processed Data Export'!$B$2:$ET$402,(COLUMN(H159)+11),FALSE)</f>
        <v>0.315</v>
      </c>
      <c r="T159" s="75">
        <f>VLOOKUP($A159,'Processed Data Export'!$B$2:$ET$402,(COLUMN(I159)+11),FALSE)</f>
        <v>0</v>
      </c>
      <c r="U159" s="75">
        <f>VLOOKUP($A159,'Processed Data Export'!$B$2:$ET$402,(COLUMN(J159)+11),FALSE)</f>
        <v>15.824999999999999</v>
      </c>
      <c r="V159" s="75">
        <f>VLOOKUP($A159,'Processed Data Export'!$B$2:$ET$402,(COLUMN(K159)+11),FALSE)</f>
        <v>34.840000000000003</v>
      </c>
      <c r="W159" s="75">
        <f>VLOOKUP($A159,'Processed Data Export'!$B$2:$ET$402,(COLUMN(L159)+11),FALSE)</f>
        <v>43.86</v>
      </c>
      <c r="X159" s="75">
        <f>VLOOKUP($A159,'Processed Data Export'!$B$2:$ET$402,(COLUMN(M159)+11),FALSE)</f>
        <v>57.525000000000006</v>
      </c>
      <c r="Y159" s="75">
        <f>VLOOKUP($A159,'Processed Data Export'!$B$2:$ET$402,(COLUMN(N159)+11),FALSE)</f>
        <v>73.56</v>
      </c>
      <c r="Z159" s="75">
        <f>VLOOKUP($A159,'Processed Data Export'!$B$2:$ET$402,(COLUMN(O159)+11),FALSE)</f>
        <v>80.08</v>
      </c>
      <c r="AA159" s="75">
        <f>VLOOKUP($A159,'Processed Data Export'!$B$2:$ET$402,(COLUMN(P159)+11),FALSE)</f>
        <v>27.59</v>
      </c>
      <c r="AB159" s="75">
        <f>VLOOKUP($A159,'Processed Data Export'!$B$2:$ET$402,(COLUMN(Q159)+11),FALSE)</f>
        <v>34.46</v>
      </c>
      <c r="AC159" s="75">
        <f>VLOOKUP($A159,'Processed Data Export'!$B$2:$ET$402,(COLUMN(R159)+11),FALSE)</f>
        <v>13.66</v>
      </c>
      <c r="AD159" s="75">
        <f>VLOOKUP($A159,'Processed Data Export'!$B$2:$ET$402,(COLUMN(S159)+11),FALSE)</f>
        <v>25.44</v>
      </c>
      <c r="AE159" s="75">
        <f>VLOOKUP($A159,'Processed Data Export'!$B$2:$ET$402,(COLUMN(T159)+11),FALSE)</f>
        <v>29.695</v>
      </c>
      <c r="AF159" s="75">
        <f>VLOOKUP($A159,'Processed Data Export'!$B$2:$ET$402,(COLUMN(U159)+11),FALSE)</f>
        <v>36.22</v>
      </c>
      <c r="AG159" s="75">
        <f>VLOOKUP($A159,'Processed Data Export'!$B$2:$ET$402,(COLUMN(V159)+11),FALSE)</f>
        <v>11.78</v>
      </c>
      <c r="AH159" s="75">
        <f>VLOOKUP($A159,'Processed Data Export'!$B$2:$ET$402,(COLUMN(W159)+11),FALSE)</f>
        <v>19.505000000000003</v>
      </c>
      <c r="AI159" s="75">
        <f>VLOOKUP($A159,'Processed Data Export'!$B$2:$ET$402,(COLUMN(X159)+11),FALSE)</f>
        <v>22.560000000000002</v>
      </c>
      <c r="AJ159" s="75">
        <f>VLOOKUP($A159,'Processed Data Export'!$B$2:$ET$402,(COLUMN(Y159)+11),FALSE)</f>
        <v>23.805</v>
      </c>
      <c r="AK159" s="75">
        <f>VLOOKUP($A159,'Processed Data Export'!$B$2:$ET$402,(COLUMN(Z159)+11),FALSE)</f>
        <v>6.8650000000000002</v>
      </c>
      <c r="AL159" s="75">
        <f>VLOOKUP($A159,'Processed Data Export'!$B$2:$ET$402,(COLUMN(AA159)+11),FALSE)</f>
        <v>14.594999999999999</v>
      </c>
      <c r="AM159" s="75">
        <f>VLOOKUP($A159,'Processed Data Export'!$B$2:$ET$402,(COLUMN(AB159)+11),FALSE)</f>
        <v>4.26</v>
      </c>
      <c r="AN159" s="75">
        <f>VLOOKUP($A159,'Processed Data Export'!$B$2:$ET$402,(COLUMN(AC159)+11),FALSE)</f>
        <v>7.73</v>
      </c>
      <c r="AO159" s="75">
        <f>VLOOKUP($A159,'Processed Data Export'!$B$2:$ET$402,(COLUMN(AD159)+11),FALSE)</f>
        <v>12.030000000000001</v>
      </c>
      <c r="AP159" s="75">
        <f>VLOOKUP($A159,'Processed Data Export'!$B$2:$ET$402,(COLUMN(AE159)+11),FALSE)</f>
        <v>13.535</v>
      </c>
      <c r="AQ159" s="75">
        <f>VLOOKUP($A159,'Processed Data Export'!$B$2:$ET$402,(COLUMN(AF159)+11),FALSE)</f>
        <v>3.4699999999999998</v>
      </c>
      <c r="AR159" s="75">
        <f>VLOOKUP($A159,'Processed Data Export'!$B$2:$ET$402,(COLUMN(AG159)+11),FALSE)</f>
        <v>3.0550000000000002</v>
      </c>
      <c r="AS159" s="75">
        <f>VLOOKUP($A159,'Processed Data Export'!$B$2:$ET$402,(COLUMN(AH159)+11),FALSE)</f>
        <v>0.60499999999999998</v>
      </c>
      <c r="AT159" s="75">
        <f>VLOOKUP($A159,'Processed Data Export'!$B$2:$ET$402,(COLUMN(AI159)+11),FALSE)</f>
        <v>2.7549999999999999</v>
      </c>
      <c r="AU159" s="75">
        <f>VLOOKUP($A159,'Processed Data Export'!$B$2:$ET$402,(COLUMN(AJ159)+11),FALSE)</f>
        <v>0.64500000000000002</v>
      </c>
      <c r="AV159" s="75">
        <f>VLOOKUP($A159,'Processed Data Export'!$B$2:$ET$402,(COLUMN(AK159)+11),FALSE)</f>
        <v>1.82</v>
      </c>
      <c r="AW159" s="75">
        <f t="shared" si="29"/>
        <v>1.2727800348229832</v>
      </c>
      <c r="AX159" s="75">
        <f t="shared" si="30"/>
        <v>3.1966604823747677</v>
      </c>
      <c r="AY159" s="75">
        <f t="shared" si="31"/>
        <v>27.568000000000001</v>
      </c>
      <c r="AZ159" s="75">
        <f t="shared" si="32"/>
        <v>1.2109331860850359</v>
      </c>
      <c r="BA159" s="75">
        <f t="shared" si="33"/>
        <v>1.5882109331860852</v>
      </c>
      <c r="BB159" s="75">
        <f t="shared" si="34"/>
        <v>6.3889293517844132</v>
      </c>
      <c r="BC159" s="75">
        <f t="shared" si="35"/>
        <v>7.1627906976744198</v>
      </c>
      <c r="BD159" s="75">
        <f t="shared" si="36"/>
        <v>5.7605985037406473</v>
      </c>
      <c r="BE159" s="75">
        <f t="shared" si="37"/>
        <v>5.0036101083032491</v>
      </c>
      <c r="BF159" s="75">
        <f t="shared" si="38"/>
        <v>7.441785252263907</v>
      </c>
      <c r="BG159" s="75">
        <f t="shared" si="39"/>
        <v>46.02</v>
      </c>
      <c r="BH159" s="75">
        <f t="shared" si="40"/>
        <v>6.4285714285714279</v>
      </c>
      <c r="BI159" s="75">
        <f t="shared" si="41"/>
        <v>55.44</v>
      </c>
    </row>
    <row r="160" spans="1:61" x14ac:dyDescent="0.35">
      <c r="A160" s="69">
        <f>'Processed Data Export'!B158</f>
        <v>15300</v>
      </c>
      <c r="B160" s="74">
        <f>IF((VLOOKUP($A160,'Processed Data Export'!$B$2:$ET$3001,5,FALSE))=0,(VLOOKUP($A160,'Processed Data Export'!$B$2:$ET$3001,4,FALSE)),(IF((VLOOKUP($A160,'Processed Data Export'!$B$2:$ET$3001,4,FALSE))&gt;(VLOOKUP($A160,'Processed Data Export'!$B$2:$ET$3001,5,FALSE)),(VLOOKUP($A160,'Processed Data Export'!$B$2:$ET$3001,5,FALSE)),(VLOOKUP($A160,'Processed Data Export'!$B$2:$ET$3001,4,FALSE)))))</f>
        <v>0.63450000000000006</v>
      </c>
      <c r="C160" s="89">
        <f>IF((VLOOKUP($A160,'Processed Data Export'!$B$2:$ET$3001,5,FALSE))=0,"NA",(IF((VLOOKUP($A160,'Processed Data Export'!$B$2:$ET$3001,4,FALSE))&gt;(VLOOKUP($A160,'Processed Data Export'!$B$2:$ET$3001,5,FALSE)),(VLOOKUP($A160,'Processed Data Export'!$B$2:$ET$3001,4,FALSE)),(VLOOKUP($A160,'Processed Data Export'!$B$2:$ET$3001,5,FALSE)))))</f>
        <v>26.65</v>
      </c>
      <c r="D160" s="74">
        <f>VLOOKUP($A160,'Processed Data Export'!$B$2:$ET$3001,3,FALSE)</f>
        <v>26.65</v>
      </c>
      <c r="E160" s="36">
        <f>VLOOKUP(A160,'MWPS (um)'!$A$1:$CP$401,94,FALSE)</f>
        <v>29.152955550000001</v>
      </c>
      <c r="F160" s="74">
        <f>(VLOOKUP($A160,'Processed Data Export'!$B$2:$ET$3001,6,FALSE))/(VLOOKUP($A160,'Processed Data Export'!$B$2:$ET$3001,7,FALSE))</f>
        <v>0.11038543897216271</v>
      </c>
      <c r="G160" s="74">
        <f>VLOOKUP($A160,'Processed Data Export'!$B$2:$ET$3001,8,FALSE)</f>
        <v>0.99549999999999994</v>
      </c>
      <c r="H160" s="74">
        <f>VLOOKUP($A160,'Processed Data Export'!$B$2:$ET$3001,9,FALSE)</f>
        <v>26.329499999999999</v>
      </c>
      <c r="I160" s="74">
        <f>VLOOKUP($A160,'Processed Data Export'!$B$2:$ET$3001,10,FALSE)</f>
        <v>32.950000000000003</v>
      </c>
      <c r="J160" s="74">
        <f>VLOOKUP($A160,'Processed Data Export'!$B$2:$ET$3001,11,FALSE)</f>
        <v>2.9269999999999996</v>
      </c>
      <c r="K160" s="69" t="str">
        <f t="shared" si="28"/>
        <v>silt loam</v>
      </c>
      <c r="L160" s="75">
        <f>VLOOKUP($A160,'Processed Data Export'!$B$2:$ET$402,(COLUMN(A160)+11),FALSE)</f>
        <v>18.04</v>
      </c>
      <c r="M160" s="75">
        <f>VLOOKUP($A160,'Processed Data Export'!$B$2:$ET$402,(COLUMN(B160)+11),FALSE)</f>
        <v>68.924999999999997</v>
      </c>
      <c r="N160" s="75">
        <f>VLOOKUP($A160,'Processed Data Export'!$B$2:$ET$402,(COLUMN(C160)+11),FALSE)</f>
        <v>13.035</v>
      </c>
      <c r="O160" s="75">
        <f>VLOOKUP($A160,'Processed Data Export'!$B$2:$ET$402,(COLUMN(D160)+11),FALSE)</f>
        <v>0</v>
      </c>
      <c r="P160" s="75">
        <f>VLOOKUP($A160,'Processed Data Export'!$B$2:$ET$402,(COLUMN(E160)+11),FALSE)</f>
        <v>11.21</v>
      </c>
      <c r="Q160" s="75">
        <f>VLOOKUP($A160,'Processed Data Export'!$B$2:$ET$402,(COLUMN(F160)+11),FALSE)</f>
        <v>1.39</v>
      </c>
      <c r="R160" s="75">
        <f>VLOOKUP($A160,'Processed Data Export'!$B$2:$ET$402,(COLUMN(G160)+11),FALSE)</f>
        <v>0.43500000000000005</v>
      </c>
      <c r="S160" s="75">
        <f>VLOOKUP($A160,'Processed Data Export'!$B$2:$ET$402,(COLUMN(H160)+11),FALSE)</f>
        <v>0</v>
      </c>
      <c r="T160" s="75">
        <f>VLOOKUP($A160,'Processed Data Export'!$B$2:$ET$402,(COLUMN(I160)+11),FALSE)</f>
        <v>0</v>
      </c>
      <c r="U160" s="75">
        <f>VLOOKUP($A160,'Processed Data Export'!$B$2:$ET$402,(COLUMN(J160)+11),FALSE)</f>
        <v>16.785</v>
      </c>
      <c r="V160" s="75">
        <f>VLOOKUP($A160,'Processed Data Export'!$B$2:$ET$402,(COLUMN(K160)+11),FALSE)</f>
        <v>34.674999999999997</v>
      </c>
      <c r="W160" s="75">
        <f>VLOOKUP($A160,'Processed Data Export'!$B$2:$ET$402,(COLUMN(L160)+11),FALSE)</f>
        <v>43.564999999999998</v>
      </c>
      <c r="X160" s="75">
        <f>VLOOKUP($A160,'Processed Data Export'!$B$2:$ET$402,(COLUMN(M160)+11),FALSE)</f>
        <v>57.105000000000004</v>
      </c>
      <c r="Y160" s="75">
        <f>VLOOKUP($A160,'Processed Data Export'!$B$2:$ET$402,(COLUMN(N160)+11),FALSE)</f>
        <v>73.254999999999995</v>
      </c>
      <c r="Z160" s="75">
        <f>VLOOKUP($A160,'Processed Data Export'!$B$2:$ET$402,(COLUMN(O160)+11),FALSE)</f>
        <v>80.13</v>
      </c>
      <c r="AA160" s="75">
        <f>VLOOKUP($A160,'Processed Data Export'!$B$2:$ET$402,(COLUMN(P160)+11),FALSE)</f>
        <v>27.335000000000001</v>
      </c>
      <c r="AB160" s="75">
        <f>VLOOKUP($A160,'Processed Data Export'!$B$2:$ET$402,(COLUMN(Q160)+11),FALSE)</f>
        <v>34.245000000000005</v>
      </c>
      <c r="AC160" s="75">
        <f>VLOOKUP($A160,'Processed Data Export'!$B$2:$ET$402,(COLUMN(R160)+11),FALSE)</f>
        <v>13.545</v>
      </c>
      <c r="AD160" s="75">
        <f>VLOOKUP($A160,'Processed Data Export'!$B$2:$ET$402,(COLUMN(S160)+11),FALSE)</f>
        <v>25.36</v>
      </c>
      <c r="AE160" s="75">
        <f>VLOOKUP($A160,'Processed Data Export'!$B$2:$ET$402,(COLUMN(T160)+11),FALSE)</f>
        <v>29.695</v>
      </c>
      <c r="AF160" s="75">
        <f>VLOOKUP($A160,'Processed Data Export'!$B$2:$ET$402,(COLUMN(U160)+11),FALSE)</f>
        <v>36.57</v>
      </c>
      <c r="AG160" s="75">
        <f>VLOOKUP($A160,'Processed Data Export'!$B$2:$ET$402,(COLUMN(V160)+11),FALSE)</f>
        <v>11.82</v>
      </c>
      <c r="AH160" s="75">
        <f>VLOOKUP($A160,'Processed Data Export'!$B$2:$ET$402,(COLUMN(W160)+11),FALSE)</f>
        <v>19.725000000000001</v>
      </c>
      <c r="AI160" s="75">
        <f>VLOOKUP($A160,'Processed Data Export'!$B$2:$ET$402,(COLUMN(X160)+11),FALSE)</f>
        <v>23.03</v>
      </c>
      <c r="AJ160" s="75">
        <f>VLOOKUP($A160,'Processed Data Export'!$B$2:$ET$402,(COLUMN(Y160)+11),FALSE)</f>
        <v>24.414999999999999</v>
      </c>
      <c r="AK160" s="75">
        <f>VLOOKUP($A160,'Processed Data Export'!$B$2:$ET$402,(COLUMN(Z160)+11),FALSE)</f>
        <v>6.91</v>
      </c>
      <c r="AL160" s="75">
        <f>VLOOKUP($A160,'Processed Data Export'!$B$2:$ET$402,(COLUMN(AA160)+11),FALSE)</f>
        <v>14.82</v>
      </c>
      <c r="AM160" s="75">
        <f>VLOOKUP($A160,'Processed Data Export'!$B$2:$ET$402,(COLUMN(AB160)+11),FALSE)</f>
        <v>4.33</v>
      </c>
      <c r="AN160" s="75">
        <f>VLOOKUP($A160,'Processed Data Export'!$B$2:$ET$402,(COLUMN(AC160)+11),FALSE)</f>
        <v>7.91</v>
      </c>
      <c r="AO160" s="75">
        <f>VLOOKUP($A160,'Processed Data Export'!$B$2:$ET$402,(COLUMN(AD160)+11),FALSE)</f>
        <v>12.6</v>
      </c>
      <c r="AP160" s="75">
        <f>VLOOKUP($A160,'Processed Data Export'!$B$2:$ET$402,(COLUMN(AE160)+11),FALSE)</f>
        <v>13.035</v>
      </c>
      <c r="AQ160" s="75">
        <f>VLOOKUP($A160,'Processed Data Export'!$B$2:$ET$402,(COLUMN(AF160)+11),FALSE)</f>
        <v>3.58</v>
      </c>
      <c r="AR160" s="75">
        <f>VLOOKUP($A160,'Processed Data Export'!$B$2:$ET$402,(COLUMN(AG160)+11),FALSE)</f>
        <v>3.3</v>
      </c>
      <c r="AS160" s="75">
        <f>VLOOKUP($A160,'Processed Data Export'!$B$2:$ET$402,(COLUMN(AH160)+11),FALSE)</f>
        <v>0.75</v>
      </c>
      <c r="AT160" s="75">
        <f>VLOOKUP($A160,'Processed Data Export'!$B$2:$ET$402,(COLUMN(AI160)+11),FALSE)</f>
        <v>1.8250000000000002</v>
      </c>
      <c r="AU160" s="75">
        <f>VLOOKUP($A160,'Processed Data Export'!$B$2:$ET$402,(COLUMN(AJ160)+11),FALSE)</f>
        <v>0.64</v>
      </c>
      <c r="AV160" s="75">
        <f>VLOOKUP($A160,'Processed Data Export'!$B$2:$ET$402,(COLUMN(AK160)+11),FALSE)</f>
        <v>0.43500000000000005</v>
      </c>
      <c r="AW160" s="75">
        <f t="shared" si="29"/>
        <v>1.2721565191998829</v>
      </c>
      <c r="AX160" s="75">
        <f t="shared" si="30"/>
        <v>3.0548617305976808</v>
      </c>
      <c r="AY160" s="75">
        <f t="shared" si="31"/>
        <v>24.63669064748202</v>
      </c>
      <c r="AZ160" s="75">
        <f t="shared" si="32"/>
        <v>1.1912770030079298</v>
      </c>
      <c r="BA160" s="75">
        <f t="shared" si="33"/>
        <v>1.5615258408531585</v>
      </c>
      <c r="BB160" s="75">
        <f t="shared" si="34"/>
        <v>6.3046309696092617</v>
      </c>
      <c r="BC160" s="75">
        <f t="shared" si="35"/>
        <v>25.770114942528735</v>
      </c>
      <c r="BD160" s="75">
        <f t="shared" si="36"/>
        <v>5.4702380952380949</v>
      </c>
      <c r="BE160" s="75">
        <f t="shared" si="37"/>
        <v>5.2876869965477562</v>
      </c>
      <c r="BF160" s="75">
        <f t="shared" si="38"/>
        <v>7.2193426042983573</v>
      </c>
      <c r="BG160" s="75">
        <f t="shared" si="39"/>
        <v>41.082733812949648</v>
      </c>
      <c r="BH160" s="75">
        <f t="shared" si="40"/>
        <v>6.1485280999107932</v>
      </c>
      <c r="BI160" s="75">
        <f t="shared" si="41"/>
        <v>49.586330935251802</v>
      </c>
    </row>
    <row r="161" spans="1:61" x14ac:dyDescent="0.35">
      <c r="A161" s="69">
        <f>'Processed Data Export'!B159</f>
        <v>15100</v>
      </c>
      <c r="B161" s="74">
        <f>IF((VLOOKUP($A161,'Processed Data Export'!$B$2:$ET$3001,5,FALSE))=0,(VLOOKUP($A161,'Processed Data Export'!$B$2:$ET$3001,4,FALSE)),(IF((VLOOKUP($A161,'Processed Data Export'!$B$2:$ET$3001,4,FALSE))&gt;(VLOOKUP($A161,'Processed Data Export'!$B$2:$ET$3001,5,FALSE)),(VLOOKUP($A161,'Processed Data Export'!$B$2:$ET$3001,5,FALSE)),(VLOOKUP($A161,'Processed Data Export'!$B$2:$ET$3001,4,FALSE)))))</f>
        <v>0.628</v>
      </c>
      <c r="C161" s="89">
        <f>IF((VLOOKUP($A161,'Processed Data Export'!$B$2:$ET$3001,5,FALSE))=0,"NA",(IF((VLOOKUP($A161,'Processed Data Export'!$B$2:$ET$3001,4,FALSE))&gt;(VLOOKUP($A161,'Processed Data Export'!$B$2:$ET$3001,5,FALSE)),(VLOOKUP($A161,'Processed Data Export'!$B$2:$ET$3001,4,FALSE)),(VLOOKUP($A161,'Processed Data Export'!$B$2:$ET$3001,5,FALSE)))))</f>
        <v>26.5</v>
      </c>
      <c r="D161" s="74">
        <f>VLOOKUP($A161,'Processed Data Export'!$B$2:$ET$3001,3,FALSE)</f>
        <v>26.5</v>
      </c>
      <c r="E161" s="36">
        <f>VLOOKUP(A161,'MWPS (um)'!$A$1:$CP$401,94,FALSE)</f>
        <v>38.467068549999993</v>
      </c>
      <c r="F161" s="74">
        <f>(VLOOKUP($A161,'Processed Data Export'!$B$2:$ET$3001,6,FALSE))/(VLOOKUP($A161,'Processed Data Export'!$B$2:$ET$3001,7,FALSE))</f>
        <v>8.5240464344941952E-2</v>
      </c>
      <c r="G161" s="74">
        <f>VLOOKUP($A161,'Processed Data Export'!$B$2:$ET$3001,8,FALSE)</f>
        <v>1.3694999999999999</v>
      </c>
      <c r="H161" s="74">
        <f>VLOOKUP($A161,'Processed Data Export'!$B$2:$ET$3001,9,FALSE)</f>
        <v>13.313500000000001</v>
      </c>
      <c r="I161" s="74">
        <f>VLOOKUP($A161,'Processed Data Export'!$B$2:$ET$3001,10,FALSE)</f>
        <v>50.4</v>
      </c>
      <c r="J161" s="74">
        <f>VLOOKUP($A161,'Processed Data Export'!$B$2:$ET$3001,11,FALSE)</f>
        <v>3.3064999999999998</v>
      </c>
      <c r="K161" s="69" t="str">
        <f t="shared" si="28"/>
        <v>silt loam</v>
      </c>
      <c r="L161" s="75">
        <f>VLOOKUP($A161,'Processed Data Export'!$B$2:$ET$402,(COLUMN(A161)+11),FALSE)</f>
        <v>18.079999999999998</v>
      </c>
      <c r="M161" s="75">
        <f>VLOOKUP($A161,'Processed Data Export'!$B$2:$ET$402,(COLUMN(B161)+11),FALSE)</f>
        <v>62.61</v>
      </c>
      <c r="N161" s="75">
        <f>VLOOKUP($A161,'Processed Data Export'!$B$2:$ET$402,(COLUMN(C161)+11),FALSE)</f>
        <v>19.314999999999998</v>
      </c>
      <c r="O161" s="75">
        <f>VLOOKUP($A161,'Processed Data Export'!$B$2:$ET$402,(COLUMN(D161)+11),FALSE)</f>
        <v>0</v>
      </c>
      <c r="P161" s="75">
        <f>VLOOKUP($A161,'Processed Data Export'!$B$2:$ET$402,(COLUMN(E161)+11),FALSE)</f>
        <v>13.65</v>
      </c>
      <c r="Q161" s="75">
        <f>VLOOKUP($A161,'Processed Data Export'!$B$2:$ET$402,(COLUMN(F161)+11),FALSE)</f>
        <v>4.3149999999999995</v>
      </c>
      <c r="R161" s="75">
        <f>VLOOKUP($A161,'Processed Data Export'!$B$2:$ET$402,(COLUMN(G161)+11),FALSE)</f>
        <v>1.345</v>
      </c>
      <c r="S161" s="75">
        <f>VLOOKUP($A161,'Processed Data Export'!$B$2:$ET$402,(COLUMN(H161)+11),FALSE)</f>
        <v>1.4999999999999999E-4</v>
      </c>
      <c r="T161" s="75">
        <f>VLOOKUP($A161,'Processed Data Export'!$B$2:$ET$402,(COLUMN(I161)+11),FALSE)</f>
        <v>0</v>
      </c>
      <c r="U161" s="75">
        <f>VLOOKUP($A161,'Processed Data Export'!$B$2:$ET$402,(COLUMN(J161)+11),FALSE)</f>
        <v>16.98</v>
      </c>
      <c r="V161" s="75">
        <f>VLOOKUP($A161,'Processed Data Export'!$B$2:$ET$402,(COLUMN(K161)+11),FALSE)</f>
        <v>32.29</v>
      </c>
      <c r="W161" s="75">
        <f>VLOOKUP($A161,'Processed Data Export'!$B$2:$ET$402,(COLUMN(L161)+11),FALSE)</f>
        <v>40.090000000000003</v>
      </c>
      <c r="X161" s="75">
        <f>VLOOKUP($A161,'Processed Data Export'!$B$2:$ET$402,(COLUMN(M161)+11),FALSE)</f>
        <v>51.945</v>
      </c>
      <c r="Y161" s="75">
        <f>VLOOKUP($A161,'Processed Data Export'!$B$2:$ET$402,(COLUMN(N161)+11),FALSE)</f>
        <v>66.819999999999993</v>
      </c>
      <c r="Z161" s="75">
        <f>VLOOKUP($A161,'Processed Data Export'!$B$2:$ET$402,(COLUMN(O161)+11),FALSE)</f>
        <v>76.265000000000001</v>
      </c>
      <c r="AA161" s="75">
        <f>VLOOKUP($A161,'Processed Data Export'!$B$2:$ET$402,(COLUMN(P161)+11),FALSE)</f>
        <v>24.005000000000003</v>
      </c>
      <c r="AB161" s="75">
        <f>VLOOKUP($A161,'Processed Data Export'!$B$2:$ET$402,(COLUMN(Q161)+11),FALSE)</f>
        <v>30.32</v>
      </c>
      <c r="AC161" s="75">
        <f>VLOOKUP($A161,'Processed Data Export'!$B$2:$ET$402,(COLUMN(R161)+11),FALSE)</f>
        <v>11.855</v>
      </c>
      <c r="AD161" s="75">
        <f>VLOOKUP($A161,'Processed Data Export'!$B$2:$ET$402,(COLUMN(S161)+11),FALSE)</f>
        <v>22.52</v>
      </c>
      <c r="AE161" s="75">
        <f>VLOOKUP($A161,'Processed Data Export'!$B$2:$ET$402,(COLUMN(T161)+11),FALSE)</f>
        <v>26.734999999999999</v>
      </c>
      <c r="AF161" s="75">
        <f>VLOOKUP($A161,'Processed Data Export'!$B$2:$ET$402,(COLUMN(U161)+11),FALSE)</f>
        <v>36.174999999999997</v>
      </c>
      <c r="AG161" s="75">
        <f>VLOOKUP($A161,'Processed Data Export'!$B$2:$ET$402,(COLUMN(V161)+11),FALSE)</f>
        <v>10.67</v>
      </c>
      <c r="AH161" s="75">
        <f>VLOOKUP($A161,'Processed Data Export'!$B$2:$ET$402,(COLUMN(W161)+11),FALSE)</f>
        <v>18.810000000000002</v>
      </c>
      <c r="AI161" s="75">
        <f>VLOOKUP($A161,'Processed Data Export'!$B$2:$ET$402,(COLUMN(X161)+11),FALSE)</f>
        <v>24.32</v>
      </c>
      <c r="AJ161" s="75">
        <f>VLOOKUP($A161,'Processed Data Export'!$B$2:$ET$402,(COLUMN(Y161)+11),FALSE)</f>
        <v>28.634999999999998</v>
      </c>
      <c r="AK161" s="75">
        <f>VLOOKUP($A161,'Processed Data Export'!$B$2:$ET$402,(COLUMN(Z161)+11),FALSE)</f>
        <v>6.3149999999999995</v>
      </c>
      <c r="AL161" s="75">
        <f>VLOOKUP($A161,'Processed Data Export'!$B$2:$ET$402,(COLUMN(AA161)+11),FALSE)</f>
        <v>14.46</v>
      </c>
      <c r="AM161" s="75">
        <f>VLOOKUP($A161,'Processed Data Export'!$B$2:$ET$402,(COLUMN(AB161)+11),FALSE)</f>
        <v>4.21</v>
      </c>
      <c r="AN161" s="75">
        <f>VLOOKUP($A161,'Processed Data Export'!$B$2:$ET$402,(COLUMN(AC161)+11),FALSE)</f>
        <v>8.14</v>
      </c>
      <c r="AO161" s="75">
        <f>VLOOKUP($A161,'Processed Data Export'!$B$2:$ET$402,(COLUMN(AD161)+11),FALSE)</f>
        <v>17.965</v>
      </c>
      <c r="AP161" s="75">
        <f>VLOOKUP($A161,'Processed Data Export'!$B$2:$ET$402,(COLUMN(AE161)+11),FALSE)</f>
        <v>19.309999999999999</v>
      </c>
      <c r="AQ161" s="75">
        <f>VLOOKUP($A161,'Processed Data Export'!$B$2:$ET$402,(COLUMN(AF161)+11),FALSE)</f>
        <v>3.93</v>
      </c>
      <c r="AR161" s="75">
        <f>VLOOKUP($A161,'Processed Data Export'!$B$2:$ET$402,(COLUMN(AG161)+11),FALSE)</f>
        <v>5.51</v>
      </c>
      <c r="AS161" s="75">
        <f>VLOOKUP($A161,'Processed Data Export'!$B$2:$ET$402,(COLUMN(AH161)+11),FALSE)</f>
        <v>2.36</v>
      </c>
      <c r="AT161" s="75">
        <f>VLOOKUP($A161,'Processed Data Export'!$B$2:$ET$402,(COLUMN(AI161)+11),FALSE)</f>
        <v>5.66</v>
      </c>
      <c r="AU161" s="75">
        <f>VLOOKUP($A161,'Processed Data Export'!$B$2:$ET$402,(COLUMN(AJ161)+11),FALSE)</f>
        <v>1.9550000000000001</v>
      </c>
      <c r="AV161" s="75">
        <f>VLOOKUP($A161,'Processed Data Export'!$B$2:$ET$402,(COLUMN(AK161)+11),FALSE)</f>
        <v>1.345</v>
      </c>
      <c r="AW161" s="75">
        <f t="shared" si="29"/>
        <v>1.3222295514511875</v>
      </c>
      <c r="AX161" s="75">
        <f t="shared" si="30"/>
        <v>2.2212454212454213</v>
      </c>
      <c r="AY161" s="75">
        <f t="shared" si="31"/>
        <v>7.0266512166859796</v>
      </c>
      <c r="AZ161" s="75">
        <f t="shared" si="32"/>
        <v>1.1082239115411197</v>
      </c>
      <c r="BA161" s="75">
        <f t="shared" si="33"/>
        <v>1.4359364201796823</v>
      </c>
      <c r="BB161" s="75">
        <f t="shared" si="34"/>
        <v>6.3483768804433902</v>
      </c>
      <c r="BC161" s="75">
        <f t="shared" si="35"/>
        <v>10.148698884758364</v>
      </c>
      <c r="BD161" s="75">
        <f t="shared" si="36"/>
        <v>3.4851099359866407</v>
      </c>
      <c r="BE161" s="75">
        <f t="shared" si="37"/>
        <v>3.2415221330572099</v>
      </c>
      <c r="BF161" s="75">
        <f t="shared" si="38"/>
        <v>6.3814496314496312</v>
      </c>
      <c r="BG161" s="75">
        <f t="shared" si="39"/>
        <v>12.038238702201623</v>
      </c>
      <c r="BH161" s="75">
        <f t="shared" si="40"/>
        <v>4.5868131868131865</v>
      </c>
      <c r="BI161" s="75">
        <f t="shared" si="41"/>
        <v>14.509849362688298</v>
      </c>
    </row>
    <row r="162" spans="1:61" x14ac:dyDescent="0.35">
      <c r="A162" s="69">
        <f>'Processed Data Export'!B160</f>
        <v>15305</v>
      </c>
      <c r="B162" s="74">
        <f>IF((VLOOKUP($A162,'Processed Data Export'!$B$2:$ET$3001,5,FALSE))=0,(VLOOKUP($A162,'Processed Data Export'!$B$2:$ET$3001,4,FALSE)),(IF((VLOOKUP($A162,'Processed Data Export'!$B$2:$ET$3001,4,FALSE))&gt;(VLOOKUP($A162,'Processed Data Export'!$B$2:$ET$3001,5,FALSE)),(VLOOKUP($A162,'Processed Data Export'!$B$2:$ET$3001,5,FALSE)),(VLOOKUP($A162,'Processed Data Export'!$B$2:$ET$3001,4,FALSE)))))</f>
        <v>0.65050000000000008</v>
      </c>
      <c r="C162" s="89">
        <f>IF((VLOOKUP($A162,'Processed Data Export'!$B$2:$ET$3001,5,FALSE))=0,"NA",(IF((VLOOKUP($A162,'Processed Data Export'!$B$2:$ET$3001,4,FALSE))&gt;(VLOOKUP($A162,'Processed Data Export'!$B$2:$ET$3001,5,FALSE)),(VLOOKUP($A162,'Processed Data Export'!$B$2:$ET$3001,4,FALSE)),(VLOOKUP($A162,'Processed Data Export'!$B$2:$ET$3001,5,FALSE)))))</f>
        <v>30.35</v>
      </c>
      <c r="D162" s="74">
        <f>VLOOKUP($A162,'Processed Data Export'!$B$2:$ET$3001,3,FALSE)</f>
        <v>30.35</v>
      </c>
      <c r="E162" s="36">
        <f>VLOOKUP(A162,'MWPS (um)'!$A$1:$CP$401,94,FALSE)</f>
        <v>31.316669049999991</v>
      </c>
      <c r="F162" s="74">
        <f>(VLOOKUP($A162,'Processed Data Export'!$B$2:$ET$3001,6,FALSE))/(VLOOKUP($A162,'Processed Data Export'!$B$2:$ET$3001,7,FALSE))</f>
        <v>9.6476683937823826E-2</v>
      </c>
      <c r="G162" s="74">
        <f>VLOOKUP($A162,'Processed Data Export'!$B$2:$ET$3001,8,FALSE)</f>
        <v>0.89900000000000002</v>
      </c>
      <c r="H162" s="74">
        <f>VLOOKUP($A162,'Processed Data Export'!$B$2:$ET$3001,9,FALSE)</f>
        <v>27.857500000000002</v>
      </c>
      <c r="I162" s="74">
        <f>VLOOKUP($A162,'Processed Data Export'!$B$2:$ET$3001,10,FALSE)</f>
        <v>36.049999999999997</v>
      </c>
      <c r="J162" s="74">
        <f>VLOOKUP($A162,'Processed Data Export'!$B$2:$ET$3001,11,FALSE)</f>
        <v>3.2355</v>
      </c>
      <c r="K162" s="69" t="str">
        <f t="shared" si="28"/>
        <v>silt loam</v>
      </c>
      <c r="L162" s="75">
        <f>VLOOKUP($A162,'Processed Data Export'!$B$2:$ET$402,(COLUMN(A162)+11),FALSE)</f>
        <v>18.805</v>
      </c>
      <c r="M162" s="75">
        <f>VLOOKUP($A162,'Processed Data Export'!$B$2:$ET$402,(COLUMN(B162)+11),FALSE)</f>
        <v>67.444999999999993</v>
      </c>
      <c r="N162" s="75">
        <f>VLOOKUP($A162,'Processed Data Export'!$B$2:$ET$402,(COLUMN(C162)+11),FALSE)</f>
        <v>13.754999999999999</v>
      </c>
      <c r="O162" s="75">
        <f>VLOOKUP($A162,'Processed Data Export'!$B$2:$ET$402,(COLUMN(D162)+11),FALSE)</f>
        <v>0</v>
      </c>
      <c r="P162" s="75">
        <f>VLOOKUP($A162,'Processed Data Export'!$B$2:$ET$402,(COLUMN(E162)+11),FALSE)</f>
        <v>11.81</v>
      </c>
      <c r="Q162" s="75">
        <f>VLOOKUP($A162,'Processed Data Export'!$B$2:$ET$402,(COLUMN(F162)+11),FALSE)</f>
        <v>1.2</v>
      </c>
      <c r="R162" s="75">
        <f>VLOOKUP($A162,'Processed Data Export'!$B$2:$ET$402,(COLUMN(G162)+11),FALSE)</f>
        <v>0.745</v>
      </c>
      <c r="S162" s="75">
        <f>VLOOKUP($A162,'Processed Data Export'!$B$2:$ET$402,(COLUMN(H162)+11),FALSE)</f>
        <v>1.4999999999999999E-4</v>
      </c>
      <c r="T162" s="75">
        <f>VLOOKUP($A162,'Processed Data Export'!$B$2:$ET$402,(COLUMN(I162)+11),FALSE)</f>
        <v>0</v>
      </c>
      <c r="U162" s="75">
        <f>VLOOKUP($A162,'Processed Data Export'!$B$2:$ET$402,(COLUMN(J162)+11),FALSE)</f>
        <v>16.11</v>
      </c>
      <c r="V162" s="75">
        <f>VLOOKUP($A162,'Processed Data Export'!$B$2:$ET$402,(COLUMN(K162)+11),FALSE)</f>
        <v>27.65</v>
      </c>
      <c r="W162" s="75">
        <f>VLOOKUP($A162,'Processed Data Export'!$B$2:$ET$402,(COLUMN(L162)+11),FALSE)</f>
        <v>37.085000000000001</v>
      </c>
      <c r="X162" s="75">
        <f>VLOOKUP($A162,'Processed Data Export'!$B$2:$ET$402,(COLUMN(M162)+11),FALSE)</f>
        <v>52.92</v>
      </c>
      <c r="Y162" s="75">
        <f>VLOOKUP($A162,'Processed Data Export'!$B$2:$ET$402,(COLUMN(N162)+11),FALSE)</f>
        <v>72.644999999999996</v>
      </c>
      <c r="Z162" s="75">
        <f>VLOOKUP($A162,'Processed Data Export'!$B$2:$ET$402,(COLUMN(O162)+11),FALSE)</f>
        <v>79.254999999999995</v>
      </c>
      <c r="AA162" s="75">
        <f>VLOOKUP($A162,'Processed Data Export'!$B$2:$ET$402,(COLUMN(P162)+11),FALSE)</f>
        <v>31.274999999999999</v>
      </c>
      <c r="AB162" s="75">
        <f>VLOOKUP($A162,'Processed Data Export'!$B$2:$ET$402,(COLUMN(Q162)+11),FALSE)</f>
        <v>39.79</v>
      </c>
      <c r="AC162" s="75">
        <f>VLOOKUP($A162,'Processed Data Export'!$B$2:$ET$402,(COLUMN(R162)+11),FALSE)</f>
        <v>15.835000000000001</v>
      </c>
      <c r="AD162" s="75">
        <f>VLOOKUP($A162,'Processed Data Export'!$B$2:$ET$402,(COLUMN(S162)+11),FALSE)</f>
        <v>30.35</v>
      </c>
      <c r="AE162" s="75">
        <f>VLOOKUP($A162,'Processed Data Export'!$B$2:$ET$402,(COLUMN(T162)+11),FALSE)</f>
        <v>35.56</v>
      </c>
      <c r="AF162" s="75">
        <f>VLOOKUP($A162,'Processed Data Export'!$B$2:$ET$402,(COLUMN(U162)+11),FALSE)</f>
        <v>42.16</v>
      </c>
      <c r="AG162" s="75">
        <f>VLOOKUP($A162,'Processed Data Export'!$B$2:$ET$402,(COLUMN(V162)+11),FALSE)</f>
        <v>14.52</v>
      </c>
      <c r="AH162" s="75">
        <f>VLOOKUP($A162,'Processed Data Export'!$B$2:$ET$402,(COLUMN(W162)+11),FALSE)</f>
        <v>23.7</v>
      </c>
      <c r="AI162" s="75">
        <f>VLOOKUP($A162,'Processed Data Export'!$B$2:$ET$402,(COLUMN(X162)+11),FALSE)</f>
        <v>26.33</v>
      </c>
      <c r="AJ162" s="75">
        <f>VLOOKUP($A162,'Processed Data Export'!$B$2:$ET$402,(COLUMN(Y162)+11),FALSE)</f>
        <v>27.53</v>
      </c>
      <c r="AK162" s="75">
        <f>VLOOKUP($A162,'Processed Data Export'!$B$2:$ET$402,(COLUMN(Z162)+11),FALSE)</f>
        <v>8.51</v>
      </c>
      <c r="AL162" s="75">
        <f>VLOOKUP($A162,'Processed Data Export'!$B$2:$ET$402,(COLUMN(AA162)+11),FALSE)</f>
        <v>17.689999999999998</v>
      </c>
      <c r="AM162" s="75">
        <f>VLOOKUP($A162,'Processed Data Export'!$B$2:$ET$402,(COLUMN(AB162)+11),FALSE)</f>
        <v>5.2050000000000001</v>
      </c>
      <c r="AN162" s="75">
        <f>VLOOKUP($A162,'Processed Data Export'!$B$2:$ET$402,(COLUMN(AC162)+11),FALSE)</f>
        <v>9.18</v>
      </c>
      <c r="AO162" s="75">
        <f>VLOOKUP($A162,'Processed Data Export'!$B$2:$ET$402,(COLUMN(AD162)+11),FALSE)</f>
        <v>13.010000000000002</v>
      </c>
      <c r="AP162" s="75">
        <f>VLOOKUP($A162,'Processed Data Export'!$B$2:$ET$402,(COLUMN(AE162)+11),FALSE)</f>
        <v>13.754999999999999</v>
      </c>
      <c r="AQ162" s="75">
        <f>VLOOKUP($A162,'Processed Data Export'!$B$2:$ET$402,(COLUMN(AF162)+11),FALSE)</f>
        <v>3.98</v>
      </c>
      <c r="AR162" s="75">
        <f>VLOOKUP($A162,'Processed Data Export'!$B$2:$ET$402,(COLUMN(AG162)+11),FALSE)</f>
        <v>2.625</v>
      </c>
      <c r="AS162" s="75">
        <f>VLOOKUP($A162,'Processed Data Export'!$B$2:$ET$402,(COLUMN(AH162)+11),FALSE)</f>
        <v>0.42499999999999999</v>
      </c>
      <c r="AT162" s="75">
        <f>VLOOKUP($A162,'Processed Data Export'!$B$2:$ET$402,(COLUMN(AI162)+11),FALSE)</f>
        <v>1.9450000000000001</v>
      </c>
      <c r="AU162" s="75">
        <f>VLOOKUP($A162,'Processed Data Export'!$B$2:$ET$402,(COLUMN(AJ162)+11),FALSE)</f>
        <v>0.77500000000000002</v>
      </c>
      <c r="AV162" s="75">
        <f>VLOOKUP($A162,'Processed Data Export'!$B$2:$ET$402,(COLUMN(AK162)+11),FALSE)</f>
        <v>0.745</v>
      </c>
      <c r="AW162" s="75">
        <f t="shared" si="29"/>
        <v>0.93201809499874344</v>
      </c>
      <c r="AX162" s="75">
        <f t="shared" si="30"/>
        <v>3.3691786621507194</v>
      </c>
      <c r="AY162" s="75">
        <f t="shared" si="31"/>
        <v>33.158333333333331</v>
      </c>
      <c r="AZ162" s="75">
        <f t="shared" si="32"/>
        <v>0.87962523719165098</v>
      </c>
      <c r="BA162" s="75">
        <f t="shared" si="33"/>
        <v>1.2552182163187857</v>
      </c>
      <c r="BB162" s="75">
        <f t="shared" si="34"/>
        <v>4.3578143360752062</v>
      </c>
      <c r="BC162" s="75">
        <f t="shared" si="35"/>
        <v>15.852348993288592</v>
      </c>
      <c r="BD162" s="75">
        <f t="shared" si="36"/>
        <v>5.1840891621829348</v>
      </c>
      <c r="BE162" s="75">
        <f t="shared" si="37"/>
        <v>4.9033078880407119</v>
      </c>
      <c r="BF162" s="75">
        <f t="shared" si="38"/>
        <v>5.7647058823529411</v>
      </c>
      <c r="BG162" s="75">
        <f t="shared" si="39"/>
        <v>44.1</v>
      </c>
      <c r="BH162" s="75">
        <f t="shared" si="40"/>
        <v>5.710838272650296</v>
      </c>
      <c r="BI162" s="75">
        <f t="shared" si="41"/>
        <v>56.204166666666666</v>
      </c>
    </row>
    <row r="163" spans="1:61" x14ac:dyDescent="0.35">
      <c r="A163" s="69">
        <f>'Processed Data Export'!B161</f>
        <v>15325</v>
      </c>
      <c r="B163" s="74">
        <f>IF((VLOOKUP($A163,'Processed Data Export'!$B$2:$ET$3001,5,FALSE))=0,(VLOOKUP($A163,'Processed Data Export'!$B$2:$ET$3001,4,FALSE)),(IF((VLOOKUP($A163,'Processed Data Export'!$B$2:$ET$3001,4,FALSE))&gt;(VLOOKUP($A163,'Processed Data Export'!$B$2:$ET$3001,5,FALSE)),(VLOOKUP($A163,'Processed Data Export'!$B$2:$ET$3001,5,FALSE)),(VLOOKUP($A163,'Processed Data Export'!$B$2:$ET$3001,4,FALSE)))))</f>
        <v>45.2</v>
      </c>
      <c r="C163" s="89">
        <f>IF((VLOOKUP($A163,'Processed Data Export'!$B$2:$ET$3001,5,FALSE))=0,"NA",(IF((VLOOKUP($A163,'Processed Data Export'!$B$2:$ET$3001,4,FALSE))&gt;(VLOOKUP($A163,'Processed Data Export'!$B$2:$ET$3001,5,FALSE)),(VLOOKUP($A163,'Processed Data Export'!$B$2:$ET$3001,4,FALSE)),(VLOOKUP($A163,'Processed Data Export'!$B$2:$ET$3001,5,FALSE)))))</f>
        <v>401</v>
      </c>
      <c r="D163" s="74">
        <f>VLOOKUP($A163,'Processed Data Export'!$B$2:$ET$3001,3,FALSE)</f>
        <v>401</v>
      </c>
      <c r="E163" s="36">
        <f>VLOOKUP(A163,'MWPS (um)'!$A$1:$CP$401,94,FALSE)</f>
        <v>415.05143699999991</v>
      </c>
      <c r="F163" s="74">
        <f>(VLOOKUP($A163,'Processed Data Export'!$B$2:$ET$3001,6,FALSE))/(VLOOKUP($A163,'Processed Data Export'!$B$2:$ET$3001,7,FALSE))</f>
        <v>0.33441295546558703</v>
      </c>
      <c r="G163" s="74">
        <f>VLOOKUP($A163,'Processed Data Export'!$B$2:$ET$3001,8,FALSE)</f>
        <v>0.4365</v>
      </c>
      <c r="H163" s="74">
        <f>VLOOKUP($A163,'Processed Data Export'!$B$2:$ET$3001,9,FALSE)</f>
        <v>0.24399999999999999</v>
      </c>
      <c r="I163" s="74">
        <f>VLOOKUP($A163,'Processed Data Export'!$B$2:$ET$3001,10,FALSE)</f>
        <v>212</v>
      </c>
      <c r="J163" s="74">
        <f>VLOOKUP($A163,'Processed Data Export'!$B$2:$ET$3001,11,FALSE)</f>
        <v>2.835</v>
      </c>
      <c r="K163" s="69" t="str">
        <f t="shared" si="28"/>
        <v>fine sand</v>
      </c>
      <c r="L163" s="75">
        <f>VLOOKUP($A163,'Processed Data Export'!$B$2:$ET$402,(COLUMN(A163)+11),FALSE)</f>
        <v>1.98</v>
      </c>
      <c r="M163" s="75">
        <f>VLOOKUP($A163,'Processed Data Export'!$B$2:$ET$402,(COLUMN(B163)+11),FALSE)</f>
        <v>5.3149999999999995</v>
      </c>
      <c r="N163" s="75">
        <f>VLOOKUP($A163,'Processed Data Export'!$B$2:$ET$402,(COLUMN(C163)+11),FALSE)</f>
        <v>92.704999999999998</v>
      </c>
      <c r="O163" s="75">
        <f>VLOOKUP($A163,'Processed Data Export'!$B$2:$ET$402,(COLUMN(D163)+11),FALSE)</f>
        <v>0</v>
      </c>
      <c r="P163" s="75">
        <f>VLOOKUP($A163,'Processed Data Export'!$B$2:$ET$402,(COLUMN(E163)+11),FALSE)</f>
        <v>1.5249999999999999</v>
      </c>
      <c r="Q163" s="75">
        <f>VLOOKUP($A163,'Processed Data Export'!$B$2:$ET$402,(COLUMN(F163)+11),FALSE)</f>
        <v>13.74</v>
      </c>
      <c r="R163" s="75">
        <f>VLOOKUP($A163,'Processed Data Export'!$B$2:$ET$402,(COLUMN(G163)+11),FALSE)</f>
        <v>49.174999999999997</v>
      </c>
      <c r="S163" s="75">
        <f>VLOOKUP($A163,'Processed Data Export'!$B$2:$ET$402,(COLUMN(H163)+11),FALSE)</f>
        <v>27.505000000000003</v>
      </c>
      <c r="T163" s="75">
        <f>VLOOKUP($A163,'Processed Data Export'!$B$2:$ET$402,(COLUMN(I163)+11),FALSE)</f>
        <v>0.7649999999999999</v>
      </c>
      <c r="U163" s="75">
        <f>VLOOKUP($A163,'Processed Data Export'!$B$2:$ET$402,(COLUMN(J163)+11),FALSE)</f>
        <v>1.98</v>
      </c>
      <c r="V163" s="75">
        <f>VLOOKUP($A163,'Processed Data Export'!$B$2:$ET$402,(COLUMN(K163)+11),FALSE)</f>
        <v>2.4950000000000001</v>
      </c>
      <c r="W163" s="75">
        <f>VLOOKUP($A163,'Processed Data Export'!$B$2:$ET$402,(COLUMN(L163)+11),FALSE)</f>
        <v>3.0599999999999996</v>
      </c>
      <c r="X163" s="75">
        <f>VLOOKUP($A163,'Processed Data Export'!$B$2:$ET$402,(COLUMN(M163)+11),FALSE)</f>
        <v>4.07</v>
      </c>
      <c r="Y163" s="75">
        <f>VLOOKUP($A163,'Processed Data Export'!$B$2:$ET$402,(COLUMN(N163)+11),FALSE)</f>
        <v>5.92</v>
      </c>
      <c r="Z163" s="75">
        <f>VLOOKUP($A163,'Processed Data Export'!$B$2:$ET$402,(COLUMN(O163)+11),FALSE)</f>
        <v>6.8450000000000006</v>
      </c>
      <c r="AA163" s="75">
        <f>VLOOKUP($A163,'Processed Data Export'!$B$2:$ET$402,(COLUMN(P163)+11),FALSE)</f>
        <v>2.0300000000000002</v>
      </c>
      <c r="AB163" s="75">
        <f>VLOOKUP($A163,'Processed Data Export'!$B$2:$ET$402,(COLUMN(Q163)+11),FALSE)</f>
        <v>2.8250000000000002</v>
      </c>
      <c r="AC163" s="75">
        <f>VLOOKUP($A163,'Processed Data Export'!$B$2:$ET$402,(COLUMN(R163)+11),FALSE)</f>
        <v>1.0050000000000001</v>
      </c>
      <c r="AD163" s="75">
        <f>VLOOKUP($A163,'Processed Data Export'!$B$2:$ET$402,(COLUMN(S163)+11),FALSE)</f>
        <v>2.2549999999999999</v>
      </c>
      <c r="AE163" s="75">
        <f>VLOOKUP($A163,'Processed Data Export'!$B$2:$ET$402,(COLUMN(T163)+11),FALSE)</f>
        <v>2.8650000000000002</v>
      </c>
      <c r="AF163" s="75">
        <f>VLOOKUP($A163,'Processed Data Export'!$B$2:$ET$402,(COLUMN(U163)+11),FALSE)</f>
        <v>3.7800000000000002</v>
      </c>
      <c r="AG163" s="75">
        <f>VLOOKUP($A163,'Processed Data Export'!$B$2:$ET$402,(COLUMN(V163)+11),FALSE)</f>
        <v>1.25</v>
      </c>
      <c r="AH163" s="75">
        <f>VLOOKUP($A163,'Processed Data Export'!$B$2:$ET$402,(COLUMN(W163)+11),FALSE)</f>
        <v>2.41</v>
      </c>
      <c r="AI163" s="75">
        <f>VLOOKUP($A163,'Processed Data Export'!$B$2:$ET$402,(COLUMN(X163)+11),FALSE)</f>
        <v>2.7749999999999999</v>
      </c>
      <c r="AJ163" s="75">
        <f>VLOOKUP($A163,'Processed Data Export'!$B$2:$ET$402,(COLUMN(Y163)+11),FALSE)</f>
        <v>16.515000000000001</v>
      </c>
      <c r="AK163" s="75">
        <f>VLOOKUP($A163,'Processed Data Export'!$B$2:$ET$402,(COLUMN(Z163)+11),FALSE)</f>
        <v>0.79</v>
      </c>
      <c r="AL163" s="75">
        <f>VLOOKUP($A163,'Processed Data Export'!$B$2:$ET$402,(COLUMN(AA163)+11),FALSE)</f>
        <v>1.9500000000000002</v>
      </c>
      <c r="AM163" s="75">
        <f>VLOOKUP($A163,'Processed Data Export'!$B$2:$ET$402,(COLUMN(AB163)+11),FALSE)</f>
        <v>0.60499999999999998</v>
      </c>
      <c r="AN163" s="75">
        <f>VLOOKUP($A163,'Processed Data Export'!$B$2:$ET$402,(COLUMN(AC163)+11),FALSE)</f>
        <v>1.1600000000000001</v>
      </c>
      <c r="AO163" s="75">
        <f>VLOOKUP($A163,'Processed Data Export'!$B$2:$ET$402,(COLUMN(AD163)+11),FALSE)</f>
        <v>15.265000000000001</v>
      </c>
      <c r="AP163" s="75">
        <f>VLOOKUP($A163,'Processed Data Export'!$B$2:$ET$402,(COLUMN(AE163)+11),FALSE)</f>
        <v>64.44</v>
      </c>
      <c r="AQ163" s="75">
        <f>VLOOKUP($A163,'Processed Data Export'!$B$2:$ET$402,(COLUMN(AF163)+11),FALSE)</f>
        <v>0.55000000000000004</v>
      </c>
      <c r="AR163" s="75">
        <f>VLOOKUP($A163,'Processed Data Export'!$B$2:$ET$402,(COLUMN(AG163)+11),FALSE)</f>
        <v>0.36499999999999999</v>
      </c>
      <c r="AS163" s="75">
        <f>VLOOKUP($A163,'Processed Data Export'!$B$2:$ET$402,(COLUMN(AH163)+11),FALSE)</f>
        <v>2.5150000000000001</v>
      </c>
      <c r="AT163" s="75">
        <f>VLOOKUP($A163,'Processed Data Export'!$B$2:$ET$402,(COLUMN(AI163)+11),FALSE)</f>
        <v>62.91</v>
      </c>
      <c r="AU163" s="75">
        <f>VLOOKUP($A163,'Processed Data Export'!$B$2:$ET$402,(COLUMN(AJ163)+11),FALSE)</f>
        <v>11.219999999999999</v>
      </c>
      <c r="AV163" s="75">
        <f>VLOOKUP($A163,'Processed Data Export'!$B$2:$ET$402,(COLUMN(AK163)+11),FALSE)</f>
        <v>76.675000000000011</v>
      </c>
      <c r="AW163" s="75">
        <f t="shared" si="29"/>
        <v>1.0831858407079644</v>
      </c>
      <c r="AX163" s="75">
        <f t="shared" si="30"/>
        <v>1.8524590163934429</v>
      </c>
      <c r="AY163" s="75">
        <f t="shared" si="31"/>
        <v>0.20560407569141195</v>
      </c>
      <c r="AZ163" s="75">
        <f t="shared" si="32"/>
        <v>0.80952380952380931</v>
      </c>
      <c r="BA163" s="75">
        <f t="shared" si="33"/>
        <v>1.0767195767195767</v>
      </c>
      <c r="BB163" s="75">
        <f t="shared" si="34"/>
        <v>3.8734177215189867</v>
      </c>
      <c r="BC163" s="75">
        <f t="shared" si="35"/>
        <v>3.1011692933401117E-2</v>
      </c>
      <c r="BD163" s="75">
        <f t="shared" si="36"/>
        <v>0.34818211595152304</v>
      </c>
      <c r="BE163" s="75">
        <f t="shared" si="37"/>
        <v>5.7332398468259528E-2</v>
      </c>
      <c r="BF163" s="75">
        <f t="shared" si="38"/>
        <v>3.5086206896551722</v>
      </c>
      <c r="BG163" s="75">
        <f t="shared" si="39"/>
        <v>0.29621542940320233</v>
      </c>
      <c r="BH163" s="75">
        <f t="shared" si="40"/>
        <v>3.485245901639344</v>
      </c>
      <c r="BI163" s="75">
        <f t="shared" si="41"/>
        <v>0.38682678311499269</v>
      </c>
    </row>
    <row r="164" spans="1:61" x14ac:dyDescent="0.35">
      <c r="A164" s="69">
        <f>'Processed Data Export'!B162</f>
        <v>15338</v>
      </c>
      <c r="B164" s="74">
        <f>IF((VLOOKUP($A164,'Processed Data Export'!$B$2:$ET$3001,5,FALSE))=0,(VLOOKUP($A164,'Processed Data Export'!$B$2:$ET$3001,4,FALSE)),(IF((VLOOKUP($A164,'Processed Data Export'!$B$2:$ET$3001,4,FALSE))&gt;(VLOOKUP($A164,'Processed Data Export'!$B$2:$ET$3001,5,FALSE)),(VLOOKUP($A164,'Processed Data Export'!$B$2:$ET$3001,5,FALSE)),(VLOOKUP($A164,'Processed Data Export'!$B$2:$ET$3001,4,FALSE)))))</f>
        <v>59</v>
      </c>
      <c r="C164" s="89">
        <f>IF((VLOOKUP($A164,'Processed Data Export'!$B$2:$ET$3001,5,FALSE))=0,"NA",(IF((VLOOKUP($A164,'Processed Data Export'!$B$2:$ET$3001,4,FALSE))&gt;(VLOOKUP($A164,'Processed Data Export'!$B$2:$ET$3001,5,FALSE)),(VLOOKUP($A164,'Processed Data Export'!$B$2:$ET$3001,4,FALSE)),(VLOOKUP($A164,'Processed Data Export'!$B$2:$ET$3001,5,FALSE)))))</f>
        <v>409</v>
      </c>
      <c r="D164" s="74">
        <f>VLOOKUP($A164,'Processed Data Export'!$B$2:$ET$3001,3,FALSE)</f>
        <v>409</v>
      </c>
      <c r="E164" s="36">
        <f>VLOOKUP(A164,'MWPS (um)'!$A$1:$CP$401,94,FALSE)</f>
        <v>359.62193270000006</v>
      </c>
      <c r="F164" s="74">
        <f>(VLOOKUP($A164,'Processed Data Export'!$B$2:$ET$3001,6,FALSE))/(VLOOKUP($A164,'Processed Data Export'!$B$2:$ET$3001,7,FALSE))</f>
        <v>8.5602094240837687E-2</v>
      </c>
      <c r="G164" s="74">
        <f>VLOOKUP($A164,'Processed Data Export'!$B$2:$ET$3001,8,FALSE)</f>
        <v>0.53200000000000003</v>
      </c>
      <c r="H164" s="74">
        <f>VLOOKUP($A164,'Processed Data Export'!$B$2:$ET$3001,9,FALSE)</f>
        <v>-0.55000000000000004</v>
      </c>
      <c r="I164" s="74">
        <f>VLOOKUP($A164,'Processed Data Export'!$B$2:$ET$3001,10,FALSE)</f>
        <v>219.5</v>
      </c>
      <c r="J164" s="74">
        <f>VLOOKUP($A164,'Processed Data Export'!$B$2:$ET$3001,11,FALSE)</f>
        <v>4.0350000000000001</v>
      </c>
      <c r="K164" s="69" t="str">
        <f t="shared" si="28"/>
        <v>loamy fine sand</v>
      </c>
      <c r="L164" s="75">
        <f>VLOOKUP($A164,'Processed Data Export'!$B$2:$ET$402,(COLUMN(A164)+11),FALSE)</f>
        <v>4.3899999999999997</v>
      </c>
      <c r="M164" s="75">
        <f>VLOOKUP($A164,'Processed Data Export'!$B$2:$ET$402,(COLUMN(B164)+11),FALSE)</f>
        <v>10.780000000000001</v>
      </c>
      <c r="N164" s="75">
        <f>VLOOKUP($A164,'Processed Data Export'!$B$2:$ET$402,(COLUMN(C164)+11),FALSE)</f>
        <v>84.83</v>
      </c>
      <c r="O164" s="75">
        <f>VLOOKUP($A164,'Processed Data Export'!$B$2:$ET$402,(COLUMN(D164)+11),FALSE)</f>
        <v>0</v>
      </c>
      <c r="P164" s="75">
        <f>VLOOKUP($A164,'Processed Data Export'!$B$2:$ET$402,(COLUMN(E164)+11),FALSE)</f>
        <v>6.1150000000000002</v>
      </c>
      <c r="Q164" s="75">
        <f>VLOOKUP($A164,'Processed Data Export'!$B$2:$ET$402,(COLUMN(F164)+11),FALSE)</f>
        <v>13.15</v>
      </c>
      <c r="R164" s="75">
        <f>VLOOKUP($A164,'Processed Data Export'!$B$2:$ET$402,(COLUMN(G164)+11),FALSE)</f>
        <v>42.59</v>
      </c>
      <c r="S164" s="75">
        <f>VLOOKUP($A164,'Processed Data Export'!$B$2:$ET$402,(COLUMN(H164)+11),FALSE)</f>
        <v>22.93</v>
      </c>
      <c r="T164" s="75">
        <f>VLOOKUP($A164,'Processed Data Export'!$B$2:$ET$402,(COLUMN(I164)+11),FALSE)</f>
        <v>4.5003000000000001E-2</v>
      </c>
      <c r="U164" s="75">
        <f>VLOOKUP($A164,'Processed Data Export'!$B$2:$ET$402,(COLUMN(J164)+11),FALSE)</f>
        <v>4.25</v>
      </c>
      <c r="V164" s="75">
        <f>VLOOKUP($A164,'Processed Data Export'!$B$2:$ET$402,(COLUMN(K164)+11),FALSE)</f>
        <v>5.2050000000000001</v>
      </c>
      <c r="W164" s="75">
        <f>VLOOKUP($A164,'Processed Data Export'!$B$2:$ET$402,(COLUMN(L164)+11),FALSE)</f>
        <v>6.3550000000000004</v>
      </c>
      <c r="X164" s="75">
        <f>VLOOKUP($A164,'Processed Data Export'!$B$2:$ET$402,(COLUMN(M164)+11),FALSE)</f>
        <v>8.3149999999999995</v>
      </c>
      <c r="Y164" s="75">
        <f>VLOOKUP($A164,'Processed Data Export'!$B$2:$ET$402,(COLUMN(N164)+11),FALSE)</f>
        <v>12.16</v>
      </c>
      <c r="Z164" s="75">
        <f>VLOOKUP($A164,'Processed Data Export'!$B$2:$ET$402,(COLUMN(O164)+11),FALSE)</f>
        <v>16.895</v>
      </c>
      <c r="AA164" s="75">
        <f>VLOOKUP($A164,'Processed Data Export'!$B$2:$ET$402,(COLUMN(P164)+11),FALSE)</f>
        <v>3.98</v>
      </c>
      <c r="AB164" s="75">
        <f>VLOOKUP($A164,'Processed Data Export'!$B$2:$ET$402,(COLUMN(Q164)+11),FALSE)</f>
        <v>5.58</v>
      </c>
      <c r="AC164" s="75">
        <f>VLOOKUP($A164,'Processed Data Export'!$B$2:$ET$402,(COLUMN(R164)+11),FALSE)</f>
        <v>1.96</v>
      </c>
      <c r="AD164" s="75">
        <f>VLOOKUP($A164,'Processed Data Export'!$B$2:$ET$402,(COLUMN(S164)+11),FALSE)</f>
        <v>4.4249999999999998</v>
      </c>
      <c r="AE164" s="75">
        <f>VLOOKUP($A164,'Processed Data Export'!$B$2:$ET$402,(COLUMN(T164)+11),FALSE)</f>
        <v>5.8049999999999997</v>
      </c>
      <c r="AF164" s="75">
        <f>VLOOKUP($A164,'Processed Data Export'!$B$2:$ET$402,(COLUMN(U164)+11),FALSE)</f>
        <v>10.54</v>
      </c>
      <c r="AG164" s="75">
        <f>VLOOKUP($A164,'Processed Data Export'!$B$2:$ET$402,(COLUMN(V164)+11),FALSE)</f>
        <v>2.4649999999999999</v>
      </c>
      <c r="AH164" s="75">
        <f>VLOOKUP($A164,'Processed Data Export'!$B$2:$ET$402,(COLUMN(W164)+11),FALSE)</f>
        <v>5.5150000000000006</v>
      </c>
      <c r="AI164" s="75">
        <f>VLOOKUP($A164,'Processed Data Export'!$B$2:$ET$402,(COLUMN(X164)+11),FALSE)</f>
        <v>8.5749999999999993</v>
      </c>
      <c r="AJ164" s="75">
        <f>VLOOKUP($A164,'Processed Data Export'!$B$2:$ET$402,(COLUMN(Y164)+11),FALSE)</f>
        <v>21.73</v>
      </c>
      <c r="AK164" s="75">
        <f>VLOOKUP($A164,'Processed Data Export'!$B$2:$ET$402,(COLUMN(Z164)+11),FALSE)</f>
        <v>1.595</v>
      </c>
      <c r="AL164" s="75">
        <f>VLOOKUP($A164,'Processed Data Export'!$B$2:$ET$402,(COLUMN(AA164)+11),FALSE)</f>
        <v>4.6399999999999997</v>
      </c>
      <c r="AM164" s="75">
        <f>VLOOKUP($A164,'Processed Data Export'!$B$2:$ET$402,(COLUMN(AB164)+11),FALSE)</f>
        <v>1.38</v>
      </c>
      <c r="AN164" s="75">
        <f>VLOOKUP($A164,'Processed Data Export'!$B$2:$ET$402,(COLUMN(AC164)+11),FALSE)</f>
        <v>3.0449999999999999</v>
      </c>
      <c r="AO164" s="75">
        <f>VLOOKUP($A164,'Processed Data Export'!$B$2:$ET$402,(COLUMN(AD164)+11),FALSE)</f>
        <v>19.265000000000001</v>
      </c>
      <c r="AP164" s="75">
        <f>VLOOKUP($A164,'Processed Data Export'!$B$2:$ET$402,(COLUMN(AE164)+11),FALSE)</f>
        <v>61.855000000000004</v>
      </c>
      <c r="AQ164" s="75">
        <f>VLOOKUP($A164,'Processed Data Export'!$B$2:$ET$402,(COLUMN(AF164)+11),FALSE)</f>
        <v>1.665</v>
      </c>
      <c r="AR164" s="75">
        <f>VLOOKUP($A164,'Processed Data Export'!$B$2:$ET$402,(COLUMN(AG164)+11),FALSE)</f>
        <v>3.0649999999999999</v>
      </c>
      <c r="AS164" s="75">
        <f>VLOOKUP($A164,'Processed Data Export'!$B$2:$ET$402,(COLUMN(AH164)+11),FALSE)</f>
        <v>3.2649999999999997</v>
      </c>
      <c r="AT164" s="75">
        <f>VLOOKUP($A164,'Processed Data Export'!$B$2:$ET$402,(COLUMN(AI164)+11),FALSE)</f>
        <v>55.744999999999997</v>
      </c>
      <c r="AU164" s="75">
        <f>VLOOKUP($A164,'Processed Data Export'!$B$2:$ET$402,(COLUMN(AJ164)+11),FALSE)</f>
        <v>9.8849999999999998</v>
      </c>
      <c r="AV164" s="75">
        <f>VLOOKUP($A164,'Processed Data Export'!$B$2:$ET$402,(COLUMN(AK164)+11),FALSE)</f>
        <v>65.52</v>
      </c>
      <c r="AW164" s="75">
        <f t="shared" si="29"/>
        <v>1.1388888888888891</v>
      </c>
      <c r="AX164" s="75">
        <f t="shared" si="30"/>
        <v>0.91251022076860178</v>
      </c>
      <c r="AY164" s="75">
        <f t="shared" si="31"/>
        <v>0.42433460076045626</v>
      </c>
      <c r="AZ164" s="75">
        <f t="shared" si="32"/>
        <v>0.60294117647058831</v>
      </c>
      <c r="BA164" s="75">
        <f t="shared" si="33"/>
        <v>0.78889943074003799</v>
      </c>
      <c r="BB164" s="75">
        <f t="shared" si="34"/>
        <v>3.9843260188087779</v>
      </c>
      <c r="BC164" s="75">
        <f t="shared" si="35"/>
        <v>0.14357830476637709</v>
      </c>
      <c r="BD164" s="75">
        <f t="shared" si="36"/>
        <v>0.55956397612250197</v>
      </c>
      <c r="BE164" s="75">
        <f t="shared" si="37"/>
        <v>0.12707768478132739</v>
      </c>
      <c r="BF164" s="75">
        <f t="shared" si="38"/>
        <v>2.7307060755336616</v>
      </c>
      <c r="BG164" s="75">
        <f t="shared" si="39"/>
        <v>0.63231939163498097</v>
      </c>
      <c r="BH164" s="75">
        <f t="shared" si="40"/>
        <v>1.7628781684382666</v>
      </c>
      <c r="BI164" s="75">
        <f t="shared" si="41"/>
        <v>0.81977186311787076</v>
      </c>
    </row>
    <row r="165" spans="1:61" x14ac:dyDescent="0.35">
      <c r="A165" s="69">
        <f>'Processed Data Export'!B163</f>
        <v>15335</v>
      </c>
      <c r="B165" s="74">
        <f>IF((VLOOKUP($A165,'Processed Data Export'!$B$2:$ET$3001,5,FALSE))=0,(VLOOKUP($A165,'Processed Data Export'!$B$2:$ET$3001,4,FALSE)),(IF((VLOOKUP($A165,'Processed Data Export'!$B$2:$ET$3001,4,FALSE))&gt;(VLOOKUP($A165,'Processed Data Export'!$B$2:$ET$3001,5,FALSE)),(VLOOKUP($A165,'Processed Data Export'!$B$2:$ET$3001,5,FALSE)),(VLOOKUP($A165,'Processed Data Export'!$B$2:$ET$3001,4,FALSE)))))</f>
        <v>6.65</v>
      </c>
      <c r="C165" s="89">
        <f>IF((VLOOKUP($A165,'Processed Data Export'!$B$2:$ET$3001,5,FALSE))=0,"NA",(IF((VLOOKUP($A165,'Processed Data Export'!$B$2:$ET$3001,4,FALSE))&gt;(VLOOKUP($A165,'Processed Data Export'!$B$2:$ET$3001,5,FALSE)),(VLOOKUP($A165,'Processed Data Export'!$B$2:$ET$3001,4,FALSE)),(VLOOKUP($A165,'Processed Data Export'!$B$2:$ET$3001,5,FALSE)))))</f>
        <v>376</v>
      </c>
      <c r="D165" s="74">
        <f>VLOOKUP($A165,'Processed Data Export'!$B$2:$ET$3001,3,FALSE)</f>
        <v>376</v>
      </c>
      <c r="E165" s="36">
        <f>VLOOKUP(A165,'MWPS (um)'!$A$1:$CP$401,94,FALSE)</f>
        <v>412.34353149999993</v>
      </c>
      <c r="F165" s="74">
        <f>(VLOOKUP($A165,'Processed Data Export'!$B$2:$ET$3001,6,FALSE))/(VLOOKUP($A165,'Processed Data Export'!$B$2:$ET$3001,7,FALSE))</f>
        <v>0.37624584717607973</v>
      </c>
      <c r="G165" s="74">
        <f>VLOOKUP($A165,'Processed Data Export'!$B$2:$ET$3001,8,FALSE)</f>
        <v>0.41399999999999998</v>
      </c>
      <c r="H165" s="74">
        <f>VLOOKUP($A165,'Processed Data Export'!$B$2:$ET$3001,9,FALSE)</f>
        <v>1.9954999999999998</v>
      </c>
      <c r="I165" s="74">
        <f>VLOOKUP($A165,'Processed Data Export'!$B$2:$ET$3001,10,FALSE)</f>
        <v>208</v>
      </c>
      <c r="J165" s="74">
        <f>VLOOKUP($A165,'Processed Data Export'!$B$2:$ET$3001,11,FALSE)</f>
        <v>2.5979999999999999</v>
      </c>
      <c r="K165" s="69" t="str">
        <f t="shared" si="28"/>
        <v>fine sand</v>
      </c>
      <c r="L165" s="75">
        <f>VLOOKUP($A165,'Processed Data Export'!$B$2:$ET$402,(COLUMN(A165)+11),FALSE)</f>
        <v>1.77</v>
      </c>
      <c r="M165" s="75">
        <f>VLOOKUP($A165,'Processed Data Export'!$B$2:$ET$402,(COLUMN(B165)+11),FALSE)</f>
        <v>3.665</v>
      </c>
      <c r="N165" s="75">
        <f>VLOOKUP($A165,'Processed Data Export'!$B$2:$ET$402,(COLUMN(C165)+11),FALSE)</f>
        <v>94.56</v>
      </c>
      <c r="O165" s="75">
        <f>VLOOKUP($A165,'Processed Data Export'!$B$2:$ET$402,(COLUMN(D165)+11),FALSE)</f>
        <v>1.4999999999999999E-4</v>
      </c>
      <c r="P165" s="75">
        <f>VLOOKUP($A165,'Processed Data Export'!$B$2:$ET$402,(COLUMN(E165)+11),FALSE)</f>
        <v>0.17050000000000001</v>
      </c>
      <c r="Q165" s="75">
        <f>VLOOKUP($A165,'Processed Data Export'!$B$2:$ET$402,(COLUMN(F165)+11),FALSE)</f>
        <v>14.399999999999999</v>
      </c>
      <c r="R165" s="75">
        <f>VLOOKUP($A165,'Processed Data Export'!$B$2:$ET$402,(COLUMN(G165)+11),FALSE)</f>
        <v>53.524999999999999</v>
      </c>
      <c r="S165" s="75">
        <f>VLOOKUP($A165,'Processed Data Export'!$B$2:$ET$402,(COLUMN(H165)+11),FALSE)</f>
        <v>25.115000000000002</v>
      </c>
      <c r="T165" s="75">
        <f>VLOOKUP($A165,'Processed Data Export'!$B$2:$ET$402,(COLUMN(I165)+11),FALSE)</f>
        <v>1.355</v>
      </c>
      <c r="U165" s="75">
        <f>VLOOKUP($A165,'Processed Data Export'!$B$2:$ET$402,(COLUMN(J165)+11),FALSE)</f>
        <v>1.77</v>
      </c>
      <c r="V165" s="75">
        <f>VLOOKUP($A165,'Processed Data Export'!$B$2:$ET$402,(COLUMN(K165)+11),FALSE)</f>
        <v>2.3250000000000002</v>
      </c>
      <c r="W165" s="75">
        <f>VLOOKUP($A165,'Processed Data Export'!$B$2:$ET$402,(COLUMN(L165)+11),FALSE)</f>
        <v>2.6799999999999997</v>
      </c>
      <c r="X165" s="75">
        <f>VLOOKUP($A165,'Processed Data Export'!$B$2:$ET$402,(COLUMN(M165)+11),FALSE)</f>
        <v>3.2250000000000001</v>
      </c>
      <c r="Y165" s="75">
        <f>VLOOKUP($A165,'Processed Data Export'!$B$2:$ET$402,(COLUMN(N165)+11),FALSE)</f>
        <v>3.7750000000000004</v>
      </c>
      <c r="Z165" s="75">
        <f>VLOOKUP($A165,'Processed Data Export'!$B$2:$ET$402,(COLUMN(O165)+11),FALSE)</f>
        <v>3.835</v>
      </c>
      <c r="AA165" s="75">
        <f>VLOOKUP($A165,'Processed Data Export'!$B$2:$ET$402,(COLUMN(P165)+11),FALSE)</f>
        <v>1.105</v>
      </c>
      <c r="AB165" s="75">
        <f>VLOOKUP($A165,'Processed Data Export'!$B$2:$ET$402,(COLUMN(Q165)+11),FALSE)</f>
        <v>1.34</v>
      </c>
      <c r="AC165" s="75">
        <f>VLOOKUP($A165,'Processed Data Export'!$B$2:$ET$402,(COLUMN(R165)+11),FALSE)</f>
        <v>0.54499999999999993</v>
      </c>
      <c r="AD165" s="75">
        <f>VLOOKUP($A165,'Processed Data Export'!$B$2:$ET$402,(COLUMN(S165)+11),FALSE)</f>
        <v>0.99</v>
      </c>
      <c r="AE165" s="75">
        <f>VLOOKUP($A165,'Processed Data Export'!$B$2:$ET$402,(COLUMN(T165)+11),FALSE)</f>
        <v>1.1000000000000001</v>
      </c>
      <c r="AF165" s="75">
        <f>VLOOKUP($A165,'Processed Data Export'!$B$2:$ET$402,(COLUMN(U165)+11),FALSE)</f>
        <v>1.1600000000000001</v>
      </c>
      <c r="AG165" s="75">
        <f>VLOOKUP($A165,'Processed Data Export'!$B$2:$ET$402,(COLUMN(V165)+11),FALSE)</f>
        <v>0.44</v>
      </c>
      <c r="AH165" s="75">
        <f>VLOOKUP($A165,'Processed Data Export'!$B$2:$ET$402,(COLUMN(W165)+11),FALSE)</f>
        <v>0.59</v>
      </c>
      <c r="AI165" s="75">
        <f>VLOOKUP($A165,'Processed Data Export'!$B$2:$ET$402,(COLUMN(X165)+11),FALSE)</f>
        <v>0.61</v>
      </c>
      <c r="AJ165" s="75">
        <f>VLOOKUP($A165,'Processed Data Export'!$B$2:$ET$402,(COLUMN(Y165)+11),FALSE)</f>
        <v>15.009999999999998</v>
      </c>
      <c r="AK165" s="75">
        <f>VLOOKUP($A165,'Processed Data Export'!$B$2:$ET$402,(COLUMN(Z165)+11),FALSE)</f>
        <v>0.24</v>
      </c>
      <c r="AL165" s="75">
        <f>VLOOKUP($A165,'Processed Data Export'!$B$2:$ET$402,(COLUMN(AA165)+11),FALSE)</f>
        <v>0.39</v>
      </c>
      <c r="AM165" s="75">
        <f>VLOOKUP($A165,'Processed Data Export'!$B$2:$ET$402,(COLUMN(AB165)+11),FALSE)</f>
        <v>0.11020000000000001</v>
      </c>
      <c r="AN165" s="75">
        <f>VLOOKUP($A165,'Processed Data Export'!$B$2:$ET$402,(COLUMN(AC165)+11),FALSE)</f>
        <v>0.1502</v>
      </c>
      <c r="AO165" s="75">
        <f>VLOOKUP($A165,'Processed Data Export'!$B$2:$ET$402,(COLUMN(AD165)+11),FALSE)</f>
        <v>14.57</v>
      </c>
      <c r="AP165" s="75">
        <f>VLOOKUP($A165,'Processed Data Export'!$B$2:$ET$402,(COLUMN(AE165)+11),FALSE)</f>
        <v>68.094999999999999</v>
      </c>
      <c r="AQ165" s="75">
        <f>VLOOKUP($A165,'Processed Data Export'!$B$2:$ET$402,(COLUMN(AF165)+11),FALSE)</f>
        <v>0.04</v>
      </c>
      <c r="AR165" s="75">
        <f>VLOOKUP($A165,'Processed Data Export'!$B$2:$ET$402,(COLUMN(AG165)+11),FALSE)</f>
        <v>2.035E-2</v>
      </c>
      <c r="AS165" s="75">
        <f>VLOOKUP($A165,'Processed Data Export'!$B$2:$ET$402,(COLUMN(AH165)+11),FALSE)</f>
        <v>2.0499999999999998</v>
      </c>
      <c r="AT165" s="75">
        <f>VLOOKUP($A165,'Processed Data Export'!$B$2:$ET$402,(COLUMN(AI165)+11),FALSE)</f>
        <v>67.92</v>
      </c>
      <c r="AU165" s="75">
        <f>VLOOKUP($A165,'Processed Data Export'!$B$2:$ET$402,(COLUMN(AJ165)+11),FALSE)</f>
        <v>12.344999999999999</v>
      </c>
      <c r="AV165" s="75">
        <f>VLOOKUP($A165,'Processed Data Export'!$B$2:$ET$402,(COLUMN(AK165)+11),FALSE)</f>
        <v>78.64</v>
      </c>
      <c r="AW165" s="75">
        <f t="shared" si="29"/>
        <v>1.9999999999999998</v>
      </c>
      <c r="AX165" s="75">
        <f t="shared" si="30"/>
        <v>7.8592375366568916</v>
      </c>
      <c r="AY165" s="75">
        <f t="shared" si="31"/>
        <v>9.3055555555555572E-2</v>
      </c>
      <c r="AZ165" s="75">
        <f t="shared" si="32"/>
        <v>2.3103448275862064</v>
      </c>
      <c r="BA165" s="75">
        <f t="shared" si="33"/>
        <v>2.7801724137931032</v>
      </c>
      <c r="BB165" s="75">
        <f t="shared" si="34"/>
        <v>11.166666666666666</v>
      </c>
      <c r="BC165" s="75">
        <f t="shared" si="35"/>
        <v>3.1854273703876695E-3</v>
      </c>
      <c r="BD165" s="75">
        <f t="shared" si="36"/>
        <v>0.25154426904598493</v>
      </c>
      <c r="BE165" s="75">
        <f t="shared" si="37"/>
        <v>3.875846023688663E-2</v>
      </c>
      <c r="BF165" s="75">
        <f t="shared" si="38"/>
        <v>21.471371504660453</v>
      </c>
      <c r="BG165" s="75">
        <f t="shared" si="39"/>
        <v>0.22395833333333337</v>
      </c>
      <c r="BH165" s="75">
        <f t="shared" si="40"/>
        <v>21.495601173020525</v>
      </c>
      <c r="BI165" s="75">
        <f t="shared" si="41"/>
        <v>0.25451388888888893</v>
      </c>
    </row>
    <row r="166" spans="1:61" x14ac:dyDescent="0.35">
      <c r="A166" s="69">
        <f>'Processed Data Export'!B164</f>
        <v>16100</v>
      </c>
      <c r="B166" s="74">
        <f>IF((VLOOKUP($A166,'Processed Data Export'!$B$2:$ET$3001,5,FALSE))=0,(VLOOKUP($A166,'Processed Data Export'!$B$2:$ET$3001,4,FALSE)),(IF((VLOOKUP($A166,'Processed Data Export'!$B$2:$ET$3001,4,FALSE))&gt;(VLOOKUP($A166,'Processed Data Export'!$B$2:$ET$3001,5,FALSE)),(VLOOKUP($A166,'Processed Data Export'!$B$2:$ET$3001,5,FALSE)),(VLOOKUP($A166,'Processed Data Export'!$B$2:$ET$3001,4,FALSE)))))</f>
        <v>26.450000000000003</v>
      </c>
      <c r="C166" s="89" t="str">
        <f>IF((VLOOKUP($A166,'Processed Data Export'!$B$2:$ET$3001,5,FALSE))=0,"NA",(IF((VLOOKUP($A166,'Processed Data Export'!$B$2:$ET$3001,4,FALSE))&gt;(VLOOKUP($A166,'Processed Data Export'!$B$2:$ET$3001,5,FALSE)),(VLOOKUP($A166,'Processed Data Export'!$B$2:$ET$3001,4,FALSE)),(VLOOKUP($A166,'Processed Data Export'!$B$2:$ET$3001,5,FALSE)))))</f>
        <v/>
      </c>
      <c r="D166" s="74">
        <f>VLOOKUP($A166,'Processed Data Export'!$B$2:$ET$3001,3,FALSE)</f>
        <v>26.450000000000003</v>
      </c>
      <c r="E166" s="36">
        <f>VLOOKUP(A166,'MWPS (um)'!$A$1:$CP$401,94,FALSE)</f>
        <v>78.237432499999997</v>
      </c>
      <c r="F166" s="74">
        <f>(VLOOKUP($A166,'Processed Data Export'!$B$2:$ET$3001,6,FALSE))/(VLOOKUP($A166,'Processed Data Export'!$B$2:$ET$3001,7,FALSE))</f>
        <v>5.986798679867987E-2</v>
      </c>
      <c r="G166" s="74">
        <f>VLOOKUP($A166,'Processed Data Export'!$B$2:$ET$3001,8,FALSE)</f>
        <v>1.855</v>
      </c>
      <c r="H166" s="74">
        <f>VLOOKUP($A166,'Processed Data Export'!$B$2:$ET$3001,9,FALSE)</f>
        <v>5.3100000000000005</v>
      </c>
      <c r="I166" s="74">
        <f>VLOOKUP($A166,'Processed Data Export'!$B$2:$ET$3001,10,FALSE)</f>
        <v>100.5</v>
      </c>
      <c r="J166" s="74">
        <f>VLOOKUP($A166,'Processed Data Export'!$B$2:$ET$3001,11,FALSE)</f>
        <v>3.5484999999999998</v>
      </c>
      <c r="K166" s="69" t="str">
        <f t="shared" si="28"/>
        <v>silt loam</v>
      </c>
      <c r="L166" s="75">
        <f>VLOOKUP($A166,'Processed Data Export'!$B$2:$ET$402,(COLUMN(A166)+11),FALSE)</f>
        <v>8.41</v>
      </c>
      <c r="M166" s="75">
        <f>VLOOKUP($A166,'Processed Data Export'!$B$2:$ET$402,(COLUMN(B166)+11),FALSE)</f>
        <v>55.215000000000003</v>
      </c>
      <c r="N166" s="75">
        <f>VLOOKUP($A166,'Processed Data Export'!$B$2:$ET$402,(COLUMN(C166)+11),FALSE)</f>
        <v>36.379999999999995</v>
      </c>
      <c r="O166" s="75">
        <f>VLOOKUP($A166,'Processed Data Export'!$B$2:$ET$402,(COLUMN(D166)+11),FALSE)</f>
        <v>0</v>
      </c>
      <c r="P166" s="75">
        <f>VLOOKUP($A166,'Processed Data Export'!$B$2:$ET$402,(COLUMN(E166)+11),FALSE)</f>
        <v>18.524999999999999</v>
      </c>
      <c r="Q166" s="75">
        <f>VLOOKUP($A166,'Processed Data Export'!$B$2:$ET$402,(COLUMN(F166)+11),FALSE)</f>
        <v>10.025</v>
      </c>
      <c r="R166" s="75">
        <f>VLOOKUP($A166,'Processed Data Export'!$B$2:$ET$402,(COLUMN(G166)+11),FALSE)</f>
        <v>7.21</v>
      </c>
      <c r="S166" s="75">
        <f>VLOOKUP($A166,'Processed Data Export'!$B$2:$ET$402,(COLUMN(H166)+11),FALSE)</f>
        <v>0.62</v>
      </c>
      <c r="T166" s="75">
        <f>VLOOKUP($A166,'Processed Data Export'!$B$2:$ET$402,(COLUMN(I166)+11),FALSE)</f>
        <v>0</v>
      </c>
      <c r="U166" s="75">
        <f>VLOOKUP($A166,'Processed Data Export'!$B$2:$ET$402,(COLUMN(J166)+11),FALSE)</f>
        <v>8.41</v>
      </c>
      <c r="V166" s="75">
        <f>VLOOKUP($A166,'Processed Data Export'!$B$2:$ET$402,(COLUMN(K166)+11),FALSE)</f>
        <v>26.765000000000001</v>
      </c>
      <c r="W166" s="75">
        <f>VLOOKUP($A166,'Processed Data Export'!$B$2:$ET$402,(COLUMN(L166)+11),FALSE)</f>
        <v>33.96</v>
      </c>
      <c r="X166" s="75">
        <f>VLOOKUP($A166,'Processed Data Export'!$B$2:$ET$402,(COLUMN(M166)+11),FALSE)</f>
        <v>44.89</v>
      </c>
      <c r="Y166" s="75">
        <f>VLOOKUP($A166,'Processed Data Export'!$B$2:$ET$402,(COLUMN(N166)+11),FALSE)</f>
        <v>59.75</v>
      </c>
      <c r="Z166" s="75">
        <f>VLOOKUP($A166,'Processed Data Export'!$B$2:$ET$402,(COLUMN(O166)+11),FALSE)</f>
        <v>73.740000000000009</v>
      </c>
      <c r="AA166" s="75">
        <f>VLOOKUP($A166,'Processed Data Export'!$B$2:$ET$402,(COLUMN(P166)+11),FALSE)</f>
        <v>22.21</v>
      </c>
      <c r="AB166" s="75">
        <f>VLOOKUP($A166,'Processed Data Export'!$B$2:$ET$402,(COLUMN(Q166)+11),FALSE)</f>
        <v>28.445</v>
      </c>
      <c r="AC166" s="75">
        <f>VLOOKUP($A166,'Processed Data Export'!$B$2:$ET$402,(COLUMN(R166)+11),FALSE)</f>
        <v>10.93</v>
      </c>
      <c r="AD166" s="75">
        <f>VLOOKUP($A166,'Processed Data Export'!$B$2:$ET$402,(COLUMN(S166)+11),FALSE)</f>
        <v>21.25</v>
      </c>
      <c r="AE166" s="75">
        <f>VLOOKUP($A166,'Processed Data Export'!$B$2:$ET$402,(COLUMN(T166)+11),FALSE)</f>
        <v>25.785</v>
      </c>
      <c r="AF166" s="75">
        <f>VLOOKUP($A166,'Processed Data Export'!$B$2:$ET$402,(COLUMN(U166)+11),FALSE)</f>
        <v>39.774999999999999</v>
      </c>
      <c r="AG166" s="75">
        <f>VLOOKUP($A166,'Processed Data Export'!$B$2:$ET$402,(COLUMN(V166)+11),FALSE)</f>
        <v>10.32</v>
      </c>
      <c r="AH166" s="75">
        <f>VLOOKUP($A166,'Processed Data Export'!$B$2:$ET$402,(COLUMN(W166)+11),FALSE)</f>
        <v>19.73</v>
      </c>
      <c r="AI166" s="75">
        <f>VLOOKUP($A166,'Processed Data Export'!$B$2:$ET$402,(COLUMN(X166)+11),FALSE)</f>
        <v>28.844999999999999</v>
      </c>
      <c r="AJ166" s="75">
        <f>VLOOKUP($A166,'Processed Data Export'!$B$2:$ET$402,(COLUMN(Y166)+11),FALSE)</f>
        <v>38.870000000000005</v>
      </c>
      <c r="AK166" s="75">
        <f>VLOOKUP($A166,'Processed Data Export'!$B$2:$ET$402,(COLUMN(Z166)+11),FALSE)</f>
        <v>6.2349999999999994</v>
      </c>
      <c r="AL166" s="75">
        <f>VLOOKUP($A166,'Processed Data Export'!$B$2:$ET$402,(COLUMN(AA166)+11),FALSE)</f>
        <v>15.645</v>
      </c>
      <c r="AM166" s="75">
        <f>VLOOKUP($A166,'Processed Data Export'!$B$2:$ET$402,(COLUMN(AB166)+11),FALSE)</f>
        <v>4.54</v>
      </c>
      <c r="AN166" s="75">
        <f>VLOOKUP($A166,'Processed Data Export'!$B$2:$ET$402,(COLUMN(AC166)+11),FALSE)</f>
        <v>9.4149999999999991</v>
      </c>
      <c r="AO166" s="75">
        <f>VLOOKUP($A166,'Processed Data Export'!$B$2:$ET$402,(COLUMN(AD166)+11),FALSE)</f>
        <v>28.55</v>
      </c>
      <c r="AP166" s="75">
        <f>VLOOKUP($A166,'Processed Data Export'!$B$2:$ET$402,(COLUMN(AE166)+11),FALSE)</f>
        <v>35.76</v>
      </c>
      <c r="AQ166" s="75">
        <f>VLOOKUP($A166,'Processed Data Export'!$B$2:$ET$402,(COLUMN(AF166)+11),FALSE)</f>
        <v>4.88</v>
      </c>
      <c r="AR166" s="75">
        <f>VLOOKUP($A166,'Processed Data Export'!$B$2:$ET$402,(COLUMN(AG166)+11),FALSE)</f>
        <v>9.1149999999999984</v>
      </c>
      <c r="AS166" s="75">
        <f>VLOOKUP($A166,'Processed Data Export'!$B$2:$ET$402,(COLUMN(AH166)+11),FALSE)</f>
        <v>5.0199999999999996</v>
      </c>
      <c r="AT166" s="75">
        <f>VLOOKUP($A166,'Processed Data Export'!$B$2:$ET$402,(COLUMN(AI166)+11),FALSE)</f>
        <v>17.234999999999999</v>
      </c>
      <c r="AU166" s="75">
        <f>VLOOKUP($A166,'Processed Data Export'!$B$2:$ET$402,(COLUMN(AJ166)+11),FALSE)</f>
        <v>5</v>
      </c>
      <c r="AV166" s="75">
        <f>VLOOKUP($A166,'Processed Data Export'!$B$2:$ET$402,(COLUMN(AK166)+11),FALSE)</f>
        <v>7.83</v>
      </c>
      <c r="AW166" s="75">
        <f t="shared" si="29"/>
        <v>1.193882931973985</v>
      </c>
      <c r="AX166" s="75">
        <f t="shared" si="30"/>
        <v>1.535492577597841</v>
      </c>
      <c r="AY166" s="75">
        <f t="shared" si="31"/>
        <v>2.8374064837905237</v>
      </c>
      <c r="AZ166" s="75">
        <f t="shared" si="32"/>
        <v>0.8538026398491515</v>
      </c>
      <c r="BA166" s="75">
        <f t="shared" si="33"/>
        <v>1.1285983658076681</v>
      </c>
      <c r="BB166" s="75">
        <f t="shared" si="34"/>
        <v>5.4466720128307946</v>
      </c>
      <c r="BC166" s="75">
        <f t="shared" si="35"/>
        <v>2.5693481276005548</v>
      </c>
      <c r="BD166" s="75">
        <f t="shared" si="36"/>
        <v>1.9339754816112085</v>
      </c>
      <c r="BE166" s="75">
        <f t="shared" si="37"/>
        <v>1.5177295217152285</v>
      </c>
      <c r="BF166" s="75">
        <f t="shared" si="38"/>
        <v>4.7679235262878388</v>
      </c>
      <c r="BG166" s="75">
        <f t="shared" si="39"/>
        <v>4.4778054862842893</v>
      </c>
      <c r="BH166" s="75">
        <f t="shared" si="40"/>
        <v>2.9805668016194335</v>
      </c>
      <c r="BI166" s="75">
        <f t="shared" si="41"/>
        <v>5.5077306733167086</v>
      </c>
    </row>
    <row r="167" spans="1:61" x14ac:dyDescent="0.35">
      <c r="A167" s="69">
        <f>'Processed Data Export'!B165</f>
        <v>16103</v>
      </c>
      <c r="B167" s="74">
        <f>IF((VLOOKUP($A167,'Processed Data Export'!$B$2:$ET$3001,5,FALSE))=0,(VLOOKUP($A167,'Processed Data Export'!$B$2:$ET$3001,4,FALSE)),(IF((VLOOKUP($A167,'Processed Data Export'!$B$2:$ET$3001,4,FALSE))&gt;(VLOOKUP($A167,'Processed Data Export'!$B$2:$ET$3001,5,FALSE)),(VLOOKUP($A167,'Processed Data Export'!$B$2:$ET$3001,5,FALSE)),(VLOOKUP($A167,'Processed Data Export'!$B$2:$ET$3001,4,FALSE)))))</f>
        <v>10.000999999999999</v>
      </c>
      <c r="C167" s="89">
        <f>IF((VLOOKUP($A167,'Processed Data Export'!$B$2:$ET$3001,5,FALSE))=0,"NA",(IF((VLOOKUP($A167,'Processed Data Export'!$B$2:$ET$3001,4,FALSE))&gt;(VLOOKUP($A167,'Processed Data Export'!$B$2:$ET$3001,5,FALSE)),(VLOOKUP($A167,'Processed Data Export'!$B$2:$ET$3001,4,FALSE)),(VLOOKUP($A167,'Processed Data Export'!$B$2:$ET$3001,5,FALSE)))))</f>
        <v>243.45</v>
      </c>
      <c r="D167" s="74">
        <f>VLOOKUP($A167,'Processed Data Export'!$B$2:$ET$3001,3,FALSE)</f>
        <v>10.000999999999999</v>
      </c>
      <c r="E167" s="36">
        <f>VLOOKUP(A167,'MWPS (um)'!$A$1:$CP$401,94,FALSE)</f>
        <v>48.577960650000016</v>
      </c>
      <c r="F167" s="74">
        <f>(VLOOKUP($A167,'Processed Data Export'!$B$2:$ET$3001,6,FALSE))/(VLOOKUP($A167,'Processed Data Export'!$B$2:$ET$3001,7,FALSE))</f>
        <v>7.4126984126984125E-2</v>
      </c>
      <c r="G167" s="74">
        <f>VLOOKUP($A167,'Processed Data Export'!$B$2:$ET$3001,8,FALSE)</f>
        <v>2.2530000000000001</v>
      </c>
      <c r="H167" s="74">
        <f>VLOOKUP($A167,'Processed Data Export'!$B$2:$ET$3001,9,FALSE)</f>
        <v>14.8385</v>
      </c>
      <c r="I167" s="74">
        <f>VLOOKUP($A167,'Processed Data Export'!$B$2:$ET$3001,10,FALSE)</f>
        <v>87.55</v>
      </c>
      <c r="J167" s="74">
        <f>VLOOKUP($A167,'Processed Data Export'!$B$2:$ET$3001,11,FALSE)</f>
        <v>3.7590000000000003</v>
      </c>
      <c r="K167" s="69" t="str">
        <f t="shared" si="28"/>
        <v>silt loam</v>
      </c>
      <c r="L167" s="75">
        <f>VLOOKUP($A167,'Processed Data Export'!$B$2:$ET$402,(COLUMN(A167)+11),FALSE)</f>
        <v>20.395</v>
      </c>
      <c r="M167" s="75">
        <f>VLOOKUP($A167,'Processed Data Export'!$B$2:$ET$402,(COLUMN(B167)+11),FALSE)</f>
        <v>61.26</v>
      </c>
      <c r="N167" s="75">
        <f>VLOOKUP($A167,'Processed Data Export'!$B$2:$ET$402,(COLUMN(C167)+11),FALSE)</f>
        <v>18.34</v>
      </c>
      <c r="O167" s="75">
        <f>VLOOKUP($A167,'Processed Data Export'!$B$2:$ET$402,(COLUMN(D167)+11),FALSE)</f>
        <v>0</v>
      </c>
      <c r="P167" s="75">
        <f>VLOOKUP($A167,'Processed Data Export'!$B$2:$ET$402,(COLUMN(E167)+11),FALSE)</f>
        <v>9.7949999999999999</v>
      </c>
      <c r="Q167" s="75">
        <f>VLOOKUP($A167,'Processed Data Export'!$B$2:$ET$402,(COLUMN(F167)+11),FALSE)</f>
        <v>4.6150000000000002</v>
      </c>
      <c r="R167" s="75">
        <f>VLOOKUP($A167,'Processed Data Export'!$B$2:$ET$402,(COLUMN(G167)+11),FALSE)</f>
        <v>2.8149999999999999</v>
      </c>
      <c r="S167" s="75">
        <f>VLOOKUP($A167,'Processed Data Export'!$B$2:$ET$402,(COLUMN(H167)+11),FALSE)</f>
        <v>1.1203500000000002</v>
      </c>
      <c r="T167" s="75">
        <f>VLOOKUP($A167,'Processed Data Export'!$B$2:$ET$402,(COLUMN(I167)+11),FALSE)</f>
        <v>1E-3</v>
      </c>
      <c r="U167" s="75">
        <f>VLOOKUP($A167,'Processed Data Export'!$B$2:$ET$402,(COLUMN(J167)+11),FALSE)</f>
        <v>18.875</v>
      </c>
      <c r="V167" s="75">
        <f>VLOOKUP($A167,'Processed Data Export'!$B$2:$ET$402,(COLUMN(K167)+11),FALSE)</f>
        <v>35.805</v>
      </c>
      <c r="W167" s="75">
        <f>VLOOKUP($A167,'Processed Data Export'!$B$2:$ET$402,(COLUMN(L167)+11),FALSE)</f>
        <v>43.21</v>
      </c>
      <c r="X167" s="75">
        <f>VLOOKUP($A167,'Processed Data Export'!$B$2:$ET$402,(COLUMN(M167)+11),FALSE)</f>
        <v>53.29</v>
      </c>
      <c r="Y167" s="75">
        <f>VLOOKUP($A167,'Processed Data Export'!$B$2:$ET$402,(COLUMN(N167)+11),FALSE)</f>
        <v>64.17</v>
      </c>
      <c r="Z167" s="75">
        <f>VLOOKUP($A167,'Processed Data Export'!$B$2:$ET$402,(COLUMN(O167)+11),FALSE)</f>
        <v>71.055000000000007</v>
      </c>
      <c r="AA167" s="75">
        <f>VLOOKUP($A167,'Processed Data Export'!$B$2:$ET$402,(COLUMN(P167)+11),FALSE)</f>
        <v>20.86</v>
      </c>
      <c r="AB167" s="75">
        <f>VLOOKUP($A167,'Processed Data Export'!$B$2:$ET$402,(COLUMN(Q167)+11),FALSE)</f>
        <v>25.454999999999998</v>
      </c>
      <c r="AC167" s="75">
        <f>VLOOKUP($A167,'Processed Data Export'!$B$2:$ET$402,(COLUMN(R167)+11),FALSE)</f>
        <v>10.08</v>
      </c>
      <c r="AD167" s="75">
        <f>VLOOKUP($A167,'Processed Data Export'!$B$2:$ET$402,(COLUMN(S167)+11),FALSE)</f>
        <v>18.055</v>
      </c>
      <c r="AE167" s="75">
        <f>VLOOKUP($A167,'Processed Data Export'!$B$2:$ET$402,(COLUMN(T167)+11),FALSE)</f>
        <v>20.965</v>
      </c>
      <c r="AF167" s="75">
        <f>VLOOKUP($A167,'Processed Data Export'!$B$2:$ET$402,(COLUMN(U167)+11),FALSE)</f>
        <v>27.85</v>
      </c>
      <c r="AG167" s="75">
        <f>VLOOKUP($A167,'Processed Data Export'!$B$2:$ET$402,(COLUMN(V167)+11),FALSE)</f>
        <v>7.9649999999999999</v>
      </c>
      <c r="AH167" s="75">
        <f>VLOOKUP($A167,'Processed Data Export'!$B$2:$ET$402,(COLUMN(W167)+11),FALSE)</f>
        <v>13.54</v>
      </c>
      <c r="AI167" s="75">
        <f>VLOOKUP($A167,'Processed Data Export'!$B$2:$ET$402,(COLUMN(X167)+11),FALSE)</f>
        <v>17.759999999999998</v>
      </c>
      <c r="AJ167" s="75">
        <f>VLOOKUP($A167,'Processed Data Export'!$B$2:$ET$402,(COLUMN(Y167)+11),FALSE)</f>
        <v>22.375</v>
      </c>
      <c r="AK167" s="75">
        <f>VLOOKUP($A167,'Processed Data Export'!$B$2:$ET$402,(COLUMN(Z167)+11),FALSE)</f>
        <v>4.5949999999999998</v>
      </c>
      <c r="AL167" s="75">
        <f>VLOOKUP($A167,'Processed Data Export'!$B$2:$ET$402,(COLUMN(AA167)+11),FALSE)</f>
        <v>10.175000000000001</v>
      </c>
      <c r="AM167" s="75">
        <f>VLOOKUP($A167,'Processed Data Export'!$B$2:$ET$402,(COLUMN(AB167)+11),FALSE)</f>
        <v>2.91</v>
      </c>
      <c r="AN167" s="75">
        <f>VLOOKUP($A167,'Processed Data Export'!$B$2:$ET$402,(COLUMN(AC167)+11),FALSE)</f>
        <v>5.5750000000000002</v>
      </c>
      <c r="AO167" s="75">
        <f>VLOOKUP($A167,'Processed Data Export'!$B$2:$ET$402,(COLUMN(AD167)+11),FALSE)</f>
        <v>14.41</v>
      </c>
      <c r="AP167" s="75">
        <f>VLOOKUP($A167,'Processed Data Export'!$B$2:$ET$402,(COLUMN(AE167)+11),FALSE)</f>
        <v>17.225000000000001</v>
      </c>
      <c r="AQ167" s="75">
        <f>VLOOKUP($A167,'Processed Data Export'!$B$2:$ET$402,(COLUMN(AF167)+11),FALSE)</f>
        <v>2.66</v>
      </c>
      <c r="AR167" s="75">
        <f>VLOOKUP($A167,'Processed Data Export'!$B$2:$ET$402,(COLUMN(AG167)+11),FALSE)</f>
        <v>4.2249999999999996</v>
      </c>
      <c r="AS167" s="75">
        <f>VLOOKUP($A167,'Processed Data Export'!$B$2:$ET$402,(COLUMN(AH167)+11),FALSE)</f>
        <v>2.375</v>
      </c>
      <c r="AT167" s="75">
        <f>VLOOKUP($A167,'Processed Data Export'!$B$2:$ET$402,(COLUMN(AI167)+11),FALSE)</f>
        <v>7.43</v>
      </c>
      <c r="AU167" s="75">
        <f>VLOOKUP($A167,'Processed Data Export'!$B$2:$ET$402,(COLUMN(AJ167)+11),FALSE)</f>
        <v>2.23</v>
      </c>
      <c r="AV167" s="75">
        <f>VLOOKUP($A167,'Processed Data Export'!$B$2:$ET$402,(COLUMN(AK167)+11),FALSE)</f>
        <v>3.9349999999999996</v>
      </c>
      <c r="AW167" s="75">
        <f t="shared" si="29"/>
        <v>1.6975054016892557</v>
      </c>
      <c r="AX167" s="75">
        <f t="shared" si="30"/>
        <v>2.5987748851454824</v>
      </c>
      <c r="AY167" s="75">
        <f t="shared" si="31"/>
        <v>5.5157096424702052</v>
      </c>
      <c r="AZ167" s="75">
        <f t="shared" si="32"/>
        <v>1.5515260323159783</v>
      </c>
      <c r="BA167" s="75">
        <f t="shared" si="33"/>
        <v>1.9134649910233392</v>
      </c>
      <c r="BB167" s="75">
        <f t="shared" si="34"/>
        <v>9.4036996735582168</v>
      </c>
      <c r="BC167" s="75">
        <f t="shared" si="35"/>
        <v>3.4795737122557728</v>
      </c>
      <c r="BD167" s="75">
        <f t="shared" si="36"/>
        <v>4.2512144344205414</v>
      </c>
      <c r="BE167" s="75">
        <f t="shared" si="37"/>
        <v>3.3402399127589968</v>
      </c>
      <c r="BF167" s="75">
        <f t="shared" si="38"/>
        <v>9.5587443946188344</v>
      </c>
      <c r="BG167" s="75">
        <f t="shared" si="39"/>
        <v>11.547128927410617</v>
      </c>
      <c r="BH167" s="75">
        <f t="shared" si="40"/>
        <v>6.254211332312404</v>
      </c>
      <c r="BI167" s="75">
        <f t="shared" si="41"/>
        <v>13.274106175514625</v>
      </c>
    </row>
    <row r="168" spans="1:61" x14ac:dyDescent="0.35">
      <c r="A168" s="69">
        <f>'Processed Data Export'!B166</f>
        <v>16200</v>
      </c>
      <c r="B168" s="74">
        <f>IF((VLOOKUP($A168,'Processed Data Export'!$B$2:$ET$3001,5,FALSE))=0,(VLOOKUP($A168,'Processed Data Export'!$B$2:$ET$3001,4,FALSE)),(IF((VLOOKUP($A168,'Processed Data Export'!$B$2:$ET$3001,4,FALSE))&gt;(VLOOKUP($A168,'Processed Data Export'!$B$2:$ET$3001,5,FALSE)),(VLOOKUP($A168,'Processed Data Export'!$B$2:$ET$3001,5,FALSE)),(VLOOKUP($A168,'Processed Data Export'!$B$2:$ET$3001,4,FALSE)))))</f>
        <v>8.1530000000000005</v>
      </c>
      <c r="C168" s="89">
        <f>IF((VLOOKUP($A168,'Processed Data Export'!$B$2:$ET$3001,5,FALSE))=0,"NA",(IF((VLOOKUP($A168,'Processed Data Export'!$B$2:$ET$3001,4,FALSE))&gt;(VLOOKUP($A168,'Processed Data Export'!$B$2:$ET$3001,5,FALSE)),(VLOOKUP($A168,'Processed Data Export'!$B$2:$ET$3001,4,FALSE)),(VLOOKUP($A168,'Processed Data Export'!$B$2:$ET$3001,5,FALSE)))))</f>
        <v>94.8</v>
      </c>
      <c r="D168" s="74">
        <f>VLOOKUP($A168,'Processed Data Export'!$B$2:$ET$3001,3,FALSE)</f>
        <v>8.1530000000000005</v>
      </c>
      <c r="E168" s="36">
        <f>VLOOKUP(A168,'MWPS (um)'!$A$1:$CP$401,94,FALSE)</f>
        <v>23.260789699999997</v>
      </c>
      <c r="F168" s="74">
        <f>(VLOOKUP($A168,'Processed Data Export'!$B$2:$ET$3001,6,FALSE))/(VLOOKUP($A168,'Processed Data Export'!$B$2:$ET$3001,7,FALSE))</f>
        <v>0.13560126582278481</v>
      </c>
      <c r="G168" s="74">
        <f>VLOOKUP($A168,'Processed Data Export'!$B$2:$ET$3001,8,FALSE)</f>
        <v>1.1720000000000002</v>
      </c>
      <c r="H168" s="74">
        <f>VLOOKUP($A168,'Processed Data Export'!$B$2:$ET$3001,9,FALSE)</f>
        <v>49.807500000000005</v>
      </c>
      <c r="I168" s="74">
        <f>VLOOKUP($A168,'Processed Data Export'!$B$2:$ET$3001,10,FALSE)</f>
        <v>38.9</v>
      </c>
      <c r="J168" s="74">
        <f>VLOOKUP($A168,'Processed Data Export'!$B$2:$ET$3001,11,FALSE)</f>
        <v>2.8559999999999999</v>
      </c>
      <c r="K168" s="69" t="str">
        <f t="shared" si="28"/>
        <v>silt loam</v>
      </c>
      <c r="L168" s="75">
        <f>VLOOKUP($A168,'Processed Data Export'!$B$2:$ET$402,(COLUMN(A168)+11),FALSE)</f>
        <v>22.96</v>
      </c>
      <c r="M168" s="75">
        <f>VLOOKUP($A168,'Processed Data Export'!$B$2:$ET$402,(COLUMN(B168)+11),FALSE)</f>
        <v>70.97</v>
      </c>
      <c r="N168" s="75">
        <f>VLOOKUP($A168,'Processed Data Export'!$B$2:$ET$402,(COLUMN(C168)+11),FALSE)</f>
        <v>6.0649999999999995</v>
      </c>
      <c r="O168" s="75">
        <f>VLOOKUP($A168,'Processed Data Export'!$B$2:$ET$402,(COLUMN(D168)+11),FALSE)</f>
        <v>0</v>
      </c>
      <c r="P168" s="75">
        <f>VLOOKUP($A168,'Processed Data Export'!$B$2:$ET$402,(COLUMN(E168)+11),FALSE)</f>
        <v>3.98</v>
      </c>
      <c r="Q168" s="75">
        <f>VLOOKUP($A168,'Processed Data Export'!$B$2:$ET$402,(COLUMN(F168)+11),FALSE)</f>
        <v>1.22</v>
      </c>
      <c r="R168" s="75">
        <f>VLOOKUP($A168,'Processed Data Export'!$B$2:$ET$402,(COLUMN(G168)+11),FALSE)</f>
        <v>0.81499999999999995</v>
      </c>
      <c r="S168" s="75">
        <f>VLOOKUP($A168,'Processed Data Export'!$B$2:$ET$402,(COLUMN(H168)+11),FALSE)</f>
        <v>4.4999999999999998E-2</v>
      </c>
      <c r="T168" s="75">
        <f>VLOOKUP($A168,'Processed Data Export'!$B$2:$ET$402,(COLUMN(I168)+11),FALSE)</f>
        <v>0</v>
      </c>
      <c r="U168" s="75">
        <f>VLOOKUP($A168,'Processed Data Export'!$B$2:$ET$402,(COLUMN(J168)+11),FALSE)</f>
        <v>21.18</v>
      </c>
      <c r="V168" s="75">
        <f>VLOOKUP($A168,'Processed Data Export'!$B$2:$ET$402,(COLUMN(K168)+11),FALSE)</f>
        <v>45.55</v>
      </c>
      <c r="W168" s="75">
        <f>VLOOKUP($A168,'Processed Data Export'!$B$2:$ET$402,(COLUMN(L168)+11),FALSE)</f>
        <v>54.36</v>
      </c>
      <c r="X168" s="75">
        <f>VLOOKUP($A168,'Processed Data Export'!$B$2:$ET$402,(COLUMN(M168)+11),FALSE)</f>
        <v>64.759999999999991</v>
      </c>
      <c r="Y168" s="75">
        <f>VLOOKUP($A168,'Processed Data Export'!$B$2:$ET$402,(COLUMN(N168)+11),FALSE)</f>
        <v>72.635000000000005</v>
      </c>
      <c r="Z168" s="75">
        <f>VLOOKUP($A168,'Processed Data Export'!$B$2:$ET$402,(COLUMN(O168)+11),FALSE)</f>
        <v>74.960000000000008</v>
      </c>
      <c r="AA168" s="75">
        <f>VLOOKUP($A168,'Processed Data Export'!$B$2:$ET$402,(COLUMN(P168)+11),FALSE)</f>
        <v>22.115000000000002</v>
      </c>
      <c r="AB168" s="75">
        <f>VLOOKUP($A168,'Processed Data Export'!$B$2:$ET$402,(COLUMN(Q168)+11),FALSE)</f>
        <v>25.425000000000001</v>
      </c>
      <c r="AC168" s="75">
        <f>VLOOKUP($A168,'Processed Data Export'!$B$2:$ET$402,(COLUMN(R168)+11),FALSE)</f>
        <v>10.399999999999999</v>
      </c>
      <c r="AD168" s="75">
        <f>VLOOKUP($A168,'Processed Data Export'!$B$2:$ET$402,(COLUMN(S168)+11),FALSE)</f>
        <v>16.61</v>
      </c>
      <c r="AE168" s="75">
        <f>VLOOKUP($A168,'Processed Data Export'!$B$2:$ET$402,(COLUMN(T168)+11),FALSE)</f>
        <v>18.274999999999999</v>
      </c>
      <c r="AF168" s="75">
        <f>VLOOKUP($A168,'Processed Data Export'!$B$2:$ET$402,(COLUMN(U168)+11),FALSE)</f>
        <v>20.590000000000003</v>
      </c>
      <c r="AG168" s="75">
        <f>VLOOKUP($A168,'Processed Data Export'!$B$2:$ET$402,(COLUMN(V168)+11),FALSE)</f>
        <v>6.21</v>
      </c>
      <c r="AH168" s="75">
        <f>VLOOKUP($A168,'Processed Data Export'!$B$2:$ET$402,(COLUMN(W168)+11),FALSE)</f>
        <v>9.004999999999999</v>
      </c>
      <c r="AI168" s="75">
        <f>VLOOKUP($A168,'Processed Data Export'!$B$2:$ET$402,(COLUMN(X168)+11),FALSE)</f>
        <v>10.190000000000001</v>
      </c>
      <c r="AJ168" s="75">
        <f>VLOOKUP($A168,'Processed Data Export'!$B$2:$ET$402,(COLUMN(Y168)+11),FALSE)</f>
        <v>11.41</v>
      </c>
      <c r="AK168" s="75">
        <f>VLOOKUP($A168,'Processed Data Export'!$B$2:$ET$402,(COLUMN(Z168)+11),FALSE)</f>
        <v>3.3049999999999997</v>
      </c>
      <c r="AL168" s="75">
        <f>VLOOKUP($A168,'Processed Data Export'!$B$2:$ET$402,(COLUMN(AA168)+11),FALSE)</f>
        <v>6.1</v>
      </c>
      <c r="AM168" s="75">
        <f>VLOOKUP($A168,'Processed Data Export'!$B$2:$ET$402,(COLUMN(AB168)+11),FALSE)</f>
        <v>1.665</v>
      </c>
      <c r="AN168" s="75">
        <f>VLOOKUP($A168,'Processed Data Export'!$B$2:$ET$402,(COLUMN(AC168)+11),FALSE)</f>
        <v>2.7949999999999999</v>
      </c>
      <c r="AO168" s="75">
        <f>VLOOKUP($A168,'Processed Data Export'!$B$2:$ET$402,(COLUMN(AD168)+11),FALSE)</f>
        <v>5.1999999999999993</v>
      </c>
      <c r="AP168" s="75">
        <f>VLOOKUP($A168,'Processed Data Export'!$B$2:$ET$402,(COLUMN(AE168)+11),FALSE)</f>
        <v>6.02</v>
      </c>
      <c r="AQ168" s="75">
        <f>VLOOKUP($A168,'Processed Data Export'!$B$2:$ET$402,(COLUMN(AF168)+11),FALSE)</f>
        <v>1.1299999999999999</v>
      </c>
      <c r="AR168" s="75">
        <f>VLOOKUP($A168,'Processed Data Export'!$B$2:$ET$402,(COLUMN(AG168)+11),FALSE)</f>
        <v>1.1850000000000001</v>
      </c>
      <c r="AS168" s="75">
        <f>VLOOKUP($A168,'Processed Data Export'!$B$2:$ET$402,(COLUMN(AH168)+11),FALSE)</f>
        <v>0.59499999999999997</v>
      </c>
      <c r="AT168" s="75">
        <f>VLOOKUP($A168,'Processed Data Export'!$B$2:$ET$402,(COLUMN(AI168)+11),FALSE)</f>
        <v>2.0350000000000001</v>
      </c>
      <c r="AU168" s="75">
        <f>VLOOKUP($A168,'Processed Data Export'!$B$2:$ET$402,(COLUMN(AJ168)+11),FALSE)</f>
        <v>0.625</v>
      </c>
      <c r="AV168" s="75">
        <f>VLOOKUP($A168,'Processed Data Export'!$B$2:$ET$402,(COLUMN(AK168)+11),FALSE)</f>
        <v>0.8600000000000001</v>
      </c>
      <c r="AW168" s="75">
        <f t="shared" si="29"/>
        <v>2.1380530973451326</v>
      </c>
      <c r="AX168" s="75">
        <f t="shared" si="30"/>
        <v>6.3881909547738696</v>
      </c>
      <c r="AY168" s="75">
        <f t="shared" si="31"/>
        <v>20.840163934426229</v>
      </c>
      <c r="AZ168" s="75">
        <f t="shared" si="32"/>
        <v>2.6401165614375905</v>
      </c>
      <c r="BA168" s="75">
        <f t="shared" si="33"/>
        <v>3.1452161243321992</v>
      </c>
      <c r="BB168" s="75">
        <f t="shared" si="34"/>
        <v>16.447806354009078</v>
      </c>
      <c r="BC168" s="75">
        <f t="shared" si="35"/>
        <v>4.8834355828220861</v>
      </c>
      <c r="BD168" s="75">
        <f t="shared" si="36"/>
        <v>13.648076923076925</v>
      </c>
      <c r="BE168" s="75">
        <f t="shared" si="37"/>
        <v>11.701566364385821</v>
      </c>
      <c r="BF168" s="75">
        <f t="shared" si="38"/>
        <v>23.169946332737027</v>
      </c>
      <c r="BG168" s="75">
        <f t="shared" si="39"/>
        <v>53.081967213114751</v>
      </c>
      <c r="BH168" s="75">
        <f t="shared" si="40"/>
        <v>17.831658291457288</v>
      </c>
      <c r="BI168" s="75">
        <f t="shared" si="41"/>
        <v>58.172131147540981</v>
      </c>
    </row>
    <row r="169" spans="1:61" x14ac:dyDescent="0.35">
      <c r="A169" s="69">
        <f>'Processed Data Export'!B167</f>
        <v>16205</v>
      </c>
      <c r="B169" s="74">
        <f>IF((VLOOKUP($A169,'Processed Data Export'!$B$2:$ET$3001,5,FALSE))=0,(VLOOKUP($A169,'Processed Data Export'!$B$2:$ET$3001,4,FALSE)),(IF((VLOOKUP($A169,'Processed Data Export'!$B$2:$ET$3001,4,FALSE))&gt;(VLOOKUP($A169,'Processed Data Export'!$B$2:$ET$3001,5,FALSE)),(VLOOKUP($A169,'Processed Data Export'!$B$2:$ET$3001,5,FALSE)),(VLOOKUP($A169,'Processed Data Export'!$B$2:$ET$3001,4,FALSE)))))</f>
        <v>23.75</v>
      </c>
      <c r="C169" s="89" t="str">
        <f>IF((VLOOKUP($A169,'Processed Data Export'!$B$2:$ET$3001,5,FALSE))=0,"NA",(IF((VLOOKUP($A169,'Processed Data Export'!$B$2:$ET$3001,4,FALSE))&gt;(VLOOKUP($A169,'Processed Data Export'!$B$2:$ET$3001,5,FALSE)),(VLOOKUP($A169,'Processed Data Export'!$B$2:$ET$3001,4,FALSE)),(VLOOKUP($A169,'Processed Data Export'!$B$2:$ET$3001,5,FALSE)))))</f>
        <v/>
      </c>
      <c r="D169" s="74">
        <f>VLOOKUP($A169,'Processed Data Export'!$B$2:$ET$3001,3,FALSE)</f>
        <v>23.75</v>
      </c>
      <c r="E169" s="36">
        <f>VLOOKUP(A169,'MWPS (um)'!$A$1:$CP$401,94,FALSE)</f>
        <v>36.218381000000001</v>
      </c>
      <c r="F169" s="74">
        <f>(VLOOKUP($A169,'Processed Data Export'!$B$2:$ET$3001,6,FALSE))/(VLOOKUP($A169,'Processed Data Export'!$B$2:$ET$3001,7,FALSE))</f>
        <v>0.12322456813819579</v>
      </c>
      <c r="G169" s="74">
        <f>VLOOKUP($A169,'Processed Data Export'!$B$2:$ET$3001,8,FALSE)</f>
        <v>1.2124999999999999</v>
      </c>
      <c r="H169" s="74">
        <f>VLOOKUP($A169,'Processed Data Export'!$B$2:$ET$3001,9,FALSE)</f>
        <v>16.058999999999997</v>
      </c>
      <c r="I169" s="74">
        <f>VLOOKUP($A169,'Processed Data Export'!$B$2:$ET$3001,10,FALSE)</f>
        <v>47.8</v>
      </c>
      <c r="J169" s="74">
        <f>VLOOKUP($A169,'Processed Data Export'!$B$2:$ET$3001,11,FALSE)</f>
        <v>2.8354999999999997</v>
      </c>
      <c r="K169" s="69" t="str">
        <f t="shared" si="28"/>
        <v>silt loam</v>
      </c>
      <c r="L169" s="75">
        <f>VLOOKUP($A169,'Processed Data Export'!$B$2:$ET$402,(COLUMN(A169)+11),FALSE)</f>
        <v>13.61</v>
      </c>
      <c r="M169" s="75">
        <f>VLOOKUP($A169,'Processed Data Export'!$B$2:$ET$402,(COLUMN(B169)+11),FALSE)</f>
        <v>70.355000000000004</v>
      </c>
      <c r="N169" s="75">
        <f>VLOOKUP($A169,'Processed Data Export'!$B$2:$ET$402,(COLUMN(C169)+11),FALSE)</f>
        <v>16.035</v>
      </c>
      <c r="O169" s="75">
        <f>VLOOKUP($A169,'Processed Data Export'!$B$2:$ET$402,(COLUMN(D169)+11),FALSE)</f>
        <v>0</v>
      </c>
      <c r="P169" s="75">
        <f>VLOOKUP($A169,'Processed Data Export'!$B$2:$ET$402,(COLUMN(E169)+11),FALSE)</f>
        <v>11.345000000000001</v>
      </c>
      <c r="Q169" s="75">
        <f>VLOOKUP($A169,'Processed Data Export'!$B$2:$ET$402,(COLUMN(F169)+11),FALSE)</f>
        <v>3.335</v>
      </c>
      <c r="R169" s="75">
        <f>VLOOKUP($A169,'Processed Data Export'!$B$2:$ET$402,(COLUMN(G169)+11),FALSE)</f>
        <v>1.355</v>
      </c>
      <c r="S169" s="75">
        <f>VLOOKUP($A169,'Processed Data Export'!$B$2:$ET$402,(COLUMN(H169)+11),FALSE)</f>
        <v>3.5E-4</v>
      </c>
      <c r="T169" s="75">
        <f>VLOOKUP($A169,'Processed Data Export'!$B$2:$ET$402,(COLUMN(I169)+11),FALSE)</f>
        <v>0</v>
      </c>
      <c r="U169" s="75">
        <f>VLOOKUP($A169,'Processed Data Export'!$B$2:$ET$402,(COLUMN(J169)+11),FALSE)</f>
        <v>13.61</v>
      </c>
      <c r="V169" s="75">
        <f>VLOOKUP($A169,'Processed Data Export'!$B$2:$ET$402,(COLUMN(K169)+11),FALSE)</f>
        <v>36.865000000000002</v>
      </c>
      <c r="W169" s="75">
        <f>VLOOKUP($A169,'Processed Data Export'!$B$2:$ET$402,(COLUMN(L169)+11),FALSE)</f>
        <v>45.984999999999999</v>
      </c>
      <c r="X169" s="75">
        <f>VLOOKUP($A169,'Processed Data Export'!$B$2:$ET$402,(COLUMN(M169)+11),FALSE)</f>
        <v>59.244999999999997</v>
      </c>
      <c r="Y169" s="75">
        <f>VLOOKUP($A169,'Processed Data Export'!$B$2:$ET$402,(COLUMN(N169)+11),FALSE)</f>
        <v>74.41</v>
      </c>
      <c r="Z169" s="75">
        <f>VLOOKUP($A169,'Processed Data Export'!$B$2:$ET$402,(COLUMN(O169)+11),FALSE)</f>
        <v>81.7</v>
      </c>
      <c r="AA169" s="75">
        <f>VLOOKUP($A169,'Processed Data Export'!$B$2:$ET$402,(COLUMN(P169)+11),FALSE)</f>
        <v>27.03</v>
      </c>
      <c r="AB169" s="75">
        <f>VLOOKUP($A169,'Processed Data Export'!$B$2:$ET$402,(COLUMN(Q169)+11),FALSE)</f>
        <v>33.495000000000005</v>
      </c>
      <c r="AC169" s="75">
        <f>VLOOKUP($A169,'Processed Data Export'!$B$2:$ET$402,(COLUMN(R169)+11),FALSE)</f>
        <v>13.26</v>
      </c>
      <c r="AD169" s="75">
        <f>VLOOKUP($A169,'Processed Data Export'!$B$2:$ET$402,(COLUMN(S169)+11),FALSE)</f>
        <v>24.37</v>
      </c>
      <c r="AE169" s="75">
        <f>VLOOKUP($A169,'Processed Data Export'!$B$2:$ET$402,(COLUMN(T169)+11),FALSE)</f>
        <v>28.425000000000001</v>
      </c>
      <c r="AF169" s="75">
        <f>VLOOKUP($A169,'Processed Data Export'!$B$2:$ET$402,(COLUMN(U169)+11),FALSE)</f>
        <v>35.715000000000003</v>
      </c>
      <c r="AG169" s="75">
        <f>VLOOKUP($A169,'Processed Data Export'!$B$2:$ET$402,(COLUMN(V169)+11),FALSE)</f>
        <v>11.114999999999998</v>
      </c>
      <c r="AH169" s="75">
        <f>VLOOKUP($A169,'Processed Data Export'!$B$2:$ET$402,(COLUMN(W169)+11),FALSE)</f>
        <v>18.600000000000001</v>
      </c>
      <c r="AI169" s="75">
        <f>VLOOKUP($A169,'Processed Data Export'!$B$2:$ET$402,(COLUMN(X169)+11),FALSE)</f>
        <v>22.454999999999998</v>
      </c>
      <c r="AJ169" s="75">
        <f>VLOOKUP($A169,'Processed Data Export'!$B$2:$ET$402,(COLUMN(Y169)+11),FALSE)</f>
        <v>25.795000000000002</v>
      </c>
      <c r="AK169" s="75">
        <f>VLOOKUP($A169,'Processed Data Export'!$B$2:$ET$402,(COLUMN(Z169)+11),FALSE)</f>
        <v>6.46</v>
      </c>
      <c r="AL169" s="75">
        <f>VLOOKUP($A169,'Processed Data Export'!$B$2:$ET$402,(COLUMN(AA169)+11),FALSE)</f>
        <v>13.95</v>
      </c>
      <c r="AM169" s="75">
        <f>VLOOKUP($A169,'Processed Data Export'!$B$2:$ET$402,(COLUMN(AB169)+11),FALSE)</f>
        <v>4.0549999999999997</v>
      </c>
      <c r="AN169" s="75">
        <f>VLOOKUP($A169,'Processed Data Export'!$B$2:$ET$402,(COLUMN(AC169)+11),FALSE)</f>
        <v>7.4849999999999994</v>
      </c>
      <c r="AO169" s="75">
        <f>VLOOKUP($A169,'Processed Data Export'!$B$2:$ET$402,(COLUMN(AD169)+11),FALSE)</f>
        <v>14.68</v>
      </c>
      <c r="AP169" s="75">
        <f>VLOOKUP($A169,'Processed Data Export'!$B$2:$ET$402,(COLUMN(AE169)+11),FALSE)</f>
        <v>16.035</v>
      </c>
      <c r="AQ169" s="75">
        <f>VLOOKUP($A169,'Processed Data Export'!$B$2:$ET$402,(COLUMN(AF169)+11),FALSE)</f>
        <v>3.4349999999999996</v>
      </c>
      <c r="AR169" s="75">
        <f>VLOOKUP($A169,'Processed Data Export'!$B$2:$ET$402,(COLUMN(AG169)+11),FALSE)</f>
        <v>3.8600000000000003</v>
      </c>
      <c r="AS169" s="75">
        <f>VLOOKUP($A169,'Processed Data Export'!$B$2:$ET$402,(COLUMN(AH169)+11),FALSE)</f>
        <v>1.625</v>
      </c>
      <c r="AT169" s="75">
        <f>VLOOKUP($A169,'Processed Data Export'!$B$2:$ET$402,(COLUMN(AI169)+11),FALSE)</f>
        <v>4.6899999999999995</v>
      </c>
      <c r="AU169" s="75">
        <f>VLOOKUP($A169,'Processed Data Export'!$B$2:$ET$402,(COLUMN(AJ169)+11),FALSE)</f>
        <v>1.71</v>
      </c>
      <c r="AV169" s="75">
        <f>VLOOKUP($A169,'Processed Data Export'!$B$2:$ET$402,(COLUMN(AK169)+11),FALSE)</f>
        <v>1.355</v>
      </c>
      <c r="AW169" s="75">
        <f t="shared" si="29"/>
        <v>1.3728914763397519</v>
      </c>
      <c r="AX169" s="75">
        <f t="shared" si="30"/>
        <v>2.9524019391802558</v>
      </c>
      <c r="AY169" s="75">
        <f t="shared" si="31"/>
        <v>10.043478260869566</v>
      </c>
      <c r="AZ169" s="75">
        <f t="shared" si="32"/>
        <v>1.2875542489150216</v>
      </c>
      <c r="BA169" s="75">
        <f t="shared" si="33"/>
        <v>1.6588268234635306</v>
      </c>
      <c r="BB169" s="75">
        <f t="shared" si="34"/>
        <v>7.1184210526315788</v>
      </c>
      <c r="BC169" s="75">
        <f t="shared" si="35"/>
        <v>8.3726937269372694</v>
      </c>
      <c r="BD169" s="75">
        <f t="shared" si="36"/>
        <v>4.7925749318801092</v>
      </c>
      <c r="BE169" s="75">
        <f t="shared" si="37"/>
        <v>4.3875896476457754</v>
      </c>
      <c r="BF169" s="75">
        <f t="shared" si="38"/>
        <v>7.9151636606546427</v>
      </c>
      <c r="BG169" s="75">
        <f t="shared" si="39"/>
        <v>17.764617691154424</v>
      </c>
      <c r="BH169" s="75">
        <f t="shared" si="40"/>
        <v>6.2014103129131772</v>
      </c>
      <c r="BI169" s="75">
        <f t="shared" si="41"/>
        <v>21.095952023988009</v>
      </c>
    </row>
    <row r="170" spans="1:61" x14ac:dyDescent="0.35">
      <c r="A170" s="69">
        <f>'Processed Data Export'!B168</f>
        <v>16208</v>
      </c>
      <c r="B170" s="74">
        <f>IF((VLOOKUP($A170,'Processed Data Export'!$B$2:$ET$3001,5,FALSE))=0,(VLOOKUP($A170,'Processed Data Export'!$B$2:$ET$3001,4,FALSE)),(IF((VLOOKUP($A170,'Processed Data Export'!$B$2:$ET$3001,4,FALSE))&gt;(VLOOKUP($A170,'Processed Data Export'!$B$2:$ET$3001,5,FALSE)),(VLOOKUP($A170,'Processed Data Export'!$B$2:$ET$3001,5,FALSE)),(VLOOKUP($A170,'Processed Data Export'!$B$2:$ET$3001,4,FALSE)))))</f>
        <v>26.9</v>
      </c>
      <c r="C170" s="89">
        <f>IF((VLOOKUP($A170,'Processed Data Export'!$B$2:$ET$3001,5,FALSE))=0,"NA",(IF((VLOOKUP($A170,'Processed Data Export'!$B$2:$ET$3001,4,FALSE))&gt;(VLOOKUP($A170,'Processed Data Export'!$B$2:$ET$3001,5,FALSE)),(VLOOKUP($A170,'Processed Data Export'!$B$2:$ET$3001,4,FALSE)),(VLOOKUP($A170,'Processed Data Export'!$B$2:$ET$3001,5,FALSE)))))</f>
        <v>193</v>
      </c>
      <c r="D170" s="74">
        <f>VLOOKUP($A170,'Processed Data Export'!$B$2:$ET$3001,3,FALSE)</f>
        <v>26.9</v>
      </c>
      <c r="E170" s="36">
        <f>VLOOKUP(A170,'MWPS (um)'!$A$1:$CP$401,94,FALSE)</f>
        <v>46.071608349999998</v>
      </c>
      <c r="F170" s="74">
        <f>(VLOOKUP($A170,'Processed Data Export'!$B$2:$ET$3001,6,FALSE))/(VLOOKUP($A170,'Processed Data Export'!$B$2:$ET$3001,7,FALSE))</f>
        <v>9.0624999999999983E-2</v>
      </c>
      <c r="G170" s="74">
        <f>VLOOKUP($A170,'Processed Data Export'!$B$2:$ET$3001,8,FALSE)</f>
        <v>1.47</v>
      </c>
      <c r="H170" s="74">
        <f>VLOOKUP($A170,'Processed Data Export'!$B$2:$ET$3001,9,FALSE)</f>
        <v>9.6739999999999995</v>
      </c>
      <c r="I170" s="74">
        <f>VLOOKUP($A170,'Processed Data Export'!$B$2:$ET$3001,10,FALSE)</f>
        <v>62.05</v>
      </c>
      <c r="J170" s="74">
        <f>VLOOKUP($A170,'Processed Data Export'!$B$2:$ET$3001,11,FALSE)</f>
        <v>3.2664999999999997</v>
      </c>
      <c r="K170" s="69" t="str">
        <f t="shared" si="28"/>
        <v>silt loam</v>
      </c>
      <c r="L170" s="75">
        <f>VLOOKUP($A170,'Processed Data Export'!$B$2:$ET$402,(COLUMN(A170)+11),FALSE)</f>
        <v>14.27</v>
      </c>
      <c r="M170" s="75">
        <f>VLOOKUP($A170,'Processed Data Export'!$B$2:$ET$402,(COLUMN(B170)+11),FALSE)</f>
        <v>63.92</v>
      </c>
      <c r="N170" s="75">
        <f>VLOOKUP($A170,'Processed Data Export'!$B$2:$ET$402,(COLUMN(C170)+11),FALSE)</f>
        <v>21.810000000000002</v>
      </c>
      <c r="O170" s="75">
        <f>VLOOKUP($A170,'Processed Data Export'!$B$2:$ET$402,(COLUMN(D170)+11),FALSE)</f>
        <v>0</v>
      </c>
      <c r="P170" s="75">
        <f>VLOOKUP($A170,'Processed Data Export'!$B$2:$ET$402,(COLUMN(E170)+11),FALSE)</f>
        <v>13.32</v>
      </c>
      <c r="Q170" s="75">
        <f>VLOOKUP($A170,'Processed Data Export'!$B$2:$ET$402,(COLUMN(F170)+11),FALSE)</f>
        <v>5.91</v>
      </c>
      <c r="R170" s="75">
        <f>VLOOKUP($A170,'Processed Data Export'!$B$2:$ET$402,(COLUMN(G170)+11),FALSE)</f>
        <v>2.5700000000000003</v>
      </c>
      <c r="S170" s="75">
        <f>VLOOKUP($A170,'Processed Data Export'!$B$2:$ET$402,(COLUMN(H170)+11),FALSE)</f>
        <v>6.9999999999999999E-4</v>
      </c>
      <c r="T170" s="75">
        <f>VLOOKUP($A170,'Processed Data Export'!$B$2:$ET$402,(COLUMN(I170)+11),FALSE)</f>
        <v>0</v>
      </c>
      <c r="U170" s="75">
        <f>VLOOKUP($A170,'Processed Data Export'!$B$2:$ET$402,(COLUMN(J170)+11),FALSE)</f>
        <v>13.71</v>
      </c>
      <c r="V170" s="75">
        <f>VLOOKUP($A170,'Processed Data Export'!$B$2:$ET$402,(COLUMN(K170)+11),FALSE)</f>
        <v>31.92</v>
      </c>
      <c r="W170" s="75">
        <f>VLOOKUP($A170,'Processed Data Export'!$B$2:$ET$402,(COLUMN(L170)+11),FALSE)</f>
        <v>40.129999999999995</v>
      </c>
      <c r="X170" s="75">
        <f>VLOOKUP($A170,'Processed Data Export'!$B$2:$ET$402,(COLUMN(M170)+11),FALSE)</f>
        <v>52.7</v>
      </c>
      <c r="Y170" s="75">
        <f>VLOOKUP($A170,'Processed Data Export'!$B$2:$ET$402,(COLUMN(N170)+11),FALSE)</f>
        <v>68.22</v>
      </c>
      <c r="Z170" s="75">
        <f>VLOOKUP($A170,'Processed Data Export'!$B$2:$ET$402,(COLUMN(O170)+11),FALSE)</f>
        <v>77.25</v>
      </c>
      <c r="AA170" s="75">
        <f>VLOOKUP($A170,'Processed Data Export'!$B$2:$ET$402,(COLUMN(P170)+11),FALSE)</f>
        <v>25.39</v>
      </c>
      <c r="AB170" s="75">
        <f>VLOOKUP($A170,'Processed Data Export'!$B$2:$ET$402,(COLUMN(Q170)+11),FALSE)</f>
        <v>32.004999999999995</v>
      </c>
      <c r="AC170" s="75">
        <f>VLOOKUP($A170,'Processed Data Export'!$B$2:$ET$402,(COLUMN(R170)+11),FALSE)</f>
        <v>12.574999999999999</v>
      </c>
      <c r="AD170" s="75">
        <f>VLOOKUP($A170,'Processed Data Export'!$B$2:$ET$402,(COLUMN(S170)+11),FALSE)</f>
        <v>23.79</v>
      </c>
      <c r="AE170" s="75">
        <f>VLOOKUP($A170,'Processed Data Export'!$B$2:$ET$402,(COLUMN(T170)+11),FALSE)</f>
        <v>28.09</v>
      </c>
      <c r="AF170" s="75">
        <f>VLOOKUP($A170,'Processed Data Export'!$B$2:$ET$402,(COLUMN(U170)+11),FALSE)</f>
        <v>37.115000000000002</v>
      </c>
      <c r="AG170" s="75">
        <f>VLOOKUP($A170,'Processed Data Export'!$B$2:$ET$402,(COLUMN(V170)+11),FALSE)</f>
        <v>11.219999999999999</v>
      </c>
      <c r="AH170" s="75">
        <f>VLOOKUP($A170,'Processed Data Export'!$B$2:$ET$402,(COLUMN(W170)+11),FALSE)</f>
        <v>19.36</v>
      </c>
      <c r="AI170" s="75">
        <f>VLOOKUP($A170,'Processed Data Export'!$B$2:$ET$402,(COLUMN(X170)+11),FALSE)</f>
        <v>24.54</v>
      </c>
      <c r="AJ170" s="75">
        <f>VLOOKUP($A170,'Processed Data Export'!$B$2:$ET$402,(COLUMN(Y170)+11),FALSE)</f>
        <v>30.454999999999998</v>
      </c>
      <c r="AK170" s="75">
        <f>VLOOKUP($A170,'Processed Data Export'!$B$2:$ET$402,(COLUMN(Z170)+11),FALSE)</f>
        <v>6.6099999999999994</v>
      </c>
      <c r="AL170" s="75">
        <f>VLOOKUP($A170,'Processed Data Export'!$B$2:$ET$402,(COLUMN(AA170)+11),FALSE)</f>
        <v>14.75</v>
      </c>
      <c r="AM170" s="75">
        <f>VLOOKUP($A170,'Processed Data Export'!$B$2:$ET$402,(COLUMN(AB170)+11),FALSE)</f>
        <v>4.3</v>
      </c>
      <c r="AN170" s="75">
        <f>VLOOKUP($A170,'Processed Data Export'!$B$2:$ET$402,(COLUMN(AC170)+11),FALSE)</f>
        <v>8.14</v>
      </c>
      <c r="AO170" s="75">
        <f>VLOOKUP($A170,'Processed Data Export'!$B$2:$ET$402,(COLUMN(AD170)+11),FALSE)</f>
        <v>19.234999999999999</v>
      </c>
      <c r="AP170" s="75">
        <f>VLOOKUP($A170,'Processed Data Export'!$B$2:$ET$402,(COLUMN(AE170)+11),FALSE)</f>
        <v>21.810000000000002</v>
      </c>
      <c r="AQ170" s="75">
        <f>VLOOKUP($A170,'Processed Data Export'!$B$2:$ET$402,(COLUMN(AF170)+11),FALSE)</f>
        <v>3.84</v>
      </c>
      <c r="AR170" s="75">
        <f>VLOOKUP($A170,'Processed Data Export'!$B$2:$ET$402,(COLUMN(AG170)+11),FALSE)</f>
        <v>5.1899999999999995</v>
      </c>
      <c r="AS170" s="75">
        <f>VLOOKUP($A170,'Processed Data Export'!$B$2:$ET$402,(COLUMN(AH170)+11),FALSE)</f>
        <v>2.84</v>
      </c>
      <c r="AT170" s="75">
        <f>VLOOKUP($A170,'Processed Data Export'!$B$2:$ET$402,(COLUMN(AI170)+11),FALSE)</f>
        <v>8.48</v>
      </c>
      <c r="AU170" s="75">
        <f>VLOOKUP($A170,'Processed Data Export'!$B$2:$ET$402,(COLUMN(AJ170)+11),FALSE)</f>
        <v>3.0700000000000003</v>
      </c>
      <c r="AV170" s="75">
        <f>VLOOKUP($A170,'Processed Data Export'!$B$2:$ET$402,(COLUMN(AK170)+11),FALSE)</f>
        <v>2.5750000000000002</v>
      </c>
      <c r="AW170" s="75">
        <f t="shared" si="29"/>
        <v>1.2538665833463523</v>
      </c>
      <c r="AX170" s="75">
        <f t="shared" si="30"/>
        <v>2.4027777777777772</v>
      </c>
      <c r="AY170" s="75">
        <f t="shared" si="31"/>
        <v>5.4153976311336711</v>
      </c>
      <c r="AZ170" s="75">
        <f t="shared" si="32"/>
        <v>1.0812340024248954</v>
      </c>
      <c r="BA170" s="75">
        <f t="shared" si="33"/>
        <v>1.419911087161525</v>
      </c>
      <c r="BB170" s="75">
        <f t="shared" si="34"/>
        <v>6.0711043872919817</v>
      </c>
      <c r="BC170" s="75">
        <f t="shared" si="35"/>
        <v>5.182879377431906</v>
      </c>
      <c r="BD170" s="75">
        <f t="shared" si="36"/>
        <v>3.3231089160384717</v>
      </c>
      <c r="BE170" s="75">
        <f t="shared" si="37"/>
        <v>2.9307657038055934</v>
      </c>
      <c r="BF170" s="75">
        <f t="shared" si="38"/>
        <v>6.4742014742014744</v>
      </c>
      <c r="BG170" s="75">
        <f t="shared" si="39"/>
        <v>8.9170896785109992</v>
      </c>
      <c r="BH170" s="75">
        <f t="shared" si="40"/>
        <v>4.7987987987987992</v>
      </c>
      <c r="BI170" s="75">
        <f t="shared" si="41"/>
        <v>10.815566835871405</v>
      </c>
    </row>
    <row r="171" spans="1:61" x14ac:dyDescent="0.35">
      <c r="A171" s="69">
        <f>'Processed Data Export'!B169</f>
        <v>16300</v>
      </c>
      <c r="B171" s="74">
        <f>IF((VLOOKUP($A171,'Processed Data Export'!$B$2:$ET$3001,5,FALSE))=0,(VLOOKUP($A171,'Processed Data Export'!$B$2:$ET$3001,4,FALSE)),(IF((VLOOKUP($A171,'Processed Data Export'!$B$2:$ET$3001,4,FALSE))&gt;(VLOOKUP($A171,'Processed Data Export'!$B$2:$ET$3001,5,FALSE)),(VLOOKUP($A171,'Processed Data Export'!$B$2:$ET$3001,5,FALSE)),(VLOOKUP($A171,'Processed Data Export'!$B$2:$ET$3001,4,FALSE)))))</f>
        <v>15.715</v>
      </c>
      <c r="C171" s="89">
        <f>IF((VLOOKUP($A171,'Processed Data Export'!$B$2:$ET$3001,5,FALSE))=0,"NA",(IF((VLOOKUP($A171,'Processed Data Export'!$B$2:$ET$3001,4,FALSE))&gt;(VLOOKUP($A171,'Processed Data Export'!$B$2:$ET$3001,5,FALSE)),(VLOOKUP($A171,'Processed Data Export'!$B$2:$ET$3001,4,FALSE)),(VLOOKUP($A171,'Processed Data Export'!$B$2:$ET$3001,5,FALSE)))))</f>
        <v>104.6</v>
      </c>
      <c r="D171" s="74">
        <f>VLOOKUP($A171,'Processed Data Export'!$B$2:$ET$3001,3,FALSE)</f>
        <v>15.715</v>
      </c>
      <c r="E171" s="36">
        <f>VLOOKUP(A171,'MWPS (um)'!$A$1:$CP$401,94,FALSE)</f>
        <v>50.035331799999994</v>
      </c>
      <c r="F171" s="74">
        <f>(VLOOKUP($A171,'Processed Data Export'!$B$2:$ET$3001,6,FALSE))/(VLOOKUP($A171,'Processed Data Export'!$B$2:$ET$3001,7,FALSE))</f>
        <v>6.0855080510827324E-2</v>
      </c>
      <c r="G171" s="74">
        <f>VLOOKUP($A171,'Processed Data Export'!$B$2:$ET$3001,8,FALSE)</f>
        <v>1.4550000000000001</v>
      </c>
      <c r="H171" s="74">
        <f>VLOOKUP($A171,'Processed Data Export'!$B$2:$ET$3001,9,FALSE)</f>
        <v>5.6139999999999999</v>
      </c>
      <c r="I171" s="74">
        <f>VLOOKUP($A171,'Processed Data Export'!$B$2:$ET$3001,10,FALSE)</f>
        <v>60.85</v>
      </c>
      <c r="J171" s="74">
        <f>VLOOKUP($A171,'Processed Data Export'!$B$2:$ET$3001,11,FALSE)</f>
        <v>3.6564999999999999</v>
      </c>
      <c r="K171" s="69" t="str">
        <f t="shared" si="28"/>
        <v>silt loam</v>
      </c>
      <c r="L171" s="75">
        <f>VLOOKUP($A171,'Processed Data Export'!$B$2:$ET$402,(COLUMN(A171)+11),FALSE)</f>
        <v>16.55</v>
      </c>
      <c r="M171" s="75">
        <f>VLOOKUP($A171,'Processed Data Export'!$B$2:$ET$402,(COLUMN(B171)+11),FALSE)</f>
        <v>57.075000000000003</v>
      </c>
      <c r="N171" s="75">
        <f>VLOOKUP($A171,'Processed Data Export'!$B$2:$ET$402,(COLUMN(C171)+11),FALSE)</f>
        <v>26.369999999999997</v>
      </c>
      <c r="O171" s="75">
        <f>VLOOKUP($A171,'Processed Data Export'!$B$2:$ET$402,(COLUMN(D171)+11),FALSE)</f>
        <v>0</v>
      </c>
      <c r="P171" s="75">
        <f>VLOOKUP($A171,'Processed Data Export'!$B$2:$ET$402,(COLUMN(E171)+11),FALSE)</f>
        <v>16.259999999999998</v>
      </c>
      <c r="Q171" s="75">
        <f>VLOOKUP($A171,'Processed Data Export'!$B$2:$ET$402,(COLUMN(F171)+11),FALSE)</f>
        <v>7.84</v>
      </c>
      <c r="R171" s="75">
        <f>VLOOKUP($A171,'Processed Data Export'!$B$2:$ET$402,(COLUMN(G171)+11),FALSE)</f>
        <v>2.27</v>
      </c>
      <c r="S171" s="75">
        <f>VLOOKUP($A171,'Processed Data Export'!$B$2:$ET$402,(COLUMN(H171)+11),FALSE)</f>
        <v>1.4999999999999999E-4</v>
      </c>
      <c r="T171" s="75">
        <f>VLOOKUP($A171,'Processed Data Export'!$B$2:$ET$402,(COLUMN(I171)+11),FALSE)</f>
        <v>0</v>
      </c>
      <c r="U171" s="75">
        <f>VLOOKUP($A171,'Processed Data Export'!$B$2:$ET$402,(COLUMN(J171)+11),FALSE)</f>
        <v>15.17</v>
      </c>
      <c r="V171" s="75">
        <f>VLOOKUP($A171,'Processed Data Export'!$B$2:$ET$402,(COLUMN(K171)+11),FALSE)</f>
        <v>26.754999999999999</v>
      </c>
      <c r="W171" s="75">
        <f>VLOOKUP($A171,'Processed Data Export'!$B$2:$ET$402,(COLUMN(L171)+11),FALSE)</f>
        <v>33.995000000000005</v>
      </c>
      <c r="X171" s="75">
        <f>VLOOKUP($A171,'Processed Data Export'!$B$2:$ET$402,(COLUMN(M171)+11),FALSE)</f>
        <v>45.775000000000006</v>
      </c>
      <c r="Y171" s="75">
        <f>VLOOKUP($A171,'Processed Data Export'!$B$2:$ET$402,(COLUMN(N171)+11),FALSE)</f>
        <v>61.695</v>
      </c>
      <c r="Z171" s="75">
        <f>VLOOKUP($A171,'Processed Data Export'!$B$2:$ET$402,(COLUMN(O171)+11),FALSE)</f>
        <v>73.335000000000008</v>
      </c>
      <c r="AA171" s="75">
        <f>VLOOKUP($A171,'Processed Data Export'!$B$2:$ET$402,(COLUMN(P171)+11),FALSE)</f>
        <v>23.549999999999997</v>
      </c>
      <c r="AB171" s="75">
        <f>VLOOKUP($A171,'Processed Data Export'!$B$2:$ET$402,(COLUMN(Q171)+11),FALSE)</f>
        <v>30.325000000000003</v>
      </c>
      <c r="AC171" s="75">
        <f>VLOOKUP($A171,'Processed Data Export'!$B$2:$ET$402,(COLUMN(R171)+11),FALSE)</f>
        <v>11.775</v>
      </c>
      <c r="AD171" s="75">
        <f>VLOOKUP($A171,'Processed Data Export'!$B$2:$ET$402,(COLUMN(S171)+11),FALSE)</f>
        <v>23.08</v>
      </c>
      <c r="AE171" s="75">
        <f>VLOOKUP($A171,'Processed Data Export'!$B$2:$ET$402,(COLUMN(T171)+11),FALSE)</f>
        <v>27.7</v>
      </c>
      <c r="AF171" s="75">
        <f>VLOOKUP($A171,'Processed Data Export'!$B$2:$ET$402,(COLUMN(U171)+11),FALSE)</f>
        <v>39.340000000000003</v>
      </c>
      <c r="AG171" s="75">
        <f>VLOOKUP($A171,'Processed Data Export'!$B$2:$ET$402,(COLUMN(V171)+11),FALSE)</f>
        <v>11.305</v>
      </c>
      <c r="AH171" s="75">
        <f>VLOOKUP($A171,'Processed Data Export'!$B$2:$ET$402,(COLUMN(W171)+11),FALSE)</f>
        <v>20.365000000000002</v>
      </c>
      <c r="AI171" s="75">
        <f>VLOOKUP($A171,'Processed Data Export'!$B$2:$ET$402,(COLUMN(X171)+11),FALSE)</f>
        <v>27.564999999999998</v>
      </c>
      <c r="AJ171" s="75">
        <f>VLOOKUP($A171,'Processed Data Export'!$B$2:$ET$402,(COLUMN(Y171)+11),FALSE)</f>
        <v>35.405000000000001</v>
      </c>
      <c r="AK171" s="75">
        <f>VLOOKUP($A171,'Processed Data Export'!$B$2:$ET$402,(COLUMN(Z171)+11),FALSE)</f>
        <v>6.7750000000000004</v>
      </c>
      <c r="AL171" s="75">
        <f>VLOOKUP($A171,'Processed Data Export'!$B$2:$ET$402,(COLUMN(AA171)+11),FALSE)</f>
        <v>15.83</v>
      </c>
      <c r="AM171" s="75">
        <f>VLOOKUP($A171,'Processed Data Export'!$B$2:$ET$402,(COLUMN(AB171)+11),FALSE)</f>
        <v>4.6199999999999992</v>
      </c>
      <c r="AN171" s="75">
        <f>VLOOKUP($A171,'Processed Data Export'!$B$2:$ET$402,(COLUMN(AC171)+11),FALSE)</f>
        <v>9.0549999999999997</v>
      </c>
      <c r="AO171" s="75">
        <f>VLOOKUP($A171,'Processed Data Export'!$B$2:$ET$402,(COLUMN(AD171)+11),FALSE)</f>
        <v>24.1</v>
      </c>
      <c r="AP171" s="75">
        <f>VLOOKUP($A171,'Processed Data Export'!$B$2:$ET$402,(COLUMN(AE171)+11),FALSE)</f>
        <v>26.369999999999997</v>
      </c>
      <c r="AQ171" s="75">
        <f>VLOOKUP($A171,'Processed Data Export'!$B$2:$ET$402,(COLUMN(AF171)+11),FALSE)</f>
        <v>4.4350000000000005</v>
      </c>
      <c r="AR171" s="75">
        <f>VLOOKUP($A171,'Processed Data Export'!$B$2:$ET$402,(COLUMN(AG171)+11),FALSE)</f>
        <v>7.2050000000000001</v>
      </c>
      <c r="AS171" s="75">
        <f>VLOOKUP($A171,'Processed Data Export'!$B$2:$ET$402,(COLUMN(AH171)+11),FALSE)</f>
        <v>4.18</v>
      </c>
      <c r="AT171" s="75">
        <f>VLOOKUP($A171,'Processed Data Export'!$B$2:$ET$402,(COLUMN(AI171)+11),FALSE)</f>
        <v>10.11</v>
      </c>
      <c r="AU171" s="75">
        <f>VLOOKUP($A171,'Processed Data Export'!$B$2:$ET$402,(COLUMN(AJ171)+11),FALSE)</f>
        <v>3.66</v>
      </c>
      <c r="AV171" s="75">
        <f>VLOOKUP($A171,'Processed Data Export'!$B$2:$ET$402,(COLUMN(AK171)+11),FALSE)</f>
        <v>2.27</v>
      </c>
      <c r="AW171" s="75">
        <f t="shared" si="29"/>
        <v>1.1210222588623249</v>
      </c>
      <c r="AX171" s="75">
        <f t="shared" si="30"/>
        <v>1.8650061500615009</v>
      </c>
      <c r="AY171" s="75">
        <f t="shared" si="31"/>
        <v>3.8679846938775513</v>
      </c>
      <c r="AZ171" s="75">
        <f t="shared" si="32"/>
        <v>0.86413319776309105</v>
      </c>
      <c r="BA171" s="75">
        <f t="shared" si="33"/>
        <v>1.1635739705134724</v>
      </c>
      <c r="BB171" s="75">
        <f t="shared" si="34"/>
        <v>5.0177121771217719</v>
      </c>
      <c r="BC171" s="75">
        <f t="shared" si="35"/>
        <v>7.1629955947136557</v>
      </c>
      <c r="BD171" s="75">
        <f t="shared" si="36"/>
        <v>2.3682572614107884</v>
      </c>
      <c r="BE171" s="75">
        <f t="shared" si="37"/>
        <v>2.1643913538111494</v>
      </c>
      <c r="BF171" s="75">
        <f t="shared" si="38"/>
        <v>5.0552181115405865</v>
      </c>
      <c r="BG171" s="75">
        <f t="shared" si="39"/>
        <v>5.8386479591836746</v>
      </c>
      <c r="BH171" s="75">
        <f t="shared" si="40"/>
        <v>3.5101476014760156</v>
      </c>
      <c r="BI171" s="75">
        <f t="shared" si="41"/>
        <v>7.2799744897959187</v>
      </c>
    </row>
    <row r="172" spans="1:61" x14ac:dyDescent="0.35">
      <c r="A172" s="69">
        <f>'Processed Data Export'!B170</f>
        <v>16305</v>
      </c>
      <c r="B172" s="74">
        <f>IF((VLOOKUP($A172,'Processed Data Export'!$B$2:$ET$3001,5,FALSE))=0,(VLOOKUP($A172,'Processed Data Export'!$B$2:$ET$3001,4,FALSE)),(IF((VLOOKUP($A172,'Processed Data Export'!$B$2:$ET$3001,4,FALSE))&gt;(VLOOKUP($A172,'Processed Data Export'!$B$2:$ET$3001,5,FALSE)),(VLOOKUP($A172,'Processed Data Export'!$B$2:$ET$3001,5,FALSE)),(VLOOKUP($A172,'Processed Data Export'!$B$2:$ET$3001,4,FALSE)))))</f>
        <v>12.5855</v>
      </c>
      <c r="C172" s="89">
        <f>IF((VLOOKUP($A172,'Processed Data Export'!$B$2:$ET$3001,5,FALSE))=0,"NA",(IF((VLOOKUP($A172,'Processed Data Export'!$B$2:$ET$3001,4,FALSE))&gt;(VLOOKUP($A172,'Processed Data Export'!$B$2:$ET$3001,5,FALSE)),(VLOOKUP($A172,'Processed Data Export'!$B$2:$ET$3001,4,FALSE)),(VLOOKUP($A172,'Processed Data Export'!$B$2:$ET$3001,5,FALSE)))))</f>
        <v>165.25</v>
      </c>
      <c r="D172" s="74">
        <f>VLOOKUP($A172,'Processed Data Export'!$B$2:$ET$3001,3,FALSE)</f>
        <v>12.5855</v>
      </c>
      <c r="E172" s="36">
        <f>VLOOKUP(A172,'MWPS (um)'!$A$1:$CP$401,94,FALSE)</f>
        <v>30.6200081</v>
      </c>
      <c r="F172" s="74">
        <f>(VLOOKUP($A172,'Processed Data Export'!$B$2:$ET$3001,6,FALSE))/(VLOOKUP($A172,'Processed Data Export'!$B$2:$ET$3001,7,FALSE))</f>
        <v>0.11171171171171171</v>
      </c>
      <c r="G172" s="74">
        <f>VLOOKUP($A172,'Processed Data Export'!$B$2:$ET$3001,8,FALSE)</f>
        <v>1.1315</v>
      </c>
      <c r="H172" s="74">
        <f>VLOOKUP($A172,'Processed Data Export'!$B$2:$ET$3001,9,FALSE)</f>
        <v>16.555</v>
      </c>
      <c r="I172" s="74">
        <f>VLOOKUP($A172,'Processed Data Export'!$B$2:$ET$3001,10,FALSE)</f>
        <v>41.65</v>
      </c>
      <c r="J172" s="74">
        <f>VLOOKUP($A172,'Processed Data Export'!$B$2:$ET$3001,11,FALSE)</f>
        <v>2.9824999999999999</v>
      </c>
      <c r="K172" s="69" t="str">
        <f t="shared" si="28"/>
        <v>silt loam</v>
      </c>
      <c r="L172" s="75">
        <f>VLOOKUP($A172,'Processed Data Export'!$B$2:$ET$402,(COLUMN(A172)+11),FALSE)</f>
        <v>18.774999999999999</v>
      </c>
      <c r="M172" s="75">
        <f>VLOOKUP($A172,'Processed Data Export'!$B$2:$ET$402,(COLUMN(B172)+11),FALSE)</f>
        <v>69.539999999999992</v>
      </c>
      <c r="N172" s="75">
        <f>VLOOKUP($A172,'Processed Data Export'!$B$2:$ET$402,(COLUMN(C172)+11),FALSE)</f>
        <v>11.685</v>
      </c>
      <c r="O172" s="75">
        <f>VLOOKUP($A172,'Processed Data Export'!$B$2:$ET$402,(COLUMN(D172)+11),FALSE)</f>
        <v>0</v>
      </c>
      <c r="P172" s="75">
        <f>VLOOKUP($A172,'Processed Data Export'!$B$2:$ET$402,(COLUMN(E172)+11),FALSE)</f>
        <v>9.1700000000000017</v>
      </c>
      <c r="Q172" s="75">
        <f>VLOOKUP($A172,'Processed Data Export'!$B$2:$ET$402,(COLUMN(F172)+11),FALSE)</f>
        <v>1.27</v>
      </c>
      <c r="R172" s="75">
        <f>VLOOKUP($A172,'Processed Data Export'!$B$2:$ET$402,(COLUMN(G172)+11),FALSE)</f>
        <v>1.1499999999999999</v>
      </c>
      <c r="S172" s="75">
        <f>VLOOKUP($A172,'Processed Data Export'!$B$2:$ET$402,(COLUMN(H172)+11),FALSE)</f>
        <v>0.09</v>
      </c>
      <c r="T172" s="75">
        <f>VLOOKUP($A172,'Processed Data Export'!$B$2:$ET$402,(COLUMN(I172)+11),FALSE)</f>
        <v>0</v>
      </c>
      <c r="U172" s="75">
        <f>VLOOKUP($A172,'Processed Data Export'!$B$2:$ET$402,(COLUMN(J172)+11),FALSE)</f>
        <v>17.619999999999997</v>
      </c>
      <c r="V172" s="75">
        <f>VLOOKUP($A172,'Processed Data Export'!$B$2:$ET$402,(COLUMN(K172)+11),FALSE)</f>
        <v>35.86</v>
      </c>
      <c r="W172" s="75">
        <f>VLOOKUP($A172,'Processed Data Export'!$B$2:$ET$402,(COLUMN(L172)+11),FALSE)</f>
        <v>45.094999999999999</v>
      </c>
      <c r="X172" s="75">
        <f>VLOOKUP($A172,'Processed Data Export'!$B$2:$ET$402,(COLUMN(M172)+11),FALSE)</f>
        <v>58.629999999999995</v>
      </c>
      <c r="Y172" s="75">
        <f>VLOOKUP($A172,'Processed Data Export'!$B$2:$ET$402,(COLUMN(N172)+11),FALSE)</f>
        <v>73.245000000000005</v>
      </c>
      <c r="Z172" s="75">
        <f>VLOOKUP($A172,'Processed Data Export'!$B$2:$ET$402,(COLUMN(O172)+11),FALSE)</f>
        <v>78.72</v>
      </c>
      <c r="AA172" s="75">
        <f>VLOOKUP($A172,'Processed Data Export'!$B$2:$ET$402,(COLUMN(P172)+11),FALSE)</f>
        <v>27.434999999999999</v>
      </c>
      <c r="AB172" s="75">
        <f>VLOOKUP($A172,'Processed Data Export'!$B$2:$ET$402,(COLUMN(Q172)+11),FALSE)</f>
        <v>33.69</v>
      </c>
      <c r="AC172" s="75">
        <f>VLOOKUP($A172,'Processed Data Export'!$B$2:$ET$402,(COLUMN(R172)+11),FALSE)</f>
        <v>13.535</v>
      </c>
      <c r="AD172" s="75">
        <f>VLOOKUP($A172,'Processed Data Export'!$B$2:$ET$402,(COLUMN(S172)+11),FALSE)</f>
        <v>24.445</v>
      </c>
      <c r="AE172" s="75">
        <f>VLOOKUP($A172,'Processed Data Export'!$B$2:$ET$402,(COLUMN(T172)+11),FALSE)</f>
        <v>28.15</v>
      </c>
      <c r="AF172" s="75">
        <f>VLOOKUP($A172,'Processed Data Export'!$B$2:$ET$402,(COLUMN(U172)+11),FALSE)</f>
        <v>33.614999999999995</v>
      </c>
      <c r="AG172" s="75">
        <f>VLOOKUP($A172,'Processed Data Export'!$B$2:$ET$402,(COLUMN(V172)+11),FALSE)</f>
        <v>10.91</v>
      </c>
      <c r="AH172" s="75">
        <f>VLOOKUP($A172,'Processed Data Export'!$B$2:$ET$402,(COLUMN(W172)+11),FALSE)</f>
        <v>17.5</v>
      </c>
      <c r="AI172" s="75">
        <f>VLOOKUP($A172,'Processed Data Export'!$B$2:$ET$402,(COLUMN(X172)+11),FALSE)</f>
        <v>20.085000000000001</v>
      </c>
      <c r="AJ172" s="75">
        <f>VLOOKUP($A172,'Processed Data Export'!$B$2:$ET$402,(COLUMN(Y172)+11),FALSE)</f>
        <v>21.35</v>
      </c>
      <c r="AK172" s="75">
        <f>VLOOKUP($A172,'Processed Data Export'!$B$2:$ET$402,(COLUMN(Z172)+11),FALSE)</f>
        <v>6.2550000000000008</v>
      </c>
      <c r="AL172" s="75">
        <f>VLOOKUP($A172,'Processed Data Export'!$B$2:$ET$402,(COLUMN(AA172)+11),FALSE)</f>
        <v>12.835000000000001</v>
      </c>
      <c r="AM172" s="75">
        <f>VLOOKUP($A172,'Processed Data Export'!$B$2:$ET$402,(COLUMN(AB172)+11),FALSE)</f>
        <v>3.7050000000000001</v>
      </c>
      <c r="AN172" s="75">
        <f>VLOOKUP($A172,'Processed Data Export'!$B$2:$ET$402,(COLUMN(AC172)+11),FALSE)</f>
        <v>6.58</v>
      </c>
      <c r="AO172" s="75">
        <f>VLOOKUP($A172,'Processed Data Export'!$B$2:$ET$402,(COLUMN(AD172)+11),FALSE)</f>
        <v>10.440000000000001</v>
      </c>
      <c r="AP172" s="75">
        <f>VLOOKUP($A172,'Processed Data Export'!$B$2:$ET$402,(COLUMN(AE172)+11),FALSE)</f>
        <v>11.59</v>
      </c>
      <c r="AQ172" s="75">
        <f>VLOOKUP($A172,'Processed Data Export'!$B$2:$ET$402,(COLUMN(AF172)+11),FALSE)</f>
        <v>2.875</v>
      </c>
      <c r="AR172" s="75">
        <f>VLOOKUP($A172,'Processed Data Export'!$B$2:$ET$402,(COLUMN(AG172)+11),FALSE)</f>
        <v>2.59</v>
      </c>
      <c r="AS172" s="75">
        <f>VLOOKUP($A172,'Processed Data Export'!$B$2:$ET$402,(COLUMN(AH172)+11),FALSE)</f>
        <v>0.68500000000000005</v>
      </c>
      <c r="AT172" s="75">
        <f>VLOOKUP($A172,'Processed Data Export'!$B$2:$ET$402,(COLUMN(AI172)+11),FALSE)</f>
        <v>2.42</v>
      </c>
      <c r="AU172" s="75">
        <f>VLOOKUP($A172,'Processed Data Export'!$B$2:$ET$402,(COLUMN(AJ172)+11),FALSE)</f>
        <v>0.58500000000000008</v>
      </c>
      <c r="AV172" s="75">
        <f>VLOOKUP($A172,'Processed Data Export'!$B$2:$ET$402,(COLUMN(AK172)+11),FALSE)</f>
        <v>1.2450000000000001</v>
      </c>
      <c r="AW172" s="75">
        <f t="shared" si="29"/>
        <v>1.338527753042446</v>
      </c>
      <c r="AX172" s="75">
        <f t="shared" si="30"/>
        <v>3.673936750272627</v>
      </c>
      <c r="AY172" s="75">
        <f t="shared" si="31"/>
        <v>26.527559055118108</v>
      </c>
      <c r="AZ172" s="75">
        <f t="shared" si="32"/>
        <v>1.3415142049680204</v>
      </c>
      <c r="BA172" s="75">
        <f t="shared" si="33"/>
        <v>1.7441618325152464</v>
      </c>
      <c r="BB172" s="75">
        <f t="shared" si="34"/>
        <v>7.2094324540367696</v>
      </c>
      <c r="BC172" s="75">
        <f t="shared" si="35"/>
        <v>7.9739130434782632</v>
      </c>
      <c r="BD172" s="75">
        <f t="shared" si="36"/>
        <v>6.6609195402298838</v>
      </c>
      <c r="BE172" s="75">
        <f t="shared" si="37"/>
        <v>5.951219512195121</v>
      </c>
      <c r="BF172" s="75">
        <f t="shared" si="38"/>
        <v>8.910334346504559</v>
      </c>
      <c r="BG172" s="75">
        <f t="shared" si="39"/>
        <v>46.165354330708659</v>
      </c>
      <c r="BH172" s="75">
        <f t="shared" si="40"/>
        <v>7.5834242093784052</v>
      </c>
      <c r="BI172" s="75">
        <f t="shared" si="41"/>
        <v>54.755905511811015</v>
      </c>
    </row>
    <row r="173" spans="1:61" x14ac:dyDescent="0.35">
      <c r="A173" s="69">
        <f>'Processed Data Export'!B171</f>
        <v>16310</v>
      </c>
      <c r="B173" s="74">
        <f>IF((VLOOKUP($A173,'Processed Data Export'!$B$2:$ET$3001,5,FALSE))=0,(VLOOKUP($A173,'Processed Data Export'!$B$2:$ET$3001,4,FALSE)),(IF((VLOOKUP($A173,'Processed Data Export'!$B$2:$ET$3001,4,FALSE))&gt;(VLOOKUP($A173,'Processed Data Export'!$B$2:$ET$3001,5,FALSE)),(VLOOKUP($A173,'Processed Data Export'!$B$2:$ET$3001,5,FALSE)),(VLOOKUP($A173,'Processed Data Export'!$B$2:$ET$3001,4,FALSE)))))</f>
        <v>11.52</v>
      </c>
      <c r="C173" s="89">
        <f>IF((VLOOKUP($A173,'Processed Data Export'!$B$2:$ET$3001,5,FALSE))=0,"NA",(IF((VLOOKUP($A173,'Processed Data Export'!$B$2:$ET$3001,4,FALSE))&gt;(VLOOKUP($A173,'Processed Data Export'!$B$2:$ET$3001,5,FALSE)),(VLOOKUP($A173,'Processed Data Export'!$B$2:$ET$3001,4,FALSE)),(VLOOKUP($A173,'Processed Data Export'!$B$2:$ET$3001,5,FALSE)))))</f>
        <v>145.44999999999999</v>
      </c>
      <c r="D173" s="74">
        <f>VLOOKUP($A173,'Processed Data Export'!$B$2:$ET$3001,3,FALSE)</f>
        <v>11.52</v>
      </c>
      <c r="E173" s="36">
        <f>VLOOKUP(A173,'MWPS (um)'!$A$1:$CP$401,94,FALSE)</f>
        <v>25.1971247</v>
      </c>
      <c r="F173" s="74">
        <f>(VLOOKUP($A173,'Processed Data Export'!$B$2:$ET$3001,6,FALSE))/(VLOOKUP($A173,'Processed Data Export'!$B$2:$ET$3001,7,FALSE))</f>
        <v>0.11865284974093264</v>
      </c>
      <c r="G173" s="74">
        <f>VLOOKUP($A173,'Processed Data Export'!$B$2:$ET$3001,8,FALSE)</f>
        <v>1.0209999999999999</v>
      </c>
      <c r="H173" s="74">
        <f>VLOOKUP($A173,'Processed Data Export'!$B$2:$ET$3001,9,FALSE)</f>
        <v>34.683999999999997</v>
      </c>
      <c r="I173" s="74">
        <f>VLOOKUP($A173,'Processed Data Export'!$B$2:$ET$3001,10,FALSE)</f>
        <v>32.35</v>
      </c>
      <c r="J173" s="74">
        <f>VLOOKUP($A173,'Processed Data Export'!$B$2:$ET$3001,11,FALSE)</f>
        <v>2.8574999999999999</v>
      </c>
      <c r="K173" s="69" t="str">
        <f t="shared" si="28"/>
        <v>silt loam</v>
      </c>
      <c r="L173" s="75">
        <f>VLOOKUP($A173,'Processed Data Export'!$B$2:$ET$402,(COLUMN(A173)+11),FALSE)</f>
        <v>20.83</v>
      </c>
      <c r="M173" s="75">
        <f>VLOOKUP($A173,'Processed Data Export'!$B$2:$ET$402,(COLUMN(B173)+11),FALSE)</f>
        <v>70.759999999999991</v>
      </c>
      <c r="N173" s="75">
        <f>VLOOKUP($A173,'Processed Data Export'!$B$2:$ET$402,(COLUMN(C173)+11),FALSE)</f>
        <v>8.4149999999999991</v>
      </c>
      <c r="O173" s="75">
        <f>VLOOKUP($A173,'Processed Data Export'!$B$2:$ET$402,(COLUMN(D173)+11),FALSE)</f>
        <v>0</v>
      </c>
      <c r="P173" s="75">
        <f>VLOOKUP($A173,'Processed Data Export'!$B$2:$ET$402,(COLUMN(E173)+11),FALSE)</f>
        <v>6.9</v>
      </c>
      <c r="Q173" s="75">
        <f>VLOOKUP($A173,'Processed Data Export'!$B$2:$ET$402,(COLUMN(F173)+11),FALSE)</f>
        <v>0.96499999999999997</v>
      </c>
      <c r="R173" s="75">
        <f>VLOOKUP($A173,'Processed Data Export'!$B$2:$ET$402,(COLUMN(G173)+11),FALSE)</f>
        <v>0.54</v>
      </c>
      <c r="S173" s="75">
        <f>VLOOKUP($A173,'Processed Data Export'!$B$2:$ET$402,(COLUMN(H173)+11),FALSE)</f>
        <v>0.01</v>
      </c>
      <c r="T173" s="75">
        <f>VLOOKUP($A173,'Processed Data Export'!$B$2:$ET$402,(COLUMN(I173)+11),FALSE)</f>
        <v>0</v>
      </c>
      <c r="U173" s="75">
        <f>VLOOKUP($A173,'Processed Data Export'!$B$2:$ET$402,(COLUMN(J173)+11),FALSE)</f>
        <v>19.495000000000001</v>
      </c>
      <c r="V173" s="75">
        <f>VLOOKUP($A173,'Processed Data Export'!$B$2:$ET$402,(COLUMN(K173)+11),FALSE)</f>
        <v>38.885000000000005</v>
      </c>
      <c r="W173" s="75">
        <f>VLOOKUP($A173,'Processed Data Export'!$B$2:$ET$402,(COLUMN(L173)+11),FALSE)</f>
        <v>48.164999999999999</v>
      </c>
      <c r="X173" s="75">
        <f>VLOOKUP($A173,'Processed Data Export'!$B$2:$ET$402,(COLUMN(M173)+11),FALSE)</f>
        <v>61.08</v>
      </c>
      <c r="Y173" s="75">
        <f>VLOOKUP($A173,'Processed Data Export'!$B$2:$ET$402,(COLUMN(N173)+11),FALSE)</f>
        <v>73.805000000000007</v>
      </c>
      <c r="Z173" s="75">
        <f>VLOOKUP($A173,'Processed Data Export'!$B$2:$ET$402,(COLUMN(O173)+11),FALSE)</f>
        <v>77.650000000000006</v>
      </c>
      <c r="AA173" s="75">
        <f>VLOOKUP($A173,'Processed Data Export'!$B$2:$ET$402,(COLUMN(P173)+11),FALSE)</f>
        <v>26.43</v>
      </c>
      <c r="AB173" s="75">
        <f>VLOOKUP($A173,'Processed Data Export'!$B$2:$ET$402,(COLUMN(Q173)+11),FALSE)</f>
        <v>31.875</v>
      </c>
      <c r="AC173" s="75">
        <f>VLOOKUP($A173,'Processed Data Export'!$B$2:$ET$402,(COLUMN(R173)+11),FALSE)</f>
        <v>12.92</v>
      </c>
      <c r="AD173" s="75">
        <f>VLOOKUP($A173,'Processed Data Export'!$B$2:$ET$402,(COLUMN(S173)+11),FALSE)</f>
        <v>22.594999999999999</v>
      </c>
      <c r="AE173" s="75">
        <f>VLOOKUP($A173,'Processed Data Export'!$B$2:$ET$402,(COLUMN(T173)+11),FALSE)</f>
        <v>25.645000000000003</v>
      </c>
      <c r="AF173" s="75">
        <f>VLOOKUP($A173,'Processed Data Export'!$B$2:$ET$402,(COLUMN(U173)+11),FALSE)</f>
        <v>29.490000000000002</v>
      </c>
      <c r="AG173" s="75">
        <f>VLOOKUP($A173,'Processed Data Export'!$B$2:$ET$402,(COLUMN(V173)+11),FALSE)</f>
        <v>9.68</v>
      </c>
      <c r="AH173" s="75">
        <f>VLOOKUP($A173,'Processed Data Export'!$B$2:$ET$402,(COLUMN(W173)+11),FALSE)</f>
        <v>14.92</v>
      </c>
      <c r="AI173" s="75">
        <f>VLOOKUP($A173,'Processed Data Export'!$B$2:$ET$402,(COLUMN(X173)+11),FALSE)</f>
        <v>16.57</v>
      </c>
      <c r="AJ173" s="75">
        <f>VLOOKUP($A173,'Processed Data Export'!$B$2:$ET$402,(COLUMN(Y173)+11),FALSE)</f>
        <v>17.54</v>
      </c>
      <c r="AK173" s="75">
        <f>VLOOKUP($A173,'Processed Data Export'!$B$2:$ET$402,(COLUMN(Z173)+11),FALSE)</f>
        <v>5.4399999999999995</v>
      </c>
      <c r="AL173" s="75">
        <f>VLOOKUP($A173,'Processed Data Export'!$B$2:$ET$402,(COLUMN(AA173)+11),FALSE)</f>
        <v>10.68</v>
      </c>
      <c r="AM173" s="75">
        <f>VLOOKUP($A173,'Processed Data Export'!$B$2:$ET$402,(COLUMN(AB173)+11),FALSE)</f>
        <v>3.05</v>
      </c>
      <c r="AN173" s="75">
        <f>VLOOKUP($A173,'Processed Data Export'!$B$2:$ET$402,(COLUMN(AC173)+11),FALSE)</f>
        <v>5.24</v>
      </c>
      <c r="AO173" s="75">
        <f>VLOOKUP($A173,'Processed Data Export'!$B$2:$ET$402,(COLUMN(AD173)+11),FALSE)</f>
        <v>7.8650000000000002</v>
      </c>
      <c r="AP173" s="75">
        <f>VLOOKUP($A173,'Processed Data Export'!$B$2:$ET$402,(COLUMN(AE173)+11),FALSE)</f>
        <v>8.4049999999999994</v>
      </c>
      <c r="AQ173" s="75">
        <f>VLOOKUP($A173,'Processed Data Export'!$B$2:$ET$402,(COLUMN(AF173)+11),FALSE)</f>
        <v>2.19</v>
      </c>
      <c r="AR173" s="75">
        <f>VLOOKUP($A173,'Processed Data Export'!$B$2:$ET$402,(COLUMN(AG173)+11),FALSE)</f>
        <v>1.66</v>
      </c>
      <c r="AS173" s="75">
        <f>VLOOKUP($A173,'Processed Data Export'!$B$2:$ET$402,(COLUMN(AH173)+11),FALSE)</f>
        <v>0.47499999999999998</v>
      </c>
      <c r="AT173" s="75">
        <f>VLOOKUP($A173,'Processed Data Export'!$B$2:$ET$402,(COLUMN(AI173)+11),FALSE)</f>
        <v>1.5100000000000002</v>
      </c>
      <c r="AU173" s="75">
        <f>VLOOKUP($A173,'Processed Data Export'!$B$2:$ET$402,(COLUMN(AJ173)+11),FALSE)</f>
        <v>0.495</v>
      </c>
      <c r="AV173" s="75">
        <f>VLOOKUP($A173,'Processed Data Export'!$B$2:$ET$402,(COLUMN(AK173)+11),FALSE)</f>
        <v>0.55000000000000004</v>
      </c>
      <c r="AW173" s="75">
        <f t="shared" si="29"/>
        <v>1.5110588235294118</v>
      </c>
      <c r="AX173" s="75">
        <f t="shared" si="30"/>
        <v>4.6195652173913038</v>
      </c>
      <c r="AY173" s="75">
        <f t="shared" si="31"/>
        <v>33.031088082901555</v>
      </c>
      <c r="AZ173" s="75">
        <f t="shared" si="32"/>
        <v>1.6332655137334688</v>
      </c>
      <c r="BA173" s="75">
        <f t="shared" si="33"/>
        <v>2.0712105798575786</v>
      </c>
      <c r="BB173" s="75">
        <f t="shared" si="34"/>
        <v>8.8538602941176485</v>
      </c>
      <c r="BC173" s="75">
        <f t="shared" si="35"/>
        <v>12.777777777777777</v>
      </c>
      <c r="BD173" s="75">
        <f t="shared" si="36"/>
        <v>8.996821360457723</v>
      </c>
      <c r="BE173" s="75">
        <f t="shared" si="37"/>
        <v>8.4087938205585271</v>
      </c>
      <c r="BF173" s="75">
        <f t="shared" si="38"/>
        <v>11.65648854961832</v>
      </c>
      <c r="BG173" s="75">
        <f t="shared" si="39"/>
        <v>63.295336787564764</v>
      </c>
      <c r="BH173" s="75">
        <f t="shared" si="40"/>
        <v>10.255072463768114</v>
      </c>
      <c r="BI173" s="75">
        <f t="shared" si="41"/>
        <v>73.326424870466312</v>
      </c>
    </row>
    <row r="174" spans="1:61" x14ac:dyDescent="0.35">
      <c r="A174" s="69">
        <f>'Processed Data Export'!B172</f>
        <v>16315</v>
      </c>
      <c r="B174" s="74">
        <f>IF((VLOOKUP($A174,'Processed Data Export'!$B$2:$ET$3001,5,FALSE))=0,(VLOOKUP($A174,'Processed Data Export'!$B$2:$ET$3001,4,FALSE)),(IF((VLOOKUP($A174,'Processed Data Export'!$B$2:$ET$3001,4,FALSE))&gt;(VLOOKUP($A174,'Processed Data Export'!$B$2:$ET$3001,5,FALSE)),(VLOOKUP($A174,'Processed Data Export'!$B$2:$ET$3001,5,FALSE)),(VLOOKUP($A174,'Processed Data Export'!$B$2:$ET$3001,4,FALSE)))))</f>
        <v>21.8</v>
      </c>
      <c r="C174" s="89">
        <f>IF((VLOOKUP($A174,'Processed Data Export'!$B$2:$ET$3001,5,FALSE))=0,"NA",(IF((VLOOKUP($A174,'Processed Data Export'!$B$2:$ET$3001,4,FALSE))&gt;(VLOOKUP($A174,'Processed Data Export'!$B$2:$ET$3001,5,FALSE)),(VLOOKUP($A174,'Processed Data Export'!$B$2:$ET$3001,4,FALSE)),(VLOOKUP($A174,'Processed Data Export'!$B$2:$ET$3001,5,FALSE)))))</f>
        <v>223</v>
      </c>
      <c r="D174" s="74">
        <f>VLOOKUP($A174,'Processed Data Export'!$B$2:$ET$3001,3,FALSE)</f>
        <v>21.8</v>
      </c>
      <c r="E174" s="36">
        <f>VLOOKUP(A174,'MWPS (um)'!$A$1:$CP$401,94,FALSE)</f>
        <v>33.936717450000003</v>
      </c>
      <c r="F174" s="74">
        <f>(VLOOKUP($A174,'Processed Data Export'!$B$2:$ET$3001,6,FALSE))/(VLOOKUP($A174,'Processed Data Export'!$B$2:$ET$3001,7,FALSE))</f>
        <v>0.1009049773755656</v>
      </c>
      <c r="G174" s="74">
        <f>VLOOKUP($A174,'Processed Data Export'!$B$2:$ET$3001,8,FALSE)</f>
        <v>1.5665</v>
      </c>
      <c r="H174" s="74">
        <f>VLOOKUP($A174,'Processed Data Export'!$B$2:$ET$3001,9,FALSE)</f>
        <v>16.724</v>
      </c>
      <c r="I174" s="74">
        <f>VLOOKUP($A174,'Processed Data Export'!$B$2:$ET$3001,10,FALSE)</f>
        <v>54.5</v>
      </c>
      <c r="J174" s="74">
        <f>VLOOKUP($A174,'Processed Data Export'!$B$2:$ET$3001,11,FALSE)</f>
        <v>3.2614999999999998</v>
      </c>
      <c r="K174" s="69" t="str">
        <f t="shared" si="28"/>
        <v>silt loam</v>
      </c>
      <c r="L174" s="75">
        <f>VLOOKUP($A174,'Processed Data Export'!$B$2:$ET$402,(COLUMN(A174)+11),FALSE)</f>
        <v>21.745000000000001</v>
      </c>
      <c r="M174" s="75">
        <f>VLOOKUP($A174,'Processed Data Export'!$B$2:$ET$402,(COLUMN(B174)+11),FALSE)</f>
        <v>65.805000000000007</v>
      </c>
      <c r="N174" s="75">
        <f>VLOOKUP($A174,'Processed Data Export'!$B$2:$ET$402,(COLUMN(C174)+11),FALSE)</f>
        <v>12.45</v>
      </c>
      <c r="O174" s="75">
        <f>VLOOKUP($A174,'Processed Data Export'!$B$2:$ET$402,(COLUMN(D174)+11),FALSE)</f>
        <v>0</v>
      </c>
      <c r="P174" s="75">
        <f>VLOOKUP($A174,'Processed Data Export'!$B$2:$ET$402,(COLUMN(E174)+11),FALSE)</f>
        <v>6.92</v>
      </c>
      <c r="Q174" s="75">
        <f>VLOOKUP($A174,'Processed Data Export'!$B$2:$ET$402,(COLUMN(F174)+11),FALSE)</f>
        <v>3.53</v>
      </c>
      <c r="R174" s="75">
        <f>VLOOKUP($A174,'Processed Data Export'!$B$2:$ET$402,(COLUMN(G174)+11),FALSE)</f>
        <v>2</v>
      </c>
      <c r="S174" s="75">
        <f>VLOOKUP($A174,'Processed Data Export'!$B$2:$ET$402,(COLUMN(H174)+11),FALSE)</f>
        <v>6.0000000000000006E-4</v>
      </c>
      <c r="T174" s="75">
        <f>VLOOKUP($A174,'Processed Data Export'!$B$2:$ET$402,(COLUMN(I174)+11),FALSE)</f>
        <v>0</v>
      </c>
      <c r="U174" s="75">
        <f>VLOOKUP($A174,'Processed Data Export'!$B$2:$ET$402,(COLUMN(J174)+11),FALSE)</f>
        <v>20.575000000000003</v>
      </c>
      <c r="V174" s="75">
        <f>VLOOKUP($A174,'Processed Data Export'!$B$2:$ET$402,(COLUMN(K174)+11),FALSE)</f>
        <v>37.22</v>
      </c>
      <c r="W174" s="75">
        <f>VLOOKUP($A174,'Processed Data Export'!$B$2:$ET$402,(COLUMN(L174)+11),FALSE)</f>
        <v>45.495000000000005</v>
      </c>
      <c r="X174" s="75">
        <f>VLOOKUP($A174,'Processed Data Export'!$B$2:$ET$402,(COLUMN(M174)+11),FALSE)</f>
        <v>57.019999999999996</v>
      </c>
      <c r="Y174" s="75">
        <f>VLOOKUP($A174,'Processed Data Export'!$B$2:$ET$402,(COLUMN(N174)+11),FALSE)</f>
        <v>68.63</v>
      </c>
      <c r="Z174" s="75">
        <f>VLOOKUP($A174,'Processed Data Export'!$B$2:$ET$402,(COLUMN(O174)+11),FALSE)</f>
        <v>72.72</v>
      </c>
      <c r="AA174" s="75">
        <f>VLOOKUP($A174,'Processed Data Export'!$B$2:$ET$402,(COLUMN(P174)+11),FALSE)</f>
        <v>23.619999999999997</v>
      </c>
      <c r="AB174" s="75">
        <f>VLOOKUP($A174,'Processed Data Export'!$B$2:$ET$402,(COLUMN(Q174)+11),FALSE)</f>
        <v>28.585000000000001</v>
      </c>
      <c r="AC174" s="75">
        <f>VLOOKUP($A174,'Processed Data Export'!$B$2:$ET$402,(COLUMN(R174)+11),FALSE)</f>
        <v>11.530000000000001</v>
      </c>
      <c r="AD174" s="75">
        <f>VLOOKUP($A174,'Processed Data Export'!$B$2:$ET$402,(COLUMN(S174)+11),FALSE)</f>
        <v>20.310000000000002</v>
      </c>
      <c r="AE174" s="75">
        <f>VLOOKUP($A174,'Processed Data Export'!$B$2:$ET$402,(COLUMN(T174)+11),FALSE)</f>
        <v>23.14</v>
      </c>
      <c r="AF174" s="75">
        <f>VLOOKUP($A174,'Processed Data Export'!$B$2:$ET$402,(COLUMN(U174)+11),FALSE)</f>
        <v>27.234999999999999</v>
      </c>
      <c r="AG174" s="75">
        <f>VLOOKUP($A174,'Processed Data Export'!$B$2:$ET$402,(COLUMN(V174)+11),FALSE)</f>
        <v>8.7850000000000001</v>
      </c>
      <c r="AH174" s="75">
        <f>VLOOKUP($A174,'Processed Data Export'!$B$2:$ET$402,(COLUMN(W174)+11),FALSE)</f>
        <v>13.695</v>
      </c>
      <c r="AI174" s="75">
        <f>VLOOKUP($A174,'Processed Data Export'!$B$2:$ET$402,(COLUMN(X174)+11),FALSE)</f>
        <v>15.704999999999998</v>
      </c>
      <c r="AJ174" s="75">
        <f>VLOOKUP($A174,'Processed Data Export'!$B$2:$ET$402,(COLUMN(Y174)+11),FALSE)</f>
        <v>19.23</v>
      </c>
      <c r="AK174" s="75">
        <f>VLOOKUP($A174,'Processed Data Export'!$B$2:$ET$402,(COLUMN(Z174)+11),FALSE)</f>
        <v>4.9649999999999999</v>
      </c>
      <c r="AL174" s="75">
        <f>VLOOKUP($A174,'Processed Data Export'!$B$2:$ET$402,(COLUMN(AA174)+11),FALSE)</f>
        <v>9.875</v>
      </c>
      <c r="AM174" s="75">
        <f>VLOOKUP($A174,'Processed Data Export'!$B$2:$ET$402,(COLUMN(AB174)+11),FALSE)</f>
        <v>2.8250000000000002</v>
      </c>
      <c r="AN174" s="75">
        <f>VLOOKUP($A174,'Processed Data Export'!$B$2:$ET$402,(COLUMN(AC174)+11),FALSE)</f>
        <v>4.91</v>
      </c>
      <c r="AO174" s="75">
        <f>VLOOKUP($A174,'Processed Data Export'!$B$2:$ET$402,(COLUMN(AD174)+11),FALSE)</f>
        <v>10.45</v>
      </c>
      <c r="AP174" s="75">
        <f>VLOOKUP($A174,'Processed Data Export'!$B$2:$ET$402,(COLUMN(AE174)+11),FALSE)</f>
        <v>12.45</v>
      </c>
      <c r="AQ174" s="75">
        <f>VLOOKUP($A174,'Processed Data Export'!$B$2:$ET$402,(COLUMN(AF174)+11),FALSE)</f>
        <v>2.08</v>
      </c>
      <c r="AR174" s="75">
        <f>VLOOKUP($A174,'Processed Data Export'!$B$2:$ET$402,(COLUMN(AG174)+11),FALSE)</f>
        <v>2.0099999999999998</v>
      </c>
      <c r="AS174" s="75">
        <f>VLOOKUP($A174,'Processed Data Export'!$B$2:$ET$402,(COLUMN(AH174)+11),FALSE)</f>
        <v>1.4450000000000001</v>
      </c>
      <c r="AT174" s="75">
        <f>VLOOKUP($A174,'Processed Data Export'!$B$2:$ET$402,(COLUMN(AI174)+11),FALSE)</f>
        <v>5.53</v>
      </c>
      <c r="AU174" s="75">
        <f>VLOOKUP($A174,'Processed Data Export'!$B$2:$ET$402,(COLUMN(AJ174)+11),FALSE)</f>
        <v>2.085</v>
      </c>
      <c r="AV174" s="75">
        <f>VLOOKUP($A174,'Processed Data Export'!$B$2:$ET$402,(COLUMN(AK174)+11),FALSE)</f>
        <v>2</v>
      </c>
      <c r="AW174" s="75">
        <f t="shared" si="29"/>
        <v>1.5915690047227569</v>
      </c>
      <c r="AX174" s="75">
        <f t="shared" si="30"/>
        <v>4.1307803468208091</v>
      </c>
      <c r="AY174" s="75">
        <f t="shared" si="31"/>
        <v>8.0977337110481589</v>
      </c>
      <c r="AZ174" s="75">
        <f t="shared" si="32"/>
        <v>1.6704608041123556</v>
      </c>
      <c r="BA174" s="75">
        <f t="shared" si="33"/>
        <v>2.0936295208371578</v>
      </c>
      <c r="BB174" s="75">
        <f t="shared" si="34"/>
        <v>9.163141993957705</v>
      </c>
      <c r="BC174" s="75">
        <f t="shared" si="35"/>
        <v>3.46</v>
      </c>
      <c r="BD174" s="75">
        <f t="shared" si="36"/>
        <v>6.2971291866028718</v>
      </c>
      <c r="BE174" s="75">
        <f t="shared" si="37"/>
        <v>5.2855421686746995</v>
      </c>
      <c r="BF174" s="75">
        <f t="shared" si="38"/>
        <v>11.613034623217921</v>
      </c>
      <c r="BG174" s="75">
        <f t="shared" si="39"/>
        <v>16.15297450424929</v>
      </c>
      <c r="BH174" s="75">
        <f t="shared" si="40"/>
        <v>9.5093930635838166</v>
      </c>
      <c r="BI174" s="75">
        <f t="shared" si="41"/>
        <v>18.641643059490089</v>
      </c>
    </row>
    <row r="175" spans="1:61" x14ac:dyDescent="0.35">
      <c r="A175" s="69">
        <f>'Processed Data Export'!B173</f>
        <v>16320</v>
      </c>
      <c r="B175" s="74">
        <f>IF((VLOOKUP($A175,'Processed Data Export'!$B$2:$ET$3001,5,FALSE))=0,(VLOOKUP($A175,'Processed Data Export'!$B$2:$ET$3001,4,FALSE)),(IF((VLOOKUP($A175,'Processed Data Export'!$B$2:$ET$3001,4,FALSE))&gt;(VLOOKUP($A175,'Processed Data Export'!$B$2:$ET$3001,5,FALSE)),(VLOOKUP($A175,'Processed Data Export'!$B$2:$ET$3001,5,FALSE)),(VLOOKUP($A175,'Processed Data Export'!$B$2:$ET$3001,4,FALSE)))))</f>
        <v>31.5</v>
      </c>
      <c r="C175" s="89">
        <f>IF((VLOOKUP($A175,'Processed Data Export'!$B$2:$ET$3001,5,FALSE))=0,"NA",(IF((VLOOKUP($A175,'Processed Data Export'!$B$2:$ET$3001,4,FALSE))&gt;(VLOOKUP($A175,'Processed Data Export'!$B$2:$ET$3001,5,FALSE)),(VLOOKUP($A175,'Processed Data Export'!$B$2:$ET$3001,4,FALSE)),(VLOOKUP($A175,'Processed Data Export'!$B$2:$ET$3001,5,FALSE)))))</f>
        <v>245</v>
      </c>
      <c r="D175" s="74">
        <f>VLOOKUP($A175,'Processed Data Export'!$B$2:$ET$3001,3,FALSE)</f>
        <v>31.5</v>
      </c>
      <c r="E175" s="36">
        <f>VLOOKUP(A175,'MWPS (um)'!$A$1:$CP$401,94,FALSE)</f>
        <v>95.02302594999999</v>
      </c>
      <c r="F175" s="74">
        <f>(VLOOKUP($A175,'Processed Data Export'!$B$2:$ET$3001,6,FALSE))/(VLOOKUP($A175,'Processed Data Export'!$B$2:$ET$3001,7,FALSE))</f>
        <v>3.0979955456570157E-2</v>
      </c>
      <c r="G175" s="74">
        <f>VLOOKUP($A175,'Processed Data Export'!$B$2:$ET$3001,8,FALSE)</f>
        <v>2.1379999999999999</v>
      </c>
      <c r="H175" s="74">
        <f>VLOOKUP($A175,'Processed Data Export'!$B$2:$ET$3001,9,FALSE)</f>
        <v>1.3314999999999999</v>
      </c>
      <c r="I175" s="74">
        <f>VLOOKUP($A175,'Processed Data Export'!$B$2:$ET$3001,10,FALSE)</f>
        <v>111</v>
      </c>
      <c r="J175" s="74">
        <f>VLOOKUP($A175,'Processed Data Export'!$B$2:$ET$3001,11,FALSE)</f>
        <v>4.4314999999999998</v>
      </c>
      <c r="K175" s="69" t="str">
        <f t="shared" si="28"/>
        <v>loam</v>
      </c>
      <c r="L175" s="75">
        <f>VLOOKUP($A175,'Processed Data Export'!$B$2:$ET$402,(COLUMN(A175)+11),FALSE)</f>
        <v>13.164999999999999</v>
      </c>
      <c r="M175" s="75">
        <f>VLOOKUP($A175,'Processed Data Export'!$B$2:$ET$402,(COLUMN(B175)+11),FALSE)</f>
        <v>47.674999999999997</v>
      </c>
      <c r="N175" s="75">
        <f>VLOOKUP($A175,'Processed Data Export'!$B$2:$ET$402,(COLUMN(C175)+11),FALSE)</f>
        <v>39.164999999999999</v>
      </c>
      <c r="O175" s="75">
        <f>VLOOKUP($A175,'Processed Data Export'!$B$2:$ET$402,(COLUMN(D175)+11),FALSE)</f>
        <v>0</v>
      </c>
      <c r="P175" s="75">
        <f>VLOOKUP($A175,'Processed Data Export'!$B$2:$ET$402,(COLUMN(E175)+11),FALSE)</f>
        <v>12.664999999999999</v>
      </c>
      <c r="Q175" s="75">
        <f>VLOOKUP($A175,'Processed Data Export'!$B$2:$ET$402,(COLUMN(F175)+11),FALSE)</f>
        <v>14.29</v>
      </c>
      <c r="R175" s="75">
        <f>VLOOKUP($A175,'Processed Data Export'!$B$2:$ET$402,(COLUMN(G175)+11),FALSE)</f>
        <v>12.05</v>
      </c>
      <c r="S175" s="75">
        <f>VLOOKUP($A175,'Processed Data Export'!$B$2:$ET$402,(COLUMN(H175)+11),FALSE)</f>
        <v>0.16</v>
      </c>
      <c r="T175" s="75">
        <f>VLOOKUP($A175,'Processed Data Export'!$B$2:$ET$402,(COLUMN(I175)+11),FALSE)</f>
        <v>0</v>
      </c>
      <c r="U175" s="75">
        <f>VLOOKUP($A175,'Processed Data Export'!$B$2:$ET$402,(COLUMN(J175)+11),FALSE)</f>
        <v>12.27</v>
      </c>
      <c r="V175" s="75">
        <f>VLOOKUP($A175,'Processed Data Export'!$B$2:$ET$402,(COLUMN(K175)+11),FALSE)</f>
        <v>19.765000000000001</v>
      </c>
      <c r="W175" s="75">
        <f>VLOOKUP($A175,'Processed Data Export'!$B$2:$ET$402,(COLUMN(L175)+11),FALSE)</f>
        <v>26.2</v>
      </c>
      <c r="X175" s="75">
        <f>VLOOKUP($A175,'Processed Data Export'!$B$2:$ET$402,(COLUMN(M175)+11),FALSE)</f>
        <v>37.18</v>
      </c>
      <c r="Y175" s="75">
        <f>VLOOKUP($A175,'Processed Data Export'!$B$2:$ET$402,(COLUMN(N175)+11),FALSE)</f>
        <v>51.685000000000002</v>
      </c>
      <c r="Z175" s="75">
        <f>VLOOKUP($A175,'Processed Data Export'!$B$2:$ET$402,(COLUMN(O175)+11),FALSE)</f>
        <v>60.34</v>
      </c>
      <c r="AA175" s="75">
        <f>VLOOKUP($A175,'Processed Data Export'!$B$2:$ET$402,(COLUMN(P175)+11),FALSE)</f>
        <v>21.685000000000002</v>
      </c>
      <c r="AB175" s="75">
        <f>VLOOKUP($A175,'Processed Data Export'!$B$2:$ET$402,(COLUMN(Q175)+11),FALSE)</f>
        <v>27.914999999999999</v>
      </c>
      <c r="AC175" s="75">
        <f>VLOOKUP($A175,'Processed Data Export'!$B$2:$ET$402,(COLUMN(R175)+11),FALSE)</f>
        <v>10.98</v>
      </c>
      <c r="AD175" s="75">
        <f>VLOOKUP($A175,'Processed Data Export'!$B$2:$ET$402,(COLUMN(S175)+11),FALSE)</f>
        <v>21.47</v>
      </c>
      <c r="AE175" s="75">
        <f>VLOOKUP($A175,'Processed Data Export'!$B$2:$ET$402,(COLUMN(T175)+11),FALSE)</f>
        <v>25.484999999999999</v>
      </c>
      <c r="AF175" s="75">
        <f>VLOOKUP($A175,'Processed Data Export'!$B$2:$ET$402,(COLUMN(U175)+11),FALSE)</f>
        <v>34.14</v>
      </c>
      <c r="AG175" s="75">
        <f>VLOOKUP($A175,'Processed Data Export'!$B$2:$ET$402,(COLUMN(V175)+11),FALSE)</f>
        <v>10.489999999999998</v>
      </c>
      <c r="AH175" s="75">
        <f>VLOOKUP($A175,'Processed Data Export'!$B$2:$ET$402,(COLUMN(W175)+11),FALSE)</f>
        <v>17.95</v>
      </c>
      <c r="AI175" s="75">
        <f>VLOOKUP($A175,'Processed Data Export'!$B$2:$ET$402,(COLUMN(X175)+11),FALSE)</f>
        <v>23.16</v>
      </c>
      <c r="AJ175" s="75">
        <f>VLOOKUP($A175,'Processed Data Export'!$B$2:$ET$402,(COLUMN(Y175)+11),FALSE)</f>
        <v>37.450000000000003</v>
      </c>
      <c r="AK175" s="75">
        <f>VLOOKUP($A175,'Processed Data Export'!$B$2:$ET$402,(COLUMN(Z175)+11),FALSE)</f>
        <v>6.23</v>
      </c>
      <c r="AL175" s="75">
        <f>VLOOKUP($A175,'Processed Data Export'!$B$2:$ET$402,(COLUMN(AA175)+11),FALSE)</f>
        <v>13.68</v>
      </c>
      <c r="AM175" s="75">
        <f>VLOOKUP($A175,'Processed Data Export'!$B$2:$ET$402,(COLUMN(AB175)+11),FALSE)</f>
        <v>4.0049999999999999</v>
      </c>
      <c r="AN175" s="75">
        <f>VLOOKUP($A175,'Processed Data Export'!$B$2:$ET$402,(COLUMN(AC175)+11),FALSE)</f>
        <v>7.4550000000000001</v>
      </c>
      <c r="AO175" s="75">
        <f>VLOOKUP($A175,'Processed Data Export'!$B$2:$ET$402,(COLUMN(AD175)+11),FALSE)</f>
        <v>26.954999999999998</v>
      </c>
      <c r="AP175" s="75">
        <f>VLOOKUP($A175,'Processed Data Export'!$B$2:$ET$402,(COLUMN(AE175)+11),FALSE)</f>
        <v>39.004999999999995</v>
      </c>
      <c r="AQ175" s="75">
        <f>VLOOKUP($A175,'Processed Data Export'!$B$2:$ET$402,(COLUMN(AF175)+11),FALSE)</f>
        <v>3.4450000000000003</v>
      </c>
      <c r="AR175" s="75">
        <f>VLOOKUP($A175,'Processed Data Export'!$B$2:$ET$402,(COLUMN(AG175)+11),FALSE)</f>
        <v>5.21</v>
      </c>
      <c r="AS175" s="75">
        <f>VLOOKUP($A175,'Processed Data Export'!$B$2:$ET$402,(COLUMN(AH175)+11),FALSE)</f>
        <v>5.51</v>
      </c>
      <c r="AT175" s="75">
        <f>VLOOKUP($A175,'Processed Data Export'!$B$2:$ET$402,(COLUMN(AI175)+11),FALSE)</f>
        <v>26.335000000000001</v>
      </c>
      <c r="AU175" s="75">
        <f>VLOOKUP($A175,'Processed Data Export'!$B$2:$ET$402,(COLUMN(AJ175)+11),FALSE)</f>
        <v>8.7800000000000011</v>
      </c>
      <c r="AV175" s="75">
        <f>VLOOKUP($A175,'Processed Data Export'!$B$2:$ET$402,(COLUMN(AK175)+11),FALSE)</f>
        <v>12.21</v>
      </c>
      <c r="AW175" s="75">
        <f t="shared" si="29"/>
        <v>0.93856349632813896</v>
      </c>
      <c r="AX175" s="75">
        <f t="shared" si="30"/>
        <v>2.2041058033951835</v>
      </c>
      <c r="AY175" s="75">
        <f t="shared" si="31"/>
        <v>1.9534639608117566</v>
      </c>
      <c r="AZ175" s="75">
        <f t="shared" si="32"/>
        <v>0.76742823667252491</v>
      </c>
      <c r="BA175" s="75">
        <f t="shared" si="33"/>
        <v>1.0890451083772701</v>
      </c>
      <c r="BB175" s="75">
        <f t="shared" si="34"/>
        <v>4.2054574638844295</v>
      </c>
      <c r="BC175" s="75">
        <f t="shared" si="35"/>
        <v>1.0510373443983401</v>
      </c>
      <c r="BD175" s="75">
        <f t="shared" si="36"/>
        <v>1.7686885549990725</v>
      </c>
      <c r="BE175" s="75">
        <f t="shared" si="37"/>
        <v>1.2172858419507213</v>
      </c>
      <c r="BF175" s="75">
        <f t="shared" si="38"/>
        <v>4.9872568745808179</v>
      </c>
      <c r="BG175" s="75">
        <f t="shared" si="39"/>
        <v>2.6018194541637509</v>
      </c>
      <c r="BH175" s="75">
        <f t="shared" si="40"/>
        <v>3.7643110935649426</v>
      </c>
      <c r="BI175" s="75">
        <f t="shared" si="41"/>
        <v>3.3362491252624213</v>
      </c>
    </row>
    <row r="176" spans="1:61" x14ac:dyDescent="0.35">
      <c r="A176" s="69">
        <f>'Processed Data Export'!B174</f>
        <v>16325</v>
      </c>
      <c r="B176" s="74">
        <f>IF((VLOOKUP($A176,'Processed Data Export'!$B$2:$ET$3001,5,FALSE))=0,(VLOOKUP($A176,'Processed Data Export'!$B$2:$ET$3001,4,FALSE)),(IF((VLOOKUP($A176,'Processed Data Export'!$B$2:$ET$3001,4,FALSE))&gt;(VLOOKUP($A176,'Processed Data Export'!$B$2:$ET$3001,5,FALSE)),(VLOOKUP($A176,'Processed Data Export'!$B$2:$ET$3001,5,FALSE)),(VLOOKUP($A176,'Processed Data Export'!$B$2:$ET$3001,4,FALSE)))))</f>
        <v>31.35</v>
      </c>
      <c r="C176" s="89">
        <f>IF((VLOOKUP($A176,'Processed Data Export'!$B$2:$ET$3001,5,FALSE))=0,"NA",(IF((VLOOKUP($A176,'Processed Data Export'!$B$2:$ET$3001,4,FALSE))&gt;(VLOOKUP($A176,'Processed Data Export'!$B$2:$ET$3001,5,FALSE)),(VLOOKUP($A176,'Processed Data Export'!$B$2:$ET$3001,4,FALSE)),(VLOOKUP($A176,'Processed Data Export'!$B$2:$ET$3001,5,FALSE)))))</f>
        <v>202</v>
      </c>
      <c r="D176" s="74">
        <f>VLOOKUP($A176,'Processed Data Export'!$B$2:$ET$3001,3,FALSE)</f>
        <v>31.35</v>
      </c>
      <c r="E176" s="36">
        <f>VLOOKUP(A176,'MWPS (um)'!$A$1:$CP$401,94,FALSE)</f>
        <v>86.097320449999984</v>
      </c>
      <c r="F176" s="74">
        <f>(VLOOKUP($A176,'Processed Data Export'!$B$2:$ET$3001,6,FALSE))/(VLOOKUP($A176,'Processed Data Export'!$B$2:$ET$3001,7,FALSE))</f>
        <v>3.4922279792746112E-2</v>
      </c>
      <c r="G176" s="74">
        <f>VLOOKUP($A176,'Processed Data Export'!$B$2:$ET$3001,8,FALSE)</f>
        <v>1.8605</v>
      </c>
      <c r="H176" s="74">
        <f>VLOOKUP($A176,'Processed Data Export'!$B$2:$ET$3001,9,FALSE)</f>
        <v>1.444</v>
      </c>
      <c r="I176" s="74">
        <f>VLOOKUP($A176,'Processed Data Export'!$B$2:$ET$3001,10,FALSE)</f>
        <v>95.949999999999989</v>
      </c>
      <c r="J176" s="74">
        <f>VLOOKUP($A176,'Processed Data Export'!$B$2:$ET$3001,11,FALSE)</f>
        <v>4.2549999999999999</v>
      </c>
      <c r="K176" s="69" t="str">
        <f t="shared" si="28"/>
        <v>loam</v>
      </c>
      <c r="L176" s="75">
        <f>VLOOKUP($A176,'Processed Data Export'!$B$2:$ET$402,(COLUMN(A176)+11),FALSE)</f>
        <v>13.52</v>
      </c>
      <c r="M176" s="75">
        <f>VLOOKUP($A176,'Processed Data Export'!$B$2:$ET$402,(COLUMN(B176)+11),FALSE)</f>
        <v>45.974999999999994</v>
      </c>
      <c r="N176" s="75">
        <f>VLOOKUP($A176,'Processed Data Export'!$B$2:$ET$402,(COLUMN(C176)+11),FALSE)</f>
        <v>40.505000000000003</v>
      </c>
      <c r="O176" s="75">
        <f>VLOOKUP($A176,'Processed Data Export'!$B$2:$ET$402,(COLUMN(D176)+11),FALSE)</f>
        <v>0</v>
      </c>
      <c r="P176" s="75">
        <f>VLOOKUP($A176,'Processed Data Export'!$B$2:$ET$402,(COLUMN(E176)+11),FALSE)</f>
        <v>15.414999999999999</v>
      </c>
      <c r="Q176" s="75">
        <f>VLOOKUP($A176,'Processed Data Export'!$B$2:$ET$402,(COLUMN(F176)+11),FALSE)</f>
        <v>16.715</v>
      </c>
      <c r="R176" s="75">
        <f>VLOOKUP($A176,'Processed Data Export'!$B$2:$ET$402,(COLUMN(G176)+11),FALSE)</f>
        <v>8.3650000000000002</v>
      </c>
      <c r="S176" s="75">
        <f>VLOOKUP($A176,'Processed Data Export'!$B$2:$ET$402,(COLUMN(H176)+11),FALSE)</f>
        <v>1.035E-2</v>
      </c>
      <c r="T176" s="75">
        <f>VLOOKUP($A176,'Processed Data Export'!$B$2:$ET$402,(COLUMN(I176)+11),FALSE)</f>
        <v>0</v>
      </c>
      <c r="U176" s="75">
        <f>VLOOKUP($A176,'Processed Data Export'!$B$2:$ET$402,(COLUMN(J176)+11),FALSE)</f>
        <v>12.725000000000001</v>
      </c>
      <c r="V176" s="75">
        <f>VLOOKUP($A176,'Processed Data Export'!$B$2:$ET$402,(COLUMN(K176)+11),FALSE)</f>
        <v>19.89</v>
      </c>
      <c r="W176" s="75">
        <f>VLOOKUP($A176,'Processed Data Export'!$B$2:$ET$402,(COLUMN(L176)+11),FALSE)</f>
        <v>25.934999999999999</v>
      </c>
      <c r="X176" s="75">
        <f>VLOOKUP($A176,'Processed Data Export'!$B$2:$ET$402,(COLUMN(M176)+11),FALSE)</f>
        <v>36.150000000000006</v>
      </c>
      <c r="Y176" s="75">
        <f>VLOOKUP($A176,'Processed Data Export'!$B$2:$ET$402,(COLUMN(N176)+11),FALSE)</f>
        <v>49.884999999999998</v>
      </c>
      <c r="Z176" s="75">
        <f>VLOOKUP($A176,'Processed Data Export'!$B$2:$ET$402,(COLUMN(O176)+11),FALSE)</f>
        <v>61.39</v>
      </c>
      <c r="AA176" s="75">
        <f>VLOOKUP($A176,'Processed Data Export'!$B$2:$ET$402,(COLUMN(P176)+11),FALSE)</f>
        <v>20.225000000000001</v>
      </c>
      <c r="AB176" s="75">
        <f>VLOOKUP($A176,'Processed Data Export'!$B$2:$ET$402,(COLUMN(Q176)+11),FALSE)</f>
        <v>26.085000000000001</v>
      </c>
      <c r="AC176" s="75">
        <f>VLOOKUP($A176,'Processed Data Export'!$B$2:$ET$402,(COLUMN(R176)+11),FALSE)</f>
        <v>10.215</v>
      </c>
      <c r="AD176" s="75">
        <f>VLOOKUP($A176,'Processed Data Export'!$B$2:$ET$402,(COLUMN(S176)+11),FALSE)</f>
        <v>20.04</v>
      </c>
      <c r="AE176" s="75">
        <f>VLOOKUP($A176,'Processed Data Export'!$B$2:$ET$402,(COLUMN(T176)+11),FALSE)</f>
        <v>23.945</v>
      </c>
      <c r="AF176" s="75">
        <f>VLOOKUP($A176,'Processed Data Export'!$B$2:$ET$402,(COLUMN(U176)+11),FALSE)</f>
        <v>35.450000000000003</v>
      </c>
      <c r="AG176" s="75">
        <f>VLOOKUP($A176,'Processed Data Export'!$B$2:$ET$402,(COLUMN(V176)+11),FALSE)</f>
        <v>9.82</v>
      </c>
      <c r="AH176" s="75">
        <f>VLOOKUP($A176,'Processed Data Export'!$B$2:$ET$402,(COLUMN(W176)+11),FALSE)</f>
        <v>17.46</v>
      </c>
      <c r="AI176" s="75">
        <f>VLOOKUP($A176,'Processed Data Export'!$B$2:$ET$402,(COLUMN(X176)+11),FALSE)</f>
        <v>25.24</v>
      </c>
      <c r="AJ176" s="75">
        <f>VLOOKUP($A176,'Processed Data Export'!$B$2:$ET$402,(COLUMN(Y176)+11),FALSE)</f>
        <v>41.954999999999998</v>
      </c>
      <c r="AK176" s="75">
        <f>VLOOKUP($A176,'Processed Data Export'!$B$2:$ET$402,(COLUMN(Z176)+11),FALSE)</f>
        <v>5.8550000000000004</v>
      </c>
      <c r="AL176" s="75">
        <f>VLOOKUP($A176,'Processed Data Export'!$B$2:$ET$402,(COLUMN(AA176)+11),FALSE)</f>
        <v>13.49</v>
      </c>
      <c r="AM176" s="75">
        <f>VLOOKUP($A176,'Processed Data Export'!$B$2:$ET$402,(COLUMN(AB176)+11),FALSE)</f>
        <v>3.91</v>
      </c>
      <c r="AN176" s="75">
        <f>VLOOKUP($A176,'Processed Data Export'!$B$2:$ET$402,(COLUMN(AC176)+11),FALSE)</f>
        <v>7.6400000000000006</v>
      </c>
      <c r="AO176" s="75">
        <f>VLOOKUP($A176,'Processed Data Export'!$B$2:$ET$402,(COLUMN(AD176)+11),FALSE)</f>
        <v>32.134999999999998</v>
      </c>
      <c r="AP176" s="75">
        <f>VLOOKUP($A176,'Processed Data Export'!$B$2:$ET$402,(COLUMN(AE176)+11),FALSE)</f>
        <v>40.495000000000005</v>
      </c>
      <c r="AQ176" s="75">
        <f>VLOOKUP($A176,'Processed Data Export'!$B$2:$ET$402,(COLUMN(AF176)+11),FALSE)</f>
        <v>3.7250000000000001</v>
      </c>
      <c r="AR176" s="75">
        <f>VLOOKUP($A176,'Processed Data Export'!$B$2:$ET$402,(COLUMN(AG176)+11),FALSE)</f>
        <v>7.7799999999999994</v>
      </c>
      <c r="AS176" s="75">
        <f>VLOOKUP($A176,'Processed Data Export'!$B$2:$ET$402,(COLUMN(AH176)+11),FALSE)</f>
        <v>7.5350000000000001</v>
      </c>
      <c r="AT176" s="75">
        <f>VLOOKUP($A176,'Processed Data Export'!$B$2:$ET$402,(COLUMN(AI176)+11),FALSE)</f>
        <v>25.08</v>
      </c>
      <c r="AU176" s="75">
        <f>VLOOKUP($A176,'Processed Data Export'!$B$2:$ET$402,(COLUMN(AJ176)+11),FALSE)</f>
        <v>9.18</v>
      </c>
      <c r="AV176" s="75">
        <f>VLOOKUP($A176,'Processed Data Export'!$B$2:$ET$402,(COLUMN(AK176)+11),FALSE)</f>
        <v>8.375</v>
      </c>
      <c r="AW176" s="75">
        <f t="shared" si="29"/>
        <v>0.9942495687176538</v>
      </c>
      <c r="AX176" s="75">
        <f t="shared" si="30"/>
        <v>1.6921829386960754</v>
      </c>
      <c r="AY176" s="75">
        <f t="shared" si="31"/>
        <v>1.5605743344301526</v>
      </c>
      <c r="AZ176" s="75">
        <f t="shared" si="32"/>
        <v>0.73159379407616354</v>
      </c>
      <c r="BA176" s="75">
        <f t="shared" si="33"/>
        <v>1.0197461212976022</v>
      </c>
      <c r="BB176" s="75">
        <f t="shared" si="34"/>
        <v>4.429547395388556</v>
      </c>
      <c r="BC176" s="75">
        <f t="shared" si="35"/>
        <v>1.8427973699940225</v>
      </c>
      <c r="BD176" s="75">
        <f t="shared" si="36"/>
        <v>1.4306830558580985</v>
      </c>
      <c r="BE176" s="75">
        <f t="shared" si="37"/>
        <v>1.1350450561659053</v>
      </c>
      <c r="BF176" s="75">
        <f t="shared" si="38"/>
        <v>4.7316753926701578</v>
      </c>
      <c r="BG176" s="75">
        <f t="shared" si="39"/>
        <v>2.1627280885432252</v>
      </c>
      <c r="BH176" s="75">
        <f t="shared" si="40"/>
        <v>2.982484592928965</v>
      </c>
      <c r="BI176" s="75">
        <f t="shared" si="41"/>
        <v>2.7505234819024826</v>
      </c>
    </row>
    <row r="177" spans="1:61" x14ac:dyDescent="0.35">
      <c r="A177" s="69">
        <f>'Processed Data Export'!B175</f>
        <v>16330</v>
      </c>
      <c r="B177" s="74">
        <f>IF((VLOOKUP($A177,'Processed Data Export'!$B$2:$ET$3001,5,FALSE))=0,(VLOOKUP($A177,'Processed Data Export'!$B$2:$ET$3001,4,FALSE)),(IF((VLOOKUP($A177,'Processed Data Export'!$B$2:$ET$3001,4,FALSE))&gt;(VLOOKUP($A177,'Processed Data Export'!$B$2:$ET$3001,5,FALSE)),(VLOOKUP($A177,'Processed Data Export'!$B$2:$ET$3001,5,FALSE)),(VLOOKUP($A177,'Processed Data Export'!$B$2:$ET$3001,4,FALSE)))))</f>
        <v>32</v>
      </c>
      <c r="C177" s="89">
        <f>IF((VLOOKUP($A177,'Processed Data Export'!$B$2:$ET$3001,5,FALSE))=0,"NA",(IF((VLOOKUP($A177,'Processed Data Export'!$B$2:$ET$3001,4,FALSE))&gt;(VLOOKUP($A177,'Processed Data Export'!$B$2:$ET$3001,5,FALSE)),(VLOOKUP($A177,'Processed Data Export'!$B$2:$ET$3001,4,FALSE)),(VLOOKUP($A177,'Processed Data Export'!$B$2:$ET$3001,5,FALSE)))))</f>
        <v>173</v>
      </c>
      <c r="D177" s="74">
        <f>VLOOKUP($A177,'Processed Data Export'!$B$2:$ET$3001,3,FALSE)</f>
        <v>32</v>
      </c>
      <c r="E177" s="36">
        <f>VLOOKUP(A177,'MWPS (um)'!$A$1:$CP$401,94,FALSE)</f>
        <v>60.887373950000004</v>
      </c>
      <c r="F177" s="74">
        <f>(VLOOKUP($A177,'Processed Data Export'!$B$2:$ET$3001,6,FALSE))/(VLOOKUP($A177,'Processed Data Export'!$B$2:$ET$3001,7,FALSE))</f>
        <v>5.1818181818181812E-2</v>
      </c>
      <c r="G177" s="74">
        <f>VLOOKUP($A177,'Processed Data Export'!$B$2:$ET$3001,8,FALSE)</f>
        <v>1.4904999999999999</v>
      </c>
      <c r="H177" s="74">
        <f>VLOOKUP($A177,'Processed Data Export'!$B$2:$ET$3001,9,FALSE)</f>
        <v>3.9989999999999997</v>
      </c>
      <c r="I177" s="74">
        <f>VLOOKUP($A177,'Processed Data Export'!$B$2:$ET$3001,10,FALSE)</f>
        <v>71.45</v>
      </c>
      <c r="J177" s="74">
        <f>VLOOKUP($A177,'Processed Data Export'!$B$2:$ET$3001,11,FALSE)</f>
        <v>3.7919999999999998</v>
      </c>
      <c r="K177" s="69" t="str">
        <f t="shared" si="28"/>
        <v>silt loam</v>
      </c>
      <c r="L177" s="75">
        <f>VLOOKUP($A177,'Processed Data Export'!$B$2:$ET$402,(COLUMN(A177)+11),FALSE)</f>
        <v>14.574999999999999</v>
      </c>
      <c r="M177" s="75">
        <f>VLOOKUP($A177,'Processed Data Export'!$B$2:$ET$402,(COLUMN(B177)+11),FALSE)</f>
        <v>53.72</v>
      </c>
      <c r="N177" s="75">
        <f>VLOOKUP($A177,'Processed Data Export'!$B$2:$ET$402,(COLUMN(C177)+11),FALSE)</f>
        <v>31.700000000000003</v>
      </c>
      <c r="O177" s="75">
        <f>VLOOKUP($A177,'Processed Data Export'!$B$2:$ET$402,(COLUMN(D177)+11),FALSE)</f>
        <v>0</v>
      </c>
      <c r="P177" s="75">
        <f>VLOOKUP($A177,'Processed Data Export'!$B$2:$ET$402,(COLUMN(E177)+11),FALSE)</f>
        <v>17.189999999999998</v>
      </c>
      <c r="Q177" s="75">
        <f>VLOOKUP($A177,'Processed Data Export'!$B$2:$ET$402,(COLUMN(F177)+11),FALSE)</f>
        <v>10.97</v>
      </c>
      <c r="R177" s="75">
        <f>VLOOKUP($A177,'Processed Data Export'!$B$2:$ET$402,(COLUMN(G177)+11),FALSE)</f>
        <v>3.5449999999999999</v>
      </c>
      <c r="S177" s="75">
        <f>VLOOKUP($A177,'Processed Data Export'!$B$2:$ET$402,(COLUMN(H177)+11),FALSE)</f>
        <v>2.9999999999999997E-4</v>
      </c>
      <c r="T177" s="75">
        <f>VLOOKUP($A177,'Processed Data Export'!$B$2:$ET$402,(COLUMN(I177)+11),FALSE)</f>
        <v>0</v>
      </c>
      <c r="U177" s="75">
        <f>VLOOKUP($A177,'Processed Data Export'!$B$2:$ET$402,(COLUMN(J177)+11),FALSE)</f>
        <v>13.335000000000001</v>
      </c>
      <c r="V177" s="75">
        <f>VLOOKUP($A177,'Processed Data Export'!$B$2:$ET$402,(COLUMN(K177)+11),FALSE)</f>
        <v>22.43</v>
      </c>
      <c r="W177" s="75">
        <f>VLOOKUP($A177,'Processed Data Export'!$B$2:$ET$402,(COLUMN(L177)+11),FALSE)</f>
        <v>29.585000000000001</v>
      </c>
      <c r="X177" s="75">
        <f>VLOOKUP($A177,'Processed Data Export'!$B$2:$ET$402,(COLUMN(M177)+11),FALSE)</f>
        <v>41.769999999999996</v>
      </c>
      <c r="Y177" s="75">
        <f>VLOOKUP($A177,'Processed Data Export'!$B$2:$ET$402,(COLUMN(N177)+11),FALSE)</f>
        <v>58.564999999999998</v>
      </c>
      <c r="Z177" s="75">
        <f>VLOOKUP($A177,'Processed Data Export'!$B$2:$ET$402,(COLUMN(O177)+11),FALSE)</f>
        <v>70.91</v>
      </c>
      <c r="AA177" s="75">
        <f>VLOOKUP($A177,'Processed Data Export'!$B$2:$ET$402,(COLUMN(P177)+11),FALSE)</f>
        <v>24.130000000000003</v>
      </c>
      <c r="AB177" s="75">
        <f>VLOOKUP($A177,'Processed Data Export'!$B$2:$ET$402,(COLUMN(Q177)+11),FALSE)</f>
        <v>31.29</v>
      </c>
      <c r="AC177" s="75">
        <f>VLOOKUP($A177,'Processed Data Export'!$B$2:$ET$402,(COLUMN(R177)+11),FALSE)</f>
        <v>12.190000000000001</v>
      </c>
      <c r="AD177" s="75">
        <f>VLOOKUP($A177,'Processed Data Export'!$B$2:$ET$402,(COLUMN(S177)+11),FALSE)</f>
        <v>24.134999999999998</v>
      </c>
      <c r="AE177" s="75">
        <f>VLOOKUP($A177,'Processed Data Export'!$B$2:$ET$402,(COLUMN(T177)+11),FALSE)</f>
        <v>28.98</v>
      </c>
      <c r="AF177" s="75">
        <f>VLOOKUP($A177,'Processed Data Export'!$B$2:$ET$402,(COLUMN(U177)+11),FALSE)</f>
        <v>41.325000000000003</v>
      </c>
      <c r="AG177" s="75">
        <f>VLOOKUP($A177,'Processed Data Export'!$B$2:$ET$402,(COLUMN(V177)+11),FALSE)</f>
        <v>11.95</v>
      </c>
      <c r="AH177" s="75">
        <f>VLOOKUP($A177,'Processed Data Export'!$B$2:$ET$402,(COLUMN(W177)+11),FALSE)</f>
        <v>21.365000000000002</v>
      </c>
      <c r="AI177" s="75">
        <f>VLOOKUP($A177,'Processed Data Export'!$B$2:$ET$402,(COLUMN(X177)+11),FALSE)</f>
        <v>29.14</v>
      </c>
      <c r="AJ177" s="75">
        <f>VLOOKUP($A177,'Processed Data Export'!$B$2:$ET$402,(COLUMN(Y177)+11),FALSE)</f>
        <v>40.104999999999997</v>
      </c>
      <c r="AK177" s="75">
        <f>VLOOKUP($A177,'Processed Data Export'!$B$2:$ET$402,(COLUMN(Z177)+11),FALSE)</f>
        <v>7.16</v>
      </c>
      <c r="AL177" s="75">
        <f>VLOOKUP($A177,'Processed Data Export'!$B$2:$ET$402,(COLUMN(AA177)+11),FALSE)</f>
        <v>16.574999999999999</v>
      </c>
      <c r="AM177" s="75">
        <f>VLOOKUP($A177,'Processed Data Export'!$B$2:$ET$402,(COLUMN(AB177)+11),FALSE)</f>
        <v>4.84</v>
      </c>
      <c r="AN177" s="75">
        <f>VLOOKUP($A177,'Processed Data Export'!$B$2:$ET$402,(COLUMN(AC177)+11),FALSE)</f>
        <v>9.42</v>
      </c>
      <c r="AO177" s="75">
        <f>VLOOKUP($A177,'Processed Data Export'!$B$2:$ET$402,(COLUMN(AD177)+11),FALSE)</f>
        <v>28.159999999999997</v>
      </c>
      <c r="AP177" s="75">
        <f>VLOOKUP($A177,'Processed Data Export'!$B$2:$ET$402,(COLUMN(AE177)+11),FALSE)</f>
        <v>31.700000000000003</v>
      </c>
      <c r="AQ177" s="75">
        <f>VLOOKUP($A177,'Processed Data Export'!$B$2:$ET$402,(COLUMN(AF177)+11),FALSE)</f>
        <v>4.5750000000000002</v>
      </c>
      <c r="AR177" s="75">
        <f>VLOOKUP($A177,'Processed Data Export'!$B$2:$ET$402,(COLUMN(AG177)+11),FALSE)</f>
        <v>7.7750000000000004</v>
      </c>
      <c r="AS177" s="75">
        <f>VLOOKUP($A177,'Processed Data Export'!$B$2:$ET$402,(COLUMN(AH177)+11),FALSE)</f>
        <v>5.4450000000000003</v>
      </c>
      <c r="AT177" s="75">
        <f>VLOOKUP($A177,'Processed Data Export'!$B$2:$ET$402,(COLUMN(AI177)+11),FALSE)</f>
        <v>14.515000000000001</v>
      </c>
      <c r="AU177" s="75">
        <f>VLOOKUP($A177,'Processed Data Export'!$B$2:$ET$402,(COLUMN(AJ177)+11),FALSE)</f>
        <v>5.5250000000000004</v>
      </c>
      <c r="AV177" s="75">
        <f>VLOOKUP($A177,'Processed Data Export'!$B$2:$ET$402,(COLUMN(AK177)+11),FALSE)</f>
        <v>3.5449999999999999</v>
      </c>
      <c r="AW177" s="75">
        <f t="shared" si="29"/>
        <v>0.94550974752317041</v>
      </c>
      <c r="AX177" s="75">
        <f t="shared" si="30"/>
        <v>1.8202443280977314</v>
      </c>
      <c r="AY177" s="75">
        <f t="shared" si="31"/>
        <v>2.8523245214220601</v>
      </c>
      <c r="AZ177" s="75">
        <f t="shared" si="32"/>
        <v>0.71591046581972173</v>
      </c>
      <c r="BA177" s="75">
        <f t="shared" si="33"/>
        <v>1.0107683000604959</v>
      </c>
      <c r="BB177" s="75">
        <f t="shared" si="34"/>
        <v>4.1319832402234633</v>
      </c>
      <c r="BC177" s="75">
        <f t="shared" si="35"/>
        <v>4.8490832157968962</v>
      </c>
      <c r="BD177" s="75">
        <f t="shared" si="36"/>
        <v>1.9076704545454548</v>
      </c>
      <c r="BE177" s="75">
        <f t="shared" si="37"/>
        <v>1.6946372239747631</v>
      </c>
      <c r="BF177" s="75">
        <f t="shared" si="38"/>
        <v>4.4341825902335454</v>
      </c>
      <c r="BG177" s="75">
        <f t="shared" si="39"/>
        <v>3.807657247037374</v>
      </c>
      <c r="BH177" s="75">
        <f t="shared" si="40"/>
        <v>3.1250727166957537</v>
      </c>
      <c r="BI177" s="75">
        <f t="shared" si="41"/>
        <v>4.8969917958067457</v>
      </c>
    </row>
    <row r="178" spans="1:61" x14ac:dyDescent="0.35">
      <c r="A178" s="69">
        <f>'Processed Data Export'!B176</f>
        <v>16335</v>
      </c>
      <c r="B178" s="74">
        <f>IF((VLOOKUP($A178,'Processed Data Export'!$B$2:$ET$3001,5,FALSE))=0,(VLOOKUP($A178,'Processed Data Export'!$B$2:$ET$3001,4,FALSE)),(IF((VLOOKUP($A178,'Processed Data Export'!$B$2:$ET$3001,4,FALSE))&gt;(VLOOKUP($A178,'Processed Data Export'!$B$2:$ET$3001,5,FALSE)),(VLOOKUP($A178,'Processed Data Export'!$B$2:$ET$3001,5,FALSE)),(VLOOKUP($A178,'Processed Data Export'!$B$2:$ET$3001,4,FALSE)))))</f>
        <v>30.05</v>
      </c>
      <c r="C178" s="89">
        <f>IF((VLOOKUP($A178,'Processed Data Export'!$B$2:$ET$3001,5,FALSE))=0,"NA",(IF((VLOOKUP($A178,'Processed Data Export'!$B$2:$ET$3001,4,FALSE))&gt;(VLOOKUP($A178,'Processed Data Export'!$B$2:$ET$3001,5,FALSE)),(VLOOKUP($A178,'Processed Data Export'!$B$2:$ET$3001,4,FALSE)),(VLOOKUP($A178,'Processed Data Export'!$B$2:$ET$3001,5,FALSE)))))</f>
        <v>193.5</v>
      </c>
      <c r="D178" s="74">
        <f>VLOOKUP($A178,'Processed Data Export'!$B$2:$ET$3001,3,FALSE)</f>
        <v>30.05</v>
      </c>
      <c r="E178" s="36">
        <f>VLOOKUP(A178,'MWPS (um)'!$A$1:$CP$401,94,FALSE)</f>
        <v>60.492958999999999</v>
      </c>
      <c r="F178" s="74">
        <f>(VLOOKUP($A178,'Processed Data Export'!$B$2:$ET$3001,6,FALSE))/(VLOOKUP($A178,'Processed Data Export'!$B$2:$ET$3001,7,FALSE))</f>
        <v>4.2701612903225807E-2</v>
      </c>
      <c r="G178" s="74">
        <f>VLOOKUP($A178,'Processed Data Export'!$B$2:$ET$3001,8,FALSE)</f>
        <v>1.6760000000000002</v>
      </c>
      <c r="H178" s="74">
        <f>VLOOKUP($A178,'Processed Data Export'!$B$2:$ET$3001,9,FALSE)</f>
        <v>4.0205000000000002</v>
      </c>
      <c r="I178" s="74">
        <f>VLOOKUP($A178,'Processed Data Export'!$B$2:$ET$3001,10,FALSE)</f>
        <v>75.599999999999994</v>
      </c>
      <c r="J178" s="74">
        <f>VLOOKUP($A178,'Processed Data Export'!$B$2:$ET$3001,11,FALSE)</f>
        <v>4.0914999999999999</v>
      </c>
      <c r="K178" s="69" t="str">
        <f t="shared" si="28"/>
        <v>silt loam</v>
      </c>
      <c r="L178" s="75">
        <f>VLOOKUP($A178,'Processed Data Export'!$B$2:$ET$402,(COLUMN(A178)+11),FALSE)</f>
        <v>16.77</v>
      </c>
      <c r="M178" s="75">
        <f>VLOOKUP($A178,'Processed Data Export'!$B$2:$ET$402,(COLUMN(B178)+11),FALSE)</f>
        <v>53.795000000000002</v>
      </c>
      <c r="N178" s="75">
        <f>VLOOKUP($A178,'Processed Data Export'!$B$2:$ET$402,(COLUMN(C178)+11),FALSE)</f>
        <v>29.439999999999998</v>
      </c>
      <c r="O178" s="75">
        <f>VLOOKUP($A178,'Processed Data Export'!$B$2:$ET$402,(COLUMN(D178)+11),FALSE)</f>
        <v>0</v>
      </c>
      <c r="P178" s="75">
        <f>VLOOKUP($A178,'Processed Data Export'!$B$2:$ET$402,(COLUMN(E178)+11),FALSE)</f>
        <v>14.504999999999999</v>
      </c>
      <c r="Q178" s="75">
        <f>VLOOKUP($A178,'Processed Data Export'!$B$2:$ET$402,(COLUMN(F178)+11),FALSE)</f>
        <v>10.685</v>
      </c>
      <c r="R178" s="75">
        <f>VLOOKUP($A178,'Processed Data Export'!$B$2:$ET$402,(COLUMN(G178)+11),FALSE)</f>
        <v>4.25</v>
      </c>
      <c r="S178" s="75">
        <f>VLOOKUP($A178,'Processed Data Export'!$B$2:$ET$402,(COLUMN(H178)+11),FALSE)</f>
        <v>3.2499999999999999E-4</v>
      </c>
      <c r="T178" s="75">
        <f>VLOOKUP($A178,'Processed Data Export'!$B$2:$ET$402,(COLUMN(I178)+11),FALSE)</f>
        <v>0</v>
      </c>
      <c r="U178" s="75">
        <f>VLOOKUP($A178,'Processed Data Export'!$B$2:$ET$402,(COLUMN(J178)+11),FALSE)</f>
        <v>14.885</v>
      </c>
      <c r="V178" s="75">
        <f>VLOOKUP($A178,'Processed Data Export'!$B$2:$ET$402,(COLUMN(K178)+11),FALSE)</f>
        <v>23.32</v>
      </c>
      <c r="W178" s="75">
        <f>VLOOKUP($A178,'Processed Data Export'!$B$2:$ET$402,(COLUMN(L178)+11),FALSE)</f>
        <v>30.615000000000002</v>
      </c>
      <c r="X178" s="75">
        <f>VLOOKUP($A178,'Processed Data Export'!$B$2:$ET$402,(COLUMN(M178)+11),FALSE)</f>
        <v>42.615000000000002</v>
      </c>
      <c r="Y178" s="75">
        <f>VLOOKUP($A178,'Processed Data Export'!$B$2:$ET$402,(COLUMN(N178)+11),FALSE)</f>
        <v>58.105000000000004</v>
      </c>
      <c r="Z178" s="75">
        <f>VLOOKUP($A178,'Processed Data Export'!$B$2:$ET$402,(COLUMN(O178)+11),FALSE)</f>
        <v>68.3</v>
      </c>
      <c r="AA178" s="75">
        <f>VLOOKUP($A178,'Processed Data Export'!$B$2:$ET$402,(COLUMN(P178)+11),FALSE)</f>
        <v>23.855</v>
      </c>
      <c r="AB178" s="75">
        <f>VLOOKUP($A178,'Processed Data Export'!$B$2:$ET$402,(COLUMN(Q178)+11),FALSE)</f>
        <v>30.47</v>
      </c>
      <c r="AC178" s="75">
        <f>VLOOKUP($A178,'Processed Data Export'!$B$2:$ET$402,(COLUMN(R178)+11),FALSE)</f>
        <v>12.004999999999999</v>
      </c>
      <c r="AD178" s="75">
        <f>VLOOKUP($A178,'Processed Data Export'!$B$2:$ET$402,(COLUMN(S178)+11),FALSE)</f>
        <v>23.185000000000002</v>
      </c>
      <c r="AE178" s="75">
        <f>VLOOKUP($A178,'Processed Data Export'!$B$2:$ET$402,(COLUMN(T178)+11),FALSE)</f>
        <v>27.494999999999997</v>
      </c>
      <c r="AF178" s="75">
        <f>VLOOKUP($A178,'Processed Data Export'!$B$2:$ET$402,(COLUMN(U178)+11),FALSE)</f>
        <v>37.68</v>
      </c>
      <c r="AG178" s="75">
        <f>VLOOKUP($A178,'Processed Data Export'!$B$2:$ET$402,(COLUMN(V178)+11),FALSE)</f>
        <v>11.18</v>
      </c>
      <c r="AH178" s="75">
        <f>VLOOKUP($A178,'Processed Data Export'!$B$2:$ET$402,(COLUMN(W178)+11),FALSE)</f>
        <v>19.369999999999997</v>
      </c>
      <c r="AI178" s="75">
        <f>VLOOKUP($A178,'Processed Data Export'!$B$2:$ET$402,(COLUMN(X178)+11),FALSE)</f>
        <v>25.68</v>
      </c>
      <c r="AJ178" s="75">
        <f>VLOOKUP($A178,'Processed Data Export'!$B$2:$ET$402,(COLUMN(Y178)+11),FALSE)</f>
        <v>36.365000000000002</v>
      </c>
      <c r="AK178" s="75">
        <f>VLOOKUP($A178,'Processed Data Export'!$B$2:$ET$402,(COLUMN(Z178)+11),FALSE)</f>
        <v>6.6150000000000002</v>
      </c>
      <c r="AL178" s="75">
        <f>VLOOKUP($A178,'Processed Data Export'!$B$2:$ET$402,(COLUMN(AA178)+11),FALSE)</f>
        <v>14.809999999999999</v>
      </c>
      <c r="AM178" s="75">
        <f>VLOOKUP($A178,'Processed Data Export'!$B$2:$ET$402,(COLUMN(AB178)+11),FALSE)</f>
        <v>4.3100000000000005</v>
      </c>
      <c r="AN178" s="75">
        <f>VLOOKUP($A178,'Processed Data Export'!$B$2:$ET$402,(COLUMN(AC178)+11),FALSE)</f>
        <v>8.1950000000000003</v>
      </c>
      <c r="AO178" s="75">
        <f>VLOOKUP($A178,'Processed Data Export'!$B$2:$ET$402,(COLUMN(AD178)+11),FALSE)</f>
        <v>25.189999999999998</v>
      </c>
      <c r="AP178" s="75">
        <f>VLOOKUP($A178,'Processed Data Export'!$B$2:$ET$402,(COLUMN(AE178)+11),FALSE)</f>
        <v>29.434999999999999</v>
      </c>
      <c r="AQ178" s="75">
        <f>VLOOKUP($A178,'Processed Data Export'!$B$2:$ET$402,(COLUMN(AF178)+11),FALSE)</f>
        <v>3.8849999999999998</v>
      </c>
      <c r="AR178" s="75">
        <f>VLOOKUP($A178,'Processed Data Export'!$B$2:$ET$402,(COLUMN(AG178)+11),FALSE)</f>
        <v>6.3100000000000005</v>
      </c>
      <c r="AS178" s="75">
        <f>VLOOKUP($A178,'Processed Data Export'!$B$2:$ET$402,(COLUMN(AH178)+11),FALSE)</f>
        <v>4.96</v>
      </c>
      <c r="AT178" s="75">
        <f>VLOOKUP($A178,'Processed Data Export'!$B$2:$ET$402,(COLUMN(AI178)+11),FALSE)</f>
        <v>14.934999999999999</v>
      </c>
      <c r="AU178" s="75">
        <f>VLOOKUP($A178,'Processed Data Export'!$B$2:$ET$402,(COLUMN(AJ178)+11),FALSE)</f>
        <v>5.72</v>
      </c>
      <c r="AV178" s="75">
        <f>VLOOKUP($A178,'Processed Data Export'!$B$2:$ET$402,(COLUMN(AK178)+11),FALSE)</f>
        <v>4.25</v>
      </c>
      <c r="AW178" s="75">
        <f t="shared" si="29"/>
        <v>1.0047587791270103</v>
      </c>
      <c r="AX178" s="75">
        <f t="shared" si="30"/>
        <v>2.1006549465701485</v>
      </c>
      <c r="AY178" s="75">
        <f t="shared" si="31"/>
        <v>2.8516612072999528</v>
      </c>
      <c r="AZ178" s="75">
        <f t="shared" si="32"/>
        <v>0.81250000000000011</v>
      </c>
      <c r="BA178" s="75">
        <f t="shared" si="33"/>
        <v>1.130971337579618</v>
      </c>
      <c r="BB178" s="75">
        <f t="shared" si="34"/>
        <v>4.6281179138321997</v>
      </c>
      <c r="BC178" s="75">
        <f t="shared" si="35"/>
        <v>3.4129411764705879</v>
      </c>
      <c r="BD178" s="75">
        <f t="shared" si="36"/>
        <v>2.1355696705041685</v>
      </c>
      <c r="BE178" s="75">
        <f t="shared" si="37"/>
        <v>1.8272758152173916</v>
      </c>
      <c r="BF178" s="75">
        <f t="shared" si="38"/>
        <v>5.2001220256253813</v>
      </c>
      <c r="BG178" s="75">
        <f t="shared" si="39"/>
        <v>3.9883013570425829</v>
      </c>
      <c r="BH178" s="75">
        <f t="shared" si="40"/>
        <v>3.7087211306446055</v>
      </c>
      <c r="BI178" s="75">
        <f t="shared" si="41"/>
        <v>5.0346279831539542</v>
      </c>
    </row>
    <row r="179" spans="1:61" x14ac:dyDescent="0.35">
      <c r="A179" s="69">
        <f>'Processed Data Export'!B177</f>
        <v>16340</v>
      </c>
      <c r="B179" s="74">
        <f>IF((VLOOKUP($A179,'Processed Data Export'!$B$2:$ET$3001,5,FALSE))=0,(VLOOKUP($A179,'Processed Data Export'!$B$2:$ET$3001,4,FALSE)),(IF((VLOOKUP($A179,'Processed Data Export'!$B$2:$ET$3001,4,FALSE))&gt;(VLOOKUP($A179,'Processed Data Export'!$B$2:$ET$3001,5,FALSE)),(VLOOKUP($A179,'Processed Data Export'!$B$2:$ET$3001,5,FALSE)),(VLOOKUP($A179,'Processed Data Export'!$B$2:$ET$3001,4,FALSE)))))</f>
        <v>0.68799999999999994</v>
      </c>
      <c r="C179" s="89">
        <f>IF((VLOOKUP($A179,'Processed Data Export'!$B$2:$ET$3001,5,FALSE))=0,"NA",(IF((VLOOKUP($A179,'Processed Data Export'!$B$2:$ET$3001,4,FALSE))&gt;(VLOOKUP($A179,'Processed Data Export'!$B$2:$ET$3001,5,FALSE)),(VLOOKUP($A179,'Processed Data Export'!$B$2:$ET$3001,4,FALSE)),(VLOOKUP($A179,'Processed Data Export'!$B$2:$ET$3001,5,FALSE)))))</f>
        <v>30.85</v>
      </c>
      <c r="D179" s="74">
        <f>VLOOKUP($A179,'Processed Data Export'!$B$2:$ET$3001,3,FALSE)</f>
        <v>30.85</v>
      </c>
      <c r="E179" s="36">
        <f>VLOOKUP(A179,'MWPS (um)'!$A$1:$CP$401,94,FALSE)</f>
        <v>39.551271049999997</v>
      </c>
      <c r="F179" s="74">
        <f>(VLOOKUP($A179,'Processed Data Export'!$B$2:$ET$3001,6,FALSE))/(VLOOKUP($A179,'Processed Data Export'!$B$2:$ET$3001,7,FALSE))</f>
        <v>9.6818923327895615E-2</v>
      </c>
      <c r="G179" s="74">
        <f>VLOOKUP($A179,'Processed Data Export'!$B$2:$ET$3001,8,FALSE)</f>
        <v>1.0030000000000001</v>
      </c>
      <c r="H179" s="74">
        <f>VLOOKUP($A179,'Processed Data Export'!$B$2:$ET$3001,9,FALSE)</f>
        <v>9.4339999999999993</v>
      </c>
      <c r="I179" s="74">
        <f>VLOOKUP($A179,'Processed Data Export'!$B$2:$ET$3001,10,FALSE)</f>
        <v>42.599999999999994</v>
      </c>
      <c r="J179" s="74">
        <f>VLOOKUP($A179,'Processed Data Export'!$B$2:$ET$3001,11,FALSE)</f>
        <v>3.2435</v>
      </c>
      <c r="K179" s="69" t="str">
        <f t="shared" si="28"/>
        <v>silt loam</v>
      </c>
      <c r="L179" s="75">
        <f>VLOOKUP($A179,'Processed Data Export'!$B$2:$ET$402,(COLUMN(A179)+11),FALSE)</f>
        <v>15.145</v>
      </c>
      <c r="M179" s="75">
        <f>VLOOKUP($A179,'Processed Data Export'!$B$2:$ET$402,(COLUMN(B179)+11),FALSE)</f>
        <v>63.905000000000001</v>
      </c>
      <c r="N179" s="75">
        <f>VLOOKUP($A179,'Processed Data Export'!$B$2:$ET$402,(COLUMN(C179)+11),FALSE)</f>
        <v>20.954999999999998</v>
      </c>
      <c r="O179" s="75">
        <f>VLOOKUP($A179,'Processed Data Export'!$B$2:$ET$402,(COLUMN(D179)+11),FALSE)</f>
        <v>0</v>
      </c>
      <c r="P179" s="75">
        <f>VLOOKUP($A179,'Processed Data Export'!$B$2:$ET$402,(COLUMN(E179)+11),FALSE)</f>
        <v>15.9</v>
      </c>
      <c r="Q179" s="75">
        <f>VLOOKUP($A179,'Processed Data Export'!$B$2:$ET$402,(COLUMN(F179)+11),FALSE)</f>
        <v>4.5250000000000004</v>
      </c>
      <c r="R179" s="75">
        <f>VLOOKUP($A179,'Processed Data Export'!$B$2:$ET$402,(COLUMN(G179)+11),FALSE)</f>
        <v>0.53</v>
      </c>
      <c r="S179" s="75">
        <f>VLOOKUP($A179,'Processed Data Export'!$B$2:$ET$402,(COLUMN(H179)+11),FALSE)</f>
        <v>0</v>
      </c>
      <c r="T179" s="75">
        <f>VLOOKUP($A179,'Processed Data Export'!$B$2:$ET$402,(COLUMN(I179)+11),FALSE)</f>
        <v>0</v>
      </c>
      <c r="U179" s="75">
        <f>VLOOKUP($A179,'Processed Data Export'!$B$2:$ET$402,(COLUMN(J179)+11),FALSE)</f>
        <v>13.45</v>
      </c>
      <c r="V179" s="75">
        <f>VLOOKUP($A179,'Processed Data Export'!$B$2:$ET$402,(COLUMN(K179)+11),FALSE)</f>
        <v>25.509999999999998</v>
      </c>
      <c r="W179" s="75">
        <f>VLOOKUP($A179,'Processed Data Export'!$B$2:$ET$402,(COLUMN(L179)+11),FALSE)</f>
        <v>34.5</v>
      </c>
      <c r="X179" s="75">
        <f>VLOOKUP($A179,'Processed Data Export'!$B$2:$ET$402,(COLUMN(M179)+11),FALSE)</f>
        <v>49.634999999999998</v>
      </c>
      <c r="Y179" s="75">
        <f>VLOOKUP($A179,'Processed Data Export'!$B$2:$ET$402,(COLUMN(N179)+11),FALSE)</f>
        <v>69.349999999999994</v>
      </c>
      <c r="Z179" s="75">
        <f>VLOOKUP($A179,'Processed Data Export'!$B$2:$ET$402,(COLUMN(O179)+11),FALSE)</f>
        <v>79.8</v>
      </c>
      <c r="AA179" s="75">
        <f>VLOOKUP($A179,'Processed Data Export'!$B$2:$ET$402,(COLUMN(P179)+11),FALSE)</f>
        <v>29.939999999999998</v>
      </c>
      <c r="AB179" s="75">
        <f>VLOOKUP($A179,'Processed Data Export'!$B$2:$ET$402,(COLUMN(Q179)+11),FALSE)</f>
        <v>38.39</v>
      </c>
      <c r="AC179" s="75">
        <f>VLOOKUP($A179,'Processed Data Export'!$B$2:$ET$402,(COLUMN(R179)+11),FALSE)</f>
        <v>15.14</v>
      </c>
      <c r="AD179" s="75">
        <f>VLOOKUP($A179,'Processed Data Export'!$B$2:$ET$402,(COLUMN(S179)+11),FALSE)</f>
        <v>29.405000000000001</v>
      </c>
      <c r="AE179" s="75">
        <f>VLOOKUP($A179,'Processed Data Export'!$B$2:$ET$402,(COLUMN(T179)+11),FALSE)</f>
        <v>34.854999999999997</v>
      </c>
      <c r="AF179" s="75">
        <f>VLOOKUP($A179,'Processed Data Export'!$B$2:$ET$402,(COLUMN(U179)+11),FALSE)</f>
        <v>45.3</v>
      </c>
      <c r="AG179" s="75">
        <f>VLOOKUP($A179,'Processed Data Export'!$B$2:$ET$402,(COLUMN(V179)+11),FALSE)</f>
        <v>14.265000000000001</v>
      </c>
      <c r="AH179" s="75">
        <f>VLOOKUP($A179,'Processed Data Export'!$B$2:$ET$402,(COLUMN(W179)+11),FALSE)</f>
        <v>24.424999999999997</v>
      </c>
      <c r="AI179" s="75">
        <f>VLOOKUP($A179,'Processed Data Export'!$B$2:$ET$402,(COLUMN(X179)+11),FALSE)</f>
        <v>30.164999999999999</v>
      </c>
      <c r="AJ179" s="75">
        <f>VLOOKUP($A179,'Processed Data Export'!$B$2:$ET$402,(COLUMN(Y179)+11),FALSE)</f>
        <v>34.685000000000002</v>
      </c>
      <c r="AK179" s="75">
        <f>VLOOKUP($A179,'Processed Data Export'!$B$2:$ET$402,(COLUMN(Z179)+11),FALSE)</f>
        <v>8.4499999999999993</v>
      </c>
      <c r="AL179" s="75">
        <f>VLOOKUP($A179,'Processed Data Export'!$B$2:$ET$402,(COLUMN(AA179)+11),FALSE)</f>
        <v>18.605</v>
      </c>
      <c r="AM179" s="75">
        <f>VLOOKUP($A179,'Processed Data Export'!$B$2:$ET$402,(COLUMN(AB179)+11),FALSE)</f>
        <v>5.4450000000000003</v>
      </c>
      <c r="AN179" s="75">
        <f>VLOOKUP($A179,'Processed Data Export'!$B$2:$ET$402,(COLUMN(AC179)+11),FALSE)</f>
        <v>10.16</v>
      </c>
      <c r="AO179" s="75">
        <f>VLOOKUP($A179,'Processed Data Export'!$B$2:$ET$402,(COLUMN(AD179)+11),FALSE)</f>
        <v>20.424999999999997</v>
      </c>
      <c r="AP179" s="75">
        <f>VLOOKUP($A179,'Processed Data Export'!$B$2:$ET$402,(COLUMN(AE179)+11),FALSE)</f>
        <v>20.954999999999998</v>
      </c>
      <c r="AQ179" s="75">
        <f>VLOOKUP($A179,'Processed Data Export'!$B$2:$ET$402,(COLUMN(AF179)+11),FALSE)</f>
        <v>4.71</v>
      </c>
      <c r="AR179" s="75">
        <f>VLOOKUP($A179,'Processed Data Export'!$B$2:$ET$402,(COLUMN(AG179)+11),FALSE)</f>
        <v>5.74</v>
      </c>
      <c r="AS179" s="75">
        <f>VLOOKUP($A179,'Processed Data Export'!$B$2:$ET$402,(COLUMN(AH179)+11),FALSE)</f>
        <v>2.58</v>
      </c>
      <c r="AT179" s="75">
        <f>VLOOKUP($A179,'Processed Data Export'!$B$2:$ET$402,(COLUMN(AI179)+11),FALSE)</f>
        <v>5.0549999999999997</v>
      </c>
      <c r="AU179" s="75">
        <f>VLOOKUP($A179,'Processed Data Export'!$B$2:$ET$402,(COLUMN(AJ179)+11),FALSE)</f>
        <v>1.9450000000000001</v>
      </c>
      <c r="AV179" s="75">
        <f>VLOOKUP($A179,'Processed Data Export'!$B$2:$ET$402,(COLUMN(AK179)+11),FALSE)</f>
        <v>0.53</v>
      </c>
      <c r="AW179" s="75">
        <f t="shared" si="29"/>
        <v>0.89867152904402192</v>
      </c>
      <c r="AX179" s="75">
        <f t="shared" si="30"/>
        <v>2.4144654088050315</v>
      </c>
      <c r="AY179" s="75">
        <f t="shared" si="31"/>
        <v>8.4839779005524854</v>
      </c>
      <c r="AZ179" s="75">
        <f t="shared" si="32"/>
        <v>0.76158940397350994</v>
      </c>
      <c r="BA179" s="75">
        <f t="shared" si="33"/>
        <v>1.0956953642384106</v>
      </c>
      <c r="BB179" s="75">
        <f t="shared" si="34"/>
        <v>4.0828402366863905</v>
      </c>
      <c r="BC179" s="75">
        <f t="shared" si="35"/>
        <v>30</v>
      </c>
      <c r="BD179" s="75">
        <f t="shared" si="36"/>
        <v>3.1287637698898414</v>
      </c>
      <c r="BE179" s="75">
        <f t="shared" si="37"/>
        <v>3.0496301598663806</v>
      </c>
      <c r="BF179" s="75">
        <f t="shared" si="38"/>
        <v>4.8853346456692908</v>
      </c>
      <c r="BG179" s="75">
        <f t="shared" si="39"/>
        <v>10.969060773480662</v>
      </c>
      <c r="BH179" s="75">
        <f t="shared" si="40"/>
        <v>4.0191823899371073</v>
      </c>
      <c r="BI179" s="75">
        <f t="shared" si="41"/>
        <v>14.122651933701656</v>
      </c>
    </row>
    <row r="180" spans="1:61" x14ac:dyDescent="0.35">
      <c r="A180" s="69">
        <f>'Processed Data Export'!B178</f>
        <v>16345</v>
      </c>
      <c r="B180" s="74">
        <f>IF((VLOOKUP($A180,'Processed Data Export'!$B$2:$ET$3001,5,FALSE))=0,(VLOOKUP($A180,'Processed Data Export'!$B$2:$ET$3001,4,FALSE)),(IF((VLOOKUP($A180,'Processed Data Export'!$B$2:$ET$3001,4,FALSE))&gt;(VLOOKUP($A180,'Processed Data Export'!$B$2:$ET$3001,5,FALSE)),(VLOOKUP($A180,'Processed Data Export'!$B$2:$ET$3001,5,FALSE)),(VLOOKUP($A180,'Processed Data Export'!$B$2:$ET$3001,4,FALSE)))))</f>
        <v>27.65</v>
      </c>
      <c r="C180" s="89">
        <f>IF((VLOOKUP($A180,'Processed Data Export'!$B$2:$ET$3001,5,FALSE))=0,"NA",(IF((VLOOKUP($A180,'Processed Data Export'!$B$2:$ET$3001,4,FALSE))&gt;(VLOOKUP($A180,'Processed Data Export'!$B$2:$ET$3001,5,FALSE)),(VLOOKUP($A180,'Processed Data Export'!$B$2:$ET$3001,4,FALSE)),(VLOOKUP($A180,'Processed Data Export'!$B$2:$ET$3001,5,FALSE)))))</f>
        <v>376.5</v>
      </c>
      <c r="D180" s="74">
        <f>VLOOKUP($A180,'Processed Data Export'!$B$2:$ET$3001,3,FALSE)</f>
        <v>376.5</v>
      </c>
      <c r="E180" s="36">
        <f>VLOOKUP(A180,'MWPS (um)'!$A$1:$CP$401,94,FALSE)</f>
        <v>309.35793280000001</v>
      </c>
      <c r="F180" s="74">
        <f>(VLOOKUP($A180,'Processed Data Export'!$B$2:$ET$3001,6,FALSE))/(VLOOKUP($A180,'Processed Data Export'!$B$2:$ET$3001,7,FALSE))</f>
        <v>3.9839839839839838E-2</v>
      </c>
      <c r="G180" s="74">
        <f>VLOOKUP($A180,'Processed Data Export'!$B$2:$ET$3001,8,FALSE)</f>
        <v>0.53150000000000008</v>
      </c>
      <c r="H180" s="74">
        <f>VLOOKUP($A180,'Processed Data Export'!$B$2:$ET$3001,9,FALSE)</f>
        <v>-0.88349999999999995</v>
      </c>
      <c r="I180" s="74">
        <f>VLOOKUP($A180,'Processed Data Export'!$B$2:$ET$3001,10,FALSE)</f>
        <v>198</v>
      </c>
      <c r="J180" s="74">
        <f>VLOOKUP($A180,'Processed Data Export'!$B$2:$ET$3001,11,FALSE)</f>
        <v>4.9835000000000003</v>
      </c>
      <c r="K180" s="69" t="str">
        <f t="shared" si="28"/>
        <v>fine sandy loam</v>
      </c>
      <c r="L180" s="75">
        <f>VLOOKUP($A180,'Processed Data Export'!$B$2:$ET$402,(COLUMN(A180)+11),FALSE)</f>
        <v>6.32</v>
      </c>
      <c r="M180" s="75">
        <f>VLOOKUP($A180,'Processed Data Export'!$B$2:$ET$402,(COLUMN(B180)+11),FALSE)</f>
        <v>17.41</v>
      </c>
      <c r="N180" s="75">
        <f>VLOOKUP($A180,'Processed Data Export'!$B$2:$ET$402,(COLUMN(C180)+11),FALSE)</f>
        <v>76.27000000000001</v>
      </c>
      <c r="O180" s="75">
        <f>VLOOKUP($A180,'Processed Data Export'!$B$2:$ET$402,(COLUMN(D180)+11),FALSE)</f>
        <v>0</v>
      </c>
      <c r="P180" s="75">
        <f>VLOOKUP($A180,'Processed Data Export'!$B$2:$ET$402,(COLUMN(E180)+11),FALSE)</f>
        <v>2.6349999999999998</v>
      </c>
      <c r="Q180" s="75">
        <f>VLOOKUP($A180,'Processed Data Export'!$B$2:$ET$402,(COLUMN(F180)+11),FALSE)</f>
        <v>11.875</v>
      </c>
      <c r="R180" s="75">
        <f>VLOOKUP($A180,'Processed Data Export'!$B$2:$ET$402,(COLUMN(G180)+11),FALSE)</f>
        <v>46.78</v>
      </c>
      <c r="S180" s="75">
        <f>VLOOKUP($A180,'Processed Data Export'!$B$2:$ET$402,(COLUMN(H180)+11),FALSE)</f>
        <v>14.984999999999999</v>
      </c>
      <c r="T180" s="75">
        <f>VLOOKUP($A180,'Processed Data Export'!$B$2:$ET$402,(COLUMN(I180)+11),FALSE)</f>
        <v>0</v>
      </c>
      <c r="U180" s="75">
        <f>VLOOKUP($A180,'Processed Data Export'!$B$2:$ET$402,(COLUMN(J180)+11),FALSE)</f>
        <v>5.48</v>
      </c>
      <c r="V180" s="75">
        <f>VLOOKUP($A180,'Processed Data Export'!$B$2:$ET$402,(COLUMN(K180)+11),FALSE)</f>
        <v>8.73</v>
      </c>
      <c r="W180" s="75">
        <f>VLOOKUP($A180,'Processed Data Export'!$B$2:$ET$402,(COLUMN(L180)+11),FALSE)</f>
        <v>10.91</v>
      </c>
      <c r="X180" s="75">
        <f>VLOOKUP($A180,'Processed Data Export'!$B$2:$ET$402,(COLUMN(M180)+11),FALSE)</f>
        <v>14.274999999999999</v>
      </c>
      <c r="Y180" s="75">
        <f>VLOOKUP($A180,'Processed Data Export'!$B$2:$ET$402,(COLUMN(N180)+11),FALSE)</f>
        <v>18.64</v>
      </c>
      <c r="Z180" s="75">
        <f>VLOOKUP($A180,'Processed Data Export'!$B$2:$ET$402,(COLUMN(O180)+11),FALSE)</f>
        <v>20.045000000000002</v>
      </c>
      <c r="AA180" s="75">
        <f>VLOOKUP($A180,'Processed Data Export'!$B$2:$ET$402,(COLUMN(P180)+11),FALSE)</f>
        <v>6.8100000000000005</v>
      </c>
      <c r="AB180" s="75">
        <f>VLOOKUP($A180,'Processed Data Export'!$B$2:$ET$402,(COLUMN(Q180)+11),FALSE)</f>
        <v>8.68</v>
      </c>
      <c r="AC180" s="75">
        <f>VLOOKUP($A180,'Processed Data Export'!$B$2:$ET$402,(COLUMN(R180)+11),FALSE)</f>
        <v>3.37</v>
      </c>
      <c r="AD180" s="75">
        <f>VLOOKUP($A180,'Processed Data Export'!$B$2:$ET$402,(COLUMN(S180)+11),FALSE)</f>
        <v>6.5</v>
      </c>
      <c r="AE180" s="75">
        <f>VLOOKUP($A180,'Processed Data Export'!$B$2:$ET$402,(COLUMN(T180)+11),FALSE)</f>
        <v>7.73</v>
      </c>
      <c r="AF180" s="75">
        <f>VLOOKUP($A180,'Processed Data Export'!$B$2:$ET$402,(COLUMN(U180)+11),FALSE)</f>
        <v>9.1349999999999998</v>
      </c>
      <c r="AG180" s="75">
        <f>VLOOKUP($A180,'Processed Data Export'!$B$2:$ET$402,(COLUMN(V180)+11),FALSE)</f>
        <v>3.1349999999999998</v>
      </c>
      <c r="AH180" s="75">
        <f>VLOOKUP($A180,'Processed Data Export'!$B$2:$ET$402,(COLUMN(W180)+11),FALSE)</f>
        <v>5.3550000000000004</v>
      </c>
      <c r="AI180" s="75">
        <f>VLOOKUP($A180,'Processed Data Export'!$B$2:$ET$402,(COLUMN(X180)+11),FALSE)</f>
        <v>5.77</v>
      </c>
      <c r="AJ180" s="75">
        <f>VLOOKUP($A180,'Processed Data Export'!$B$2:$ET$402,(COLUMN(Y180)+11),FALSE)</f>
        <v>17.64</v>
      </c>
      <c r="AK180" s="75">
        <f>VLOOKUP($A180,'Processed Data Export'!$B$2:$ET$402,(COLUMN(Z180)+11),FALSE)</f>
        <v>1.87</v>
      </c>
      <c r="AL180" s="75">
        <f>VLOOKUP($A180,'Processed Data Export'!$B$2:$ET$402,(COLUMN(AA180)+11),FALSE)</f>
        <v>4.09</v>
      </c>
      <c r="AM180" s="75">
        <f>VLOOKUP($A180,'Processed Data Export'!$B$2:$ET$402,(COLUMN(AB180)+11),FALSE)</f>
        <v>1.2250000000000001</v>
      </c>
      <c r="AN180" s="75">
        <f>VLOOKUP($A180,'Processed Data Export'!$B$2:$ET$402,(COLUMN(AC180)+11),FALSE)</f>
        <v>2.2199999999999998</v>
      </c>
      <c r="AO180" s="75">
        <f>VLOOKUP($A180,'Processed Data Export'!$B$2:$ET$402,(COLUMN(AD180)+11),FALSE)</f>
        <v>14.504999999999999</v>
      </c>
      <c r="AP180" s="75">
        <f>VLOOKUP($A180,'Processed Data Export'!$B$2:$ET$402,(COLUMN(AE180)+11),FALSE)</f>
        <v>61.29</v>
      </c>
      <c r="AQ180" s="75">
        <f>VLOOKUP($A180,'Processed Data Export'!$B$2:$ET$402,(COLUMN(AF180)+11),FALSE)</f>
        <v>0.995</v>
      </c>
      <c r="AR180" s="75">
        <f>VLOOKUP($A180,'Processed Data Export'!$B$2:$ET$402,(COLUMN(AG180)+11),FALSE)</f>
        <v>0.41500000000000004</v>
      </c>
      <c r="AS180" s="75">
        <f>VLOOKUP($A180,'Processed Data Export'!$B$2:$ET$402,(COLUMN(AH180)+11),FALSE)</f>
        <v>1.665</v>
      </c>
      <c r="AT180" s="75">
        <f>VLOOKUP($A180,'Processed Data Export'!$B$2:$ET$402,(COLUMN(AI180)+11),FALSE)</f>
        <v>58.655000000000001</v>
      </c>
      <c r="AU180" s="75">
        <f>VLOOKUP($A180,'Processed Data Export'!$B$2:$ET$402,(COLUMN(AJ180)+11),FALSE)</f>
        <v>10.205</v>
      </c>
      <c r="AV180" s="75">
        <f>VLOOKUP($A180,'Processed Data Export'!$B$2:$ET$402,(COLUMN(AK180)+11),FALSE)</f>
        <v>61.765000000000001</v>
      </c>
      <c r="AW180" s="75">
        <f t="shared" si="29"/>
        <v>1.2569124423963134</v>
      </c>
      <c r="AX180" s="75">
        <f t="shared" si="30"/>
        <v>3.2941176470588238</v>
      </c>
      <c r="AY180" s="75">
        <f t="shared" si="31"/>
        <v>0.73094736842105257</v>
      </c>
      <c r="AZ180" s="75">
        <f t="shared" si="32"/>
        <v>1.1943076081007116</v>
      </c>
      <c r="BA180" s="75">
        <f t="shared" si="33"/>
        <v>1.562671045429666</v>
      </c>
      <c r="BB180" s="75">
        <f t="shared" si="34"/>
        <v>5.8342245989304811</v>
      </c>
      <c r="BC180" s="75">
        <f t="shared" si="35"/>
        <v>5.6327490380504483E-2</v>
      </c>
      <c r="BD180" s="75">
        <f t="shared" si="36"/>
        <v>1.2002757669769046</v>
      </c>
      <c r="BE180" s="75">
        <f t="shared" si="37"/>
        <v>0.22826799527992656</v>
      </c>
      <c r="BF180" s="75">
        <f t="shared" si="38"/>
        <v>6.4301801801801801</v>
      </c>
      <c r="BG180" s="75">
        <f t="shared" si="39"/>
        <v>1.2021052631578946</v>
      </c>
      <c r="BH180" s="75">
        <f t="shared" si="40"/>
        <v>6.6072106261859584</v>
      </c>
      <c r="BI180" s="75">
        <f t="shared" si="41"/>
        <v>1.4661052631578948</v>
      </c>
    </row>
    <row r="181" spans="1:61" x14ac:dyDescent="0.35">
      <c r="A181" s="69">
        <f>'Processed Data Export'!B179</f>
        <v>17100</v>
      </c>
      <c r="B181" s="74">
        <f>IF((VLOOKUP($A181,'Processed Data Export'!$B$2:$ET$3001,5,FALSE))=0,(VLOOKUP($A181,'Processed Data Export'!$B$2:$ET$3001,4,FALSE)),(IF((VLOOKUP($A181,'Processed Data Export'!$B$2:$ET$3001,4,FALSE))&gt;(VLOOKUP($A181,'Processed Data Export'!$B$2:$ET$3001,5,FALSE)),(VLOOKUP($A181,'Processed Data Export'!$B$2:$ET$3001,5,FALSE)),(VLOOKUP($A181,'Processed Data Export'!$B$2:$ET$3001,4,FALSE)))))</f>
        <v>33.6</v>
      </c>
      <c r="C181" s="89">
        <f>IF((VLOOKUP($A181,'Processed Data Export'!$B$2:$ET$3001,5,FALSE))=0,"NA",(IF((VLOOKUP($A181,'Processed Data Export'!$B$2:$ET$3001,4,FALSE))&gt;(VLOOKUP($A181,'Processed Data Export'!$B$2:$ET$3001,5,FALSE)),(VLOOKUP($A181,'Processed Data Export'!$B$2:$ET$3001,4,FALSE)),(VLOOKUP($A181,'Processed Data Export'!$B$2:$ET$3001,5,FALSE)))))</f>
        <v>286</v>
      </c>
      <c r="D181" s="74">
        <f>VLOOKUP($A181,'Processed Data Export'!$B$2:$ET$3001,3,FALSE)</f>
        <v>33.6</v>
      </c>
      <c r="E181" s="36">
        <f>VLOOKUP(A181,'MWPS (um)'!$A$1:$CP$401,94,FALSE)</f>
        <v>63.485097999999986</v>
      </c>
      <c r="F181" s="74">
        <f>(VLOOKUP($A181,'Processed Data Export'!$B$2:$ET$3001,6,FALSE))/(VLOOKUP($A181,'Processed Data Export'!$B$2:$ET$3001,7,FALSE))</f>
        <v>7.6810016330974423E-2</v>
      </c>
      <c r="G181" s="74">
        <f>VLOOKUP($A181,'Processed Data Export'!$B$2:$ET$3001,8,FALSE)</f>
        <v>1.7490000000000001</v>
      </c>
      <c r="H181" s="74">
        <f>VLOOKUP($A181,'Processed Data Export'!$B$2:$ET$3001,9,FALSE)</f>
        <v>8.0824999999999996</v>
      </c>
      <c r="I181" s="74">
        <f>VLOOKUP($A181,'Processed Data Export'!$B$2:$ET$3001,10,FALSE)</f>
        <v>92.15</v>
      </c>
      <c r="J181" s="74">
        <f>VLOOKUP($A181,'Processed Data Export'!$B$2:$ET$3001,11,FALSE)</f>
        <v>3.4464999999999999</v>
      </c>
      <c r="K181" s="69" t="str">
        <f t="shared" si="28"/>
        <v>silt loam</v>
      </c>
      <c r="L181" s="75">
        <f>VLOOKUP($A181,'Processed Data Export'!$B$2:$ET$402,(COLUMN(A181)+11),FALSE)</f>
        <v>11.875</v>
      </c>
      <c r="M181" s="75">
        <f>VLOOKUP($A181,'Processed Data Export'!$B$2:$ET$402,(COLUMN(B181)+11),FALSE)</f>
        <v>60.3</v>
      </c>
      <c r="N181" s="75">
        <f>VLOOKUP($A181,'Processed Data Export'!$B$2:$ET$402,(COLUMN(C181)+11),FALSE)</f>
        <v>27.824999999999999</v>
      </c>
      <c r="O181" s="75">
        <f>VLOOKUP($A181,'Processed Data Export'!$B$2:$ET$402,(COLUMN(D181)+11),FALSE)</f>
        <v>0</v>
      </c>
      <c r="P181" s="75">
        <f>VLOOKUP($A181,'Processed Data Export'!$B$2:$ET$402,(COLUMN(E181)+11),FALSE)</f>
        <v>15.76</v>
      </c>
      <c r="Q181" s="75">
        <f>VLOOKUP($A181,'Processed Data Export'!$B$2:$ET$402,(COLUMN(F181)+11),FALSE)</f>
        <v>5.52</v>
      </c>
      <c r="R181" s="75">
        <f>VLOOKUP($A181,'Processed Data Export'!$B$2:$ET$402,(COLUMN(G181)+11),FALSE)</f>
        <v>6.1</v>
      </c>
      <c r="S181" s="75">
        <f>VLOOKUP($A181,'Processed Data Export'!$B$2:$ET$402,(COLUMN(H181)+11),FALSE)</f>
        <v>0.45499999999999996</v>
      </c>
      <c r="T181" s="75">
        <f>VLOOKUP($A181,'Processed Data Export'!$B$2:$ET$402,(COLUMN(I181)+11),FALSE)</f>
        <v>0</v>
      </c>
      <c r="U181" s="75">
        <f>VLOOKUP($A181,'Processed Data Export'!$B$2:$ET$402,(COLUMN(J181)+11),FALSE)</f>
        <v>11.875</v>
      </c>
      <c r="V181" s="75">
        <f>VLOOKUP($A181,'Processed Data Export'!$B$2:$ET$402,(COLUMN(K181)+11),FALSE)</f>
        <v>28.37</v>
      </c>
      <c r="W181" s="75">
        <f>VLOOKUP($A181,'Processed Data Export'!$B$2:$ET$402,(COLUMN(L181)+11),FALSE)</f>
        <v>35.620000000000005</v>
      </c>
      <c r="X181" s="75">
        <f>VLOOKUP($A181,'Processed Data Export'!$B$2:$ET$402,(COLUMN(M181)+11),FALSE)</f>
        <v>47.835000000000001</v>
      </c>
      <c r="Y181" s="75">
        <f>VLOOKUP($A181,'Processed Data Export'!$B$2:$ET$402,(COLUMN(N181)+11),FALSE)</f>
        <v>65.515000000000001</v>
      </c>
      <c r="Z181" s="75">
        <f>VLOOKUP($A181,'Processed Data Export'!$B$2:$ET$402,(COLUMN(O181)+11),FALSE)</f>
        <v>76.055000000000007</v>
      </c>
      <c r="AA181" s="75">
        <f>VLOOKUP($A181,'Processed Data Export'!$B$2:$ET$402,(COLUMN(P181)+11),FALSE)</f>
        <v>24.375</v>
      </c>
      <c r="AB181" s="75">
        <f>VLOOKUP($A181,'Processed Data Export'!$B$2:$ET$402,(COLUMN(Q181)+11),FALSE)</f>
        <v>31.93</v>
      </c>
      <c r="AC181" s="75">
        <f>VLOOKUP($A181,'Processed Data Export'!$B$2:$ET$402,(COLUMN(R181)+11),FALSE)</f>
        <v>12.215</v>
      </c>
      <c r="AD181" s="75">
        <f>VLOOKUP($A181,'Processed Data Export'!$B$2:$ET$402,(COLUMN(S181)+11),FALSE)</f>
        <v>24.68</v>
      </c>
      <c r="AE181" s="75">
        <f>VLOOKUP($A181,'Processed Data Export'!$B$2:$ET$402,(COLUMN(T181)+11),FALSE)</f>
        <v>29.895</v>
      </c>
      <c r="AF181" s="75">
        <f>VLOOKUP($A181,'Processed Data Export'!$B$2:$ET$402,(COLUMN(U181)+11),FALSE)</f>
        <v>40.435000000000002</v>
      </c>
      <c r="AG181" s="75">
        <f>VLOOKUP($A181,'Processed Data Export'!$B$2:$ET$402,(COLUMN(V181)+11),FALSE)</f>
        <v>12.465</v>
      </c>
      <c r="AH181" s="75">
        <f>VLOOKUP($A181,'Processed Data Export'!$B$2:$ET$402,(COLUMN(W181)+11),FALSE)</f>
        <v>22.504999999999999</v>
      </c>
      <c r="AI181" s="75">
        <f>VLOOKUP($A181,'Processed Data Export'!$B$2:$ET$402,(COLUMN(X181)+11),FALSE)</f>
        <v>28.225000000000001</v>
      </c>
      <c r="AJ181" s="75">
        <f>VLOOKUP($A181,'Processed Data Export'!$B$2:$ET$402,(COLUMN(Y181)+11),FALSE)</f>
        <v>33.739999999999995</v>
      </c>
      <c r="AK181" s="75">
        <f>VLOOKUP($A181,'Processed Data Export'!$B$2:$ET$402,(COLUMN(Z181)+11),FALSE)</f>
        <v>7.5549999999999997</v>
      </c>
      <c r="AL181" s="75">
        <f>VLOOKUP($A181,'Processed Data Export'!$B$2:$ET$402,(COLUMN(AA181)+11),FALSE)</f>
        <v>17.594999999999999</v>
      </c>
      <c r="AM181" s="75">
        <f>VLOOKUP($A181,'Processed Data Export'!$B$2:$ET$402,(COLUMN(AB181)+11),FALSE)</f>
        <v>5.2149999999999999</v>
      </c>
      <c r="AN181" s="75">
        <f>VLOOKUP($A181,'Processed Data Export'!$B$2:$ET$402,(COLUMN(AC181)+11),FALSE)</f>
        <v>10.039999999999999</v>
      </c>
      <c r="AO181" s="75">
        <f>VLOOKUP($A181,'Processed Data Export'!$B$2:$ET$402,(COLUMN(AD181)+11),FALSE)</f>
        <v>21.274999999999999</v>
      </c>
      <c r="AP181" s="75">
        <f>VLOOKUP($A181,'Processed Data Export'!$B$2:$ET$402,(COLUMN(AE181)+11),FALSE)</f>
        <v>27.375</v>
      </c>
      <c r="AQ181" s="75">
        <f>VLOOKUP($A181,'Processed Data Export'!$B$2:$ET$402,(COLUMN(AF181)+11),FALSE)</f>
        <v>4.8249999999999993</v>
      </c>
      <c r="AR181" s="75">
        <f>VLOOKUP($A181,'Processed Data Export'!$B$2:$ET$402,(COLUMN(AG181)+11),FALSE)</f>
        <v>5.7149999999999999</v>
      </c>
      <c r="AS181" s="75">
        <f>VLOOKUP($A181,'Processed Data Export'!$B$2:$ET$402,(COLUMN(AH181)+11),FALSE)</f>
        <v>2.3250000000000002</v>
      </c>
      <c r="AT181" s="75">
        <f>VLOOKUP($A181,'Processed Data Export'!$B$2:$ET$402,(COLUMN(AI181)+11),FALSE)</f>
        <v>11.615</v>
      </c>
      <c r="AU181" s="75">
        <f>VLOOKUP($A181,'Processed Data Export'!$B$2:$ET$402,(COLUMN(AJ181)+11),FALSE)</f>
        <v>3.2</v>
      </c>
      <c r="AV181" s="75">
        <f>VLOOKUP($A181,'Processed Data Export'!$B$2:$ET$402,(COLUMN(AK181)+11),FALSE)</f>
        <v>6.55</v>
      </c>
      <c r="AW181" s="75">
        <f t="shared" si="29"/>
        <v>1.1155652990917633</v>
      </c>
      <c r="AX181" s="75">
        <f t="shared" si="30"/>
        <v>2.0260152284263961</v>
      </c>
      <c r="AY181" s="75">
        <f t="shared" si="31"/>
        <v>5.7844202898550732</v>
      </c>
      <c r="AZ181" s="75">
        <f t="shared" si="32"/>
        <v>0.88091999505379015</v>
      </c>
      <c r="BA181" s="75">
        <f t="shared" si="33"/>
        <v>1.1830097687646841</v>
      </c>
      <c r="BB181" s="75">
        <f t="shared" si="34"/>
        <v>4.7147584381204508</v>
      </c>
      <c r="BC181" s="75">
        <f t="shared" si="35"/>
        <v>2.5836065573770495</v>
      </c>
      <c r="BD181" s="75">
        <f t="shared" si="36"/>
        <v>2.8343125734430084</v>
      </c>
      <c r="BE181" s="75">
        <f t="shared" si="37"/>
        <v>2.1671159029649596</v>
      </c>
      <c r="BF181" s="75">
        <f t="shared" si="38"/>
        <v>4.764442231075698</v>
      </c>
      <c r="BG181" s="75">
        <f t="shared" si="39"/>
        <v>8.6657608695652186</v>
      </c>
      <c r="BH181" s="75">
        <f t="shared" si="40"/>
        <v>3.8261421319796951</v>
      </c>
      <c r="BI181" s="75">
        <f t="shared" si="41"/>
        <v>10.923913043478262</v>
      </c>
    </row>
    <row r="182" spans="1:61" x14ac:dyDescent="0.35">
      <c r="A182" s="69">
        <f>'Processed Data Export'!B180</f>
        <v>17103</v>
      </c>
      <c r="B182" s="74">
        <f>IF((VLOOKUP($A182,'Processed Data Export'!$B$2:$ET$3001,5,FALSE))=0,(VLOOKUP($A182,'Processed Data Export'!$B$2:$ET$3001,4,FALSE)),(IF((VLOOKUP($A182,'Processed Data Export'!$B$2:$ET$3001,4,FALSE))&gt;(VLOOKUP($A182,'Processed Data Export'!$B$2:$ET$3001,5,FALSE)),(VLOOKUP($A182,'Processed Data Export'!$B$2:$ET$3001,5,FALSE)),(VLOOKUP($A182,'Processed Data Export'!$B$2:$ET$3001,4,FALSE)))))</f>
        <v>28.4</v>
      </c>
      <c r="C182" s="89" t="str">
        <f>IF((VLOOKUP($A182,'Processed Data Export'!$B$2:$ET$3001,5,FALSE))=0,"NA",(IF((VLOOKUP($A182,'Processed Data Export'!$B$2:$ET$3001,4,FALSE))&gt;(VLOOKUP($A182,'Processed Data Export'!$B$2:$ET$3001,5,FALSE)),(VLOOKUP($A182,'Processed Data Export'!$B$2:$ET$3001,4,FALSE)),(VLOOKUP($A182,'Processed Data Export'!$B$2:$ET$3001,5,FALSE)))))</f>
        <v/>
      </c>
      <c r="D182" s="74">
        <f>VLOOKUP($A182,'Processed Data Export'!$B$2:$ET$3001,3,FALSE)</f>
        <v>28.4</v>
      </c>
      <c r="E182" s="36">
        <f>VLOOKUP(A182,'MWPS (um)'!$A$1:$CP$401,94,FALSE)</f>
        <v>25.275357499999995</v>
      </c>
      <c r="F182" s="74">
        <f>(VLOOKUP($A182,'Processed Data Export'!$B$2:$ET$3001,6,FALSE))/(VLOOKUP($A182,'Processed Data Export'!$B$2:$ET$3001,7,FALSE))</f>
        <v>0.10839080459770115</v>
      </c>
      <c r="G182" s="74">
        <f>VLOOKUP($A182,'Processed Data Export'!$B$2:$ET$3001,8,FALSE)</f>
        <v>0.88650000000000007</v>
      </c>
      <c r="H182" s="74">
        <f>VLOOKUP($A182,'Processed Data Export'!$B$2:$ET$3001,9,FALSE)</f>
        <v>13.313499999999999</v>
      </c>
      <c r="I182" s="74">
        <f>VLOOKUP($A182,'Processed Data Export'!$B$2:$ET$3001,10,FALSE)</f>
        <v>22.75</v>
      </c>
      <c r="J182" s="74">
        <f>VLOOKUP($A182,'Processed Data Export'!$B$2:$ET$3001,11,FALSE)</f>
        <v>2.7869999999999999</v>
      </c>
      <c r="K182" s="69" t="str">
        <f t="shared" si="28"/>
        <v>silt loam</v>
      </c>
      <c r="L182" s="75">
        <f>VLOOKUP($A182,'Processed Data Export'!$B$2:$ET$402,(COLUMN(A182)+11),FALSE)</f>
        <v>20.34</v>
      </c>
      <c r="M182" s="75">
        <f>VLOOKUP($A182,'Processed Data Export'!$B$2:$ET$402,(COLUMN(B182)+11),FALSE)</f>
        <v>68.97</v>
      </c>
      <c r="N182" s="75">
        <f>VLOOKUP($A182,'Processed Data Export'!$B$2:$ET$402,(COLUMN(C182)+11),FALSE)</f>
        <v>10.690000000000001</v>
      </c>
      <c r="O182" s="75">
        <f>VLOOKUP($A182,'Processed Data Export'!$B$2:$ET$402,(COLUMN(D182)+11),FALSE)</f>
        <v>0</v>
      </c>
      <c r="P182" s="75">
        <f>VLOOKUP($A182,'Processed Data Export'!$B$2:$ET$402,(COLUMN(E182)+11),FALSE)</f>
        <v>10.260000000000002</v>
      </c>
      <c r="Q182" s="75">
        <f>VLOOKUP($A182,'Processed Data Export'!$B$2:$ET$402,(COLUMN(F182)+11),FALSE)</f>
        <v>0.36499999999999999</v>
      </c>
      <c r="R182" s="75">
        <f>VLOOKUP($A182,'Processed Data Export'!$B$2:$ET$402,(COLUMN(G182)+11),FALSE)</f>
        <v>6.5000000000000002E-2</v>
      </c>
      <c r="S182" s="75">
        <f>VLOOKUP($A182,'Processed Data Export'!$B$2:$ET$402,(COLUMN(H182)+11),FALSE)</f>
        <v>0</v>
      </c>
      <c r="T182" s="75">
        <f>VLOOKUP($A182,'Processed Data Export'!$B$2:$ET$402,(COLUMN(I182)+11),FALSE)</f>
        <v>0</v>
      </c>
      <c r="U182" s="75">
        <f>VLOOKUP($A182,'Processed Data Export'!$B$2:$ET$402,(COLUMN(J182)+11),FALSE)</f>
        <v>19.545000000000002</v>
      </c>
      <c r="V182" s="75">
        <f>VLOOKUP($A182,'Processed Data Export'!$B$2:$ET$402,(COLUMN(K182)+11),FALSE)</f>
        <v>34.265000000000001</v>
      </c>
      <c r="W182" s="75">
        <f>VLOOKUP($A182,'Processed Data Export'!$B$2:$ET$402,(COLUMN(L182)+11),FALSE)</f>
        <v>42.974999999999994</v>
      </c>
      <c r="X182" s="75">
        <f>VLOOKUP($A182,'Processed Data Export'!$B$2:$ET$402,(COLUMN(M182)+11),FALSE)</f>
        <v>56.72</v>
      </c>
      <c r="Y182" s="75">
        <f>VLOOKUP($A182,'Processed Data Export'!$B$2:$ET$402,(COLUMN(N182)+11),FALSE)</f>
        <v>73.38</v>
      </c>
      <c r="Z182" s="75">
        <f>VLOOKUP($A182,'Processed Data Export'!$B$2:$ET$402,(COLUMN(O182)+11),FALSE)</f>
        <v>79.234999999999999</v>
      </c>
      <c r="AA182" s="75">
        <f>VLOOKUP($A182,'Processed Data Export'!$B$2:$ET$402,(COLUMN(P182)+11),FALSE)</f>
        <v>27.54</v>
      </c>
      <c r="AB182" s="75">
        <f>VLOOKUP($A182,'Processed Data Export'!$B$2:$ET$402,(COLUMN(Q182)+11),FALSE)</f>
        <v>34.704999999999998</v>
      </c>
      <c r="AC182" s="75">
        <f>VLOOKUP($A182,'Processed Data Export'!$B$2:$ET$402,(COLUMN(R182)+11),FALSE)</f>
        <v>13.745000000000001</v>
      </c>
      <c r="AD182" s="75">
        <f>VLOOKUP($A182,'Processed Data Export'!$B$2:$ET$402,(COLUMN(S182)+11),FALSE)</f>
        <v>25.994999999999997</v>
      </c>
      <c r="AE182" s="75">
        <f>VLOOKUP($A182,'Processed Data Export'!$B$2:$ET$402,(COLUMN(T182)+11),FALSE)</f>
        <v>30.405000000000001</v>
      </c>
      <c r="AF182" s="75">
        <f>VLOOKUP($A182,'Processed Data Export'!$B$2:$ET$402,(COLUMN(U182)+11),FALSE)</f>
        <v>36.254999999999995</v>
      </c>
      <c r="AG182" s="75">
        <f>VLOOKUP($A182,'Processed Data Export'!$B$2:$ET$402,(COLUMN(V182)+11),FALSE)</f>
        <v>12.25</v>
      </c>
      <c r="AH182" s="75">
        <f>VLOOKUP($A182,'Processed Data Export'!$B$2:$ET$402,(COLUMN(W182)+11),FALSE)</f>
        <v>20.100000000000001</v>
      </c>
      <c r="AI182" s="75">
        <f>VLOOKUP($A182,'Processed Data Export'!$B$2:$ET$402,(COLUMN(X182)+11),FALSE)</f>
        <v>22.509999999999998</v>
      </c>
      <c r="AJ182" s="75">
        <f>VLOOKUP($A182,'Processed Data Export'!$B$2:$ET$402,(COLUMN(Y182)+11),FALSE)</f>
        <v>22.869999999999997</v>
      </c>
      <c r="AK182" s="75">
        <f>VLOOKUP($A182,'Processed Data Export'!$B$2:$ET$402,(COLUMN(Z182)+11),FALSE)</f>
        <v>7.17</v>
      </c>
      <c r="AL182" s="75">
        <f>VLOOKUP($A182,'Processed Data Export'!$B$2:$ET$402,(COLUMN(AA182)+11),FALSE)</f>
        <v>15.015000000000001</v>
      </c>
      <c r="AM182" s="75">
        <f>VLOOKUP($A182,'Processed Data Export'!$B$2:$ET$402,(COLUMN(AB182)+11),FALSE)</f>
        <v>4.41</v>
      </c>
      <c r="AN182" s="75">
        <f>VLOOKUP($A182,'Processed Data Export'!$B$2:$ET$402,(COLUMN(AC182)+11),FALSE)</f>
        <v>7.8550000000000004</v>
      </c>
      <c r="AO182" s="75">
        <f>VLOOKUP($A182,'Processed Data Export'!$B$2:$ET$402,(COLUMN(AD182)+11),FALSE)</f>
        <v>10.620000000000001</v>
      </c>
      <c r="AP182" s="75">
        <f>VLOOKUP($A182,'Processed Data Export'!$B$2:$ET$402,(COLUMN(AE182)+11),FALSE)</f>
        <v>10.690000000000001</v>
      </c>
      <c r="AQ182" s="75">
        <f>VLOOKUP($A182,'Processed Data Export'!$B$2:$ET$402,(COLUMN(AF182)+11),FALSE)</f>
        <v>3.4450000000000003</v>
      </c>
      <c r="AR182" s="75">
        <f>VLOOKUP($A182,'Processed Data Export'!$B$2:$ET$402,(COLUMN(AG182)+11),FALSE)</f>
        <v>2.41</v>
      </c>
      <c r="AS182" s="75">
        <f>VLOOKUP($A182,'Processed Data Export'!$B$2:$ET$402,(COLUMN(AH182)+11),FALSE)</f>
        <v>0.19</v>
      </c>
      <c r="AT182" s="75">
        <f>VLOOKUP($A182,'Processed Data Export'!$B$2:$ET$402,(COLUMN(AI182)+11),FALSE)</f>
        <v>0.43</v>
      </c>
      <c r="AU182" s="75">
        <f>VLOOKUP($A182,'Processed Data Export'!$B$2:$ET$402,(COLUMN(AJ182)+11),FALSE)</f>
        <v>0.17499999999999999</v>
      </c>
      <c r="AV182" s="75">
        <f>VLOOKUP($A182,'Processed Data Export'!$B$2:$ET$402,(COLUMN(AK182)+11),FALSE)</f>
        <v>6.5000000000000002E-2</v>
      </c>
      <c r="AW182" s="75">
        <f t="shared" si="29"/>
        <v>1.2382941939201844</v>
      </c>
      <c r="AX182" s="75">
        <f t="shared" si="30"/>
        <v>3.3825536062378161</v>
      </c>
      <c r="AY182" s="75">
        <f t="shared" si="31"/>
        <v>95.082191780821915</v>
      </c>
      <c r="AZ182" s="75">
        <f t="shared" si="32"/>
        <v>1.1853537443111295</v>
      </c>
      <c r="BA182" s="75">
        <f t="shared" si="33"/>
        <v>1.5644738656737003</v>
      </c>
      <c r="BB182" s="75">
        <f t="shared" si="34"/>
        <v>5.9937238493723841</v>
      </c>
      <c r="BC182" s="75">
        <f t="shared" si="35"/>
        <v>157.84615384615387</v>
      </c>
      <c r="BD182" s="75">
        <f t="shared" si="36"/>
        <v>6.4943502824858754</v>
      </c>
      <c r="BE182" s="75">
        <f t="shared" si="37"/>
        <v>6.4518241347053316</v>
      </c>
      <c r="BF182" s="75">
        <f t="shared" si="38"/>
        <v>7.2208784213876509</v>
      </c>
      <c r="BG182" s="75">
        <f t="shared" si="39"/>
        <v>155.39726027397259</v>
      </c>
      <c r="BH182" s="75">
        <f t="shared" si="40"/>
        <v>6.7222222222222214</v>
      </c>
      <c r="BI182" s="75">
        <f t="shared" si="41"/>
        <v>188.95890410958904</v>
      </c>
    </row>
    <row r="183" spans="1:61" x14ac:dyDescent="0.35">
      <c r="A183" s="69">
        <f>'Processed Data Export'!B181</f>
        <v>17200</v>
      </c>
      <c r="B183" s="74">
        <f>IF((VLOOKUP($A183,'Processed Data Export'!$B$2:$ET$3001,5,FALSE))=0,(VLOOKUP($A183,'Processed Data Export'!$B$2:$ET$3001,4,FALSE)),(IF((VLOOKUP($A183,'Processed Data Export'!$B$2:$ET$3001,4,FALSE))&gt;(VLOOKUP($A183,'Processed Data Export'!$B$2:$ET$3001,5,FALSE)),(VLOOKUP($A183,'Processed Data Export'!$B$2:$ET$3001,5,FALSE)),(VLOOKUP($A183,'Processed Data Export'!$B$2:$ET$3001,4,FALSE)))))</f>
        <v>25.65</v>
      </c>
      <c r="C183" s="89" t="str">
        <f>IF((VLOOKUP($A183,'Processed Data Export'!$B$2:$ET$3001,5,FALSE))=0,"NA",(IF((VLOOKUP($A183,'Processed Data Export'!$B$2:$ET$3001,4,FALSE))&gt;(VLOOKUP($A183,'Processed Data Export'!$B$2:$ET$3001,5,FALSE)),(VLOOKUP($A183,'Processed Data Export'!$B$2:$ET$3001,4,FALSE)),(VLOOKUP($A183,'Processed Data Export'!$B$2:$ET$3001,5,FALSE)))))</f>
        <v/>
      </c>
      <c r="D183" s="74">
        <f>VLOOKUP($A183,'Processed Data Export'!$B$2:$ET$3001,3,FALSE)</f>
        <v>25.65</v>
      </c>
      <c r="E183" s="36">
        <f>VLOOKUP(A183,'MWPS (um)'!$A$1:$CP$401,94,FALSE)</f>
        <v>25.8090087</v>
      </c>
      <c r="F183" s="74">
        <f>(VLOOKUP($A183,'Processed Data Export'!$B$2:$ET$3001,6,FALSE))/(VLOOKUP($A183,'Processed Data Export'!$B$2:$ET$3001,7,FALSE))</f>
        <v>0.10925266903914592</v>
      </c>
      <c r="G183" s="74">
        <f>VLOOKUP($A183,'Processed Data Export'!$B$2:$ET$3001,8,FALSE)</f>
        <v>1.0554999999999999</v>
      </c>
      <c r="H183" s="74">
        <f>VLOOKUP($A183,'Processed Data Export'!$B$2:$ET$3001,9,FALSE)</f>
        <v>34.986999999999995</v>
      </c>
      <c r="I183" s="74">
        <f>VLOOKUP($A183,'Processed Data Export'!$B$2:$ET$3001,10,FALSE)</f>
        <v>30.6</v>
      </c>
      <c r="J183" s="74">
        <f>VLOOKUP($A183,'Processed Data Export'!$B$2:$ET$3001,11,FALSE)</f>
        <v>2.8295000000000003</v>
      </c>
      <c r="K183" s="69" t="str">
        <f t="shared" si="28"/>
        <v>silt loam</v>
      </c>
      <c r="L183" s="75">
        <f>VLOOKUP($A183,'Processed Data Export'!$B$2:$ET$402,(COLUMN(A183)+11),FALSE)</f>
        <v>21.380000000000003</v>
      </c>
      <c r="M183" s="75">
        <f>VLOOKUP($A183,'Processed Data Export'!$B$2:$ET$402,(COLUMN(B183)+11),FALSE)</f>
        <v>68.265000000000001</v>
      </c>
      <c r="N183" s="75">
        <f>VLOOKUP($A183,'Processed Data Export'!$B$2:$ET$402,(COLUMN(C183)+11),FALSE)</f>
        <v>10.355</v>
      </c>
      <c r="O183" s="75">
        <f>VLOOKUP($A183,'Processed Data Export'!$B$2:$ET$402,(COLUMN(D183)+11),FALSE)</f>
        <v>0</v>
      </c>
      <c r="P183" s="75">
        <f>VLOOKUP($A183,'Processed Data Export'!$B$2:$ET$402,(COLUMN(E183)+11),FALSE)</f>
        <v>9.0500000000000007</v>
      </c>
      <c r="Q183" s="75">
        <f>VLOOKUP($A183,'Processed Data Export'!$B$2:$ET$402,(COLUMN(F183)+11),FALSE)</f>
        <v>0.86499999999999999</v>
      </c>
      <c r="R183" s="75">
        <f>VLOOKUP($A183,'Processed Data Export'!$B$2:$ET$402,(COLUMN(G183)+11),FALSE)</f>
        <v>0.44</v>
      </c>
      <c r="S183" s="75">
        <f>VLOOKUP($A183,'Processed Data Export'!$B$2:$ET$402,(COLUMN(H183)+11),FALSE)</f>
        <v>0</v>
      </c>
      <c r="T183" s="75">
        <f>VLOOKUP($A183,'Processed Data Export'!$B$2:$ET$402,(COLUMN(I183)+11),FALSE)</f>
        <v>0</v>
      </c>
      <c r="U183" s="75">
        <f>VLOOKUP($A183,'Processed Data Export'!$B$2:$ET$402,(COLUMN(J183)+11),FALSE)</f>
        <v>20.704999999999998</v>
      </c>
      <c r="V183" s="75">
        <f>VLOOKUP($A183,'Processed Data Export'!$B$2:$ET$402,(COLUMN(K183)+11),FALSE)</f>
        <v>36.784999999999997</v>
      </c>
      <c r="W183" s="75">
        <f>VLOOKUP($A183,'Processed Data Export'!$B$2:$ET$402,(COLUMN(L183)+11),FALSE)</f>
        <v>45.105000000000004</v>
      </c>
      <c r="X183" s="75">
        <f>VLOOKUP($A183,'Processed Data Export'!$B$2:$ET$402,(COLUMN(M183)+11),FALSE)</f>
        <v>57.575000000000003</v>
      </c>
      <c r="Y183" s="75">
        <f>VLOOKUP($A183,'Processed Data Export'!$B$2:$ET$402,(COLUMN(N183)+11),FALSE)</f>
        <v>72.080000000000013</v>
      </c>
      <c r="Z183" s="75">
        <f>VLOOKUP($A183,'Processed Data Export'!$B$2:$ET$402,(COLUMN(O183)+11),FALSE)</f>
        <v>77.314999999999998</v>
      </c>
      <c r="AA183" s="75">
        <f>VLOOKUP($A183,'Processed Data Export'!$B$2:$ET$402,(COLUMN(P183)+11),FALSE)</f>
        <v>25.259999999999998</v>
      </c>
      <c r="AB183" s="75">
        <f>VLOOKUP($A183,'Processed Data Export'!$B$2:$ET$402,(COLUMN(Q183)+11),FALSE)</f>
        <v>31.479999999999997</v>
      </c>
      <c r="AC183" s="75">
        <f>VLOOKUP($A183,'Processed Data Export'!$B$2:$ET$402,(COLUMN(R183)+11),FALSE)</f>
        <v>12.469999999999999</v>
      </c>
      <c r="AD183" s="75">
        <f>VLOOKUP($A183,'Processed Data Export'!$B$2:$ET$402,(COLUMN(S183)+11),FALSE)</f>
        <v>23.16</v>
      </c>
      <c r="AE183" s="75">
        <f>VLOOKUP($A183,'Processed Data Export'!$B$2:$ET$402,(COLUMN(T183)+11),FALSE)</f>
        <v>26.97</v>
      </c>
      <c r="AF183" s="75">
        <f>VLOOKUP($A183,'Processed Data Export'!$B$2:$ET$402,(COLUMN(U183)+11),FALSE)</f>
        <v>32.215000000000003</v>
      </c>
      <c r="AG183" s="75">
        <f>VLOOKUP($A183,'Processed Data Export'!$B$2:$ET$402,(COLUMN(V183)+11),FALSE)</f>
        <v>10.690000000000001</v>
      </c>
      <c r="AH183" s="75">
        <f>VLOOKUP($A183,'Processed Data Export'!$B$2:$ET$402,(COLUMN(W183)+11),FALSE)</f>
        <v>17.494999999999997</v>
      </c>
      <c r="AI183" s="75">
        <f>VLOOKUP($A183,'Processed Data Export'!$B$2:$ET$402,(COLUMN(X183)+11),FALSE)</f>
        <v>19.745000000000001</v>
      </c>
      <c r="AJ183" s="75">
        <f>VLOOKUP($A183,'Processed Data Export'!$B$2:$ET$402,(COLUMN(Y183)+11),FALSE)</f>
        <v>20.61</v>
      </c>
      <c r="AK183" s="75">
        <f>VLOOKUP($A183,'Processed Data Export'!$B$2:$ET$402,(COLUMN(Z183)+11),FALSE)</f>
        <v>6.2200000000000006</v>
      </c>
      <c r="AL183" s="75">
        <f>VLOOKUP($A183,'Processed Data Export'!$B$2:$ET$402,(COLUMN(AA183)+11),FALSE)</f>
        <v>13.030000000000001</v>
      </c>
      <c r="AM183" s="75">
        <f>VLOOKUP($A183,'Processed Data Export'!$B$2:$ET$402,(COLUMN(AB183)+11),FALSE)</f>
        <v>3.8099999999999996</v>
      </c>
      <c r="AN183" s="75">
        <f>VLOOKUP($A183,'Processed Data Export'!$B$2:$ET$402,(COLUMN(AC183)+11),FALSE)</f>
        <v>6.8100000000000005</v>
      </c>
      <c r="AO183" s="75">
        <f>VLOOKUP($A183,'Processed Data Export'!$B$2:$ET$402,(COLUMN(AD183)+11),FALSE)</f>
        <v>9.9149999999999991</v>
      </c>
      <c r="AP183" s="75">
        <f>VLOOKUP($A183,'Processed Data Export'!$B$2:$ET$402,(COLUMN(AE183)+11),FALSE)</f>
        <v>10.355</v>
      </c>
      <c r="AQ183" s="75">
        <f>VLOOKUP($A183,'Processed Data Export'!$B$2:$ET$402,(COLUMN(AF183)+11),FALSE)</f>
        <v>2.9950000000000001</v>
      </c>
      <c r="AR183" s="75">
        <f>VLOOKUP($A183,'Processed Data Export'!$B$2:$ET$402,(COLUMN(AG183)+11),FALSE)</f>
        <v>2.2450000000000001</v>
      </c>
      <c r="AS183" s="75">
        <f>VLOOKUP($A183,'Processed Data Export'!$B$2:$ET$402,(COLUMN(AH183)+11),FALSE)</f>
        <v>0.35499999999999998</v>
      </c>
      <c r="AT183" s="75">
        <f>VLOOKUP($A183,'Processed Data Export'!$B$2:$ET$402,(COLUMN(AI183)+11),FALSE)</f>
        <v>1.3049999999999999</v>
      </c>
      <c r="AU183" s="75">
        <f>VLOOKUP($A183,'Processed Data Export'!$B$2:$ET$402,(COLUMN(AJ183)+11),FALSE)</f>
        <v>0.505</v>
      </c>
      <c r="AV183" s="75">
        <f>VLOOKUP($A183,'Processed Data Export'!$B$2:$ET$402,(COLUMN(AK183)+11),FALSE)</f>
        <v>0.44</v>
      </c>
      <c r="AW183" s="75">
        <f t="shared" si="29"/>
        <v>1.432814485387548</v>
      </c>
      <c r="AX183" s="75">
        <f t="shared" si="30"/>
        <v>3.4784530386740324</v>
      </c>
      <c r="AY183" s="75">
        <f t="shared" si="31"/>
        <v>36.393063583815028</v>
      </c>
      <c r="AZ183" s="75">
        <f t="shared" si="32"/>
        <v>1.4001241657612913</v>
      </c>
      <c r="BA183" s="75">
        <f t="shared" si="33"/>
        <v>1.7872109265869935</v>
      </c>
      <c r="BB183" s="75">
        <f t="shared" si="34"/>
        <v>7.251607717041801</v>
      </c>
      <c r="BC183" s="75">
        <f t="shared" si="35"/>
        <v>20.56818181818182</v>
      </c>
      <c r="BD183" s="75">
        <f t="shared" si="36"/>
        <v>6.8850226928895619</v>
      </c>
      <c r="BE183" s="75">
        <f t="shared" si="37"/>
        <v>6.5924674070497344</v>
      </c>
      <c r="BF183" s="75">
        <f t="shared" si="38"/>
        <v>8.4544787077826715</v>
      </c>
      <c r="BG183" s="75">
        <f t="shared" si="39"/>
        <v>66.560693641618499</v>
      </c>
      <c r="BH183" s="75">
        <f t="shared" si="40"/>
        <v>7.5430939226519333</v>
      </c>
      <c r="BI183" s="75">
        <f t="shared" si="41"/>
        <v>78.919075144508668</v>
      </c>
    </row>
    <row r="184" spans="1:61" x14ac:dyDescent="0.35">
      <c r="A184" s="69">
        <f>'Processed Data Export'!B182</f>
        <v>17205</v>
      </c>
      <c r="B184" s="74">
        <f>IF((VLOOKUP($A184,'Processed Data Export'!$B$2:$ET$3001,5,FALSE))=0,(VLOOKUP($A184,'Processed Data Export'!$B$2:$ET$3001,4,FALSE)),(IF((VLOOKUP($A184,'Processed Data Export'!$B$2:$ET$3001,4,FALSE))&gt;(VLOOKUP($A184,'Processed Data Export'!$B$2:$ET$3001,5,FALSE)),(VLOOKUP($A184,'Processed Data Export'!$B$2:$ET$3001,5,FALSE)),(VLOOKUP($A184,'Processed Data Export'!$B$2:$ET$3001,4,FALSE)))))</f>
        <v>31.35</v>
      </c>
      <c r="C184" s="89" t="str">
        <f>IF((VLOOKUP($A184,'Processed Data Export'!$B$2:$ET$3001,5,FALSE))=0,"NA",(IF((VLOOKUP($A184,'Processed Data Export'!$B$2:$ET$3001,4,FALSE))&gt;(VLOOKUP($A184,'Processed Data Export'!$B$2:$ET$3001,5,FALSE)),(VLOOKUP($A184,'Processed Data Export'!$B$2:$ET$3001,4,FALSE)),(VLOOKUP($A184,'Processed Data Export'!$B$2:$ET$3001,5,FALSE)))))</f>
        <v/>
      </c>
      <c r="D184" s="74">
        <f>VLOOKUP($A184,'Processed Data Export'!$B$2:$ET$3001,3,FALSE)</f>
        <v>31.35</v>
      </c>
      <c r="E184" s="36">
        <f>VLOOKUP(A184,'MWPS (um)'!$A$1:$CP$401,94,FALSE)</f>
        <v>30.097276999999998</v>
      </c>
      <c r="F184" s="74">
        <f>(VLOOKUP($A184,'Processed Data Export'!$B$2:$ET$3001,6,FALSE))/(VLOOKUP($A184,'Processed Data Export'!$B$2:$ET$3001,7,FALSE))</f>
        <v>0.14085365853658535</v>
      </c>
      <c r="G184" s="74">
        <f>VLOOKUP($A184,'Processed Data Export'!$B$2:$ET$3001,8,FALSE)</f>
        <v>0.76049999999999995</v>
      </c>
      <c r="H184" s="74">
        <f>VLOOKUP($A184,'Processed Data Export'!$B$2:$ET$3001,9,FALSE)</f>
        <v>6.0305</v>
      </c>
      <c r="I184" s="74">
        <f>VLOOKUP($A184,'Processed Data Export'!$B$2:$ET$3001,10,FALSE)</f>
        <v>24.6</v>
      </c>
      <c r="J184" s="74">
        <f>VLOOKUP($A184,'Processed Data Export'!$B$2:$ET$3001,11,FALSE)</f>
        <v>2.4859999999999998</v>
      </c>
      <c r="K184" s="69" t="str">
        <f t="shared" si="28"/>
        <v>silt loam</v>
      </c>
      <c r="L184" s="75">
        <f>VLOOKUP($A184,'Processed Data Export'!$B$2:$ET$402,(COLUMN(A184)+11),FALSE)</f>
        <v>12.26</v>
      </c>
      <c r="M184" s="75">
        <f>VLOOKUP($A184,'Processed Data Export'!$B$2:$ET$402,(COLUMN(B184)+11),FALSE)</f>
        <v>74.14</v>
      </c>
      <c r="N184" s="75">
        <f>VLOOKUP($A184,'Processed Data Export'!$B$2:$ET$402,(COLUMN(C184)+11),FALSE)</f>
        <v>13.6</v>
      </c>
      <c r="O184" s="75">
        <f>VLOOKUP($A184,'Processed Data Export'!$B$2:$ET$402,(COLUMN(D184)+11),FALSE)</f>
        <v>0</v>
      </c>
      <c r="P184" s="75">
        <f>VLOOKUP($A184,'Processed Data Export'!$B$2:$ET$402,(COLUMN(E184)+11),FALSE)</f>
        <v>12.425000000000001</v>
      </c>
      <c r="Q184" s="75">
        <f>VLOOKUP($A184,'Processed Data Export'!$B$2:$ET$402,(COLUMN(F184)+11),FALSE)</f>
        <v>1.0900000000000001</v>
      </c>
      <c r="R184" s="75">
        <f>VLOOKUP($A184,'Processed Data Export'!$B$2:$ET$402,(COLUMN(G184)+11),FALSE)</f>
        <v>8.5000000000000006E-2</v>
      </c>
      <c r="S184" s="75">
        <f>VLOOKUP($A184,'Processed Data Export'!$B$2:$ET$402,(COLUMN(H184)+11),FALSE)</f>
        <v>0</v>
      </c>
      <c r="T184" s="75">
        <f>VLOOKUP($A184,'Processed Data Export'!$B$2:$ET$402,(COLUMN(I184)+11),FALSE)</f>
        <v>0</v>
      </c>
      <c r="U184" s="75">
        <f>VLOOKUP($A184,'Processed Data Export'!$B$2:$ET$402,(COLUMN(J184)+11),FALSE)</f>
        <v>12.26</v>
      </c>
      <c r="V184" s="75">
        <f>VLOOKUP($A184,'Processed Data Export'!$B$2:$ET$402,(COLUMN(K184)+11),FALSE)</f>
        <v>33.46</v>
      </c>
      <c r="W184" s="75">
        <f>VLOOKUP($A184,'Processed Data Export'!$B$2:$ET$402,(COLUMN(L184)+11),FALSE)</f>
        <v>43.03</v>
      </c>
      <c r="X184" s="75">
        <f>VLOOKUP($A184,'Processed Data Export'!$B$2:$ET$402,(COLUMN(M184)+11),FALSE)</f>
        <v>58.95</v>
      </c>
      <c r="Y184" s="75">
        <f>VLOOKUP($A184,'Processed Data Export'!$B$2:$ET$402,(COLUMN(N184)+11),FALSE)</f>
        <v>79.710000000000008</v>
      </c>
      <c r="Z184" s="75">
        <f>VLOOKUP($A184,'Processed Data Export'!$B$2:$ET$402,(COLUMN(O184)+11),FALSE)</f>
        <v>86.564999999999998</v>
      </c>
      <c r="AA184" s="75">
        <f>VLOOKUP($A184,'Processed Data Export'!$B$2:$ET$402,(COLUMN(P184)+11),FALSE)</f>
        <v>31.68</v>
      </c>
      <c r="AB184" s="75">
        <f>VLOOKUP($A184,'Processed Data Export'!$B$2:$ET$402,(COLUMN(Q184)+11),FALSE)</f>
        <v>40.68</v>
      </c>
      <c r="AC184" s="75">
        <f>VLOOKUP($A184,'Processed Data Export'!$B$2:$ET$402,(COLUMN(R184)+11),FALSE)</f>
        <v>15.925000000000001</v>
      </c>
      <c r="AD184" s="75">
        <f>VLOOKUP($A184,'Processed Data Export'!$B$2:$ET$402,(COLUMN(S184)+11),FALSE)</f>
        <v>31.11</v>
      </c>
      <c r="AE184" s="75">
        <f>VLOOKUP($A184,'Processed Data Export'!$B$2:$ET$402,(COLUMN(T184)+11),FALSE)</f>
        <v>36.685000000000002</v>
      </c>
      <c r="AF184" s="75">
        <f>VLOOKUP($A184,'Processed Data Export'!$B$2:$ET$402,(COLUMN(U184)+11),FALSE)</f>
        <v>43.53</v>
      </c>
      <c r="AG184" s="75">
        <f>VLOOKUP($A184,'Processed Data Export'!$B$2:$ET$402,(COLUMN(V184)+11),FALSE)</f>
        <v>15.190000000000001</v>
      </c>
      <c r="AH184" s="75">
        <f>VLOOKUP($A184,'Processed Data Export'!$B$2:$ET$402,(COLUMN(W184)+11),FALSE)</f>
        <v>24.895</v>
      </c>
      <c r="AI184" s="75">
        <f>VLOOKUP($A184,'Processed Data Export'!$B$2:$ET$402,(COLUMN(X184)+11),FALSE)</f>
        <v>27.615000000000002</v>
      </c>
      <c r="AJ184" s="75">
        <f>VLOOKUP($A184,'Processed Data Export'!$B$2:$ET$402,(COLUMN(Y184)+11),FALSE)</f>
        <v>28.704999999999998</v>
      </c>
      <c r="AK184" s="75">
        <f>VLOOKUP($A184,'Processed Data Export'!$B$2:$ET$402,(COLUMN(Z184)+11),FALSE)</f>
        <v>9</v>
      </c>
      <c r="AL184" s="75">
        <f>VLOOKUP($A184,'Processed Data Export'!$B$2:$ET$402,(COLUMN(AA184)+11),FALSE)</f>
        <v>18.704999999999998</v>
      </c>
      <c r="AM184" s="75">
        <f>VLOOKUP($A184,'Processed Data Export'!$B$2:$ET$402,(COLUMN(AB184)+11),FALSE)</f>
        <v>5.5749999999999993</v>
      </c>
      <c r="AN184" s="75">
        <f>VLOOKUP($A184,'Processed Data Export'!$B$2:$ET$402,(COLUMN(AC184)+11),FALSE)</f>
        <v>9.7050000000000001</v>
      </c>
      <c r="AO184" s="75">
        <f>VLOOKUP($A184,'Processed Data Export'!$B$2:$ET$402,(COLUMN(AD184)+11),FALSE)</f>
        <v>13.515000000000001</v>
      </c>
      <c r="AP184" s="75">
        <f>VLOOKUP($A184,'Processed Data Export'!$B$2:$ET$402,(COLUMN(AE184)+11),FALSE)</f>
        <v>13.6</v>
      </c>
      <c r="AQ184" s="75">
        <f>VLOOKUP($A184,'Processed Data Export'!$B$2:$ET$402,(COLUMN(AF184)+11),FALSE)</f>
        <v>4.13</v>
      </c>
      <c r="AR184" s="75">
        <f>VLOOKUP($A184,'Processed Data Export'!$B$2:$ET$402,(COLUMN(AG184)+11),FALSE)</f>
        <v>2.7150000000000003</v>
      </c>
      <c r="AS184" s="75">
        <f>VLOOKUP($A184,'Processed Data Export'!$B$2:$ET$402,(COLUMN(AH184)+11),FALSE)</f>
        <v>0.69</v>
      </c>
      <c r="AT184" s="75">
        <f>VLOOKUP($A184,'Processed Data Export'!$B$2:$ET$402,(COLUMN(AI184)+11),FALSE)</f>
        <v>1.175</v>
      </c>
      <c r="AU184" s="75">
        <f>VLOOKUP($A184,'Processed Data Export'!$B$2:$ET$402,(COLUMN(AJ184)+11),FALSE)</f>
        <v>0.4</v>
      </c>
      <c r="AV184" s="75">
        <f>VLOOKUP($A184,'Processed Data Export'!$B$2:$ET$402,(COLUMN(AK184)+11),FALSE)</f>
        <v>8.5000000000000006E-2</v>
      </c>
      <c r="AW184" s="75">
        <f t="shared" si="29"/>
        <v>1.0577679449360866</v>
      </c>
      <c r="AX184" s="75">
        <f t="shared" si="30"/>
        <v>3.2740442655935613</v>
      </c>
      <c r="AY184" s="75">
        <f t="shared" si="31"/>
        <v>37.321100917431188</v>
      </c>
      <c r="AZ184" s="75">
        <f t="shared" si="32"/>
        <v>0.98851366873420632</v>
      </c>
      <c r="BA184" s="75">
        <f t="shared" si="33"/>
        <v>1.3542384562370779</v>
      </c>
      <c r="BB184" s="75">
        <f t="shared" si="34"/>
        <v>4.7811111111111115</v>
      </c>
      <c r="BC184" s="75">
        <f t="shared" si="35"/>
        <v>146.1764705882353</v>
      </c>
      <c r="BD184" s="75">
        <f t="shared" si="36"/>
        <v>5.4857565667776544</v>
      </c>
      <c r="BE184" s="75">
        <f t="shared" si="37"/>
        <v>5.4514705882352947</v>
      </c>
      <c r="BF184" s="75">
        <f t="shared" si="38"/>
        <v>6.0741885625965999</v>
      </c>
      <c r="BG184" s="75">
        <f t="shared" si="39"/>
        <v>54.082568807339449</v>
      </c>
      <c r="BH184" s="75">
        <f t="shared" si="40"/>
        <v>5.9670020120724345</v>
      </c>
      <c r="BI184" s="75">
        <f t="shared" si="41"/>
        <v>68.0183486238532</v>
      </c>
    </row>
    <row r="185" spans="1:61" x14ac:dyDescent="0.35">
      <c r="A185" s="69">
        <f>'Processed Data Export'!B183</f>
        <v>17210</v>
      </c>
      <c r="B185" s="74">
        <f>IF((VLOOKUP($A185,'Processed Data Export'!$B$2:$ET$3001,5,FALSE))=0,(VLOOKUP($A185,'Processed Data Export'!$B$2:$ET$3001,4,FALSE)),(IF((VLOOKUP($A185,'Processed Data Export'!$B$2:$ET$3001,4,FALSE))&gt;(VLOOKUP($A185,'Processed Data Export'!$B$2:$ET$3001,5,FALSE)),(VLOOKUP($A185,'Processed Data Export'!$B$2:$ET$3001,5,FALSE)),(VLOOKUP($A185,'Processed Data Export'!$B$2:$ET$3001,4,FALSE)))))</f>
        <v>32.099999999999994</v>
      </c>
      <c r="C185" s="89" t="str">
        <f>IF((VLOOKUP($A185,'Processed Data Export'!$B$2:$ET$3001,5,FALSE))=0,"NA",(IF((VLOOKUP($A185,'Processed Data Export'!$B$2:$ET$3001,4,FALSE))&gt;(VLOOKUP($A185,'Processed Data Export'!$B$2:$ET$3001,5,FALSE)),(VLOOKUP($A185,'Processed Data Export'!$B$2:$ET$3001,4,FALSE)),(VLOOKUP($A185,'Processed Data Export'!$B$2:$ET$3001,5,FALSE)))))</f>
        <v/>
      </c>
      <c r="D185" s="74">
        <f>VLOOKUP($A185,'Processed Data Export'!$B$2:$ET$3001,3,FALSE)</f>
        <v>32.099999999999994</v>
      </c>
      <c r="E185" s="36">
        <f>VLOOKUP(A185,'MWPS (um)'!$A$1:$CP$401,94,FALSE)</f>
        <v>29.646676040000003</v>
      </c>
      <c r="F185" s="74">
        <f>(VLOOKUP($A185,'Processed Data Export'!$B$2:$ET$3001,6,FALSE))/(VLOOKUP($A185,'Processed Data Export'!$B$2:$ET$3001,7,FALSE))</f>
        <v>0.11690140845070422</v>
      </c>
      <c r="G185" s="74">
        <f>VLOOKUP($A185,'Processed Data Export'!$B$2:$ET$3001,8,FALSE)</f>
        <v>0.75449999999999995</v>
      </c>
      <c r="H185" s="74">
        <f>VLOOKUP($A185,'Processed Data Export'!$B$2:$ET$3001,9,FALSE)</f>
        <v>5.4405000000000001</v>
      </c>
      <c r="I185" s="74">
        <f>VLOOKUP($A185,'Processed Data Export'!$B$2:$ET$3001,10,FALSE)</f>
        <v>23.3</v>
      </c>
      <c r="J185" s="74">
        <f>VLOOKUP($A185,'Processed Data Export'!$B$2:$ET$3001,11,FALSE)</f>
        <v>2.6944999999999997</v>
      </c>
      <c r="K185" s="69" t="str">
        <f t="shared" si="28"/>
        <v>silt loam</v>
      </c>
      <c r="L185" s="75">
        <f>VLOOKUP($A185,'Processed Data Export'!$B$2:$ET$402,(COLUMN(A185)+11),FALSE)</f>
        <v>15.669999999999998</v>
      </c>
      <c r="M185" s="75">
        <f>VLOOKUP($A185,'Processed Data Export'!$B$2:$ET$402,(COLUMN(B185)+11),FALSE)</f>
        <v>69.56</v>
      </c>
      <c r="N185" s="75">
        <f>VLOOKUP($A185,'Processed Data Export'!$B$2:$ET$402,(COLUMN(C185)+11),FALSE)</f>
        <v>14.774999999999999</v>
      </c>
      <c r="O185" s="75">
        <f>VLOOKUP($A185,'Processed Data Export'!$B$2:$ET$402,(COLUMN(D185)+11),FALSE)</f>
        <v>0</v>
      </c>
      <c r="P185" s="75">
        <f>VLOOKUP($A185,'Processed Data Export'!$B$2:$ET$402,(COLUMN(E185)+11),FALSE)</f>
        <v>14.33</v>
      </c>
      <c r="Q185" s="75">
        <f>VLOOKUP($A185,'Processed Data Export'!$B$2:$ET$402,(COLUMN(F185)+11),FALSE)</f>
        <v>0.44499999999999995</v>
      </c>
      <c r="R185" s="75">
        <f>VLOOKUP($A185,'Processed Data Export'!$B$2:$ET$402,(COLUMN(G185)+11),FALSE)</f>
        <v>4.0000000000000002E-4</v>
      </c>
      <c r="S185" s="75">
        <f>VLOOKUP($A185,'Processed Data Export'!$B$2:$ET$402,(COLUMN(H185)+11),FALSE)</f>
        <v>0</v>
      </c>
      <c r="T185" s="75">
        <f>VLOOKUP($A185,'Processed Data Export'!$B$2:$ET$402,(COLUMN(I185)+11),FALSE)</f>
        <v>0</v>
      </c>
      <c r="U185" s="75">
        <f>VLOOKUP($A185,'Processed Data Export'!$B$2:$ET$402,(COLUMN(J185)+11),FALSE)</f>
        <v>15.28</v>
      </c>
      <c r="V185" s="75">
        <f>VLOOKUP($A185,'Processed Data Export'!$B$2:$ET$402,(COLUMN(K185)+11),FALSE)</f>
        <v>29.16</v>
      </c>
      <c r="W185" s="75">
        <f>VLOOKUP($A185,'Processed Data Export'!$B$2:$ET$402,(COLUMN(L185)+11),FALSE)</f>
        <v>38.344999999999999</v>
      </c>
      <c r="X185" s="75">
        <f>VLOOKUP($A185,'Processed Data Export'!$B$2:$ET$402,(COLUMN(M185)+11),FALSE)</f>
        <v>54.19</v>
      </c>
      <c r="Y185" s="75">
        <f>VLOOKUP($A185,'Processed Data Export'!$B$2:$ET$402,(COLUMN(N185)+11),FALSE)</f>
        <v>75.41</v>
      </c>
      <c r="Z185" s="75">
        <f>VLOOKUP($A185,'Processed Data Export'!$B$2:$ET$402,(COLUMN(O185)+11),FALSE)</f>
        <v>83.89500000000001</v>
      </c>
      <c r="AA185" s="75">
        <f>VLOOKUP($A185,'Processed Data Export'!$B$2:$ET$402,(COLUMN(P185)+11),FALSE)</f>
        <v>31.259999999999998</v>
      </c>
      <c r="AB185" s="75">
        <f>VLOOKUP($A185,'Processed Data Export'!$B$2:$ET$402,(COLUMN(Q185)+11),FALSE)</f>
        <v>40.4</v>
      </c>
      <c r="AC185" s="75">
        <f>VLOOKUP($A185,'Processed Data Export'!$B$2:$ET$402,(COLUMN(R185)+11),FALSE)</f>
        <v>15.845000000000001</v>
      </c>
      <c r="AD185" s="75">
        <f>VLOOKUP($A185,'Processed Data Export'!$B$2:$ET$402,(COLUMN(S185)+11),FALSE)</f>
        <v>31.21</v>
      </c>
      <c r="AE185" s="75">
        <f>VLOOKUP($A185,'Processed Data Export'!$B$2:$ET$402,(COLUMN(T185)+11),FALSE)</f>
        <v>37.06</v>
      </c>
      <c r="AF185" s="75">
        <f>VLOOKUP($A185,'Processed Data Export'!$B$2:$ET$402,(COLUMN(U185)+11),FALSE)</f>
        <v>45.54</v>
      </c>
      <c r="AG185" s="75">
        <f>VLOOKUP($A185,'Processed Data Export'!$B$2:$ET$402,(COLUMN(V185)+11),FALSE)</f>
        <v>15.37</v>
      </c>
      <c r="AH185" s="75">
        <f>VLOOKUP($A185,'Processed Data Export'!$B$2:$ET$402,(COLUMN(W185)+11),FALSE)</f>
        <v>25.990000000000002</v>
      </c>
      <c r="AI185" s="75">
        <f>VLOOKUP($A185,'Processed Data Export'!$B$2:$ET$402,(COLUMN(X185)+11),FALSE)</f>
        <v>29.695</v>
      </c>
      <c r="AJ185" s="75">
        <f>VLOOKUP($A185,'Processed Data Export'!$B$2:$ET$402,(COLUMN(Y185)+11),FALSE)</f>
        <v>30.14</v>
      </c>
      <c r="AK185" s="75">
        <f>VLOOKUP($A185,'Processed Data Export'!$B$2:$ET$402,(COLUMN(Z185)+11),FALSE)</f>
        <v>9.14</v>
      </c>
      <c r="AL185" s="75">
        <f>VLOOKUP($A185,'Processed Data Export'!$B$2:$ET$402,(COLUMN(AA185)+11),FALSE)</f>
        <v>19.759999999999998</v>
      </c>
      <c r="AM185" s="75">
        <f>VLOOKUP($A185,'Processed Data Export'!$B$2:$ET$402,(COLUMN(AB185)+11),FALSE)</f>
        <v>5.85</v>
      </c>
      <c r="AN185" s="75">
        <f>VLOOKUP($A185,'Processed Data Export'!$B$2:$ET$402,(COLUMN(AC185)+11),FALSE)</f>
        <v>10.620000000000001</v>
      </c>
      <c r="AO185" s="75">
        <f>VLOOKUP($A185,'Processed Data Export'!$B$2:$ET$402,(COLUMN(AD185)+11),FALSE)</f>
        <v>14.774999999999999</v>
      </c>
      <c r="AP185" s="75">
        <f>VLOOKUP($A185,'Processed Data Export'!$B$2:$ET$402,(COLUMN(AE185)+11),FALSE)</f>
        <v>14.774999999999999</v>
      </c>
      <c r="AQ185" s="75">
        <f>VLOOKUP($A185,'Processed Data Export'!$B$2:$ET$402,(COLUMN(AF185)+11),FALSE)</f>
        <v>4.7699999999999996</v>
      </c>
      <c r="AR185" s="75">
        <f>VLOOKUP($A185,'Processed Data Export'!$B$2:$ET$402,(COLUMN(AG185)+11),FALSE)</f>
        <v>3.71</v>
      </c>
      <c r="AS185" s="75">
        <f>VLOOKUP($A185,'Processed Data Export'!$B$2:$ET$402,(COLUMN(AH185)+11),FALSE)</f>
        <v>0.34499999999999997</v>
      </c>
      <c r="AT185" s="75">
        <f>VLOOKUP($A185,'Processed Data Export'!$B$2:$ET$402,(COLUMN(AI185)+11),FALSE)</f>
        <v>0.44499999999999995</v>
      </c>
      <c r="AU185" s="75">
        <f>VLOOKUP($A185,'Processed Data Export'!$B$2:$ET$402,(COLUMN(AJ185)+11),FALSE)</f>
        <v>0.1004</v>
      </c>
      <c r="AV185" s="75">
        <f>VLOOKUP($A185,'Processed Data Export'!$B$2:$ET$402,(COLUMN(AK185)+11),FALSE)</f>
        <v>4.0000000000000002E-4</v>
      </c>
      <c r="AW185" s="75">
        <f t="shared" si="29"/>
        <v>0.94913366336633664</v>
      </c>
      <c r="AX185" s="75">
        <f t="shared" si="30"/>
        <v>2.8192602930914163</v>
      </c>
      <c r="AY185" s="75">
        <f t="shared" si="31"/>
        <v>90.786516853932596</v>
      </c>
      <c r="AZ185" s="75">
        <f t="shared" si="32"/>
        <v>0.84200702678963546</v>
      </c>
      <c r="BA185" s="75">
        <f t="shared" si="33"/>
        <v>1.1899429073342116</v>
      </c>
      <c r="BB185" s="75">
        <f t="shared" si="34"/>
        <v>4.1952954048140043</v>
      </c>
      <c r="BC185" s="75">
        <f t="shared" si="35"/>
        <v>35825</v>
      </c>
      <c r="BD185" s="75">
        <f t="shared" si="36"/>
        <v>4.7079526226734352</v>
      </c>
      <c r="BE185" s="75">
        <f t="shared" si="37"/>
        <v>4.7079526226734352</v>
      </c>
      <c r="BF185" s="75">
        <f t="shared" si="38"/>
        <v>5.1026365348399239</v>
      </c>
      <c r="BG185" s="75">
        <f t="shared" si="39"/>
        <v>121.77528089887642</v>
      </c>
      <c r="BH185" s="75">
        <f t="shared" si="40"/>
        <v>4.854152128401954</v>
      </c>
      <c r="BI185" s="75">
        <f t="shared" si="41"/>
        <v>156.31460674157304</v>
      </c>
    </row>
    <row r="186" spans="1:61" x14ac:dyDescent="0.35">
      <c r="A186" s="69">
        <f>'Processed Data Export'!B184</f>
        <v>17305</v>
      </c>
      <c r="B186" s="74">
        <f>IF((VLOOKUP($A186,'Processed Data Export'!$B$2:$ET$3001,5,FALSE))=0,(VLOOKUP($A186,'Processed Data Export'!$B$2:$ET$3001,4,FALSE)),(IF((VLOOKUP($A186,'Processed Data Export'!$B$2:$ET$3001,4,FALSE))&gt;(VLOOKUP($A186,'Processed Data Export'!$B$2:$ET$3001,5,FALSE)),(VLOOKUP($A186,'Processed Data Export'!$B$2:$ET$3001,5,FALSE)),(VLOOKUP($A186,'Processed Data Export'!$B$2:$ET$3001,4,FALSE)))))</f>
        <v>32.4</v>
      </c>
      <c r="C186" s="89" t="str">
        <f>IF((VLOOKUP($A186,'Processed Data Export'!$B$2:$ET$3001,5,FALSE))=0,"NA",(IF((VLOOKUP($A186,'Processed Data Export'!$B$2:$ET$3001,4,FALSE))&gt;(VLOOKUP($A186,'Processed Data Export'!$B$2:$ET$3001,5,FALSE)),(VLOOKUP($A186,'Processed Data Export'!$B$2:$ET$3001,4,FALSE)),(VLOOKUP($A186,'Processed Data Export'!$B$2:$ET$3001,5,FALSE)))))</f>
        <v/>
      </c>
      <c r="D186" s="74">
        <f>VLOOKUP($A186,'Processed Data Export'!$B$2:$ET$3001,3,FALSE)</f>
        <v>32.4</v>
      </c>
      <c r="E186" s="36">
        <f>VLOOKUP(A186,'MWPS (um)'!$A$1:$CP$401,94,FALSE)</f>
        <v>30.674463399999993</v>
      </c>
      <c r="F186" s="74">
        <f>(VLOOKUP($A186,'Processed Data Export'!$B$2:$ET$3001,6,FALSE))/(VLOOKUP($A186,'Processed Data Export'!$B$2:$ET$3001,7,FALSE))</f>
        <v>0.11554455445544555</v>
      </c>
      <c r="G186" s="74">
        <f>VLOOKUP($A186,'Processed Data Export'!$B$2:$ET$3001,8,FALSE)</f>
        <v>0.76350000000000007</v>
      </c>
      <c r="H186" s="74">
        <f>VLOOKUP($A186,'Processed Data Export'!$B$2:$ET$3001,9,FALSE)</f>
        <v>9.4074999999999989</v>
      </c>
      <c r="I186" s="74">
        <f>VLOOKUP($A186,'Processed Data Export'!$B$2:$ET$3001,10,FALSE)</f>
        <v>25.35</v>
      </c>
      <c r="J186" s="74">
        <f>VLOOKUP($A186,'Processed Data Export'!$B$2:$ET$3001,11,FALSE)</f>
        <v>2.7199999999999998</v>
      </c>
      <c r="K186" s="69" t="str">
        <f t="shared" si="28"/>
        <v>silt loam</v>
      </c>
      <c r="L186" s="75">
        <f>VLOOKUP($A186,'Processed Data Export'!$B$2:$ET$402,(COLUMN(A186)+11),FALSE)</f>
        <v>15.49</v>
      </c>
      <c r="M186" s="75">
        <f>VLOOKUP($A186,'Processed Data Export'!$B$2:$ET$402,(COLUMN(B186)+11),FALSE)</f>
        <v>69.105000000000004</v>
      </c>
      <c r="N186" s="75">
        <f>VLOOKUP($A186,'Processed Data Export'!$B$2:$ET$402,(COLUMN(C186)+11),FALSE)</f>
        <v>15.41</v>
      </c>
      <c r="O186" s="75">
        <f>VLOOKUP($A186,'Processed Data Export'!$B$2:$ET$402,(COLUMN(D186)+11),FALSE)</f>
        <v>0</v>
      </c>
      <c r="P186" s="75">
        <f>VLOOKUP($A186,'Processed Data Export'!$B$2:$ET$402,(COLUMN(E186)+11),FALSE)</f>
        <v>14.555</v>
      </c>
      <c r="Q186" s="75">
        <f>VLOOKUP($A186,'Processed Data Export'!$B$2:$ET$402,(COLUMN(F186)+11),FALSE)</f>
        <v>0.85499999999999998</v>
      </c>
      <c r="R186" s="75">
        <f>VLOOKUP($A186,'Processed Data Export'!$B$2:$ET$402,(COLUMN(G186)+11),FALSE)</f>
        <v>1E-3</v>
      </c>
      <c r="S186" s="75">
        <f>VLOOKUP($A186,'Processed Data Export'!$B$2:$ET$402,(COLUMN(H186)+11),FALSE)</f>
        <v>0</v>
      </c>
      <c r="T186" s="75">
        <f>VLOOKUP($A186,'Processed Data Export'!$B$2:$ET$402,(COLUMN(I186)+11),FALSE)</f>
        <v>0</v>
      </c>
      <c r="U186" s="75">
        <f>VLOOKUP($A186,'Processed Data Export'!$B$2:$ET$402,(COLUMN(J186)+11),FALSE)</f>
        <v>15.065000000000001</v>
      </c>
      <c r="V186" s="75">
        <f>VLOOKUP($A186,'Processed Data Export'!$B$2:$ET$402,(COLUMN(K186)+11),FALSE)</f>
        <v>28.29</v>
      </c>
      <c r="W186" s="75">
        <f>VLOOKUP($A186,'Processed Data Export'!$B$2:$ET$402,(COLUMN(L186)+11),FALSE)</f>
        <v>37.454999999999998</v>
      </c>
      <c r="X186" s="75">
        <f>VLOOKUP($A186,'Processed Data Export'!$B$2:$ET$402,(COLUMN(M186)+11),FALSE)</f>
        <v>53.475000000000001</v>
      </c>
      <c r="Y186" s="75">
        <f>VLOOKUP($A186,'Processed Data Export'!$B$2:$ET$402,(COLUMN(N186)+11),FALSE)</f>
        <v>75.039999999999992</v>
      </c>
      <c r="Z186" s="75">
        <f>VLOOKUP($A186,'Processed Data Export'!$B$2:$ET$402,(COLUMN(O186)+11),FALSE)</f>
        <v>83.66</v>
      </c>
      <c r="AA186" s="75">
        <f>VLOOKUP($A186,'Processed Data Export'!$B$2:$ET$402,(COLUMN(P186)+11),FALSE)</f>
        <v>31.520000000000003</v>
      </c>
      <c r="AB186" s="75">
        <f>VLOOKUP($A186,'Processed Data Export'!$B$2:$ET$402,(COLUMN(Q186)+11),FALSE)</f>
        <v>40.814999999999998</v>
      </c>
      <c r="AC186" s="75">
        <f>VLOOKUP($A186,'Processed Data Export'!$B$2:$ET$402,(COLUMN(R186)+11),FALSE)</f>
        <v>16.02</v>
      </c>
      <c r="AD186" s="75">
        <f>VLOOKUP($A186,'Processed Data Export'!$B$2:$ET$402,(COLUMN(S186)+11),FALSE)</f>
        <v>31.645000000000003</v>
      </c>
      <c r="AE186" s="75">
        <f>VLOOKUP($A186,'Processed Data Export'!$B$2:$ET$402,(COLUMN(T186)+11),FALSE)</f>
        <v>37.585000000000001</v>
      </c>
      <c r="AF186" s="75">
        <f>VLOOKUP($A186,'Processed Data Export'!$B$2:$ET$402,(COLUMN(U186)+11),FALSE)</f>
        <v>46.195</v>
      </c>
      <c r="AG186" s="75">
        <f>VLOOKUP($A186,'Processed Data Export'!$B$2:$ET$402,(COLUMN(V186)+11),FALSE)</f>
        <v>15.629999999999999</v>
      </c>
      <c r="AH186" s="75">
        <f>VLOOKUP($A186,'Processed Data Export'!$B$2:$ET$402,(COLUMN(W186)+11),FALSE)</f>
        <v>26.395000000000003</v>
      </c>
      <c r="AI186" s="75">
        <f>VLOOKUP($A186,'Processed Data Export'!$B$2:$ET$402,(COLUMN(X186)+11),FALSE)</f>
        <v>30.184999999999999</v>
      </c>
      <c r="AJ186" s="75">
        <f>VLOOKUP($A186,'Processed Data Export'!$B$2:$ET$402,(COLUMN(Y186)+11),FALSE)</f>
        <v>31.035</v>
      </c>
      <c r="AK186" s="75">
        <f>VLOOKUP($A186,'Processed Data Export'!$B$2:$ET$402,(COLUMN(Z186)+11),FALSE)</f>
        <v>9.3000000000000007</v>
      </c>
      <c r="AL186" s="75">
        <f>VLOOKUP($A186,'Processed Data Export'!$B$2:$ET$402,(COLUMN(AA186)+11),FALSE)</f>
        <v>20.064999999999998</v>
      </c>
      <c r="AM186" s="75">
        <f>VLOOKUP($A186,'Processed Data Export'!$B$2:$ET$402,(COLUMN(AB186)+11),FALSE)</f>
        <v>5.94</v>
      </c>
      <c r="AN186" s="75">
        <f>VLOOKUP($A186,'Processed Data Export'!$B$2:$ET$402,(COLUMN(AC186)+11),FALSE)</f>
        <v>10.765000000000001</v>
      </c>
      <c r="AO186" s="75">
        <f>VLOOKUP($A186,'Processed Data Export'!$B$2:$ET$402,(COLUMN(AD186)+11),FALSE)</f>
        <v>15.41</v>
      </c>
      <c r="AP186" s="75">
        <f>VLOOKUP($A186,'Processed Data Export'!$B$2:$ET$402,(COLUMN(AE186)+11),FALSE)</f>
        <v>15.41</v>
      </c>
      <c r="AQ186" s="75">
        <f>VLOOKUP($A186,'Processed Data Export'!$B$2:$ET$402,(COLUMN(AF186)+11),FALSE)</f>
        <v>4.8250000000000002</v>
      </c>
      <c r="AR186" s="75">
        <f>VLOOKUP($A186,'Processed Data Export'!$B$2:$ET$402,(COLUMN(AG186)+11),FALSE)</f>
        <v>3.7850000000000001</v>
      </c>
      <c r="AS186" s="75">
        <f>VLOOKUP($A186,'Processed Data Export'!$B$2:$ET$402,(COLUMN(AH186)+11),FALSE)</f>
        <v>0.53499999999999992</v>
      </c>
      <c r="AT186" s="75">
        <f>VLOOKUP($A186,'Processed Data Export'!$B$2:$ET$402,(COLUMN(AI186)+11),FALSE)</f>
        <v>0.85499999999999998</v>
      </c>
      <c r="AU186" s="75">
        <f>VLOOKUP($A186,'Processed Data Export'!$B$2:$ET$402,(COLUMN(AJ186)+11),FALSE)</f>
        <v>0.315</v>
      </c>
      <c r="AV186" s="75">
        <f>VLOOKUP($A186,'Processed Data Export'!$B$2:$ET$402,(COLUMN(AK186)+11),FALSE)</f>
        <v>1E-3</v>
      </c>
      <c r="AW186" s="75">
        <f t="shared" si="29"/>
        <v>0.91767732451304673</v>
      </c>
      <c r="AX186" s="75">
        <f t="shared" si="30"/>
        <v>2.8041909996564756</v>
      </c>
      <c r="AY186" s="75">
        <f t="shared" si="31"/>
        <v>47.736842105263158</v>
      </c>
      <c r="AZ186" s="75">
        <f t="shared" si="32"/>
        <v>0.81080203485225666</v>
      </c>
      <c r="BA186" s="75">
        <f t="shared" si="33"/>
        <v>1.1575928130750082</v>
      </c>
      <c r="BB186" s="75">
        <f t="shared" si="34"/>
        <v>4.0274193548387096</v>
      </c>
      <c r="BC186" s="75">
        <f t="shared" si="35"/>
        <v>14555</v>
      </c>
      <c r="BD186" s="75">
        <f t="shared" si="36"/>
        <v>4.4844256975989616</v>
      </c>
      <c r="BE186" s="75">
        <f t="shared" si="37"/>
        <v>4.4844256975989616</v>
      </c>
      <c r="BF186" s="75">
        <f t="shared" si="38"/>
        <v>4.9674872271249422</v>
      </c>
      <c r="BG186" s="75">
        <f t="shared" si="39"/>
        <v>62.543859649122808</v>
      </c>
      <c r="BH186" s="75">
        <f t="shared" si="40"/>
        <v>4.747852971487462</v>
      </c>
      <c r="BI186" s="75">
        <f t="shared" si="41"/>
        <v>80.824561403508781</v>
      </c>
    </row>
    <row r="187" spans="1:61" x14ac:dyDescent="0.35">
      <c r="A187" s="69">
        <f>'Processed Data Export'!B185</f>
        <v>17315</v>
      </c>
      <c r="B187" s="74">
        <f>IF((VLOOKUP($A187,'Processed Data Export'!$B$2:$ET$3001,5,FALSE))=0,(VLOOKUP($A187,'Processed Data Export'!$B$2:$ET$3001,4,FALSE)),(IF((VLOOKUP($A187,'Processed Data Export'!$B$2:$ET$3001,4,FALSE))&gt;(VLOOKUP($A187,'Processed Data Export'!$B$2:$ET$3001,5,FALSE)),(VLOOKUP($A187,'Processed Data Export'!$B$2:$ET$3001,5,FALSE)),(VLOOKUP($A187,'Processed Data Export'!$B$2:$ET$3001,4,FALSE)))))</f>
        <v>7.4249999999999998</v>
      </c>
      <c r="C187" s="89">
        <f>IF((VLOOKUP($A187,'Processed Data Export'!$B$2:$ET$3001,5,FALSE))=0,"NA",(IF((VLOOKUP($A187,'Processed Data Export'!$B$2:$ET$3001,4,FALSE))&gt;(VLOOKUP($A187,'Processed Data Export'!$B$2:$ET$3001,5,FALSE)),(VLOOKUP($A187,'Processed Data Export'!$B$2:$ET$3001,4,FALSE)),(VLOOKUP($A187,'Processed Data Export'!$B$2:$ET$3001,5,FALSE)))))</f>
        <v>34.900000000000006</v>
      </c>
      <c r="D187" s="74">
        <f>VLOOKUP($A187,'Processed Data Export'!$B$2:$ET$3001,3,FALSE)</f>
        <v>34.900000000000006</v>
      </c>
      <c r="E187" s="36">
        <f>VLOOKUP(A187,'MWPS (um)'!$A$1:$CP$401,94,FALSE)</f>
        <v>35.722282000000007</v>
      </c>
      <c r="F187" s="74">
        <f>(VLOOKUP($A187,'Processed Data Export'!$B$2:$ET$3001,6,FALSE))/(VLOOKUP($A187,'Processed Data Export'!$B$2:$ET$3001,7,FALSE))</f>
        <v>9.6905393457117614E-2</v>
      </c>
      <c r="G187" s="74">
        <f>VLOOKUP($A187,'Processed Data Export'!$B$2:$ET$3001,8,FALSE)</f>
        <v>0.996</v>
      </c>
      <c r="H187" s="74">
        <f>VLOOKUP($A187,'Processed Data Export'!$B$2:$ET$3001,9,FALSE)</f>
        <v>16.497999999999998</v>
      </c>
      <c r="I187" s="74">
        <f>VLOOKUP($A187,'Processed Data Export'!$B$2:$ET$3001,10,FALSE)</f>
        <v>39.700000000000003</v>
      </c>
      <c r="J187" s="74">
        <f>VLOOKUP($A187,'Processed Data Export'!$B$2:$ET$3001,11,FALSE)</f>
        <v>2.94</v>
      </c>
      <c r="K187" s="69" t="str">
        <f t="shared" si="28"/>
        <v>silt loam</v>
      </c>
      <c r="L187" s="75">
        <f>VLOOKUP($A187,'Processed Data Export'!$B$2:$ET$402,(COLUMN(A187)+11),FALSE)</f>
        <v>16.875</v>
      </c>
      <c r="M187" s="75">
        <f>VLOOKUP($A187,'Processed Data Export'!$B$2:$ET$402,(COLUMN(B187)+11),FALSE)</f>
        <v>63.980000000000004</v>
      </c>
      <c r="N187" s="75">
        <f>VLOOKUP($A187,'Processed Data Export'!$B$2:$ET$402,(COLUMN(C187)+11),FALSE)</f>
        <v>19.149999999999999</v>
      </c>
      <c r="O187" s="75">
        <f>VLOOKUP($A187,'Processed Data Export'!$B$2:$ET$402,(COLUMN(D187)+11),FALSE)</f>
        <v>0</v>
      </c>
      <c r="P187" s="75">
        <f>VLOOKUP($A187,'Processed Data Export'!$B$2:$ET$402,(COLUMN(E187)+11),FALSE)</f>
        <v>16.045000000000002</v>
      </c>
      <c r="Q187" s="75">
        <f>VLOOKUP($A187,'Processed Data Export'!$B$2:$ET$402,(COLUMN(F187)+11),FALSE)</f>
        <v>2.395</v>
      </c>
      <c r="R187" s="75">
        <f>VLOOKUP($A187,'Processed Data Export'!$B$2:$ET$402,(COLUMN(G187)+11),FALSE)</f>
        <v>0.70500000000000007</v>
      </c>
      <c r="S187" s="75">
        <f>VLOOKUP($A187,'Processed Data Export'!$B$2:$ET$402,(COLUMN(H187)+11),FALSE)</f>
        <v>0</v>
      </c>
      <c r="T187" s="75">
        <f>VLOOKUP($A187,'Processed Data Export'!$B$2:$ET$402,(COLUMN(I187)+11),FALSE)</f>
        <v>0</v>
      </c>
      <c r="U187" s="75">
        <f>VLOOKUP($A187,'Processed Data Export'!$B$2:$ET$402,(COLUMN(J187)+11),FALSE)</f>
        <v>16.875</v>
      </c>
      <c r="V187" s="75">
        <f>VLOOKUP($A187,'Processed Data Export'!$B$2:$ET$402,(COLUMN(K187)+11),FALSE)</f>
        <v>27.990000000000002</v>
      </c>
      <c r="W187" s="75">
        <f>VLOOKUP($A187,'Processed Data Export'!$B$2:$ET$402,(COLUMN(L187)+11),FALSE)</f>
        <v>35.72</v>
      </c>
      <c r="X187" s="75">
        <f>VLOOKUP($A187,'Processed Data Export'!$B$2:$ET$402,(COLUMN(M187)+11),FALSE)</f>
        <v>49.540000000000006</v>
      </c>
      <c r="Y187" s="75">
        <f>VLOOKUP($A187,'Processed Data Export'!$B$2:$ET$402,(COLUMN(N187)+11),FALSE)</f>
        <v>69.89</v>
      </c>
      <c r="Z187" s="75">
        <f>VLOOKUP($A187,'Processed Data Export'!$B$2:$ET$402,(COLUMN(O187)+11),FALSE)</f>
        <v>80.025000000000006</v>
      </c>
      <c r="AA187" s="75">
        <f>VLOOKUP($A187,'Processed Data Export'!$B$2:$ET$402,(COLUMN(P187)+11),FALSE)</f>
        <v>27.25</v>
      </c>
      <c r="AB187" s="75">
        <f>VLOOKUP($A187,'Processed Data Export'!$B$2:$ET$402,(COLUMN(Q187)+11),FALSE)</f>
        <v>35.99</v>
      </c>
      <c r="AC187" s="75">
        <f>VLOOKUP($A187,'Processed Data Export'!$B$2:$ET$402,(COLUMN(R187)+11),FALSE)</f>
        <v>13.82</v>
      </c>
      <c r="AD187" s="75">
        <f>VLOOKUP($A187,'Processed Data Export'!$B$2:$ET$402,(COLUMN(S187)+11),FALSE)</f>
        <v>28.255000000000003</v>
      </c>
      <c r="AE187" s="75">
        <f>VLOOKUP($A187,'Processed Data Export'!$B$2:$ET$402,(COLUMN(T187)+11),FALSE)</f>
        <v>34.165000000000006</v>
      </c>
      <c r="AF187" s="75">
        <f>VLOOKUP($A187,'Processed Data Export'!$B$2:$ET$402,(COLUMN(U187)+11),FALSE)</f>
        <v>44.305</v>
      </c>
      <c r="AG187" s="75">
        <f>VLOOKUP($A187,'Processed Data Export'!$B$2:$ET$402,(COLUMN(V187)+11),FALSE)</f>
        <v>14.434999999999999</v>
      </c>
      <c r="AH187" s="75">
        <f>VLOOKUP($A187,'Processed Data Export'!$B$2:$ET$402,(COLUMN(W187)+11),FALSE)</f>
        <v>25.524999999999999</v>
      </c>
      <c r="AI187" s="75">
        <f>VLOOKUP($A187,'Processed Data Export'!$B$2:$ET$402,(COLUMN(X187)+11),FALSE)</f>
        <v>30.484999999999999</v>
      </c>
      <c r="AJ187" s="75">
        <f>VLOOKUP($A187,'Processed Data Export'!$B$2:$ET$402,(COLUMN(Y187)+11),FALSE)</f>
        <v>32.875</v>
      </c>
      <c r="AK187" s="75">
        <f>VLOOKUP($A187,'Processed Data Export'!$B$2:$ET$402,(COLUMN(Z187)+11),FALSE)</f>
        <v>8.745000000000001</v>
      </c>
      <c r="AL187" s="75">
        <f>VLOOKUP($A187,'Processed Data Export'!$B$2:$ET$402,(COLUMN(AA187)+11),FALSE)</f>
        <v>19.829999999999998</v>
      </c>
      <c r="AM187" s="75">
        <f>VLOOKUP($A187,'Processed Data Export'!$B$2:$ET$402,(COLUMN(AB187)+11),FALSE)</f>
        <v>5.91</v>
      </c>
      <c r="AN187" s="75">
        <f>VLOOKUP($A187,'Processed Data Export'!$B$2:$ET$402,(COLUMN(AC187)+11),FALSE)</f>
        <v>11.09</v>
      </c>
      <c r="AO187" s="75">
        <f>VLOOKUP($A187,'Processed Data Export'!$B$2:$ET$402,(COLUMN(AD187)+11),FALSE)</f>
        <v>18.439999999999998</v>
      </c>
      <c r="AP187" s="75">
        <f>VLOOKUP($A187,'Processed Data Export'!$B$2:$ET$402,(COLUMN(AE187)+11),FALSE)</f>
        <v>19.149999999999999</v>
      </c>
      <c r="AQ187" s="75">
        <f>VLOOKUP($A187,'Processed Data Export'!$B$2:$ET$402,(COLUMN(AF187)+11),FALSE)</f>
        <v>5.18</v>
      </c>
      <c r="AR187" s="75">
        <f>VLOOKUP($A187,'Processed Data Export'!$B$2:$ET$402,(COLUMN(AG187)+11),FALSE)</f>
        <v>4.9550000000000001</v>
      </c>
      <c r="AS187" s="75">
        <f>VLOOKUP($A187,'Processed Data Export'!$B$2:$ET$402,(COLUMN(AH187)+11),FALSE)</f>
        <v>1.2149999999999999</v>
      </c>
      <c r="AT187" s="75">
        <f>VLOOKUP($A187,'Processed Data Export'!$B$2:$ET$402,(COLUMN(AI187)+11),FALSE)</f>
        <v>3.0999999999999996</v>
      </c>
      <c r="AU187" s="75">
        <f>VLOOKUP($A187,'Processed Data Export'!$B$2:$ET$402,(COLUMN(AJ187)+11),FALSE)</f>
        <v>1.1800000000000002</v>
      </c>
      <c r="AV187" s="75">
        <f>VLOOKUP($A187,'Processed Data Export'!$B$2:$ET$402,(COLUMN(AK187)+11),FALSE)</f>
        <v>0.70500000000000007</v>
      </c>
      <c r="AW187" s="75">
        <f t="shared" si="29"/>
        <v>0.99249791608780213</v>
      </c>
      <c r="AX187" s="75">
        <f t="shared" si="30"/>
        <v>2.2430663758180116</v>
      </c>
      <c r="AY187" s="75">
        <f t="shared" si="31"/>
        <v>15.02713987473904</v>
      </c>
      <c r="AZ187" s="75">
        <f t="shared" si="32"/>
        <v>0.80622954519805889</v>
      </c>
      <c r="BA187" s="75">
        <f t="shared" si="33"/>
        <v>1.1181582214197046</v>
      </c>
      <c r="BB187" s="75">
        <f t="shared" si="34"/>
        <v>4.0846197827329895</v>
      </c>
      <c r="BC187" s="75">
        <f t="shared" si="35"/>
        <v>22.75886524822695</v>
      </c>
      <c r="BD187" s="75">
        <f t="shared" si="36"/>
        <v>3.4696312364425168</v>
      </c>
      <c r="BE187" s="75">
        <f t="shared" si="37"/>
        <v>3.3409921671018283</v>
      </c>
      <c r="BF187" s="75">
        <f t="shared" si="38"/>
        <v>4.4670874661857534</v>
      </c>
      <c r="BG187" s="75">
        <f t="shared" si="39"/>
        <v>20.684759916492695</v>
      </c>
      <c r="BH187" s="75">
        <f t="shared" si="40"/>
        <v>3.9875350576503581</v>
      </c>
      <c r="BI187" s="75">
        <f t="shared" si="41"/>
        <v>26.71398747390397</v>
      </c>
    </row>
    <row r="188" spans="1:61" x14ac:dyDescent="0.35">
      <c r="A188" s="69">
        <f>'Processed Data Export'!B186</f>
        <v>17340</v>
      </c>
      <c r="B188" s="74">
        <f>IF((VLOOKUP($A188,'Processed Data Export'!$B$2:$ET$3001,5,FALSE))=0,(VLOOKUP($A188,'Processed Data Export'!$B$2:$ET$3001,4,FALSE)),(IF((VLOOKUP($A188,'Processed Data Export'!$B$2:$ET$3001,4,FALSE))&gt;(VLOOKUP($A188,'Processed Data Export'!$B$2:$ET$3001,5,FALSE)),(VLOOKUP($A188,'Processed Data Export'!$B$2:$ET$3001,5,FALSE)),(VLOOKUP($A188,'Processed Data Export'!$B$2:$ET$3001,4,FALSE)))))</f>
        <v>32.75</v>
      </c>
      <c r="C188" s="89" t="str">
        <f>IF((VLOOKUP($A188,'Processed Data Export'!$B$2:$ET$3001,5,FALSE))=0,"NA",(IF((VLOOKUP($A188,'Processed Data Export'!$B$2:$ET$3001,4,FALSE))&gt;(VLOOKUP($A188,'Processed Data Export'!$B$2:$ET$3001,5,FALSE)),(VLOOKUP($A188,'Processed Data Export'!$B$2:$ET$3001,4,FALSE)),(VLOOKUP($A188,'Processed Data Export'!$B$2:$ET$3001,5,FALSE)))))</f>
        <v/>
      </c>
      <c r="D188" s="74">
        <f>VLOOKUP($A188,'Processed Data Export'!$B$2:$ET$3001,3,FALSE)</f>
        <v>32.75</v>
      </c>
      <c r="E188" s="36">
        <f>VLOOKUP(A188,'MWPS (um)'!$A$1:$CP$401,94,FALSE)</f>
        <v>28.796420149999996</v>
      </c>
      <c r="F188" s="74">
        <f>(VLOOKUP($A188,'Processed Data Export'!$B$2:$ET$3001,6,FALSE))/(VLOOKUP($A188,'Processed Data Export'!$B$2:$ET$3001,7,FALSE))</f>
        <v>0.11023541453428863</v>
      </c>
      <c r="G188" s="74">
        <f>VLOOKUP($A188,'Processed Data Export'!$B$2:$ET$3001,8,FALSE)</f>
        <v>0.71099999999999997</v>
      </c>
      <c r="H188" s="74">
        <f>VLOOKUP($A188,'Processed Data Export'!$B$2:$ET$3001,9,FALSE)</f>
        <v>0.92200000000000004</v>
      </c>
      <c r="I188" s="74">
        <f>VLOOKUP($A188,'Processed Data Export'!$B$2:$ET$3001,10,FALSE)</f>
        <v>21</v>
      </c>
      <c r="J188" s="74">
        <f>VLOOKUP($A188,'Processed Data Export'!$B$2:$ET$3001,11,FALSE)</f>
        <v>2.7315</v>
      </c>
      <c r="K188" s="69" t="str">
        <f t="shared" si="28"/>
        <v>silt loam</v>
      </c>
      <c r="L188" s="75">
        <f>VLOOKUP($A188,'Processed Data Export'!$B$2:$ET$402,(COLUMN(A188)+11),FALSE)</f>
        <v>16.96</v>
      </c>
      <c r="M188" s="75">
        <f>VLOOKUP($A188,'Processed Data Export'!$B$2:$ET$402,(COLUMN(B188)+11),FALSE)</f>
        <v>68.95</v>
      </c>
      <c r="N188" s="75">
        <f>VLOOKUP($A188,'Processed Data Export'!$B$2:$ET$402,(COLUMN(C188)+11),FALSE)</f>
        <v>14.09</v>
      </c>
      <c r="O188" s="75">
        <f>VLOOKUP($A188,'Processed Data Export'!$B$2:$ET$402,(COLUMN(D188)+11),FALSE)</f>
        <v>0</v>
      </c>
      <c r="P188" s="75">
        <f>VLOOKUP($A188,'Processed Data Export'!$B$2:$ET$402,(COLUMN(E188)+11),FALSE)</f>
        <v>14.08</v>
      </c>
      <c r="Q188" s="75">
        <f>VLOOKUP($A188,'Processed Data Export'!$B$2:$ET$402,(COLUMN(F188)+11),FALSE)</f>
        <v>1.01E-2</v>
      </c>
      <c r="R188" s="75">
        <f>VLOOKUP($A188,'Processed Data Export'!$B$2:$ET$402,(COLUMN(G188)+11),FALSE)</f>
        <v>0</v>
      </c>
      <c r="S188" s="75">
        <f>VLOOKUP($A188,'Processed Data Export'!$B$2:$ET$402,(COLUMN(H188)+11),FALSE)</f>
        <v>0</v>
      </c>
      <c r="T188" s="75">
        <f>VLOOKUP($A188,'Processed Data Export'!$B$2:$ET$402,(COLUMN(I188)+11),FALSE)</f>
        <v>0</v>
      </c>
      <c r="U188" s="75">
        <f>VLOOKUP($A188,'Processed Data Export'!$B$2:$ET$402,(COLUMN(J188)+11),FALSE)</f>
        <v>16.420000000000002</v>
      </c>
      <c r="V188" s="75">
        <f>VLOOKUP($A188,'Processed Data Export'!$B$2:$ET$402,(COLUMN(K188)+11),FALSE)</f>
        <v>27.240000000000002</v>
      </c>
      <c r="W188" s="75">
        <f>VLOOKUP($A188,'Processed Data Export'!$B$2:$ET$402,(COLUMN(L188)+11),FALSE)</f>
        <v>36.465000000000003</v>
      </c>
      <c r="X188" s="75">
        <f>VLOOKUP($A188,'Processed Data Export'!$B$2:$ET$402,(COLUMN(M188)+11),FALSE)</f>
        <v>52.849999999999994</v>
      </c>
      <c r="Y188" s="75">
        <f>VLOOKUP($A188,'Processed Data Export'!$B$2:$ET$402,(COLUMN(N188)+11),FALSE)</f>
        <v>75.03</v>
      </c>
      <c r="Z188" s="75">
        <f>VLOOKUP($A188,'Processed Data Export'!$B$2:$ET$402,(COLUMN(O188)+11),FALSE)</f>
        <v>83.025000000000006</v>
      </c>
      <c r="AA188" s="75">
        <f>VLOOKUP($A188,'Processed Data Export'!$B$2:$ET$402,(COLUMN(P188)+11),FALSE)</f>
        <v>32.129999999999995</v>
      </c>
      <c r="AB188" s="75">
        <f>VLOOKUP($A188,'Processed Data Export'!$B$2:$ET$402,(COLUMN(Q188)+11),FALSE)</f>
        <v>41.704999999999998</v>
      </c>
      <c r="AC188" s="75">
        <f>VLOOKUP($A188,'Processed Data Export'!$B$2:$ET$402,(COLUMN(R188)+11),FALSE)</f>
        <v>16.39</v>
      </c>
      <c r="AD188" s="75">
        <f>VLOOKUP($A188,'Processed Data Export'!$B$2:$ET$402,(COLUMN(S188)+11),FALSE)</f>
        <v>32.484999999999999</v>
      </c>
      <c r="AE188" s="75">
        <f>VLOOKUP($A188,'Processed Data Export'!$B$2:$ET$402,(COLUMN(T188)+11),FALSE)</f>
        <v>38.56</v>
      </c>
      <c r="AF188" s="75">
        <f>VLOOKUP($A188,'Processed Data Export'!$B$2:$ET$402,(COLUMN(U188)+11),FALSE)</f>
        <v>46.56</v>
      </c>
      <c r="AG188" s="75">
        <f>VLOOKUP($A188,'Processed Data Export'!$B$2:$ET$402,(COLUMN(V188)+11),FALSE)</f>
        <v>16.100000000000001</v>
      </c>
      <c r="AH188" s="75">
        <f>VLOOKUP($A188,'Processed Data Export'!$B$2:$ET$402,(COLUMN(W188)+11),FALSE)</f>
        <v>27.015000000000001</v>
      </c>
      <c r="AI188" s="75">
        <f>VLOOKUP($A188,'Processed Data Export'!$B$2:$ET$402,(COLUMN(X188)+11),FALSE)</f>
        <v>30.175000000000001</v>
      </c>
      <c r="AJ188" s="75">
        <f>VLOOKUP($A188,'Processed Data Export'!$B$2:$ET$402,(COLUMN(Y188)+11),FALSE)</f>
        <v>30.185000000000002</v>
      </c>
      <c r="AK188" s="75">
        <f>VLOOKUP($A188,'Processed Data Export'!$B$2:$ET$402,(COLUMN(Z188)+11),FALSE)</f>
        <v>9.5749999999999993</v>
      </c>
      <c r="AL188" s="75">
        <f>VLOOKUP($A188,'Processed Data Export'!$B$2:$ET$402,(COLUMN(AA188)+11),FALSE)</f>
        <v>20.494999999999997</v>
      </c>
      <c r="AM188" s="75">
        <f>VLOOKUP($A188,'Processed Data Export'!$B$2:$ET$402,(COLUMN(AB188)+11),FALSE)</f>
        <v>6.08</v>
      </c>
      <c r="AN188" s="75">
        <f>VLOOKUP($A188,'Processed Data Export'!$B$2:$ET$402,(COLUMN(AC188)+11),FALSE)</f>
        <v>10.92</v>
      </c>
      <c r="AO188" s="75">
        <f>VLOOKUP($A188,'Processed Data Export'!$B$2:$ET$402,(COLUMN(AD188)+11),FALSE)</f>
        <v>14.09</v>
      </c>
      <c r="AP188" s="75">
        <f>VLOOKUP($A188,'Processed Data Export'!$B$2:$ET$402,(COLUMN(AE188)+11),FALSE)</f>
        <v>14.09</v>
      </c>
      <c r="AQ188" s="75">
        <f>VLOOKUP($A188,'Processed Data Export'!$B$2:$ET$402,(COLUMN(AF188)+11),FALSE)</f>
        <v>4.8449999999999998</v>
      </c>
      <c r="AR188" s="75">
        <f>VLOOKUP($A188,'Processed Data Export'!$B$2:$ET$402,(COLUMN(AG188)+11),FALSE)</f>
        <v>3.1550000000000002</v>
      </c>
      <c r="AS188" s="75">
        <f>VLOOKUP($A188,'Processed Data Export'!$B$2:$ET$402,(COLUMN(AH188)+11),FALSE)</f>
        <v>1.01E-2</v>
      </c>
      <c r="AT188" s="75">
        <f>VLOOKUP($A188,'Processed Data Export'!$B$2:$ET$402,(COLUMN(AI188)+11),FALSE)</f>
        <v>1.01E-2</v>
      </c>
      <c r="AU188" s="75">
        <f>VLOOKUP($A188,'Processed Data Export'!$B$2:$ET$402,(COLUMN(AJ188)+11),FALSE)</f>
        <v>0</v>
      </c>
      <c r="AV188" s="75">
        <f>VLOOKUP($A188,'Processed Data Export'!$B$2:$ET$402,(COLUMN(AK188)+11),FALSE)</f>
        <v>0</v>
      </c>
      <c r="AW188" s="75">
        <f t="shared" si="29"/>
        <v>0.87435559285457387</v>
      </c>
      <c r="AX188" s="75">
        <f t="shared" si="30"/>
        <v>2.9620028409090908</v>
      </c>
      <c r="AY188" s="75">
        <f t="shared" si="31"/>
        <v>4129.2079207920788</v>
      </c>
      <c r="AZ188" s="75">
        <f t="shared" si="32"/>
        <v>0.78318298969072164</v>
      </c>
      <c r="BA188" s="75">
        <f t="shared" si="33"/>
        <v>1.1350945017182128</v>
      </c>
      <c r="BB188" s="75">
        <f t="shared" si="34"/>
        <v>3.8083550913838127</v>
      </c>
      <c r="BC188" s="75">
        <f t="shared" si="35"/>
        <v>0</v>
      </c>
      <c r="BD188" s="75">
        <f t="shared" si="36"/>
        <v>4.8935415188076652</v>
      </c>
      <c r="BE188" s="75">
        <f t="shared" si="37"/>
        <v>4.8935415188076652</v>
      </c>
      <c r="BF188" s="75">
        <f t="shared" si="38"/>
        <v>4.8397435897435894</v>
      </c>
      <c r="BG188" s="75">
        <f t="shared" si="39"/>
        <v>5232.6732673267325</v>
      </c>
      <c r="BH188" s="75">
        <f t="shared" si="40"/>
        <v>4.8970170454545459</v>
      </c>
      <c r="BI188" s="75">
        <f t="shared" si="41"/>
        <v>6826.7326732673273</v>
      </c>
    </row>
    <row r="189" spans="1:61" x14ac:dyDescent="0.35">
      <c r="A189" s="69">
        <f>'Processed Data Export'!B187</f>
        <v>17310</v>
      </c>
      <c r="B189" s="74">
        <f>IF((VLOOKUP($A189,'Processed Data Export'!$B$2:$ET$3001,5,FALSE))=0,(VLOOKUP($A189,'Processed Data Export'!$B$2:$ET$3001,4,FALSE)),(IF((VLOOKUP($A189,'Processed Data Export'!$B$2:$ET$3001,4,FALSE))&gt;(VLOOKUP($A189,'Processed Data Export'!$B$2:$ET$3001,5,FALSE)),(VLOOKUP($A189,'Processed Data Export'!$B$2:$ET$3001,5,FALSE)),(VLOOKUP($A189,'Processed Data Export'!$B$2:$ET$3001,4,FALSE)))))</f>
        <v>32.85</v>
      </c>
      <c r="C189" s="89" t="str">
        <f>IF((VLOOKUP($A189,'Processed Data Export'!$B$2:$ET$3001,5,FALSE))=0,"NA",(IF((VLOOKUP($A189,'Processed Data Export'!$B$2:$ET$3001,4,FALSE))&gt;(VLOOKUP($A189,'Processed Data Export'!$B$2:$ET$3001,5,FALSE)),(VLOOKUP($A189,'Processed Data Export'!$B$2:$ET$3001,4,FALSE)),(VLOOKUP($A189,'Processed Data Export'!$B$2:$ET$3001,5,FALSE)))))</f>
        <v/>
      </c>
      <c r="D189" s="74">
        <f>VLOOKUP($A189,'Processed Data Export'!$B$2:$ET$3001,3,FALSE)</f>
        <v>32.85</v>
      </c>
      <c r="E189" s="36">
        <f>VLOOKUP(A189,'MWPS (um)'!$A$1:$CP$401,94,FALSE)</f>
        <v>30.430862500000003</v>
      </c>
      <c r="F189" s="74">
        <f>(VLOOKUP($A189,'Processed Data Export'!$B$2:$ET$3001,6,FALSE))/(VLOOKUP($A189,'Processed Data Export'!$B$2:$ET$3001,7,FALSE))</f>
        <v>0.11103448275862068</v>
      </c>
      <c r="G189" s="74">
        <f>VLOOKUP($A189,'Processed Data Export'!$B$2:$ET$3001,8,FALSE)</f>
        <v>0.88250000000000006</v>
      </c>
      <c r="H189" s="74">
        <f>VLOOKUP($A189,'Processed Data Export'!$B$2:$ET$3001,9,FALSE)</f>
        <v>14.5505</v>
      </c>
      <c r="I189" s="74">
        <f>VLOOKUP($A189,'Processed Data Export'!$B$2:$ET$3001,10,FALSE)</f>
        <v>28.5</v>
      </c>
      <c r="J189" s="74">
        <f>VLOOKUP($A189,'Processed Data Export'!$B$2:$ET$3001,11,FALSE)</f>
        <v>2.7175000000000002</v>
      </c>
      <c r="K189" s="69" t="str">
        <f t="shared" si="28"/>
        <v>silt loam</v>
      </c>
      <c r="L189" s="75">
        <f>VLOOKUP($A189,'Processed Data Export'!$B$2:$ET$402,(COLUMN(A189)+11),FALSE)</f>
        <v>16.350000000000001</v>
      </c>
      <c r="M189" s="75">
        <f>VLOOKUP($A189,'Processed Data Export'!$B$2:$ET$402,(COLUMN(B189)+11),FALSE)</f>
        <v>68.125</v>
      </c>
      <c r="N189" s="75">
        <f>VLOOKUP($A189,'Processed Data Export'!$B$2:$ET$402,(COLUMN(C189)+11),FALSE)</f>
        <v>15.525</v>
      </c>
      <c r="O189" s="75">
        <f>VLOOKUP($A189,'Processed Data Export'!$B$2:$ET$402,(COLUMN(D189)+11),FALSE)</f>
        <v>0</v>
      </c>
      <c r="P189" s="75">
        <f>VLOOKUP($A189,'Processed Data Export'!$B$2:$ET$402,(COLUMN(E189)+11),FALSE)</f>
        <v>14.26</v>
      </c>
      <c r="Q189" s="75">
        <f>VLOOKUP($A189,'Processed Data Export'!$B$2:$ET$402,(COLUMN(F189)+11),FALSE)</f>
        <v>1.1399999999999999</v>
      </c>
      <c r="R189" s="75">
        <f>VLOOKUP($A189,'Processed Data Export'!$B$2:$ET$402,(COLUMN(G189)+11),FALSE)</f>
        <v>0.125</v>
      </c>
      <c r="S189" s="75">
        <f>VLOOKUP($A189,'Processed Data Export'!$B$2:$ET$402,(COLUMN(H189)+11),FALSE)</f>
        <v>0</v>
      </c>
      <c r="T189" s="75">
        <f>VLOOKUP($A189,'Processed Data Export'!$B$2:$ET$402,(COLUMN(I189)+11),FALSE)</f>
        <v>0</v>
      </c>
      <c r="U189" s="75">
        <f>VLOOKUP($A189,'Processed Data Export'!$B$2:$ET$402,(COLUMN(J189)+11),FALSE)</f>
        <v>16.350000000000001</v>
      </c>
      <c r="V189" s="75">
        <f>VLOOKUP($A189,'Processed Data Export'!$B$2:$ET$402,(COLUMN(K189)+11),FALSE)</f>
        <v>31.52</v>
      </c>
      <c r="W189" s="75">
        <f>VLOOKUP($A189,'Processed Data Export'!$B$2:$ET$402,(COLUMN(L189)+11),FALSE)</f>
        <v>39.814999999999998</v>
      </c>
      <c r="X189" s="75">
        <f>VLOOKUP($A189,'Processed Data Export'!$B$2:$ET$402,(COLUMN(M189)+11),FALSE)</f>
        <v>54.015000000000001</v>
      </c>
      <c r="Y189" s="75">
        <f>VLOOKUP($A189,'Processed Data Export'!$B$2:$ET$402,(COLUMN(N189)+11),FALSE)</f>
        <v>73.675000000000011</v>
      </c>
      <c r="Z189" s="75">
        <f>VLOOKUP($A189,'Processed Data Export'!$B$2:$ET$402,(COLUMN(O189)+11),FALSE)</f>
        <v>82.384999999999991</v>
      </c>
      <c r="AA189" s="75">
        <f>VLOOKUP($A189,'Processed Data Export'!$B$2:$ET$402,(COLUMN(P189)+11),FALSE)</f>
        <v>28.145</v>
      </c>
      <c r="AB189" s="75">
        <f>VLOOKUP($A189,'Processed Data Export'!$B$2:$ET$402,(COLUMN(Q189)+11),FALSE)</f>
        <v>36.605000000000004</v>
      </c>
      <c r="AC189" s="75">
        <f>VLOOKUP($A189,'Processed Data Export'!$B$2:$ET$402,(COLUMN(R189)+11),FALSE)</f>
        <v>14.2</v>
      </c>
      <c r="AD189" s="75">
        <f>VLOOKUP($A189,'Processed Data Export'!$B$2:$ET$402,(COLUMN(S189)+11),FALSE)</f>
        <v>28.305</v>
      </c>
      <c r="AE189" s="75">
        <f>VLOOKUP($A189,'Processed Data Export'!$B$2:$ET$402,(COLUMN(T189)+11),FALSE)</f>
        <v>33.86</v>
      </c>
      <c r="AF189" s="75">
        <f>VLOOKUP($A189,'Processed Data Export'!$B$2:$ET$402,(COLUMN(U189)+11),FALSE)</f>
        <v>42.564999999999998</v>
      </c>
      <c r="AG189" s="75">
        <f>VLOOKUP($A189,'Processed Data Export'!$B$2:$ET$402,(COLUMN(V189)+11),FALSE)</f>
        <v>14.11</v>
      </c>
      <c r="AH189" s="75">
        <f>VLOOKUP($A189,'Processed Data Export'!$B$2:$ET$402,(COLUMN(W189)+11),FALSE)</f>
        <v>24.355</v>
      </c>
      <c r="AI189" s="75">
        <f>VLOOKUP($A189,'Processed Data Export'!$B$2:$ET$402,(COLUMN(X189)+11),FALSE)</f>
        <v>28.369999999999997</v>
      </c>
      <c r="AJ189" s="75">
        <f>VLOOKUP($A189,'Processed Data Export'!$B$2:$ET$402,(COLUMN(Y189)+11),FALSE)</f>
        <v>29.505000000000003</v>
      </c>
      <c r="AK189" s="75">
        <f>VLOOKUP($A189,'Processed Data Export'!$B$2:$ET$402,(COLUMN(Z189)+11),FALSE)</f>
        <v>8.4550000000000001</v>
      </c>
      <c r="AL189" s="75">
        <f>VLOOKUP($A189,'Processed Data Export'!$B$2:$ET$402,(COLUMN(AA189)+11),FALSE)</f>
        <v>18.7</v>
      </c>
      <c r="AM189" s="75">
        <f>VLOOKUP($A189,'Processed Data Export'!$B$2:$ET$402,(COLUMN(AB189)+11),FALSE)</f>
        <v>5.55</v>
      </c>
      <c r="AN189" s="75">
        <f>VLOOKUP($A189,'Processed Data Export'!$B$2:$ET$402,(COLUMN(AC189)+11),FALSE)</f>
        <v>10.245000000000001</v>
      </c>
      <c r="AO189" s="75">
        <f>VLOOKUP($A189,'Processed Data Export'!$B$2:$ET$402,(COLUMN(AD189)+11),FALSE)</f>
        <v>15.395</v>
      </c>
      <c r="AP189" s="75">
        <f>VLOOKUP($A189,'Processed Data Export'!$B$2:$ET$402,(COLUMN(AE189)+11),FALSE)</f>
        <v>15.525</v>
      </c>
      <c r="AQ189" s="75">
        <f>VLOOKUP($A189,'Processed Data Export'!$B$2:$ET$402,(COLUMN(AF189)+11),FALSE)</f>
        <v>4.6950000000000003</v>
      </c>
      <c r="AR189" s="75">
        <f>VLOOKUP($A189,'Processed Data Export'!$B$2:$ET$402,(COLUMN(AG189)+11),FALSE)</f>
        <v>4.01</v>
      </c>
      <c r="AS189" s="75">
        <f>VLOOKUP($A189,'Processed Data Export'!$B$2:$ET$402,(COLUMN(AH189)+11),FALSE)</f>
        <v>0.65</v>
      </c>
      <c r="AT189" s="75">
        <f>VLOOKUP($A189,'Processed Data Export'!$B$2:$ET$402,(COLUMN(AI189)+11),FALSE)</f>
        <v>1.2649999999999999</v>
      </c>
      <c r="AU189" s="75">
        <f>VLOOKUP($A189,'Processed Data Export'!$B$2:$ET$402,(COLUMN(AJ189)+11),FALSE)</f>
        <v>0.49</v>
      </c>
      <c r="AV189" s="75">
        <f>VLOOKUP($A189,'Processed Data Export'!$B$2:$ET$402,(COLUMN(AK189)+11),FALSE)</f>
        <v>0.125</v>
      </c>
      <c r="AW189" s="75">
        <f t="shared" si="29"/>
        <v>1.087692938123207</v>
      </c>
      <c r="AX189" s="75">
        <f t="shared" si="30"/>
        <v>2.5669705469845727</v>
      </c>
      <c r="AY189" s="75">
        <f t="shared" si="31"/>
        <v>32.109649122807021</v>
      </c>
      <c r="AZ189" s="75">
        <f t="shared" si="32"/>
        <v>0.93539292846235167</v>
      </c>
      <c r="BA189" s="75">
        <f t="shared" si="33"/>
        <v>1.2690003524022084</v>
      </c>
      <c r="BB189" s="75">
        <f t="shared" si="34"/>
        <v>4.7090479006505026</v>
      </c>
      <c r="BC189" s="75">
        <f t="shared" si="35"/>
        <v>114.08</v>
      </c>
      <c r="BD189" s="75">
        <f t="shared" si="36"/>
        <v>4.4251380318285163</v>
      </c>
      <c r="BE189" s="75">
        <f t="shared" si="37"/>
        <v>4.3880837359098228</v>
      </c>
      <c r="BF189" s="75">
        <f t="shared" si="38"/>
        <v>5.2723279648609074</v>
      </c>
      <c r="BG189" s="75">
        <f t="shared" si="39"/>
        <v>47.381578947368425</v>
      </c>
      <c r="BH189" s="75">
        <f t="shared" si="40"/>
        <v>4.7773492286115005</v>
      </c>
      <c r="BI189" s="75">
        <f t="shared" si="41"/>
        <v>59.758771929824569</v>
      </c>
    </row>
    <row r="190" spans="1:61" x14ac:dyDescent="0.35">
      <c r="A190" s="69">
        <f>'Processed Data Export'!B188</f>
        <v>17300</v>
      </c>
      <c r="B190" s="74">
        <f>IF((VLOOKUP($A190,'Processed Data Export'!$B$2:$ET$3001,5,FALSE))=0,(VLOOKUP($A190,'Processed Data Export'!$B$2:$ET$3001,4,FALSE)),(IF((VLOOKUP($A190,'Processed Data Export'!$B$2:$ET$3001,4,FALSE))&gt;(VLOOKUP($A190,'Processed Data Export'!$B$2:$ET$3001,5,FALSE)),(VLOOKUP($A190,'Processed Data Export'!$B$2:$ET$3001,5,FALSE)),(VLOOKUP($A190,'Processed Data Export'!$B$2:$ET$3001,4,FALSE)))))</f>
        <v>32.9</v>
      </c>
      <c r="C190" s="89" t="str">
        <f>IF((VLOOKUP($A190,'Processed Data Export'!$B$2:$ET$3001,5,FALSE))=0,"NA",(IF((VLOOKUP($A190,'Processed Data Export'!$B$2:$ET$3001,4,FALSE))&gt;(VLOOKUP($A190,'Processed Data Export'!$B$2:$ET$3001,5,FALSE)),(VLOOKUP($A190,'Processed Data Export'!$B$2:$ET$3001,4,FALSE)),(VLOOKUP($A190,'Processed Data Export'!$B$2:$ET$3001,5,FALSE)))))</f>
        <v/>
      </c>
      <c r="D190" s="74">
        <f>VLOOKUP($A190,'Processed Data Export'!$B$2:$ET$3001,3,FALSE)</f>
        <v>32.9</v>
      </c>
      <c r="E190" s="36">
        <f>VLOOKUP(A190,'MWPS (um)'!$A$1:$CP$401,94,FALSE)</f>
        <v>31.111542950000004</v>
      </c>
      <c r="F190" s="74">
        <f>(VLOOKUP($A190,'Processed Data Export'!$B$2:$ET$3001,6,FALSE))/(VLOOKUP($A190,'Processed Data Export'!$B$2:$ET$3001,7,FALSE))</f>
        <v>0.12604470359572398</v>
      </c>
      <c r="G190" s="74">
        <f>VLOOKUP($A190,'Processed Data Export'!$B$2:$ET$3001,8,FALSE)</f>
        <v>0.7024999999999999</v>
      </c>
      <c r="H190" s="74">
        <f>VLOOKUP($A190,'Processed Data Export'!$B$2:$ET$3001,9,FALSE)</f>
        <v>2.6970000000000001</v>
      </c>
      <c r="I190" s="74">
        <f>VLOOKUP($A190,'Processed Data Export'!$B$2:$ET$3001,10,FALSE)</f>
        <v>22.9</v>
      </c>
      <c r="J190" s="74">
        <f>VLOOKUP($A190,'Processed Data Export'!$B$2:$ET$3001,11,FALSE)</f>
        <v>2.6555</v>
      </c>
      <c r="K190" s="69" t="str">
        <f t="shared" si="28"/>
        <v>silt loam</v>
      </c>
      <c r="L190" s="75">
        <f>VLOOKUP($A190,'Processed Data Export'!$B$2:$ET$402,(COLUMN(A190)+11),FALSE)</f>
        <v>13.75</v>
      </c>
      <c r="M190" s="75">
        <f>VLOOKUP($A190,'Processed Data Export'!$B$2:$ET$402,(COLUMN(B190)+11),FALSE)</f>
        <v>70.08</v>
      </c>
      <c r="N190" s="75">
        <f>VLOOKUP($A190,'Processed Data Export'!$B$2:$ET$402,(COLUMN(C190)+11),FALSE)</f>
        <v>16.175000000000001</v>
      </c>
      <c r="O190" s="75">
        <f>VLOOKUP($A190,'Processed Data Export'!$B$2:$ET$402,(COLUMN(D190)+11),FALSE)</f>
        <v>0</v>
      </c>
      <c r="P190" s="75">
        <f>VLOOKUP($A190,'Processed Data Export'!$B$2:$ET$402,(COLUMN(E190)+11),FALSE)</f>
        <v>15.84</v>
      </c>
      <c r="Q190" s="75">
        <f>VLOOKUP($A190,'Processed Data Export'!$B$2:$ET$402,(COLUMN(F190)+11),FALSE)</f>
        <v>0.33499999999999996</v>
      </c>
      <c r="R190" s="75">
        <f>VLOOKUP($A190,'Processed Data Export'!$B$2:$ET$402,(COLUMN(G190)+11),FALSE)</f>
        <v>0</v>
      </c>
      <c r="S190" s="75">
        <f>VLOOKUP($A190,'Processed Data Export'!$B$2:$ET$402,(COLUMN(H190)+11),FALSE)</f>
        <v>0</v>
      </c>
      <c r="T190" s="75">
        <f>VLOOKUP($A190,'Processed Data Export'!$B$2:$ET$402,(COLUMN(I190)+11),FALSE)</f>
        <v>0</v>
      </c>
      <c r="U190" s="75">
        <f>VLOOKUP($A190,'Processed Data Export'!$B$2:$ET$402,(COLUMN(J190)+11),FALSE)</f>
        <v>13.234999999999999</v>
      </c>
      <c r="V190" s="75">
        <f>VLOOKUP($A190,'Processed Data Export'!$B$2:$ET$402,(COLUMN(K190)+11),FALSE)</f>
        <v>27.555</v>
      </c>
      <c r="W190" s="75">
        <f>VLOOKUP($A190,'Processed Data Export'!$B$2:$ET$402,(COLUMN(L190)+11),FALSE)</f>
        <v>37.004999999999995</v>
      </c>
      <c r="X190" s="75">
        <f>VLOOKUP($A190,'Processed Data Export'!$B$2:$ET$402,(COLUMN(M190)+11),FALSE)</f>
        <v>53.61</v>
      </c>
      <c r="Y190" s="75">
        <f>VLOOKUP($A190,'Processed Data Export'!$B$2:$ET$402,(COLUMN(N190)+11),FALSE)</f>
        <v>76.459999999999994</v>
      </c>
      <c r="Z190" s="75">
        <f>VLOOKUP($A190,'Processed Data Export'!$B$2:$ET$402,(COLUMN(O190)+11),FALSE)</f>
        <v>85.914999999999992</v>
      </c>
      <c r="AA190" s="75">
        <f>VLOOKUP($A190,'Processed Data Export'!$B$2:$ET$402,(COLUMN(P190)+11),FALSE)</f>
        <v>32.68</v>
      </c>
      <c r="AB190" s="75">
        <f>VLOOKUP($A190,'Processed Data Export'!$B$2:$ET$402,(COLUMN(Q190)+11),FALSE)</f>
        <v>42.519999999999996</v>
      </c>
      <c r="AC190" s="75">
        <f>VLOOKUP($A190,'Processed Data Export'!$B$2:$ET$402,(COLUMN(R190)+11),FALSE)</f>
        <v>16.605</v>
      </c>
      <c r="AD190" s="75">
        <f>VLOOKUP($A190,'Processed Data Export'!$B$2:$ET$402,(COLUMN(S190)+11),FALSE)</f>
        <v>33.075000000000003</v>
      </c>
      <c r="AE190" s="75">
        <f>VLOOKUP($A190,'Processed Data Export'!$B$2:$ET$402,(COLUMN(T190)+11),FALSE)</f>
        <v>39.459999999999994</v>
      </c>
      <c r="AF190" s="75">
        <f>VLOOKUP($A190,'Processed Data Export'!$B$2:$ET$402,(COLUMN(U190)+11),FALSE)</f>
        <v>48.91</v>
      </c>
      <c r="AG190" s="75">
        <f>VLOOKUP($A190,'Processed Data Export'!$B$2:$ET$402,(COLUMN(V190)+11),FALSE)</f>
        <v>16.465</v>
      </c>
      <c r="AH190" s="75">
        <f>VLOOKUP($A190,'Processed Data Export'!$B$2:$ET$402,(COLUMN(W190)+11),FALSE)</f>
        <v>28.14</v>
      </c>
      <c r="AI190" s="75">
        <f>VLOOKUP($A190,'Processed Data Export'!$B$2:$ET$402,(COLUMN(X190)+11),FALSE)</f>
        <v>32.305</v>
      </c>
      <c r="AJ190" s="75">
        <f>VLOOKUP($A190,'Processed Data Export'!$B$2:$ET$402,(COLUMN(Y190)+11),FALSE)</f>
        <v>32.64</v>
      </c>
      <c r="AK190" s="75">
        <f>VLOOKUP($A190,'Processed Data Export'!$B$2:$ET$402,(COLUMN(Z190)+11),FALSE)</f>
        <v>9.84</v>
      </c>
      <c r="AL190" s="75">
        <f>VLOOKUP($A190,'Processed Data Export'!$B$2:$ET$402,(COLUMN(AA190)+11),FALSE)</f>
        <v>21.515000000000001</v>
      </c>
      <c r="AM190" s="75">
        <f>VLOOKUP($A190,'Processed Data Export'!$B$2:$ET$402,(COLUMN(AB190)+11),FALSE)</f>
        <v>6.3849999999999998</v>
      </c>
      <c r="AN190" s="75">
        <f>VLOOKUP($A190,'Processed Data Export'!$B$2:$ET$402,(COLUMN(AC190)+11),FALSE)</f>
        <v>11.675000000000001</v>
      </c>
      <c r="AO190" s="75">
        <f>VLOOKUP($A190,'Processed Data Export'!$B$2:$ET$402,(COLUMN(AD190)+11),FALSE)</f>
        <v>16.175000000000001</v>
      </c>
      <c r="AP190" s="75">
        <f>VLOOKUP($A190,'Processed Data Export'!$B$2:$ET$402,(COLUMN(AE190)+11),FALSE)</f>
        <v>16.175000000000001</v>
      </c>
      <c r="AQ190" s="75">
        <f>VLOOKUP($A190,'Processed Data Export'!$B$2:$ET$402,(COLUMN(AF190)+11),FALSE)</f>
        <v>5.29</v>
      </c>
      <c r="AR190" s="75">
        <f>VLOOKUP($A190,'Processed Data Export'!$B$2:$ET$402,(COLUMN(AG190)+11),FALSE)</f>
        <v>4.1649999999999991</v>
      </c>
      <c r="AS190" s="75">
        <f>VLOOKUP($A190,'Processed Data Export'!$B$2:$ET$402,(COLUMN(AH190)+11),FALSE)</f>
        <v>0.315</v>
      </c>
      <c r="AT190" s="75">
        <f>VLOOKUP($A190,'Processed Data Export'!$B$2:$ET$402,(COLUMN(AI190)+11),FALSE)</f>
        <v>0.33499999999999996</v>
      </c>
      <c r="AU190" s="75">
        <f>VLOOKUP($A190,'Processed Data Export'!$B$2:$ET$402,(COLUMN(AJ190)+11),FALSE)</f>
        <v>1.5299999999999999E-2</v>
      </c>
      <c r="AV190" s="75">
        <f>VLOOKUP($A190,'Processed Data Export'!$B$2:$ET$402,(COLUMN(AK190)+11),FALSE)</f>
        <v>0</v>
      </c>
      <c r="AW190" s="75">
        <f t="shared" si="29"/>
        <v>0.87029633113828786</v>
      </c>
      <c r="AX190" s="75">
        <f t="shared" si="30"/>
        <v>2.6843434343434343</v>
      </c>
      <c r="AY190" s="75">
        <f t="shared" si="31"/>
        <v>126.92537313432835</v>
      </c>
      <c r="AZ190" s="75">
        <f t="shared" si="32"/>
        <v>0.75659374361071352</v>
      </c>
      <c r="BA190" s="75">
        <f t="shared" si="33"/>
        <v>1.0960948681251279</v>
      </c>
      <c r="BB190" s="75">
        <f t="shared" si="34"/>
        <v>3.7606707317073167</v>
      </c>
      <c r="BC190" s="75">
        <f t="shared" si="35"/>
        <v>0</v>
      </c>
      <c r="BD190" s="75">
        <f t="shared" si="36"/>
        <v>4.3326120556414214</v>
      </c>
      <c r="BE190" s="75">
        <f t="shared" si="37"/>
        <v>4.3326120556414214</v>
      </c>
      <c r="BF190" s="75">
        <f t="shared" si="38"/>
        <v>4.5918629550321199</v>
      </c>
      <c r="BG190" s="75">
        <f t="shared" si="39"/>
        <v>160.02985074626866</v>
      </c>
      <c r="BH190" s="75">
        <f t="shared" si="40"/>
        <v>4.4242424242424239</v>
      </c>
      <c r="BI190" s="75">
        <f t="shared" si="41"/>
        <v>209.19402985074629</v>
      </c>
    </row>
    <row r="191" spans="1:61" x14ac:dyDescent="0.35">
      <c r="A191" s="69">
        <f>'Processed Data Export'!B189</f>
        <v>17343</v>
      </c>
      <c r="B191" s="74">
        <f>IF((VLOOKUP($A191,'Processed Data Export'!$B$2:$ET$3001,5,FALSE))=0,(VLOOKUP($A191,'Processed Data Export'!$B$2:$ET$3001,4,FALSE)),(IF((VLOOKUP($A191,'Processed Data Export'!$B$2:$ET$3001,4,FALSE))&gt;(VLOOKUP($A191,'Processed Data Export'!$B$2:$ET$3001,5,FALSE)),(VLOOKUP($A191,'Processed Data Export'!$B$2:$ET$3001,5,FALSE)),(VLOOKUP($A191,'Processed Data Export'!$B$2:$ET$3001,4,FALSE)))))</f>
        <v>27.45</v>
      </c>
      <c r="C191" s="89">
        <f>IF((VLOOKUP($A191,'Processed Data Export'!$B$2:$ET$3001,5,FALSE))=0,"NA",(IF((VLOOKUP($A191,'Processed Data Export'!$B$2:$ET$3001,4,FALSE))&gt;(VLOOKUP($A191,'Processed Data Export'!$B$2:$ET$3001,5,FALSE)),(VLOOKUP($A191,'Processed Data Export'!$B$2:$ET$3001,4,FALSE)),(VLOOKUP($A191,'Processed Data Export'!$B$2:$ET$3001,5,FALSE)))))</f>
        <v>536.5</v>
      </c>
      <c r="D191" s="74">
        <f>VLOOKUP($A191,'Processed Data Export'!$B$2:$ET$3001,3,FALSE)</f>
        <v>536.5</v>
      </c>
      <c r="E191" s="36">
        <f>VLOOKUP(A191,'MWPS (um)'!$A$1:$CP$401,94,FALSE)</f>
        <v>345.91188109999996</v>
      </c>
      <c r="F191" s="74">
        <f>(VLOOKUP($A191,'Processed Data Export'!$B$2:$ET$3001,6,FALSE))/(VLOOKUP($A191,'Processed Data Export'!$B$2:$ET$3001,7,FALSE))</f>
        <v>1.8150684931506848E-2</v>
      </c>
      <c r="G191" s="74">
        <f>VLOOKUP($A191,'Processed Data Export'!$B$2:$ET$3001,8,FALSE)</f>
        <v>0.745</v>
      </c>
      <c r="H191" s="74">
        <f>VLOOKUP($A191,'Processed Data Export'!$B$2:$ET$3001,9,FALSE)</f>
        <v>-0.58850000000000002</v>
      </c>
      <c r="I191" s="74">
        <f>VLOOKUP($A191,'Processed Data Export'!$B$2:$ET$3001,10,FALSE)</f>
        <v>321.5</v>
      </c>
      <c r="J191" s="74">
        <f>VLOOKUP($A191,'Processed Data Export'!$B$2:$ET$3001,11,FALSE)</f>
        <v>6.3665000000000003</v>
      </c>
      <c r="K191" s="69" t="str">
        <f t="shared" si="28"/>
        <v>fine sandy loam</v>
      </c>
      <c r="L191" s="75">
        <f>VLOOKUP($A191,'Processed Data Export'!$B$2:$ET$402,(COLUMN(A191)+11),FALSE)</f>
        <v>8.33</v>
      </c>
      <c r="M191" s="75">
        <f>VLOOKUP($A191,'Processed Data Export'!$B$2:$ET$402,(COLUMN(B191)+11),FALSE)</f>
        <v>22.11</v>
      </c>
      <c r="N191" s="75">
        <f>VLOOKUP($A191,'Processed Data Export'!$B$2:$ET$402,(COLUMN(C191)+11),FALSE)</f>
        <v>69.56</v>
      </c>
      <c r="O191" s="75">
        <f>VLOOKUP($A191,'Processed Data Export'!$B$2:$ET$402,(COLUMN(D191)+11),FALSE)</f>
        <v>0</v>
      </c>
      <c r="P191" s="75">
        <f>VLOOKUP($A191,'Processed Data Export'!$B$2:$ET$402,(COLUMN(E191)+11),FALSE)</f>
        <v>4.4450000000000003</v>
      </c>
      <c r="Q191" s="75">
        <f>VLOOKUP($A191,'Processed Data Export'!$B$2:$ET$402,(COLUMN(F191)+11),FALSE)</f>
        <v>3.9400000000000004</v>
      </c>
      <c r="R191" s="75">
        <f>VLOOKUP($A191,'Processed Data Export'!$B$2:$ET$402,(COLUMN(G191)+11),FALSE)</f>
        <v>26.475000000000001</v>
      </c>
      <c r="S191" s="75">
        <f>VLOOKUP($A191,'Processed Data Export'!$B$2:$ET$402,(COLUMN(H191)+11),FALSE)</f>
        <v>30.715</v>
      </c>
      <c r="T191" s="75">
        <f>VLOOKUP($A191,'Processed Data Export'!$B$2:$ET$402,(COLUMN(I191)+11),FALSE)</f>
        <v>3.9950000000000001</v>
      </c>
      <c r="U191" s="75">
        <f>VLOOKUP($A191,'Processed Data Export'!$B$2:$ET$402,(COLUMN(J191)+11),FALSE)</f>
        <v>8.1</v>
      </c>
      <c r="V191" s="75">
        <f>VLOOKUP($A191,'Processed Data Export'!$B$2:$ET$402,(COLUMN(K191)+11),FALSE)</f>
        <v>11.309999999999999</v>
      </c>
      <c r="W191" s="75">
        <f>VLOOKUP($A191,'Processed Data Export'!$B$2:$ET$402,(COLUMN(L191)+11),FALSE)</f>
        <v>14.035</v>
      </c>
      <c r="X191" s="75">
        <f>VLOOKUP($A191,'Processed Data Export'!$B$2:$ET$402,(COLUMN(M191)+11),FALSE)</f>
        <v>18.244999999999997</v>
      </c>
      <c r="Y191" s="75">
        <f>VLOOKUP($A191,'Processed Data Export'!$B$2:$ET$402,(COLUMN(N191)+11),FALSE)</f>
        <v>23.66</v>
      </c>
      <c r="Z191" s="75">
        <f>VLOOKUP($A191,'Processed Data Export'!$B$2:$ET$402,(COLUMN(O191)+11),FALSE)</f>
        <v>26.55</v>
      </c>
      <c r="AA191" s="75">
        <f>VLOOKUP($A191,'Processed Data Export'!$B$2:$ET$402,(COLUMN(P191)+11),FALSE)</f>
        <v>8.495000000000001</v>
      </c>
      <c r="AB191" s="75">
        <f>VLOOKUP($A191,'Processed Data Export'!$B$2:$ET$402,(COLUMN(Q191)+11),FALSE)</f>
        <v>10.795</v>
      </c>
      <c r="AC191" s="75">
        <f>VLOOKUP($A191,'Processed Data Export'!$B$2:$ET$402,(COLUMN(R191)+11),FALSE)</f>
        <v>4.21</v>
      </c>
      <c r="AD191" s="75">
        <f>VLOOKUP($A191,'Processed Data Export'!$B$2:$ET$402,(COLUMN(S191)+11),FALSE)</f>
        <v>8.07</v>
      </c>
      <c r="AE191" s="75">
        <f>VLOOKUP($A191,'Processed Data Export'!$B$2:$ET$402,(COLUMN(T191)+11),FALSE)</f>
        <v>9.625</v>
      </c>
      <c r="AF191" s="75">
        <f>VLOOKUP($A191,'Processed Data Export'!$B$2:$ET$402,(COLUMN(U191)+11),FALSE)</f>
        <v>12.515000000000001</v>
      </c>
      <c r="AG191" s="75">
        <f>VLOOKUP($A191,'Processed Data Export'!$B$2:$ET$402,(COLUMN(V191)+11),FALSE)</f>
        <v>3.8649999999999998</v>
      </c>
      <c r="AH191" s="75">
        <f>VLOOKUP($A191,'Processed Data Export'!$B$2:$ET$402,(COLUMN(W191)+11),FALSE)</f>
        <v>6.84</v>
      </c>
      <c r="AI191" s="75">
        <f>VLOOKUP($A191,'Processed Data Export'!$B$2:$ET$402,(COLUMN(X191)+11),FALSE)</f>
        <v>8.3049999999999997</v>
      </c>
      <c r="AJ191" s="75">
        <f>VLOOKUP($A191,'Processed Data Export'!$B$2:$ET$402,(COLUMN(Y191)+11),FALSE)</f>
        <v>12.245000000000001</v>
      </c>
      <c r="AK191" s="75">
        <f>VLOOKUP($A191,'Processed Data Export'!$B$2:$ET$402,(COLUMN(Z191)+11),FALSE)</f>
        <v>2.2999999999999998</v>
      </c>
      <c r="AL191" s="75">
        <f>VLOOKUP($A191,'Processed Data Export'!$B$2:$ET$402,(COLUMN(AA191)+11),FALSE)</f>
        <v>5.2799999999999994</v>
      </c>
      <c r="AM191" s="75">
        <f>VLOOKUP($A191,'Processed Data Export'!$B$2:$ET$402,(COLUMN(AB191)+11),FALSE)</f>
        <v>1.5499999999999998</v>
      </c>
      <c r="AN191" s="75">
        <f>VLOOKUP($A191,'Processed Data Export'!$B$2:$ET$402,(COLUMN(AC191)+11),FALSE)</f>
        <v>2.9849999999999999</v>
      </c>
      <c r="AO191" s="75">
        <f>VLOOKUP($A191,'Processed Data Export'!$B$2:$ET$402,(COLUMN(AD191)+11),FALSE)</f>
        <v>8.3849999999999998</v>
      </c>
      <c r="AP191" s="75">
        <f>VLOOKUP($A191,'Processed Data Export'!$B$2:$ET$402,(COLUMN(AE191)+11),FALSE)</f>
        <v>34.855000000000004</v>
      </c>
      <c r="AQ191" s="75">
        <f>VLOOKUP($A191,'Processed Data Export'!$B$2:$ET$402,(COLUMN(AF191)+11),FALSE)</f>
        <v>1.4300000000000002</v>
      </c>
      <c r="AR191" s="75">
        <f>VLOOKUP($A191,'Processed Data Export'!$B$2:$ET$402,(COLUMN(AG191)+11),FALSE)</f>
        <v>1.46</v>
      </c>
      <c r="AS191" s="75">
        <f>VLOOKUP($A191,'Processed Data Export'!$B$2:$ET$402,(COLUMN(AH191)+11),FALSE)</f>
        <v>0.57499999999999996</v>
      </c>
      <c r="AT191" s="75">
        <f>VLOOKUP($A191,'Processed Data Export'!$B$2:$ET$402,(COLUMN(AI191)+11),FALSE)</f>
        <v>30.414999999999999</v>
      </c>
      <c r="AU191" s="75">
        <f>VLOOKUP($A191,'Processed Data Export'!$B$2:$ET$402,(COLUMN(AJ191)+11),FALSE)</f>
        <v>3.3650000000000002</v>
      </c>
      <c r="AV191" s="75">
        <f>VLOOKUP($A191,'Processed Data Export'!$B$2:$ET$402,(COLUMN(AK191)+11),FALSE)</f>
        <v>57.185000000000002</v>
      </c>
      <c r="AW191" s="75">
        <f t="shared" si="29"/>
        <v>1.300138953219083</v>
      </c>
      <c r="AX191" s="75">
        <f t="shared" si="30"/>
        <v>2.4285714285714284</v>
      </c>
      <c r="AY191" s="75">
        <f t="shared" si="31"/>
        <v>2.7398477157360404</v>
      </c>
      <c r="AZ191" s="75">
        <f t="shared" si="32"/>
        <v>1.1214542548941271</v>
      </c>
      <c r="BA191" s="75">
        <f t="shared" si="33"/>
        <v>1.457850579304834</v>
      </c>
      <c r="BB191" s="75">
        <f t="shared" si="34"/>
        <v>6.1021739130434787</v>
      </c>
      <c r="BC191" s="75">
        <f t="shared" si="35"/>
        <v>0.16789423984891408</v>
      </c>
      <c r="BD191" s="75">
        <f t="shared" si="36"/>
        <v>2.636851520572451</v>
      </c>
      <c r="BE191" s="75">
        <f t="shared" si="37"/>
        <v>0.31785508913168486</v>
      </c>
      <c r="BF191" s="75">
        <f t="shared" si="38"/>
        <v>6.1122278056951416</v>
      </c>
      <c r="BG191" s="75">
        <f t="shared" si="39"/>
        <v>4.630710659898476</v>
      </c>
      <c r="BH191" s="75">
        <f t="shared" si="40"/>
        <v>4.9741282339707533</v>
      </c>
      <c r="BI191" s="75">
        <f t="shared" si="41"/>
        <v>5.6116751269035525</v>
      </c>
    </row>
    <row r="192" spans="1:61" x14ac:dyDescent="0.35">
      <c r="A192" s="69">
        <f>'Processed Data Export'!B190</f>
        <v>18100</v>
      </c>
      <c r="B192" s="74">
        <f>IF((VLOOKUP($A192,'Processed Data Export'!$B$2:$ET$3001,5,FALSE))=0,(VLOOKUP($A192,'Processed Data Export'!$B$2:$ET$3001,4,FALSE)),(IF((VLOOKUP($A192,'Processed Data Export'!$B$2:$ET$3001,4,FALSE))&gt;(VLOOKUP($A192,'Processed Data Export'!$B$2:$ET$3001,5,FALSE)),(VLOOKUP($A192,'Processed Data Export'!$B$2:$ET$3001,5,FALSE)),(VLOOKUP($A192,'Processed Data Export'!$B$2:$ET$3001,4,FALSE)))))</f>
        <v>26.1</v>
      </c>
      <c r="C192" s="89">
        <f>IF((VLOOKUP($A192,'Processed Data Export'!$B$2:$ET$3001,5,FALSE))=0,"NA",(IF((VLOOKUP($A192,'Processed Data Export'!$B$2:$ET$3001,4,FALSE))&gt;(VLOOKUP($A192,'Processed Data Export'!$B$2:$ET$3001,5,FALSE)),(VLOOKUP($A192,'Processed Data Export'!$B$2:$ET$3001,4,FALSE)),(VLOOKUP($A192,'Processed Data Export'!$B$2:$ET$3001,5,FALSE)))))</f>
        <v>218.5</v>
      </c>
      <c r="D192" s="74">
        <f>VLOOKUP($A192,'Processed Data Export'!$B$2:$ET$3001,3,FALSE)</f>
        <v>26.1</v>
      </c>
      <c r="E192" s="36">
        <f>VLOOKUP(A192,'MWPS (um)'!$A$1:$CP$401,94,FALSE)</f>
        <v>40.527446550000001</v>
      </c>
      <c r="F192" s="74">
        <f>(VLOOKUP($A192,'Processed Data Export'!$B$2:$ET$3001,6,FALSE))/(VLOOKUP($A192,'Processed Data Export'!$B$2:$ET$3001,7,FALSE))</f>
        <v>0.10044444444444445</v>
      </c>
      <c r="G192" s="74">
        <f>VLOOKUP($A192,'Processed Data Export'!$B$2:$ET$3001,8,FALSE)</f>
        <v>1.3505</v>
      </c>
      <c r="H192" s="74">
        <f>VLOOKUP($A192,'Processed Data Export'!$B$2:$ET$3001,9,FALSE)</f>
        <v>13.6325</v>
      </c>
      <c r="I192" s="74">
        <f>VLOOKUP($A192,'Processed Data Export'!$B$2:$ET$3001,10,FALSE)</f>
        <v>56.849999999999994</v>
      </c>
      <c r="J192" s="74">
        <f>VLOOKUP($A192,'Processed Data Export'!$B$2:$ET$3001,11,FALSE)</f>
        <v>3.2640000000000002</v>
      </c>
      <c r="K192" s="69" t="str">
        <f t="shared" si="28"/>
        <v>silt loam</v>
      </c>
      <c r="L192" s="75">
        <f>VLOOKUP($A192,'Processed Data Export'!$B$2:$ET$402,(COLUMN(A192)+11),FALSE)</f>
        <v>16.085000000000001</v>
      </c>
      <c r="M192" s="75">
        <f>VLOOKUP($A192,'Processed Data Export'!$B$2:$ET$402,(COLUMN(B192)+11),FALSE)</f>
        <v>66.09</v>
      </c>
      <c r="N192" s="75">
        <f>VLOOKUP($A192,'Processed Data Export'!$B$2:$ET$402,(COLUMN(C192)+11),FALSE)</f>
        <v>17.815000000000001</v>
      </c>
      <c r="O192" s="75">
        <f>VLOOKUP($A192,'Processed Data Export'!$B$2:$ET$402,(COLUMN(D192)+11),FALSE)</f>
        <v>0</v>
      </c>
      <c r="P192" s="75">
        <f>VLOOKUP($A192,'Processed Data Export'!$B$2:$ET$402,(COLUMN(E192)+11),FALSE)</f>
        <v>11.440000000000001</v>
      </c>
      <c r="Q192" s="75">
        <f>VLOOKUP($A192,'Processed Data Export'!$B$2:$ET$402,(COLUMN(F192)+11),FALSE)</f>
        <v>4.18</v>
      </c>
      <c r="R192" s="75">
        <f>VLOOKUP($A192,'Processed Data Export'!$B$2:$ET$402,(COLUMN(G192)+11),FALSE)</f>
        <v>2.1950000000000003</v>
      </c>
      <c r="S192" s="75">
        <f>VLOOKUP($A192,'Processed Data Export'!$B$2:$ET$402,(COLUMN(H192)+11),FALSE)</f>
        <v>5.9999999999999995E-4</v>
      </c>
      <c r="T192" s="75">
        <f>VLOOKUP($A192,'Processed Data Export'!$B$2:$ET$402,(COLUMN(I192)+11),FALSE)</f>
        <v>0</v>
      </c>
      <c r="U192" s="75">
        <f>VLOOKUP($A192,'Processed Data Export'!$B$2:$ET$402,(COLUMN(J192)+11),FALSE)</f>
        <v>14.895</v>
      </c>
      <c r="V192" s="75">
        <f>VLOOKUP($A192,'Processed Data Export'!$B$2:$ET$402,(COLUMN(K192)+11),FALSE)</f>
        <v>32.36</v>
      </c>
      <c r="W192" s="75">
        <f>VLOOKUP($A192,'Processed Data Export'!$B$2:$ET$402,(COLUMN(L192)+11),FALSE)</f>
        <v>41.215000000000003</v>
      </c>
      <c r="X192" s="75">
        <f>VLOOKUP($A192,'Processed Data Export'!$B$2:$ET$402,(COLUMN(M192)+11),FALSE)</f>
        <v>54.615000000000002</v>
      </c>
      <c r="Y192" s="75">
        <f>VLOOKUP($A192,'Processed Data Export'!$B$2:$ET$402,(COLUMN(N192)+11),FALSE)</f>
        <v>70.254999999999995</v>
      </c>
      <c r="Z192" s="75">
        <f>VLOOKUP($A192,'Processed Data Export'!$B$2:$ET$402,(COLUMN(O192)+11),FALSE)</f>
        <v>77.53</v>
      </c>
      <c r="AA192" s="75">
        <f>VLOOKUP($A192,'Processed Data Export'!$B$2:$ET$402,(COLUMN(P192)+11),FALSE)</f>
        <v>27.049999999999997</v>
      </c>
      <c r="AB192" s="75">
        <f>VLOOKUP($A192,'Processed Data Export'!$B$2:$ET$402,(COLUMN(Q192)+11),FALSE)</f>
        <v>33.734999999999999</v>
      </c>
      <c r="AC192" s="75">
        <f>VLOOKUP($A192,'Processed Data Export'!$B$2:$ET$402,(COLUMN(R192)+11),FALSE)</f>
        <v>13.4</v>
      </c>
      <c r="AD192" s="75">
        <f>VLOOKUP($A192,'Processed Data Export'!$B$2:$ET$402,(COLUMN(S192)+11),FALSE)</f>
        <v>24.875</v>
      </c>
      <c r="AE192" s="75">
        <f>VLOOKUP($A192,'Processed Data Export'!$B$2:$ET$402,(COLUMN(T192)+11),FALSE)</f>
        <v>29.04</v>
      </c>
      <c r="AF192" s="75">
        <f>VLOOKUP($A192,'Processed Data Export'!$B$2:$ET$402,(COLUMN(U192)+11),FALSE)</f>
        <v>36.314999999999998</v>
      </c>
      <c r="AG192" s="75">
        <f>VLOOKUP($A192,'Processed Data Export'!$B$2:$ET$402,(COLUMN(V192)+11),FALSE)</f>
        <v>11.475</v>
      </c>
      <c r="AH192" s="75">
        <f>VLOOKUP($A192,'Processed Data Export'!$B$2:$ET$402,(COLUMN(W192)+11),FALSE)</f>
        <v>19.100000000000001</v>
      </c>
      <c r="AI192" s="75">
        <f>VLOOKUP($A192,'Processed Data Export'!$B$2:$ET$402,(COLUMN(X192)+11),FALSE)</f>
        <v>22.914999999999999</v>
      </c>
      <c r="AJ192" s="75">
        <f>VLOOKUP($A192,'Processed Data Export'!$B$2:$ET$402,(COLUMN(Y192)+11),FALSE)</f>
        <v>27.094999999999999</v>
      </c>
      <c r="AK192" s="75">
        <f>VLOOKUP($A192,'Processed Data Export'!$B$2:$ET$402,(COLUMN(Z192)+11),FALSE)</f>
        <v>6.6850000000000005</v>
      </c>
      <c r="AL192" s="75">
        <f>VLOOKUP($A192,'Processed Data Export'!$B$2:$ET$402,(COLUMN(AA192)+11),FALSE)</f>
        <v>14.31</v>
      </c>
      <c r="AM192" s="75">
        <f>VLOOKUP($A192,'Processed Data Export'!$B$2:$ET$402,(COLUMN(AB192)+11),FALSE)</f>
        <v>4.165</v>
      </c>
      <c r="AN192" s="75">
        <f>VLOOKUP($A192,'Processed Data Export'!$B$2:$ET$402,(COLUMN(AC192)+11),FALSE)</f>
        <v>7.625</v>
      </c>
      <c r="AO192" s="75">
        <f>VLOOKUP($A192,'Processed Data Export'!$B$2:$ET$402,(COLUMN(AD192)+11),FALSE)</f>
        <v>15.620000000000001</v>
      </c>
      <c r="AP192" s="75">
        <f>VLOOKUP($A192,'Processed Data Export'!$B$2:$ET$402,(COLUMN(AE192)+11),FALSE)</f>
        <v>17.815000000000001</v>
      </c>
      <c r="AQ192" s="75">
        <f>VLOOKUP($A192,'Processed Data Export'!$B$2:$ET$402,(COLUMN(AF192)+11),FALSE)</f>
        <v>3.4649999999999999</v>
      </c>
      <c r="AR192" s="75">
        <f>VLOOKUP($A192,'Processed Data Export'!$B$2:$ET$402,(COLUMN(AG192)+11),FALSE)</f>
        <v>3.8149999999999999</v>
      </c>
      <c r="AS192" s="75">
        <f>VLOOKUP($A192,'Processed Data Export'!$B$2:$ET$402,(COLUMN(AH192)+11),FALSE)</f>
        <v>1.87</v>
      </c>
      <c r="AT192" s="75">
        <f>VLOOKUP($A192,'Processed Data Export'!$B$2:$ET$402,(COLUMN(AI192)+11),FALSE)</f>
        <v>6.375</v>
      </c>
      <c r="AU192" s="75">
        <f>VLOOKUP($A192,'Processed Data Export'!$B$2:$ET$402,(COLUMN(AJ192)+11),FALSE)</f>
        <v>2.3099999999999996</v>
      </c>
      <c r="AV192" s="75">
        <f>VLOOKUP($A192,'Processed Data Export'!$B$2:$ET$402,(COLUMN(AK192)+11),FALSE)</f>
        <v>2.2000000000000002</v>
      </c>
      <c r="AW192" s="75">
        <f t="shared" si="29"/>
        <v>1.221728175485401</v>
      </c>
      <c r="AX192" s="75">
        <f t="shared" si="30"/>
        <v>2.9488636363636358</v>
      </c>
      <c r="AY192" s="75">
        <f t="shared" si="31"/>
        <v>8.0705741626794261</v>
      </c>
      <c r="AZ192" s="75">
        <f t="shared" si="32"/>
        <v>1.1349304695029603</v>
      </c>
      <c r="BA192" s="75">
        <f t="shared" si="33"/>
        <v>1.5039239983477903</v>
      </c>
      <c r="BB192" s="75">
        <f t="shared" si="34"/>
        <v>6.1652954375467468</v>
      </c>
      <c r="BC192" s="75">
        <f t="shared" si="35"/>
        <v>5.2118451025056949</v>
      </c>
      <c r="BD192" s="75">
        <f t="shared" si="36"/>
        <v>4.2311139564660687</v>
      </c>
      <c r="BE192" s="75">
        <f t="shared" si="37"/>
        <v>3.7097951164748806</v>
      </c>
      <c r="BF192" s="75">
        <f t="shared" si="38"/>
        <v>7.1626229508196726</v>
      </c>
      <c r="BG192" s="75">
        <f t="shared" si="39"/>
        <v>13.065789473684212</v>
      </c>
      <c r="BH192" s="75">
        <f t="shared" si="40"/>
        <v>5.7770979020979016</v>
      </c>
      <c r="BI192" s="75">
        <f t="shared" si="41"/>
        <v>15.811004784688997</v>
      </c>
    </row>
    <row r="193" spans="1:61" x14ac:dyDescent="0.35">
      <c r="A193" s="69">
        <f>'Processed Data Export'!B191</f>
        <v>17335</v>
      </c>
      <c r="B193" s="74">
        <f>IF((VLOOKUP($A193,'Processed Data Export'!$B$2:$ET$3001,5,FALSE))=0,(VLOOKUP($A193,'Processed Data Export'!$B$2:$ET$3001,4,FALSE)),(IF((VLOOKUP($A193,'Processed Data Export'!$B$2:$ET$3001,4,FALSE))&gt;(VLOOKUP($A193,'Processed Data Export'!$B$2:$ET$3001,5,FALSE)),(VLOOKUP($A193,'Processed Data Export'!$B$2:$ET$3001,5,FALSE)),(VLOOKUP($A193,'Processed Data Export'!$B$2:$ET$3001,4,FALSE)))))</f>
        <v>20.05</v>
      </c>
      <c r="C193" s="89">
        <f>IF((VLOOKUP($A193,'Processed Data Export'!$B$2:$ET$3001,5,FALSE))=0,"NA",(IF((VLOOKUP($A193,'Processed Data Export'!$B$2:$ET$3001,4,FALSE))&gt;(VLOOKUP($A193,'Processed Data Export'!$B$2:$ET$3001,5,FALSE)),(VLOOKUP($A193,'Processed Data Export'!$B$2:$ET$3001,4,FALSE)),(VLOOKUP($A193,'Processed Data Export'!$B$2:$ET$3001,5,FALSE)))))</f>
        <v>137.19999999999999</v>
      </c>
      <c r="D193" s="74">
        <f>VLOOKUP($A193,'Processed Data Export'!$B$2:$ET$3001,3,FALSE)</f>
        <v>20.05</v>
      </c>
      <c r="E193" s="36">
        <f>VLOOKUP(A193,'MWPS (um)'!$A$1:$CP$401,94,FALSE)</f>
        <v>53.253610299999998</v>
      </c>
      <c r="F193" s="74">
        <f>(VLOOKUP($A193,'Processed Data Export'!$B$2:$ET$3001,6,FALSE))/(VLOOKUP($A193,'Processed Data Export'!$B$2:$ET$3001,7,FALSE))</f>
        <v>7.0877659574468094E-2</v>
      </c>
      <c r="G193" s="74">
        <f>VLOOKUP($A193,'Processed Data Export'!$B$2:$ET$3001,8,FALSE)</f>
        <v>1.6505000000000001</v>
      </c>
      <c r="H193" s="74">
        <f>VLOOKUP($A193,'Processed Data Export'!$B$2:$ET$3001,9,FALSE)</f>
        <v>8.0474999999999994</v>
      </c>
      <c r="I193" s="74">
        <f>VLOOKUP($A193,'Processed Data Export'!$B$2:$ET$3001,10,FALSE)</f>
        <v>76.25</v>
      </c>
      <c r="J193" s="74">
        <f>VLOOKUP($A193,'Processed Data Export'!$B$2:$ET$3001,11,FALSE)</f>
        <v>3.5990000000000002</v>
      </c>
      <c r="K193" s="69" t="str">
        <f t="shared" si="28"/>
        <v>silt loam</v>
      </c>
      <c r="L193" s="75">
        <f>VLOOKUP($A193,'Processed Data Export'!$B$2:$ET$402,(COLUMN(A193)+11),FALSE)</f>
        <v>17.36</v>
      </c>
      <c r="M193" s="75">
        <f>VLOOKUP($A193,'Processed Data Export'!$B$2:$ET$402,(COLUMN(B193)+11),FALSE)</f>
        <v>58.540000000000006</v>
      </c>
      <c r="N193" s="75">
        <f>VLOOKUP($A193,'Processed Data Export'!$B$2:$ET$402,(COLUMN(C193)+11),FALSE)</f>
        <v>24.105</v>
      </c>
      <c r="O193" s="75">
        <f>VLOOKUP($A193,'Processed Data Export'!$B$2:$ET$402,(COLUMN(D193)+11),FALSE)</f>
        <v>0</v>
      </c>
      <c r="P193" s="75">
        <f>VLOOKUP($A193,'Processed Data Export'!$B$2:$ET$402,(COLUMN(E193)+11),FALSE)</f>
        <v>13.79</v>
      </c>
      <c r="Q193" s="75">
        <f>VLOOKUP($A193,'Processed Data Export'!$B$2:$ET$402,(COLUMN(F193)+11),FALSE)</f>
        <v>5.63</v>
      </c>
      <c r="R193" s="75">
        <f>VLOOKUP($A193,'Processed Data Export'!$B$2:$ET$402,(COLUMN(G193)+11),FALSE)</f>
        <v>4.6500000000000004</v>
      </c>
      <c r="S193" s="75">
        <f>VLOOKUP($A193,'Processed Data Export'!$B$2:$ET$402,(COLUMN(H193)+11),FALSE)</f>
        <v>3.5200000000000002E-2</v>
      </c>
      <c r="T193" s="75">
        <f>VLOOKUP($A193,'Processed Data Export'!$B$2:$ET$402,(COLUMN(I193)+11),FALSE)</f>
        <v>0</v>
      </c>
      <c r="U193" s="75">
        <f>VLOOKUP($A193,'Processed Data Export'!$B$2:$ET$402,(COLUMN(J193)+11),FALSE)</f>
        <v>16.954999999999998</v>
      </c>
      <c r="V193" s="75">
        <f>VLOOKUP($A193,'Processed Data Export'!$B$2:$ET$402,(COLUMN(K193)+11),FALSE)</f>
        <v>26.92</v>
      </c>
      <c r="W193" s="75">
        <f>VLOOKUP($A193,'Processed Data Export'!$B$2:$ET$402,(COLUMN(L193)+11),FALSE)</f>
        <v>34.045000000000002</v>
      </c>
      <c r="X193" s="75">
        <f>VLOOKUP($A193,'Processed Data Export'!$B$2:$ET$402,(COLUMN(M193)+11),FALSE)</f>
        <v>46.269999999999996</v>
      </c>
      <c r="Y193" s="75">
        <f>VLOOKUP($A193,'Processed Data Export'!$B$2:$ET$402,(COLUMN(N193)+11),FALSE)</f>
        <v>63.47</v>
      </c>
      <c r="Z193" s="75">
        <f>VLOOKUP($A193,'Processed Data Export'!$B$2:$ET$402,(COLUMN(O193)+11),FALSE)</f>
        <v>72.325000000000003</v>
      </c>
      <c r="AA193" s="75">
        <f>VLOOKUP($A193,'Processed Data Export'!$B$2:$ET$402,(COLUMN(P193)+11),FALSE)</f>
        <v>24.240000000000002</v>
      </c>
      <c r="AB193" s="75">
        <f>VLOOKUP($A193,'Processed Data Export'!$B$2:$ET$402,(COLUMN(Q193)+11),FALSE)</f>
        <v>31.619999999999997</v>
      </c>
      <c r="AC193" s="75">
        <f>VLOOKUP($A193,'Processed Data Export'!$B$2:$ET$402,(COLUMN(R193)+11),FALSE)</f>
        <v>12.225000000000001</v>
      </c>
      <c r="AD193" s="75">
        <f>VLOOKUP($A193,'Processed Data Export'!$B$2:$ET$402,(COLUMN(S193)+11),FALSE)</f>
        <v>24.494999999999997</v>
      </c>
      <c r="AE193" s="75">
        <f>VLOOKUP($A193,'Processed Data Export'!$B$2:$ET$402,(COLUMN(T193)+11),FALSE)</f>
        <v>29.42</v>
      </c>
      <c r="AF193" s="75">
        <f>VLOOKUP($A193,'Processed Data Export'!$B$2:$ET$402,(COLUMN(U193)+11),FALSE)</f>
        <v>38.28</v>
      </c>
      <c r="AG193" s="75">
        <f>VLOOKUP($A193,'Processed Data Export'!$B$2:$ET$402,(COLUMN(V193)+11),FALSE)</f>
        <v>12.265000000000001</v>
      </c>
      <c r="AH193" s="75">
        <f>VLOOKUP($A193,'Processed Data Export'!$B$2:$ET$402,(COLUMN(W193)+11),FALSE)</f>
        <v>21.509999999999998</v>
      </c>
      <c r="AI193" s="75">
        <f>VLOOKUP($A193,'Processed Data Export'!$B$2:$ET$402,(COLUMN(X193)+11),FALSE)</f>
        <v>26.055</v>
      </c>
      <c r="AJ193" s="75">
        <f>VLOOKUP($A193,'Processed Data Export'!$B$2:$ET$402,(COLUMN(Y193)+11),FALSE)</f>
        <v>31.685000000000002</v>
      </c>
      <c r="AK193" s="75">
        <f>VLOOKUP($A193,'Processed Data Export'!$B$2:$ET$402,(COLUMN(Z193)+11),FALSE)</f>
        <v>7.3800000000000008</v>
      </c>
      <c r="AL193" s="75">
        <f>VLOOKUP($A193,'Processed Data Export'!$B$2:$ET$402,(COLUMN(AA193)+11),FALSE)</f>
        <v>16.625</v>
      </c>
      <c r="AM193" s="75">
        <f>VLOOKUP($A193,'Processed Data Export'!$B$2:$ET$402,(COLUMN(AB193)+11),FALSE)</f>
        <v>4.93</v>
      </c>
      <c r="AN193" s="75">
        <f>VLOOKUP($A193,'Processed Data Export'!$B$2:$ET$402,(COLUMN(AC193)+11),FALSE)</f>
        <v>9.245000000000001</v>
      </c>
      <c r="AO193" s="75">
        <f>VLOOKUP($A193,'Processed Data Export'!$B$2:$ET$402,(COLUMN(AD193)+11),FALSE)</f>
        <v>19.420000000000002</v>
      </c>
      <c r="AP193" s="75">
        <f>VLOOKUP($A193,'Processed Data Export'!$B$2:$ET$402,(COLUMN(AE193)+11),FALSE)</f>
        <v>24.07</v>
      </c>
      <c r="AQ193" s="75">
        <f>VLOOKUP($A193,'Processed Data Export'!$B$2:$ET$402,(COLUMN(AF193)+11),FALSE)</f>
        <v>4.3149999999999995</v>
      </c>
      <c r="AR193" s="75">
        <f>VLOOKUP($A193,'Processed Data Export'!$B$2:$ET$402,(COLUMN(AG193)+11),FALSE)</f>
        <v>4.5449999999999999</v>
      </c>
      <c r="AS193" s="75">
        <f>VLOOKUP($A193,'Processed Data Export'!$B$2:$ET$402,(COLUMN(AH193)+11),FALSE)</f>
        <v>2.19</v>
      </c>
      <c r="AT193" s="75">
        <f>VLOOKUP($A193,'Processed Data Export'!$B$2:$ET$402,(COLUMN(AI193)+11),FALSE)</f>
        <v>10.285</v>
      </c>
      <c r="AU193" s="75">
        <f>VLOOKUP($A193,'Processed Data Export'!$B$2:$ET$402,(COLUMN(AJ193)+11),FALSE)</f>
        <v>3.4400000000000004</v>
      </c>
      <c r="AV193" s="75">
        <f>VLOOKUP($A193,'Processed Data Export'!$B$2:$ET$402,(COLUMN(AK193)+11),FALSE)</f>
        <v>4.6850000000000005</v>
      </c>
      <c r="AW193" s="75">
        <f t="shared" si="29"/>
        <v>1.0766919671094246</v>
      </c>
      <c r="AX193" s="75">
        <f t="shared" si="30"/>
        <v>2.2929659173313994</v>
      </c>
      <c r="AY193" s="75">
        <f t="shared" si="31"/>
        <v>5.6163410301953816</v>
      </c>
      <c r="AZ193" s="75">
        <f t="shared" si="32"/>
        <v>0.88936781609195403</v>
      </c>
      <c r="BA193" s="75">
        <f t="shared" si="33"/>
        <v>1.2087251828631138</v>
      </c>
      <c r="BB193" s="75">
        <f t="shared" si="34"/>
        <v>4.6131436314363139</v>
      </c>
      <c r="BC193" s="75">
        <f t="shared" si="35"/>
        <v>2.9655913978494621</v>
      </c>
      <c r="BD193" s="75">
        <f t="shared" si="36"/>
        <v>3.0144181256436662</v>
      </c>
      <c r="BE193" s="75">
        <f t="shared" si="37"/>
        <v>2.4285417963078202</v>
      </c>
      <c r="BF193" s="75">
        <f t="shared" si="38"/>
        <v>5.0048674959437527</v>
      </c>
      <c r="BG193" s="75">
        <f t="shared" si="39"/>
        <v>8.2184724689165183</v>
      </c>
      <c r="BH193" s="75">
        <f t="shared" si="40"/>
        <v>4.2451051486584488</v>
      </c>
      <c r="BI193" s="75">
        <f t="shared" si="41"/>
        <v>10.397868561278864</v>
      </c>
    </row>
    <row r="194" spans="1:61" x14ac:dyDescent="0.35">
      <c r="A194" s="69">
        <f>'Processed Data Export'!B192</f>
        <v>17325</v>
      </c>
      <c r="B194" s="74">
        <f>IF((VLOOKUP($A194,'Processed Data Export'!$B$2:$ET$3001,5,FALSE))=0,(VLOOKUP($A194,'Processed Data Export'!$B$2:$ET$3001,4,FALSE)),(IF((VLOOKUP($A194,'Processed Data Export'!$B$2:$ET$3001,4,FALSE))&gt;(VLOOKUP($A194,'Processed Data Export'!$B$2:$ET$3001,5,FALSE)),(VLOOKUP($A194,'Processed Data Export'!$B$2:$ET$3001,5,FALSE)),(VLOOKUP($A194,'Processed Data Export'!$B$2:$ET$3001,4,FALSE)))))</f>
        <v>7.24</v>
      </c>
      <c r="C194" s="89">
        <f>IF((VLOOKUP($A194,'Processed Data Export'!$B$2:$ET$3001,5,FALSE))=0,"NA",(IF((VLOOKUP($A194,'Processed Data Export'!$B$2:$ET$3001,4,FALSE))&gt;(VLOOKUP($A194,'Processed Data Export'!$B$2:$ET$3001,5,FALSE)),(VLOOKUP($A194,'Processed Data Export'!$B$2:$ET$3001,4,FALSE)),(VLOOKUP($A194,'Processed Data Export'!$B$2:$ET$3001,5,FALSE)))))</f>
        <v>31.9</v>
      </c>
      <c r="D194" s="74">
        <f>VLOOKUP($A194,'Processed Data Export'!$B$2:$ET$3001,3,FALSE)</f>
        <v>31.9</v>
      </c>
      <c r="E194" s="36">
        <f>VLOOKUP(A194,'MWPS (um)'!$A$1:$CP$401,94,FALSE)</f>
        <v>64.353969000000006</v>
      </c>
      <c r="F194" s="74">
        <f>(VLOOKUP($A194,'Processed Data Export'!$B$2:$ET$3001,6,FALSE))/(VLOOKUP($A194,'Processed Data Export'!$B$2:$ET$3001,7,FALSE))</f>
        <v>6.4454371410338232E-2</v>
      </c>
      <c r="G194" s="74">
        <f>VLOOKUP($A194,'Processed Data Export'!$B$2:$ET$3001,8,FALSE)</f>
        <v>2.3680000000000003</v>
      </c>
      <c r="H194" s="74">
        <f>VLOOKUP($A194,'Processed Data Export'!$B$2:$ET$3001,9,FALSE)</f>
        <v>7.0694999999999997</v>
      </c>
      <c r="I194" s="74">
        <f>VLOOKUP($A194,'Processed Data Export'!$B$2:$ET$3001,10,FALSE)</f>
        <v>106</v>
      </c>
      <c r="J194" s="74">
        <f>VLOOKUP($A194,'Processed Data Export'!$B$2:$ET$3001,11,FALSE)</f>
        <v>3.9319999999999999</v>
      </c>
      <c r="K194" s="69" t="str">
        <f t="shared" si="28"/>
        <v>silt loam</v>
      </c>
      <c r="L194" s="75">
        <f>VLOOKUP($A194,'Processed Data Export'!$B$2:$ET$402,(COLUMN(A194)+11),FALSE)</f>
        <v>18.865000000000002</v>
      </c>
      <c r="M194" s="75">
        <f>VLOOKUP($A194,'Processed Data Export'!$B$2:$ET$402,(COLUMN(B194)+11),FALSE)</f>
        <v>57.585000000000001</v>
      </c>
      <c r="N194" s="75">
        <f>VLOOKUP($A194,'Processed Data Export'!$B$2:$ET$402,(COLUMN(C194)+11),FALSE)</f>
        <v>23.555</v>
      </c>
      <c r="O194" s="75">
        <f>VLOOKUP($A194,'Processed Data Export'!$B$2:$ET$402,(COLUMN(D194)+11),FALSE)</f>
        <v>0</v>
      </c>
      <c r="P194" s="75">
        <f>VLOOKUP($A194,'Processed Data Export'!$B$2:$ET$402,(COLUMN(E194)+11),FALSE)</f>
        <v>11.42</v>
      </c>
      <c r="Q194" s="75">
        <f>VLOOKUP($A194,'Processed Data Export'!$B$2:$ET$402,(COLUMN(F194)+11),FALSE)</f>
        <v>3.56</v>
      </c>
      <c r="R194" s="75">
        <f>VLOOKUP($A194,'Processed Data Export'!$B$2:$ET$402,(COLUMN(G194)+11),FALSE)</f>
        <v>7.6850000000000005</v>
      </c>
      <c r="S194" s="75">
        <f>VLOOKUP($A194,'Processed Data Export'!$B$2:$ET$402,(COLUMN(H194)+11),FALSE)</f>
        <v>0.88</v>
      </c>
      <c r="T194" s="75">
        <f>VLOOKUP($A194,'Processed Data Export'!$B$2:$ET$402,(COLUMN(I194)+11),FALSE)</f>
        <v>0</v>
      </c>
      <c r="U194" s="75">
        <f>VLOOKUP($A194,'Processed Data Export'!$B$2:$ET$402,(COLUMN(J194)+11),FALSE)</f>
        <v>18.865000000000002</v>
      </c>
      <c r="V194" s="75">
        <f>VLOOKUP($A194,'Processed Data Export'!$B$2:$ET$402,(COLUMN(K194)+11),FALSE)</f>
        <v>28.875</v>
      </c>
      <c r="W194" s="75">
        <f>VLOOKUP($A194,'Processed Data Export'!$B$2:$ET$402,(COLUMN(L194)+11),FALSE)</f>
        <v>35.590000000000003</v>
      </c>
      <c r="X194" s="75">
        <f>VLOOKUP($A194,'Processed Data Export'!$B$2:$ET$402,(COLUMN(M194)+11),FALSE)</f>
        <v>46.7</v>
      </c>
      <c r="Y194" s="75">
        <f>VLOOKUP($A194,'Processed Data Export'!$B$2:$ET$402,(COLUMN(N194)+11),FALSE)</f>
        <v>61.91</v>
      </c>
      <c r="Z194" s="75">
        <f>VLOOKUP($A194,'Processed Data Export'!$B$2:$ET$402,(COLUMN(O194)+11),FALSE)</f>
        <v>69.009999999999991</v>
      </c>
      <c r="AA194" s="75">
        <f>VLOOKUP($A194,'Processed Data Export'!$B$2:$ET$402,(COLUMN(P194)+11),FALSE)</f>
        <v>22.185000000000002</v>
      </c>
      <c r="AB194" s="75">
        <f>VLOOKUP($A194,'Processed Data Export'!$B$2:$ET$402,(COLUMN(Q194)+11),FALSE)</f>
        <v>28.71</v>
      </c>
      <c r="AC194" s="75">
        <f>VLOOKUP($A194,'Processed Data Export'!$B$2:$ET$402,(COLUMN(R194)+11),FALSE)</f>
        <v>11.115</v>
      </c>
      <c r="AD194" s="75">
        <f>VLOOKUP($A194,'Processed Data Export'!$B$2:$ET$402,(COLUMN(S194)+11),FALSE)</f>
        <v>21.995000000000001</v>
      </c>
      <c r="AE194" s="75">
        <f>VLOOKUP($A194,'Processed Data Export'!$B$2:$ET$402,(COLUMN(T194)+11),FALSE)</f>
        <v>26.324999999999999</v>
      </c>
      <c r="AF194" s="75">
        <f>VLOOKUP($A194,'Processed Data Export'!$B$2:$ET$402,(COLUMN(U194)+11),FALSE)</f>
        <v>33.42</v>
      </c>
      <c r="AG194" s="75">
        <f>VLOOKUP($A194,'Processed Data Export'!$B$2:$ET$402,(COLUMN(V194)+11),FALSE)</f>
        <v>10.879999999999999</v>
      </c>
      <c r="AH194" s="75">
        <f>VLOOKUP($A194,'Processed Data Export'!$B$2:$ET$402,(COLUMN(W194)+11),FALSE)</f>
        <v>18.945</v>
      </c>
      <c r="AI194" s="75">
        <f>VLOOKUP($A194,'Processed Data Export'!$B$2:$ET$402,(COLUMN(X194)+11),FALSE)</f>
        <v>22.310000000000002</v>
      </c>
      <c r="AJ194" s="75">
        <f>VLOOKUP($A194,'Processed Data Export'!$B$2:$ET$402,(COLUMN(Y194)+11),FALSE)</f>
        <v>25.865000000000002</v>
      </c>
      <c r="AK194" s="75">
        <f>VLOOKUP($A194,'Processed Data Export'!$B$2:$ET$402,(COLUMN(Z194)+11),FALSE)</f>
        <v>6.5250000000000004</v>
      </c>
      <c r="AL194" s="75">
        <f>VLOOKUP($A194,'Processed Data Export'!$B$2:$ET$402,(COLUMN(AA194)+11),FALSE)</f>
        <v>14.585000000000001</v>
      </c>
      <c r="AM194" s="75">
        <f>VLOOKUP($A194,'Processed Data Export'!$B$2:$ET$402,(COLUMN(AB194)+11),FALSE)</f>
        <v>4.33</v>
      </c>
      <c r="AN194" s="75">
        <f>VLOOKUP($A194,'Processed Data Export'!$B$2:$ET$402,(COLUMN(AC194)+11),FALSE)</f>
        <v>8.0649999999999995</v>
      </c>
      <c r="AO194" s="75">
        <f>VLOOKUP($A194,'Processed Data Export'!$B$2:$ET$402,(COLUMN(AD194)+11),FALSE)</f>
        <v>14.984999999999999</v>
      </c>
      <c r="AP194" s="75">
        <f>VLOOKUP($A194,'Processed Data Export'!$B$2:$ET$402,(COLUMN(AE194)+11),FALSE)</f>
        <v>22.67</v>
      </c>
      <c r="AQ194" s="75">
        <f>VLOOKUP($A194,'Processed Data Export'!$B$2:$ET$402,(COLUMN(AF194)+11),FALSE)</f>
        <v>3.7349999999999999</v>
      </c>
      <c r="AR194" s="75">
        <f>VLOOKUP($A194,'Processed Data Export'!$B$2:$ET$402,(COLUMN(AG194)+11),FALSE)</f>
        <v>3.3600000000000003</v>
      </c>
      <c r="AS194" s="75">
        <f>VLOOKUP($A194,'Processed Data Export'!$B$2:$ET$402,(COLUMN(AH194)+11),FALSE)</f>
        <v>1.01</v>
      </c>
      <c r="AT194" s="75">
        <f>VLOOKUP($A194,'Processed Data Export'!$B$2:$ET$402,(COLUMN(AI194)+11),FALSE)</f>
        <v>11.25</v>
      </c>
      <c r="AU194" s="75">
        <f>VLOOKUP($A194,'Processed Data Export'!$B$2:$ET$402,(COLUMN(AJ194)+11),FALSE)</f>
        <v>2.5499999999999998</v>
      </c>
      <c r="AV194" s="75">
        <f>VLOOKUP($A194,'Processed Data Export'!$B$2:$ET$402,(COLUMN(AK194)+11),FALSE)</f>
        <v>8.57</v>
      </c>
      <c r="AW194" s="75">
        <f t="shared" si="29"/>
        <v>1.2396377568791364</v>
      </c>
      <c r="AX194" s="75">
        <f t="shared" si="30"/>
        <v>2.514010507880911</v>
      </c>
      <c r="AY194" s="75">
        <f t="shared" si="31"/>
        <v>8.0646067415730336</v>
      </c>
      <c r="AZ194" s="75">
        <f t="shared" si="32"/>
        <v>1.0649311789347697</v>
      </c>
      <c r="BA194" s="75">
        <f t="shared" si="33"/>
        <v>1.3973668461998803</v>
      </c>
      <c r="BB194" s="75">
        <f t="shared" si="34"/>
        <v>5.4544061302681994</v>
      </c>
      <c r="BC194" s="75">
        <f t="shared" si="35"/>
        <v>1.4860117111255693</v>
      </c>
      <c r="BD194" s="75">
        <f t="shared" si="36"/>
        <v>3.8428428428428432</v>
      </c>
      <c r="BE194" s="75">
        <f t="shared" si="37"/>
        <v>2.4447038845255786</v>
      </c>
      <c r="BF194" s="75">
        <f t="shared" si="38"/>
        <v>5.7904525728456298</v>
      </c>
      <c r="BG194" s="75">
        <f t="shared" si="39"/>
        <v>13.117977528089888</v>
      </c>
      <c r="BH194" s="75">
        <f t="shared" si="40"/>
        <v>5.0424693520140105</v>
      </c>
      <c r="BI194" s="75">
        <f t="shared" si="41"/>
        <v>16.17556179775281</v>
      </c>
    </row>
    <row r="195" spans="1:61" x14ac:dyDescent="0.35">
      <c r="A195" s="69">
        <f>'Processed Data Export'!B193</f>
        <v>17330</v>
      </c>
      <c r="B195" s="74">
        <f>IF((VLOOKUP($A195,'Processed Data Export'!$B$2:$ET$3001,5,FALSE))=0,(VLOOKUP($A195,'Processed Data Export'!$B$2:$ET$3001,4,FALSE)),(IF((VLOOKUP($A195,'Processed Data Export'!$B$2:$ET$3001,4,FALSE))&gt;(VLOOKUP($A195,'Processed Data Export'!$B$2:$ET$3001,5,FALSE)),(VLOOKUP($A195,'Processed Data Export'!$B$2:$ET$3001,5,FALSE)),(VLOOKUP($A195,'Processed Data Export'!$B$2:$ET$3001,4,FALSE)))))</f>
        <v>27.7</v>
      </c>
      <c r="C195" s="89">
        <f>IF((VLOOKUP($A195,'Processed Data Export'!$B$2:$ET$3001,5,FALSE))=0,"NA",(IF((VLOOKUP($A195,'Processed Data Export'!$B$2:$ET$3001,4,FALSE))&gt;(VLOOKUP($A195,'Processed Data Export'!$B$2:$ET$3001,5,FALSE)),(VLOOKUP($A195,'Processed Data Export'!$B$2:$ET$3001,4,FALSE)),(VLOOKUP($A195,'Processed Data Export'!$B$2:$ET$3001,5,FALSE)))))</f>
        <v>244</v>
      </c>
      <c r="D195" s="74">
        <f>VLOOKUP($A195,'Processed Data Export'!$B$2:$ET$3001,3,FALSE)</f>
        <v>27.7</v>
      </c>
      <c r="E195" s="36">
        <f>VLOOKUP(A195,'MWPS (um)'!$A$1:$CP$401,94,FALSE)</f>
        <v>29.47489564999999</v>
      </c>
      <c r="F195" s="74">
        <f>(VLOOKUP($A195,'Processed Data Export'!$B$2:$ET$3001,6,FALSE))/(VLOOKUP($A195,'Processed Data Export'!$B$2:$ET$3001,7,FALSE))</f>
        <v>0.10992108229988727</v>
      </c>
      <c r="G195" s="74">
        <f>VLOOKUP($A195,'Processed Data Export'!$B$2:$ET$3001,8,FALSE)</f>
        <v>1.0289999999999999</v>
      </c>
      <c r="H195" s="74">
        <f>VLOOKUP($A195,'Processed Data Export'!$B$2:$ET$3001,9,FALSE)</f>
        <v>30.7515</v>
      </c>
      <c r="I195" s="74">
        <f>VLOOKUP($A195,'Processed Data Export'!$B$2:$ET$3001,10,FALSE)</f>
        <v>38.599999999999994</v>
      </c>
      <c r="J195" s="74">
        <f>VLOOKUP($A195,'Processed Data Export'!$B$2:$ET$3001,11,FALSE)</f>
        <v>2.855</v>
      </c>
      <c r="K195" s="69" t="str">
        <f t="shared" si="28"/>
        <v>silt loam</v>
      </c>
      <c r="L195" s="75">
        <f>VLOOKUP($A195,'Processed Data Export'!$B$2:$ET$402,(COLUMN(A195)+11),FALSE)</f>
        <v>19.479999999999997</v>
      </c>
      <c r="M195" s="75">
        <f>VLOOKUP($A195,'Processed Data Export'!$B$2:$ET$402,(COLUMN(B195)+11),FALSE)</f>
        <v>69.064999999999998</v>
      </c>
      <c r="N195" s="75">
        <f>VLOOKUP($A195,'Processed Data Export'!$B$2:$ET$402,(COLUMN(C195)+11),FALSE)</f>
        <v>11.455</v>
      </c>
      <c r="O195" s="75">
        <f>VLOOKUP($A195,'Processed Data Export'!$B$2:$ET$402,(COLUMN(D195)+11),FALSE)</f>
        <v>0</v>
      </c>
      <c r="P195" s="75">
        <f>VLOOKUP($A195,'Processed Data Export'!$B$2:$ET$402,(COLUMN(E195)+11),FALSE)</f>
        <v>9.2100000000000009</v>
      </c>
      <c r="Q195" s="75">
        <f>VLOOKUP($A195,'Processed Data Export'!$B$2:$ET$402,(COLUMN(F195)+11),FALSE)</f>
        <v>1.3</v>
      </c>
      <c r="R195" s="75">
        <f>VLOOKUP($A195,'Processed Data Export'!$B$2:$ET$402,(COLUMN(G195)+11),FALSE)</f>
        <v>0.94500000000000006</v>
      </c>
      <c r="S195" s="75">
        <f>VLOOKUP($A195,'Processed Data Export'!$B$2:$ET$402,(COLUMN(H195)+11),FALSE)</f>
        <v>0</v>
      </c>
      <c r="T195" s="75">
        <f>VLOOKUP($A195,'Processed Data Export'!$B$2:$ET$402,(COLUMN(I195)+11),FALSE)</f>
        <v>0</v>
      </c>
      <c r="U195" s="75">
        <f>VLOOKUP($A195,'Processed Data Export'!$B$2:$ET$402,(COLUMN(J195)+11),FALSE)</f>
        <v>19.134999999999998</v>
      </c>
      <c r="V195" s="75">
        <f>VLOOKUP($A195,'Processed Data Export'!$B$2:$ET$402,(COLUMN(K195)+11),FALSE)</f>
        <v>33.33</v>
      </c>
      <c r="W195" s="75">
        <f>VLOOKUP($A195,'Processed Data Export'!$B$2:$ET$402,(COLUMN(L195)+11),FALSE)</f>
        <v>42.465000000000003</v>
      </c>
      <c r="X195" s="75">
        <f>VLOOKUP($A195,'Processed Data Export'!$B$2:$ET$402,(COLUMN(M195)+11),FALSE)</f>
        <v>56.8</v>
      </c>
      <c r="Y195" s="75">
        <f>VLOOKUP($A195,'Processed Data Export'!$B$2:$ET$402,(COLUMN(N195)+11),FALSE)</f>
        <v>73.265000000000001</v>
      </c>
      <c r="Z195" s="75">
        <f>VLOOKUP($A195,'Processed Data Export'!$B$2:$ET$402,(COLUMN(O195)+11),FALSE)</f>
        <v>78.275000000000006</v>
      </c>
      <c r="AA195" s="75">
        <f>VLOOKUP($A195,'Processed Data Export'!$B$2:$ET$402,(COLUMN(P195)+11),FALSE)</f>
        <v>28.645000000000003</v>
      </c>
      <c r="AB195" s="75">
        <f>VLOOKUP($A195,'Processed Data Export'!$B$2:$ET$402,(COLUMN(Q195)+11),FALSE)</f>
        <v>35.74</v>
      </c>
      <c r="AC195" s="75">
        <f>VLOOKUP($A195,'Processed Data Export'!$B$2:$ET$402,(COLUMN(R195)+11),FALSE)</f>
        <v>14.33</v>
      </c>
      <c r="AD195" s="75">
        <f>VLOOKUP($A195,'Processed Data Export'!$B$2:$ET$402,(COLUMN(S195)+11),FALSE)</f>
        <v>26.594999999999999</v>
      </c>
      <c r="AE195" s="75">
        <f>VLOOKUP($A195,'Processed Data Export'!$B$2:$ET$402,(COLUMN(T195)+11),FALSE)</f>
        <v>30.8</v>
      </c>
      <c r="AF195" s="75">
        <f>VLOOKUP($A195,'Processed Data Export'!$B$2:$ET$402,(COLUMN(U195)+11),FALSE)</f>
        <v>35.805</v>
      </c>
      <c r="AG195" s="75">
        <f>VLOOKUP($A195,'Processed Data Export'!$B$2:$ET$402,(COLUMN(V195)+11),FALSE)</f>
        <v>12.27</v>
      </c>
      <c r="AH195" s="75">
        <f>VLOOKUP($A195,'Processed Data Export'!$B$2:$ET$402,(COLUMN(W195)+11),FALSE)</f>
        <v>19.574999999999999</v>
      </c>
      <c r="AI195" s="75">
        <f>VLOOKUP($A195,'Processed Data Export'!$B$2:$ET$402,(COLUMN(X195)+11),FALSE)</f>
        <v>21.475000000000001</v>
      </c>
      <c r="AJ195" s="75">
        <f>VLOOKUP($A195,'Processed Data Export'!$B$2:$ET$402,(COLUMN(Y195)+11),FALSE)</f>
        <v>22.78</v>
      </c>
      <c r="AK195" s="75">
        <f>VLOOKUP($A195,'Processed Data Export'!$B$2:$ET$402,(COLUMN(Z195)+11),FALSE)</f>
        <v>7.0950000000000006</v>
      </c>
      <c r="AL195" s="75">
        <f>VLOOKUP($A195,'Processed Data Export'!$B$2:$ET$402,(COLUMN(AA195)+11),FALSE)</f>
        <v>14.395</v>
      </c>
      <c r="AM195" s="75">
        <f>VLOOKUP($A195,'Processed Data Export'!$B$2:$ET$402,(COLUMN(AB195)+11),FALSE)</f>
        <v>4.2050000000000001</v>
      </c>
      <c r="AN195" s="75">
        <f>VLOOKUP($A195,'Processed Data Export'!$B$2:$ET$402,(COLUMN(AC195)+11),FALSE)</f>
        <v>7.3000000000000007</v>
      </c>
      <c r="AO195" s="75">
        <f>VLOOKUP($A195,'Processed Data Export'!$B$2:$ET$402,(COLUMN(AD195)+11),FALSE)</f>
        <v>10.51</v>
      </c>
      <c r="AP195" s="75">
        <f>VLOOKUP($A195,'Processed Data Export'!$B$2:$ET$402,(COLUMN(AE195)+11),FALSE)</f>
        <v>11.455</v>
      </c>
      <c r="AQ195" s="75">
        <f>VLOOKUP($A195,'Processed Data Export'!$B$2:$ET$402,(COLUMN(AF195)+11),FALSE)</f>
        <v>3.105</v>
      </c>
      <c r="AR195" s="75">
        <f>VLOOKUP($A195,'Processed Data Export'!$B$2:$ET$402,(COLUMN(AG195)+11),FALSE)</f>
        <v>1.9</v>
      </c>
      <c r="AS195" s="75">
        <f>VLOOKUP($A195,'Processed Data Export'!$B$2:$ET$402,(COLUMN(AH195)+11),FALSE)</f>
        <v>0.4</v>
      </c>
      <c r="AT195" s="75">
        <f>VLOOKUP($A195,'Processed Data Export'!$B$2:$ET$402,(COLUMN(AI195)+11),FALSE)</f>
        <v>2.2450000000000001</v>
      </c>
      <c r="AU195" s="75">
        <f>VLOOKUP($A195,'Processed Data Export'!$B$2:$ET$402,(COLUMN(AJ195)+11),FALSE)</f>
        <v>0.90500000000000003</v>
      </c>
      <c r="AV195" s="75">
        <f>VLOOKUP($A195,'Processed Data Export'!$B$2:$ET$402,(COLUMN(AK195)+11),FALSE)</f>
        <v>0.94500000000000006</v>
      </c>
      <c r="AW195" s="75">
        <f t="shared" si="29"/>
        <v>1.188164521544488</v>
      </c>
      <c r="AX195" s="75">
        <f t="shared" si="30"/>
        <v>3.8805646036916395</v>
      </c>
      <c r="AY195" s="75">
        <f t="shared" si="31"/>
        <v>27.492307692307694</v>
      </c>
      <c r="AZ195" s="75">
        <f t="shared" si="32"/>
        <v>1.1860075408462507</v>
      </c>
      <c r="BA195" s="75">
        <f t="shared" si="33"/>
        <v>1.586370618628683</v>
      </c>
      <c r="BB195" s="75">
        <f t="shared" si="34"/>
        <v>5.985200845665962</v>
      </c>
      <c r="BC195" s="75">
        <f t="shared" si="35"/>
        <v>9.7460317460317469</v>
      </c>
      <c r="BD195" s="75">
        <f t="shared" si="36"/>
        <v>6.5713606089438628</v>
      </c>
      <c r="BE195" s="75">
        <f t="shared" si="37"/>
        <v>6.0292448712352682</v>
      </c>
      <c r="BF195" s="75">
        <f t="shared" si="38"/>
        <v>7.7808219178082183</v>
      </c>
      <c r="BG195" s="75">
        <f t="shared" si="39"/>
        <v>43.692307692307686</v>
      </c>
      <c r="BH195" s="75">
        <f t="shared" si="40"/>
        <v>7.4989142236699227</v>
      </c>
      <c r="BI195" s="75">
        <f t="shared" si="41"/>
        <v>53.12692307692307</v>
      </c>
    </row>
    <row r="196" spans="1:61" x14ac:dyDescent="0.35">
      <c r="A196" s="69">
        <f>'Processed Data Export'!B194</f>
        <v>18104</v>
      </c>
      <c r="B196" s="74">
        <f>IF((VLOOKUP($A196,'Processed Data Export'!$B$2:$ET$3001,5,FALSE))=0,(VLOOKUP($A196,'Processed Data Export'!$B$2:$ET$3001,4,FALSE)),(IF((VLOOKUP($A196,'Processed Data Export'!$B$2:$ET$3001,4,FALSE))&gt;(VLOOKUP($A196,'Processed Data Export'!$B$2:$ET$3001,5,FALSE)),(VLOOKUP($A196,'Processed Data Export'!$B$2:$ET$3001,5,FALSE)),(VLOOKUP($A196,'Processed Data Export'!$B$2:$ET$3001,4,FALSE)))))</f>
        <v>18.649999999999999</v>
      </c>
      <c r="C196" s="89" t="str">
        <f>IF((VLOOKUP($A196,'Processed Data Export'!$B$2:$ET$3001,5,FALSE))=0,"NA",(IF((VLOOKUP($A196,'Processed Data Export'!$B$2:$ET$3001,4,FALSE))&gt;(VLOOKUP($A196,'Processed Data Export'!$B$2:$ET$3001,5,FALSE)),(VLOOKUP($A196,'Processed Data Export'!$B$2:$ET$3001,4,FALSE)),(VLOOKUP($A196,'Processed Data Export'!$B$2:$ET$3001,5,FALSE)))))</f>
        <v/>
      </c>
      <c r="D196" s="74">
        <f>VLOOKUP($A196,'Processed Data Export'!$B$2:$ET$3001,3,FALSE)</f>
        <v>18.649999999999999</v>
      </c>
      <c r="E196" s="36">
        <f>VLOOKUP(A196,'MWPS (um)'!$A$1:$CP$401,94,FALSE)</f>
        <v>21.216432149999996</v>
      </c>
      <c r="F196" s="74">
        <f>(VLOOKUP($A196,'Processed Data Export'!$B$2:$ET$3001,6,FALSE))/(VLOOKUP($A196,'Processed Data Export'!$B$2:$ET$3001,7,FALSE))</f>
        <v>0.14502923976608187</v>
      </c>
      <c r="G196" s="74">
        <f>VLOOKUP($A196,'Processed Data Export'!$B$2:$ET$3001,8,FALSE)</f>
        <v>0.85599999999999998</v>
      </c>
      <c r="H196" s="74">
        <f>VLOOKUP($A196,'Processed Data Export'!$B$2:$ET$3001,9,FALSE)</f>
        <v>27.945</v>
      </c>
      <c r="I196" s="74">
        <f>VLOOKUP($A196,'Processed Data Export'!$B$2:$ET$3001,10,FALSE)</f>
        <v>20.75</v>
      </c>
      <c r="J196" s="74">
        <f>VLOOKUP($A196,'Processed Data Export'!$B$2:$ET$3001,11,FALSE)</f>
        <v>2.5229999999999997</v>
      </c>
      <c r="K196" s="69" t="str">
        <f t="shared" si="28"/>
        <v>silt loam</v>
      </c>
      <c r="L196" s="75">
        <f>VLOOKUP($A196,'Processed Data Export'!$B$2:$ET$402,(COLUMN(A196)+11),FALSE)</f>
        <v>19.590000000000003</v>
      </c>
      <c r="M196" s="75">
        <f>VLOOKUP($A196,'Processed Data Export'!$B$2:$ET$402,(COLUMN(B196)+11),FALSE)</f>
        <v>74.474999999999994</v>
      </c>
      <c r="N196" s="75">
        <f>VLOOKUP($A196,'Processed Data Export'!$B$2:$ET$402,(COLUMN(C196)+11),FALSE)</f>
        <v>5.93</v>
      </c>
      <c r="O196" s="75">
        <f>VLOOKUP($A196,'Processed Data Export'!$B$2:$ET$402,(COLUMN(D196)+11),FALSE)</f>
        <v>0</v>
      </c>
      <c r="P196" s="75">
        <f>VLOOKUP($A196,'Processed Data Export'!$B$2:$ET$402,(COLUMN(E196)+11),FALSE)</f>
        <v>5.4849999999999994</v>
      </c>
      <c r="Q196" s="75">
        <f>VLOOKUP($A196,'Processed Data Export'!$B$2:$ET$402,(COLUMN(F196)+11),FALSE)</f>
        <v>0.32500000000000001</v>
      </c>
      <c r="R196" s="75">
        <f>VLOOKUP($A196,'Processed Data Export'!$B$2:$ET$402,(COLUMN(G196)+11),FALSE)</f>
        <v>0.12</v>
      </c>
      <c r="S196" s="75">
        <f>VLOOKUP($A196,'Processed Data Export'!$B$2:$ET$402,(COLUMN(H196)+11),FALSE)</f>
        <v>0</v>
      </c>
      <c r="T196" s="75">
        <f>VLOOKUP($A196,'Processed Data Export'!$B$2:$ET$402,(COLUMN(I196)+11),FALSE)</f>
        <v>0</v>
      </c>
      <c r="U196" s="75">
        <f>VLOOKUP($A196,'Processed Data Export'!$B$2:$ET$402,(COLUMN(J196)+11),FALSE)</f>
        <v>18.97</v>
      </c>
      <c r="V196" s="75">
        <f>VLOOKUP($A196,'Processed Data Export'!$B$2:$ET$402,(COLUMN(K196)+11),FALSE)</f>
        <v>44.385000000000005</v>
      </c>
      <c r="W196" s="75">
        <f>VLOOKUP($A196,'Processed Data Export'!$B$2:$ET$402,(COLUMN(L196)+11),FALSE)</f>
        <v>53.875</v>
      </c>
      <c r="X196" s="75">
        <f>VLOOKUP($A196,'Processed Data Export'!$B$2:$ET$402,(COLUMN(M196)+11),FALSE)</f>
        <v>66.13</v>
      </c>
      <c r="Y196" s="75">
        <f>VLOOKUP($A196,'Processed Data Export'!$B$2:$ET$402,(COLUMN(N196)+11),FALSE)</f>
        <v>76.954999999999998</v>
      </c>
      <c r="Z196" s="75">
        <f>VLOOKUP($A196,'Processed Data Export'!$B$2:$ET$402,(COLUMN(O196)+11),FALSE)</f>
        <v>79.965000000000003</v>
      </c>
      <c r="AA196" s="75">
        <f>VLOOKUP($A196,'Processed Data Export'!$B$2:$ET$402,(COLUMN(P196)+11),FALSE)</f>
        <v>25.490000000000002</v>
      </c>
      <c r="AB196" s="75">
        <f>VLOOKUP($A196,'Processed Data Export'!$B$2:$ET$402,(COLUMN(Q196)+11),FALSE)</f>
        <v>30.09</v>
      </c>
      <c r="AC196" s="75">
        <f>VLOOKUP($A196,'Processed Data Export'!$B$2:$ET$402,(COLUMN(R196)+11),FALSE)</f>
        <v>12.25</v>
      </c>
      <c r="AD196" s="75">
        <f>VLOOKUP($A196,'Processed Data Export'!$B$2:$ET$402,(COLUMN(S196)+11),FALSE)</f>
        <v>20.605</v>
      </c>
      <c r="AE196" s="75">
        <f>VLOOKUP($A196,'Processed Data Export'!$B$2:$ET$402,(COLUMN(T196)+11),FALSE)</f>
        <v>23.075000000000003</v>
      </c>
      <c r="AF196" s="75">
        <f>VLOOKUP($A196,'Processed Data Export'!$B$2:$ET$402,(COLUMN(U196)+11),FALSE)</f>
        <v>26.085000000000001</v>
      </c>
      <c r="AG196" s="75">
        <f>VLOOKUP($A196,'Processed Data Export'!$B$2:$ET$402,(COLUMN(V196)+11),FALSE)</f>
        <v>8.3550000000000004</v>
      </c>
      <c r="AH196" s="75">
        <f>VLOOKUP($A196,'Processed Data Export'!$B$2:$ET$402,(COLUMN(W196)+11),FALSE)</f>
        <v>12.57</v>
      </c>
      <c r="AI196" s="75">
        <f>VLOOKUP($A196,'Processed Data Export'!$B$2:$ET$402,(COLUMN(X196)+11),FALSE)</f>
        <v>13.84</v>
      </c>
      <c r="AJ196" s="75">
        <f>VLOOKUP($A196,'Processed Data Export'!$B$2:$ET$402,(COLUMN(Y196)+11),FALSE)</f>
        <v>14.164999999999999</v>
      </c>
      <c r="AK196" s="75">
        <f>VLOOKUP($A196,'Processed Data Export'!$B$2:$ET$402,(COLUMN(Z196)+11),FALSE)</f>
        <v>4.5999999999999996</v>
      </c>
      <c r="AL196" s="75">
        <f>VLOOKUP($A196,'Processed Data Export'!$B$2:$ET$402,(COLUMN(AA196)+11),FALSE)</f>
        <v>8.8150000000000013</v>
      </c>
      <c r="AM196" s="75">
        <f>VLOOKUP($A196,'Processed Data Export'!$B$2:$ET$402,(COLUMN(AB196)+11),FALSE)</f>
        <v>2.48</v>
      </c>
      <c r="AN196" s="75">
        <f>VLOOKUP($A196,'Processed Data Export'!$B$2:$ET$402,(COLUMN(AC196)+11),FALSE)</f>
        <v>4.2149999999999999</v>
      </c>
      <c r="AO196" s="75">
        <f>VLOOKUP($A196,'Processed Data Export'!$B$2:$ET$402,(COLUMN(AD196)+11),FALSE)</f>
        <v>5.8100000000000005</v>
      </c>
      <c r="AP196" s="75">
        <f>VLOOKUP($A196,'Processed Data Export'!$B$2:$ET$402,(COLUMN(AE196)+11),FALSE)</f>
        <v>5.93</v>
      </c>
      <c r="AQ196" s="75">
        <f>VLOOKUP($A196,'Processed Data Export'!$B$2:$ET$402,(COLUMN(AF196)+11),FALSE)</f>
        <v>1.74</v>
      </c>
      <c r="AR196" s="75">
        <f>VLOOKUP($A196,'Processed Data Export'!$B$2:$ET$402,(COLUMN(AG196)+11),FALSE)</f>
        <v>1.27</v>
      </c>
      <c r="AS196" s="75">
        <f>VLOOKUP($A196,'Processed Data Export'!$B$2:$ET$402,(COLUMN(AH196)+11),FALSE)</f>
        <v>0.16</v>
      </c>
      <c r="AT196" s="75">
        <f>VLOOKUP($A196,'Processed Data Export'!$B$2:$ET$402,(COLUMN(AI196)+11),FALSE)</f>
        <v>0.44500000000000001</v>
      </c>
      <c r="AU196" s="75">
        <f>VLOOKUP($A196,'Processed Data Export'!$B$2:$ET$402,(COLUMN(AJ196)+11),FALSE)</f>
        <v>0.16500000000000001</v>
      </c>
      <c r="AV196" s="75">
        <f>VLOOKUP($A196,'Processed Data Export'!$B$2:$ET$402,(COLUMN(AK196)+11),FALSE)</f>
        <v>0.12</v>
      </c>
      <c r="AW196" s="75">
        <f t="shared" si="29"/>
        <v>1.7904619474908607</v>
      </c>
      <c r="AX196" s="75">
        <f t="shared" si="30"/>
        <v>5.4858705560619878</v>
      </c>
      <c r="AY196" s="75">
        <f t="shared" si="31"/>
        <v>92.584615384615375</v>
      </c>
      <c r="AZ196" s="75">
        <f t="shared" si="32"/>
        <v>2.0653632355760014</v>
      </c>
      <c r="BA196" s="75">
        <f t="shared" si="33"/>
        <v>2.535173471343684</v>
      </c>
      <c r="BB196" s="75">
        <f t="shared" si="34"/>
        <v>11.711956521739131</v>
      </c>
      <c r="BC196" s="75">
        <f t="shared" si="35"/>
        <v>45.708333333333329</v>
      </c>
      <c r="BD196" s="75">
        <f t="shared" si="36"/>
        <v>12.818416523235799</v>
      </c>
      <c r="BE196" s="75">
        <f t="shared" si="37"/>
        <v>12.559021922428331</v>
      </c>
      <c r="BF196" s="75">
        <f t="shared" si="38"/>
        <v>15.68920521945433</v>
      </c>
      <c r="BG196" s="75">
        <f t="shared" si="39"/>
        <v>203.47692307692304</v>
      </c>
      <c r="BH196" s="75">
        <f t="shared" si="40"/>
        <v>13.577939835916135</v>
      </c>
      <c r="BI196" s="75">
        <f t="shared" si="41"/>
        <v>229.15384615384613</v>
      </c>
    </row>
    <row r="197" spans="1:61" x14ac:dyDescent="0.35">
      <c r="A197" s="69">
        <f>'Processed Data Export'!B195</f>
        <v>18200</v>
      </c>
      <c r="B197" s="74">
        <f>IF((VLOOKUP($A197,'Processed Data Export'!$B$2:$ET$3001,5,FALSE))=0,(VLOOKUP($A197,'Processed Data Export'!$B$2:$ET$3001,4,FALSE)),(IF((VLOOKUP($A197,'Processed Data Export'!$B$2:$ET$3001,4,FALSE))&gt;(VLOOKUP($A197,'Processed Data Export'!$B$2:$ET$3001,5,FALSE)),(VLOOKUP($A197,'Processed Data Export'!$B$2:$ET$3001,5,FALSE)),(VLOOKUP($A197,'Processed Data Export'!$B$2:$ET$3001,4,FALSE)))))</f>
        <v>23.8</v>
      </c>
      <c r="C197" s="89" t="str">
        <f>IF((VLOOKUP($A197,'Processed Data Export'!$B$2:$ET$3001,5,FALSE))=0,"NA",(IF((VLOOKUP($A197,'Processed Data Export'!$B$2:$ET$3001,4,FALSE))&gt;(VLOOKUP($A197,'Processed Data Export'!$B$2:$ET$3001,5,FALSE)),(VLOOKUP($A197,'Processed Data Export'!$B$2:$ET$3001,4,FALSE)),(VLOOKUP($A197,'Processed Data Export'!$B$2:$ET$3001,5,FALSE)))))</f>
        <v/>
      </c>
      <c r="D197" s="74">
        <f>VLOOKUP($A197,'Processed Data Export'!$B$2:$ET$3001,3,FALSE)</f>
        <v>23.8</v>
      </c>
      <c r="E197" s="36">
        <f>VLOOKUP(A197,'MWPS (um)'!$A$1:$CP$401,94,FALSE)</f>
        <v>29.058817000000005</v>
      </c>
      <c r="F197" s="74">
        <f>(VLOOKUP($A197,'Processed Data Export'!$B$2:$ET$3001,6,FALSE))/(VLOOKUP($A197,'Processed Data Export'!$B$2:$ET$3001,7,FALSE))</f>
        <v>0.15817782656421517</v>
      </c>
      <c r="G197" s="74">
        <f>VLOOKUP($A197,'Processed Data Export'!$B$2:$ET$3001,8,FALSE)</f>
        <v>0.83800000000000008</v>
      </c>
      <c r="H197" s="74">
        <f>VLOOKUP($A197,'Processed Data Export'!$B$2:$ET$3001,9,FALSE)</f>
        <v>19.041</v>
      </c>
      <c r="I197" s="74">
        <f>VLOOKUP($A197,'Processed Data Export'!$B$2:$ET$3001,10,FALSE)</f>
        <v>28.3</v>
      </c>
      <c r="J197" s="74">
        <f>VLOOKUP($A197,'Processed Data Export'!$B$2:$ET$3001,11,FALSE)</f>
        <v>2.4430000000000001</v>
      </c>
      <c r="K197" s="69" t="str">
        <f t="shared" ref="K197:K260" si="42">texture(L197,M197,N197,S197,R197,Q197,P197,O197)</f>
        <v>silt loam</v>
      </c>
      <c r="L197" s="75">
        <f>VLOOKUP($A197,'Processed Data Export'!$B$2:$ET$402,(COLUMN(A197)+11),FALSE)</f>
        <v>11.46</v>
      </c>
      <c r="M197" s="75">
        <f>VLOOKUP($A197,'Processed Data Export'!$B$2:$ET$402,(COLUMN(B197)+11),FALSE)</f>
        <v>76.205000000000013</v>
      </c>
      <c r="N197" s="75">
        <f>VLOOKUP($A197,'Processed Data Export'!$B$2:$ET$402,(COLUMN(C197)+11),FALSE)</f>
        <v>12.335000000000001</v>
      </c>
      <c r="O197" s="75">
        <f>VLOOKUP($A197,'Processed Data Export'!$B$2:$ET$402,(COLUMN(D197)+11),FALSE)</f>
        <v>0</v>
      </c>
      <c r="P197" s="75">
        <f>VLOOKUP($A197,'Processed Data Export'!$B$2:$ET$402,(COLUMN(E197)+11),FALSE)</f>
        <v>11.149999999999999</v>
      </c>
      <c r="Q197" s="75">
        <f>VLOOKUP($A197,'Processed Data Export'!$B$2:$ET$402,(COLUMN(F197)+11),FALSE)</f>
        <v>0.89500000000000002</v>
      </c>
      <c r="R197" s="75">
        <f>VLOOKUP($A197,'Processed Data Export'!$B$2:$ET$402,(COLUMN(G197)+11),FALSE)</f>
        <v>0.28999999999999998</v>
      </c>
      <c r="S197" s="75">
        <f>VLOOKUP($A197,'Processed Data Export'!$B$2:$ET$402,(COLUMN(H197)+11),FALSE)</f>
        <v>0</v>
      </c>
      <c r="T197" s="75">
        <f>VLOOKUP($A197,'Processed Data Export'!$B$2:$ET$402,(COLUMN(I197)+11),FALSE)</f>
        <v>0</v>
      </c>
      <c r="U197" s="75">
        <f>VLOOKUP($A197,'Processed Data Export'!$B$2:$ET$402,(COLUMN(J197)+11),FALSE)</f>
        <v>11.46</v>
      </c>
      <c r="V197" s="75">
        <f>VLOOKUP($A197,'Processed Data Export'!$B$2:$ET$402,(COLUMN(K197)+11),FALSE)</f>
        <v>38.715000000000003</v>
      </c>
      <c r="W197" s="75">
        <f>VLOOKUP($A197,'Processed Data Export'!$B$2:$ET$402,(COLUMN(L197)+11),FALSE)</f>
        <v>49.034999999999997</v>
      </c>
      <c r="X197" s="75">
        <f>VLOOKUP($A197,'Processed Data Export'!$B$2:$ET$402,(COLUMN(M197)+11),FALSE)</f>
        <v>63.975000000000001</v>
      </c>
      <c r="Y197" s="75">
        <f>VLOOKUP($A197,'Processed Data Export'!$B$2:$ET$402,(COLUMN(N197)+11),FALSE)</f>
        <v>80.525000000000006</v>
      </c>
      <c r="Z197" s="75">
        <f>VLOOKUP($A197,'Processed Data Export'!$B$2:$ET$402,(COLUMN(O197)+11),FALSE)</f>
        <v>87.35</v>
      </c>
      <c r="AA197" s="75">
        <f>VLOOKUP($A197,'Processed Data Export'!$B$2:$ET$402,(COLUMN(P197)+11),FALSE)</f>
        <v>30.43</v>
      </c>
      <c r="AB197" s="75">
        <f>VLOOKUP($A197,'Processed Data Export'!$B$2:$ET$402,(COLUMN(Q197)+11),FALSE)</f>
        <v>37.49</v>
      </c>
      <c r="AC197" s="75">
        <f>VLOOKUP($A197,'Processed Data Export'!$B$2:$ET$402,(COLUMN(R197)+11),FALSE)</f>
        <v>14.95</v>
      </c>
      <c r="AD197" s="75">
        <f>VLOOKUP($A197,'Processed Data Export'!$B$2:$ET$402,(COLUMN(S197)+11),FALSE)</f>
        <v>27.174999999999997</v>
      </c>
      <c r="AE197" s="75">
        <f>VLOOKUP($A197,'Processed Data Export'!$B$2:$ET$402,(COLUMN(T197)+11),FALSE)</f>
        <v>31.495000000000001</v>
      </c>
      <c r="AF197" s="75">
        <f>VLOOKUP($A197,'Processed Data Export'!$B$2:$ET$402,(COLUMN(U197)+11),FALSE)</f>
        <v>38.32</v>
      </c>
      <c r="AG197" s="75">
        <f>VLOOKUP($A197,'Processed Data Export'!$B$2:$ET$402,(COLUMN(V197)+11),FALSE)</f>
        <v>12.225000000000001</v>
      </c>
      <c r="AH197" s="75">
        <f>VLOOKUP($A197,'Processed Data Export'!$B$2:$ET$402,(COLUMN(W197)+11),FALSE)</f>
        <v>20.074999999999999</v>
      </c>
      <c r="AI197" s="75">
        <f>VLOOKUP($A197,'Processed Data Export'!$B$2:$ET$402,(COLUMN(X197)+11),FALSE)</f>
        <v>23.375</v>
      </c>
      <c r="AJ197" s="75">
        <f>VLOOKUP($A197,'Processed Data Export'!$B$2:$ET$402,(COLUMN(Y197)+11),FALSE)</f>
        <v>24.27</v>
      </c>
      <c r="AK197" s="75">
        <f>VLOOKUP($A197,'Processed Data Export'!$B$2:$ET$402,(COLUMN(Z197)+11),FALSE)</f>
        <v>7.06</v>
      </c>
      <c r="AL197" s="75">
        <f>VLOOKUP($A197,'Processed Data Export'!$B$2:$ET$402,(COLUMN(AA197)+11),FALSE)</f>
        <v>14.91</v>
      </c>
      <c r="AM197" s="75">
        <f>VLOOKUP($A197,'Processed Data Export'!$B$2:$ET$402,(COLUMN(AB197)+11),FALSE)</f>
        <v>4.32</v>
      </c>
      <c r="AN197" s="75">
        <f>VLOOKUP($A197,'Processed Data Export'!$B$2:$ET$402,(COLUMN(AC197)+11),FALSE)</f>
        <v>7.85</v>
      </c>
      <c r="AO197" s="75">
        <f>VLOOKUP($A197,'Processed Data Export'!$B$2:$ET$402,(COLUMN(AD197)+11),FALSE)</f>
        <v>12.045</v>
      </c>
      <c r="AP197" s="75">
        <f>VLOOKUP($A197,'Processed Data Export'!$B$2:$ET$402,(COLUMN(AE197)+11),FALSE)</f>
        <v>12.335000000000001</v>
      </c>
      <c r="AQ197" s="75">
        <f>VLOOKUP($A197,'Processed Data Export'!$B$2:$ET$402,(COLUMN(AF197)+11),FALSE)</f>
        <v>3.53</v>
      </c>
      <c r="AR197" s="75">
        <f>VLOOKUP($A197,'Processed Data Export'!$B$2:$ET$402,(COLUMN(AG197)+11),FALSE)</f>
        <v>3.2949999999999999</v>
      </c>
      <c r="AS197" s="75">
        <f>VLOOKUP($A197,'Processed Data Export'!$B$2:$ET$402,(COLUMN(AH197)+11),FALSE)</f>
        <v>0.55499999999999994</v>
      </c>
      <c r="AT197" s="75">
        <f>VLOOKUP($A197,'Processed Data Export'!$B$2:$ET$402,(COLUMN(AI197)+11),FALSE)</f>
        <v>1.1850000000000001</v>
      </c>
      <c r="AU197" s="75">
        <f>VLOOKUP($A197,'Processed Data Export'!$B$2:$ET$402,(COLUMN(AJ197)+11),FALSE)</f>
        <v>0.34050000000000002</v>
      </c>
      <c r="AV197" s="75">
        <f>VLOOKUP($A197,'Processed Data Export'!$B$2:$ET$402,(COLUMN(AK197)+11),FALSE)</f>
        <v>0.28999999999999998</v>
      </c>
      <c r="AW197" s="75">
        <f t="shared" si="29"/>
        <v>1.3079487863430246</v>
      </c>
      <c r="AX197" s="75">
        <f t="shared" si="30"/>
        <v>3.3623318385650229</v>
      </c>
      <c r="AY197" s="75">
        <f t="shared" si="31"/>
        <v>41.88826815642458</v>
      </c>
      <c r="AZ197" s="75">
        <f t="shared" si="32"/>
        <v>1.2796189979123171</v>
      </c>
      <c r="BA197" s="75">
        <f t="shared" si="33"/>
        <v>1.6694937369519833</v>
      </c>
      <c r="BB197" s="75">
        <f t="shared" si="34"/>
        <v>6.9454674220963168</v>
      </c>
      <c r="BC197" s="75">
        <f t="shared" si="35"/>
        <v>38.448275862068961</v>
      </c>
      <c r="BD197" s="75">
        <f t="shared" si="36"/>
        <v>6.3266915732669169</v>
      </c>
      <c r="BE197" s="75">
        <f t="shared" si="37"/>
        <v>6.1779489258208358</v>
      </c>
      <c r="BF197" s="75">
        <f t="shared" si="38"/>
        <v>8.1496815286624216</v>
      </c>
      <c r="BG197" s="75">
        <f t="shared" si="39"/>
        <v>71.480446927374302</v>
      </c>
      <c r="BH197" s="75">
        <f t="shared" si="40"/>
        <v>6.8345291479820647</v>
      </c>
      <c r="BI197" s="75">
        <f t="shared" si="41"/>
        <v>85.145251396648064</v>
      </c>
    </row>
    <row r="198" spans="1:61" x14ac:dyDescent="0.35">
      <c r="A198" s="69">
        <f>'Processed Data Export'!B196</f>
        <v>18205</v>
      </c>
      <c r="B198" s="74">
        <f>IF((VLOOKUP($A198,'Processed Data Export'!$B$2:$ET$3001,5,FALSE))=0,(VLOOKUP($A198,'Processed Data Export'!$B$2:$ET$3001,4,FALSE)),(IF((VLOOKUP($A198,'Processed Data Export'!$B$2:$ET$3001,4,FALSE))&gt;(VLOOKUP($A198,'Processed Data Export'!$B$2:$ET$3001,5,FALSE)),(VLOOKUP($A198,'Processed Data Export'!$B$2:$ET$3001,5,FALSE)),(VLOOKUP($A198,'Processed Data Export'!$B$2:$ET$3001,4,FALSE)))))</f>
        <v>24.05</v>
      </c>
      <c r="C198" s="89" t="str">
        <f>IF((VLOOKUP($A198,'Processed Data Export'!$B$2:$ET$3001,5,FALSE))=0,"NA",(IF((VLOOKUP($A198,'Processed Data Export'!$B$2:$ET$3001,4,FALSE))&gt;(VLOOKUP($A198,'Processed Data Export'!$B$2:$ET$3001,5,FALSE)),(VLOOKUP($A198,'Processed Data Export'!$B$2:$ET$3001,4,FALSE)),(VLOOKUP($A198,'Processed Data Export'!$B$2:$ET$3001,5,FALSE)))))</f>
        <v/>
      </c>
      <c r="D198" s="74">
        <f>VLOOKUP($A198,'Processed Data Export'!$B$2:$ET$3001,3,FALSE)</f>
        <v>24.05</v>
      </c>
      <c r="E198" s="36">
        <f>VLOOKUP(A198,'MWPS (um)'!$A$1:$CP$401,94,FALSE)</f>
        <v>26.22222385000001</v>
      </c>
      <c r="F198" s="74">
        <f>(VLOOKUP($A198,'Processed Data Export'!$B$2:$ET$3001,6,FALSE))/(VLOOKUP($A198,'Processed Data Export'!$B$2:$ET$3001,7,FALSE))</f>
        <v>0.14078014184397164</v>
      </c>
      <c r="G198" s="74">
        <f>VLOOKUP($A198,'Processed Data Export'!$B$2:$ET$3001,8,FALSE)</f>
        <v>0.84799999999999998</v>
      </c>
      <c r="H198" s="74">
        <f>VLOOKUP($A198,'Processed Data Export'!$B$2:$ET$3001,9,FALSE)</f>
        <v>20.474</v>
      </c>
      <c r="I198" s="74">
        <f>VLOOKUP($A198,'Processed Data Export'!$B$2:$ET$3001,10,FALSE)</f>
        <v>24.85</v>
      </c>
      <c r="J198" s="74">
        <f>VLOOKUP($A198,'Processed Data Export'!$B$2:$ET$3001,11,FALSE)</f>
        <v>2.5394999999999999</v>
      </c>
      <c r="K198" s="69" t="str">
        <f t="shared" si="42"/>
        <v>silt loam</v>
      </c>
      <c r="L198" s="75">
        <f>VLOOKUP($A198,'Processed Data Export'!$B$2:$ET$402,(COLUMN(A198)+11),FALSE)</f>
        <v>15.155000000000001</v>
      </c>
      <c r="M198" s="75">
        <f>VLOOKUP($A198,'Processed Data Export'!$B$2:$ET$402,(COLUMN(B198)+11),FALSE)</f>
        <v>74.694999999999993</v>
      </c>
      <c r="N198" s="75">
        <f>VLOOKUP($A198,'Processed Data Export'!$B$2:$ET$402,(COLUMN(C198)+11),FALSE)</f>
        <v>10.15</v>
      </c>
      <c r="O198" s="75">
        <f>VLOOKUP($A198,'Processed Data Export'!$B$2:$ET$402,(COLUMN(D198)+11),FALSE)</f>
        <v>0</v>
      </c>
      <c r="P198" s="75">
        <f>VLOOKUP($A198,'Processed Data Export'!$B$2:$ET$402,(COLUMN(E198)+11),FALSE)</f>
        <v>9.19</v>
      </c>
      <c r="Q198" s="75">
        <f>VLOOKUP($A198,'Processed Data Export'!$B$2:$ET$402,(COLUMN(F198)+11),FALSE)</f>
        <v>0.88</v>
      </c>
      <c r="R198" s="75">
        <f>VLOOKUP($A198,'Processed Data Export'!$B$2:$ET$402,(COLUMN(G198)+11),FALSE)</f>
        <v>8.5500000000000007E-2</v>
      </c>
      <c r="S198" s="75">
        <f>VLOOKUP($A198,'Processed Data Export'!$B$2:$ET$402,(COLUMN(H198)+11),FALSE)</f>
        <v>0</v>
      </c>
      <c r="T198" s="75">
        <f>VLOOKUP($A198,'Processed Data Export'!$B$2:$ET$402,(COLUMN(I198)+11),FALSE)</f>
        <v>0</v>
      </c>
      <c r="U198" s="75">
        <f>VLOOKUP($A198,'Processed Data Export'!$B$2:$ET$402,(COLUMN(J198)+11),FALSE)</f>
        <v>14.945</v>
      </c>
      <c r="V198" s="75">
        <f>VLOOKUP($A198,'Processed Data Export'!$B$2:$ET$402,(COLUMN(K198)+11),FALSE)</f>
        <v>39.11</v>
      </c>
      <c r="W198" s="75">
        <f>VLOOKUP($A198,'Processed Data Export'!$B$2:$ET$402,(COLUMN(L198)+11),FALSE)</f>
        <v>48.894999999999996</v>
      </c>
      <c r="X198" s="75">
        <f>VLOOKUP($A198,'Processed Data Export'!$B$2:$ET$402,(COLUMN(M198)+11),FALSE)</f>
        <v>63.14</v>
      </c>
      <c r="Y198" s="75">
        <f>VLOOKUP($A198,'Processed Data Export'!$B$2:$ET$402,(COLUMN(N198)+11),FALSE)</f>
        <v>78.63</v>
      </c>
      <c r="Z198" s="75">
        <f>VLOOKUP($A198,'Processed Data Export'!$B$2:$ET$402,(COLUMN(O198)+11),FALSE)</f>
        <v>83.884999999999991</v>
      </c>
      <c r="AA198" s="75">
        <f>VLOOKUP($A198,'Processed Data Export'!$B$2:$ET$402,(COLUMN(P198)+11),FALSE)</f>
        <v>28.95</v>
      </c>
      <c r="AB198" s="75">
        <f>VLOOKUP($A198,'Processed Data Export'!$B$2:$ET$402,(COLUMN(Q198)+11),FALSE)</f>
        <v>35.590000000000003</v>
      </c>
      <c r="AC198" s="75">
        <f>VLOOKUP($A198,'Processed Data Export'!$B$2:$ET$402,(COLUMN(R198)+11),FALSE)</f>
        <v>14.24</v>
      </c>
      <c r="AD198" s="75">
        <f>VLOOKUP($A198,'Processed Data Export'!$B$2:$ET$402,(COLUMN(S198)+11),FALSE)</f>
        <v>25.799999999999997</v>
      </c>
      <c r="AE198" s="75">
        <f>VLOOKUP($A198,'Processed Data Export'!$B$2:$ET$402,(COLUMN(T198)+11),FALSE)</f>
        <v>29.734999999999999</v>
      </c>
      <c r="AF198" s="75">
        <f>VLOOKUP($A198,'Processed Data Export'!$B$2:$ET$402,(COLUMN(U198)+11),FALSE)</f>
        <v>34.984999999999999</v>
      </c>
      <c r="AG198" s="75">
        <f>VLOOKUP($A198,'Processed Data Export'!$B$2:$ET$402,(COLUMN(V198)+11),FALSE)</f>
        <v>11.559999999999999</v>
      </c>
      <c r="AH198" s="75">
        <f>VLOOKUP($A198,'Processed Data Export'!$B$2:$ET$402,(COLUMN(W198)+11),FALSE)</f>
        <v>18.484999999999999</v>
      </c>
      <c r="AI198" s="75">
        <f>VLOOKUP($A198,'Processed Data Export'!$B$2:$ET$402,(COLUMN(X198)+11),FALSE)</f>
        <v>20.75</v>
      </c>
      <c r="AJ198" s="75">
        <f>VLOOKUP($A198,'Processed Data Export'!$B$2:$ET$402,(COLUMN(Y198)+11),FALSE)</f>
        <v>21.625</v>
      </c>
      <c r="AK198" s="75">
        <f>VLOOKUP($A198,'Processed Data Export'!$B$2:$ET$402,(COLUMN(Z198)+11),FALSE)</f>
        <v>6.6400000000000006</v>
      </c>
      <c r="AL198" s="75">
        <f>VLOOKUP($A198,'Processed Data Export'!$B$2:$ET$402,(COLUMN(AA198)+11),FALSE)</f>
        <v>13.56</v>
      </c>
      <c r="AM198" s="75">
        <f>VLOOKUP($A198,'Processed Data Export'!$B$2:$ET$402,(COLUMN(AB198)+11),FALSE)</f>
        <v>3.9350000000000001</v>
      </c>
      <c r="AN198" s="75">
        <f>VLOOKUP($A198,'Processed Data Export'!$B$2:$ET$402,(COLUMN(AC198)+11),FALSE)</f>
        <v>6.92</v>
      </c>
      <c r="AO198" s="75">
        <f>VLOOKUP($A198,'Processed Data Export'!$B$2:$ET$402,(COLUMN(AD198)+11),FALSE)</f>
        <v>10.065000000000001</v>
      </c>
      <c r="AP198" s="75">
        <f>VLOOKUP($A198,'Processed Data Export'!$B$2:$ET$402,(COLUMN(AE198)+11),FALSE)</f>
        <v>10.15</v>
      </c>
      <c r="AQ198" s="75">
        <f>VLOOKUP($A198,'Processed Data Export'!$B$2:$ET$402,(COLUMN(AF198)+11),FALSE)</f>
        <v>2.99</v>
      </c>
      <c r="AR198" s="75">
        <f>VLOOKUP($A198,'Processed Data Export'!$B$2:$ET$402,(COLUMN(AG198)+11),FALSE)</f>
        <v>2.2650000000000001</v>
      </c>
      <c r="AS198" s="75">
        <f>VLOOKUP($A198,'Processed Data Export'!$B$2:$ET$402,(COLUMN(AH198)+11),FALSE)</f>
        <v>0.47499999999999998</v>
      </c>
      <c r="AT198" s="75">
        <f>VLOOKUP($A198,'Processed Data Export'!$B$2:$ET$402,(COLUMN(AI198)+11),FALSE)</f>
        <v>0.96499999999999997</v>
      </c>
      <c r="AU198" s="75">
        <f>VLOOKUP($A198,'Processed Data Export'!$B$2:$ET$402,(COLUMN(AJ198)+11),FALSE)</f>
        <v>0.39500000000000002</v>
      </c>
      <c r="AV198" s="75">
        <f>VLOOKUP($A198,'Processed Data Export'!$B$2:$ET$402,(COLUMN(AK198)+11),FALSE)</f>
        <v>8.5500000000000007E-2</v>
      </c>
      <c r="AW198" s="75">
        <f t="shared" ref="AW198:AW261" si="43">IF(AB198=0,0,W198/AB198)</f>
        <v>1.3738409665636413</v>
      </c>
      <c r="AX198" s="75">
        <f t="shared" ref="AX198:AX261" si="44">IF(P198=0,0,AB198/P198)</f>
        <v>3.8726877040261161</v>
      </c>
      <c r="AY198" s="75">
        <f t="shared" ref="AY198:AY261" si="45">IF(Q198=0,0,AB198/Q198)</f>
        <v>40.44318181818182</v>
      </c>
      <c r="AZ198" s="75">
        <f t="shared" ref="AZ198:AZ261" si="46">IF(AF198=0,0,W198/AF198)</f>
        <v>1.397598970987566</v>
      </c>
      <c r="BA198" s="75">
        <f t="shared" ref="BA198:BA261" si="47">IF(AF198=0,0,(X198/AF198))</f>
        <v>1.8047734743461483</v>
      </c>
      <c r="BB198" s="75">
        <f t="shared" ref="BB198:BB261" si="48">IF(AK198=0,0,W198/AK198)</f>
        <v>7.3637048192771068</v>
      </c>
      <c r="BC198" s="75">
        <f t="shared" ref="BC198:BC261" si="49">IF(R198=0,0,P198/R198)</f>
        <v>107.48538011695905</v>
      </c>
      <c r="BD198" s="75">
        <f t="shared" ref="BD198:BD261" si="50">IF(AO198=0,0,M198/AO198)</f>
        <v>7.4212617983109768</v>
      </c>
      <c r="BE198" s="75">
        <f t="shared" ref="BE198:BE261" si="51">IF(N198=0,0,M198/N198)</f>
        <v>7.3591133004926101</v>
      </c>
      <c r="BF198" s="75">
        <f t="shared" ref="BF198:BF261" si="52">IF(AN198=0,0,X198/AN198)</f>
        <v>9.1242774566473983</v>
      </c>
      <c r="BG198" s="75">
        <f t="shared" ref="BG198:BG261" si="53">IF(Q198=0,0,X198/Q198)</f>
        <v>71.75</v>
      </c>
      <c r="BH198" s="75">
        <f t="shared" ref="BH198:BH261" si="54">IF(P198=0,0,M198/P198)</f>
        <v>8.1278563656147984</v>
      </c>
      <c r="BI198" s="75">
        <f t="shared" ref="BI198:BI261" si="55">IF(Q198=0,0,M198/Q198)</f>
        <v>84.880681818181813</v>
      </c>
    </row>
    <row r="199" spans="1:61" x14ac:dyDescent="0.35">
      <c r="A199" s="69">
        <f>'Processed Data Export'!B197</f>
        <v>18209</v>
      </c>
      <c r="B199" s="74">
        <f>IF((VLOOKUP($A199,'Processed Data Export'!$B$2:$ET$3001,5,FALSE))=0,(VLOOKUP($A199,'Processed Data Export'!$B$2:$ET$3001,4,FALSE)),(IF((VLOOKUP($A199,'Processed Data Export'!$B$2:$ET$3001,4,FALSE))&gt;(VLOOKUP($A199,'Processed Data Export'!$B$2:$ET$3001,5,FALSE)),(VLOOKUP($A199,'Processed Data Export'!$B$2:$ET$3001,5,FALSE)),(VLOOKUP($A199,'Processed Data Export'!$B$2:$ET$3001,4,FALSE)))))</f>
        <v>0.62349999999999994</v>
      </c>
      <c r="C199" s="89">
        <f>IF((VLOOKUP($A199,'Processed Data Export'!$B$2:$ET$3001,5,FALSE))=0,"NA",(IF((VLOOKUP($A199,'Processed Data Export'!$B$2:$ET$3001,4,FALSE))&gt;(VLOOKUP($A199,'Processed Data Export'!$B$2:$ET$3001,5,FALSE)),(VLOOKUP($A199,'Processed Data Export'!$B$2:$ET$3001,4,FALSE)),(VLOOKUP($A199,'Processed Data Export'!$B$2:$ET$3001,5,FALSE)))))</f>
        <v>24.4</v>
      </c>
      <c r="D199" s="74">
        <f>VLOOKUP($A199,'Processed Data Export'!$B$2:$ET$3001,3,FALSE)</f>
        <v>24.4</v>
      </c>
      <c r="E199" s="36">
        <f>VLOOKUP(A199,'MWPS (um)'!$A$1:$CP$401,94,FALSE)</f>
        <v>24.056203950000004</v>
      </c>
      <c r="F199" s="74">
        <f>(VLOOKUP($A199,'Processed Data Export'!$B$2:$ET$3001,6,FALSE))/(VLOOKUP($A199,'Processed Data Export'!$B$2:$ET$3001,7,FALSE))</f>
        <v>0.12002487562189051</v>
      </c>
      <c r="G199" s="74">
        <f>VLOOKUP($A199,'Processed Data Export'!$B$2:$ET$3001,8,FALSE)</f>
        <v>0.84749999999999992</v>
      </c>
      <c r="H199" s="74">
        <f>VLOOKUP($A199,'Processed Data Export'!$B$2:$ET$3001,9,FALSE)</f>
        <v>11.4985</v>
      </c>
      <c r="I199" s="74">
        <f>VLOOKUP($A199,'Processed Data Export'!$B$2:$ET$3001,10,FALSE)</f>
        <v>21.25</v>
      </c>
      <c r="J199" s="74">
        <f>VLOOKUP($A199,'Processed Data Export'!$B$2:$ET$3001,11,FALSE)</f>
        <v>2.8</v>
      </c>
      <c r="K199" s="69" t="str">
        <f t="shared" si="42"/>
        <v>silt loam</v>
      </c>
      <c r="L199" s="75">
        <f>VLOOKUP($A199,'Processed Data Export'!$B$2:$ET$402,(COLUMN(A199)+11),FALSE)</f>
        <v>19.335000000000001</v>
      </c>
      <c r="M199" s="75">
        <f>VLOOKUP($A199,'Processed Data Export'!$B$2:$ET$402,(COLUMN(B199)+11),FALSE)</f>
        <v>71.84</v>
      </c>
      <c r="N199" s="75">
        <f>VLOOKUP($A199,'Processed Data Export'!$B$2:$ET$402,(COLUMN(C199)+11),FALSE)</f>
        <v>8.8249999999999993</v>
      </c>
      <c r="O199" s="75">
        <f>VLOOKUP($A199,'Processed Data Export'!$B$2:$ET$402,(COLUMN(D199)+11),FALSE)</f>
        <v>0</v>
      </c>
      <c r="P199" s="75">
        <f>VLOOKUP($A199,'Processed Data Export'!$B$2:$ET$402,(COLUMN(E199)+11),FALSE)</f>
        <v>8.3000000000000007</v>
      </c>
      <c r="Q199" s="75">
        <f>VLOOKUP($A199,'Processed Data Export'!$B$2:$ET$402,(COLUMN(F199)+11),FALSE)</f>
        <v>0.52500000000000002</v>
      </c>
      <c r="R199" s="75">
        <f>VLOOKUP($A199,'Processed Data Export'!$B$2:$ET$402,(COLUMN(G199)+11),FALSE)</f>
        <v>5.0000000000000001E-4</v>
      </c>
      <c r="S199" s="75">
        <f>VLOOKUP($A199,'Processed Data Export'!$B$2:$ET$402,(COLUMN(H199)+11),FALSE)</f>
        <v>0</v>
      </c>
      <c r="T199" s="75">
        <f>VLOOKUP($A199,'Processed Data Export'!$B$2:$ET$402,(COLUMN(I199)+11),FALSE)</f>
        <v>0</v>
      </c>
      <c r="U199" s="75">
        <f>VLOOKUP($A199,'Processed Data Export'!$B$2:$ET$402,(COLUMN(J199)+11),FALSE)</f>
        <v>17.795000000000002</v>
      </c>
      <c r="V199" s="75">
        <f>VLOOKUP($A199,'Processed Data Export'!$B$2:$ET$402,(COLUMN(K199)+11),FALSE)</f>
        <v>37.255000000000003</v>
      </c>
      <c r="W199" s="75">
        <f>VLOOKUP($A199,'Processed Data Export'!$B$2:$ET$402,(COLUMN(L199)+11),FALSE)</f>
        <v>46.79</v>
      </c>
      <c r="X199" s="75">
        <f>VLOOKUP($A199,'Processed Data Export'!$B$2:$ET$402,(COLUMN(M199)+11),FALSE)</f>
        <v>60.715000000000003</v>
      </c>
      <c r="Y199" s="75">
        <f>VLOOKUP($A199,'Processed Data Export'!$B$2:$ET$402,(COLUMN(N199)+11),FALSE)</f>
        <v>75.515000000000001</v>
      </c>
      <c r="Z199" s="75">
        <f>VLOOKUP($A199,'Processed Data Export'!$B$2:$ET$402,(COLUMN(O199)+11),FALSE)</f>
        <v>80.14</v>
      </c>
      <c r="AA199" s="75">
        <f>VLOOKUP($A199,'Processed Data Export'!$B$2:$ET$402,(COLUMN(P199)+11),FALSE)</f>
        <v>28.234999999999999</v>
      </c>
      <c r="AB199" s="75">
        <f>VLOOKUP($A199,'Processed Data Export'!$B$2:$ET$402,(COLUMN(Q199)+11),FALSE)</f>
        <v>34.585000000000001</v>
      </c>
      <c r="AC199" s="75">
        <f>VLOOKUP($A199,'Processed Data Export'!$B$2:$ET$402,(COLUMN(R199)+11),FALSE)</f>
        <v>13.925000000000001</v>
      </c>
      <c r="AD199" s="75">
        <f>VLOOKUP($A199,'Processed Data Export'!$B$2:$ET$402,(COLUMN(S199)+11),FALSE)</f>
        <v>25.055</v>
      </c>
      <c r="AE199" s="75">
        <f>VLOOKUP($A199,'Processed Data Export'!$B$2:$ET$402,(COLUMN(T199)+11),FALSE)</f>
        <v>28.725000000000001</v>
      </c>
      <c r="AF199" s="75">
        <f>VLOOKUP($A199,'Processed Data Export'!$B$2:$ET$402,(COLUMN(U199)+11),FALSE)</f>
        <v>33.35</v>
      </c>
      <c r="AG199" s="75">
        <f>VLOOKUP($A199,'Processed Data Export'!$B$2:$ET$402,(COLUMN(V199)+11),FALSE)</f>
        <v>11.125</v>
      </c>
      <c r="AH199" s="75">
        <f>VLOOKUP($A199,'Processed Data Export'!$B$2:$ET$402,(COLUMN(W199)+11),FALSE)</f>
        <v>17.504999999999999</v>
      </c>
      <c r="AI199" s="75">
        <f>VLOOKUP($A199,'Processed Data Export'!$B$2:$ET$402,(COLUMN(X199)+11),FALSE)</f>
        <v>19.424999999999997</v>
      </c>
      <c r="AJ199" s="75">
        <f>VLOOKUP($A199,'Processed Data Export'!$B$2:$ET$402,(COLUMN(Y199)+11),FALSE)</f>
        <v>19.945</v>
      </c>
      <c r="AK199" s="75">
        <f>VLOOKUP($A199,'Processed Data Export'!$B$2:$ET$402,(COLUMN(Z199)+11),FALSE)</f>
        <v>6.35</v>
      </c>
      <c r="AL199" s="75">
        <f>VLOOKUP($A199,'Processed Data Export'!$B$2:$ET$402,(COLUMN(AA199)+11),FALSE)</f>
        <v>12.73</v>
      </c>
      <c r="AM199" s="75">
        <f>VLOOKUP($A199,'Processed Data Export'!$B$2:$ET$402,(COLUMN(AB199)+11),FALSE)</f>
        <v>3.6749999999999998</v>
      </c>
      <c r="AN199" s="75">
        <f>VLOOKUP($A199,'Processed Data Export'!$B$2:$ET$402,(COLUMN(AC199)+11),FALSE)</f>
        <v>6.38</v>
      </c>
      <c r="AO199" s="75">
        <f>VLOOKUP($A199,'Processed Data Export'!$B$2:$ET$402,(COLUMN(AD199)+11),FALSE)</f>
        <v>8.82</v>
      </c>
      <c r="AP199" s="75">
        <f>VLOOKUP($A199,'Processed Data Export'!$B$2:$ET$402,(COLUMN(AE199)+11),FALSE)</f>
        <v>8.8249999999999993</v>
      </c>
      <c r="AQ199" s="75">
        <f>VLOOKUP($A199,'Processed Data Export'!$B$2:$ET$402,(COLUMN(AF199)+11),FALSE)</f>
        <v>2.7050000000000001</v>
      </c>
      <c r="AR199" s="75">
        <f>VLOOKUP($A199,'Processed Data Export'!$B$2:$ET$402,(COLUMN(AG199)+11),FALSE)</f>
        <v>1.92</v>
      </c>
      <c r="AS199" s="75">
        <f>VLOOKUP($A199,'Processed Data Export'!$B$2:$ET$402,(COLUMN(AH199)+11),FALSE)</f>
        <v>0.35499999999999998</v>
      </c>
      <c r="AT199" s="75">
        <f>VLOOKUP($A199,'Processed Data Export'!$B$2:$ET$402,(COLUMN(AI199)+11),FALSE)</f>
        <v>0.52500000000000002</v>
      </c>
      <c r="AU199" s="75">
        <f>VLOOKUP($A199,'Processed Data Export'!$B$2:$ET$402,(COLUMN(AJ199)+11),FALSE)</f>
        <v>0.16499999999999998</v>
      </c>
      <c r="AV199" s="75">
        <f>VLOOKUP($A199,'Processed Data Export'!$B$2:$ET$402,(COLUMN(AK199)+11),FALSE)</f>
        <v>5.0000000000000001E-4</v>
      </c>
      <c r="AW199" s="75">
        <f t="shared" si="43"/>
        <v>1.3528986554864826</v>
      </c>
      <c r="AX199" s="75">
        <f t="shared" si="44"/>
        <v>4.1668674698795174</v>
      </c>
      <c r="AY199" s="75">
        <f t="shared" si="45"/>
        <v>65.876190476190473</v>
      </c>
      <c r="AZ199" s="75">
        <f t="shared" si="46"/>
        <v>1.4029985007496251</v>
      </c>
      <c r="BA199" s="75">
        <f t="shared" si="47"/>
        <v>1.8205397301349326</v>
      </c>
      <c r="BB199" s="75">
        <f t="shared" si="48"/>
        <v>7.3685039370078744</v>
      </c>
      <c r="BC199" s="75">
        <f t="shared" si="49"/>
        <v>16600</v>
      </c>
      <c r="BD199" s="75">
        <f t="shared" si="50"/>
        <v>8.1451247165532887</v>
      </c>
      <c r="BE199" s="75">
        <f t="shared" si="51"/>
        <v>8.1405099150141655</v>
      </c>
      <c r="BF199" s="75">
        <f t="shared" si="52"/>
        <v>9.5164576802507845</v>
      </c>
      <c r="BG199" s="75">
        <f t="shared" si="53"/>
        <v>115.64761904761905</v>
      </c>
      <c r="BH199" s="75">
        <f t="shared" si="54"/>
        <v>8.6554216867469869</v>
      </c>
      <c r="BI199" s="75">
        <f t="shared" si="55"/>
        <v>136.83809523809524</v>
      </c>
    </row>
    <row r="200" spans="1:61" x14ac:dyDescent="0.35">
      <c r="A200" s="69">
        <f>'Processed Data Export'!B198</f>
        <v>18300</v>
      </c>
      <c r="B200" s="74">
        <f>IF((VLOOKUP($A200,'Processed Data Export'!$B$2:$ET$3001,5,FALSE))=0,(VLOOKUP($A200,'Processed Data Export'!$B$2:$ET$3001,4,FALSE)),(IF((VLOOKUP($A200,'Processed Data Export'!$B$2:$ET$3001,4,FALSE))&gt;(VLOOKUP($A200,'Processed Data Export'!$B$2:$ET$3001,5,FALSE)),(VLOOKUP($A200,'Processed Data Export'!$B$2:$ET$3001,5,FALSE)),(VLOOKUP($A200,'Processed Data Export'!$B$2:$ET$3001,4,FALSE)))))</f>
        <v>0.621</v>
      </c>
      <c r="C200" s="89">
        <f>IF((VLOOKUP($A200,'Processed Data Export'!$B$2:$ET$3001,5,FALSE))=0,"NA",(IF((VLOOKUP($A200,'Processed Data Export'!$B$2:$ET$3001,4,FALSE))&gt;(VLOOKUP($A200,'Processed Data Export'!$B$2:$ET$3001,5,FALSE)),(VLOOKUP($A200,'Processed Data Export'!$B$2:$ET$3001,4,FALSE)),(VLOOKUP($A200,'Processed Data Export'!$B$2:$ET$3001,5,FALSE)))))</f>
        <v>24.65</v>
      </c>
      <c r="D200" s="74">
        <f>VLOOKUP($A200,'Processed Data Export'!$B$2:$ET$3001,3,FALSE)</f>
        <v>24.65</v>
      </c>
      <c r="E200" s="36">
        <f>VLOOKUP(A200,'MWPS (um)'!$A$1:$CP$401,94,FALSE)</f>
        <v>25.246031150000004</v>
      </c>
      <c r="F200" s="74">
        <f>(VLOOKUP($A200,'Processed Data Export'!$B$2:$ET$3001,6,FALSE))/(VLOOKUP($A200,'Processed Data Export'!$B$2:$ET$3001,7,FALSE))</f>
        <v>0.11407766990291261</v>
      </c>
      <c r="G200" s="74">
        <f>VLOOKUP($A200,'Processed Data Export'!$B$2:$ET$3001,8,FALSE)</f>
        <v>0.90549999999999997</v>
      </c>
      <c r="H200" s="74">
        <f>VLOOKUP($A200,'Processed Data Export'!$B$2:$ET$3001,9,FALSE)</f>
        <v>22.9375</v>
      </c>
      <c r="I200" s="74">
        <f>VLOOKUP($A200,'Processed Data Export'!$B$2:$ET$3001,10,FALSE)</f>
        <v>25.65</v>
      </c>
      <c r="J200" s="74">
        <f>VLOOKUP($A200,'Processed Data Export'!$B$2:$ET$3001,11,FALSE)</f>
        <v>2.9020000000000001</v>
      </c>
      <c r="K200" s="69" t="str">
        <f t="shared" si="42"/>
        <v>silt loam</v>
      </c>
      <c r="L200" s="75">
        <f>VLOOKUP($A200,'Processed Data Export'!$B$2:$ET$402,(COLUMN(A200)+11),FALSE)</f>
        <v>19.734999999999999</v>
      </c>
      <c r="M200" s="75">
        <f>VLOOKUP($A200,'Processed Data Export'!$B$2:$ET$402,(COLUMN(B200)+11),FALSE)</f>
        <v>70.7</v>
      </c>
      <c r="N200" s="75">
        <f>VLOOKUP($A200,'Processed Data Export'!$B$2:$ET$402,(COLUMN(C200)+11),FALSE)</f>
        <v>9.56</v>
      </c>
      <c r="O200" s="75">
        <f>VLOOKUP($A200,'Processed Data Export'!$B$2:$ET$402,(COLUMN(D200)+11),FALSE)</f>
        <v>0</v>
      </c>
      <c r="P200" s="75">
        <f>VLOOKUP($A200,'Processed Data Export'!$B$2:$ET$402,(COLUMN(E200)+11),FALSE)</f>
        <v>8.52</v>
      </c>
      <c r="Q200" s="75">
        <f>VLOOKUP($A200,'Processed Data Export'!$B$2:$ET$402,(COLUMN(F200)+11),FALSE)</f>
        <v>0.92499999999999993</v>
      </c>
      <c r="R200" s="75">
        <f>VLOOKUP($A200,'Processed Data Export'!$B$2:$ET$402,(COLUMN(G200)+11),FALSE)</f>
        <v>0.125</v>
      </c>
      <c r="S200" s="75">
        <f>VLOOKUP($A200,'Processed Data Export'!$B$2:$ET$402,(COLUMN(H200)+11),FALSE)</f>
        <v>0</v>
      </c>
      <c r="T200" s="75">
        <f>VLOOKUP($A200,'Processed Data Export'!$B$2:$ET$402,(COLUMN(I200)+11),FALSE)</f>
        <v>0</v>
      </c>
      <c r="U200" s="75">
        <f>VLOOKUP($A200,'Processed Data Export'!$B$2:$ET$402,(COLUMN(J200)+11),FALSE)</f>
        <v>18</v>
      </c>
      <c r="V200" s="75">
        <f>VLOOKUP($A200,'Processed Data Export'!$B$2:$ET$402,(COLUMN(K200)+11),FALSE)</f>
        <v>36.33</v>
      </c>
      <c r="W200" s="75">
        <f>VLOOKUP($A200,'Processed Data Export'!$B$2:$ET$402,(COLUMN(L200)+11),FALSE)</f>
        <v>45.754999999999995</v>
      </c>
      <c r="X200" s="75">
        <f>VLOOKUP($A200,'Processed Data Export'!$B$2:$ET$402,(COLUMN(M200)+11),FALSE)</f>
        <v>59.58</v>
      </c>
      <c r="Y200" s="75">
        <f>VLOOKUP($A200,'Processed Data Export'!$B$2:$ET$402,(COLUMN(N200)+11),FALSE)</f>
        <v>74.41</v>
      </c>
      <c r="Z200" s="75">
        <f>VLOOKUP($A200,'Processed Data Export'!$B$2:$ET$402,(COLUMN(O200)+11),FALSE)</f>
        <v>79.215000000000003</v>
      </c>
      <c r="AA200" s="75">
        <f>VLOOKUP($A200,'Processed Data Export'!$B$2:$ET$402,(COLUMN(P200)+11),FALSE)</f>
        <v>28.015000000000001</v>
      </c>
      <c r="AB200" s="75">
        <f>VLOOKUP($A200,'Processed Data Export'!$B$2:$ET$402,(COLUMN(Q200)+11),FALSE)</f>
        <v>34.370000000000005</v>
      </c>
      <c r="AC200" s="75">
        <f>VLOOKUP($A200,'Processed Data Export'!$B$2:$ET$402,(COLUMN(R200)+11),FALSE)</f>
        <v>13.83</v>
      </c>
      <c r="AD200" s="75">
        <f>VLOOKUP($A200,'Processed Data Export'!$B$2:$ET$402,(COLUMN(S200)+11),FALSE)</f>
        <v>24.945</v>
      </c>
      <c r="AE200" s="75">
        <f>VLOOKUP($A200,'Processed Data Export'!$B$2:$ET$402,(COLUMN(T200)+11),FALSE)</f>
        <v>28.655000000000001</v>
      </c>
      <c r="AF200" s="75">
        <f>VLOOKUP($A200,'Processed Data Export'!$B$2:$ET$402,(COLUMN(U200)+11),FALSE)</f>
        <v>33.465000000000003</v>
      </c>
      <c r="AG200" s="75">
        <f>VLOOKUP($A200,'Processed Data Export'!$B$2:$ET$402,(COLUMN(V200)+11),FALSE)</f>
        <v>11.120000000000001</v>
      </c>
      <c r="AH200" s="75">
        <f>VLOOKUP($A200,'Processed Data Export'!$B$2:$ET$402,(COLUMN(W200)+11),FALSE)</f>
        <v>17.585000000000001</v>
      </c>
      <c r="AI200" s="75">
        <f>VLOOKUP($A200,'Processed Data Export'!$B$2:$ET$402,(COLUMN(X200)+11),FALSE)</f>
        <v>19.634999999999998</v>
      </c>
      <c r="AJ200" s="75">
        <f>VLOOKUP($A200,'Processed Data Export'!$B$2:$ET$402,(COLUMN(Y200)+11),FALSE)</f>
        <v>20.560000000000002</v>
      </c>
      <c r="AK200" s="75">
        <f>VLOOKUP($A200,'Processed Data Export'!$B$2:$ET$402,(COLUMN(Z200)+11),FALSE)</f>
        <v>6.3550000000000004</v>
      </c>
      <c r="AL200" s="75">
        <f>VLOOKUP($A200,'Processed Data Export'!$B$2:$ET$402,(COLUMN(AA200)+11),FALSE)</f>
        <v>12.824999999999999</v>
      </c>
      <c r="AM200" s="75">
        <f>VLOOKUP($A200,'Processed Data Export'!$B$2:$ET$402,(COLUMN(AB200)+11),FALSE)</f>
        <v>3.7050000000000001</v>
      </c>
      <c r="AN200" s="75">
        <f>VLOOKUP($A200,'Processed Data Export'!$B$2:$ET$402,(COLUMN(AC200)+11),FALSE)</f>
        <v>6.4649999999999999</v>
      </c>
      <c r="AO200" s="75">
        <f>VLOOKUP($A200,'Processed Data Export'!$B$2:$ET$402,(COLUMN(AD200)+11),FALSE)</f>
        <v>9.44</v>
      </c>
      <c r="AP200" s="75">
        <f>VLOOKUP($A200,'Processed Data Export'!$B$2:$ET$402,(COLUMN(AE200)+11),FALSE)</f>
        <v>9.56</v>
      </c>
      <c r="AQ200" s="75">
        <f>VLOOKUP($A200,'Processed Data Export'!$B$2:$ET$402,(COLUMN(AF200)+11),FALSE)</f>
        <v>2.7549999999999999</v>
      </c>
      <c r="AR200" s="75">
        <f>VLOOKUP($A200,'Processed Data Export'!$B$2:$ET$402,(COLUMN(AG200)+11),FALSE)</f>
        <v>2.0499999999999998</v>
      </c>
      <c r="AS200" s="75">
        <f>VLOOKUP($A200,'Processed Data Export'!$B$2:$ET$402,(COLUMN(AH200)+11),FALSE)</f>
        <v>0.48499999999999999</v>
      </c>
      <c r="AT200" s="75">
        <f>VLOOKUP($A200,'Processed Data Export'!$B$2:$ET$402,(COLUMN(AI200)+11),FALSE)</f>
        <v>1.0449999999999999</v>
      </c>
      <c r="AU200" s="75">
        <f>VLOOKUP($A200,'Processed Data Export'!$B$2:$ET$402,(COLUMN(AJ200)+11),FALSE)</f>
        <v>0.43999999999999995</v>
      </c>
      <c r="AV200" s="75">
        <f>VLOOKUP($A200,'Processed Data Export'!$B$2:$ET$402,(COLUMN(AK200)+11),FALSE)</f>
        <v>0.125</v>
      </c>
      <c r="AW200" s="75">
        <f t="shared" si="43"/>
        <v>1.3312481815536803</v>
      </c>
      <c r="AX200" s="75">
        <f t="shared" si="44"/>
        <v>4.0340375586854469</v>
      </c>
      <c r="AY200" s="75">
        <f t="shared" si="45"/>
        <v>37.156756756756764</v>
      </c>
      <c r="AZ200" s="75">
        <f t="shared" si="46"/>
        <v>1.3672493650082174</v>
      </c>
      <c r="BA200" s="75">
        <f t="shared" si="47"/>
        <v>1.7803675481846704</v>
      </c>
      <c r="BB200" s="75">
        <f t="shared" si="48"/>
        <v>7.1998426435877247</v>
      </c>
      <c r="BC200" s="75">
        <f t="shared" si="49"/>
        <v>68.16</v>
      </c>
      <c r="BD200" s="75">
        <f t="shared" si="50"/>
        <v>7.4894067796610173</v>
      </c>
      <c r="BE200" s="75">
        <f t="shared" si="51"/>
        <v>7.3953974895397492</v>
      </c>
      <c r="BF200" s="75">
        <f t="shared" si="52"/>
        <v>9.2157772621809748</v>
      </c>
      <c r="BG200" s="75">
        <f t="shared" si="53"/>
        <v>64.410810810810815</v>
      </c>
      <c r="BH200" s="75">
        <f t="shared" si="54"/>
        <v>8.2981220657276999</v>
      </c>
      <c r="BI200" s="75">
        <f t="shared" si="55"/>
        <v>76.432432432432435</v>
      </c>
    </row>
    <row r="201" spans="1:61" x14ac:dyDescent="0.35">
      <c r="A201" s="69">
        <f>'Processed Data Export'!B199</f>
        <v>18305</v>
      </c>
      <c r="B201" s="74">
        <f>IF((VLOOKUP($A201,'Processed Data Export'!$B$2:$ET$3001,5,FALSE))=0,(VLOOKUP($A201,'Processed Data Export'!$B$2:$ET$3001,4,FALSE)),(IF((VLOOKUP($A201,'Processed Data Export'!$B$2:$ET$3001,4,FALSE))&gt;(VLOOKUP($A201,'Processed Data Export'!$B$2:$ET$3001,5,FALSE)),(VLOOKUP($A201,'Processed Data Export'!$B$2:$ET$3001,5,FALSE)),(VLOOKUP($A201,'Processed Data Export'!$B$2:$ET$3001,4,FALSE)))))</f>
        <v>12.7005</v>
      </c>
      <c r="C201" s="89">
        <f>IF((VLOOKUP($A201,'Processed Data Export'!$B$2:$ET$3001,5,FALSE))=0,"NA",(IF((VLOOKUP($A201,'Processed Data Export'!$B$2:$ET$3001,4,FALSE))&gt;(VLOOKUP($A201,'Processed Data Export'!$B$2:$ET$3001,5,FALSE)),(VLOOKUP($A201,'Processed Data Export'!$B$2:$ET$3001,4,FALSE)),(VLOOKUP($A201,'Processed Data Export'!$B$2:$ET$3001,5,FALSE)))))</f>
        <v>86.15</v>
      </c>
      <c r="D201" s="74">
        <f>VLOOKUP($A201,'Processed Data Export'!$B$2:$ET$3001,3,FALSE)</f>
        <v>12.7005</v>
      </c>
      <c r="E201" s="36">
        <f>VLOOKUP(A201,'MWPS (um)'!$A$1:$CP$401,94,FALSE)</f>
        <v>27.049200199999991</v>
      </c>
      <c r="F201" s="74">
        <f>(VLOOKUP($A201,'Processed Data Export'!$B$2:$ET$3001,6,FALSE))/(VLOOKUP($A201,'Processed Data Export'!$B$2:$ET$3001,7,FALSE))</f>
        <v>0.1186320754716981</v>
      </c>
      <c r="G201" s="74">
        <f>VLOOKUP($A201,'Processed Data Export'!$B$2:$ET$3001,8,FALSE)</f>
        <v>0.89149999999999996</v>
      </c>
      <c r="H201" s="74">
        <f>VLOOKUP($A201,'Processed Data Export'!$B$2:$ET$3001,9,FALSE)</f>
        <v>19.177500000000002</v>
      </c>
      <c r="I201" s="74">
        <f>VLOOKUP($A201,'Processed Data Export'!$B$2:$ET$3001,10,FALSE)</f>
        <v>27.7</v>
      </c>
      <c r="J201" s="74">
        <f>VLOOKUP($A201,'Processed Data Export'!$B$2:$ET$3001,11,FALSE)</f>
        <v>2.8955000000000002</v>
      </c>
      <c r="K201" s="69" t="str">
        <f t="shared" si="42"/>
        <v>silt loam</v>
      </c>
      <c r="L201" s="75">
        <f>VLOOKUP($A201,'Processed Data Export'!$B$2:$ET$402,(COLUMN(A201)+11),FALSE)</f>
        <v>18.05</v>
      </c>
      <c r="M201" s="75">
        <f>VLOOKUP($A201,'Processed Data Export'!$B$2:$ET$402,(COLUMN(B201)+11),FALSE)</f>
        <v>71.710000000000008</v>
      </c>
      <c r="N201" s="75">
        <f>VLOOKUP($A201,'Processed Data Export'!$B$2:$ET$402,(COLUMN(C201)+11),FALSE)</f>
        <v>10.245000000000001</v>
      </c>
      <c r="O201" s="75">
        <f>VLOOKUP($A201,'Processed Data Export'!$B$2:$ET$402,(COLUMN(D201)+11),FALSE)</f>
        <v>0</v>
      </c>
      <c r="P201" s="75">
        <f>VLOOKUP($A201,'Processed Data Export'!$B$2:$ET$402,(COLUMN(E201)+11),FALSE)</f>
        <v>8.48</v>
      </c>
      <c r="Q201" s="75">
        <f>VLOOKUP($A201,'Processed Data Export'!$B$2:$ET$402,(COLUMN(F201)+11),FALSE)</f>
        <v>1.6800000000000002</v>
      </c>
      <c r="R201" s="75">
        <f>VLOOKUP($A201,'Processed Data Export'!$B$2:$ET$402,(COLUMN(G201)+11),FALSE)</f>
        <v>0.08</v>
      </c>
      <c r="S201" s="75">
        <f>VLOOKUP($A201,'Processed Data Export'!$B$2:$ET$402,(COLUMN(H201)+11),FALSE)</f>
        <v>0</v>
      </c>
      <c r="T201" s="75">
        <f>VLOOKUP($A201,'Processed Data Export'!$B$2:$ET$402,(COLUMN(I201)+11),FALSE)</f>
        <v>0</v>
      </c>
      <c r="U201" s="75">
        <f>VLOOKUP($A201,'Processed Data Export'!$B$2:$ET$402,(COLUMN(J201)+11),FALSE)</f>
        <v>16.435000000000002</v>
      </c>
      <c r="V201" s="75">
        <f>VLOOKUP($A201,'Processed Data Export'!$B$2:$ET$402,(COLUMN(K201)+11),FALSE)</f>
        <v>35.284999999999997</v>
      </c>
      <c r="W201" s="75">
        <f>VLOOKUP($A201,'Processed Data Export'!$B$2:$ET$402,(COLUMN(L201)+11),FALSE)</f>
        <v>45.3</v>
      </c>
      <c r="X201" s="75">
        <f>VLOOKUP($A201,'Processed Data Export'!$B$2:$ET$402,(COLUMN(M201)+11),FALSE)</f>
        <v>60.07</v>
      </c>
      <c r="Y201" s="75">
        <f>VLOOKUP($A201,'Processed Data Export'!$B$2:$ET$402,(COLUMN(N201)+11),FALSE)</f>
        <v>75.425000000000011</v>
      </c>
      <c r="Z201" s="75">
        <f>VLOOKUP($A201,'Processed Data Export'!$B$2:$ET$402,(COLUMN(O201)+11),FALSE)</f>
        <v>80.19</v>
      </c>
      <c r="AA201" s="75">
        <f>VLOOKUP($A201,'Processed Data Export'!$B$2:$ET$402,(COLUMN(P201)+11),FALSE)</f>
        <v>29.824999999999999</v>
      </c>
      <c r="AB201" s="75">
        <f>VLOOKUP($A201,'Processed Data Export'!$B$2:$ET$402,(COLUMN(Q201)+11),FALSE)</f>
        <v>36.42</v>
      </c>
      <c r="AC201" s="75">
        <f>VLOOKUP($A201,'Processed Data Export'!$B$2:$ET$402,(COLUMN(R201)+11),FALSE)</f>
        <v>14.77</v>
      </c>
      <c r="AD201" s="75">
        <f>VLOOKUP($A201,'Processed Data Export'!$B$2:$ET$402,(COLUMN(S201)+11),FALSE)</f>
        <v>26.41</v>
      </c>
      <c r="AE201" s="75">
        <f>VLOOKUP($A201,'Processed Data Export'!$B$2:$ET$402,(COLUMN(T201)+11),FALSE)</f>
        <v>30.125</v>
      </c>
      <c r="AF201" s="75">
        <f>VLOOKUP($A201,'Processed Data Export'!$B$2:$ET$402,(COLUMN(U201)+11),FALSE)</f>
        <v>34.89</v>
      </c>
      <c r="AG201" s="75">
        <f>VLOOKUP($A201,'Processed Data Export'!$B$2:$ET$402,(COLUMN(V201)+11),FALSE)</f>
        <v>11.635</v>
      </c>
      <c r="AH201" s="75">
        <f>VLOOKUP($A201,'Processed Data Export'!$B$2:$ET$402,(COLUMN(W201)+11),FALSE)</f>
        <v>17.990000000000002</v>
      </c>
      <c r="AI201" s="75">
        <f>VLOOKUP($A201,'Processed Data Export'!$B$2:$ET$402,(COLUMN(X201)+11),FALSE)</f>
        <v>20.119999999999997</v>
      </c>
      <c r="AJ201" s="75">
        <f>VLOOKUP($A201,'Processed Data Export'!$B$2:$ET$402,(COLUMN(Y201)+11),FALSE)</f>
        <v>21.8</v>
      </c>
      <c r="AK201" s="75">
        <f>VLOOKUP($A201,'Processed Data Export'!$B$2:$ET$402,(COLUMN(Z201)+11),FALSE)</f>
        <v>6.5950000000000006</v>
      </c>
      <c r="AL201" s="75">
        <f>VLOOKUP($A201,'Processed Data Export'!$B$2:$ET$402,(COLUMN(AA201)+11),FALSE)</f>
        <v>12.955</v>
      </c>
      <c r="AM201" s="75">
        <f>VLOOKUP($A201,'Processed Data Export'!$B$2:$ET$402,(COLUMN(AB201)+11),FALSE)</f>
        <v>3.7199999999999998</v>
      </c>
      <c r="AN201" s="75">
        <f>VLOOKUP($A201,'Processed Data Export'!$B$2:$ET$402,(COLUMN(AC201)+11),FALSE)</f>
        <v>6.3550000000000004</v>
      </c>
      <c r="AO201" s="75">
        <f>VLOOKUP($A201,'Processed Data Export'!$B$2:$ET$402,(COLUMN(AD201)+11),FALSE)</f>
        <v>10.164999999999999</v>
      </c>
      <c r="AP201" s="75">
        <f>VLOOKUP($A201,'Processed Data Export'!$B$2:$ET$402,(COLUMN(AE201)+11),FALSE)</f>
        <v>10.245000000000001</v>
      </c>
      <c r="AQ201" s="75">
        <f>VLOOKUP($A201,'Processed Data Export'!$B$2:$ET$402,(COLUMN(AF201)+11),FALSE)</f>
        <v>2.6349999999999998</v>
      </c>
      <c r="AR201" s="75">
        <f>VLOOKUP($A201,'Processed Data Export'!$B$2:$ET$402,(COLUMN(AG201)+11),FALSE)</f>
        <v>2.125</v>
      </c>
      <c r="AS201" s="75">
        <f>VLOOKUP($A201,'Processed Data Export'!$B$2:$ET$402,(COLUMN(AH201)+11),FALSE)</f>
        <v>0.96</v>
      </c>
      <c r="AT201" s="75">
        <f>VLOOKUP($A201,'Processed Data Export'!$B$2:$ET$402,(COLUMN(AI201)+11),FALSE)</f>
        <v>1.7649999999999999</v>
      </c>
      <c r="AU201" s="75">
        <f>VLOOKUP($A201,'Processed Data Export'!$B$2:$ET$402,(COLUMN(AJ201)+11),FALSE)</f>
        <v>0.72500000000000009</v>
      </c>
      <c r="AV201" s="75">
        <f>VLOOKUP($A201,'Processed Data Export'!$B$2:$ET$402,(COLUMN(AK201)+11),FALSE)</f>
        <v>0.08</v>
      </c>
      <c r="AW201" s="75">
        <f t="shared" si="43"/>
        <v>1.2438220757825369</v>
      </c>
      <c r="AX201" s="75">
        <f t="shared" si="44"/>
        <v>4.2948113207547172</v>
      </c>
      <c r="AY201" s="75">
        <f t="shared" si="45"/>
        <v>21.678571428571427</v>
      </c>
      <c r="AZ201" s="75">
        <f t="shared" si="46"/>
        <v>1.2983662940670677</v>
      </c>
      <c r="BA201" s="75">
        <f t="shared" si="47"/>
        <v>1.7216967612496417</v>
      </c>
      <c r="BB201" s="75">
        <f t="shared" si="48"/>
        <v>6.8688400303260035</v>
      </c>
      <c r="BC201" s="75">
        <f t="shared" si="49"/>
        <v>106</v>
      </c>
      <c r="BD201" s="75">
        <f t="shared" si="50"/>
        <v>7.0545991146089539</v>
      </c>
      <c r="BE201" s="75">
        <f t="shared" si="51"/>
        <v>6.9995119570522206</v>
      </c>
      <c r="BF201" s="75">
        <f t="shared" si="52"/>
        <v>9.4523996852871743</v>
      </c>
      <c r="BG201" s="75">
        <f t="shared" si="53"/>
        <v>35.75595238095238</v>
      </c>
      <c r="BH201" s="75">
        <f t="shared" si="54"/>
        <v>8.456367924528303</v>
      </c>
      <c r="BI201" s="75">
        <f t="shared" si="55"/>
        <v>42.68452380952381</v>
      </c>
    </row>
    <row r="202" spans="1:61" x14ac:dyDescent="0.35">
      <c r="A202" s="69">
        <f>'Processed Data Export'!B200</f>
        <v>18310</v>
      </c>
      <c r="B202" s="74">
        <f>IF((VLOOKUP($A202,'Processed Data Export'!$B$2:$ET$3001,5,FALSE))=0,(VLOOKUP($A202,'Processed Data Export'!$B$2:$ET$3001,4,FALSE)),(IF((VLOOKUP($A202,'Processed Data Export'!$B$2:$ET$3001,4,FALSE))&gt;(VLOOKUP($A202,'Processed Data Export'!$B$2:$ET$3001,5,FALSE)),(VLOOKUP($A202,'Processed Data Export'!$B$2:$ET$3001,5,FALSE)),(VLOOKUP($A202,'Processed Data Export'!$B$2:$ET$3001,4,FALSE)))))</f>
        <v>0.69399999999999995</v>
      </c>
      <c r="C202" s="89">
        <f>IF((VLOOKUP($A202,'Processed Data Export'!$B$2:$ET$3001,5,FALSE))=0,"NA",(IF((VLOOKUP($A202,'Processed Data Export'!$B$2:$ET$3001,4,FALSE))&gt;(VLOOKUP($A202,'Processed Data Export'!$B$2:$ET$3001,5,FALSE)),(VLOOKUP($A202,'Processed Data Export'!$B$2:$ET$3001,4,FALSE)),(VLOOKUP($A202,'Processed Data Export'!$B$2:$ET$3001,5,FALSE)))))</f>
        <v>27.25</v>
      </c>
      <c r="D202" s="74">
        <f>VLOOKUP($A202,'Processed Data Export'!$B$2:$ET$3001,3,FALSE)</f>
        <v>27.25</v>
      </c>
      <c r="E202" s="36">
        <f>VLOOKUP(A202,'MWPS (um)'!$A$1:$CP$401,94,FALSE)</f>
        <v>26.799287349999997</v>
      </c>
      <c r="F202" s="74">
        <f>(VLOOKUP($A202,'Processed Data Export'!$B$2:$ET$3001,6,FALSE))/(VLOOKUP($A202,'Processed Data Export'!$B$2:$ET$3001,7,FALSE))</f>
        <v>0.11487414187643019</v>
      </c>
      <c r="G202" s="74">
        <f>VLOOKUP($A202,'Processed Data Export'!$B$2:$ET$3001,8,FALSE)</f>
        <v>0.8095</v>
      </c>
      <c r="H202" s="74">
        <f>VLOOKUP($A202,'Processed Data Export'!$B$2:$ET$3001,9,FALSE)</f>
        <v>18.79</v>
      </c>
      <c r="I202" s="74">
        <f>VLOOKUP($A202,'Processed Data Export'!$B$2:$ET$3001,10,FALSE)</f>
        <v>24.55</v>
      </c>
      <c r="J202" s="74">
        <f>VLOOKUP($A202,'Processed Data Export'!$B$2:$ET$3001,11,FALSE)</f>
        <v>2.8484999999999996</v>
      </c>
      <c r="K202" s="69" t="str">
        <f t="shared" si="42"/>
        <v>silt loam</v>
      </c>
      <c r="L202" s="75">
        <f>VLOOKUP($A202,'Processed Data Export'!$B$2:$ET$402,(COLUMN(A202)+11),FALSE)</f>
        <v>18.074999999999999</v>
      </c>
      <c r="M202" s="75">
        <f>VLOOKUP($A202,'Processed Data Export'!$B$2:$ET$402,(COLUMN(B202)+11),FALSE)</f>
        <v>71.215000000000003</v>
      </c>
      <c r="N202" s="75">
        <f>VLOOKUP($A202,'Processed Data Export'!$B$2:$ET$402,(COLUMN(C202)+11),FALSE)</f>
        <v>10.71</v>
      </c>
      <c r="O202" s="75">
        <f>VLOOKUP($A202,'Processed Data Export'!$B$2:$ET$402,(COLUMN(D202)+11),FALSE)</f>
        <v>0</v>
      </c>
      <c r="P202" s="75">
        <f>VLOOKUP($A202,'Processed Data Export'!$B$2:$ET$402,(COLUMN(E202)+11),FALSE)</f>
        <v>9.85</v>
      </c>
      <c r="Q202" s="75">
        <f>VLOOKUP($A202,'Processed Data Export'!$B$2:$ET$402,(COLUMN(F202)+11),FALSE)</f>
        <v>0.77499999999999991</v>
      </c>
      <c r="R202" s="75">
        <f>VLOOKUP($A202,'Processed Data Export'!$B$2:$ET$402,(COLUMN(G202)+11),FALSE)</f>
        <v>8.0500000000000002E-2</v>
      </c>
      <c r="S202" s="75">
        <f>VLOOKUP($A202,'Processed Data Export'!$B$2:$ET$402,(COLUMN(H202)+11),FALSE)</f>
        <v>0</v>
      </c>
      <c r="T202" s="75">
        <f>VLOOKUP($A202,'Processed Data Export'!$B$2:$ET$402,(COLUMN(I202)+11),FALSE)</f>
        <v>0</v>
      </c>
      <c r="U202" s="75">
        <f>VLOOKUP($A202,'Processed Data Export'!$B$2:$ET$402,(COLUMN(J202)+11),FALSE)</f>
        <v>16.675000000000001</v>
      </c>
      <c r="V202" s="75">
        <f>VLOOKUP($A202,'Processed Data Export'!$B$2:$ET$402,(COLUMN(K202)+11),FALSE)</f>
        <v>32.74</v>
      </c>
      <c r="W202" s="75">
        <f>VLOOKUP($A202,'Processed Data Export'!$B$2:$ET$402,(COLUMN(L202)+11),FALSE)</f>
        <v>42.695</v>
      </c>
      <c r="X202" s="75">
        <f>VLOOKUP($A202,'Processed Data Export'!$B$2:$ET$402,(COLUMN(M202)+11),FALSE)</f>
        <v>58.17</v>
      </c>
      <c r="Y202" s="75">
        <f>VLOOKUP($A202,'Processed Data Export'!$B$2:$ET$402,(COLUMN(N202)+11),FALSE)</f>
        <v>75.63</v>
      </c>
      <c r="Z202" s="75">
        <f>VLOOKUP($A202,'Processed Data Export'!$B$2:$ET$402,(COLUMN(O202)+11),FALSE)</f>
        <v>81.069999999999993</v>
      </c>
      <c r="AA202" s="75">
        <f>VLOOKUP($A202,'Processed Data Export'!$B$2:$ET$402,(COLUMN(P202)+11),FALSE)</f>
        <v>30.96</v>
      </c>
      <c r="AB202" s="75">
        <f>VLOOKUP($A202,'Processed Data Export'!$B$2:$ET$402,(COLUMN(Q202)+11),FALSE)</f>
        <v>38.47</v>
      </c>
      <c r="AC202" s="75">
        <f>VLOOKUP($A202,'Processed Data Export'!$B$2:$ET$402,(COLUMN(R202)+11),FALSE)</f>
        <v>15.475</v>
      </c>
      <c r="AD202" s="75">
        <f>VLOOKUP($A202,'Processed Data Export'!$B$2:$ET$402,(COLUMN(S202)+11),FALSE)</f>
        <v>28.52</v>
      </c>
      <c r="AE202" s="75">
        <f>VLOOKUP($A202,'Processed Data Export'!$B$2:$ET$402,(COLUMN(T202)+11),FALSE)</f>
        <v>32.935000000000002</v>
      </c>
      <c r="AF202" s="75">
        <f>VLOOKUP($A202,'Processed Data Export'!$B$2:$ET$402,(COLUMN(U202)+11),FALSE)</f>
        <v>38.370000000000005</v>
      </c>
      <c r="AG202" s="75">
        <f>VLOOKUP($A202,'Processed Data Export'!$B$2:$ET$402,(COLUMN(V202)+11),FALSE)</f>
        <v>13.045</v>
      </c>
      <c r="AH202" s="75">
        <f>VLOOKUP($A202,'Processed Data Export'!$B$2:$ET$402,(COLUMN(W202)+11),FALSE)</f>
        <v>20.715</v>
      </c>
      <c r="AI202" s="75">
        <f>VLOOKUP($A202,'Processed Data Export'!$B$2:$ET$402,(COLUMN(X202)+11),FALSE)</f>
        <v>22.89</v>
      </c>
      <c r="AJ202" s="75">
        <f>VLOOKUP($A202,'Processed Data Export'!$B$2:$ET$402,(COLUMN(Y202)+11),FALSE)</f>
        <v>23.674999999999997</v>
      </c>
      <c r="AK202" s="75">
        <f>VLOOKUP($A202,'Processed Data Export'!$B$2:$ET$402,(COLUMN(Z202)+11),FALSE)</f>
        <v>7.51</v>
      </c>
      <c r="AL202" s="75">
        <f>VLOOKUP($A202,'Processed Data Export'!$B$2:$ET$402,(COLUMN(AA202)+11),FALSE)</f>
        <v>15.184999999999999</v>
      </c>
      <c r="AM202" s="75">
        <f>VLOOKUP($A202,'Processed Data Export'!$B$2:$ET$402,(COLUMN(AB202)+11),FALSE)</f>
        <v>4.415</v>
      </c>
      <c r="AN202" s="75">
        <f>VLOOKUP($A202,'Processed Data Export'!$B$2:$ET$402,(COLUMN(AC202)+11),FALSE)</f>
        <v>7.67</v>
      </c>
      <c r="AO202" s="75">
        <f>VLOOKUP($A202,'Processed Data Export'!$B$2:$ET$402,(COLUMN(AD202)+11),FALSE)</f>
        <v>10.629999999999999</v>
      </c>
      <c r="AP202" s="75">
        <f>VLOOKUP($A202,'Processed Data Export'!$B$2:$ET$402,(COLUMN(AE202)+11),FALSE)</f>
        <v>10.71</v>
      </c>
      <c r="AQ202" s="75">
        <f>VLOOKUP($A202,'Processed Data Export'!$B$2:$ET$402,(COLUMN(AF202)+11),FALSE)</f>
        <v>3.2549999999999999</v>
      </c>
      <c r="AR202" s="75">
        <f>VLOOKUP($A202,'Processed Data Export'!$B$2:$ET$402,(COLUMN(AG202)+11),FALSE)</f>
        <v>2.1800000000000002</v>
      </c>
      <c r="AS202" s="75">
        <f>VLOOKUP($A202,'Processed Data Export'!$B$2:$ET$402,(COLUMN(AH202)+11),FALSE)</f>
        <v>0.4</v>
      </c>
      <c r="AT202" s="75">
        <f>VLOOKUP($A202,'Processed Data Export'!$B$2:$ET$402,(COLUMN(AI202)+11),FALSE)</f>
        <v>0.85499999999999998</v>
      </c>
      <c r="AU202" s="75">
        <f>VLOOKUP($A202,'Processed Data Export'!$B$2:$ET$402,(COLUMN(AJ202)+11),FALSE)</f>
        <v>0.375</v>
      </c>
      <c r="AV202" s="75">
        <f>VLOOKUP($A202,'Processed Data Export'!$B$2:$ET$402,(COLUMN(AK202)+11),FALSE)</f>
        <v>8.0500000000000002E-2</v>
      </c>
      <c r="AW202" s="75">
        <f t="shared" si="43"/>
        <v>1.1098258383155706</v>
      </c>
      <c r="AX202" s="75">
        <f t="shared" si="44"/>
        <v>3.9055837563451776</v>
      </c>
      <c r="AY202" s="75">
        <f t="shared" si="45"/>
        <v>49.638709677419357</v>
      </c>
      <c r="AZ202" s="75">
        <f t="shared" si="46"/>
        <v>1.1127182694813655</v>
      </c>
      <c r="BA202" s="75">
        <f t="shared" si="47"/>
        <v>1.5160281469898356</v>
      </c>
      <c r="BB202" s="75">
        <f t="shared" si="48"/>
        <v>5.6850865512649804</v>
      </c>
      <c r="BC202" s="75">
        <f t="shared" si="49"/>
        <v>122.36024844720497</v>
      </c>
      <c r="BD202" s="75">
        <f t="shared" si="50"/>
        <v>6.6994355597365951</v>
      </c>
      <c r="BE202" s="75">
        <f t="shared" si="51"/>
        <v>6.6493930905695606</v>
      </c>
      <c r="BF202" s="75">
        <f t="shared" si="52"/>
        <v>7.5840938722294657</v>
      </c>
      <c r="BG202" s="75">
        <f t="shared" si="53"/>
        <v>75.058064516129036</v>
      </c>
      <c r="BH202" s="75">
        <f t="shared" si="54"/>
        <v>7.2299492385786808</v>
      </c>
      <c r="BI202" s="75">
        <f t="shared" si="55"/>
        <v>91.890322580645176</v>
      </c>
    </row>
    <row r="203" spans="1:61" x14ac:dyDescent="0.35">
      <c r="A203" s="69">
        <f>'Processed Data Export'!B201</f>
        <v>18315</v>
      </c>
      <c r="B203" s="74">
        <f>IF((VLOOKUP($A203,'Processed Data Export'!$B$2:$ET$3001,5,FALSE))=0,(VLOOKUP($A203,'Processed Data Export'!$B$2:$ET$3001,4,FALSE)),(IF((VLOOKUP($A203,'Processed Data Export'!$B$2:$ET$3001,4,FALSE))&gt;(VLOOKUP($A203,'Processed Data Export'!$B$2:$ET$3001,5,FALSE)),(VLOOKUP($A203,'Processed Data Export'!$B$2:$ET$3001,5,FALSE)),(VLOOKUP($A203,'Processed Data Export'!$B$2:$ET$3001,4,FALSE)))))</f>
        <v>31.65</v>
      </c>
      <c r="C203" s="89">
        <f>IF((VLOOKUP($A203,'Processed Data Export'!$B$2:$ET$3001,5,FALSE))=0,"NA",(IF((VLOOKUP($A203,'Processed Data Export'!$B$2:$ET$3001,4,FALSE))&gt;(VLOOKUP($A203,'Processed Data Export'!$B$2:$ET$3001,5,FALSE)),(VLOOKUP($A203,'Processed Data Export'!$B$2:$ET$3001,4,FALSE)),(VLOOKUP($A203,'Processed Data Export'!$B$2:$ET$3001,5,FALSE)))))</f>
        <v>192.5</v>
      </c>
      <c r="D203" s="74">
        <f>VLOOKUP($A203,'Processed Data Export'!$B$2:$ET$3001,3,FALSE)</f>
        <v>31.65</v>
      </c>
      <c r="E203" s="36">
        <f>VLOOKUP(A203,'MWPS (um)'!$A$1:$CP$401,94,FALSE)</f>
        <v>37.579107899999997</v>
      </c>
      <c r="F203" s="74">
        <f>(VLOOKUP($A203,'Processed Data Export'!$B$2:$ET$3001,6,FALSE))/(VLOOKUP($A203,'Processed Data Export'!$B$2:$ET$3001,7,FALSE))</f>
        <v>0.10358744394618835</v>
      </c>
      <c r="G203" s="74">
        <f>VLOOKUP($A203,'Processed Data Export'!$B$2:$ET$3001,8,FALSE)</f>
        <v>0.95649999999999991</v>
      </c>
      <c r="H203" s="74">
        <f>VLOOKUP($A203,'Processed Data Export'!$B$2:$ET$3001,9,FALSE)</f>
        <v>15.487</v>
      </c>
      <c r="I203" s="74">
        <f>VLOOKUP($A203,'Processed Data Export'!$B$2:$ET$3001,10,FALSE)</f>
        <v>42.849999999999994</v>
      </c>
      <c r="J203" s="74">
        <f>VLOOKUP($A203,'Processed Data Export'!$B$2:$ET$3001,11,FALSE)</f>
        <v>3.1555</v>
      </c>
      <c r="K203" s="69" t="str">
        <f t="shared" si="42"/>
        <v>silt loam</v>
      </c>
      <c r="L203" s="75">
        <f>VLOOKUP($A203,'Processed Data Export'!$B$2:$ET$402,(COLUMN(A203)+11),FALSE)</f>
        <v>15.555</v>
      </c>
      <c r="M203" s="75">
        <f>VLOOKUP($A203,'Processed Data Export'!$B$2:$ET$402,(COLUMN(B203)+11),FALSE)</f>
        <v>65.87</v>
      </c>
      <c r="N203" s="75">
        <f>VLOOKUP($A203,'Processed Data Export'!$B$2:$ET$402,(COLUMN(C203)+11),FALSE)</f>
        <v>18.57</v>
      </c>
      <c r="O203" s="75">
        <f>VLOOKUP($A203,'Processed Data Export'!$B$2:$ET$402,(COLUMN(D203)+11),FALSE)</f>
        <v>0</v>
      </c>
      <c r="P203" s="75">
        <f>VLOOKUP($A203,'Processed Data Export'!$B$2:$ET$402,(COLUMN(E203)+11),FALSE)</f>
        <v>14.6</v>
      </c>
      <c r="Q203" s="75">
        <f>VLOOKUP($A203,'Processed Data Export'!$B$2:$ET$402,(COLUMN(F203)+11),FALSE)</f>
        <v>3.05</v>
      </c>
      <c r="R203" s="75">
        <f>VLOOKUP($A203,'Processed Data Export'!$B$2:$ET$402,(COLUMN(G203)+11),FALSE)</f>
        <v>0.91999999999999993</v>
      </c>
      <c r="S203" s="75">
        <f>VLOOKUP($A203,'Processed Data Export'!$B$2:$ET$402,(COLUMN(H203)+11),FALSE)</f>
        <v>0</v>
      </c>
      <c r="T203" s="75">
        <f>VLOOKUP($A203,'Processed Data Export'!$B$2:$ET$402,(COLUMN(I203)+11),FALSE)</f>
        <v>0</v>
      </c>
      <c r="U203" s="75">
        <f>VLOOKUP($A203,'Processed Data Export'!$B$2:$ET$402,(COLUMN(J203)+11),FALSE)</f>
        <v>14.015000000000001</v>
      </c>
      <c r="V203" s="75">
        <f>VLOOKUP($A203,'Processed Data Export'!$B$2:$ET$402,(COLUMN(K203)+11),FALSE)</f>
        <v>25.695</v>
      </c>
      <c r="W203" s="75">
        <f>VLOOKUP($A203,'Processed Data Export'!$B$2:$ET$402,(COLUMN(L203)+11),FALSE)</f>
        <v>34.894999999999996</v>
      </c>
      <c r="X203" s="75">
        <f>VLOOKUP($A203,'Processed Data Export'!$B$2:$ET$402,(COLUMN(M203)+11),FALSE)</f>
        <v>50.715000000000003</v>
      </c>
      <c r="Y203" s="75">
        <f>VLOOKUP($A203,'Processed Data Export'!$B$2:$ET$402,(COLUMN(N203)+11),FALSE)</f>
        <v>71.584999999999994</v>
      </c>
      <c r="Z203" s="75">
        <f>VLOOKUP($A203,'Processed Data Export'!$B$2:$ET$402,(COLUMN(O203)+11),FALSE)</f>
        <v>80.474999999999994</v>
      </c>
      <c r="AA203" s="75">
        <f>VLOOKUP($A203,'Processed Data Export'!$B$2:$ET$402,(COLUMN(P203)+11),FALSE)</f>
        <v>31.189999999999998</v>
      </c>
      <c r="AB203" s="75">
        <f>VLOOKUP($A203,'Processed Data Export'!$B$2:$ET$402,(COLUMN(Q203)+11),FALSE)</f>
        <v>40.174999999999997</v>
      </c>
      <c r="AC203" s="75">
        <f>VLOOKUP($A203,'Processed Data Export'!$B$2:$ET$402,(COLUMN(R203)+11),FALSE)</f>
        <v>15.824999999999999</v>
      </c>
      <c r="AD203" s="75">
        <f>VLOOKUP($A203,'Processed Data Export'!$B$2:$ET$402,(COLUMN(S203)+11),FALSE)</f>
        <v>30.98</v>
      </c>
      <c r="AE203" s="75">
        <f>VLOOKUP($A203,'Processed Data Export'!$B$2:$ET$402,(COLUMN(T203)+11),FALSE)</f>
        <v>36.695</v>
      </c>
      <c r="AF203" s="75">
        <f>VLOOKUP($A203,'Processed Data Export'!$B$2:$ET$402,(COLUMN(U203)+11),FALSE)</f>
        <v>45.58</v>
      </c>
      <c r="AG203" s="75">
        <f>VLOOKUP($A203,'Processed Data Export'!$B$2:$ET$402,(COLUMN(V203)+11),FALSE)</f>
        <v>15.15</v>
      </c>
      <c r="AH203" s="75">
        <f>VLOOKUP($A203,'Processed Data Export'!$B$2:$ET$402,(COLUMN(W203)+11),FALSE)</f>
        <v>25.54</v>
      </c>
      <c r="AI203" s="75">
        <f>VLOOKUP($A203,'Processed Data Export'!$B$2:$ET$402,(COLUMN(X203)+11),FALSE)</f>
        <v>29.75</v>
      </c>
      <c r="AJ203" s="75">
        <f>VLOOKUP($A203,'Processed Data Export'!$B$2:$ET$402,(COLUMN(Y203)+11),FALSE)</f>
        <v>32.805</v>
      </c>
      <c r="AK203" s="75">
        <f>VLOOKUP($A203,'Processed Data Export'!$B$2:$ET$402,(COLUMN(Z203)+11),FALSE)</f>
        <v>8.98</v>
      </c>
      <c r="AL203" s="75">
        <f>VLOOKUP($A203,'Processed Data Export'!$B$2:$ET$402,(COLUMN(AA203)+11),FALSE)</f>
        <v>19.37</v>
      </c>
      <c r="AM203" s="75">
        <f>VLOOKUP($A203,'Processed Data Export'!$B$2:$ET$402,(COLUMN(AB203)+11),FALSE)</f>
        <v>5.7149999999999999</v>
      </c>
      <c r="AN203" s="75">
        <f>VLOOKUP($A203,'Processed Data Export'!$B$2:$ET$402,(COLUMN(AC203)+11),FALSE)</f>
        <v>10.39</v>
      </c>
      <c r="AO203" s="75">
        <f>VLOOKUP($A203,'Processed Data Export'!$B$2:$ET$402,(COLUMN(AD203)+11),FALSE)</f>
        <v>17.649999999999999</v>
      </c>
      <c r="AP203" s="75">
        <f>VLOOKUP($A203,'Processed Data Export'!$B$2:$ET$402,(COLUMN(AE203)+11),FALSE)</f>
        <v>18.57</v>
      </c>
      <c r="AQ203" s="75">
        <f>VLOOKUP($A203,'Processed Data Export'!$B$2:$ET$402,(COLUMN(AF203)+11),FALSE)</f>
        <v>4.6749999999999998</v>
      </c>
      <c r="AR203" s="75">
        <f>VLOOKUP($A203,'Processed Data Export'!$B$2:$ET$402,(COLUMN(AG203)+11),FALSE)</f>
        <v>4.21</v>
      </c>
      <c r="AS203" s="75">
        <f>VLOOKUP($A203,'Processed Data Export'!$B$2:$ET$402,(COLUMN(AH203)+11),FALSE)</f>
        <v>1.4500000000000002</v>
      </c>
      <c r="AT203" s="75">
        <f>VLOOKUP($A203,'Processed Data Export'!$B$2:$ET$402,(COLUMN(AI203)+11),FALSE)</f>
        <v>3.97</v>
      </c>
      <c r="AU203" s="75">
        <f>VLOOKUP($A203,'Processed Data Export'!$B$2:$ET$402,(COLUMN(AJ203)+11),FALSE)</f>
        <v>1.6</v>
      </c>
      <c r="AV203" s="75">
        <f>VLOOKUP($A203,'Processed Data Export'!$B$2:$ET$402,(COLUMN(AK203)+11),FALSE)</f>
        <v>0.91999999999999993</v>
      </c>
      <c r="AW203" s="75">
        <f t="shared" si="43"/>
        <v>0.86857498444306158</v>
      </c>
      <c r="AX203" s="75">
        <f t="shared" si="44"/>
        <v>2.7517123287671232</v>
      </c>
      <c r="AY203" s="75">
        <f t="shared" si="45"/>
        <v>13.172131147540984</v>
      </c>
      <c r="AZ203" s="75">
        <f t="shared" si="46"/>
        <v>0.76557700745941193</v>
      </c>
      <c r="BA203" s="75">
        <f t="shared" si="47"/>
        <v>1.1126590609916631</v>
      </c>
      <c r="BB203" s="75">
        <f t="shared" si="48"/>
        <v>3.8858574610244982</v>
      </c>
      <c r="BC203" s="75">
        <f t="shared" si="49"/>
        <v>15.869565217391305</v>
      </c>
      <c r="BD203" s="75">
        <f t="shared" si="50"/>
        <v>3.7320113314447596</v>
      </c>
      <c r="BE203" s="75">
        <f t="shared" si="51"/>
        <v>3.5471190091545504</v>
      </c>
      <c r="BF203" s="75">
        <f t="shared" si="52"/>
        <v>4.881135707410972</v>
      </c>
      <c r="BG203" s="75">
        <f t="shared" si="53"/>
        <v>16.62786885245902</v>
      </c>
      <c r="BH203" s="75">
        <f t="shared" si="54"/>
        <v>4.5116438356164386</v>
      </c>
      <c r="BI203" s="75">
        <f t="shared" si="55"/>
        <v>21.596721311475413</v>
      </c>
    </row>
    <row r="204" spans="1:61" x14ac:dyDescent="0.35">
      <c r="A204" s="69">
        <f>'Processed Data Export'!B202</f>
        <v>18320</v>
      </c>
      <c r="B204" s="74">
        <f>IF((VLOOKUP($A204,'Processed Data Export'!$B$2:$ET$3001,5,FALSE))=0,(VLOOKUP($A204,'Processed Data Export'!$B$2:$ET$3001,4,FALSE)),(IF((VLOOKUP($A204,'Processed Data Export'!$B$2:$ET$3001,4,FALSE))&gt;(VLOOKUP($A204,'Processed Data Export'!$B$2:$ET$3001,5,FALSE)),(VLOOKUP($A204,'Processed Data Export'!$B$2:$ET$3001,5,FALSE)),(VLOOKUP($A204,'Processed Data Export'!$B$2:$ET$3001,4,FALSE)))))</f>
        <v>0.754</v>
      </c>
      <c r="C204" s="89">
        <f>IF((VLOOKUP($A204,'Processed Data Export'!$B$2:$ET$3001,5,FALSE))=0,"NA",(IF((VLOOKUP($A204,'Processed Data Export'!$B$2:$ET$3001,4,FALSE))&gt;(VLOOKUP($A204,'Processed Data Export'!$B$2:$ET$3001,5,FALSE)),(VLOOKUP($A204,'Processed Data Export'!$B$2:$ET$3001,4,FALSE)),(VLOOKUP($A204,'Processed Data Export'!$B$2:$ET$3001,5,FALSE)))))</f>
        <v>30.9</v>
      </c>
      <c r="D204" s="74">
        <f>VLOOKUP($A204,'Processed Data Export'!$B$2:$ET$3001,3,FALSE)</f>
        <v>30.9</v>
      </c>
      <c r="E204" s="36">
        <f>VLOOKUP(A204,'MWPS (um)'!$A$1:$CP$401,94,FALSE)</f>
        <v>30.179398800000005</v>
      </c>
      <c r="F204" s="74">
        <f>(VLOOKUP($A204,'Processed Data Export'!$B$2:$ET$3001,6,FALSE))/(VLOOKUP($A204,'Processed Data Export'!$B$2:$ET$3001,7,FALSE))</f>
        <v>0.13971193415637859</v>
      </c>
      <c r="G204" s="74">
        <f>VLOOKUP($A204,'Processed Data Export'!$B$2:$ET$3001,8,FALSE)</f>
        <v>0.64700000000000002</v>
      </c>
      <c r="H204" s="74">
        <f>VLOOKUP($A204,'Processed Data Export'!$B$2:$ET$3001,9,FALSE)</f>
        <v>6.0389999999999997</v>
      </c>
      <c r="I204" s="74">
        <f>VLOOKUP($A204,'Processed Data Export'!$B$2:$ET$3001,10,FALSE)</f>
        <v>21.5</v>
      </c>
      <c r="J204" s="74">
        <f>VLOOKUP($A204,'Processed Data Export'!$B$2:$ET$3001,11,FALSE)</f>
        <v>2.6884999999999999</v>
      </c>
      <c r="K204" s="69" t="str">
        <f t="shared" si="42"/>
        <v>silt loam</v>
      </c>
      <c r="L204" s="75">
        <f>VLOOKUP($A204,'Processed Data Export'!$B$2:$ET$402,(COLUMN(A204)+11),FALSE)</f>
        <v>13.600000000000001</v>
      </c>
      <c r="M204" s="75">
        <f>VLOOKUP($A204,'Processed Data Export'!$B$2:$ET$402,(COLUMN(B204)+11),FALSE)</f>
        <v>72.545000000000002</v>
      </c>
      <c r="N204" s="75">
        <f>VLOOKUP($A204,'Processed Data Export'!$B$2:$ET$402,(COLUMN(C204)+11),FALSE)</f>
        <v>13.855</v>
      </c>
      <c r="O204" s="75">
        <f>VLOOKUP($A204,'Processed Data Export'!$B$2:$ET$402,(COLUMN(D204)+11),FALSE)</f>
        <v>0</v>
      </c>
      <c r="P204" s="75">
        <f>VLOOKUP($A204,'Processed Data Export'!$B$2:$ET$402,(COLUMN(E204)+11),FALSE)</f>
        <v>13.595000000000001</v>
      </c>
      <c r="Q204" s="75">
        <f>VLOOKUP($A204,'Processed Data Export'!$B$2:$ET$402,(COLUMN(F204)+11),FALSE)</f>
        <v>0.26</v>
      </c>
      <c r="R204" s="75">
        <f>VLOOKUP($A204,'Processed Data Export'!$B$2:$ET$402,(COLUMN(G204)+11),FALSE)</f>
        <v>5.0000000000000001E-4</v>
      </c>
      <c r="S204" s="75">
        <f>VLOOKUP($A204,'Processed Data Export'!$B$2:$ET$402,(COLUMN(H204)+11),FALSE)</f>
        <v>0</v>
      </c>
      <c r="T204" s="75">
        <f>VLOOKUP($A204,'Processed Data Export'!$B$2:$ET$402,(COLUMN(I204)+11),FALSE)</f>
        <v>0</v>
      </c>
      <c r="U204" s="75">
        <f>VLOOKUP($A204,'Processed Data Export'!$B$2:$ET$402,(COLUMN(J204)+11),FALSE)</f>
        <v>12.51</v>
      </c>
      <c r="V204" s="75">
        <f>VLOOKUP($A204,'Processed Data Export'!$B$2:$ET$402,(COLUMN(K204)+11),FALSE)</f>
        <v>26.46</v>
      </c>
      <c r="W204" s="75">
        <f>VLOOKUP($A204,'Processed Data Export'!$B$2:$ET$402,(COLUMN(L204)+11),FALSE)</f>
        <v>37.155000000000001</v>
      </c>
      <c r="X204" s="75">
        <f>VLOOKUP($A204,'Processed Data Export'!$B$2:$ET$402,(COLUMN(M204)+11),FALSE)</f>
        <v>55.545000000000002</v>
      </c>
      <c r="Y204" s="75">
        <f>VLOOKUP($A204,'Processed Data Export'!$B$2:$ET$402,(COLUMN(N204)+11),FALSE)</f>
        <v>78.62</v>
      </c>
      <c r="Z204" s="75">
        <f>VLOOKUP($A204,'Processed Data Export'!$B$2:$ET$402,(COLUMN(O204)+11),FALSE)</f>
        <v>86.134999999999991</v>
      </c>
      <c r="AA204" s="75">
        <f>VLOOKUP($A204,'Processed Data Export'!$B$2:$ET$402,(COLUMN(P204)+11),FALSE)</f>
        <v>36.120000000000005</v>
      </c>
      <c r="AB204" s="75">
        <f>VLOOKUP($A204,'Processed Data Export'!$B$2:$ET$402,(COLUMN(Q204)+11),FALSE)</f>
        <v>46.085000000000001</v>
      </c>
      <c r="AC204" s="75">
        <f>VLOOKUP($A204,'Processed Data Export'!$B$2:$ET$402,(COLUMN(R204)+11),FALSE)</f>
        <v>18.39</v>
      </c>
      <c r="AD204" s="75">
        <f>VLOOKUP($A204,'Processed Data Export'!$B$2:$ET$402,(COLUMN(S204)+11),FALSE)</f>
        <v>35.39</v>
      </c>
      <c r="AE204" s="75">
        <f>VLOOKUP($A204,'Processed Data Export'!$B$2:$ET$402,(COLUMN(T204)+11),FALSE)</f>
        <v>41.46</v>
      </c>
      <c r="AF204" s="75">
        <f>VLOOKUP($A204,'Processed Data Export'!$B$2:$ET$402,(COLUMN(U204)+11),FALSE)</f>
        <v>48.984999999999999</v>
      </c>
      <c r="AG204" s="75">
        <f>VLOOKUP($A204,'Processed Data Export'!$B$2:$ET$402,(COLUMN(V204)+11),FALSE)</f>
        <v>17.005000000000003</v>
      </c>
      <c r="AH204" s="75">
        <f>VLOOKUP($A204,'Processed Data Export'!$B$2:$ET$402,(COLUMN(W204)+11),FALSE)</f>
        <v>27.68</v>
      </c>
      <c r="AI204" s="75">
        <f>VLOOKUP($A204,'Processed Data Export'!$B$2:$ET$402,(COLUMN(X204)+11),FALSE)</f>
        <v>30.6</v>
      </c>
      <c r="AJ204" s="75">
        <f>VLOOKUP($A204,'Processed Data Export'!$B$2:$ET$402,(COLUMN(Y204)+11),FALSE)</f>
        <v>30.855</v>
      </c>
      <c r="AK204" s="75">
        <f>VLOOKUP($A204,'Processed Data Export'!$B$2:$ET$402,(COLUMN(Z204)+11),FALSE)</f>
        <v>9.9649999999999999</v>
      </c>
      <c r="AL204" s="75">
        <f>VLOOKUP($A204,'Processed Data Export'!$B$2:$ET$402,(COLUMN(AA204)+11),FALSE)</f>
        <v>20.65</v>
      </c>
      <c r="AM204" s="75">
        <f>VLOOKUP($A204,'Processed Data Export'!$B$2:$ET$402,(COLUMN(AB204)+11),FALSE)</f>
        <v>6.07</v>
      </c>
      <c r="AN204" s="75">
        <f>VLOOKUP($A204,'Processed Data Export'!$B$2:$ET$402,(COLUMN(AC204)+11),FALSE)</f>
        <v>10.68</v>
      </c>
      <c r="AO204" s="75">
        <f>VLOOKUP($A204,'Processed Data Export'!$B$2:$ET$402,(COLUMN(AD204)+11),FALSE)</f>
        <v>13.855</v>
      </c>
      <c r="AP204" s="75">
        <f>VLOOKUP($A204,'Processed Data Export'!$B$2:$ET$402,(COLUMN(AE204)+11),FALSE)</f>
        <v>13.855</v>
      </c>
      <c r="AQ204" s="75">
        <f>VLOOKUP($A204,'Processed Data Export'!$B$2:$ET$402,(COLUMN(AF204)+11),FALSE)</f>
        <v>4.6050000000000004</v>
      </c>
      <c r="AR204" s="75">
        <f>VLOOKUP($A204,'Processed Data Export'!$B$2:$ET$402,(COLUMN(AG204)+11),FALSE)</f>
        <v>2.91</v>
      </c>
      <c r="AS204" s="75">
        <f>VLOOKUP($A204,'Processed Data Export'!$B$2:$ET$402,(COLUMN(AH204)+11),FALSE)</f>
        <v>0.13500000000000001</v>
      </c>
      <c r="AT204" s="75">
        <f>VLOOKUP($A204,'Processed Data Export'!$B$2:$ET$402,(COLUMN(AI204)+11),FALSE)</f>
        <v>0.26</v>
      </c>
      <c r="AU204" s="75">
        <f>VLOOKUP($A204,'Processed Data Export'!$B$2:$ET$402,(COLUMN(AJ204)+11),FALSE)</f>
        <v>0.125</v>
      </c>
      <c r="AV204" s="75">
        <f>VLOOKUP($A204,'Processed Data Export'!$B$2:$ET$402,(COLUMN(AK204)+11),FALSE)</f>
        <v>5.0000000000000001E-4</v>
      </c>
      <c r="AW204" s="75">
        <f t="shared" si="43"/>
        <v>0.80622762287078231</v>
      </c>
      <c r="AX204" s="75">
        <f t="shared" si="44"/>
        <v>3.3898492092681134</v>
      </c>
      <c r="AY204" s="75">
        <f t="shared" si="45"/>
        <v>177.25</v>
      </c>
      <c r="AZ204" s="75">
        <f t="shared" si="46"/>
        <v>0.75849749923445953</v>
      </c>
      <c r="BA204" s="75">
        <f t="shared" si="47"/>
        <v>1.1339185464938246</v>
      </c>
      <c r="BB204" s="75">
        <f t="shared" si="48"/>
        <v>3.7285499247365781</v>
      </c>
      <c r="BC204" s="75">
        <f t="shared" si="49"/>
        <v>27190</v>
      </c>
      <c r="BD204" s="75">
        <f t="shared" si="50"/>
        <v>5.2360158787441353</v>
      </c>
      <c r="BE204" s="75">
        <f t="shared" si="51"/>
        <v>5.2360158787441353</v>
      </c>
      <c r="BF204" s="75">
        <f t="shared" si="52"/>
        <v>5.2008426966292136</v>
      </c>
      <c r="BG204" s="75">
        <f t="shared" si="53"/>
        <v>213.63461538461539</v>
      </c>
      <c r="BH204" s="75">
        <f t="shared" si="54"/>
        <v>5.3361529974255237</v>
      </c>
      <c r="BI204" s="75">
        <f t="shared" si="55"/>
        <v>279.01923076923077</v>
      </c>
    </row>
    <row r="205" spans="1:61" x14ac:dyDescent="0.35">
      <c r="A205" s="69">
        <f>'Processed Data Export'!B203</f>
        <v>18325</v>
      </c>
      <c r="B205" s="74">
        <f>IF((VLOOKUP($A205,'Processed Data Export'!$B$2:$ET$3001,5,FALSE))=0,(VLOOKUP($A205,'Processed Data Export'!$B$2:$ET$3001,4,FALSE)),(IF((VLOOKUP($A205,'Processed Data Export'!$B$2:$ET$3001,4,FALSE))&gt;(VLOOKUP($A205,'Processed Data Export'!$B$2:$ET$3001,5,FALSE)),(VLOOKUP($A205,'Processed Data Export'!$B$2:$ET$3001,5,FALSE)),(VLOOKUP($A205,'Processed Data Export'!$B$2:$ET$3001,4,FALSE)))))</f>
        <v>30.75</v>
      </c>
      <c r="C205" s="89">
        <f>IF((VLOOKUP($A205,'Processed Data Export'!$B$2:$ET$3001,5,FALSE))=0,"NA",(IF((VLOOKUP($A205,'Processed Data Export'!$B$2:$ET$3001,4,FALSE))&gt;(VLOOKUP($A205,'Processed Data Export'!$B$2:$ET$3001,5,FALSE)),(VLOOKUP($A205,'Processed Data Export'!$B$2:$ET$3001,4,FALSE)),(VLOOKUP($A205,'Processed Data Export'!$B$2:$ET$3001,5,FALSE)))))</f>
        <v>225.5</v>
      </c>
      <c r="D205" s="74">
        <f>VLOOKUP($A205,'Processed Data Export'!$B$2:$ET$3001,3,FALSE)</f>
        <v>30.75</v>
      </c>
      <c r="E205" s="36">
        <f>VLOOKUP(A205,'MWPS (um)'!$A$1:$CP$401,94,FALSE)</f>
        <v>34.889012200000003</v>
      </c>
      <c r="F205" s="74">
        <f>(VLOOKUP($A205,'Processed Data Export'!$B$2:$ET$3001,6,FALSE))/(VLOOKUP($A205,'Processed Data Export'!$B$2:$ET$3001,7,FALSE))</f>
        <v>0.11908023483365948</v>
      </c>
      <c r="G205" s="74">
        <f>VLOOKUP($A205,'Processed Data Export'!$B$2:$ET$3001,8,FALSE)</f>
        <v>0.86799999999999999</v>
      </c>
      <c r="H205" s="74">
        <f>VLOOKUP($A205,'Processed Data Export'!$B$2:$ET$3001,9,FALSE)</f>
        <v>22.4635</v>
      </c>
      <c r="I205" s="74">
        <f>VLOOKUP($A205,'Processed Data Export'!$B$2:$ET$3001,10,FALSE)</f>
        <v>39.450000000000003</v>
      </c>
      <c r="J205" s="74">
        <f>VLOOKUP($A205,'Processed Data Export'!$B$2:$ET$3001,11,FALSE)</f>
        <v>2.9435000000000002</v>
      </c>
      <c r="K205" s="69" t="str">
        <f t="shared" si="42"/>
        <v>silt loam</v>
      </c>
      <c r="L205" s="75">
        <f>VLOOKUP($A205,'Processed Data Export'!$B$2:$ET$402,(COLUMN(A205)+11),FALSE)</f>
        <v>14.809999999999999</v>
      </c>
      <c r="M205" s="75">
        <f>VLOOKUP($A205,'Processed Data Export'!$B$2:$ET$402,(COLUMN(B205)+11),FALSE)</f>
        <v>69.35499999999999</v>
      </c>
      <c r="N205" s="75">
        <f>VLOOKUP($A205,'Processed Data Export'!$B$2:$ET$402,(COLUMN(C205)+11),FALSE)</f>
        <v>15.835000000000001</v>
      </c>
      <c r="O205" s="75">
        <f>VLOOKUP($A205,'Processed Data Export'!$B$2:$ET$402,(COLUMN(D205)+11),FALSE)</f>
        <v>0</v>
      </c>
      <c r="P205" s="75">
        <f>VLOOKUP($A205,'Processed Data Export'!$B$2:$ET$402,(COLUMN(E205)+11),FALSE)</f>
        <v>13.06</v>
      </c>
      <c r="Q205" s="75">
        <f>VLOOKUP($A205,'Processed Data Export'!$B$2:$ET$402,(COLUMN(F205)+11),FALSE)</f>
        <v>1.87</v>
      </c>
      <c r="R205" s="75">
        <f>VLOOKUP($A205,'Processed Data Export'!$B$2:$ET$402,(COLUMN(G205)+11),FALSE)</f>
        <v>0.90999999999999992</v>
      </c>
      <c r="S205" s="75">
        <f>VLOOKUP($A205,'Processed Data Export'!$B$2:$ET$402,(COLUMN(H205)+11),FALSE)</f>
        <v>0</v>
      </c>
      <c r="T205" s="75">
        <f>VLOOKUP($A205,'Processed Data Export'!$B$2:$ET$402,(COLUMN(I205)+11),FALSE)</f>
        <v>0</v>
      </c>
      <c r="U205" s="75">
        <f>VLOOKUP($A205,'Processed Data Export'!$B$2:$ET$402,(COLUMN(J205)+11),FALSE)</f>
        <v>13.655000000000001</v>
      </c>
      <c r="V205" s="75">
        <f>VLOOKUP($A205,'Processed Data Export'!$B$2:$ET$402,(COLUMN(K205)+11),FALSE)</f>
        <v>26.73</v>
      </c>
      <c r="W205" s="75">
        <f>VLOOKUP($A205,'Processed Data Export'!$B$2:$ET$402,(COLUMN(L205)+11),FALSE)</f>
        <v>36.695</v>
      </c>
      <c r="X205" s="75">
        <f>VLOOKUP($A205,'Processed Data Export'!$B$2:$ET$402,(COLUMN(M205)+11),FALSE)</f>
        <v>53.655000000000001</v>
      </c>
      <c r="Y205" s="75">
        <f>VLOOKUP($A205,'Processed Data Export'!$B$2:$ET$402,(COLUMN(N205)+11),FALSE)</f>
        <v>75.02</v>
      </c>
      <c r="Z205" s="75">
        <f>VLOOKUP($A205,'Processed Data Export'!$B$2:$ET$402,(COLUMN(O205)+11),FALSE)</f>
        <v>82.41</v>
      </c>
      <c r="AA205" s="75">
        <f>VLOOKUP($A205,'Processed Data Export'!$B$2:$ET$402,(COLUMN(P205)+11),FALSE)</f>
        <v>33.405000000000001</v>
      </c>
      <c r="AB205" s="75">
        <f>VLOOKUP($A205,'Processed Data Export'!$B$2:$ET$402,(COLUMN(Q205)+11),FALSE)</f>
        <v>42.625</v>
      </c>
      <c r="AC205" s="75">
        <f>VLOOKUP($A205,'Processed Data Export'!$B$2:$ET$402,(COLUMN(R205)+11),FALSE)</f>
        <v>16.96</v>
      </c>
      <c r="AD205" s="75">
        <f>VLOOKUP($A205,'Processed Data Export'!$B$2:$ET$402,(COLUMN(S205)+11),FALSE)</f>
        <v>32.659999999999997</v>
      </c>
      <c r="AE205" s="75">
        <f>VLOOKUP($A205,'Processed Data Export'!$B$2:$ET$402,(COLUMN(T205)+11),FALSE)</f>
        <v>38.325000000000003</v>
      </c>
      <c r="AF205" s="75">
        <f>VLOOKUP($A205,'Processed Data Export'!$B$2:$ET$402,(COLUMN(U205)+11),FALSE)</f>
        <v>45.715000000000003</v>
      </c>
      <c r="AG205" s="75">
        <f>VLOOKUP($A205,'Processed Data Export'!$B$2:$ET$402,(COLUMN(V205)+11),FALSE)</f>
        <v>15.7</v>
      </c>
      <c r="AH205" s="75">
        <f>VLOOKUP($A205,'Processed Data Export'!$B$2:$ET$402,(COLUMN(W205)+11),FALSE)</f>
        <v>25.73</v>
      </c>
      <c r="AI205" s="75">
        <f>VLOOKUP($A205,'Processed Data Export'!$B$2:$ET$402,(COLUMN(X205)+11),FALSE)</f>
        <v>28.759999999999998</v>
      </c>
      <c r="AJ205" s="75">
        <f>VLOOKUP($A205,'Processed Data Export'!$B$2:$ET$402,(COLUMN(Y205)+11),FALSE)</f>
        <v>30.625</v>
      </c>
      <c r="AK205" s="75">
        <f>VLOOKUP($A205,'Processed Data Export'!$B$2:$ET$402,(COLUMN(Z205)+11),FALSE)</f>
        <v>9.2199999999999989</v>
      </c>
      <c r="AL205" s="75">
        <f>VLOOKUP($A205,'Processed Data Export'!$B$2:$ET$402,(COLUMN(AA205)+11),FALSE)</f>
        <v>19.25</v>
      </c>
      <c r="AM205" s="75">
        <f>VLOOKUP($A205,'Processed Data Export'!$B$2:$ET$402,(COLUMN(AB205)+11),FALSE)</f>
        <v>5.665</v>
      </c>
      <c r="AN205" s="75">
        <f>VLOOKUP($A205,'Processed Data Export'!$B$2:$ET$402,(COLUMN(AC205)+11),FALSE)</f>
        <v>10.029999999999999</v>
      </c>
      <c r="AO205" s="75">
        <f>VLOOKUP($A205,'Processed Data Export'!$B$2:$ET$402,(COLUMN(AD205)+11),FALSE)</f>
        <v>14.92</v>
      </c>
      <c r="AP205" s="75">
        <f>VLOOKUP($A205,'Processed Data Export'!$B$2:$ET$402,(COLUMN(AE205)+11),FALSE)</f>
        <v>15.835000000000001</v>
      </c>
      <c r="AQ205" s="75">
        <f>VLOOKUP($A205,'Processed Data Export'!$B$2:$ET$402,(COLUMN(AF205)+11),FALSE)</f>
        <v>4.3650000000000002</v>
      </c>
      <c r="AR205" s="75">
        <f>VLOOKUP($A205,'Processed Data Export'!$B$2:$ET$402,(COLUMN(AG205)+11),FALSE)</f>
        <v>3.0250000000000004</v>
      </c>
      <c r="AS205" s="75">
        <f>VLOOKUP($A205,'Processed Data Export'!$B$2:$ET$402,(COLUMN(AH205)+11),FALSE)</f>
        <v>0.70500000000000007</v>
      </c>
      <c r="AT205" s="75">
        <f>VLOOKUP($A205,'Processed Data Export'!$B$2:$ET$402,(COLUMN(AI205)+11),FALSE)</f>
        <v>2.7749999999999999</v>
      </c>
      <c r="AU205" s="75">
        <f>VLOOKUP($A205,'Processed Data Export'!$B$2:$ET$402,(COLUMN(AJ205)+11),FALSE)</f>
        <v>1.165</v>
      </c>
      <c r="AV205" s="75">
        <f>VLOOKUP($A205,'Processed Data Export'!$B$2:$ET$402,(COLUMN(AK205)+11),FALSE)</f>
        <v>0.90999999999999992</v>
      </c>
      <c r="AW205" s="75">
        <f t="shared" si="43"/>
        <v>0.86087976539589439</v>
      </c>
      <c r="AX205" s="75">
        <f t="shared" si="44"/>
        <v>3.2637825421133231</v>
      </c>
      <c r="AY205" s="75">
        <f t="shared" si="45"/>
        <v>22.794117647058822</v>
      </c>
      <c r="AZ205" s="75">
        <f t="shared" si="46"/>
        <v>0.80269058295964124</v>
      </c>
      <c r="BA205" s="75">
        <f t="shared" si="47"/>
        <v>1.173684786175216</v>
      </c>
      <c r="BB205" s="75">
        <f t="shared" si="48"/>
        <v>3.9799349240780915</v>
      </c>
      <c r="BC205" s="75">
        <f t="shared" si="49"/>
        <v>14.351648351648354</v>
      </c>
      <c r="BD205" s="75">
        <f t="shared" si="50"/>
        <v>4.6484584450402142</v>
      </c>
      <c r="BE205" s="75">
        <f t="shared" si="51"/>
        <v>4.3798547521313536</v>
      </c>
      <c r="BF205" s="75">
        <f t="shared" si="52"/>
        <v>5.3494516450648062</v>
      </c>
      <c r="BG205" s="75">
        <f t="shared" si="53"/>
        <v>28.692513368983956</v>
      </c>
      <c r="BH205" s="75">
        <f t="shared" si="54"/>
        <v>5.3104900459418056</v>
      </c>
      <c r="BI205" s="75">
        <f t="shared" si="55"/>
        <v>37.088235294117638</v>
      </c>
    </row>
    <row r="206" spans="1:61" x14ac:dyDescent="0.35">
      <c r="A206" s="69">
        <f>'Processed Data Export'!B204</f>
        <v>18330</v>
      </c>
      <c r="B206" s="74">
        <f>IF((VLOOKUP($A206,'Processed Data Export'!$B$2:$ET$3001,5,FALSE))=0,(VLOOKUP($A206,'Processed Data Export'!$B$2:$ET$3001,4,FALSE)),(IF((VLOOKUP($A206,'Processed Data Export'!$B$2:$ET$3001,4,FALSE))&gt;(VLOOKUP($A206,'Processed Data Export'!$B$2:$ET$3001,5,FALSE)),(VLOOKUP($A206,'Processed Data Export'!$B$2:$ET$3001,5,FALSE)),(VLOOKUP($A206,'Processed Data Export'!$B$2:$ET$3001,4,FALSE)))))</f>
        <v>0.74099999999999999</v>
      </c>
      <c r="C206" s="89">
        <f>IF((VLOOKUP($A206,'Processed Data Export'!$B$2:$ET$3001,5,FALSE))=0,"NA",(IF((VLOOKUP($A206,'Processed Data Export'!$B$2:$ET$3001,4,FALSE))&gt;(VLOOKUP($A206,'Processed Data Export'!$B$2:$ET$3001,5,FALSE)),(VLOOKUP($A206,'Processed Data Export'!$B$2:$ET$3001,4,FALSE)),(VLOOKUP($A206,'Processed Data Export'!$B$2:$ET$3001,5,FALSE)))))</f>
        <v>31.75</v>
      </c>
      <c r="D206" s="74">
        <f>VLOOKUP($A206,'Processed Data Export'!$B$2:$ET$3001,3,FALSE)</f>
        <v>31.75</v>
      </c>
      <c r="E206" s="36">
        <f>VLOOKUP(A206,'MWPS (um)'!$A$1:$CP$401,94,FALSE)</f>
        <v>33.077422500000004</v>
      </c>
      <c r="F206" s="74">
        <f>(VLOOKUP($A206,'Processed Data Export'!$B$2:$ET$3001,6,FALSE))/(VLOOKUP($A206,'Processed Data Export'!$B$2:$ET$3001,7,FALSE))</f>
        <v>0.12490384615384616</v>
      </c>
      <c r="G206" s="74">
        <f>VLOOKUP($A206,'Processed Data Export'!$B$2:$ET$3001,8,FALSE)</f>
        <v>0.74750000000000005</v>
      </c>
      <c r="H206" s="74">
        <f>VLOOKUP($A206,'Processed Data Export'!$B$2:$ET$3001,9,FALSE)</f>
        <v>14.9085</v>
      </c>
      <c r="I206" s="74">
        <f>VLOOKUP($A206,'Processed Data Export'!$B$2:$ET$3001,10,FALSE)</f>
        <v>28.95</v>
      </c>
      <c r="J206" s="74">
        <f>VLOOKUP($A206,'Processed Data Export'!$B$2:$ET$3001,11,FALSE)</f>
        <v>2.8170000000000002</v>
      </c>
      <c r="K206" s="69" t="str">
        <f t="shared" si="42"/>
        <v>silt loam</v>
      </c>
      <c r="L206" s="75">
        <f>VLOOKUP($A206,'Processed Data Export'!$B$2:$ET$402,(COLUMN(A206)+11),FALSE)</f>
        <v>13.95</v>
      </c>
      <c r="M206" s="75">
        <f>VLOOKUP($A206,'Processed Data Export'!$B$2:$ET$402,(COLUMN(B206)+11),FALSE)</f>
        <v>69.504999999999995</v>
      </c>
      <c r="N206" s="75">
        <f>VLOOKUP($A206,'Processed Data Export'!$B$2:$ET$402,(COLUMN(C206)+11),FALSE)</f>
        <v>16.545000000000002</v>
      </c>
      <c r="O206" s="75">
        <f>VLOOKUP($A206,'Processed Data Export'!$B$2:$ET$402,(COLUMN(D206)+11),FALSE)</f>
        <v>0</v>
      </c>
      <c r="P206" s="75">
        <f>VLOOKUP($A206,'Processed Data Export'!$B$2:$ET$402,(COLUMN(E206)+11),FALSE)</f>
        <v>15.030000000000001</v>
      </c>
      <c r="Q206" s="75">
        <f>VLOOKUP($A206,'Processed Data Export'!$B$2:$ET$402,(COLUMN(F206)+11),FALSE)</f>
        <v>1.395</v>
      </c>
      <c r="R206" s="75">
        <f>VLOOKUP($A206,'Processed Data Export'!$B$2:$ET$402,(COLUMN(G206)+11),FALSE)</f>
        <v>0.125</v>
      </c>
      <c r="S206" s="75">
        <f>VLOOKUP($A206,'Processed Data Export'!$B$2:$ET$402,(COLUMN(H206)+11),FALSE)</f>
        <v>0</v>
      </c>
      <c r="T206" s="75">
        <f>VLOOKUP($A206,'Processed Data Export'!$B$2:$ET$402,(COLUMN(I206)+11),FALSE)</f>
        <v>0</v>
      </c>
      <c r="U206" s="75">
        <f>VLOOKUP($A206,'Processed Data Export'!$B$2:$ET$402,(COLUMN(J206)+11),FALSE)</f>
        <v>12.91</v>
      </c>
      <c r="V206" s="75">
        <f>VLOOKUP($A206,'Processed Data Export'!$B$2:$ET$402,(COLUMN(K206)+11),FALSE)</f>
        <v>25.97</v>
      </c>
      <c r="W206" s="75">
        <f>VLOOKUP($A206,'Processed Data Export'!$B$2:$ET$402,(COLUMN(L206)+11),FALSE)</f>
        <v>35.875</v>
      </c>
      <c r="X206" s="75">
        <f>VLOOKUP($A206,'Processed Data Export'!$B$2:$ET$402,(COLUMN(M206)+11),FALSE)</f>
        <v>53.075000000000003</v>
      </c>
      <c r="Y206" s="75">
        <f>VLOOKUP($A206,'Processed Data Export'!$B$2:$ET$402,(COLUMN(N206)+11),FALSE)</f>
        <v>75.634999999999991</v>
      </c>
      <c r="Z206" s="75">
        <f>VLOOKUP($A206,'Processed Data Export'!$B$2:$ET$402,(COLUMN(O206)+11),FALSE)</f>
        <v>84.53</v>
      </c>
      <c r="AA206" s="75">
        <f>VLOOKUP($A206,'Processed Data Export'!$B$2:$ET$402,(COLUMN(P206)+11),FALSE)</f>
        <v>33.814999999999998</v>
      </c>
      <c r="AB206" s="75">
        <f>VLOOKUP($A206,'Processed Data Export'!$B$2:$ET$402,(COLUMN(Q206)+11),FALSE)</f>
        <v>43.534999999999997</v>
      </c>
      <c r="AC206" s="75">
        <f>VLOOKUP($A206,'Processed Data Export'!$B$2:$ET$402,(COLUMN(R206)+11),FALSE)</f>
        <v>17.200000000000003</v>
      </c>
      <c r="AD206" s="75">
        <f>VLOOKUP($A206,'Processed Data Export'!$B$2:$ET$402,(COLUMN(S206)+11),FALSE)</f>
        <v>33.630000000000003</v>
      </c>
      <c r="AE206" s="75">
        <f>VLOOKUP($A206,'Processed Data Export'!$B$2:$ET$402,(COLUMN(T206)+11),FALSE)</f>
        <v>39.754999999999995</v>
      </c>
      <c r="AF206" s="75">
        <f>VLOOKUP($A206,'Processed Data Export'!$B$2:$ET$402,(COLUMN(U206)+11),FALSE)</f>
        <v>48.655000000000001</v>
      </c>
      <c r="AG206" s="75">
        <f>VLOOKUP($A206,'Processed Data Export'!$B$2:$ET$402,(COLUMN(V206)+11),FALSE)</f>
        <v>16.425000000000001</v>
      </c>
      <c r="AH206" s="75">
        <f>VLOOKUP($A206,'Processed Data Export'!$B$2:$ET$402,(COLUMN(W206)+11),FALSE)</f>
        <v>27.475000000000001</v>
      </c>
      <c r="AI206" s="75">
        <f>VLOOKUP($A206,'Processed Data Export'!$B$2:$ET$402,(COLUMN(X206)+11),FALSE)</f>
        <v>31.454999999999998</v>
      </c>
      <c r="AJ206" s="75">
        <f>VLOOKUP($A206,'Processed Data Export'!$B$2:$ET$402,(COLUMN(Y206)+11),FALSE)</f>
        <v>32.849999999999994</v>
      </c>
      <c r="AK206" s="75">
        <f>VLOOKUP($A206,'Processed Data Export'!$B$2:$ET$402,(COLUMN(Z206)+11),FALSE)</f>
        <v>9.7199999999999989</v>
      </c>
      <c r="AL206" s="75">
        <f>VLOOKUP($A206,'Processed Data Export'!$B$2:$ET$402,(COLUMN(AA206)+11),FALSE)</f>
        <v>20.765000000000001</v>
      </c>
      <c r="AM206" s="75">
        <f>VLOOKUP($A206,'Processed Data Export'!$B$2:$ET$402,(COLUMN(AB206)+11),FALSE)</f>
        <v>6.125</v>
      </c>
      <c r="AN206" s="75">
        <f>VLOOKUP($A206,'Processed Data Export'!$B$2:$ET$402,(COLUMN(AC206)+11),FALSE)</f>
        <v>11.045</v>
      </c>
      <c r="AO206" s="75">
        <f>VLOOKUP($A206,'Processed Data Export'!$B$2:$ET$402,(COLUMN(AD206)+11),FALSE)</f>
        <v>16.425000000000001</v>
      </c>
      <c r="AP206" s="75">
        <f>VLOOKUP($A206,'Processed Data Export'!$B$2:$ET$402,(COLUMN(AE206)+11),FALSE)</f>
        <v>16.545000000000002</v>
      </c>
      <c r="AQ206" s="75">
        <f>VLOOKUP($A206,'Processed Data Export'!$B$2:$ET$402,(COLUMN(AF206)+11),FALSE)</f>
        <v>4.92</v>
      </c>
      <c r="AR206" s="75">
        <f>VLOOKUP($A206,'Processed Data Export'!$B$2:$ET$402,(COLUMN(AG206)+11),FALSE)</f>
        <v>3.9799999999999995</v>
      </c>
      <c r="AS206" s="75">
        <f>VLOOKUP($A206,'Processed Data Export'!$B$2:$ET$402,(COLUMN(AH206)+11),FALSE)</f>
        <v>0.79499999999999993</v>
      </c>
      <c r="AT206" s="75">
        <f>VLOOKUP($A206,'Processed Data Export'!$B$2:$ET$402,(COLUMN(AI206)+11),FALSE)</f>
        <v>1.52</v>
      </c>
      <c r="AU206" s="75">
        <f>VLOOKUP($A206,'Processed Data Export'!$B$2:$ET$402,(COLUMN(AJ206)+11),FALSE)</f>
        <v>0.6</v>
      </c>
      <c r="AV206" s="75">
        <f>VLOOKUP($A206,'Processed Data Export'!$B$2:$ET$402,(COLUMN(AK206)+11),FALSE)</f>
        <v>0.125</v>
      </c>
      <c r="AW206" s="75">
        <f t="shared" si="43"/>
        <v>0.82404961525209608</v>
      </c>
      <c r="AX206" s="75">
        <f t="shared" si="44"/>
        <v>2.8965402528276774</v>
      </c>
      <c r="AY206" s="75">
        <f t="shared" si="45"/>
        <v>31.207885304659495</v>
      </c>
      <c r="AZ206" s="75">
        <f t="shared" si="46"/>
        <v>0.73733429246737225</v>
      </c>
      <c r="BA206" s="75">
        <f t="shared" si="47"/>
        <v>1.0908436954064331</v>
      </c>
      <c r="BB206" s="75">
        <f t="shared" si="48"/>
        <v>3.6908436213991775</v>
      </c>
      <c r="BC206" s="75">
        <f t="shared" si="49"/>
        <v>120.24000000000001</v>
      </c>
      <c r="BD206" s="75">
        <f t="shared" si="50"/>
        <v>4.2316590563165901</v>
      </c>
      <c r="BE206" s="75">
        <f t="shared" si="51"/>
        <v>4.2009670595346016</v>
      </c>
      <c r="BF206" s="75">
        <f t="shared" si="52"/>
        <v>4.8053417836124943</v>
      </c>
      <c r="BG206" s="75">
        <f t="shared" si="53"/>
        <v>38.046594982078858</v>
      </c>
      <c r="BH206" s="75">
        <f t="shared" si="54"/>
        <v>4.6244178310046564</v>
      </c>
      <c r="BI206" s="75">
        <f t="shared" si="55"/>
        <v>49.82437275985663</v>
      </c>
    </row>
    <row r="207" spans="1:61" x14ac:dyDescent="0.35">
      <c r="A207" s="69">
        <f>'Processed Data Export'!B205</f>
        <v>19200</v>
      </c>
      <c r="B207" s="74">
        <f>IF((VLOOKUP($A207,'Processed Data Export'!$B$2:$ET$3001,5,FALSE))=0,(VLOOKUP($A207,'Processed Data Export'!$B$2:$ET$3001,4,FALSE)),(IF((VLOOKUP($A207,'Processed Data Export'!$B$2:$ET$3001,4,FALSE))&gt;(VLOOKUP($A207,'Processed Data Export'!$B$2:$ET$3001,5,FALSE)),(VLOOKUP($A207,'Processed Data Export'!$B$2:$ET$3001,5,FALSE)),(VLOOKUP($A207,'Processed Data Export'!$B$2:$ET$3001,4,FALSE)))))</f>
        <v>28.9</v>
      </c>
      <c r="C207" s="89" t="str">
        <f>IF((VLOOKUP($A207,'Processed Data Export'!$B$2:$ET$3001,5,FALSE))=0,"NA",(IF((VLOOKUP($A207,'Processed Data Export'!$B$2:$ET$3001,4,FALSE))&gt;(VLOOKUP($A207,'Processed Data Export'!$B$2:$ET$3001,5,FALSE)),(VLOOKUP($A207,'Processed Data Export'!$B$2:$ET$3001,4,FALSE)),(VLOOKUP($A207,'Processed Data Export'!$B$2:$ET$3001,5,FALSE)))))</f>
        <v/>
      </c>
      <c r="D207" s="74">
        <f>VLOOKUP($A207,'Processed Data Export'!$B$2:$ET$3001,3,FALSE)</f>
        <v>28.9</v>
      </c>
      <c r="E207" s="36">
        <f>VLOOKUP(A207,'MWPS (um)'!$A$1:$CP$401,94,FALSE)</f>
        <v>48.834953000000006</v>
      </c>
      <c r="F207" s="74">
        <f>(VLOOKUP($A207,'Processed Data Export'!$B$2:$ET$3001,6,FALSE))/(VLOOKUP($A207,'Processed Data Export'!$B$2:$ET$3001,7,FALSE))</f>
        <v>9.9440167949615119E-2</v>
      </c>
      <c r="G207" s="74">
        <f>VLOOKUP($A207,'Processed Data Export'!$B$2:$ET$3001,8,FALSE)</f>
        <v>1.4279999999999999</v>
      </c>
      <c r="H207" s="74">
        <f>VLOOKUP($A207,'Processed Data Export'!$B$2:$ET$3001,9,FALSE)</f>
        <v>12.548</v>
      </c>
      <c r="I207" s="74">
        <f>VLOOKUP($A207,'Processed Data Export'!$B$2:$ET$3001,10,FALSE)</f>
        <v>67.400000000000006</v>
      </c>
      <c r="J207" s="74">
        <f>VLOOKUP($A207,'Processed Data Export'!$B$2:$ET$3001,11,FALSE)</f>
        <v>3.0845000000000002</v>
      </c>
      <c r="K207" s="69" t="str">
        <f t="shared" si="42"/>
        <v>silt loam</v>
      </c>
      <c r="L207" s="75">
        <f>VLOOKUP($A207,'Processed Data Export'!$B$2:$ET$402,(COLUMN(A207)+11),FALSE)</f>
        <v>11.705</v>
      </c>
      <c r="M207" s="75">
        <f>VLOOKUP($A207,'Processed Data Export'!$B$2:$ET$402,(COLUMN(B207)+11),FALSE)</f>
        <v>64.795000000000002</v>
      </c>
      <c r="N207" s="75">
        <f>VLOOKUP($A207,'Processed Data Export'!$B$2:$ET$402,(COLUMN(C207)+11),FALSE)</f>
        <v>23.504999999999999</v>
      </c>
      <c r="O207" s="75">
        <f>VLOOKUP($A207,'Processed Data Export'!$B$2:$ET$402,(COLUMN(D207)+11),FALSE)</f>
        <v>0</v>
      </c>
      <c r="P207" s="75">
        <f>VLOOKUP($A207,'Processed Data Export'!$B$2:$ET$402,(COLUMN(E207)+11),FALSE)</f>
        <v>15.5</v>
      </c>
      <c r="Q207" s="75">
        <f>VLOOKUP($A207,'Processed Data Export'!$B$2:$ET$402,(COLUMN(F207)+11),FALSE)</f>
        <v>4.915</v>
      </c>
      <c r="R207" s="75">
        <f>VLOOKUP($A207,'Processed Data Export'!$B$2:$ET$402,(COLUMN(G207)+11),FALSE)</f>
        <v>2.9550000000000001</v>
      </c>
      <c r="S207" s="75">
        <f>VLOOKUP($A207,'Processed Data Export'!$B$2:$ET$402,(COLUMN(H207)+11),FALSE)</f>
        <v>0.13545000000000001</v>
      </c>
      <c r="T207" s="75">
        <f>VLOOKUP($A207,'Processed Data Export'!$B$2:$ET$402,(COLUMN(I207)+11),FALSE)</f>
        <v>0</v>
      </c>
      <c r="U207" s="75">
        <f>VLOOKUP($A207,'Processed Data Export'!$B$2:$ET$402,(COLUMN(J207)+11),FALSE)</f>
        <v>11.705</v>
      </c>
      <c r="V207" s="75">
        <f>VLOOKUP($A207,'Processed Data Export'!$B$2:$ET$402,(COLUMN(K207)+11),FALSE)</f>
        <v>31.76</v>
      </c>
      <c r="W207" s="75">
        <f>VLOOKUP($A207,'Processed Data Export'!$B$2:$ET$402,(COLUMN(L207)+11),FALSE)</f>
        <v>39.914999999999999</v>
      </c>
      <c r="X207" s="75">
        <f>VLOOKUP($A207,'Processed Data Export'!$B$2:$ET$402,(COLUMN(M207)+11),FALSE)</f>
        <v>52.74</v>
      </c>
      <c r="Y207" s="75">
        <f>VLOOKUP($A207,'Processed Data Export'!$B$2:$ET$402,(COLUMN(N207)+11),FALSE)</f>
        <v>69.67</v>
      </c>
      <c r="Z207" s="75">
        <f>VLOOKUP($A207,'Processed Data Export'!$B$2:$ET$402,(COLUMN(O207)+11),FALSE)</f>
        <v>80.3</v>
      </c>
      <c r="AA207" s="75">
        <f>VLOOKUP($A207,'Processed Data Export'!$B$2:$ET$402,(COLUMN(P207)+11),FALSE)</f>
        <v>25.835000000000001</v>
      </c>
      <c r="AB207" s="75">
        <f>VLOOKUP($A207,'Processed Data Export'!$B$2:$ET$402,(COLUMN(Q207)+11),FALSE)</f>
        <v>33.04</v>
      </c>
      <c r="AC207" s="75">
        <f>VLOOKUP($A207,'Processed Data Export'!$B$2:$ET$402,(COLUMN(R207)+11),FALSE)</f>
        <v>12.824999999999999</v>
      </c>
      <c r="AD207" s="75">
        <f>VLOOKUP($A207,'Processed Data Export'!$B$2:$ET$402,(COLUMN(S207)+11),FALSE)</f>
        <v>24.880000000000003</v>
      </c>
      <c r="AE207" s="75">
        <f>VLOOKUP($A207,'Processed Data Export'!$B$2:$ET$402,(COLUMN(T207)+11),FALSE)</f>
        <v>29.75</v>
      </c>
      <c r="AF207" s="75">
        <f>VLOOKUP($A207,'Processed Data Export'!$B$2:$ET$402,(COLUMN(U207)+11),FALSE)</f>
        <v>40.380000000000003</v>
      </c>
      <c r="AG207" s="75">
        <f>VLOOKUP($A207,'Processed Data Export'!$B$2:$ET$402,(COLUMN(V207)+11),FALSE)</f>
        <v>12.055</v>
      </c>
      <c r="AH207" s="75">
        <f>VLOOKUP($A207,'Processed Data Export'!$B$2:$ET$402,(COLUMN(W207)+11),FALSE)</f>
        <v>21.475000000000001</v>
      </c>
      <c r="AI207" s="75">
        <f>VLOOKUP($A207,'Processed Data Export'!$B$2:$ET$402,(COLUMN(X207)+11),FALSE)</f>
        <v>27.560000000000002</v>
      </c>
      <c r="AJ207" s="75">
        <f>VLOOKUP($A207,'Processed Data Export'!$B$2:$ET$402,(COLUMN(Y207)+11),FALSE)</f>
        <v>32.475000000000001</v>
      </c>
      <c r="AK207" s="75">
        <f>VLOOKUP($A207,'Processed Data Export'!$B$2:$ET$402,(COLUMN(Z207)+11),FALSE)</f>
        <v>7.2050000000000001</v>
      </c>
      <c r="AL207" s="75">
        <f>VLOOKUP($A207,'Processed Data Export'!$B$2:$ET$402,(COLUMN(AA207)+11),FALSE)</f>
        <v>16.619999999999997</v>
      </c>
      <c r="AM207" s="75">
        <f>VLOOKUP($A207,'Processed Data Export'!$B$2:$ET$402,(COLUMN(AB207)+11),FALSE)</f>
        <v>4.87</v>
      </c>
      <c r="AN207" s="75">
        <f>VLOOKUP($A207,'Processed Data Export'!$B$2:$ET$402,(COLUMN(AC207)+11),FALSE)</f>
        <v>9.42</v>
      </c>
      <c r="AO207" s="75">
        <f>VLOOKUP($A207,'Processed Data Export'!$B$2:$ET$402,(COLUMN(AD207)+11),FALSE)</f>
        <v>20.414999999999999</v>
      </c>
      <c r="AP207" s="75">
        <f>VLOOKUP($A207,'Processed Data Export'!$B$2:$ET$402,(COLUMN(AE207)+11),FALSE)</f>
        <v>23.369999999999997</v>
      </c>
      <c r="AQ207" s="75">
        <f>VLOOKUP($A207,'Processed Data Export'!$B$2:$ET$402,(COLUMN(AF207)+11),FALSE)</f>
        <v>4.5500000000000007</v>
      </c>
      <c r="AR207" s="75">
        <f>VLOOKUP($A207,'Processed Data Export'!$B$2:$ET$402,(COLUMN(AG207)+11),FALSE)</f>
        <v>6.08</v>
      </c>
      <c r="AS207" s="75">
        <f>VLOOKUP($A207,'Processed Data Export'!$B$2:$ET$402,(COLUMN(AH207)+11),FALSE)</f>
        <v>2.52</v>
      </c>
      <c r="AT207" s="75">
        <f>VLOOKUP($A207,'Processed Data Export'!$B$2:$ET$402,(COLUMN(AI207)+11),FALSE)</f>
        <v>7.87</v>
      </c>
      <c r="AU207" s="75">
        <f>VLOOKUP($A207,'Processed Data Export'!$B$2:$ET$402,(COLUMN(AJ207)+11),FALSE)</f>
        <v>2.395</v>
      </c>
      <c r="AV207" s="75">
        <f>VLOOKUP($A207,'Processed Data Export'!$B$2:$ET$402,(COLUMN(AK207)+11),FALSE)</f>
        <v>3.085</v>
      </c>
      <c r="AW207" s="75">
        <f t="shared" si="43"/>
        <v>1.2080811138014529</v>
      </c>
      <c r="AX207" s="75">
        <f t="shared" si="44"/>
        <v>2.1316129032258062</v>
      </c>
      <c r="AY207" s="75">
        <f t="shared" si="45"/>
        <v>6.7222787385554419</v>
      </c>
      <c r="AZ207" s="75">
        <f t="shared" si="46"/>
        <v>0.98848439821693901</v>
      </c>
      <c r="BA207" s="75">
        <f t="shared" si="47"/>
        <v>1.3060921248142645</v>
      </c>
      <c r="BB207" s="75">
        <f t="shared" si="48"/>
        <v>5.5399028452463561</v>
      </c>
      <c r="BC207" s="75">
        <f t="shared" si="49"/>
        <v>5.2453468697123515</v>
      </c>
      <c r="BD207" s="75">
        <f t="shared" si="50"/>
        <v>3.1738917462650016</v>
      </c>
      <c r="BE207" s="75">
        <f t="shared" si="51"/>
        <v>2.7566475218038717</v>
      </c>
      <c r="BF207" s="75">
        <f t="shared" si="52"/>
        <v>5.5987261146496818</v>
      </c>
      <c r="BG207" s="75">
        <f t="shared" si="53"/>
        <v>10.730417090539166</v>
      </c>
      <c r="BH207" s="75">
        <f t="shared" si="54"/>
        <v>4.1803225806451616</v>
      </c>
      <c r="BI207" s="75">
        <f t="shared" si="55"/>
        <v>13.183112919633775</v>
      </c>
    </row>
    <row r="208" spans="1:61" x14ac:dyDescent="0.35">
      <c r="A208" s="69">
        <f>'Processed Data Export'!B206</f>
        <v>19205</v>
      </c>
      <c r="B208" s="74">
        <f>IF((VLOOKUP($A208,'Processed Data Export'!$B$2:$ET$3001,5,FALSE))=0,(VLOOKUP($A208,'Processed Data Export'!$B$2:$ET$3001,4,FALSE)),(IF((VLOOKUP($A208,'Processed Data Export'!$B$2:$ET$3001,4,FALSE))&gt;(VLOOKUP($A208,'Processed Data Export'!$B$2:$ET$3001,5,FALSE)),(VLOOKUP($A208,'Processed Data Export'!$B$2:$ET$3001,5,FALSE)),(VLOOKUP($A208,'Processed Data Export'!$B$2:$ET$3001,4,FALSE)))))</f>
        <v>13.639000000000001</v>
      </c>
      <c r="C208" s="89">
        <f>IF((VLOOKUP($A208,'Processed Data Export'!$B$2:$ET$3001,5,FALSE))=0,"NA",(IF((VLOOKUP($A208,'Processed Data Export'!$B$2:$ET$3001,4,FALSE))&gt;(VLOOKUP($A208,'Processed Data Export'!$B$2:$ET$3001,5,FALSE)),(VLOOKUP($A208,'Processed Data Export'!$B$2:$ET$3001,4,FALSE)),(VLOOKUP($A208,'Processed Data Export'!$B$2:$ET$3001,5,FALSE)))))</f>
        <v>100.65</v>
      </c>
      <c r="D208" s="74">
        <f>VLOOKUP($A208,'Processed Data Export'!$B$2:$ET$3001,3,FALSE)</f>
        <v>13.639000000000001</v>
      </c>
      <c r="E208" s="36">
        <f>VLOOKUP(A208,'MWPS (um)'!$A$1:$CP$401,94,FALSE)</f>
        <v>28.958237649999997</v>
      </c>
      <c r="F208" s="74">
        <f>(VLOOKUP($A208,'Processed Data Export'!$B$2:$ET$3001,6,FALSE))/(VLOOKUP($A208,'Processed Data Export'!$B$2:$ET$3001,7,FALSE))</f>
        <v>0.12757475083056477</v>
      </c>
      <c r="G208" s="74">
        <f>VLOOKUP($A208,'Processed Data Export'!$B$2:$ET$3001,8,FALSE)</f>
        <v>0.83949999999999991</v>
      </c>
      <c r="H208" s="74">
        <f>VLOOKUP($A208,'Processed Data Export'!$B$2:$ET$3001,9,FALSE)</f>
        <v>21.512</v>
      </c>
      <c r="I208" s="74">
        <f>VLOOKUP($A208,'Processed Data Export'!$B$2:$ET$3001,10,FALSE)</f>
        <v>28.95</v>
      </c>
      <c r="J208" s="74">
        <f>VLOOKUP($A208,'Processed Data Export'!$B$2:$ET$3001,11,FALSE)</f>
        <v>2.7885</v>
      </c>
      <c r="K208" s="69" t="str">
        <f t="shared" si="42"/>
        <v>silt loam</v>
      </c>
      <c r="L208" s="75">
        <f>VLOOKUP($A208,'Processed Data Export'!$B$2:$ET$402,(COLUMN(A208)+11),FALSE)</f>
        <v>15.675000000000001</v>
      </c>
      <c r="M208" s="75">
        <f>VLOOKUP($A208,'Processed Data Export'!$B$2:$ET$402,(COLUMN(B208)+11),FALSE)</f>
        <v>72.44</v>
      </c>
      <c r="N208" s="75">
        <f>VLOOKUP($A208,'Processed Data Export'!$B$2:$ET$402,(COLUMN(C208)+11),FALSE)</f>
        <v>11.885</v>
      </c>
      <c r="O208" s="75">
        <f>VLOOKUP($A208,'Processed Data Export'!$B$2:$ET$402,(COLUMN(D208)+11),FALSE)</f>
        <v>0</v>
      </c>
      <c r="P208" s="75">
        <f>VLOOKUP($A208,'Processed Data Export'!$B$2:$ET$402,(COLUMN(E208)+11),FALSE)</f>
        <v>10.295</v>
      </c>
      <c r="Q208" s="75">
        <f>VLOOKUP($A208,'Processed Data Export'!$B$2:$ET$402,(COLUMN(F208)+11),FALSE)</f>
        <v>1.395</v>
      </c>
      <c r="R208" s="75">
        <f>VLOOKUP($A208,'Processed Data Export'!$B$2:$ET$402,(COLUMN(G208)+11),FALSE)</f>
        <v>0.2</v>
      </c>
      <c r="S208" s="75">
        <f>VLOOKUP($A208,'Processed Data Export'!$B$2:$ET$402,(COLUMN(H208)+11),FALSE)</f>
        <v>0</v>
      </c>
      <c r="T208" s="75">
        <f>VLOOKUP($A208,'Processed Data Export'!$B$2:$ET$402,(COLUMN(I208)+11),FALSE)</f>
        <v>0</v>
      </c>
      <c r="U208" s="75">
        <f>VLOOKUP($A208,'Processed Data Export'!$B$2:$ET$402,(COLUMN(J208)+11),FALSE)</f>
        <v>14.515000000000001</v>
      </c>
      <c r="V208" s="75">
        <f>VLOOKUP($A208,'Processed Data Export'!$B$2:$ET$402,(COLUMN(K208)+11),FALSE)</f>
        <v>33.43</v>
      </c>
      <c r="W208" s="75">
        <f>VLOOKUP($A208,'Processed Data Export'!$B$2:$ET$402,(COLUMN(L208)+11),FALSE)</f>
        <v>43.725000000000001</v>
      </c>
      <c r="X208" s="75">
        <f>VLOOKUP($A208,'Processed Data Export'!$B$2:$ET$402,(COLUMN(M208)+11),FALSE)</f>
        <v>59.46</v>
      </c>
      <c r="Y208" s="75">
        <f>VLOOKUP($A208,'Processed Data Export'!$B$2:$ET$402,(COLUMN(N208)+11),FALSE)</f>
        <v>76.805000000000007</v>
      </c>
      <c r="Z208" s="75">
        <f>VLOOKUP($A208,'Processed Data Export'!$B$2:$ET$402,(COLUMN(O208)+11),FALSE)</f>
        <v>82.72999999999999</v>
      </c>
      <c r="AA208" s="75">
        <f>VLOOKUP($A208,'Processed Data Export'!$B$2:$ET$402,(COLUMN(P208)+11),FALSE)</f>
        <v>31.565000000000001</v>
      </c>
      <c r="AB208" s="75">
        <f>VLOOKUP($A208,'Processed Data Export'!$B$2:$ET$402,(COLUMN(Q208)+11),FALSE)</f>
        <v>39.010000000000005</v>
      </c>
      <c r="AC208" s="75">
        <f>VLOOKUP($A208,'Processed Data Export'!$B$2:$ET$402,(COLUMN(R208)+11),FALSE)</f>
        <v>15.734999999999999</v>
      </c>
      <c r="AD208" s="75">
        <f>VLOOKUP($A208,'Processed Data Export'!$B$2:$ET$402,(COLUMN(S208)+11),FALSE)</f>
        <v>28.71</v>
      </c>
      <c r="AE208" s="75">
        <f>VLOOKUP($A208,'Processed Data Export'!$B$2:$ET$402,(COLUMN(T208)+11),FALSE)</f>
        <v>33.08</v>
      </c>
      <c r="AF208" s="75">
        <f>VLOOKUP($A208,'Processed Data Export'!$B$2:$ET$402,(COLUMN(U208)+11),FALSE)</f>
        <v>39.004999999999995</v>
      </c>
      <c r="AG208" s="75">
        <f>VLOOKUP($A208,'Processed Data Export'!$B$2:$ET$402,(COLUMN(V208)+11),FALSE)</f>
        <v>12.975</v>
      </c>
      <c r="AH208" s="75">
        <f>VLOOKUP($A208,'Processed Data Export'!$B$2:$ET$402,(COLUMN(W208)+11),FALSE)</f>
        <v>20.630000000000003</v>
      </c>
      <c r="AI208" s="75">
        <f>VLOOKUP($A208,'Processed Data Export'!$B$2:$ET$402,(COLUMN(X208)+11),FALSE)</f>
        <v>23.270000000000003</v>
      </c>
      <c r="AJ208" s="75">
        <f>VLOOKUP($A208,'Processed Data Export'!$B$2:$ET$402,(COLUMN(Y208)+11),FALSE)</f>
        <v>24.664999999999999</v>
      </c>
      <c r="AK208" s="75">
        <f>VLOOKUP($A208,'Processed Data Export'!$B$2:$ET$402,(COLUMN(Z208)+11),FALSE)</f>
        <v>7.4450000000000003</v>
      </c>
      <c r="AL208" s="75">
        <f>VLOOKUP($A208,'Processed Data Export'!$B$2:$ET$402,(COLUMN(AA208)+11),FALSE)</f>
        <v>15.094999999999999</v>
      </c>
      <c r="AM208" s="75">
        <f>VLOOKUP($A208,'Processed Data Export'!$B$2:$ET$402,(COLUMN(AB208)+11),FALSE)</f>
        <v>4.3650000000000002</v>
      </c>
      <c r="AN208" s="75">
        <f>VLOOKUP($A208,'Processed Data Export'!$B$2:$ET$402,(COLUMN(AC208)+11),FALSE)</f>
        <v>7.6550000000000002</v>
      </c>
      <c r="AO208" s="75">
        <f>VLOOKUP($A208,'Processed Data Export'!$B$2:$ET$402,(COLUMN(AD208)+11),FALSE)</f>
        <v>11.69</v>
      </c>
      <c r="AP208" s="75">
        <f>VLOOKUP($A208,'Processed Data Export'!$B$2:$ET$402,(COLUMN(AE208)+11),FALSE)</f>
        <v>11.885</v>
      </c>
      <c r="AQ208" s="75">
        <f>VLOOKUP($A208,'Processed Data Export'!$B$2:$ET$402,(COLUMN(AF208)+11),FALSE)</f>
        <v>3.2850000000000001</v>
      </c>
      <c r="AR208" s="75">
        <f>VLOOKUP($A208,'Processed Data Export'!$B$2:$ET$402,(COLUMN(AG208)+11),FALSE)</f>
        <v>2.6399999999999997</v>
      </c>
      <c r="AS208" s="75">
        <f>VLOOKUP($A208,'Processed Data Export'!$B$2:$ET$402,(COLUMN(AH208)+11),FALSE)</f>
        <v>0.745</v>
      </c>
      <c r="AT208" s="75">
        <f>VLOOKUP($A208,'Processed Data Export'!$B$2:$ET$402,(COLUMN(AI208)+11),FALSE)</f>
        <v>1.5950000000000002</v>
      </c>
      <c r="AU208" s="75">
        <f>VLOOKUP($A208,'Processed Data Export'!$B$2:$ET$402,(COLUMN(AJ208)+11),FALSE)</f>
        <v>0.64500000000000002</v>
      </c>
      <c r="AV208" s="75">
        <f>VLOOKUP($A208,'Processed Data Export'!$B$2:$ET$402,(COLUMN(AK208)+11),FALSE)</f>
        <v>0.2</v>
      </c>
      <c r="AW208" s="75">
        <f t="shared" si="43"/>
        <v>1.1208664445014098</v>
      </c>
      <c r="AX208" s="75">
        <f t="shared" si="44"/>
        <v>3.7892180670228273</v>
      </c>
      <c r="AY208" s="75">
        <f t="shared" si="45"/>
        <v>27.964157706093193</v>
      </c>
      <c r="AZ208" s="75">
        <f t="shared" si="46"/>
        <v>1.1210101269068069</v>
      </c>
      <c r="BA208" s="75">
        <f t="shared" si="47"/>
        <v>1.5244199461607488</v>
      </c>
      <c r="BB208" s="75">
        <f t="shared" si="48"/>
        <v>5.8730691739422429</v>
      </c>
      <c r="BC208" s="75">
        <f t="shared" si="49"/>
        <v>51.474999999999994</v>
      </c>
      <c r="BD208" s="75">
        <f t="shared" si="50"/>
        <v>6.1967493584260049</v>
      </c>
      <c r="BE208" s="75">
        <f t="shared" si="51"/>
        <v>6.095077829196466</v>
      </c>
      <c r="BF208" s="75">
        <f t="shared" si="52"/>
        <v>7.7674722403657741</v>
      </c>
      <c r="BG208" s="75">
        <f t="shared" si="53"/>
        <v>42.623655913978496</v>
      </c>
      <c r="BH208" s="75">
        <f t="shared" si="54"/>
        <v>7.0364254492472069</v>
      </c>
      <c r="BI208" s="75">
        <f t="shared" si="55"/>
        <v>51.928315412186379</v>
      </c>
    </row>
    <row r="209" spans="1:61" x14ac:dyDescent="0.35">
      <c r="A209" s="69">
        <f>'Processed Data Export'!B207</f>
        <v>19210</v>
      </c>
      <c r="B209" s="74">
        <f>IF((VLOOKUP($A209,'Processed Data Export'!$B$2:$ET$3001,5,FALSE))=0,(VLOOKUP($A209,'Processed Data Export'!$B$2:$ET$3001,4,FALSE)),(IF((VLOOKUP($A209,'Processed Data Export'!$B$2:$ET$3001,4,FALSE))&gt;(VLOOKUP($A209,'Processed Data Export'!$B$2:$ET$3001,5,FALSE)),(VLOOKUP($A209,'Processed Data Export'!$B$2:$ET$3001,5,FALSE)),(VLOOKUP($A209,'Processed Data Export'!$B$2:$ET$3001,4,FALSE)))))</f>
        <v>0.66850000000000009</v>
      </c>
      <c r="C209" s="89">
        <f>IF((VLOOKUP($A209,'Processed Data Export'!$B$2:$ET$3001,5,FALSE))=0,"NA",(IF((VLOOKUP($A209,'Processed Data Export'!$B$2:$ET$3001,4,FALSE))&gt;(VLOOKUP($A209,'Processed Data Export'!$B$2:$ET$3001,5,FALSE)),(VLOOKUP($A209,'Processed Data Export'!$B$2:$ET$3001,4,FALSE)),(VLOOKUP($A209,'Processed Data Export'!$B$2:$ET$3001,5,FALSE)))))</f>
        <v>26.85</v>
      </c>
      <c r="D209" s="74">
        <f>VLOOKUP($A209,'Processed Data Export'!$B$2:$ET$3001,3,FALSE)</f>
        <v>26.85</v>
      </c>
      <c r="E209" s="36">
        <f>VLOOKUP(A209,'MWPS (um)'!$A$1:$CP$401,94,FALSE)</f>
        <v>27.653025</v>
      </c>
      <c r="F209" s="74">
        <f>(VLOOKUP($A209,'Processed Data Export'!$B$2:$ET$3001,6,FALSE))/(VLOOKUP($A209,'Processed Data Export'!$B$2:$ET$3001,7,FALSE))</f>
        <v>0.11955801104972376</v>
      </c>
      <c r="G209" s="74">
        <f>VLOOKUP($A209,'Processed Data Export'!$B$2:$ET$3001,8,FALSE)</f>
        <v>0.872</v>
      </c>
      <c r="H209" s="74">
        <f>VLOOKUP($A209,'Processed Data Export'!$B$2:$ET$3001,9,FALSE)</f>
        <v>15.668500000000002</v>
      </c>
      <c r="I209" s="74">
        <f>VLOOKUP($A209,'Processed Data Export'!$B$2:$ET$3001,10,FALSE)</f>
        <v>26.25</v>
      </c>
      <c r="J209" s="74">
        <f>VLOOKUP($A209,'Processed Data Export'!$B$2:$ET$3001,11,FALSE)</f>
        <v>2.782</v>
      </c>
      <c r="K209" s="69" t="str">
        <f t="shared" si="42"/>
        <v>silt loam</v>
      </c>
      <c r="L209" s="75">
        <f>VLOOKUP($A209,'Processed Data Export'!$B$2:$ET$402,(COLUMN(A209)+11),FALSE)</f>
        <v>17.004999999999999</v>
      </c>
      <c r="M209" s="75">
        <f>VLOOKUP($A209,'Processed Data Export'!$B$2:$ET$402,(COLUMN(B209)+11),FALSE)</f>
        <v>70.97</v>
      </c>
      <c r="N209" s="75">
        <f>VLOOKUP($A209,'Processed Data Export'!$B$2:$ET$402,(COLUMN(C209)+11),FALSE)</f>
        <v>12.024999999999999</v>
      </c>
      <c r="O209" s="75">
        <f>VLOOKUP($A209,'Processed Data Export'!$B$2:$ET$402,(COLUMN(D209)+11),FALSE)</f>
        <v>0</v>
      </c>
      <c r="P209" s="75">
        <f>VLOOKUP($A209,'Processed Data Export'!$B$2:$ET$402,(COLUMN(E209)+11),FALSE)</f>
        <v>10.91</v>
      </c>
      <c r="Q209" s="75">
        <f>VLOOKUP($A209,'Processed Data Export'!$B$2:$ET$402,(COLUMN(F209)+11),FALSE)</f>
        <v>1.02</v>
      </c>
      <c r="R209" s="75">
        <f>VLOOKUP($A209,'Processed Data Export'!$B$2:$ET$402,(COLUMN(G209)+11),FALSE)</f>
        <v>9.5000000000000001E-2</v>
      </c>
      <c r="S209" s="75">
        <f>VLOOKUP($A209,'Processed Data Export'!$B$2:$ET$402,(COLUMN(H209)+11),FALSE)</f>
        <v>0</v>
      </c>
      <c r="T209" s="75">
        <f>VLOOKUP($A209,'Processed Data Export'!$B$2:$ET$402,(COLUMN(I209)+11),FALSE)</f>
        <v>0</v>
      </c>
      <c r="U209" s="75">
        <f>VLOOKUP($A209,'Processed Data Export'!$B$2:$ET$402,(COLUMN(J209)+11),FALSE)</f>
        <v>16.02</v>
      </c>
      <c r="V209" s="75">
        <f>VLOOKUP($A209,'Processed Data Export'!$B$2:$ET$402,(COLUMN(K209)+11),FALSE)</f>
        <v>34.64</v>
      </c>
      <c r="W209" s="75">
        <f>VLOOKUP($A209,'Processed Data Export'!$B$2:$ET$402,(COLUMN(L209)+11),FALSE)</f>
        <v>44.07</v>
      </c>
      <c r="X209" s="75">
        <f>VLOOKUP($A209,'Processed Data Export'!$B$2:$ET$402,(COLUMN(M209)+11),FALSE)</f>
        <v>58.54</v>
      </c>
      <c r="Y209" s="75">
        <f>VLOOKUP($A209,'Processed Data Export'!$B$2:$ET$402,(COLUMN(N209)+11),FALSE)</f>
        <v>75.384999999999991</v>
      </c>
      <c r="Z209" s="75">
        <f>VLOOKUP($A209,'Processed Data Export'!$B$2:$ET$402,(COLUMN(O209)+11),FALSE)</f>
        <v>81.884999999999991</v>
      </c>
      <c r="AA209" s="75">
        <f>VLOOKUP($A209,'Processed Data Export'!$B$2:$ET$402,(COLUMN(P209)+11),FALSE)</f>
        <v>29.104999999999997</v>
      </c>
      <c r="AB209" s="75">
        <f>VLOOKUP($A209,'Processed Data Export'!$B$2:$ET$402,(COLUMN(Q209)+11),FALSE)</f>
        <v>36.33</v>
      </c>
      <c r="AC209" s="75">
        <f>VLOOKUP($A209,'Processed Data Export'!$B$2:$ET$402,(COLUMN(R209)+11),FALSE)</f>
        <v>14.47</v>
      </c>
      <c r="AD209" s="75">
        <f>VLOOKUP($A209,'Processed Data Export'!$B$2:$ET$402,(COLUMN(S209)+11),FALSE)</f>
        <v>26.9</v>
      </c>
      <c r="AE209" s="75">
        <f>VLOOKUP($A209,'Processed Data Export'!$B$2:$ET$402,(COLUMN(T209)+11),FALSE)</f>
        <v>31.314999999999998</v>
      </c>
      <c r="AF209" s="75">
        <f>VLOOKUP($A209,'Processed Data Export'!$B$2:$ET$402,(COLUMN(U209)+11),FALSE)</f>
        <v>37.81</v>
      </c>
      <c r="AG209" s="75">
        <f>VLOOKUP($A209,'Processed Data Export'!$B$2:$ET$402,(COLUMN(V209)+11),FALSE)</f>
        <v>12.435</v>
      </c>
      <c r="AH209" s="75">
        <f>VLOOKUP($A209,'Processed Data Export'!$B$2:$ET$402,(COLUMN(W209)+11),FALSE)</f>
        <v>20.344999999999999</v>
      </c>
      <c r="AI209" s="75">
        <f>VLOOKUP($A209,'Processed Data Export'!$B$2:$ET$402,(COLUMN(X209)+11),FALSE)</f>
        <v>23.344999999999999</v>
      </c>
      <c r="AJ209" s="75">
        <f>VLOOKUP($A209,'Processed Data Export'!$B$2:$ET$402,(COLUMN(Y209)+11),FALSE)</f>
        <v>24.364999999999998</v>
      </c>
      <c r="AK209" s="75">
        <f>VLOOKUP($A209,'Processed Data Export'!$B$2:$ET$402,(COLUMN(Z209)+11),FALSE)</f>
        <v>7.2249999999999996</v>
      </c>
      <c r="AL209" s="75">
        <f>VLOOKUP($A209,'Processed Data Export'!$B$2:$ET$402,(COLUMN(AA209)+11),FALSE)</f>
        <v>15.135</v>
      </c>
      <c r="AM209" s="75">
        <f>VLOOKUP($A209,'Processed Data Export'!$B$2:$ET$402,(COLUMN(AB209)+11),FALSE)</f>
        <v>4.415</v>
      </c>
      <c r="AN209" s="75">
        <f>VLOOKUP($A209,'Processed Data Export'!$B$2:$ET$402,(COLUMN(AC209)+11),FALSE)</f>
        <v>7.915</v>
      </c>
      <c r="AO209" s="75">
        <f>VLOOKUP($A209,'Processed Data Export'!$B$2:$ET$402,(COLUMN(AD209)+11),FALSE)</f>
        <v>11.93</v>
      </c>
      <c r="AP209" s="75">
        <f>VLOOKUP($A209,'Processed Data Export'!$B$2:$ET$402,(COLUMN(AE209)+11),FALSE)</f>
        <v>12.024999999999999</v>
      </c>
      <c r="AQ209" s="75">
        <f>VLOOKUP($A209,'Processed Data Export'!$B$2:$ET$402,(COLUMN(AF209)+11),FALSE)</f>
        <v>3.5</v>
      </c>
      <c r="AR209" s="75">
        <f>VLOOKUP($A209,'Processed Data Export'!$B$2:$ET$402,(COLUMN(AG209)+11),FALSE)</f>
        <v>2.9950000000000001</v>
      </c>
      <c r="AS209" s="75">
        <f>VLOOKUP($A209,'Processed Data Export'!$B$2:$ET$402,(COLUMN(AH209)+11),FALSE)</f>
        <v>0.64999999999999991</v>
      </c>
      <c r="AT209" s="75">
        <f>VLOOKUP($A209,'Processed Data Export'!$B$2:$ET$402,(COLUMN(AI209)+11),FALSE)</f>
        <v>1.115</v>
      </c>
      <c r="AU209" s="75">
        <f>VLOOKUP($A209,'Processed Data Export'!$B$2:$ET$402,(COLUMN(AJ209)+11),FALSE)</f>
        <v>0.37</v>
      </c>
      <c r="AV209" s="75">
        <f>VLOOKUP($A209,'Processed Data Export'!$B$2:$ET$402,(COLUMN(AK209)+11),FALSE)</f>
        <v>9.5000000000000001E-2</v>
      </c>
      <c r="AW209" s="75">
        <f t="shared" si="43"/>
        <v>1.2130470685383981</v>
      </c>
      <c r="AX209" s="75">
        <f t="shared" si="44"/>
        <v>3.3299725022914757</v>
      </c>
      <c r="AY209" s="75">
        <f t="shared" si="45"/>
        <v>35.617647058823529</v>
      </c>
      <c r="AZ209" s="75">
        <f t="shared" si="46"/>
        <v>1.1655646654324252</v>
      </c>
      <c r="BA209" s="75">
        <f t="shared" si="47"/>
        <v>1.5482676540597724</v>
      </c>
      <c r="BB209" s="75">
        <f t="shared" si="48"/>
        <v>6.099653979238755</v>
      </c>
      <c r="BC209" s="75">
        <f t="shared" si="49"/>
        <v>114.84210526315789</v>
      </c>
      <c r="BD209" s="75">
        <f t="shared" si="50"/>
        <v>5.9488683989941329</v>
      </c>
      <c r="BE209" s="75">
        <f t="shared" si="51"/>
        <v>5.9018711018711025</v>
      </c>
      <c r="BF209" s="75">
        <f t="shared" si="52"/>
        <v>7.3960833859759951</v>
      </c>
      <c r="BG209" s="75">
        <f t="shared" si="53"/>
        <v>57.392156862745097</v>
      </c>
      <c r="BH209" s="75">
        <f t="shared" si="54"/>
        <v>6.5050412465627865</v>
      </c>
      <c r="BI209" s="75">
        <f t="shared" si="55"/>
        <v>69.578431372549019</v>
      </c>
    </row>
    <row r="210" spans="1:61" x14ac:dyDescent="0.35">
      <c r="A210" s="69">
        <f>'Processed Data Export'!B208</f>
        <v>19215</v>
      </c>
      <c r="B210" s="74">
        <f>IF((VLOOKUP($A210,'Processed Data Export'!$B$2:$ET$3001,5,FALSE))=0,(VLOOKUP($A210,'Processed Data Export'!$B$2:$ET$3001,4,FALSE)),(IF((VLOOKUP($A210,'Processed Data Export'!$B$2:$ET$3001,4,FALSE))&gt;(VLOOKUP($A210,'Processed Data Export'!$B$2:$ET$3001,5,FALSE)),(VLOOKUP($A210,'Processed Data Export'!$B$2:$ET$3001,5,FALSE)),(VLOOKUP($A210,'Processed Data Export'!$B$2:$ET$3001,4,FALSE)))))</f>
        <v>32.15</v>
      </c>
      <c r="C210" s="89" t="str">
        <f>IF((VLOOKUP($A210,'Processed Data Export'!$B$2:$ET$3001,5,FALSE))=0,"NA",(IF((VLOOKUP($A210,'Processed Data Export'!$B$2:$ET$3001,4,FALSE))&gt;(VLOOKUP($A210,'Processed Data Export'!$B$2:$ET$3001,5,FALSE)),(VLOOKUP($A210,'Processed Data Export'!$B$2:$ET$3001,4,FALSE)),(VLOOKUP($A210,'Processed Data Export'!$B$2:$ET$3001,5,FALSE)))))</f>
        <v/>
      </c>
      <c r="D210" s="74">
        <f>VLOOKUP($A210,'Processed Data Export'!$B$2:$ET$3001,3,FALSE)</f>
        <v>32.15</v>
      </c>
      <c r="E210" s="36">
        <f>VLOOKUP(A210,'MWPS (um)'!$A$1:$CP$401,94,FALSE)</f>
        <v>40.489658049999996</v>
      </c>
      <c r="F210" s="74">
        <f>(VLOOKUP($A210,'Processed Data Export'!$B$2:$ET$3001,6,FALSE))/(VLOOKUP($A210,'Processed Data Export'!$B$2:$ET$3001,7,FALSE))</f>
        <v>0.10225505443234836</v>
      </c>
      <c r="G210" s="74">
        <f>VLOOKUP($A210,'Processed Data Export'!$B$2:$ET$3001,8,FALSE)</f>
        <v>1.0760000000000001</v>
      </c>
      <c r="H210" s="74">
        <f>VLOOKUP($A210,'Processed Data Export'!$B$2:$ET$3001,9,FALSE)</f>
        <v>11.3865</v>
      </c>
      <c r="I210" s="74">
        <f>VLOOKUP($A210,'Processed Data Export'!$B$2:$ET$3001,10,FALSE)</f>
        <v>45.1</v>
      </c>
      <c r="J210" s="74">
        <f>VLOOKUP($A210,'Processed Data Export'!$B$2:$ET$3001,11,FALSE)</f>
        <v>2.9729999999999999</v>
      </c>
      <c r="K210" s="69" t="str">
        <f t="shared" si="42"/>
        <v>silt loam</v>
      </c>
      <c r="L210" s="75">
        <f>VLOOKUP($A210,'Processed Data Export'!$B$2:$ET$402,(COLUMN(A210)+11),FALSE)</f>
        <v>13.355</v>
      </c>
      <c r="M210" s="75">
        <f>VLOOKUP($A210,'Processed Data Export'!$B$2:$ET$402,(COLUMN(B210)+11),FALSE)</f>
        <v>64.295000000000002</v>
      </c>
      <c r="N210" s="75">
        <f>VLOOKUP($A210,'Processed Data Export'!$B$2:$ET$402,(COLUMN(C210)+11),FALSE)</f>
        <v>22.34</v>
      </c>
      <c r="O210" s="75">
        <f>VLOOKUP($A210,'Processed Data Export'!$B$2:$ET$402,(COLUMN(D210)+11),FALSE)</f>
        <v>0</v>
      </c>
      <c r="P210" s="75">
        <f>VLOOKUP($A210,'Processed Data Export'!$B$2:$ET$402,(COLUMN(E210)+11),FALSE)</f>
        <v>17.34</v>
      </c>
      <c r="Q210" s="75">
        <f>VLOOKUP($A210,'Processed Data Export'!$B$2:$ET$402,(COLUMN(F210)+11),FALSE)</f>
        <v>4.1400000000000006</v>
      </c>
      <c r="R210" s="75">
        <f>VLOOKUP($A210,'Processed Data Export'!$B$2:$ET$402,(COLUMN(G210)+11),FALSE)</f>
        <v>0.86</v>
      </c>
      <c r="S210" s="75">
        <f>VLOOKUP($A210,'Processed Data Export'!$B$2:$ET$402,(COLUMN(H210)+11),FALSE)</f>
        <v>0</v>
      </c>
      <c r="T210" s="75">
        <f>VLOOKUP($A210,'Processed Data Export'!$B$2:$ET$402,(COLUMN(I210)+11),FALSE)</f>
        <v>0</v>
      </c>
      <c r="U210" s="75">
        <f>VLOOKUP($A210,'Processed Data Export'!$B$2:$ET$402,(COLUMN(J210)+11),FALSE)</f>
        <v>13.085000000000001</v>
      </c>
      <c r="V210" s="75">
        <f>VLOOKUP($A210,'Processed Data Export'!$B$2:$ET$402,(COLUMN(K210)+11),FALSE)</f>
        <v>29.195</v>
      </c>
      <c r="W210" s="75">
        <f>VLOOKUP($A210,'Processed Data Export'!$B$2:$ET$402,(COLUMN(L210)+11),FALSE)</f>
        <v>37.340000000000003</v>
      </c>
      <c r="X210" s="75">
        <f>VLOOKUP($A210,'Processed Data Export'!$B$2:$ET$402,(COLUMN(M210)+11),FALSE)</f>
        <v>50.86</v>
      </c>
      <c r="Y210" s="75">
        <f>VLOOKUP($A210,'Processed Data Export'!$B$2:$ET$402,(COLUMN(N210)+11),FALSE)</f>
        <v>69.875</v>
      </c>
      <c r="Z210" s="75">
        <f>VLOOKUP($A210,'Processed Data Export'!$B$2:$ET$402,(COLUMN(O210)+11),FALSE)</f>
        <v>81.64</v>
      </c>
      <c r="AA210" s="75">
        <f>VLOOKUP($A210,'Processed Data Export'!$B$2:$ET$402,(COLUMN(P210)+11),FALSE)</f>
        <v>26.994999999999997</v>
      </c>
      <c r="AB210" s="75">
        <f>VLOOKUP($A210,'Processed Data Export'!$B$2:$ET$402,(COLUMN(Q210)+11),FALSE)</f>
        <v>35.105000000000004</v>
      </c>
      <c r="AC210" s="75">
        <f>VLOOKUP($A210,'Processed Data Export'!$B$2:$ET$402,(COLUMN(R210)+11),FALSE)</f>
        <v>13.52</v>
      </c>
      <c r="AD210" s="75">
        <f>VLOOKUP($A210,'Processed Data Export'!$B$2:$ET$402,(COLUMN(S210)+11),FALSE)</f>
        <v>26.954999999999998</v>
      </c>
      <c r="AE210" s="75">
        <f>VLOOKUP($A210,'Processed Data Export'!$B$2:$ET$402,(COLUMN(T210)+11),FALSE)</f>
        <v>32.53</v>
      </c>
      <c r="AF210" s="75">
        <f>VLOOKUP($A210,'Processed Data Export'!$B$2:$ET$402,(COLUMN(U210)+11),FALSE)</f>
        <v>44.295000000000002</v>
      </c>
      <c r="AG210" s="75">
        <f>VLOOKUP($A210,'Processed Data Export'!$B$2:$ET$402,(COLUMN(V210)+11),FALSE)</f>
        <v>13.434999999999999</v>
      </c>
      <c r="AH210" s="75">
        <f>VLOOKUP($A210,'Processed Data Export'!$B$2:$ET$402,(COLUMN(W210)+11),FALSE)</f>
        <v>24.22</v>
      </c>
      <c r="AI210" s="75">
        <f>VLOOKUP($A210,'Processed Data Export'!$B$2:$ET$402,(COLUMN(X210)+11),FALSE)</f>
        <v>30.78</v>
      </c>
      <c r="AJ210" s="75">
        <f>VLOOKUP($A210,'Processed Data Export'!$B$2:$ET$402,(COLUMN(Y210)+11),FALSE)</f>
        <v>34.92</v>
      </c>
      <c r="AK210" s="75">
        <f>VLOOKUP($A210,'Processed Data Export'!$B$2:$ET$402,(COLUMN(Z210)+11),FALSE)</f>
        <v>8.11</v>
      </c>
      <c r="AL210" s="75">
        <f>VLOOKUP($A210,'Processed Data Export'!$B$2:$ET$402,(COLUMN(AA210)+11),FALSE)</f>
        <v>18.89</v>
      </c>
      <c r="AM210" s="75">
        <f>VLOOKUP($A210,'Processed Data Export'!$B$2:$ET$402,(COLUMN(AB210)+11),FALSE)</f>
        <v>5.57</v>
      </c>
      <c r="AN210" s="75">
        <f>VLOOKUP($A210,'Processed Data Export'!$B$2:$ET$402,(COLUMN(AC210)+11),FALSE)</f>
        <v>10.785</v>
      </c>
      <c r="AO210" s="75">
        <f>VLOOKUP($A210,'Processed Data Export'!$B$2:$ET$402,(COLUMN(AD210)+11),FALSE)</f>
        <v>21.48</v>
      </c>
      <c r="AP210" s="75">
        <f>VLOOKUP($A210,'Processed Data Export'!$B$2:$ET$402,(COLUMN(AE210)+11),FALSE)</f>
        <v>22.34</v>
      </c>
      <c r="AQ210" s="75">
        <f>VLOOKUP($A210,'Processed Data Export'!$B$2:$ET$402,(COLUMN(AF210)+11),FALSE)</f>
        <v>5.21</v>
      </c>
      <c r="AR210" s="75">
        <f>VLOOKUP($A210,'Processed Data Export'!$B$2:$ET$402,(COLUMN(AG210)+11),FALSE)</f>
        <v>6.5549999999999997</v>
      </c>
      <c r="AS210" s="75">
        <f>VLOOKUP($A210,'Processed Data Export'!$B$2:$ET$402,(COLUMN(AH210)+11),FALSE)</f>
        <v>2.34</v>
      </c>
      <c r="AT210" s="75">
        <f>VLOOKUP($A210,'Processed Data Export'!$B$2:$ET$402,(COLUMN(AI210)+11),FALSE)</f>
        <v>5.0049999999999999</v>
      </c>
      <c r="AU210" s="75">
        <f>VLOOKUP($A210,'Processed Data Export'!$B$2:$ET$402,(COLUMN(AJ210)+11),FALSE)</f>
        <v>1.8050000000000002</v>
      </c>
      <c r="AV210" s="75">
        <f>VLOOKUP($A210,'Processed Data Export'!$B$2:$ET$402,(COLUMN(AK210)+11),FALSE)</f>
        <v>0.86</v>
      </c>
      <c r="AW210" s="75">
        <f t="shared" si="43"/>
        <v>1.0636661444238713</v>
      </c>
      <c r="AX210" s="75">
        <f t="shared" si="44"/>
        <v>2.024509803921569</v>
      </c>
      <c r="AY210" s="75">
        <f t="shared" si="45"/>
        <v>8.479468599033817</v>
      </c>
      <c r="AZ210" s="75">
        <f t="shared" si="46"/>
        <v>0.84298453550062091</v>
      </c>
      <c r="BA210" s="75">
        <f t="shared" si="47"/>
        <v>1.1482108590134326</v>
      </c>
      <c r="BB210" s="75">
        <f t="shared" si="48"/>
        <v>4.6041923551171404</v>
      </c>
      <c r="BC210" s="75">
        <f t="shared" si="49"/>
        <v>20.162790697674417</v>
      </c>
      <c r="BD210" s="75">
        <f t="shared" si="50"/>
        <v>2.9932495344506518</v>
      </c>
      <c r="BE210" s="75">
        <f t="shared" si="51"/>
        <v>2.8780214861235454</v>
      </c>
      <c r="BF210" s="75">
        <f t="shared" si="52"/>
        <v>4.7158089939731109</v>
      </c>
      <c r="BG210" s="75">
        <f t="shared" si="53"/>
        <v>12.285024154589371</v>
      </c>
      <c r="BH210" s="75">
        <f t="shared" si="54"/>
        <v>3.7079008073817765</v>
      </c>
      <c r="BI210" s="75">
        <f t="shared" si="55"/>
        <v>15.530193236714974</v>
      </c>
    </row>
    <row r="211" spans="1:61" x14ac:dyDescent="0.35">
      <c r="A211" s="69">
        <f>'Processed Data Export'!B209</f>
        <v>19220</v>
      </c>
      <c r="B211" s="74">
        <f>IF((VLOOKUP($A211,'Processed Data Export'!$B$2:$ET$3001,5,FALSE))=0,(VLOOKUP($A211,'Processed Data Export'!$B$2:$ET$3001,4,FALSE)),(IF((VLOOKUP($A211,'Processed Data Export'!$B$2:$ET$3001,4,FALSE))&gt;(VLOOKUP($A211,'Processed Data Export'!$B$2:$ET$3001,5,FALSE)),(VLOOKUP($A211,'Processed Data Export'!$B$2:$ET$3001,5,FALSE)),(VLOOKUP($A211,'Processed Data Export'!$B$2:$ET$3001,4,FALSE)))))</f>
        <v>29.200000000000003</v>
      </c>
      <c r="C211" s="89" t="str">
        <f>IF((VLOOKUP($A211,'Processed Data Export'!$B$2:$ET$3001,5,FALSE))=0,"NA",(IF((VLOOKUP($A211,'Processed Data Export'!$B$2:$ET$3001,4,FALSE))&gt;(VLOOKUP($A211,'Processed Data Export'!$B$2:$ET$3001,5,FALSE)),(VLOOKUP($A211,'Processed Data Export'!$B$2:$ET$3001,4,FALSE)),(VLOOKUP($A211,'Processed Data Export'!$B$2:$ET$3001,5,FALSE)))))</f>
        <v/>
      </c>
      <c r="D211" s="74">
        <f>VLOOKUP($A211,'Processed Data Export'!$B$2:$ET$3001,3,FALSE)</f>
        <v>29.200000000000003</v>
      </c>
      <c r="E211" s="36">
        <f>VLOOKUP(A211,'MWPS (um)'!$A$1:$CP$401,94,FALSE)</f>
        <v>29.798843350000002</v>
      </c>
      <c r="F211" s="74">
        <f>(VLOOKUP($A211,'Processed Data Export'!$B$2:$ET$3001,6,FALSE))/(VLOOKUP($A211,'Processed Data Export'!$B$2:$ET$3001,7,FALSE))</f>
        <v>0.1193711967545639</v>
      </c>
      <c r="G211" s="74">
        <f>VLOOKUP($A211,'Processed Data Export'!$B$2:$ET$3001,8,FALSE)</f>
        <v>0.85949999999999993</v>
      </c>
      <c r="H211" s="74">
        <f>VLOOKUP($A211,'Processed Data Export'!$B$2:$ET$3001,9,FALSE)</f>
        <v>10.724</v>
      </c>
      <c r="I211" s="74">
        <f>VLOOKUP($A211,'Processed Data Export'!$B$2:$ET$3001,10,FALSE)</f>
        <v>26.95</v>
      </c>
      <c r="J211" s="74">
        <f>VLOOKUP($A211,'Processed Data Export'!$B$2:$ET$3001,11,FALSE)</f>
        <v>2.7009999999999996</v>
      </c>
      <c r="K211" s="69" t="str">
        <f t="shared" si="42"/>
        <v>silt loam</v>
      </c>
      <c r="L211" s="75">
        <f>VLOOKUP($A211,'Processed Data Export'!$B$2:$ET$402,(COLUMN(A211)+11),FALSE)</f>
        <v>15.4</v>
      </c>
      <c r="M211" s="75">
        <f>VLOOKUP($A211,'Processed Data Export'!$B$2:$ET$402,(COLUMN(B211)+11),FALSE)</f>
        <v>70.050000000000011</v>
      </c>
      <c r="N211" s="75">
        <f>VLOOKUP($A211,'Processed Data Export'!$B$2:$ET$402,(COLUMN(C211)+11),FALSE)</f>
        <v>14.555</v>
      </c>
      <c r="O211" s="75">
        <f>VLOOKUP($A211,'Processed Data Export'!$B$2:$ET$402,(COLUMN(D211)+11),FALSE)</f>
        <v>0</v>
      </c>
      <c r="P211" s="75">
        <f>VLOOKUP($A211,'Processed Data Export'!$B$2:$ET$402,(COLUMN(E211)+11),FALSE)</f>
        <v>13.33</v>
      </c>
      <c r="Q211" s="75">
        <f>VLOOKUP($A211,'Processed Data Export'!$B$2:$ET$402,(COLUMN(F211)+11),FALSE)</f>
        <v>1.2</v>
      </c>
      <c r="R211" s="75">
        <f>VLOOKUP($A211,'Processed Data Export'!$B$2:$ET$402,(COLUMN(G211)+11),FALSE)</f>
        <v>2.5500000000000002E-2</v>
      </c>
      <c r="S211" s="75">
        <f>VLOOKUP($A211,'Processed Data Export'!$B$2:$ET$402,(COLUMN(H211)+11),FALSE)</f>
        <v>0</v>
      </c>
      <c r="T211" s="75">
        <f>VLOOKUP($A211,'Processed Data Export'!$B$2:$ET$402,(COLUMN(I211)+11),FALSE)</f>
        <v>0</v>
      </c>
      <c r="U211" s="75">
        <f>VLOOKUP($A211,'Processed Data Export'!$B$2:$ET$402,(COLUMN(J211)+11),FALSE)</f>
        <v>15.135000000000002</v>
      </c>
      <c r="V211" s="75">
        <f>VLOOKUP($A211,'Processed Data Export'!$B$2:$ET$402,(COLUMN(K211)+11),FALSE)</f>
        <v>32.94</v>
      </c>
      <c r="W211" s="75">
        <f>VLOOKUP($A211,'Processed Data Export'!$B$2:$ET$402,(COLUMN(L211)+11),FALSE)</f>
        <v>42.05</v>
      </c>
      <c r="X211" s="75">
        <f>VLOOKUP($A211,'Processed Data Export'!$B$2:$ET$402,(COLUMN(M211)+11),FALSE)</f>
        <v>56.64</v>
      </c>
      <c r="Y211" s="75">
        <f>VLOOKUP($A211,'Processed Data Export'!$B$2:$ET$402,(COLUMN(N211)+11),FALSE)</f>
        <v>75.11</v>
      </c>
      <c r="Z211" s="75">
        <f>VLOOKUP($A211,'Processed Data Export'!$B$2:$ET$402,(COLUMN(O211)+11),FALSE)</f>
        <v>83.38</v>
      </c>
      <c r="AA211" s="75">
        <f>VLOOKUP($A211,'Processed Data Export'!$B$2:$ET$402,(COLUMN(P211)+11),FALSE)</f>
        <v>29.189999999999998</v>
      </c>
      <c r="AB211" s="75">
        <f>VLOOKUP($A211,'Processed Data Export'!$B$2:$ET$402,(COLUMN(Q211)+11),FALSE)</f>
        <v>37.11</v>
      </c>
      <c r="AC211" s="75">
        <f>VLOOKUP($A211,'Processed Data Export'!$B$2:$ET$402,(COLUMN(R211)+11),FALSE)</f>
        <v>14.59</v>
      </c>
      <c r="AD211" s="75">
        <f>VLOOKUP($A211,'Processed Data Export'!$B$2:$ET$402,(COLUMN(S211)+11),FALSE)</f>
        <v>27.990000000000002</v>
      </c>
      <c r="AE211" s="75">
        <f>VLOOKUP($A211,'Processed Data Export'!$B$2:$ET$402,(COLUMN(T211)+11),FALSE)</f>
        <v>33.055</v>
      </c>
      <c r="AF211" s="75">
        <f>VLOOKUP($A211,'Processed Data Export'!$B$2:$ET$402,(COLUMN(U211)+11),FALSE)</f>
        <v>41.319999999999993</v>
      </c>
      <c r="AG211" s="75">
        <f>VLOOKUP($A211,'Processed Data Export'!$B$2:$ET$402,(COLUMN(V211)+11),FALSE)</f>
        <v>13.4</v>
      </c>
      <c r="AH211" s="75">
        <f>VLOOKUP($A211,'Processed Data Export'!$B$2:$ET$402,(COLUMN(W211)+11),FALSE)</f>
        <v>22.725000000000001</v>
      </c>
      <c r="AI211" s="75">
        <f>VLOOKUP($A211,'Processed Data Export'!$B$2:$ET$402,(COLUMN(X211)+11),FALSE)</f>
        <v>26.73</v>
      </c>
      <c r="AJ211" s="75">
        <f>VLOOKUP($A211,'Processed Data Export'!$B$2:$ET$402,(COLUMN(Y211)+11),FALSE)</f>
        <v>27.93</v>
      </c>
      <c r="AK211" s="75">
        <f>VLOOKUP($A211,'Processed Data Export'!$B$2:$ET$402,(COLUMN(Z211)+11),FALSE)</f>
        <v>7.92</v>
      </c>
      <c r="AL211" s="75">
        <f>VLOOKUP($A211,'Processed Data Export'!$B$2:$ET$402,(COLUMN(AA211)+11),FALSE)</f>
        <v>17.240000000000002</v>
      </c>
      <c r="AM211" s="75">
        <f>VLOOKUP($A211,'Processed Data Export'!$B$2:$ET$402,(COLUMN(AB211)+11),FALSE)</f>
        <v>5.0650000000000004</v>
      </c>
      <c r="AN211" s="75">
        <f>VLOOKUP($A211,'Processed Data Export'!$B$2:$ET$402,(COLUMN(AC211)+11),FALSE)</f>
        <v>9.32</v>
      </c>
      <c r="AO211" s="75">
        <f>VLOOKUP($A211,'Processed Data Export'!$B$2:$ET$402,(COLUMN(AD211)+11),FALSE)</f>
        <v>14.53</v>
      </c>
      <c r="AP211" s="75">
        <f>VLOOKUP($A211,'Processed Data Export'!$B$2:$ET$402,(COLUMN(AE211)+11),FALSE)</f>
        <v>14.555</v>
      </c>
      <c r="AQ211" s="75">
        <f>VLOOKUP($A211,'Processed Data Export'!$B$2:$ET$402,(COLUMN(AF211)+11),FALSE)</f>
        <v>4.2549999999999999</v>
      </c>
      <c r="AR211" s="75">
        <f>VLOOKUP($A211,'Processed Data Export'!$B$2:$ET$402,(COLUMN(AG211)+11),FALSE)</f>
        <v>4.01</v>
      </c>
      <c r="AS211" s="75">
        <f>VLOOKUP($A211,'Processed Data Export'!$B$2:$ET$402,(COLUMN(AH211)+11),FALSE)</f>
        <v>0.81499999999999995</v>
      </c>
      <c r="AT211" s="75">
        <f>VLOOKUP($A211,'Processed Data Export'!$B$2:$ET$402,(COLUMN(AI211)+11),FALSE)</f>
        <v>1.23</v>
      </c>
      <c r="AU211" s="75">
        <f>VLOOKUP($A211,'Processed Data Export'!$B$2:$ET$402,(COLUMN(AJ211)+11),FALSE)</f>
        <v>0.38</v>
      </c>
      <c r="AV211" s="75">
        <f>VLOOKUP($A211,'Processed Data Export'!$B$2:$ET$402,(COLUMN(AK211)+11),FALSE)</f>
        <v>2.5500000000000002E-2</v>
      </c>
      <c r="AW211" s="75">
        <f t="shared" si="43"/>
        <v>1.1331177580167071</v>
      </c>
      <c r="AX211" s="75">
        <f t="shared" si="44"/>
        <v>2.7839459864966241</v>
      </c>
      <c r="AY211" s="75">
        <f t="shared" si="45"/>
        <v>30.925000000000001</v>
      </c>
      <c r="AZ211" s="75">
        <f t="shared" si="46"/>
        <v>1.0176669893514039</v>
      </c>
      <c r="BA211" s="75">
        <f t="shared" si="47"/>
        <v>1.3707647628267186</v>
      </c>
      <c r="BB211" s="75">
        <f t="shared" si="48"/>
        <v>5.3093434343434343</v>
      </c>
      <c r="BC211" s="75">
        <f t="shared" si="49"/>
        <v>522.74509803921569</v>
      </c>
      <c r="BD211" s="75">
        <f t="shared" si="50"/>
        <v>4.8210598761183769</v>
      </c>
      <c r="BE211" s="75">
        <f t="shared" si="51"/>
        <v>4.8127791137066307</v>
      </c>
      <c r="BF211" s="75">
        <f t="shared" si="52"/>
        <v>6.0772532188841204</v>
      </c>
      <c r="BG211" s="75">
        <f t="shared" si="53"/>
        <v>47.2</v>
      </c>
      <c r="BH211" s="75">
        <f t="shared" si="54"/>
        <v>5.2550637659414861</v>
      </c>
      <c r="BI211" s="75">
        <f t="shared" si="55"/>
        <v>58.375000000000014</v>
      </c>
    </row>
    <row r="212" spans="1:61" x14ac:dyDescent="0.35">
      <c r="A212" s="69">
        <f>'Processed Data Export'!B210</f>
        <v>19222</v>
      </c>
      <c r="B212" s="74">
        <f>IF((VLOOKUP($A212,'Processed Data Export'!$B$2:$ET$3001,5,FALSE))=0,(VLOOKUP($A212,'Processed Data Export'!$B$2:$ET$3001,4,FALSE)),(IF((VLOOKUP($A212,'Processed Data Export'!$B$2:$ET$3001,4,FALSE))&gt;(VLOOKUP($A212,'Processed Data Export'!$B$2:$ET$3001,5,FALSE)),(VLOOKUP($A212,'Processed Data Export'!$B$2:$ET$3001,5,FALSE)),(VLOOKUP($A212,'Processed Data Export'!$B$2:$ET$3001,4,FALSE)))))</f>
        <v>30.1</v>
      </c>
      <c r="C212" s="89" t="str">
        <f>IF((VLOOKUP($A212,'Processed Data Export'!$B$2:$ET$3001,5,FALSE))=0,"NA",(IF((VLOOKUP($A212,'Processed Data Export'!$B$2:$ET$3001,4,FALSE))&gt;(VLOOKUP($A212,'Processed Data Export'!$B$2:$ET$3001,5,FALSE)),(VLOOKUP($A212,'Processed Data Export'!$B$2:$ET$3001,4,FALSE)),(VLOOKUP($A212,'Processed Data Export'!$B$2:$ET$3001,5,FALSE)))))</f>
        <v/>
      </c>
      <c r="D212" s="74">
        <f>VLOOKUP($A212,'Processed Data Export'!$B$2:$ET$3001,3,FALSE)</f>
        <v>30.1</v>
      </c>
      <c r="E212" s="36">
        <f>VLOOKUP(A212,'MWPS (um)'!$A$1:$CP$401,94,FALSE)</f>
        <v>31.632019</v>
      </c>
      <c r="F212" s="74">
        <f>(VLOOKUP($A212,'Processed Data Export'!$B$2:$ET$3001,6,FALSE))/(VLOOKUP($A212,'Processed Data Export'!$B$2:$ET$3001,7,FALSE))</f>
        <v>0.13718446601941747</v>
      </c>
      <c r="G212" s="74">
        <f>VLOOKUP($A212,'Processed Data Export'!$B$2:$ET$3001,8,FALSE)</f>
        <v>0.76449999999999996</v>
      </c>
      <c r="H212" s="74">
        <f>VLOOKUP($A212,'Processed Data Export'!$B$2:$ET$3001,9,FALSE)</f>
        <v>6.556</v>
      </c>
      <c r="I212" s="74">
        <f>VLOOKUP($A212,'Processed Data Export'!$B$2:$ET$3001,10,FALSE)</f>
        <v>25.75</v>
      </c>
      <c r="J212" s="74">
        <f>VLOOKUP($A212,'Processed Data Export'!$B$2:$ET$3001,11,FALSE)</f>
        <v>2.5489999999999999</v>
      </c>
      <c r="K212" s="69" t="str">
        <f t="shared" si="42"/>
        <v>silt loam</v>
      </c>
      <c r="L212" s="75">
        <f>VLOOKUP($A212,'Processed Data Export'!$B$2:$ET$402,(COLUMN(A212)+11),FALSE)</f>
        <v>12.17</v>
      </c>
      <c r="M212" s="75">
        <f>VLOOKUP($A212,'Processed Data Export'!$B$2:$ET$402,(COLUMN(B212)+11),FALSE)</f>
        <v>71.760000000000005</v>
      </c>
      <c r="N212" s="75">
        <f>VLOOKUP($A212,'Processed Data Export'!$B$2:$ET$402,(COLUMN(C212)+11),FALSE)</f>
        <v>16.074999999999999</v>
      </c>
      <c r="O212" s="75">
        <f>VLOOKUP($A212,'Processed Data Export'!$B$2:$ET$402,(COLUMN(D212)+11),FALSE)</f>
        <v>0</v>
      </c>
      <c r="P212" s="75">
        <f>VLOOKUP($A212,'Processed Data Export'!$B$2:$ET$402,(COLUMN(E212)+11),FALSE)</f>
        <v>15.129999999999999</v>
      </c>
      <c r="Q212" s="75">
        <f>VLOOKUP($A212,'Processed Data Export'!$B$2:$ET$402,(COLUMN(F212)+11),FALSE)</f>
        <v>0.92</v>
      </c>
      <c r="R212" s="75">
        <f>VLOOKUP($A212,'Processed Data Export'!$B$2:$ET$402,(COLUMN(G212)+11),FALSE)</f>
        <v>2.5000000000000001E-2</v>
      </c>
      <c r="S212" s="75">
        <f>VLOOKUP($A212,'Processed Data Export'!$B$2:$ET$402,(COLUMN(H212)+11),FALSE)</f>
        <v>0</v>
      </c>
      <c r="T212" s="75">
        <f>VLOOKUP($A212,'Processed Data Export'!$B$2:$ET$402,(COLUMN(I212)+11),FALSE)</f>
        <v>0</v>
      </c>
      <c r="U212" s="75">
        <f>VLOOKUP($A212,'Processed Data Export'!$B$2:$ET$402,(COLUMN(J212)+11),FALSE)</f>
        <v>12.17</v>
      </c>
      <c r="V212" s="75">
        <f>VLOOKUP($A212,'Processed Data Export'!$B$2:$ET$402,(COLUMN(K212)+11),FALSE)</f>
        <v>31.08</v>
      </c>
      <c r="W212" s="75">
        <f>VLOOKUP($A212,'Processed Data Export'!$B$2:$ET$402,(COLUMN(L212)+11),FALSE)</f>
        <v>40.82</v>
      </c>
      <c r="X212" s="75">
        <f>VLOOKUP($A212,'Processed Data Export'!$B$2:$ET$402,(COLUMN(M212)+11),FALSE)</f>
        <v>56.825000000000003</v>
      </c>
      <c r="Y212" s="75">
        <f>VLOOKUP($A212,'Processed Data Export'!$B$2:$ET$402,(COLUMN(N212)+11),FALSE)</f>
        <v>77.45</v>
      </c>
      <c r="Z212" s="75">
        <f>VLOOKUP($A212,'Processed Data Export'!$B$2:$ET$402,(COLUMN(O212)+11),FALSE)</f>
        <v>86.89</v>
      </c>
      <c r="AA212" s="75">
        <f>VLOOKUP($A212,'Processed Data Export'!$B$2:$ET$402,(COLUMN(P212)+11),FALSE)</f>
        <v>31.839999999999996</v>
      </c>
      <c r="AB212" s="75">
        <f>VLOOKUP($A212,'Processed Data Export'!$B$2:$ET$402,(COLUMN(Q212)+11),FALSE)</f>
        <v>40.680000000000007</v>
      </c>
      <c r="AC212" s="75">
        <f>VLOOKUP($A212,'Processed Data Export'!$B$2:$ET$402,(COLUMN(R212)+11),FALSE)</f>
        <v>16.004999999999999</v>
      </c>
      <c r="AD212" s="75">
        <f>VLOOKUP($A212,'Processed Data Export'!$B$2:$ET$402,(COLUMN(S212)+11),FALSE)</f>
        <v>30.939999999999998</v>
      </c>
      <c r="AE212" s="75">
        <f>VLOOKUP($A212,'Processed Data Export'!$B$2:$ET$402,(COLUMN(T212)+11),FALSE)</f>
        <v>36.630000000000003</v>
      </c>
      <c r="AF212" s="75">
        <f>VLOOKUP($A212,'Processed Data Export'!$B$2:$ET$402,(COLUMN(U212)+11),FALSE)</f>
        <v>46.07</v>
      </c>
      <c r="AG212" s="75">
        <f>VLOOKUP($A212,'Processed Data Export'!$B$2:$ET$402,(COLUMN(V212)+11),FALSE)</f>
        <v>14.93</v>
      </c>
      <c r="AH212" s="75">
        <f>VLOOKUP($A212,'Processed Data Export'!$B$2:$ET$402,(COLUMN(W212)+11),FALSE)</f>
        <v>25.475000000000001</v>
      </c>
      <c r="AI212" s="75">
        <f>VLOOKUP($A212,'Processed Data Export'!$B$2:$ET$402,(COLUMN(X212)+11),FALSE)</f>
        <v>30.060000000000002</v>
      </c>
      <c r="AJ212" s="75">
        <f>VLOOKUP($A212,'Processed Data Export'!$B$2:$ET$402,(COLUMN(Y212)+11),FALSE)</f>
        <v>30.979999999999997</v>
      </c>
      <c r="AK212" s="75">
        <f>VLOOKUP($A212,'Processed Data Export'!$B$2:$ET$402,(COLUMN(Z212)+11),FALSE)</f>
        <v>8.84</v>
      </c>
      <c r="AL212" s="75">
        <f>VLOOKUP($A212,'Processed Data Export'!$B$2:$ET$402,(COLUMN(AA212)+11),FALSE)</f>
        <v>19.385000000000002</v>
      </c>
      <c r="AM212" s="75">
        <f>VLOOKUP($A212,'Processed Data Export'!$B$2:$ET$402,(COLUMN(AB212)+11),FALSE)</f>
        <v>5.6999999999999993</v>
      </c>
      <c r="AN212" s="75">
        <f>VLOOKUP($A212,'Processed Data Export'!$B$2:$ET$402,(COLUMN(AC212)+11),FALSE)</f>
        <v>10.545000000000002</v>
      </c>
      <c r="AO212" s="75">
        <f>VLOOKUP($A212,'Processed Data Export'!$B$2:$ET$402,(COLUMN(AD212)+11),FALSE)</f>
        <v>16.05</v>
      </c>
      <c r="AP212" s="75">
        <f>VLOOKUP($A212,'Processed Data Export'!$B$2:$ET$402,(COLUMN(AE212)+11),FALSE)</f>
        <v>16.074999999999999</v>
      </c>
      <c r="AQ212" s="75">
        <f>VLOOKUP($A212,'Processed Data Export'!$B$2:$ET$402,(COLUMN(AF212)+11),FALSE)</f>
        <v>4.8499999999999996</v>
      </c>
      <c r="AR212" s="75">
        <f>VLOOKUP($A212,'Processed Data Export'!$B$2:$ET$402,(COLUMN(AG212)+11),FALSE)</f>
        <v>4.585</v>
      </c>
      <c r="AS212" s="75">
        <f>VLOOKUP($A212,'Processed Data Export'!$B$2:$ET$402,(COLUMN(AH212)+11),FALSE)</f>
        <v>0.65500000000000003</v>
      </c>
      <c r="AT212" s="75">
        <f>VLOOKUP($A212,'Processed Data Export'!$B$2:$ET$402,(COLUMN(AI212)+11),FALSE)</f>
        <v>0.94499999999999995</v>
      </c>
      <c r="AU212" s="75">
        <f>VLOOKUP($A212,'Processed Data Export'!$B$2:$ET$402,(COLUMN(AJ212)+11),FALSE)</f>
        <v>0.26500000000000001</v>
      </c>
      <c r="AV212" s="75">
        <f>VLOOKUP($A212,'Processed Data Export'!$B$2:$ET$402,(COLUMN(AK212)+11),FALSE)</f>
        <v>2.5000000000000001E-2</v>
      </c>
      <c r="AW212" s="75">
        <f t="shared" si="43"/>
        <v>1.003441494591937</v>
      </c>
      <c r="AX212" s="75">
        <f t="shared" si="44"/>
        <v>2.6886979510905493</v>
      </c>
      <c r="AY212" s="75">
        <f t="shared" si="45"/>
        <v>44.217391304347835</v>
      </c>
      <c r="AZ212" s="75">
        <f t="shared" si="46"/>
        <v>0.88604297807683963</v>
      </c>
      <c r="BA212" s="75">
        <f t="shared" si="47"/>
        <v>1.2334490991968743</v>
      </c>
      <c r="BB212" s="75">
        <f t="shared" si="48"/>
        <v>4.6176470588235299</v>
      </c>
      <c r="BC212" s="75">
        <f t="shared" si="49"/>
        <v>605.19999999999993</v>
      </c>
      <c r="BD212" s="75">
        <f t="shared" si="50"/>
        <v>4.4710280373831779</v>
      </c>
      <c r="BE212" s="75">
        <f t="shared" si="51"/>
        <v>4.4640746500777606</v>
      </c>
      <c r="BF212" s="75">
        <f t="shared" si="52"/>
        <v>5.3888098624940728</v>
      </c>
      <c r="BG212" s="75">
        <f t="shared" si="53"/>
        <v>61.766304347826086</v>
      </c>
      <c r="BH212" s="75">
        <f t="shared" si="54"/>
        <v>4.7428949107732992</v>
      </c>
      <c r="BI212" s="75">
        <f t="shared" si="55"/>
        <v>78</v>
      </c>
    </row>
    <row r="213" spans="1:61" x14ac:dyDescent="0.35">
      <c r="A213" s="69">
        <f>'Processed Data Export'!B211</f>
        <v>19300</v>
      </c>
      <c r="B213" s="74">
        <f>IF((VLOOKUP($A213,'Processed Data Export'!$B$2:$ET$3001,5,FALSE))=0,(VLOOKUP($A213,'Processed Data Export'!$B$2:$ET$3001,4,FALSE)),(IF((VLOOKUP($A213,'Processed Data Export'!$B$2:$ET$3001,4,FALSE))&gt;(VLOOKUP($A213,'Processed Data Export'!$B$2:$ET$3001,5,FALSE)),(VLOOKUP($A213,'Processed Data Export'!$B$2:$ET$3001,5,FALSE)),(VLOOKUP($A213,'Processed Data Export'!$B$2:$ET$3001,4,FALSE)))))</f>
        <v>16.600000000000001</v>
      </c>
      <c r="C213" s="89">
        <f>IF((VLOOKUP($A213,'Processed Data Export'!$B$2:$ET$3001,5,FALSE))=0,"NA",(IF((VLOOKUP($A213,'Processed Data Export'!$B$2:$ET$3001,4,FALSE))&gt;(VLOOKUP($A213,'Processed Data Export'!$B$2:$ET$3001,5,FALSE)),(VLOOKUP($A213,'Processed Data Export'!$B$2:$ET$3001,4,FALSE)),(VLOOKUP($A213,'Processed Data Export'!$B$2:$ET$3001,5,FALSE)))))</f>
        <v>395</v>
      </c>
      <c r="D213" s="74">
        <f>VLOOKUP($A213,'Processed Data Export'!$B$2:$ET$3001,3,FALSE)</f>
        <v>16.600000000000001</v>
      </c>
      <c r="E213" s="36">
        <f>VLOOKUP(A213,'MWPS (um)'!$A$1:$CP$401,94,FALSE)</f>
        <v>30.957960850000003</v>
      </c>
      <c r="F213" s="74">
        <f>(VLOOKUP($A213,'Processed Data Export'!$B$2:$ET$3001,6,FALSE))/(VLOOKUP($A213,'Processed Data Export'!$B$2:$ET$3001,7,FALSE))</f>
        <v>0.134496644295302</v>
      </c>
      <c r="G213" s="74">
        <f>VLOOKUP($A213,'Processed Data Export'!$B$2:$ET$3001,8,FALSE)</f>
        <v>1.4929999999999999</v>
      </c>
      <c r="H213" s="74">
        <f>VLOOKUP($A213,'Processed Data Export'!$B$2:$ET$3001,9,FALSE)</f>
        <v>40.748000000000005</v>
      </c>
      <c r="I213" s="74">
        <f>VLOOKUP($A213,'Processed Data Export'!$B$2:$ET$3001,10,FALSE)</f>
        <v>63</v>
      </c>
      <c r="J213" s="74">
        <f>VLOOKUP($A213,'Processed Data Export'!$B$2:$ET$3001,11,FALSE)</f>
        <v>2.8905000000000003</v>
      </c>
      <c r="K213" s="69" t="str">
        <f t="shared" si="42"/>
        <v>silt loam</v>
      </c>
      <c r="L213" s="75">
        <f>VLOOKUP($A213,'Processed Data Export'!$B$2:$ET$402,(COLUMN(A213)+11),FALSE)</f>
        <v>19.355</v>
      </c>
      <c r="M213" s="75">
        <f>VLOOKUP($A213,'Processed Data Export'!$B$2:$ET$402,(COLUMN(B213)+11),FALSE)</f>
        <v>71.685000000000002</v>
      </c>
      <c r="N213" s="75">
        <f>VLOOKUP($A213,'Processed Data Export'!$B$2:$ET$402,(COLUMN(C213)+11),FALSE)</f>
        <v>8.9550000000000001</v>
      </c>
      <c r="O213" s="75">
        <f>VLOOKUP($A213,'Processed Data Export'!$B$2:$ET$402,(COLUMN(D213)+11),FALSE)</f>
        <v>0</v>
      </c>
      <c r="P213" s="75">
        <f>VLOOKUP($A213,'Processed Data Export'!$B$2:$ET$402,(COLUMN(E213)+11),FALSE)</f>
        <v>5.9649999999999999</v>
      </c>
      <c r="Q213" s="75">
        <f>VLOOKUP($A213,'Processed Data Export'!$B$2:$ET$402,(COLUMN(F213)+11),FALSE)</f>
        <v>0.86499999999999999</v>
      </c>
      <c r="R213" s="75">
        <f>VLOOKUP($A213,'Processed Data Export'!$B$2:$ET$402,(COLUMN(G213)+11),FALSE)</f>
        <v>1.625</v>
      </c>
      <c r="S213" s="75">
        <f>VLOOKUP($A213,'Processed Data Export'!$B$2:$ET$402,(COLUMN(H213)+11),FALSE)</f>
        <v>0.505</v>
      </c>
      <c r="T213" s="75">
        <f>VLOOKUP($A213,'Processed Data Export'!$B$2:$ET$402,(COLUMN(I213)+11),FALSE)</f>
        <v>0</v>
      </c>
      <c r="U213" s="75">
        <f>VLOOKUP($A213,'Processed Data Export'!$B$2:$ET$402,(COLUMN(J213)+11),FALSE)</f>
        <v>18.695</v>
      </c>
      <c r="V213" s="75">
        <f>VLOOKUP($A213,'Processed Data Export'!$B$2:$ET$402,(COLUMN(K213)+11),FALSE)</f>
        <v>44.230000000000004</v>
      </c>
      <c r="W213" s="75">
        <f>VLOOKUP($A213,'Processed Data Export'!$B$2:$ET$402,(COLUMN(L213)+11),FALSE)</f>
        <v>53.01</v>
      </c>
      <c r="X213" s="75">
        <f>VLOOKUP($A213,'Processed Data Export'!$B$2:$ET$402,(COLUMN(M213)+11),FALSE)</f>
        <v>64.06</v>
      </c>
      <c r="Y213" s="75">
        <f>VLOOKUP($A213,'Processed Data Export'!$B$2:$ET$402,(COLUMN(N213)+11),FALSE)</f>
        <v>74.074999999999989</v>
      </c>
      <c r="Z213" s="75">
        <f>VLOOKUP($A213,'Processed Data Export'!$B$2:$ET$402,(COLUMN(O213)+11),FALSE)</f>
        <v>77.650000000000006</v>
      </c>
      <c r="AA213" s="75">
        <f>VLOOKUP($A213,'Processed Data Export'!$B$2:$ET$402,(COLUMN(P213)+11),FALSE)</f>
        <v>23.215</v>
      </c>
      <c r="AB213" s="75">
        <f>VLOOKUP($A213,'Processed Data Export'!$B$2:$ET$402,(COLUMN(Q213)+11),FALSE)</f>
        <v>27.46</v>
      </c>
      <c r="AC213" s="75">
        <f>VLOOKUP($A213,'Processed Data Export'!$B$2:$ET$402,(COLUMN(R213)+11),FALSE)</f>
        <v>11.055</v>
      </c>
      <c r="AD213" s="75">
        <f>VLOOKUP($A213,'Processed Data Export'!$B$2:$ET$402,(COLUMN(S213)+11),FALSE)</f>
        <v>18.675000000000001</v>
      </c>
      <c r="AE213" s="75">
        <f>VLOOKUP($A213,'Processed Data Export'!$B$2:$ET$402,(COLUMN(T213)+11),FALSE)</f>
        <v>21.07</v>
      </c>
      <c r="AF213" s="75">
        <f>VLOOKUP($A213,'Processed Data Export'!$B$2:$ET$402,(COLUMN(U213)+11),FALSE)</f>
        <v>24.645</v>
      </c>
      <c r="AG213" s="75">
        <f>VLOOKUP($A213,'Processed Data Export'!$B$2:$ET$402,(COLUMN(V213)+11),FALSE)</f>
        <v>7.62</v>
      </c>
      <c r="AH213" s="75">
        <f>VLOOKUP($A213,'Processed Data Export'!$B$2:$ET$402,(COLUMN(W213)+11),FALSE)</f>
        <v>11.850000000000001</v>
      </c>
      <c r="AI213" s="75">
        <f>VLOOKUP($A213,'Processed Data Export'!$B$2:$ET$402,(COLUMN(X213)+11),FALSE)</f>
        <v>13.59</v>
      </c>
      <c r="AJ213" s="75">
        <f>VLOOKUP($A213,'Processed Data Export'!$B$2:$ET$402,(COLUMN(Y213)+11),FALSE)</f>
        <v>14.455</v>
      </c>
      <c r="AK213" s="75">
        <f>VLOOKUP($A213,'Processed Data Export'!$B$2:$ET$402,(COLUMN(Z213)+11),FALSE)</f>
        <v>4.24</v>
      </c>
      <c r="AL213" s="75">
        <f>VLOOKUP($A213,'Processed Data Export'!$B$2:$ET$402,(COLUMN(AA213)+11),FALSE)</f>
        <v>8.4649999999999999</v>
      </c>
      <c r="AM213" s="75">
        <f>VLOOKUP($A213,'Processed Data Export'!$B$2:$ET$402,(COLUMN(AB213)+11),FALSE)</f>
        <v>2.395</v>
      </c>
      <c r="AN213" s="75">
        <f>VLOOKUP($A213,'Processed Data Export'!$B$2:$ET$402,(COLUMN(AC213)+11),FALSE)</f>
        <v>4.2249999999999996</v>
      </c>
      <c r="AO213" s="75">
        <f>VLOOKUP($A213,'Processed Data Export'!$B$2:$ET$402,(COLUMN(AD213)+11),FALSE)</f>
        <v>6.83</v>
      </c>
      <c r="AP213" s="75">
        <f>VLOOKUP($A213,'Processed Data Export'!$B$2:$ET$402,(COLUMN(AE213)+11),FALSE)</f>
        <v>8.4499999999999993</v>
      </c>
      <c r="AQ213" s="75">
        <f>VLOOKUP($A213,'Processed Data Export'!$B$2:$ET$402,(COLUMN(AF213)+11),FALSE)</f>
        <v>1.835</v>
      </c>
      <c r="AR213" s="75">
        <f>VLOOKUP($A213,'Processed Data Export'!$B$2:$ET$402,(COLUMN(AG213)+11),FALSE)</f>
        <v>1.74</v>
      </c>
      <c r="AS213" s="75">
        <f>VLOOKUP($A213,'Processed Data Export'!$B$2:$ET$402,(COLUMN(AH213)+11),FALSE)</f>
        <v>0.44</v>
      </c>
      <c r="AT213" s="75">
        <f>VLOOKUP($A213,'Processed Data Export'!$B$2:$ET$402,(COLUMN(AI213)+11),FALSE)</f>
        <v>2.4849999999999999</v>
      </c>
      <c r="AU213" s="75">
        <f>VLOOKUP($A213,'Processed Data Export'!$B$2:$ET$402,(COLUMN(AJ213)+11),FALSE)</f>
        <v>0.42499999999999999</v>
      </c>
      <c r="AV213" s="75">
        <f>VLOOKUP($A213,'Processed Data Export'!$B$2:$ET$402,(COLUMN(AK213)+11),FALSE)</f>
        <v>2.13</v>
      </c>
      <c r="AW213" s="75">
        <f t="shared" si="43"/>
        <v>1.9304442825928623</v>
      </c>
      <c r="AX213" s="75">
        <f t="shared" si="44"/>
        <v>4.6035205364626997</v>
      </c>
      <c r="AY213" s="75">
        <f t="shared" si="45"/>
        <v>31.745664739884393</v>
      </c>
      <c r="AZ213" s="75">
        <f t="shared" si="46"/>
        <v>2.1509433962264151</v>
      </c>
      <c r="BA213" s="75">
        <f t="shared" si="47"/>
        <v>2.5993102049097181</v>
      </c>
      <c r="BB213" s="75">
        <f t="shared" si="48"/>
        <v>12.502358490566037</v>
      </c>
      <c r="BC213" s="75">
        <f t="shared" si="49"/>
        <v>3.6707692307692308</v>
      </c>
      <c r="BD213" s="75">
        <f t="shared" si="50"/>
        <v>10.495607613469986</v>
      </c>
      <c r="BE213" s="75">
        <f t="shared" si="51"/>
        <v>8.0050251256281406</v>
      </c>
      <c r="BF213" s="75">
        <f t="shared" si="52"/>
        <v>15.162130177514795</v>
      </c>
      <c r="BG213" s="75">
        <f t="shared" si="53"/>
        <v>74.057803468208093</v>
      </c>
      <c r="BH213" s="75">
        <f t="shared" si="54"/>
        <v>12.017602682313496</v>
      </c>
      <c r="BI213" s="75">
        <f t="shared" si="55"/>
        <v>82.872832369942202</v>
      </c>
    </row>
    <row r="214" spans="1:61" x14ac:dyDescent="0.35">
      <c r="A214" s="69">
        <f>'Processed Data Export'!B212</f>
        <v>19303</v>
      </c>
      <c r="B214" s="74">
        <f>IF((VLOOKUP($A214,'Processed Data Export'!$B$2:$ET$3001,5,FALSE))=0,(VLOOKUP($A214,'Processed Data Export'!$B$2:$ET$3001,4,FALSE)),(IF((VLOOKUP($A214,'Processed Data Export'!$B$2:$ET$3001,4,FALSE))&gt;(VLOOKUP($A214,'Processed Data Export'!$B$2:$ET$3001,5,FALSE)),(VLOOKUP($A214,'Processed Data Export'!$B$2:$ET$3001,5,FALSE)),(VLOOKUP($A214,'Processed Data Export'!$B$2:$ET$3001,4,FALSE)))))</f>
        <v>15.55</v>
      </c>
      <c r="C214" s="89" t="str">
        <f>IF((VLOOKUP($A214,'Processed Data Export'!$B$2:$ET$3001,5,FALSE))=0,"NA",(IF((VLOOKUP($A214,'Processed Data Export'!$B$2:$ET$3001,4,FALSE))&gt;(VLOOKUP($A214,'Processed Data Export'!$B$2:$ET$3001,5,FALSE)),(VLOOKUP($A214,'Processed Data Export'!$B$2:$ET$3001,4,FALSE)),(VLOOKUP($A214,'Processed Data Export'!$B$2:$ET$3001,5,FALSE)))))</f>
        <v/>
      </c>
      <c r="D214" s="74">
        <f>VLOOKUP($A214,'Processed Data Export'!$B$2:$ET$3001,3,FALSE)</f>
        <v>15.55</v>
      </c>
      <c r="E214" s="36">
        <f>VLOOKUP(A214,'MWPS (um)'!$A$1:$CP$401,94,FALSE)</f>
        <v>26.459617200000007</v>
      </c>
      <c r="F214" s="74">
        <f>(VLOOKUP($A214,'Processed Data Export'!$B$2:$ET$3001,6,FALSE))/(VLOOKUP($A214,'Processed Data Export'!$B$2:$ET$3001,7,FALSE))</f>
        <v>0.13684971098265897</v>
      </c>
      <c r="G214" s="74">
        <f>VLOOKUP($A214,'Processed Data Export'!$B$2:$ET$3001,8,FALSE)</f>
        <v>1.3075000000000001</v>
      </c>
      <c r="H214" s="74">
        <f>VLOOKUP($A214,'Processed Data Export'!$B$2:$ET$3001,9,FALSE)</f>
        <v>27.452500000000001</v>
      </c>
      <c r="I214" s="74">
        <f>VLOOKUP($A214,'Processed Data Export'!$B$2:$ET$3001,10,FALSE)</f>
        <v>41.85</v>
      </c>
      <c r="J214" s="74">
        <f>VLOOKUP($A214,'Processed Data Export'!$B$2:$ET$3001,11,FALSE)</f>
        <v>2.8094999999999999</v>
      </c>
      <c r="K214" s="69" t="str">
        <f t="shared" si="42"/>
        <v>silt loam</v>
      </c>
      <c r="L214" s="75">
        <f>VLOOKUP($A214,'Processed Data Export'!$B$2:$ET$402,(COLUMN(A214)+11),FALSE)</f>
        <v>21.055</v>
      </c>
      <c r="M214" s="75">
        <f>VLOOKUP($A214,'Processed Data Export'!$B$2:$ET$402,(COLUMN(B214)+11),FALSE)</f>
        <v>70.88</v>
      </c>
      <c r="N214" s="75">
        <f>VLOOKUP($A214,'Processed Data Export'!$B$2:$ET$402,(COLUMN(C214)+11),FALSE)</f>
        <v>8.0599999999999987</v>
      </c>
      <c r="O214" s="75">
        <f>VLOOKUP($A214,'Processed Data Export'!$B$2:$ET$402,(COLUMN(D214)+11),FALSE)</f>
        <v>0</v>
      </c>
      <c r="P214" s="75">
        <f>VLOOKUP($A214,'Processed Data Export'!$B$2:$ET$402,(COLUMN(E214)+11),FALSE)</f>
        <v>4.9649999999999999</v>
      </c>
      <c r="Q214" s="75">
        <f>VLOOKUP($A214,'Processed Data Export'!$B$2:$ET$402,(COLUMN(F214)+11),FALSE)</f>
        <v>1.8850000000000002</v>
      </c>
      <c r="R214" s="75">
        <f>VLOOKUP($A214,'Processed Data Export'!$B$2:$ET$402,(COLUMN(G214)+11),FALSE)</f>
        <v>1.1950000000000001</v>
      </c>
      <c r="S214" s="75">
        <f>VLOOKUP($A214,'Processed Data Export'!$B$2:$ET$402,(COLUMN(H214)+11),FALSE)</f>
        <v>1.4999999999999999E-2</v>
      </c>
      <c r="T214" s="75">
        <f>VLOOKUP($A214,'Processed Data Export'!$B$2:$ET$402,(COLUMN(I214)+11),FALSE)</f>
        <v>0</v>
      </c>
      <c r="U214" s="75">
        <f>VLOOKUP($A214,'Processed Data Export'!$B$2:$ET$402,(COLUMN(J214)+11),FALSE)</f>
        <v>20.34</v>
      </c>
      <c r="V214" s="75">
        <f>VLOOKUP($A214,'Processed Data Export'!$B$2:$ET$402,(COLUMN(K214)+11),FALSE)</f>
        <v>45.61</v>
      </c>
      <c r="W214" s="75">
        <f>VLOOKUP($A214,'Processed Data Export'!$B$2:$ET$402,(COLUMN(L214)+11),FALSE)</f>
        <v>54.174999999999997</v>
      </c>
      <c r="X214" s="75">
        <f>VLOOKUP($A214,'Processed Data Export'!$B$2:$ET$402,(COLUMN(M214)+11),FALSE)</f>
        <v>64.42</v>
      </c>
      <c r="Y214" s="75">
        <f>VLOOKUP($A214,'Processed Data Export'!$B$2:$ET$402,(COLUMN(N214)+11),FALSE)</f>
        <v>72.775000000000006</v>
      </c>
      <c r="Z214" s="75">
        <f>VLOOKUP($A214,'Processed Data Export'!$B$2:$ET$402,(COLUMN(O214)+11),FALSE)</f>
        <v>75.849999999999994</v>
      </c>
      <c r="AA214" s="75">
        <f>VLOOKUP($A214,'Processed Data Export'!$B$2:$ET$402,(COLUMN(P214)+11),FALSE)</f>
        <v>21.755000000000003</v>
      </c>
      <c r="AB214" s="75">
        <f>VLOOKUP($A214,'Processed Data Export'!$B$2:$ET$402,(COLUMN(Q214)+11),FALSE)</f>
        <v>25.27</v>
      </c>
      <c r="AC214" s="75">
        <f>VLOOKUP($A214,'Processed Data Export'!$B$2:$ET$402,(COLUMN(R214)+11),FALSE)</f>
        <v>10.24</v>
      </c>
      <c r="AD214" s="75">
        <f>VLOOKUP($A214,'Processed Data Export'!$B$2:$ET$402,(COLUMN(S214)+11),FALSE)</f>
        <v>16.71</v>
      </c>
      <c r="AE214" s="75">
        <f>VLOOKUP($A214,'Processed Data Export'!$B$2:$ET$402,(COLUMN(T214)+11),FALSE)</f>
        <v>18.594999999999999</v>
      </c>
      <c r="AF214" s="75">
        <f>VLOOKUP($A214,'Processed Data Export'!$B$2:$ET$402,(COLUMN(U214)+11),FALSE)</f>
        <v>21.674999999999997</v>
      </c>
      <c r="AG214" s="75">
        <f>VLOOKUP($A214,'Processed Data Export'!$B$2:$ET$402,(COLUMN(V214)+11),FALSE)</f>
        <v>6.4700000000000006</v>
      </c>
      <c r="AH214" s="75">
        <f>VLOOKUP($A214,'Processed Data Export'!$B$2:$ET$402,(COLUMN(W214)+11),FALSE)</f>
        <v>9.7749999999999986</v>
      </c>
      <c r="AI214" s="75">
        <f>VLOOKUP($A214,'Processed Data Export'!$B$2:$ET$402,(COLUMN(X214)+11),FALSE)</f>
        <v>11.435</v>
      </c>
      <c r="AJ214" s="75">
        <f>VLOOKUP($A214,'Processed Data Export'!$B$2:$ET$402,(COLUMN(Y214)+11),FALSE)</f>
        <v>13.32</v>
      </c>
      <c r="AK214" s="75">
        <f>VLOOKUP($A214,'Processed Data Export'!$B$2:$ET$402,(COLUMN(Z214)+11),FALSE)</f>
        <v>3.5150000000000001</v>
      </c>
      <c r="AL214" s="75">
        <f>VLOOKUP($A214,'Processed Data Export'!$B$2:$ET$402,(COLUMN(AA214)+11),FALSE)</f>
        <v>6.82</v>
      </c>
      <c r="AM214" s="75">
        <f>VLOOKUP($A214,'Processed Data Export'!$B$2:$ET$402,(COLUMN(AB214)+11),FALSE)</f>
        <v>1.8900000000000001</v>
      </c>
      <c r="AN214" s="75">
        <f>VLOOKUP($A214,'Processed Data Export'!$B$2:$ET$402,(COLUMN(AC214)+11),FALSE)</f>
        <v>3.3049999999999997</v>
      </c>
      <c r="AO214" s="75">
        <f>VLOOKUP($A214,'Processed Data Export'!$B$2:$ET$402,(COLUMN(AD214)+11),FALSE)</f>
        <v>6.85</v>
      </c>
      <c r="AP214" s="75">
        <f>VLOOKUP($A214,'Processed Data Export'!$B$2:$ET$402,(COLUMN(AE214)+11),FALSE)</f>
        <v>8.0449999999999999</v>
      </c>
      <c r="AQ214" s="75">
        <f>VLOOKUP($A214,'Processed Data Export'!$B$2:$ET$402,(COLUMN(AF214)+11),FALSE)</f>
        <v>1.415</v>
      </c>
      <c r="AR214" s="75">
        <f>VLOOKUP($A214,'Processed Data Export'!$B$2:$ET$402,(COLUMN(AG214)+11),FALSE)</f>
        <v>1.6600000000000001</v>
      </c>
      <c r="AS214" s="75">
        <f>VLOOKUP($A214,'Processed Data Export'!$B$2:$ET$402,(COLUMN(AH214)+11),FALSE)</f>
        <v>0.88</v>
      </c>
      <c r="AT214" s="75">
        <f>VLOOKUP($A214,'Processed Data Export'!$B$2:$ET$402,(COLUMN(AI214)+11),FALSE)</f>
        <v>3.08</v>
      </c>
      <c r="AU214" s="75">
        <f>VLOOKUP($A214,'Processed Data Export'!$B$2:$ET$402,(COLUMN(AJ214)+11),FALSE)</f>
        <v>1</v>
      </c>
      <c r="AV214" s="75">
        <f>VLOOKUP($A214,'Processed Data Export'!$B$2:$ET$402,(COLUMN(AK214)+11),FALSE)</f>
        <v>1.21</v>
      </c>
      <c r="AW214" s="75">
        <f t="shared" si="43"/>
        <v>2.1438464582508905</v>
      </c>
      <c r="AX214" s="75">
        <f t="shared" si="44"/>
        <v>5.0896273917421953</v>
      </c>
      <c r="AY214" s="75">
        <f t="shared" si="45"/>
        <v>13.405835543766576</v>
      </c>
      <c r="AZ214" s="75">
        <f t="shared" si="46"/>
        <v>2.4994232987312572</v>
      </c>
      <c r="BA214" s="75">
        <f t="shared" si="47"/>
        <v>2.9720876585928493</v>
      </c>
      <c r="BB214" s="75">
        <f t="shared" si="48"/>
        <v>15.412517780938833</v>
      </c>
      <c r="BC214" s="75">
        <f t="shared" si="49"/>
        <v>4.1548117154811708</v>
      </c>
      <c r="BD214" s="75">
        <f t="shared" si="50"/>
        <v>10.347445255474453</v>
      </c>
      <c r="BE214" s="75">
        <f t="shared" si="51"/>
        <v>8.7940446650124073</v>
      </c>
      <c r="BF214" s="75">
        <f t="shared" si="52"/>
        <v>19.491679273827536</v>
      </c>
      <c r="BG214" s="75">
        <f t="shared" si="53"/>
        <v>34.175066312997345</v>
      </c>
      <c r="BH214" s="75">
        <f t="shared" si="54"/>
        <v>14.275931520644511</v>
      </c>
      <c r="BI214" s="75">
        <f t="shared" si="55"/>
        <v>37.602122015915114</v>
      </c>
    </row>
    <row r="215" spans="1:61" x14ac:dyDescent="0.35">
      <c r="A215" s="69">
        <f>'Processed Data Export'!B213</f>
        <v>19312</v>
      </c>
      <c r="B215" s="74">
        <f>IF((VLOOKUP($A215,'Processed Data Export'!$B$2:$ET$3001,5,FALSE))=0,(VLOOKUP($A215,'Processed Data Export'!$B$2:$ET$3001,4,FALSE)),(IF((VLOOKUP($A215,'Processed Data Export'!$B$2:$ET$3001,4,FALSE))&gt;(VLOOKUP($A215,'Processed Data Export'!$B$2:$ET$3001,5,FALSE)),(VLOOKUP($A215,'Processed Data Export'!$B$2:$ET$3001,5,FALSE)),(VLOOKUP($A215,'Processed Data Export'!$B$2:$ET$3001,4,FALSE)))))</f>
        <v>16.649999999999999</v>
      </c>
      <c r="C215" s="89" t="str">
        <f>IF((VLOOKUP($A215,'Processed Data Export'!$B$2:$ET$3001,5,FALSE))=0,"NA",(IF((VLOOKUP($A215,'Processed Data Export'!$B$2:$ET$3001,4,FALSE))&gt;(VLOOKUP($A215,'Processed Data Export'!$B$2:$ET$3001,5,FALSE)),(VLOOKUP($A215,'Processed Data Export'!$B$2:$ET$3001,4,FALSE)),(VLOOKUP($A215,'Processed Data Export'!$B$2:$ET$3001,5,FALSE)))))</f>
        <v/>
      </c>
      <c r="D215" s="74">
        <f>VLOOKUP($A215,'Processed Data Export'!$B$2:$ET$3001,3,FALSE)</f>
        <v>16.649999999999999</v>
      </c>
      <c r="E215" s="36">
        <f>VLOOKUP(A215,'MWPS (um)'!$A$1:$CP$401,94,FALSE)</f>
        <v>22.218100439999997</v>
      </c>
      <c r="F215" s="74">
        <f>(VLOOKUP($A215,'Processed Data Export'!$B$2:$ET$3001,6,FALSE))/(VLOOKUP($A215,'Processed Data Export'!$B$2:$ET$3001,7,FALSE))</f>
        <v>0.1413391557496361</v>
      </c>
      <c r="G215" s="74">
        <f>VLOOKUP($A215,'Processed Data Export'!$B$2:$ET$3001,8,FALSE)</f>
        <v>0.96700000000000008</v>
      </c>
      <c r="H215" s="74">
        <f>VLOOKUP($A215,'Processed Data Export'!$B$2:$ET$3001,9,FALSE)</f>
        <v>24.070999999999998</v>
      </c>
      <c r="I215" s="74">
        <f>VLOOKUP($A215,'Processed Data Export'!$B$2:$ET$3001,10,FALSE)</f>
        <v>24.85</v>
      </c>
      <c r="J215" s="74">
        <f>VLOOKUP($A215,'Processed Data Export'!$B$2:$ET$3001,11,FALSE)</f>
        <v>2.6429999999999998</v>
      </c>
      <c r="K215" s="69" t="str">
        <f t="shared" si="42"/>
        <v>silt loam</v>
      </c>
      <c r="L215" s="75">
        <f>VLOOKUP($A215,'Processed Data Export'!$B$2:$ET$402,(COLUMN(A215)+11),FALSE)</f>
        <v>20.11</v>
      </c>
      <c r="M215" s="75">
        <f>VLOOKUP($A215,'Processed Data Export'!$B$2:$ET$402,(COLUMN(B215)+11),FALSE)</f>
        <v>72.95</v>
      </c>
      <c r="N215" s="75">
        <f>VLOOKUP($A215,'Processed Data Export'!$B$2:$ET$402,(COLUMN(C215)+11),FALSE)</f>
        <v>6.9450000000000003</v>
      </c>
      <c r="O215" s="75">
        <f>VLOOKUP($A215,'Processed Data Export'!$B$2:$ET$402,(COLUMN(D215)+11),FALSE)</f>
        <v>0</v>
      </c>
      <c r="P215" s="75">
        <f>VLOOKUP($A215,'Processed Data Export'!$B$2:$ET$402,(COLUMN(E215)+11),FALSE)</f>
        <v>5.6950000000000003</v>
      </c>
      <c r="Q215" s="75">
        <f>VLOOKUP($A215,'Processed Data Export'!$B$2:$ET$402,(COLUMN(F215)+11),FALSE)</f>
        <v>1.145</v>
      </c>
      <c r="R215" s="75">
        <f>VLOOKUP($A215,'Processed Data Export'!$B$2:$ET$402,(COLUMN(G215)+11),FALSE)</f>
        <v>0.1004</v>
      </c>
      <c r="S215" s="75">
        <f>VLOOKUP($A215,'Processed Data Export'!$B$2:$ET$402,(COLUMN(H215)+11),FALSE)</f>
        <v>0</v>
      </c>
      <c r="T215" s="75">
        <f>VLOOKUP($A215,'Processed Data Export'!$B$2:$ET$402,(COLUMN(I215)+11),FALSE)</f>
        <v>0</v>
      </c>
      <c r="U215" s="75">
        <f>VLOOKUP($A215,'Processed Data Export'!$B$2:$ET$402,(COLUMN(J215)+11),FALSE)</f>
        <v>19.16</v>
      </c>
      <c r="V215" s="75">
        <f>VLOOKUP($A215,'Processed Data Export'!$B$2:$ET$402,(COLUMN(K215)+11),FALSE)</f>
        <v>45.25</v>
      </c>
      <c r="W215" s="75">
        <f>VLOOKUP($A215,'Processed Data Export'!$B$2:$ET$402,(COLUMN(L215)+11),FALSE)</f>
        <v>54.284999999999997</v>
      </c>
      <c r="X215" s="75">
        <f>VLOOKUP($A215,'Processed Data Export'!$B$2:$ET$402,(COLUMN(M215)+11),FALSE)</f>
        <v>65.490000000000009</v>
      </c>
      <c r="Y215" s="75">
        <f>VLOOKUP($A215,'Processed Data Export'!$B$2:$ET$402,(COLUMN(N215)+11),FALSE)</f>
        <v>75.204999999999998</v>
      </c>
      <c r="Z215" s="75">
        <f>VLOOKUP($A215,'Processed Data Export'!$B$2:$ET$402,(COLUMN(O215)+11),FALSE)</f>
        <v>78.650000000000006</v>
      </c>
      <c r="AA215" s="75">
        <f>VLOOKUP($A215,'Processed Data Export'!$B$2:$ET$402,(COLUMN(P215)+11),FALSE)</f>
        <v>23.59</v>
      </c>
      <c r="AB215" s="75">
        <f>VLOOKUP($A215,'Processed Data Export'!$B$2:$ET$402,(COLUMN(Q215)+11),FALSE)</f>
        <v>27.695</v>
      </c>
      <c r="AC215" s="75">
        <f>VLOOKUP($A215,'Processed Data Export'!$B$2:$ET$402,(COLUMN(R215)+11),FALSE)</f>
        <v>11.205</v>
      </c>
      <c r="AD215" s="75">
        <f>VLOOKUP($A215,'Processed Data Export'!$B$2:$ET$402,(COLUMN(S215)+11),FALSE)</f>
        <v>18.66</v>
      </c>
      <c r="AE215" s="75">
        <f>VLOOKUP($A215,'Processed Data Export'!$B$2:$ET$402,(COLUMN(T215)+11),FALSE)</f>
        <v>20.914999999999999</v>
      </c>
      <c r="AF215" s="75">
        <f>VLOOKUP($A215,'Processed Data Export'!$B$2:$ET$402,(COLUMN(U215)+11),FALSE)</f>
        <v>24.355</v>
      </c>
      <c r="AG215" s="75">
        <f>VLOOKUP($A215,'Processed Data Export'!$B$2:$ET$402,(COLUMN(V215)+11),FALSE)</f>
        <v>7.46</v>
      </c>
      <c r="AH215" s="75">
        <f>VLOOKUP($A215,'Processed Data Export'!$B$2:$ET$402,(COLUMN(W215)+11),FALSE)</f>
        <v>11.395</v>
      </c>
      <c r="AI215" s="75">
        <f>VLOOKUP($A215,'Processed Data Export'!$B$2:$ET$402,(COLUMN(X215)+11),FALSE)</f>
        <v>13.154999999999999</v>
      </c>
      <c r="AJ215" s="75">
        <f>VLOOKUP($A215,'Processed Data Export'!$B$2:$ET$402,(COLUMN(Y215)+11),FALSE)</f>
        <v>14.295</v>
      </c>
      <c r="AK215" s="75">
        <f>VLOOKUP($A215,'Processed Data Export'!$B$2:$ET$402,(COLUMN(Z215)+11),FALSE)</f>
        <v>4.1050000000000004</v>
      </c>
      <c r="AL215" s="75">
        <f>VLOOKUP($A215,'Processed Data Export'!$B$2:$ET$402,(COLUMN(AA215)+11),FALSE)</f>
        <v>8.0500000000000007</v>
      </c>
      <c r="AM215" s="75">
        <f>VLOOKUP($A215,'Processed Data Export'!$B$2:$ET$402,(COLUMN(AB215)+11),FALSE)</f>
        <v>2.2549999999999999</v>
      </c>
      <c r="AN215" s="75">
        <f>VLOOKUP($A215,'Processed Data Export'!$B$2:$ET$402,(COLUMN(AC215)+11),FALSE)</f>
        <v>3.9449999999999998</v>
      </c>
      <c r="AO215" s="75">
        <f>VLOOKUP($A215,'Processed Data Export'!$B$2:$ET$402,(COLUMN(AD215)+11),FALSE)</f>
        <v>6.8450000000000006</v>
      </c>
      <c r="AP215" s="75">
        <f>VLOOKUP($A215,'Processed Data Export'!$B$2:$ET$402,(COLUMN(AE215)+11),FALSE)</f>
        <v>6.9450000000000003</v>
      </c>
      <c r="AQ215" s="75">
        <f>VLOOKUP($A215,'Processed Data Export'!$B$2:$ET$402,(COLUMN(AF215)+11),FALSE)</f>
        <v>1.69</v>
      </c>
      <c r="AR215" s="75">
        <f>VLOOKUP($A215,'Processed Data Export'!$B$2:$ET$402,(COLUMN(AG215)+11),FALSE)</f>
        <v>1.7549999999999999</v>
      </c>
      <c r="AS215" s="75">
        <f>VLOOKUP($A215,'Processed Data Export'!$B$2:$ET$402,(COLUMN(AH215)+11),FALSE)</f>
        <v>0.69</v>
      </c>
      <c r="AT215" s="75">
        <f>VLOOKUP($A215,'Processed Data Export'!$B$2:$ET$402,(COLUMN(AI215)+11),FALSE)</f>
        <v>1.2450000000000001</v>
      </c>
      <c r="AU215" s="75">
        <f>VLOOKUP($A215,'Processed Data Export'!$B$2:$ET$402,(COLUMN(AJ215)+11),FALSE)</f>
        <v>0.46</v>
      </c>
      <c r="AV215" s="75">
        <f>VLOOKUP($A215,'Processed Data Export'!$B$2:$ET$402,(COLUMN(AK215)+11),FALSE)</f>
        <v>0.1004</v>
      </c>
      <c r="AW215" s="75">
        <f t="shared" si="43"/>
        <v>1.9601011012818197</v>
      </c>
      <c r="AX215" s="75">
        <f t="shared" si="44"/>
        <v>4.8630377524143986</v>
      </c>
      <c r="AY215" s="75">
        <f t="shared" si="45"/>
        <v>24.187772925764193</v>
      </c>
      <c r="AZ215" s="75">
        <f t="shared" si="46"/>
        <v>2.2289057688359679</v>
      </c>
      <c r="BA215" s="75">
        <f t="shared" si="47"/>
        <v>2.6889755696982141</v>
      </c>
      <c r="BB215" s="75">
        <f t="shared" si="48"/>
        <v>13.224116930572471</v>
      </c>
      <c r="BC215" s="75">
        <f t="shared" si="49"/>
        <v>56.723107569721115</v>
      </c>
      <c r="BD215" s="75">
        <f t="shared" si="50"/>
        <v>10.657414170927684</v>
      </c>
      <c r="BE215" s="75">
        <f t="shared" si="51"/>
        <v>10.503959683225341</v>
      </c>
      <c r="BF215" s="75">
        <f t="shared" si="52"/>
        <v>16.600760456273768</v>
      </c>
      <c r="BG215" s="75">
        <f t="shared" si="53"/>
        <v>57.196506550218345</v>
      </c>
      <c r="BH215" s="75">
        <f t="shared" si="54"/>
        <v>12.809482001755926</v>
      </c>
      <c r="BI215" s="75">
        <f t="shared" si="55"/>
        <v>63.711790393013104</v>
      </c>
    </row>
    <row r="216" spans="1:61" x14ac:dyDescent="0.35">
      <c r="A216" s="69">
        <f>'Processed Data Export'!B214</f>
        <v>19315</v>
      </c>
      <c r="B216" s="74">
        <f>IF((VLOOKUP($A216,'Processed Data Export'!$B$2:$ET$3001,5,FALSE))=0,(VLOOKUP($A216,'Processed Data Export'!$B$2:$ET$3001,4,FALSE)),(IF((VLOOKUP($A216,'Processed Data Export'!$B$2:$ET$3001,4,FALSE))&gt;(VLOOKUP($A216,'Processed Data Export'!$B$2:$ET$3001,5,FALSE)),(VLOOKUP($A216,'Processed Data Export'!$B$2:$ET$3001,5,FALSE)),(VLOOKUP($A216,'Processed Data Export'!$B$2:$ET$3001,4,FALSE)))))</f>
        <v>13.2</v>
      </c>
      <c r="C216" s="89" t="str">
        <f>IF((VLOOKUP($A216,'Processed Data Export'!$B$2:$ET$3001,5,FALSE))=0,"NA",(IF((VLOOKUP($A216,'Processed Data Export'!$B$2:$ET$3001,4,FALSE))&gt;(VLOOKUP($A216,'Processed Data Export'!$B$2:$ET$3001,5,FALSE)),(VLOOKUP($A216,'Processed Data Export'!$B$2:$ET$3001,4,FALSE)),(VLOOKUP($A216,'Processed Data Export'!$B$2:$ET$3001,5,FALSE)))))</f>
        <v/>
      </c>
      <c r="D216" s="74">
        <f>VLOOKUP($A216,'Processed Data Export'!$B$2:$ET$3001,3,FALSE)</f>
        <v>13.2</v>
      </c>
      <c r="E216" s="36">
        <f>VLOOKUP(A216,'MWPS (um)'!$A$1:$CP$401,94,FALSE)</f>
        <v>27.554869050000011</v>
      </c>
      <c r="F216" s="74">
        <f>(VLOOKUP($A216,'Processed Data Export'!$B$2:$ET$3001,6,FALSE))/(VLOOKUP($A216,'Processed Data Export'!$B$2:$ET$3001,7,FALSE))</f>
        <v>0.11060025542784162</v>
      </c>
      <c r="G216" s="74">
        <f>VLOOKUP($A216,'Processed Data Export'!$B$2:$ET$3001,8,FALSE)</f>
        <v>1.496</v>
      </c>
      <c r="H216" s="74">
        <f>VLOOKUP($A216,'Processed Data Export'!$B$2:$ET$3001,9,FALSE)</f>
        <v>22.607500000000002</v>
      </c>
      <c r="I216" s="74">
        <f>VLOOKUP($A216,'Processed Data Export'!$B$2:$ET$3001,10,FALSE)</f>
        <v>42.5</v>
      </c>
      <c r="J216" s="74">
        <f>VLOOKUP($A216,'Processed Data Export'!$B$2:$ET$3001,11,FALSE)</f>
        <v>3.0125000000000002</v>
      </c>
      <c r="K216" s="69" t="str">
        <f t="shared" si="42"/>
        <v>silt loam</v>
      </c>
      <c r="L216" s="75">
        <f>VLOOKUP($A216,'Processed Data Export'!$B$2:$ET$402,(COLUMN(A216)+11),FALSE)</f>
        <v>23.58</v>
      </c>
      <c r="M216" s="75">
        <f>VLOOKUP($A216,'Processed Data Export'!$B$2:$ET$402,(COLUMN(B216)+11),FALSE)</f>
        <v>65.805000000000007</v>
      </c>
      <c r="N216" s="75">
        <f>VLOOKUP($A216,'Processed Data Export'!$B$2:$ET$402,(COLUMN(C216)+11),FALSE)</f>
        <v>10.61</v>
      </c>
      <c r="O216" s="75">
        <f>VLOOKUP($A216,'Processed Data Export'!$B$2:$ET$402,(COLUMN(D216)+11),FALSE)</f>
        <v>5E-15</v>
      </c>
      <c r="P216" s="75">
        <f>VLOOKUP($A216,'Processed Data Export'!$B$2:$ET$402,(COLUMN(E216)+11),FALSE)</f>
        <v>7.21</v>
      </c>
      <c r="Q216" s="75">
        <f>VLOOKUP($A216,'Processed Data Export'!$B$2:$ET$402,(COLUMN(F216)+11),FALSE)</f>
        <v>2.3449999999999998</v>
      </c>
      <c r="R216" s="75">
        <f>VLOOKUP($A216,'Processed Data Export'!$B$2:$ET$402,(COLUMN(G216)+11),FALSE)</f>
        <v>1.04</v>
      </c>
      <c r="S216" s="75">
        <f>VLOOKUP($A216,'Processed Data Export'!$B$2:$ET$402,(COLUMN(H216)+11),FALSE)</f>
        <v>1.4999999999999999E-2</v>
      </c>
      <c r="T216" s="75">
        <f>VLOOKUP($A216,'Processed Data Export'!$B$2:$ET$402,(COLUMN(I216)+11),FALSE)</f>
        <v>0</v>
      </c>
      <c r="U216" s="75">
        <f>VLOOKUP($A216,'Processed Data Export'!$B$2:$ET$402,(COLUMN(J216)+11),FALSE)</f>
        <v>22.69</v>
      </c>
      <c r="V216" s="75">
        <f>VLOOKUP($A216,'Processed Data Export'!$B$2:$ET$402,(COLUMN(K216)+11),FALSE)</f>
        <v>42.885000000000005</v>
      </c>
      <c r="W216" s="75">
        <f>VLOOKUP($A216,'Processed Data Export'!$B$2:$ET$402,(COLUMN(L216)+11),FALSE)</f>
        <v>50.239999999999995</v>
      </c>
      <c r="X216" s="75">
        <f>VLOOKUP($A216,'Processed Data Export'!$B$2:$ET$402,(COLUMN(M216)+11),FALSE)</f>
        <v>59.314999999999998</v>
      </c>
      <c r="Y216" s="75">
        <f>VLOOKUP($A216,'Processed Data Export'!$B$2:$ET$402,(COLUMN(N216)+11),FALSE)</f>
        <v>68.085000000000008</v>
      </c>
      <c r="Z216" s="75">
        <f>VLOOKUP($A216,'Processed Data Export'!$B$2:$ET$402,(COLUMN(O216)+11),FALSE)</f>
        <v>73.025000000000006</v>
      </c>
      <c r="AA216" s="75">
        <f>VLOOKUP($A216,'Processed Data Export'!$B$2:$ET$402,(COLUMN(P216)+11),FALSE)</f>
        <v>19.240000000000002</v>
      </c>
      <c r="AB216" s="75">
        <f>VLOOKUP($A216,'Processed Data Export'!$B$2:$ET$402,(COLUMN(Q216)+11),FALSE)</f>
        <v>22.925000000000001</v>
      </c>
      <c r="AC216" s="75">
        <f>VLOOKUP($A216,'Processed Data Export'!$B$2:$ET$402,(COLUMN(R216)+11),FALSE)</f>
        <v>9.07</v>
      </c>
      <c r="AD216" s="75">
        <f>VLOOKUP($A216,'Processed Data Export'!$B$2:$ET$402,(COLUMN(S216)+11),FALSE)</f>
        <v>15.565</v>
      </c>
      <c r="AE216" s="75">
        <f>VLOOKUP($A216,'Processed Data Export'!$B$2:$ET$402,(COLUMN(T216)+11),FALSE)</f>
        <v>17.840000000000003</v>
      </c>
      <c r="AF216" s="75">
        <f>VLOOKUP($A216,'Processed Data Export'!$B$2:$ET$402,(COLUMN(U216)+11),FALSE)</f>
        <v>22.774999999999999</v>
      </c>
      <c r="AG216" s="75">
        <f>VLOOKUP($A216,'Processed Data Export'!$B$2:$ET$402,(COLUMN(V216)+11),FALSE)</f>
        <v>6.4949999999999992</v>
      </c>
      <c r="AH216" s="75">
        <f>VLOOKUP($A216,'Processed Data Export'!$B$2:$ET$402,(COLUMN(W216)+11),FALSE)</f>
        <v>10.805</v>
      </c>
      <c r="AI216" s="75">
        <f>VLOOKUP($A216,'Processed Data Export'!$B$2:$ET$402,(COLUMN(X216)+11),FALSE)</f>
        <v>13.705</v>
      </c>
      <c r="AJ216" s="75">
        <f>VLOOKUP($A216,'Processed Data Export'!$B$2:$ET$402,(COLUMN(Y216)+11),FALSE)</f>
        <v>16.05</v>
      </c>
      <c r="AK216" s="75">
        <f>VLOOKUP($A216,'Processed Data Export'!$B$2:$ET$402,(COLUMN(Z216)+11),FALSE)</f>
        <v>3.6850000000000001</v>
      </c>
      <c r="AL216" s="75">
        <f>VLOOKUP($A216,'Processed Data Export'!$B$2:$ET$402,(COLUMN(AA216)+11),FALSE)</f>
        <v>8</v>
      </c>
      <c r="AM216" s="75">
        <f>VLOOKUP($A216,'Processed Data Export'!$B$2:$ET$402,(COLUMN(AB216)+11),FALSE)</f>
        <v>2.2749999999999999</v>
      </c>
      <c r="AN216" s="75">
        <f>VLOOKUP($A216,'Processed Data Export'!$B$2:$ET$402,(COLUMN(AC216)+11),FALSE)</f>
        <v>4.3100000000000005</v>
      </c>
      <c r="AO216" s="75">
        <f>VLOOKUP($A216,'Processed Data Export'!$B$2:$ET$402,(COLUMN(AD216)+11),FALSE)</f>
        <v>9.5549999999999997</v>
      </c>
      <c r="AP216" s="75">
        <f>VLOOKUP($A216,'Processed Data Export'!$B$2:$ET$402,(COLUMN(AE216)+11),FALSE)</f>
        <v>10.594999999999999</v>
      </c>
      <c r="AQ216" s="75">
        <f>VLOOKUP($A216,'Processed Data Export'!$B$2:$ET$402,(COLUMN(AF216)+11),FALSE)</f>
        <v>2.04</v>
      </c>
      <c r="AR216" s="75">
        <f>VLOOKUP($A216,'Processed Data Export'!$B$2:$ET$402,(COLUMN(AG216)+11),FALSE)</f>
        <v>2.9</v>
      </c>
      <c r="AS216" s="75">
        <f>VLOOKUP($A216,'Processed Data Export'!$B$2:$ET$402,(COLUMN(AH216)+11),FALSE)</f>
        <v>1.27</v>
      </c>
      <c r="AT216" s="75">
        <f>VLOOKUP($A216,'Processed Data Export'!$B$2:$ET$402,(COLUMN(AI216)+11),FALSE)</f>
        <v>3.38</v>
      </c>
      <c r="AU216" s="75">
        <f>VLOOKUP($A216,'Processed Data Export'!$B$2:$ET$402,(COLUMN(AJ216)+11),FALSE)</f>
        <v>1.07</v>
      </c>
      <c r="AV216" s="75">
        <f>VLOOKUP($A216,'Processed Data Export'!$B$2:$ET$402,(COLUMN(AK216)+11),FALSE)</f>
        <v>1.05</v>
      </c>
      <c r="AW216" s="75">
        <f t="shared" si="43"/>
        <v>2.1914940021810247</v>
      </c>
      <c r="AX216" s="75">
        <f t="shared" si="44"/>
        <v>3.179611650485437</v>
      </c>
      <c r="AY216" s="75">
        <f t="shared" si="45"/>
        <v>9.776119402985076</v>
      </c>
      <c r="AZ216" s="75">
        <f t="shared" si="46"/>
        <v>2.2059275521405048</v>
      </c>
      <c r="BA216" s="75">
        <f t="shared" si="47"/>
        <v>2.604390779363337</v>
      </c>
      <c r="BB216" s="75">
        <f t="shared" si="48"/>
        <v>13.633649932157393</v>
      </c>
      <c r="BC216" s="75">
        <f t="shared" si="49"/>
        <v>6.9326923076923075</v>
      </c>
      <c r="BD216" s="75">
        <f t="shared" si="50"/>
        <v>6.8869701726844594</v>
      </c>
      <c r="BE216" s="75">
        <f t="shared" si="51"/>
        <v>6.2021677662582482</v>
      </c>
      <c r="BF216" s="75">
        <f t="shared" si="52"/>
        <v>13.762180974477957</v>
      </c>
      <c r="BG216" s="75">
        <f t="shared" si="53"/>
        <v>25.294243070362477</v>
      </c>
      <c r="BH216" s="75">
        <f t="shared" si="54"/>
        <v>9.1269070735090168</v>
      </c>
      <c r="BI216" s="75">
        <f t="shared" si="55"/>
        <v>28.061833688699366</v>
      </c>
    </row>
    <row r="217" spans="1:61" x14ac:dyDescent="0.35">
      <c r="A217" s="69">
        <f>'Processed Data Export'!B215</f>
        <v>19320</v>
      </c>
      <c r="B217" s="74">
        <f>IF((VLOOKUP($A217,'Processed Data Export'!$B$2:$ET$3001,5,FALSE))=0,(VLOOKUP($A217,'Processed Data Export'!$B$2:$ET$3001,4,FALSE)),(IF((VLOOKUP($A217,'Processed Data Export'!$B$2:$ET$3001,4,FALSE))&gt;(VLOOKUP($A217,'Processed Data Export'!$B$2:$ET$3001,5,FALSE)),(VLOOKUP($A217,'Processed Data Export'!$B$2:$ET$3001,5,FALSE)),(VLOOKUP($A217,'Processed Data Export'!$B$2:$ET$3001,4,FALSE)))))</f>
        <v>26.65</v>
      </c>
      <c r="C217" s="89">
        <f>IF((VLOOKUP($A217,'Processed Data Export'!$B$2:$ET$3001,5,FALSE))=0,"NA",(IF((VLOOKUP($A217,'Processed Data Export'!$B$2:$ET$3001,4,FALSE))&gt;(VLOOKUP($A217,'Processed Data Export'!$B$2:$ET$3001,5,FALSE)),(VLOOKUP($A217,'Processed Data Export'!$B$2:$ET$3001,4,FALSE)),(VLOOKUP($A217,'Processed Data Export'!$B$2:$ET$3001,5,FALSE)))))</f>
        <v>227.5</v>
      </c>
      <c r="D217" s="74">
        <f>VLOOKUP($A217,'Processed Data Export'!$B$2:$ET$3001,3,FALSE)</f>
        <v>26.65</v>
      </c>
      <c r="E217" s="36">
        <f>VLOOKUP(A217,'MWPS (um)'!$A$1:$CP$401,94,FALSE)</f>
        <v>33.636215399999998</v>
      </c>
      <c r="F217" s="74">
        <f>(VLOOKUP($A217,'Processed Data Export'!$B$2:$ET$3001,6,FALSE))/(VLOOKUP($A217,'Processed Data Export'!$B$2:$ET$3001,7,FALSE))</f>
        <v>0.12449841605068639</v>
      </c>
      <c r="G217" s="74">
        <f>VLOOKUP($A217,'Processed Data Export'!$B$2:$ET$3001,8,FALSE)</f>
        <v>1.0405</v>
      </c>
      <c r="H217" s="74">
        <f>VLOOKUP($A217,'Processed Data Export'!$B$2:$ET$3001,9,FALSE)</f>
        <v>23.609000000000002</v>
      </c>
      <c r="I217" s="74">
        <f>VLOOKUP($A217,'Processed Data Export'!$B$2:$ET$3001,10,FALSE)</f>
        <v>44.55</v>
      </c>
      <c r="J217" s="74">
        <f>VLOOKUP($A217,'Processed Data Export'!$B$2:$ET$3001,11,FALSE)</f>
        <v>2.8570000000000002</v>
      </c>
      <c r="K217" s="69" t="str">
        <f t="shared" si="42"/>
        <v>silt loam</v>
      </c>
      <c r="L217" s="75">
        <f>VLOOKUP($A217,'Processed Data Export'!$B$2:$ET$402,(COLUMN(A217)+11),FALSE)</f>
        <v>15.32</v>
      </c>
      <c r="M217" s="75">
        <f>VLOOKUP($A217,'Processed Data Export'!$B$2:$ET$402,(COLUMN(B217)+11),FALSE)</f>
        <v>71.265000000000001</v>
      </c>
      <c r="N217" s="75">
        <f>VLOOKUP($A217,'Processed Data Export'!$B$2:$ET$402,(COLUMN(C217)+11),FALSE)</f>
        <v>13.414999999999999</v>
      </c>
      <c r="O217" s="75">
        <f>VLOOKUP($A217,'Processed Data Export'!$B$2:$ET$402,(COLUMN(D217)+11),FALSE)</f>
        <v>0</v>
      </c>
      <c r="P217" s="75">
        <f>VLOOKUP($A217,'Processed Data Export'!$B$2:$ET$402,(COLUMN(E217)+11),FALSE)</f>
        <v>9.9349999999999987</v>
      </c>
      <c r="Q217" s="75">
        <f>VLOOKUP($A217,'Processed Data Export'!$B$2:$ET$402,(COLUMN(F217)+11),FALSE)</f>
        <v>2.2149999999999999</v>
      </c>
      <c r="R217" s="75">
        <f>VLOOKUP($A217,'Processed Data Export'!$B$2:$ET$402,(COLUMN(G217)+11),FALSE)</f>
        <v>1.2650000000000001</v>
      </c>
      <c r="S217" s="75">
        <f>VLOOKUP($A217,'Processed Data Export'!$B$2:$ET$402,(COLUMN(H217)+11),FALSE)</f>
        <v>2.9999999999999997E-4</v>
      </c>
      <c r="T217" s="75">
        <f>VLOOKUP($A217,'Processed Data Export'!$B$2:$ET$402,(COLUMN(I217)+11),FALSE)</f>
        <v>0</v>
      </c>
      <c r="U217" s="75">
        <f>VLOOKUP($A217,'Processed Data Export'!$B$2:$ET$402,(COLUMN(J217)+11),FALSE)</f>
        <v>14.78</v>
      </c>
      <c r="V217" s="75">
        <f>VLOOKUP($A217,'Processed Data Export'!$B$2:$ET$402,(COLUMN(K217)+11),FALSE)</f>
        <v>33.355000000000004</v>
      </c>
      <c r="W217" s="75">
        <f>VLOOKUP($A217,'Processed Data Export'!$B$2:$ET$402,(COLUMN(L217)+11),FALSE)</f>
        <v>43.325000000000003</v>
      </c>
      <c r="X217" s="75">
        <f>VLOOKUP($A217,'Processed Data Export'!$B$2:$ET$402,(COLUMN(M217)+11),FALSE)</f>
        <v>58.61</v>
      </c>
      <c r="Y217" s="75">
        <f>VLOOKUP($A217,'Processed Data Export'!$B$2:$ET$402,(COLUMN(N217)+11),FALSE)</f>
        <v>75.515000000000001</v>
      </c>
      <c r="Z217" s="75">
        <f>VLOOKUP($A217,'Processed Data Export'!$B$2:$ET$402,(COLUMN(O217)+11),FALSE)</f>
        <v>81.2</v>
      </c>
      <c r="AA217" s="75">
        <f>VLOOKUP($A217,'Processed Data Export'!$B$2:$ET$402,(COLUMN(P217)+11),FALSE)</f>
        <v>30.645</v>
      </c>
      <c r="AB217" s="75">
        <f>VLOOKUP($A217,'Processed Data Export'!$B$2:$ET$402,(COLUMN(Q217)+11),FALSE)</f>
        <v>37.905000000000001</v>
      </c>
      <c r="AC217" s="75">
        <f>VLOOKUP($A217,'Processed Data Export'!$B$2:$ET$402,(COLUMN(R217)+11),FALSE)</f>
        <v>15.285</v>
      </c>
      <c r="AD217" s="75">
        <f>VLOOKUP($A217,'Processed Data Export'!$B$2:$ET$402,(COLUMN(S217)+11),FALSE)</f>
        <v>27.939999999999998</v>
      </c>
      <c r="AE217" s="75">
        <f>VLOOKUP($A217,'Processed Data Export'!$B$2:$ET$402,(COLUMN(T217)+11),FALSE)</f>
        <v>32.19</v>
      </c>
      <c r="AF217" s="75">
        <f>VLOOKUP($A217,'Processed Data Export'!$B$2:$ET$402,(COLUMN(U217)+11),FALSE)</f>
        <v>37.879999999999995</v>
      </c>
      <c r="AG217" s="75">
        <f>VLOOKUP($A217,'Processed Data Export'!$B$2:$ET$402,(COLUMN(V217)+11),FALSE)</f>
        <v>12.65</v>
      </c>
      <c r="AH217" s="75">
        <f>VLOOKUP($A217,'Processed Data Export'!$B$2:$ET$402,(COLUMN(W217)+11),FALSE)</f>
        <v>20.079999999999998</v>
      </c>
      <c r="AI217" s="75">
        <f>VLOOKUP($A217,'Processed Data Export'!$B$2:$ET$402,(COLUMN(X217)+11),FALSE)</f>
        <v>22.59</v>
      </c>
      <c r="AJ217" s="75">
        <f>VLOOKUP($A217,'Processed Data Export'!$B$2:$ET$402,(COLUMN(Y217)+11),FALSE)</f>
        <v>24.805</v>
      </c>
      <c r="AK217" s="75">
        <f>VLOOKUP($A217,'Processed Data Export'!$B$2:$ET$402,(COLUMN(Z217)+11),FALSE)</f>
        <v>7.26</v>
      </c>
      <c r="AL217" s="75">
        <f>VLOOKUP($A217,'Processed Data Export'!$B$2:$ET$402,(COLUMN(AA217)+11),FALSE)</f>
        <v>14.69</v>
      </c>
      <c r="AM217" s="75">
        <f>VLOOKUP($A217,'Processed Data Export'!$B$2:$ET$402,(COLUMN(AB217)+11),FALSE)</f>
        <v>4.2550000000000008</v>
      </c>
      <c r="AN217" s="75">
        <f>VLOOKUP($A217,'Processed Data Export'!$B$2:$ET$402,(COLUMN(AC217)+11),FALSE)</f>
        <v>7.43</v>
      </c>
      <c r="AO217" s="75">
        <f>VLOOKUP($A217,'Processed Data Export'!$B$2:$ET$402,(COLUMN(AD217)+11),FALSE)</f>
        <v>12.149999999999999</v>
      </c>
      <c r="AP217" s="75">
        <f>VLOOKUP($A217,'Processed Data Export'!$B$2:$ET$402,(COLUMN(AE217)+11),FALSE)</f>
        <v>13.414999999999999</v>
      </c>
      <c r="AQ217" s="75">
        <f>VLOOKUP($A217,'Processed Data Export'!$B$2:$ET$402,(COLUMN(AF217)+11),FALSE)</f>
        <v>3.1749999999999998</v>
      </c>
      <c r="AR217" s="75">
        <f>VLOOKUP($A217,'Processed Data Export'!$B$2:$ET$402,(COLUMN(AG217)+11),FALSE)</f>
        <v>2.5099999999999998</v>
      </c>
      <c r="AS217" s="75">
        <f>VLOOKUP($A217,'Processed Data Export'!$B$2:$ET$402,(COLUMN(AH217)+11),FALSE)</f>
        <v>0.92999999999999994</v>
      </c>
      <c r="AT217" s="75">
        <f>VLOOKUP($A217,'Processed Data Export'!$B$2:$ET$402,(COLUMN(AI217)+11),FALSE)</f>
        <v>3.48</v>
      </c>
      <c r="AU217" s="75">
        <f>VLOOKUP($A217,'Processed Data Export'!$B$2:$ET$402,(COLUMN(AJ217)+11),FALSE)</f>
        <v>1.29</v>
      </c>
      <c r="AV217" s="75">
        <f>VLOOKUP($A217,'Processed Data Export'!$B$2:$ET$402,(COLUMN(AK217)+11),FALSE)</f>
        <v>1.2650000000000001</v>
      </c>
      <c r="AW217" s="75">
        <f t="shared" si="43"/>
        <v>1.1429890515763093</v>
      </c>
      <c r="AX217" s="75">
        <f t="shared" si="44"/>
        <v>3.8152994464016112</v>
      </c>
      <c r="AY217" s="75">
        <f t="shared" si="45"/>
        <v>17.112866817155759</v>
      </c>
      <c r="AZ217" s="75">
        <f t="shared" si="46"/>
        <v>1.1437434002111935</v>
      </c>
      <c r="BA217" s="75">
        <f t="shared" si="47"/>
        <v>1.5472544878563887</v>
      </c>
      <c r="BB217" s="75">
        <f t="shared" si="48"/>
        <v>5.9676308539944909</v>
      </c>
      <c r="BC217" s="75">
        <f t="shared" si="49"/>
        <v>7.8537549407114611</v>
      </c>
      <c r="BD217" s="75">
        <f t="shared" si="50"/>
        <v>5.8654320987654325</v>
      </c>
      <c r="BE217" s="75">
        <f t="shared" si="51"/>
        <v>5.3123369362653747</v>
      </c>
      <c r="BF217" s="75">
        <f t="shared" si="52"/>
        <v>7.8882907133243609</v>
      </c>
      <c r="BG217" s="75">
        <f t="shared" si="53"/>
        <v>26.460496613995488</v>
      </c>
      <c r="BH217" s="75">
        <f t="shared" si="54"/>
        <v>7.1731253145445404</v>
      </c>
      <c r="BI217" s="75">
        <f t="shared" si="55"/>
        <v>32.17381489841987</v>
      </c>
    </row>
    <row r="218" spans="1:61" x14ac:dyDescent="0.35">
      <c r="A218" s="69">
        <f>'Processed Data Export'!B216</f>
        <v>19324</v>
      </c>
      <c r="B218" s="74">
        <f>IF((VLOOKUP($A218,'Processed Data Export'!$B$2:$ET$3001,5,FALSE))=0,(VLOOKUP($A218,'Processed Data Export'!$B$2:$ET$3001,4,FALSE)),(IF((VLOOKUP($A218,'Processed Data Export'!$B$2:$ET$3001,4,FALSE))&gt;(VLOOKUP($A218,'Processed Data Export'!$B$2:$ET$3001,5,FALSE)),(VLOOKUP($A218,'Processed Data Export'!$B$2:$ET$3001,5,FALSE)),(VLOOKUP($A218,'Processed Data Export'!$B$2:$ET$3001,4,FALSE)))))</f>
        <v>30.5</v>
      </c>
      <c r="C218" s="89">
        <f>IF((VLOOKUP($A218,'Processed Data Export'!$B$2:$ET$3001,5,FALSE))=0,"NA",(IF((VLOOKUP($A218,'Processed Data Export'!$B$2:$ET$3001,4,FALSE))&gt;(VLOOKUP($A218,'Processed Data Export'!$B$2:$ET$3001,5,FALSE)),(VLOOKUP($A218,'Processed Data Export'!$B$2:$ET$3001,4,FALSE)),(VLOOKUP($A218,'Processed Data Export'!$B$2:$ET$3001,5,FALSE)))))</f>
        <v>252</v>
      </c>
      <c r="D218" s="74">
        <f>VLOOKUP($A218,'Processed Data Export'!$B$2:$ET$3001,3,FALSE)</f>
        <v>30.5</v>
      </c>
      <c r="E218" s="36">
        <f>VLOOKUP(A218,'MWPS (um)'!$A$1:$CP$401,94,FALSE)</f>
        <v>53.49854839999999</v>
      </c>
      <c r="F218" s="74">
        <f>(VLOOKUP($A218,'Processed Data Export'!$B$2:$ET$3001,6,FALSE))/(VLOOKUP($A218,'Processed Data Export'!$B$2:$ET$3001,7,FALSE))</f>
        <v>8.5585585585585586E-2</v>
      </c>
      <c r="G218" s="74">
        <f>VLOOKUP($A218,'Processed Data Export'!$B$2:$ET$3001,8,FALSE)</f>
        <v>1.5394999999999999</v>
      </c>
      <c r="H218" s="74">
        <f>VLOOKUP($A218,'Processed Data Export'!$B$2:$ET$3001,9,FALSE)</f>
        <v>8.9544999999999995</v>
      </c>
      <c r="I218" s="74">
        <f>VLOOKUP($A218,'Processed Data Export'!$B$2:$ET$3001,10,FALSE)</f>
        <v>76.5</v>
      </c>
      <c r="J218" s="74">
        <f>VLOOKUP($A218,'Processed Data Export'!$B$2:$ET$3001,11,FALSE)</f>
        <v>3.5199999999999996</v>
      </c>
      <c r="K218" s="69" t="str">
        <f t="shared" si="42"/>
        <v>silt loam</v>
      </c>
      <c r="L218" s="75">
        <f>VLOOKUP($A218,'Processed Data Export'!$B$2:$ET$402,(COLUMN(A218)+11),FALSE)</f>
        <v>14.54</v>
      </c>
      <c r="M218" s="75">
        <f>VLOOKUP($A218,'Processed Data Export'!$B$2:$ET$402,(COLUMN(B218)+11),FALSE)</f>
        <v>62.019999999999996</v>
      </c>
      <c r="N218" s="75">
        <f>VLOOKUP($A218,'Processed Data Export'!$B$2:$ET$402,(COLUMN(C218)+11),FALSE)</f>
        <v>23.435000000000002</v>
      </c>
      <c r="O218" s="75">
        <f>VLOOKUP($A218,'Processed Data Export'!$B$2:$ET$402,(COLUMN(D218)+11),FALSE)</f>
        <v>0</v>
      </c>
      <c r="P218" s="75">
        <f>VLOOKUP($A218,'Processed Data Export'!$B$2:$ET$402,(COLUMN(E218)+11),FALSE)</f>
        <v>13.395</v>
      </c>
      <c r="Q218" s="75">
        <f>VLOOKUP($A218,'Processed Data Export'!$B$2:$ET$402,(COLUMN(F218)+11),FALSE)</f>
        <v>5.41</v>
      </c>
      <c r="R218" s="75">
        <f>VLOOKUP($A218,'Processed Data Export'!$B$2:$ET$402,(COLUMN(G218)+11),FALSE)</f>
        <v>4.58</v>
      </c>
      <c r="S218" s="75">
        <f>VLOOKUP($A218,'Processed Data Export'!$B$2:$ET$402,(COLUMN(H218)+11),FALSE)</f>
        <v>5.5E-2</v>
      </c>
      <c r="T218" s="75">
        <f>VLOOKUP($A218,'Processed Data Export'!$B$2:$ET$402,(COLUMN(I218)+11),FALSE)</f>
        <v>0</v>
      </c>
      <c r="U218" s="75">
        <f>VLOOKUP($A218,'Processed Data Export'!$B$2:$ET$402,(COLUMN(J218)+11),FALSE)</f>
        <v>13.574999999999999</v>
      </c>
      <c r="V218" s="75">
        <f>VLOOKUP($A218,'Processed Data Export'!$B$2:$ET$402,(COLUMN(K218)+11),FALSE)</f>
        <v>27.024999999999999</v>
      </c>
      <c r="W218" s="75">
        <f>VLOOKUP($A218,'Processed Data Export'!$B$2:$ET$402,(COLUMN(L218)+11),FALSE)</f>
        <v>35.340000000000003</v>
      </c>
      <c r="X218" s="75">
        <f>VLOOKUP($A218,'Processed Data Export'!$B$2:$ET$402,(COLUMN(M218)+11),FALSE)</f>
        <v>49.09</v>
      </c>
      <c r="Y218" s="75">
        <f>VLOOKUP($A218,'Processed Data Export'!$B$2:$ET$402,(COLUMN(N218)+11),FALSE)</f>
        <v>66.944999999999993</v>
      </c>
      <c r="Z218" s="75">
        <f>VLOOKUP($A218,'Processed Data Export'!$B$2:$ET$402,(COLUMN(O218)+11),FALSE)</f>
        <v>75.414999999999992</v>
      </c>
      <c r="AA218" s="75">
        <f>VLOOKUP($A218,'Processed Data Export'!$B$2:$ET$402,(COLUMN(P218)+11),FALSE)</f>
        <v>27.34</v>
      </c>
      <c r="AB218" s="75">
        <f>VLOOKUP($A218,'Processed Data Export'!$B$2:$ET$402,(COLUMN(Q218)+11),FALSE)</f>
        <v>35</v>
      </c>
      <c r="AC218" s="75">
        <f>VLOOKUP($A218,'Processed Data Export'!$B$2:$ET$402,(COLUMN(R218)+11),FALSE)</f>
        <v>13.754999999999999</v>
      </c>
      <c r="AD218" s="75">
        <f>VLOOKUP($A218,'Processed Data Export'!$B$2:$ET$402,(COLUMN(S218)+11),FALSE)</f>
        <v>26.68</v>
      </c>
      <c r="AE218" s="75">
        <f>VLOOKUP($A218,'Processed Data Export'!$B$2:$ET$402,(COLUMN(T218)+11),FALSE)</f>
        <v>31.604999999999997</v>
      </c>
      <c r="AF218" s="75">
        <f>VLOOKUP($A218,'Processed Data Export'!$B$2:$ET$402,(COLUMN(U218)+11),FALSE)</f>
        <v>40.08</v>
      </c>
      <c r="AG218" s="75">
        <f>VLOOKUP($A218,'Processed Data Export'!$B$2:$ET$402,(COLUMN(V218)+11),FALSE)</f>
        <v>12.93</v>
      </c>
      <c r="AH218" s="75">
        <f>VLOOKUP($A218,'Processed Data Export'!$B$2:$ET$402,(COLUMN(W218)+11),FALSE)</f>
        <v>21.994999999999997</v>
      </c>
      <c r="AI218" s="75">
        <f>VLOOKUP($A218,'Processed Data Export'!$B$2:$ET$402,(COLUMN(X218)+11),FALSE)</f>
        <v>26.324999999999999</v>
      </c>
      <c r="AJ218" s="75">
        <f>VLOOKUP($A218,'Processed Data Export'!$B$2:$ET$402,(COLUMN(Y218)+11),FALSE)</f>
        <v>31.734999999999999</v>
      </c>
      <c r="AK218" s="75">
        <f>VLOOKUP($A218,'Processed Data Export'!$B$2:$ET$402,(COLUMN(Z218)+11),FALSE)</f>
        <v>7.66</v>
      </c>
      <c r="AL218" s="75">
        <f>VLOOKUP($A218,'Processed Data Export'!$B$2:$ET$402,(COLUMN(AA218)+11),FALSE)</f>
        <v>16.725000000000001</v>
      </c>
      <c r="AM218" s="75">
        <f>VLOOKUP($A218,'Processed Data Export'!$B$2:$ET$402,(COLUMN(AB218)+11),FALSE)</f>
        <v>4.92</v>
      </c>
      <c r="AN218" s="75">
        <f>VLOOKUP($A218,'Processed Data Export'!$B$2:$ET$402,(COLUMN(AC218)+11),FALSE)</f>
        <v>9.0650000000000013</v>
      </c>
      <c r="AO218" s="75">
        <f>VLOOKUP($A218,'Processed Data Export'!$B$2:$ET$402,(COLUMN(AD218)+11),FALSE)</f>
        <v>18.805</v>
      </c>
      <c r="AP218" s="75">
        <f>VLOOKUP($A218,'Processed Data Export'!$B$2:$ET$402,(COLUMN(AE218)+11),FALSE)</f>
        <v>23.384999999999998</v>
      </c>
      <c r="AQ218" s="75">
        <f>VLOOKUP($A218,'Processed Data Export'!$B$2:$ET$402,(COLUMN(AF218)+11),FALSE)</f>
        <v>4.1500000000000004</v>
      </c>
      <c r="AR218" s="75">
        <f>VLOOKUP($A218,'Processed Data Export'!$B$2:$ET$402,(COLUMN(AG218)+11),FALSE)</f>
        <v>4.3250000000000002</v>
      </c>
      <c r="AS218" s="75">
        <f>VLOOKUP($A218,'Processed Data Export'!$B$2:$ET$402,(COLUMN(AH218)+11),FALSE)</f>
        <v>2.17</v>
      </c>
      <c r="AT218" s="75">
        <f>VLOOKUP($A218,'Processed Data Export'!$B$2:$ET$402,(COLUMN(AI218)+11),FALSE)</f>
        <v>9.99</v>
      </c>
      <c r="AU218" s="75">
        <f>VLOOKUP($A218,'Processed Data Export'!$B$2:$ET$402,(COLUMN(AJ218)+11),FALSE)</f>
        <v>3.2450000000000001</v>
      </c>
      <c r="AV218" s="75">
        <f>VLOOKUP($A218,'Processed Data Export'!$B$2:$ET$402,(COLUMN(AK218)+11),FALSE)</f>
        <v>4.63</v>
      </c>
      <c r="AW218" s="75">
        <f t="shared" si="43"/>
        <v>1.0097142857142858</v>
      </c>
      <c r="AX218" s="75">
        <f t="shared" si="44"/>
        <v>2.612915266890631</v>
      </c>
      <c r="AY218" s="75">
        <f t="shared" si="45"/>
        <v>6.4695009242144179</v>
      </c>
      <c r="AZ218" s="75">
        <f t="shared" si="46"/>
        <v>0.88173652694610793</v>
      </c>
      <c r="BA218" s="75">
        <f t="shared" si="47"/>
        <v>1.224800399201597</v>
      </c>
      <c r="BB218" s="75">
        <f t="shared" si="48"/>
        <v>4.6135770234986948</v>
      </c>
      <c r="BC218" s="75">
        <f t="shared" si="49"/>
        <v>2.9246724890829694</v>
      </c>
      <c r="BD218" s="75">
        <f t="shared" si="50"/>
        <v>3.2980590268545598</v>
      </c>
      <c r="BE218" s="75">
        <f t="shared" si="51"/>
        <v>2.6464689566887132</v>
      </c>
      <c r="BF218" s="75">
        <f t="shared" si="52"/>
        <v>5.4153337010479863</v>
      </c>
      <c r="BG218" s="75">
        <f t="shared" si="53"/>
        <v>9.0739371534195943</v>
      </c>
      <c r="BH218" s="75">
        <f t="shared" si="54"/>
        <v>4.6300858529301978</v>
      </c>
      <c r="BI218" s="75">
        <f t="shared" si="55"/>
        <v>11.463955637707947</v>
      </c>
    </row>
    <row r="219" spans="1:61" x14ac:dyDescent="0.35">
      <c r="A219" s="69">
        <f>'Processed Data Export'!B217</f>
        <v>2100</v>
      </c>
      <c r="B219" s="74">
        <f>IF((VLOOKUP($A219,'Processed Data Export'!$B$2:$ET$3001,5,FALSE))=0,(VLOOKUP($A219,'Processed Data Export'!$B$2:$ET$3001,4,FALSE)),(IF((VLOOKUP($A219,'Processed Data Export'!$B$2:$ET$3001,4,FALSE))&gt;(VLOOKUP($A219,'Processed Data Export'!$B$2:$ET$3001,5,FALSE)),(VLOOKUP($A219,'Processed Data Export'!$B$2:$ET$3001,5,FALSE)),(VLOOKUP($A219,'Processed Data Export'!$B$2:$ET$3001,4,FALSE)))))</f>
        <v>25.55</v>
      </c>
      <c r="C219" s="89">
        <f>IF((VLOOKUP($A219,'Processed Data Export'!$B$2:$ET$3001,5,FALSE))=0,"NA",(IF((VLOOKUP($A219,'Processed Data Export'!$B$2:$ET$3001,4,FALSE))&gt;(VLOOKUP($A219,'Processed Data Export'!$B$2:$ET$3001,5,FALSE)),(VLOOKUP($A219,'Processed Data Export'!$B$2:$ET$3001,4,FALSE)),(VLOOKUP($A219,'Processed Data Export'!$B$2:$ET$3001,5,FALSE)))))</f>
        <v>455</v>
      </c>
      <c r="D219" s="74">
        <f>VLOOKUP($A219,'Processed Data Export'!$B$2:$ET$3001,3,FALSE)</f>
        <v>25.55</v>
      </c>
      <c r="E219" s="36">
        <f>VLOOKUP(A219,'MWPS (um)'!$A$1:$CP$401,94,FALSE)</f>
        <v>129.4404175</v>
      </c>
      <c r="F219" s="74">
        <f>(VLOOKUP($A219,'Processed Data Export'!$B$2:$ET$3001,6,FALSE))/(VLOOKUP($A219,'Processed Data Export'!$B$2:$ET$3001,7,FALSE))</f>
        <v>2.3605769230769232E-2</v>
      </c>
      <c r="G219" s="74">
        <f>VLOOKUP($A219,'Processed Data Export'!$B$2:$ET$3001,8,FALSE)</f>
        <v>3.5034999999999998</v>
      </c>
      <c r="H219" s="74">
        <f>VLOOKUP($A219,'Processed Data Export'!$B$2:$ET$3001,9,FALSE)</f>
        <v>4.0495000000000001</v>
      </c>
      <c r="I219" s="74">
        <f>VLOOKUP($A219,'Processed Data Export'!$B$2:$ET$3001,10,FALSE)</f>
        <v>195</v>
      </c>
      <c r="J219" s="74">
        <f>VLOOKUP($A219,'Processed Data Export'!$B$2:$ET$3001,11,FALSE)</f>
        <v>4.7969999999999997</v>
      </c>
      <c r="K219" s="69" t="str">
        <f t="shared" si="42"/>
        <v>silt loam</v>
      </c>
      <c r="L219" s="75">
        <f>VLOOKUP($A219,'Processed Data Export'!$B$2:$ET$402,(COLUMN(A219)+11),FALSE)</f>
        <v>11.475</v>
      </c>
      <c r="M219" s="75">
        <f>VLOOKUP($A219,'Processed Data Export'!$B$2:$ET$402,(COLUMN(B219)+11),FALSE)</f>
        <v>50.21</v>
      </c>
      <c r="N219" s="75">
        <f>VLOOKUP($A219,'Processed Data Export'!$B$2:$ET$402,(COLUMN(C219)+11),FALSE)</f>
        <v>38.314999999999998</v>
      </c>
      <c r="O219" s="75">
        <f>VLOOKUP($A219,'Processed Data Export'!$B$2:$ET$402,(COLUMN(D219)+11),FALSE)</f>
        <v>0</v>
      </c>
      <c r="P219" s="75">
        <f>VLOOKUP($A219,'Processed Data Export'!$B$2:$ET$402,(COLUMN(E219)+11),FALSE)</f>
        <v>13.600000000000001</v>
      </c>
      <c r="Q219" s="75">
        <f>VLOOKUP($A219,'Processed Data Export'!$B$2:$ET$402,(COLUMN(F219)+11),FALSE)</f>
        <v>6.76</v>
      </c>
      <c r="R219" s="75">
        <f>VLOOKUP($A219,'Processed Data Export'!$B$2:$ET$402,(COLUMN(G219)+11),FALSE)</f>
        <v>10.29</v>
      </c>
      <c r="S219" s="75">
        <f>VLOOKUP($A219,'Processed Data Export'!$B$2:$ET$402,(COLUMN(H219)+11),FALSE)</f>
        <v>7.4950000000000001</v>
      </c>
      <c r="T219" s="75">
        <f>VLOOKUP($A219,'Processed Data Export'!$B$2:$ET$402,(COLUMN(I219)+11),FALSE)</f>
        <v>0.17</v>
      </c>
      <c r="U219" s="75">
        <f>VLOOKUP($A219,'Processed Data Export'!$B$2:$ET$402,(COLUMN(J219)+11),FALSE)</f>
        <v>11.475</v>
      </c>
      <c r="V219" s="75">
        <f>VLOOKUP($A219,'Processed Data Export'!$B$2:$ET$402,(COLUMN(K219)+11),FALSE)</f>
        <v>26.32</v>
      </c>
      <c r="W219" s="75">
        <f>VLOOKUP($A219,'Processed Data Export'!$B$2:$ET$402,(COLUMN(L219)+11),FALSE)</f>
        <v>32.464999999999996</v>
      </c>
      <c r="X219" s="75">
        <f>VLOOKUP($A219,'Processed Data Export'!$B$2:$ET$402,(COLUMN(M219)+11),FALSE)</f>
        <v>41.685000000000002</v>
      </c>
      <c r="Y219" s="75">
        <f>VLOOKUP($A219,'Processed Data Export'!$B$2:$ET$402,(COLUMN(N219)+11),FALSE)</f>
        <v>53.814999999999998</v>
      </c>
      <c r="Z219" s="75">
        <f>VLOOKUP($A219,'Processed Data Export'!$B$2:$ET$402,(COLUMN(O219)+11),FALSE)</f>
        <v>63.805000000000007</v>
      </c>
      <c r="AA219" s="75">
        <f>VLOOKUP($A219,'Processed Data Export'!$B$2:$ET$402,(COLUMN(P219)+11),FALSE)</f>
        <v>18.78</v>
      </c>
      <c r="AB219" s="75">
        <f>VLOOKUP($A219,'Processed Data Export'!$B$2:$ET$402,(COLUMN(Q219)+11),FALSE)</f>
        <v>23.89</v>
      </c>
      <c r="AC219" s="75">
        <f>VLOOKUP($A219,'Processed Data Export'!$B$2:$ET$402,(COLUMN(R219)+11),FALSE)</f>
        <v>9.2199999999999989</v>
      </c>
      <c r="AD219" s="75">
        <f>VLOOKUP($A219,'Processed Data Export'!$B$2:$ET$402,(COLUMN(S219)+11),FALSE)</f>
        <v>17.745000000000001</v>
      </c>
      <c r="AE219" s="75">
        <f>VLOOKUP($A219,'Processed Data Export'!$B$2:$ET$402,(COLUMN(T219)+11),FALSE)</f>
        <v>21.35</v>
      </c>
      <c r="AF219" s="75">
        <f>VLOOKUP($A219,'Processed Data Export'!$B$2:$ET$402,(COLUMN(U219)+11),FALSE)</f>
        <v>31.344999999999999</v>
      </c>
      <c r="AG219" s="75">
        <f>VLOOKUP($A219,'Processed Data Export'!$B$2:$ET$402,(COLUMN(V219)+11),FALSE)</f>
        <v>8.5250000000000004</v>
      </c>
      <c r="AH219" s="75">
        <f>VLOOKUP($A219,'Processed Data Export'!$B$2:$ET$402,(COLUMN(W219)+11),FALSE)</f>
        <v>15.83</v>
      </c>
      <c r="AI219" s="75">
        <f>VLOOKUP($A219,'Processed Data Export'!$B$2:$ET$402,(COLUMN(X219)+11),FALSE)</f>
        <v>22.12</v>
      </c>
      <c r="AJ219" s="75">
        <f>VLOOKUP($A219,'Processed Data Export'!$B$2:$ET$402,(COLUMN(Y219)+11),FALSE)</f>
        <v>28.884999999999998</v>
      </c>
      <c r="AK219" s="75">
        <f>VLOOKUP($A219,'Processed Data Export'!$B$2:$ET$402,(COLUMN(Z219)+11),FALSE)</f>
        <v>5.1100000000000003</v>
      </c>
      <c r="AL219" s="75">
        <f>VLOOKUP($A219,'Processed Data Export'!$B$2:$ET$402,(COLUMN(AA219)+11),FALSE)</f>
        <v>12.42</v>
      </c>
      <c r="AM219" s="75">
        <f>VLOOKUP($A219,'Processed Data Export'!$B$2:$ET$402,(COLUMN(AB219)+11),FALSE)</f>
        <v>3.605</v>
      </c>
      <c r="AN219" s="75">
        <f>VLOOKUP($A219,'Processed Data Export'!$B$2:$ET$402,(COLUMN(AC219)+11),FALSE)</f>
        <v>7.3100000000000005</v>
      </c>
      <c r="AO219" s="75">
        <f>VLOOKUP($A219,'Processed Data Export'!$B$2:$ET$402,(COLUMN(AD219)+11),FALSE)</f>
        <v>20.36</v>
      </c>
      <c r="AP219" s="75">
        <f>VLOOKUP($A219,'Processed Data Export'!$B$2:$ET$402,(COLUMN(AE219)+11),FALSE)</f>
        <v>30.655000000000001</v>
      </c>
      <c r="AQ219" s="75">
        <f>VLOOKUP($A219,'Processed Data Export'!$B$2:$ET$402,(COLUMN(AF219)+11),FALSE)</f>
        <v>3.6949999999999998</v>
      </c>
      <c r="AR219" s="75">
        <f>VLOOKUP($A219,'Processed Data Export'!$B$2:$ET$402,(COLUMN(AG219)+11),FALSE)</f>
        <v>6.29</v>
      </c>
      <c r="AS219" s="75">
        <f>VLOOKUP($A219,'Processed Data Export'!$B$2:$ET$402,(COLUMN(AH219)+11),FALSE)</f>
        <v>3.2199999999999998</v>
      </c>
      <c r="AT219" s="75">
        <f>VLOOKUP($A219,'Processed Data Export'!$B$2:$ET$402,(COLUMN(AI219)+11),FALSE)</f>
        <v>17.059999999999999</v>
      </c>
      <c r="AU219" s="75">
        <f>VLOOKUP($A219,'Processed Data Export'!$B$2:$ET$402,(COLUMN(AJ219)+11),FALSE)</f>
        <v>3.5449999999999999</v>
      </c>
      <c r="AV219" s="75">
        <f>VLOOKUP($A219,'Processed Data Export'!$B$2:$ET$402,(COLUMN(AK219)+11),FALSE)</f>
        <v>17.785</v>
      </c>
      <c r="AW219" s="75">
        <f t="shared" si="43"/>
        <v>1.358936793637505</v>
      </c>
      <c r="AX219" s="75">
        <f t="shared" si="44"/>
        <v>1.7566176470588233</v>
      </c>
      <c r="AY219" s="75">
        <f t="shared" si="45"/>
        <v>3.5340236686390534</v>
      </c>
      <c r="AZ219" s="75">
        <f t="shared" si="46"/>
        <v>1.03573137661509</v>
      </c>
      <c r="BA219" s="75">
        <f t="shared" si="47"/>
        <v>1.3298771733928858</v>
      </c>
      <c r="BB219" s="75">
        <f t="shared" si="48"/>
        <v>6.3532289628180028</v>
      </c>
      <c r="BC219" s="75">
        <f t="shared" si="49"/>
        <v>1.3216715257531586</v>
      </c>
      <c r="BD219" s="75">
        <f t="shared" si="50"/>
        <v>2.4661100196463654</v>
      </c>
      <c r="BE219" s="75">
        <f t="shared" si="51"/>
        <v>1.3104528252642569</v>
      </c>
      <c r="BF219" s="75">
        <f t="shared" si="52"/>
        <v>5.7024623803009575</v>
      </c>
      <c r="BG219" s="75">
        <f t="shared" si="53"/>
        <v>6.1664201183431961</v>
      </c>
      <c r="BH219" s="75">
        <f t="shared" si="54"/>
        <v>3.6919117647058819</v>
      </c>
      <c r="BI219" s="75">
        <f t="shared" si="55"/>
        <v>7.4275147928994087</v>
      </c>
    </row>
    <row r="220" spans="1:61" x14ac:dyDescent="0.35">
      <c r="A220" s="69">
        <f>'Processed Data Export'!B218</f>
        <v>2105</v>
      </c>
      <c r="B220" s="74">
        <f>IF((VLOOKUP($A220,'Processed Data Export'!$B$2:$ET$3001,5,FALSE))=0,(VLOOKUP($A220,'Processed Data Export'!$B$2:$ET$3001,4,FALSE)),(IF((VLOOKUP($A220,'Processed Data Export'!$B$2:$ET$3001,4,FALSE))&gt;(VLOOKUP($A220,'Processed Data Export'!$B$2:$ET$3001,5,FALSE)),(VLOOKUP($A220,'Processed Data Export'!$B$2:$ET$3001,5,FALSE)),(VLOOKUP($A220,'Processed Data Export'!$B$2:$ET$3001,4,FALSE)))))</f>
        <v>25.85</v>
      </c>
      <c r="C220" s="89" t="str">
        <f>IF((VLOOKUP($A220,'Processed Data Export'!$B$2:$ET$3001,5,FALSE))=0,"NA",(IF((VLOOKUP($A220,'Processed Data Export'!$B$2:$ET$3001,4,FALSE))&gt;(VLOOKUP($A220,'Processed Data Export'!$B$2:$ET$3001,5,FALSE)),(VLOOKUP($A220,'Processed Data Export'!$B$2:$ET$3001,4,FALSE)),(VLOOKUP($A220,'Processed Data Export'!$B$2:$ET$3001,5,FALSE)))))</f>
        <v/>
      </c>
      <c r="D220" s="74">
        <f>VLOOKUP($A220,'Processed Data Export'!$B$2:$ET$3001,3,FALSE)</f>
        <v>25.85</v>
      </c>
      <c r="E220" s="36">
        <f>VLOOKUP(A220,'MWPS (um)'!$A$1:$CP$401,94,FALSE)</f>
        <v>29.272956399999995</v>
      </c>
      <c r="F220" s="74">
        <f>(VLOOKUP($A220,'Processed Data Export'!$B$2:$ET$3001,6,FALSE))/(VLOOKUP($A220,'Processed Data Export'!$B$2:$ET$3001,7,FALSE))</f>
        <v>0.10094142259414225</v>
      </c>
      <c r="G220" s="74">
        <f>VLOOKUP($A220,'Processed Data Export'!$B$2:$ET$3001,8,FALSE)</f>
        <v>1.0634999999999999</v>
      </c>
      <c r="H220" s="74">
        <f>VLOOKUP($A220,'Processed Data Export'!$B$2:$ET$3001,9,FALSE)</f>
        <v>6.2159999999999993</v>
      </c>
      <c r="I220" s="74">
        <f>VLOOKUP($A220,'Processed Data Export'!$B$2:$ET$3001,10,FALSE)</f>
        <v>31.4</v>
      </c>
      <c r="J220" s="74">
        <f>VLOOKUP($A220,'Processed Data Export'!$B$2:$ET$3001,11,FALSE)</f>
        <v>2.9590000000000001</v>
      </c>
      <c r="K220" s="69" t="str">
        <f t="shared" si="42"/>
        <v>silt loam</v>
      </c>
      <c r="L220" s="75">
        <f>VLOOKUP($A220,'Processed Data Export'!$B$2:$ET$402,(COLUMN(A220)+11),FALSE)</f>
        <v>19.600000000000001</v>
      </c>
      <c r="M220" s="75">
        <f>VLOOKUP($A220,'Processed Data Export'!$B$2:$ET$402,(COLUMN(B220)+11),FALSE)</f>
        <v>67.539999999999992</v>
      </c>
      <c r="N220" s="75">
        <f>VLOOKUP($A220,'Processed Data Export'!$B$2:$ET$402,(COLUMN(C220)+11),FALSE)</f>
        <v>12.86</v>
      </c>
      <c r="O220" s="75">
        <f>VLOOKUP($A220,'Processed Data Export'!$B$2:$ET$402,(COLUMN(D220)+11),FALSE)</f>
        <v>0</v>
      </c>
      <c r="P220" s="75">
        <f>VLOOKUP($A220,'Processed Data Export'!$B$2:$ET$402,(COLUMN(E220)+11),FALSE)</f>
        <v>10.280000000000001</v>
      </c>
      <c r="Q220" s="75">
        <f>VLOOKUP($A220,'Processed Data Export'!$B$2:$ET$402,(COLUMN(F220)+11),FALSE)</f>
        <v>2.1850000000000001</v>
      </c>
      <c r="R220" s="75">
        <f>VLOOKUP($A220,'Processed Data Export'!$B$2:$ET$402,(COLUMN(G220)+11),FALSE)</f>
        <v>0.39500000000000002</v>
      </c>
      <c r="S220" s="75">
        <f>VLOOKUP($A220,'Processed Data Export'!$B$2:$ET$402,(COLUMN(H220)+11),FALSE)</f>
        <v>0</v>
      </c>
      <c r="T220" s="75">
        <f>VLOOKUP($A220,'Processed Data Export'!$B$2:$ET$402,(COLUMN(I220)+11),FALSE)</f>
        <v>0</v>
      </c>
      <c r="U220" s="75">
        <f>VLOOKUP($A220,'Processed Data Export'!$B$2:$ET$402,(COLUMN(J220)+11),FALSE)</f>
        <v>18.649999999999999</v>
      </c>
      <c r="V220" s="75">
        <f>VLOOKUP($A220,'Processed Data Export'!$B$2:$ET$402,(COLUMN(K220)+11),FALSE)</f>
        <v>34.72</v>
      </c>
      <c r="W220" s="75">
        <f>VLOOKUP($A220,'Processed Data Export'!$B$2:$ET$402,(COLUMN(L220)+11),FALSE)</f>
        <v>43.36</v>
      </c>
      <c r="X220" s="75">
        <f>VLOOKUP($A220,'Processed Data Export'!$B$2:$ET$402,(COLUMN(M220)+11),FALSE)</f>
        <v>56.355000000000004</v>
      </c>
      <c r="Y220" s="75">
        <f>VLOOKUP($A220,'Processed Data Export'!$B$2:$ET$402,(COLUMN(N220)+11),FALSE)</f>
        <v>71.594999999999999</v>
      </c>
      <c r="Z220" s="75">
        <f>VLOOKUP($A220,'Processed Data Export'!$B$2:$ET$402,(COLUMN(O220)+11),FALSE)</f>
        <v>77.819999999999993</v>
      </c>
      <c r="AA220" s="75">
        <f>VLOOKUP($A220,'Processed Data Export'!$B$2:$ET$402,(COLUMN(P220)+11),FALSE)</f>
        <v>26.299999999999997</v>
      </c>
      <c r="AB220" s="75">
        <f>VLOOKUP($A220,'Processed Data Export'!$B$2:$ET$402,(COLUMN(Q220)+11),FALSE)</f>
        <v>32.82</v>
      </c>
      <c r="AC220" s="75">
        <f>VLOOKUP($A220,'Processed Data Export'!$B$2:$ET$402,(COLUMN(R220)+11),FALSE)</f>
        <v>13.004999999999999</v>
      </c>
      <c r="AD220" s="75">
        <f>VLOOKUP($A220,'Processed Data Export'!$B$2:$ET$402,(COLUMN(S220)+11),FALSE)</f>
        <v>24.18</v>
      </c>
      <c r="AE220" s="75">
        <f>VLOOKUP($A220,'Processed Data Export'!$B$2:$ET$402,(COLUMN(T220)+11),FALSE)</f>
        <v>28.234999999999999</v>
      </c>
      <c r="AF220" s="75">
        <f>VLOOKUP($A220,'Processed Data Export'!$B$2:$ET$402,(COLUMN(U220)+11),FALSE)</f>
        <v>34.47</v>
      </c>
      <c r="AG220" s="75">
        <f>VLOOKUP($A220,'Processed Data Export'!$B$2:$ET$402,(COLUMN(V220)+11),FALSE)</f>
        <v>11.184999999999999</v>
      </c>
      <c r="AH220" s="75">
        <f>VLOOKUP($A220,'Processed Data Export'!$B$2:$ET$402,(COLUMN(W220)+11),FALSE)</f>
        <v>18.53</v>
      </c>
      <c r="AI220" s="75">
        <f>VLOOKUP($A220,'Processed Data Export'!$B$2:$ET$402,(COLUMN(X220)+11),FALSE)</f>
        <v>21.465</v>
      </c>
      <c r="AJ220" s="75">
        <f>VLOOKUP($A220,'Processed Data Export'!$B$2:$ET$402,(COLUMN(Y220)+11),FALSE)</f>
        <v>23.65</v>
      </c>
      <c r="AK220" s="75">
        <f>VLOOKUP($A220,'Processed Data Export'!$B$2:$ET$402,(COLUMN(Z220)+11),FALSE)</f>
        <v>6.52</v>
      </c>
      <c r="AL220" s="75">
        <f>VLOOKUP($A220,'Processed Data Export'!$B$2:$ET$402,(COLUMN(AA220)+11),FALSE)</f>
        <v>13.870000000000001</v>
      </c>
      <c r="AM220" s="75">
        <f>VLOOKUP($A220,'Processed Data Export'!$B$2:$ET$402,(COLUMN(AB220)+11),FALSE)</f>
        <v>4.0549999999999997</v>
      </c>
      <c r="AN220" s="75">
        <f>VLOOKUP($A220,'Processed Data Export'!$B$2:$ET$402,(COLUMN(AC220)+11),FALSE)</f>
        <v>7.3449999999999998</v>
      </c>
      <c r="AO220" s="75">
        <f>VLOOKUP($A220,'Processed Data Export'!$B$2:$ET$402,(COLUMN(AD220)+11),FALSE)</f>
        <v>12.47</v>
      </c>
      <c r="AP220" s="75">
        <f>VLOOKUP($A220,'Processed Data Export'!$B$2:$ET$402,(COLUMN(AE220)+11),FALSE)</f>
        <v>12.86</v>
      </c>
      <c r="AQ220" s="75">
        <f>VLOOKUP($A220,'Processed Data Export'!$B$2:$ET$402,(COLUMN(AF220)+11),FALSE)</f>
        <v>3.29</v>
      </c>
      <c r="AR220" s="75">
        <f>VLOOKUP($A220,'Processed Data Export'!$B$2:$ET$402,(COLUMN(AG220)+11),FALSE)</f>
        <v>2.9350000000000001</v>
      </c>
      <c r="AS220" s="75">
        <f>VLOOKUP($A220,'Processed Data Export'!$B$2:$ET$402,(COLUMN(AH220)+11),FALSE)</f>
        <v>1.18</v>
      </c>
      <c r="AT220" s="75">
        <f>VLOOKUP($A220,'Processed Data Export'!$B$2:$ET$402,(COLUMN(AI220)+11),FALSE)</f>
        <v>2.58</v>
      </c>
      <c r="AU220" s="75">
        <f>VLOOKUP($A220,'Processed Data Export'!$B$2:$ET$402,(COLUMN(AJ220)+11),FALSE)</f>
        <v>1.0049999999999999</v>
      </c>
      <c r="AV220" s="75">
        <f>VLOOKUP($A220,'Processed Data Export'!$B$2:$ET$402,(COLUMN(AK220)+11),FALSE)</f>
        <v>0.39500000000000002</v>
      </c>
      <c r="AW220" s="75">
        <f t="shared" si="43"/>
        <v>1.3211456429006703</v>
      </c>
      <c r="AX220" s="75">
        <f t="shared" si="44"/>
        <v>3.1926070038910503</v>
      </c>
      <c r="AY220" s="75">
        <f t="shared" si="45"/>
        <v>15.020594965675057</v>
      </c>
      <c r="AZ220" s="75">
        <f t="shared" si="46"/>
        <v>1.2579054250072528</v>
      </c>
      <c r="BA220" s="75">
        <f t="shared" si="47"/>
        <v>1.6348999129677984</v>
      </c>
      <c r="BB220" s="75">
        <f t="shared" si="48"/>
        <v>6.6503067484662584</v>
      </c>
      <c r="BC220" s="75">
        <f t="shared" si="49"/>
        <v>26.025316455696203</v>
      </c>
      <c r="BD220" s="75">
        <f t="shared" si="50"/>
        <v>5.4161988773055327</v>
      </c>
      <c r="BE220" s="75">
        <f t="shared" si="51"/>
        <v>5.2519440124416796</v>
      </c>
      <c r="BF220" s="75">
        <f t="shared" si="52"/>
        <v>7.672566371681417</v>
      </c>
      <c r="BG220" s="75">
        <f t="shared" si="53"/>
        <v>25.791762013729979</v>
      </c>
      <c r="BH220" s="75">
        <f t="shared" si="54"/>
        <v>6.5700389105058354</v>
      </c>
      <c r="BI220" s="75">
        <f t="shared" si="55"/>
        <v>30.910755148741416</v>
      </c>
    </row>
    <row r="221" spans="1:61" x14ac:dyDescent="0.35">
      <c r="A221" s="69">
        <f>'Processed Data Export'!B219</f>
        <v>2110</v>
      </c>
      <c r="B221" s="74">
        <f>IF((VLOOKUP($A221,'Processed Data Export'!$B$2:$ET$3001,5,FALSE))=0,(VLOOKUP($A221,'Processed Data Export'!$B$2:$ET$3001,4,FALSE)),(IF((VLOOKUP($A221,'Processed Data Export'!$B$2:$ET$3001,4,FALSE))&gt;(VLOOKUP($A221,'Processed Data Export'!$B$2:$ET$3001,5,FALSE)),(VLOOKUP($A221,'Processed Data Export'!$B$2:$ET$3001,5,FALSE)),(VLOOKUP($A221,'Processed Data Export'!$B$2:$ET$3001,4,FALSE)))))</f>
        <v>21</v>
      </c>
      <c r="C221" s="89" t="str">
        <f>IF((VLOOKUP($A221,'Processed Data Export'!$B$2:$ET$3001,5,FALSE))=0,"NA",(IF((VLOOKUP($A221,'Processed Data Export'!$B$2:$ET$3001,4,FALSE))&gt;(VLOOKUP($A221,'Processed Data Export'!$B$2:$ET$3001,5,FALSE)),(VLOOKUP($A221,'Processed Data Export'!$B$2:$ET$3001,4,FALSE)),(VLOOKUP($A221,'Processed Data Export'!$B$2:$ET$3001,5,FALSE)))))</f>
        <v/>
      </c>
      <c r="D221" s="74">
        <f>VLOOKUP($A221,'Processed Data Export'!$B$2:$ET$3001,3,FALSE)</f>
        <v>21</v>
      </c>
      <c r="E221" s="36">
        <f>VLOOKUP(A221,'MWPS (um)'!$A$1:$CP$401,94,FALSE)</f>
        <v>31.832890549999998</v>
      </c>
      <c r="F221" s="74">
        <f>(VLOOKUP($A221,'Processed Data Export'!$B$2:$ET$3001,6,FALSE))/(VLOOKUP($A221,'Processed Data Export'!$B$2:$ET$3001,7,FALSE))</f>
        <v>0.11900910010111222</v>
      </c>
      <c r="G221" s="74">
        <f>VLOOKUP($A221,'Processed Data Export'!$B$2:$ET$3001,8,FALSE)</f>
        <v>1.1480000000000001</v>
      </c>
      <c r="H221" s="74">
        <f>VLOOKUP($A221,'Processed Data Export'!$B$2:$ET$3001,9,FALSE)</f>
        <v>17.987500000000001</v>
      </c>
      <c r="I221" s="74">
        <f>VLOOKUP($A221,'Processed Data Export'!$B$2:$ET$3001,10,FALSE)</f>
        <v>38.9</v>
      </c>
      <c r="J221" s="74">
        <f>VLOOKUP($A221,'Processed Data Export'!$B$2:$ET$3001,11,FALSE)</f>
        <v>2.8115000000000001</v>
      </c>
      <c r="K221" s="69" t="str">
        <f t="shared" si="42"/>
        <v>silt loam</v>
      </c>
      <c r="L221" s="75">
        <f>VLOOKUP($A221,'Processed Data Export'!$B$2:$ET$402,(COLUMN(A221)+11),FALSE)</f>
        <v>15.455</v>
      </c>
      <c r="M221" s="75">
        <f>VLOOKUP($A221,'Processed Data Export'!$B$2:$ET$402,(COLUMN(B221)+11),FALSE)</f>
        <v>69.75</v>
      </c>
      <c r="N221" s="75">
        <f>VLOOKUP($A221,'Processed Data Export'!$B$2:$ET$402,(COLUMN(C221)+11),FALSE)</f>
        <v>14.79</v>
      </c>
      <c r="O221" s="75">
        <f>VLOOKUP($A221,'Processed Data Export'!$B$2:$ET$402,(COLUMN(D221)+11),FALSE)</f>
        <v>0</v>
      </c>
      <c r="P221" s="75">
        <f>VLOOKUP($A221,'Processed Data Export'!$B$2:$ET$402,(COLUMN(E221)+11),FALSE)</f>
        <v>11.754999999999999</v>
      </c>
      <c r="Q221" s="75">
        <f>VLOOKUP($A221,'Processed Data Export'!$B$2:$ET$402,(COLUMN(F221)+11),FALSE)</f>
        <v>2.37</v>
      </c>
      <c r="R221" s="75">
        <f>VLOOKUP($A221,'Processed Data Export'!$B$2:$ET$402,(COLUMN(G221)+11),FALSE)</f>
        <v>0.66499999999999992</v>
      </c>
      <c r="S221" s="75">
        <f>VLOOKUP($A221,'Processed Data Export'!$B$2:$ET$402,(COLUMN(H221)+11),FALSE)</f>
        <v>1.4999999999999999E-4</v>
      </c>
      <c r="T221" s="75">
        <f>VLOOKUP($A221,'Processed Data Export'!$B$2:$ET$402,(COLUMN(I221)+11),FALSE)</f>
        <v>0</v>
      </c>
      <c r="U221" s="75">
        <f>VLOOKUP($A221,'Processed Data Export'!$B$2:$ET$402,(COLUMN(J221)+11),FALSE)</f>
        <v>15.19</v>
      </c>
      <c r="V221" s="75">
        <f>VLOOKUP($A221,'Processed Data Export'!$B$2:$ET$402,(COLUMN(K221)+11),FALSE)</f>
        <v>38.465000000000003</v>
      </c>
      <c r="W221" s="75">
        <f>VLOOKUP($A221,'Processed Data Export'!$B$2:$ET$402,(COLUMN(L221)+11),FALSE)</f>
        <v>47.234999999999999</v>
      </c>
      <c r="X221" s="75">
        <f>VLOOKUP($A221,'Processed Data Export'!$B$2:$ET$402,(COLUMN(M221)+11),FALSE)</f>
        <v>59.534999999999997</v>
      </c>
      <c r="Y221" s="75">
        <f>VLOOKUP($A221,'Processed Data Export'!$B$2:$ET$402,(COLUMN(N221)+11),FALSE)</f>
        <v>73.625</v>
      </c>
      <c r="Z221" s="75">
        <f>VLOOKUP($A221,'Processed Data Export'!$B$2:$ET$402,(COLUMN(O221)+11),FALSE)</f>
        <v>81.515000000000001</v>
      </c>
      <c r="AA221" s="75">
        <f>VLOOKUP($A221,'Processed Data Export'!$B$2:$ET$402,(COLUMN(P221)+11),FALSE)</f>
        <v>25.324999999999999</v>
      </c>
      <c r="AB221" s="75">
        <f>VLOOKUP($A221,'Processed Data Export'!$B$2:$ET$402,(COLUMN(Q221)+11),FALSE)</f>
        <v>31.29</v>
      </c>
      <c r="AC221" s="75">
        <f>VLOOKUP($A221,'Processed Data Export'!$B$2:$ET$402,(COLUMN(R221)+11),FALSE)</f>
        <v>12.305</v>
      </c>
      <c r="AD221" s="75">
        <f>VLOOKUP($A221,'Processed Data Export'!$B$2:$ET$402,(COLUMN(S221)+11),FALSE)</f>
        <v>22.52</v>
      </c>
      <c r="AE221" s="75">
        <f>VLOOKUP($A221,'Processed Data Export'!$B$2:$ET$402,(COLUMN(T221)+11),FALSE)</f>
        <v>26.4</v>
      </c>
      <c r="AF221" s="75">
        <f>VLOOKUP($A221,'Processed Data Export'!$B$2:$ET$402,(COLUMN(U221)+11),FALSE)</f>
        <v>34.28</v>
      </c>
      <c r="AG221" s="75">
        <f>VLOOKUP($A221,'Processed Data Export'!$B$2:$ET$402,(COLUMN(V221)+11),FALSE)</f>
        <v>10.215</v>
      </c>
      <c r="AH221" s="75">
        <f>VLOOKUP($A221,'Processed Data Export'!$B$2:$ET$402,(COLUMN(W221)+11),FALSE)</f>
        <v>17.605</v>
      </c>
      <c r="AI221" s="75">
        <f>VLOOKUP($A221,'Processed Data Export'!$B$2:$ET$402,(COLUMN(X221)+11),FALSE)</f>
        <v>21.975000000000001</v>
      </c>
      <c r="AJ221" s="75">
        <f>VLOOKUP($A221,'Processed Data Export'!$B$2:$ET$402,(COLUMN(Y221)+11),FALSE)</f>
        <v>24.34</v>
      </c>
      <c r="AK221" s="75">
        <f>VLOOKUP($A221,'Processed Data Export'!$B$2:$ET$402,(COLUMN(Z221)+11),FALSE)</f>
        <v>5.97</v>
      </c>
      <c r="AL221" s="75">
        <f>VLOOKUP($A221,'Processed Data Export'!$B$2:$ET$402,(COLUMN(AA221)+11),FALSE)</f>
        <v>13.36</v>
      </c>
      <c r="AM221" s="75">
        <f>VLOOKUP($A221,'Processed Data Export'!$B$2:$ET$402,(COLUMN(AB221)+11),FALSE)</f>
        <v>3.875</v>
      </c>
      <c r="AN221" s="75">
        <f>VLOOKUP($A221,'Processed Data Export'!$B$2:$ET$402,(COLUMN(AC221)+11),FALSE)</f>
        <v>7.3900000000000006</v>
      </c>
      <c r="AO221" s="75">
        <f>VLOOKUP($A221,'Processed Data Export'!$B$2:$ET$402,(COLUMN(AD221)+11),FALSE)</f>
        <v>14.125</v>
      </c>
      <c r="AP221" s="75">
        <f>VLOOKUP($A221,'Processed Data Export'!$B$2:$ET$402,(COLUMN(AE221)+11),FALSE)</f>
        <v>14.79</v>
      </c>
      <c r="AQ221" s="75">
        <f>VLOOKUP($A221,'Processed Data Export'!$B$2:$ET$402,(COLUMN(AF221)+11),FALSE)</f>
        <v>3.5150000000000001</v>
      </c>
      <c r="AR221" s="75">
        <f>VLOOKUP($A221,'Processed Data Export'!$B$2:$ET$402,(COLUMN(AG221)+11),FALSE)</f>
        <v>4.3650000000000002</v>
      </c>
      <c r="AS221" s="75">
        <f>VLOOKUP($A221,'Processed Data Export'!$B$2:$ET$402,(COLUMN(AH221)+11),FALSE)</f>
        <v>1.38</v>
      </c>
      <c r="AT221" s="75">
        <f>VLOOKUP($A221,'Processed Data Export'!$B$2:$ET$402,(COLUMN(AI221)+11),FALSE)</f>
        <v>3.0350000000000001</v>
      </c>
      <c r="AU221" s="75">
        <f>VLOOKUP($A221,'Processed Data Export'!$B$2:$ET$402,(COLUMN(AJ221)+11),FALSE)</f>
        <v>0.99</v>
      </c>
      <c r="AV221" s="75">
        <f>VLOOKUP($A221,'Processed Data Export'!$B$2:$ET$402,(COLUMN(AK221)+11),FALSE)</f>
        <v>0.66499999999999992</v>
      </c>
      <c r="AW221" s="75">
        <f t="shared" si="43"/>
        <v>1.509587727708533</v>
      </c>
      <c r="AX221" s="75">
        <f t="shared" si="44"/>
        <v>2.6618460229689496</v>
      </c>
      <c r="AY221" s="75">
        <f t="shared" si="45"/>
        <v>13.20253164556962</v>
      </c>
      <c r="AZ221" s="75">
        <f t="shared" si="46"/>
        <v>1.3779171528588097</v>
      </c>
      <c r="BA221" s="75">
        <f t="shared" si="47"/>
        <v>1.7367269544924153</v>
      </c>
      <c r="BB221" s="75">
        <f t="shared" si="48"/>
        <v>7.9120603015075384</v>
      </c>
      <c r="BC221" s="75">
        <f t="shared" si="49"/>
        <v>17.676691729323309</v>
      </c>
      <c r="BD221" s="75">
        <f t="shared" si="50"/>
        <v>4.9380530973451329</v>
      </c>
      <c r="BE221" s="75">
        <f t="shared" si="51"/>
        <v>4.7160243407707911</v>
      </c>
      <c r="BF221" s="75">
        <f t="shared" si="52"/>
        <v>8.0561569688768593</v>
      </c>
      <c r="BG221" s="75">
        <f t="shared" si="53"/>
        <v>25.12025316455696</v>
      </c>
      <c r="BH221" s="75">
        <f t="shared" si="54"/>
        <v>5.9336452573373037</v>
      </c>
      <c r="BI221" s="75">
        <f t="shared" si="55"/>
        <v>29.430379746835442</v>
      </c>
    </row>
    <row r="222" spans="1:61" x14ac:dyDescent="0.35">
      <c r="A222" s="69">
        <f>'Processed Data Export'!B220</f>
        <v>2200</v>
      </c>
      <c r="B222" s="74">
        <f>IF((VLOOKUP($A222,'Processed Data Export'!$B$2:$ET$3001,5,FALSE))=0,(VLOOKUP($A222,'Processed Data Export'!$B$2:$ET$3001,4,FALSE)),(IF((VLOOKUP($A222,'Processed Data Export'!$B$2:$ET$3001,4,FALSE))&gt;(VLOOKUP($A222,'Processed Data Export'!$B$2:$ET$3001,5,FALSE)),(VLOOKUP($A222,'Processed Data Export'!$B$2:$ET$3001,5,FALSE)),(VLOOKUP($A222,'Processed Data Export'!$B$2:$ET$3001,4,FALSE)))))</f>
        <v>26.2</v>
      </c>
      <c r="C222" s="89" t="str">
        <f>IF((VLOOKUP($A222,'Processed Data Export'!$B$2:$ET$3001,5,FALSE))=0,"NA",(IF((VLOOKUP($A222,'Processed Data Export'!$B$2:$ET$3001,4,FALSE))&gt;(VLOOKUP($A222,'Processed Data Export'!$B$2:$ET$3001,5,FALSE)),(VLOOKUP($A222,'Processed Data Export'!$B$2:$ET$3001,4,FALSE)),(VLOOKUP($A222,'Processed Data Export'!$B$2:$ET$3001,5,FALSE)))))</f>
        <v/>
      </c>
      <c r="D222" s="74">
        <f>VLOOKUP($A222,'Processed Data Export'!$B$2:$ET$3001,3,FALSE)</f>
        <v>26.2</v>
      </c>
      <c r="E222" s="36">
        <f>VLOOKUP(A222,'MWPS (um)'!$A$1:$CP$401,94,FALSE)</f>
        <v>32.011645039999998</v>
      </c>
      <c r="F222" s="74">
        <f>(VLOOKUP($A222,'Processed Data Export'!$B$2:$ET$3001,6,FALSE))/(VLOOKUP($A222,'Processed Data Export'!$B$2:$ET$3001,7,FALSE))</f>
        <v>0.1420038535645472</v>
      </c>
      <c r="G222" s="74">
        <f>VLOOKUP($A222,'Processed Data Export'!$B$2:$ET$3001,8,FALSE)</f>
        <v>0.86850000000000005</v>
      </c>
      <c r="H222" s="74">
        <f>VLOOKUP($A222,'Processed Data Export'!$B$2:$ET$3001,9,FALSE)</f>
        <v>12.082000000000001</v>
      </c>
      <c r="I222" s="74">
        <f>VLOOKUP($A222,'Processed Data Export'!$B$2:$ET$3001,10,FALSE)</f>
        <v>29.65</v>
      </c>
      <c r="J222" s="74">
        <f>VLOOKUP($A222,'Processed Data Export'!$B$2:$ET$3001,11,FALSE)</f>
        <v>2.5374999999999996</v>
      </c>
      <c r="K222" s="69" t="str">
        <f t="shared" si="42"/>
        <v>silt loam</v>
      </c>
      <c r="L222" s="75">
        <f>VLOOKUP($A222,'Processed Data Export'!$B$2:$ET$402,(COLUMN(A222)+11),FALSE)</f>
        <v>11.125</v>
      </c>
      <c r="M222" s="75">
        <f>VLOOKUP($A222,'Processed Data Export'!$B$2:$ET$402,(COLUMN(B222)+11),FALSE)</f>
        <v>72.77000000000001</v>
      </c>
      <c r="N222" s="75">
        <f>VLOOKUP($A222,'Processed Data Export'!$B$2:$ET$402,(COLUMN(C222)+11),FALSE)</f>
        <v>16.105</v>
      </c>
      <c r="O222" s="75">
        <f>VLOOKUP($A222,'Processed Data Export'!$B$2:$ET$402,(COLUMN(D222)+11),FALSE)</f>
        <v>0</v>
      </c>
      <c r="P222" s="75">
        <f>VLOOKUP($A222,'Processed Data Export'!$B$2:$ET$402,(COLUMN(E222)+11),FALSE)</f>
        <v>14.370000000000001</v>
      </c>
      <c r="Q222" s="75">
        <f>VLOOKUP($A222,'Processed Data Export'!$B$2:$ET$402,(COLUMN(F222)+11),FALSE)</f>
        <v>1.63</v>
      </c>
      <c r="R222" s="75">
        <f>VLOOKUP($A222,'Processed Data Export'!$B$2:$ET$402,(COLUMN(G222)+11),FALSE)</f>
        <v>0.1104</v>
      </c>
      <c r="S222" s="75">
        <f>VLOOKUP($A222,'Processed Data Export'!$B$2:$ET$402,(COLUMN(H222)+11),FALSE)</f>
        <v>0</v>
      </c>
      <c r="T222" s="75">
        <f>VLOOKUP($A222,'Processed Data Export'!$B$2:$ET$402,(COLUMN(I222)+11),FALSE)</f>
        <v>0</v>
      </c>
      <c r="U222" s="75">
        <f>VLOOKUP($A222,'Processed Data Export'!$B$2:$ET$402,(COLUMN(J222)+11),FALSE)</f>
        <v>11.125</v>
      </c>
      <c r="V222" s="75">
        <f>VLOOKUP($A222,'Processed Data Export'!$B$2:$ET$402,(COLUMN(K222)+11),FALSE)</f>
        <v>35.564999999999998</v>
      </c>
      <c r="W222" s="75">
        <f>VLOOKUP($A222,'Processed Data Export'!$B$2:$ET$402,(COLUMN(L222)+11),FALSE)</f>
        <v>45.204999999999998</v>
      </c>
      <c r="X222" s="75">
        <f>VLOOKUP($A222,'Processed Data Export'!$B$2:$ET$402,(COLUMN(M222)+11),FALSE)</f>
        <v>59.78</v>
      </c>
      <c r="Y222" s="75">
        <f>VLOOKUP($A222,'Processed Data Export'!$B$2:$ET$402,(COLUMN(N222)+11),FALSE)</f>
        <v>77.789999999999992</v>
      </c>
      <c r="Z222" s="75">
        <f>VLOOKUP($A222,'Processed Data Export'!$B$2:$ET$402,(COLUMN(O222)+11),FALSE)</f>
        <v>87.14</v>
      </c>
      <c r="AA222" s="75">
        <f>VLOOKUP($A222,'Processed Data Export'!$B$2:$ET$402,(COLUMN(P222)+11),FALSE)</f>
        <v>29.535</v>
      </c>
      <c r="AB222" s="75">
        <f>VLOOKUP($A222,'Processed Data Export'!$B$2:$ET$402,(COLUMN(Q222)+11),FALSE)</f>
        <v>37.200000000000003</v>
      </c>
      <c r="AC222" s="75">
        <f>VLOOKUP($A222,'Processed Data Export'!$B$2:$ET$402,(COLUMN(R222)+11),FALSE)</f>
        <v>14.58</v>
      </c>
      <c r="AD222" s="75">
        <f>VLOOKUP($A222,'Processed Data Export'!$B$2:$ET$402,(COLUMN(S222)+11),FALSE)</f>
        <v>27.560000000000002</v>
      </c>
      <c r="AE222" s="75">
        <f>VLOOKUP($A222,'Processed Data Export'!$B$2:$ET$402,(COLUMN(T222)+11),FALSE)</f>
        <v>32.58</v>
      </c>
      <c r="AF222" s="75">
        <f>VLOOKUP($A222,'Processed Data Export'!$B$2:$ET$402,(COLUMN(U222)+11),FALSE)</f>
        <v>41.93</v>
      </c>
      <c r="AG222" s="75">
        <f>VLOOKUP($A222,'Processed Data Export'!$B$2:$ET$402,(COLUMN(V222)+11),FALSE)</f>
        <v>12.98</v>
      </c>
      <c r="AH222" s="75">
        <f>VLOOKUP($A222,'Processed Data Export'!$B$2:$ET$402,(COLUMN(W222)+11),FALSE)</f>
        <v>22.465</v>
      </c>
      <c r="AI222" s="75">
        <f>VLOOKUP($A222,'Processed Data Export'!$B$2:$ET$402,(COLUMN(X222)+11),FALSE)</f>
        <v>27.355</v>
      </c>
      <c r="AJ222" s="75">
        <f>VLOOKUP($A222,'Processed Data Export'!$B$2:$ET$402,(COLUMN(Y222)+11),FALSE)</f>
        <v>28.98</v>
      </c>
      <c r="AK222" s="75">
        <f>VLOOKUP($A222,'Processed Data Export'!$B$2:$ET$402,(COLUMN(Z222)+11),FALSE)</f>
        <v>7.67</v>
      </c>
      <c r="AL222" s="75">
        <f>VLOOKUP($A222,'Processed Data Export'!$B$2:$ET$402,(COLUMN(AA222)+11),FALSE)</f>
        <v>17.145</v>
      </c>
      <c r="AM222" s="75">
        <f>VLOOKUP($A222,'Processed Data Export'!$B$2:$ET$402,(COLUMN(AB222)+11),FALSE)</f>
        <v>5.0199999999999996</v>
      </c>
      <c r="AN222" s="75">
        <f>VLOOKUP($A222,'Processed Data Export'!$B$2:$ET$402,(COLUMN(AC222)+11),FALSE)</f>
        <v>9.48</v>
      </c>
      <c r="AO222" s="75">
        <f>VLOOKUP($A222,'Processed Data Export'!$B$2:$ET$402,(COLUMN(AD222)+11),FALSE)</f>
        <v>16</v>
      </c>
      <c r="AP222" s="75">
        <f>VLOOKUP($A222,'Processed Data Export'!$B$2:$ET$402,(COLUMN(AE222)+11),FALSE)</f>
        <v>16.105</v>
      </c>
      <c r="AQ222" s="75">
        <f>VLOOKUP($A222,'Processed Data Export'!$B$2:$ET$402,(COLUMN(AF222)+11),FALSE)</f>
        <v>4.46</v>
      </c>
      <c r="AR222" s="75">
        <f>VLOOKUP($A222,'Processed Data Export'!$B$2:$ET$402,(COLUMN(AG222)+11),FALSE)</f>
        <v>4.8900000000000006</v>
      </c>
      <c r="AS222" s="75">
        <f>VLOOKUP($A222,'Processed Data Export'!$B$2:$ET$402,(COLUMN(AH222)+11),FALSE)</f>
        <v>1.1200000000000001</v>
      </c>
      <c r="AT222" s="75">
        <f>VLOOKUP($A222,'Processed Data Export'!$B$2:$ET$402,(COLUMN(AI222)+11),FALSE)</f>
        <v>1.7350000000000001</v>
      </c>
      <c r="AU222" s="75">
        <f>VLOOKUP($A222,'Processed Data Export'!$B$2:$ET$402,(COLUMN(AJ222)+11),FALSE)</f>
        <v>0.505</v>
      </c>
      <c r="AV222" s="75">
        <f>VLOOKUP($A222,'Processed Data Export'!$B$2:$ET$402,(COLUMN(AK222)+11),FALSE)</f>
        <v>0.1104</v>
      </c>
      <c r="AW222" s="75">
        <f t="shared" si="43"/>
        <v>1.2151881720430107</v>
      </c>
      <c r="AX222" s="75">
        <f t="shared" si="44"/>
        <v>2.5887265135699375</v>
      </c>
      <c r="AY222" s="75">
        <f t="shared" si="45"/>
        <v>22.822085889570555</v>
      </c>
      <c r="AZ222" s="75">
        <f t="shared" si="46"/>
        <v>1.0781063677557834</v>
      </c>
      <c r="BA222" s="75">
        <f t="shared" si="47"/>
        <v>1.4257095158597664</v>
      </c>
      <c r="BB222" s="75">
        <f t="shared" si="48"/>
        <v>5.8937418513689694</v>
      </c>
      <c r="BC222" s="75">
        <f t="shared" si="49"/>
        <v>130.16304347826087</v>
      </c>
      <c r="BD222" s="75">
        <f t="shared" si="50"/>
        <v>4.5481250000000006</v>
      </c>
      <c r="BE222" s="75">
        <f t="shared" si="51"/>
        <v>4.5184725240608508</v>
      </c>
      <c r="BF222" s="75">
        <f t="shared" si="52"/>
        <v>6.3059071729957807</v>
      </c>
      <c r="BG222" s="75">
        <f t="shared" si="53"/>
        <v>36.674846625766875</v>
      </c>
      <c r="BH222" s="75">
        <f t="shared" si="54"/>
        <v>5.0640222686151706</v>
      </c>
      <c r="BI222" s="75">
        <f t="shared" si="55"/>
        <v>44.644171779141111</v>
      </c>
    </row>
    <row r="223" spans="1:61" x14ac:dyDescent="0.35">
      <c r="A223" s="69">
        <f>'Processed Data Export'!B221</f>
        <v>2205</v>
      </c>
      <c r="B223" s="74">
        <f>IF((VLOOKUP($A223,'Processed Data Export'!$B$2:$ET$3001,5,FALSE))=0,(VLOOKUP($A223,'Processed Data Export'!$B$2:$ET$3001,4,FALSE)),(IF((VLOOKUP($A223,'Processed Data Export'!$B$2:$ET$3001,4,FALSE))&gt;(VLOOKUP($A223,'Processed Data Export'!$B$2:$ET$3001,5,FALSE)),(VLOOKUP($A223,'Processed Data Export'!$B$2:$ET$3001,5,FALSE)),(VLOOKUP($A223,'Processed Data Export'!$B$2:$ET$3001,4,FALSE)))))</f>
        <v>0.39749999999999996</v>
      </c>
      <c r="C223" s="89">
        <f>IF((VLOOKUP($A223,'Processed Data Export'!$B$2:$ET$3001,5,FALSE))=0,"NA",(IF((VLOOKUP($A223,'Processed Data Export'!$B$2:$ET$3001,4,FALSE))&gt;(VLOOKUP($A223,'Processed Data Export'!$B$2:$ET$3001,5,FALSE)),(VLOOKUP($A223,'Processed Data Export'!$B$2:$ET$3001,4,FALSE)),(VLOOKUP($A223,'Processed Data Export'!$B$2:$ET$3001,5,FALSE)))))</f>
        <v>24.2</v>
      </c>
      <c r="D223" s="74">
        <f>VLOOKUP($A223,'Processed Data Export'!$B$2:$ET$3001,3,FALSE)</f>
        <v>24.2</v>
      </c>
      <c r="E223" s="36">
        <f>VLOOKUP(A223,'MWPS (um)'!$A$1:$CP$401,94,FALSE)</f>
        <v>25.702824650000007</v>
      </c>
      <c r="F223" s="74">
        <f>(VLOOKUP($A223,'Processed Data Export'!$B$2:$ET$3001,6,FALSE))/(VLOOKUP($A223,'Processed Data Export'!$B$2:$ET$3001,7,FALSE))</f>
        <v>9.1512915129151273E-2</v>
      </c>
      <c r="G223" s="74">
        <f>VLOOKUP($A223,'Processed Data Export'!$B$2:$ET$3001,8,FALSE)</f>
        <v>1.127</v>
      </c>
      <c r="H223" s="74">
        <f>VLOOKUP($A223,'Processed Data Export'!$B$2:$ET$3001,9,FALSE)</f>
        <v>33.715499999999999</v>
      </c>
      <c r="I223" s="74">
        <f>VLOOKUP($A223,'Processed Data Export'!$B$2:$ET$3001,10,FALSE)</f>
        <v>33.849999999999994</v>
      </c>
      <c r="J223" s="74">
        <f>VLOOKUP($A223,'Processed Data Export'!$B$2:$ET$3001,11,FALSE)</f>
        <v>3.4255</v>
      </c>
      <c r="K223" s="69" t="str">
        <f t="shared" si="42"/>
        <v>silt loam</v>
      </c>
      <c r="L223" s="75">
        <f>VLOOKUP($A223,'Processed Data Export'!$B$2:$ET$402,(COLUMN(A223)+11),FALSE)</f>
        <v>24.524999999999999</v>
      </c>
      <c r="M223" s="75">
        <f>VLOOKUP($A223,'Processed Data Export'!$B$2:$ET$402,(COLUMN(B223)+11),FALSE)</f>
        <v>65.734999999999999</v>
      </c>
      <c r="N223" s="75">
        <f>VLOOKUP($A223,'Processed Data Export'!$B$2:$ET$402,(COLUMN(C223)+11),FALSE)</f>
        <v>9.7449999999999992</v>
      </c>
      <c r="O223" s="75">
        <f>VLOOKUP($A223,'Processed Data Export'!$B$2:$ET$402,(COLUMN(D223)+11),FALSE)</f>
        <v>0</v>
      </c>
      <c r="P223" s="75">
        <f>VLOOKUP($A223,'Processed Data Export'!$B$2:$ET$402,(COLUMN(E223)+11),FALSE)</f>
        <v>7.9499999999999993</v>
      </c>
      <c r="Q223" s="75">
        <f>VLOOKUP($A223,'Processed Data Export'!$B$2:$ET$402,(COLUMN(F223)+11),FALSE)</f>
        <v>1.24</v>
      </c>
      <c r="R223" s="75">
        <f>VLOOKUP($A223,'Processed Data Export'!$B$2:$ET$402,(COLUMN(G223)+11),FALSE)</f>
        <v>0.55500000000000005</v>
      </c>
      <c r="S223" s="75">
        <f>VLOOKUP($A223,'Processed Data Export'!$B$2:$ET$402,(COLUMN(H223)+11),FALSE)</f>
        <v>1E-4</v>
      </c>
      <c r="T223" s="75">
        <f>VLOOKUP($A223,'Processed Data Export'!$B$2:$ET$402,(COLUMN(I223)+11),FALSE)</f>
        <v>0</v>
      </c>
      <c r="U223" s="75">
        <f>VLOOKUP($A223,'Processed Data Export'!$B$2:$ET$402,(COLUMN(J223)+11),FALSE)</f>
        <v>21.064999999999998</v>
      </c>
      <c r="V223" s="75">
        <f>VLOOKUP($A223,'Processed Data Export'!$B$2:$ET$402,(COLUMN(K223)+11),FALSE)</f>
        <v>34.799999999999997</v>
      </c>
      <c r="W223" s="75">
        <f>VLOOKUP($A223,'Processed Data Export'!$B$2:$ET$402,(COLUMN(L223)+11),FALSE)</f>
        <v>43.33</v>
      </c>
      <c r="X223" s="75">
        <f>VLOOKUP($A223,'Processed Data Export'!$B$2:$ET$402,(COLUMN(M223)+11),FALSE)</f>
        <v>55.754999999999995</v>
      </c>
      <c r="Y223" s="75">
        <f>VLOOKUP($A223,'Processed Data Export'!$B$2:$ET$402,(COLUMN(N223)+11),FALSE)</f>
        <v>69.09</v>
      </c>
      <c r="Z223" s="75">
        <f>VLOOKUP($A223,'Processed Data Export'!$B$2:$ET$402,(COLUMN(O223)+11),FALSE)</f>
        <v>73.685000000000002</v>
      </c>
      <c r="AA223" s="75">
        <f>VLOOKUP($A223,'Processed Data Export'!$B$2:$ET$402,(COLUMN(P223)+11),FALSE)</f>
        <v>25.22</v>
      </c>
      <c r="AB223" s="75">
        <f>VLOOKUP($A223,'Processed Data Export'!$B$2:$ET$402,(COLUMN(Q223)+11),FALSE)</f>
        <v>30.935000000000002</v>
      </c>
      <c r="AC223" s="75">
        <f>VLOOKUP($A223,'Processed Data Export'!$B$2:$ET$402,(COLUMN(R223)+11),FALSE)</f>
        <v>12.425000000000001</v>
      </c>
      <c r="AD223" s="75">
        <f>VLOOKUP($A223,'Processed Data Export'!$B$2:$ET$402,(COLUMN(S223)+11),FALSE)</f>
        <v>22.405000000000001</v>
      </c>
      <c r="AE223" s="75">
        <f>VLOOKUP($A223,'Processed Data Export'!$B$2:$ET$402,(COLUMN(T223)+11),FALSE)</f>
        <v>25.754999999999999</v>
      </c>
      <c r="AF223" s="75">
        <f>VLOOKUP($A223,'Processed Data Export'!$B$2:$ET$402,(COLUMN(U223)+11),FALSE)</f>
        <v>30.35</v>
      </c>
      <c r="AG223" s="75">
        <f>VLOOKUP($A223,'Processed Data Export'!$B$2:$ET$402,(COLUMN(V223)+11),FALSE)</f>
        <v>9.9749999999999996</v>
      </c>
      <c r="AH223" s="75">
        <f>VLOOKUP($A223,'Processed Data Export'!$B$2:$ET$402,(COLUMN(W223)+11),FALSE)</f>
        <v>15.875</v>
      </c>
      <c r="AI223" s="75">
        <f>VLOOKUP($A223,'Processed Data Export'!$B$2:$ET$402,(COLUMN(X223)+11),FALSE)</f>
        <v>17.93</v>
      </c>
      <c r="AJ223" s="75">
        <f>VLOOKUP($A223,'Processed Data Export'!$B$2:$ET$402,(COLUMN(Y223)+11),FALSE)</f>
        <v>19.170000000000002</v>
      </c>
      <c r="AK223" s="75">
        <f>VLOOKUP($A223,'Processed Data Export'!$B$2:$ET$402,(COLUMN(Z223)+11),FALSE)</f>
        <v>5.71</v>
      </c>
      <c r="AL223" s="75">
        <f>VLOOKUP($A223,'Processed Data Export'!$B$2:$ET$402,(COLUMN(AA223)+11),FALSE)</f>
        <v>11.61</v>
      </c>
      <c r="AM223" s="75">
        <f>VLOOKUP($A223,'Processed Data Export'!$B$2:$ET$402,(COLUMN(AB223)+11),FALSE)</f>
        <v>3.355</v>
      </c>
      <c r="AN223" s="75">
        <f>VLOOKUP($A223,'Processed Data Export'!$B$2:$ET$402,(COLUMN(AC223)+11),FALSE)</f>
        <v>5.8949999999999996</v>
      </c>
      <c r="AO223" s="75">
        <f>VLOOKUP($A223,'Processed Data Export'!$B$2:$ET$402,(COLUMN(AD223)+11),FALSE)</f>
        <v>9.19</v>
      </c>
      <c r="AP223" s="75">
        <f>VLOOKUP($A223,'Processed Data Export'!$B$2:$ET$402,(COLUMN(AE223)+11),FALSE)</f>
        <v>9.7449999999999992</v>
      </c>
      <c r="AQ223" s="75">
        <f>VLOOKUP($A223,'Processed Data Export'!$B$2:$ET$402,(COLUMN(AF223)+11),FALSE)</f>
        <v>2.54</v>
      </c>
      <c r="AR223" s="75">
        <f>VLOOKUP($A223,'Processed Data Export'!$B$2:$ET$402,(COLUMN(AG223)+11),FALSE)</f>
        <v>2.0499999999999998</v>
      </c>
      <c r="AS223" s="75">
        <f>VLOOKUP($A223,'Processed Data Export'!$B$2:$ET$402,(COLUMN(AH223)+11),FALSE)</f>
        <v>0.58499999999999996</v>
      </c>
      <c r="AT223" s="75">
        <f>VLOOKUP($A223,'Processed Data Export'!$B$2:$ET$402,(COLUMN(AI223)+11),FALSE)</f>
        <v>1.7999999999999998</v>
      </c>
      <c r="AU223" s="75">
        <f>VLOOKUP($A223,'Processed Data Export'!$B$2:$ET$402,(COLUMN(AJ223)+11),FALSE)</f>
        <v>0.65500000000000003</v>
      </c>
      <c r="AV223" s="75">
        <f>VLOOKUP($A223,'Processed Data Export'!$B$2:$ET$402,(COLUMN(AK223)+11),FALSE)</f>
        <v>0.55500000000000005</v>
      </c>
      <c r="AW223" s="75">
        <f t="shared" si="43"/>
        <v>1.4006788427347663</v>
      </c>
      <c r="AX223" s="75">
        <f t="shared" si="44"/>
        <v>3.8911949685534597</v>
      </c>
      <c r="AY223" s="75">
        <f t="shared" si="45"/>
        <v>24.947580645161292</v>
      </c>
      <c r="AZ223" s="75">
        <f t="shared" si="46"/>
        <v>1.4276771004942339</v>
      </c>
      <c r="BA223" s="75">
        <f t="shared" si="47"/>
        <v>1.8370675453047773</v>
      </c>
      <c r="BB223" s="75">
        <f t="shared" si="48"/>
        <v>7.5884413309982488</v>
      </c>
      <c r="BC223" s="75">
        <f t="shared" si="49"/>
        <v>14.324324324324321</v>
      </c>
      <c r="BD223" s="75">
        <f t="shared" si="50"/>
        <v>7.1528835690968444</v>
      </c>
      <c r="BE223" s="75">
        <f t="shared" si="51"/>
        <v>6.745510518214469</v>
      </c>
      <c r="BF223" s="75">
        <f t="shared" si="52"/>
        <v>9.4580152671755719</v>
      </c>
      <c r="BG223" s="75">
        <f t="shared" si="53"/>
        <v>44.963709677419352</v>
      </c>
      <c r="BH223" s="75">
        <f t="shared" si="54"/>
        <v>8.2685534591194969</v>
      </c>
      <c r="BI223" s="75">
        <f t="shared" si="55"/>
        <v>53.012096774193552</v>
      </c>
    </row>
    <row r="224" spans="1:61" x14ac:dyDescent="0.35">
      <c r="A224" s="69">
        <f>'Processed Data Export'!B222</f>
        <v>2300</v>
      </c>
      <c r="B224" s="74">
        <f>IF((VLOOKUP($A224,'Processed Data Export'!$B$2:$ET$3001,5,FALSE))=0,(VLOOKUP($A224,'Processed Data Export'!$B$2:$ET$3001,4,FALSE)),(IF((VLOOKUP($A224,'Processed Data Export'!$B$2:$ET$3001,4,FALSE))&gt;(VLOOKUP($A224,'Processed Data Export'!$B$2:$ET$3001,5,FALSE)),(VLOOKUP($A224,'Processed Data Export'!$B$2:$ET$3001,5,FALSE)),(VLOOKUP($A224,'Processed Data Export'!$B$2:$ET$3001,4,FALSE)))))</f>
        <v>0.46399999999999997</v>
      </c>
      <c r="C224" s="89">
        <f>IF((VLOOKUP($A224,'Processed Data Export'!$B$2:$ET$3001,5,FALSE))=0,"NA",(IF((VLOOKUP($A224,'Processed Data Export'!$B$2:$ET$3001,4,FALSE))&gt;(VLOOKUP($A224,'Processed Data Export'!$B$2:$ET$3001,5,FALSE)),(VLOOKUP($A224,'Processed Data Export'!$B$2:$ET$3001,4,FALSE)),(VLOOKUP($A224,'Processed Data Export'!$B$2:$ET$3001,5,FALSE)))))</f>
        <v>25</v>
      </c>
      <c r="D224" s="74">
        <f>VLOOKUP($A224,'Processed Data Export'!$B$2:$ET$3001,3,FALSE)</f>
        <v>25</v>
      </c>
      <c r="E224" s="36">
        <f>VLOOKUP(A224,'MWPS (um)'!$A$1:$CP$401,94,FALSE)</f>
        <v>23.040782950000008</v>
      </c>
      <c r="F224" s="74">
        <f>(VLOOKUP($A224,'Processed Data Export'!$B$2:$ET$3001,6,FALSE))/(VLOOKUP($A224,'Processed Data Export'!$B$2:$ET$3001,7,FALSE))</f>
        <v>9.8416886543535601E-2</v>
      </c>
      <c r="G224" s="74">
        <f>VLOOKUP($A224,'Processed Data Export'!$B$2:$ET$3001,8,FALSE)</f>
        <v>0.96399999999999997</v>
      </c>
      <c r="H224" s="74">
        <f>VLOOKUP($A224,'Processed Data Export'!$B$2:$ET$3001,9,FALSE)</f>
        <v>16.949000000000002</v>
      </c>
      <c r="I224" s="74">
        <f>VLOOKUP($A224,'Processed Data Export'!$B$2:$ET$3001,10,FALSE)</f>
        <v>25.6</v>
      </c>
      <c r="J224" s="74">
        <f>VLOOKUP($A224,'Processed Data Export'!$B$2:$ET$3001,11,FALSE)</f>
        <v>3.1970000000000001</v>
      </c>
      <c r="K224" s="69" t="str">
        <f t="shared" si="42"/>
        <v>silt loam</v>
      </c>
      <c r="L224" s="75">
        <f>VLOOKUP($A224,'Processed Data Export'!$B$2:$ET$402,(COLUMN(A224)+11),FALSE)</f>
        <v>24.39</v>
      </c>
      <c r="M224" s="75">
        <f>VLOOKUP($A224,'Processed Data Export'!$B$2:$ET$402,(COLUMN(B224)+11),FALSE)</f>
        <v>68.72</v>
      </c>
      <c r="N224" s="75">
        <f>VLOOKUP($A224,'Processed Data Export'!$B$2:$ET$402,(COLUMN(C224)+11),FALSE)</f>
        <v>6.8900000000000006</v>
      </c>
      <c r="O224" s="75">
        <f>VLOOKUP($A224,'Processed Data Export'!$B$2:$ET$402,(COLUMN(D224)+11),FALSE)</f>
        <v>0</v>
      </c>
      <c r="P224" s="75">
        <f>VLOOKUP($A224,'Processed Data Export'!$B$2:$ET$402,(COLUMN(E224)+11),FALSE)</f>
        <v>5.8599999999999994</v>
      </c>
      <c r="Q224" s="75">
        <f>VLOOKUP($A224,'Processed Data Export'!$B$2:$ET$402,(COLUMN(F224)+11),FALSE)</f>
        <v>0.65</v>
      </c>
      <c r="R224" s="75">
        <f>VLOOKUP($A224,'Processed Data Export'!$B$2:$ET$402,(COLUMN(G224)+11),FALSE)</f>
        <v>0.38</v>
      </c>
      <c r="S224" s="75">
        <f>VLOOKUP($A224,'Processed Data Export'!$B$2:$ET$402,(COLUMN(H224)+11),FALSE)</f>
        <v>0</v>
      </c>
      <c r="T224" s="75">
        <f>VLOOKUP($A224,'Processed Data Export'!$B$2:$ET$402,(COLUMN(I224)+11),FALSE)</f>
        <v>0</v>
      </c>
      <c r="U224" s="75">
        <f>VLOOKUP($A224,'Processed Data Export'!$B$2:$ET$402,(COLUMN(J224)+11),FALSE)</f>
        <v>21.225000000000001</v>
      </c>
      <c r="V224" s="75">
        <f>VLOOKUP($A224,'Processed Data Export'!$B$2:$ET$402,(COLUMN(K224)+11),FALSE)</f>
        <v>35.585000000000001</v>
      </c>
      <c r="W224" s="75">
        <f>VLOOKUP($A224,'Processed Data Export'!$B$2:$ET$402,(COLUMN(L224)+11),FALSE)</f>
        <v>44.695</v>
      </c>
      <c r="X224" s="75">
        <f>VLOOKUP($A224,'Processed Data Export'!$B$2:$ET$402,(COLUMN(M224)+11),FALSE)</f>
        <v>58.16</v>
      </c>
      <c r="Y224" s="75">
        <f>VLOOKUP($A224,'Processed Data Export'!$B$2:$ET$402,(COLUMN(N224)+11),FALSE)</f>
        <v>71.89500000000001</v>
      </c>
      <c r="Z224" s="75">
        <f>VLOOKUP($A224,'Processed Data Export'!$B$2:$ET$402,(COLUMN(O224)+11),FALSE)</f>
        <v>74.580000000000013</v>
      </c>
      <c r="AA224" s="75">
        <f>VLOOKUP($A224,'Processed Data Export'!$B$2:$ET$402,(COLUMN(P224)+11),FALSE)</f>
        <v>27.185000000000002</v>
      </c>
      <c r="AB224" s="75">
        <f>VLOOKUP($A224,'Processed Data Export'!$B$2:$ET$402,(COLUMN(Q224)+11),FALSE)</f>
        <v>33.134999999999998</v>
      </c>
      <c r="AC224" s="75">
        <f>VLOOKUP($A224,'Processed Data Export'!$B$2:$ET$402,(COLUMN(R224)+11),FALSE)</f>
        <v>13.46</v>
      </c>
      <c r="AD224" s="75">
        <f>VLOOKUP($A224,'Processed Data Export'!$B$2:$ET$402,(COLUMN(S224)+11),FALSE)</f>
        <v>24.02</v>
      </c>
      <c r="AE224" s="75">
        <f>VLOOKUP($A224,'Processed Data Export'!$B$2:$ET$402,(COLUMN(T224)+11),FALSE)</f>
        <v>27.200000000000003</v>
      </c>
      <c r="AF224" s="75">
        <f>VLOOKUP($A224,'Processed Data Export'!$B$2:$ET$402,(COLUMN(U224)+11),FALSE)</f>
        <v>29.88</v>
      </c>
      <c r="AG224" s="75">
        <f>VLOOKUP($A224,'Processed Data Export'!$B$2:$ET$402,(COLUMN(V224)+11),FALSE)</f>
        <v>10.559999999999999</v>
      </c>
      <c r="AH224" s="75">
        <f>VLOOKUP($A224,'Processed Data Export'!$B$2:$ET$402,(COLUMN(W224)+11),FALSE)</f>
        <v>15.49</v>
      </c>
      <c r="AI224" s="75">
        <f>VLOOKUP($A224,'Processed Data Export'!$B$2:$ET$402,(COLUMN(X224)+11),FALSE)</f>
        <v>16.414999999999999</v>
      </c>
      <c r="AJ224" s="75">
        <f>VLOOKUP($A224,'Processed Data Export'!$B$2:$ET$402,(COLUMN(Y224)+11),FALSE)</f>
        <v>17.065000000000001</v>
      </c>
      <c r="AK224" s="75">
        <f>VLOOKUP($A224,'Processed Data Export'!$B$2:$ET$402,(COLUMN(Z224)+11),FALSE)</f>
        <v>5.9499999999999993</v>
      </c>
      <c r="AL224" s="75">
        <f>VLOOKUP($A224,'Processed Data Export'!$B$2:$ET$402,(COLUMN(AA224)+11),FALSE)</f>
        <v>10.885</v>
      </c>
      <c r="AM224" s="75">
        <f>VLOOKUP($A224,'Processed Data Export'!$B$2:$ET$402,(COLUMN(AB224)+11),FALSE)</f>
        <v>3.1799999999999997</v>
      </c>
      <c r="AN224" s="75">
        <f>VLOOKUP($A224,'Processed Data Export'!$B$2:$ET$402,(COLUMN(AC224)+11),FALSE)</f>
        <v>4.93</v>
      </c>
      <c r="AO224" s="75">
        <f>VLOOKUP($A224,'Processed Data Export'!$B$2:$ET$402,(COLUMN(AD224)+11),FALSE)</f>
        <v>6.5150000000000006</v>
      </c>
      <c r="AP224" s="75">
        <f>VLOOKUP($A224,'Processed Data Export'!$B$2:$ET$402,(COLUMN(AE224)+11),FALSE)</f>
        <v>6.8900000000000006</v>
      </c>
      <c r="AQ224" s="75">
        <f>VLOOKUP($A224,'Processed Data Export'!$B$2:$ET$402,(COLUMN(AF224)+11),FALSE)</f>
        <v>1.7550000000000001</v>
      </c>
      <c r="AR224" s="75">
        <f>VLOOKUP($A224,'Processed Data Export'!$B$2:$ET$402,(COLUMN(AG224)+11),FALSE)</f>
        <v>0.92500000000000004</v>
      </c>
      <c r="AS224" s="75">
        <f>VLOOKUP($A224,'Processed Data Export'!$B$2:$ET$402,(COLUMN(AH224)+11),FALSE)</f>
        <v>0.26500000000000001</v>
      </c>
      <c r="AT224" s="75">
        <f>VLOOKUP($A224,'Processed Data Export'!$B$2:$ET$402,(COLUMN(AI224)+11),FALSE)</f>
        <v>1.03</v>
      </c>
      <c r="AU224" s="75">
        <f>VLOOKUP($A224,'Processed Data Export'!$B$2:$ET$402,(COLUMN(AJ224)+11),FALSE)</f>
        <v>0.38500000000000001</v>
      </c>
      <c r="AV224" s="75">
        <f>VLOOKUP($A224,'Processed Data Export'!$B$2:$ET$402,(COLUMN(AK224)+11),FALSE)</f>
        <v>0.38</v>
      </c>
      <c r="AW224" s="75">
        <f t="shared" si="43"/>
        <v>1.3488758110759016</v>
      </c>
      <c r="AX224" s="75">
        <f t="shared" si="44"/>
        <v>5.6544368600682597</v>
      </c>
      <c r="AY224" s="75">
        <f t="shared" si="45"/>
        <v>50.976923076923072</v>
      </c>
      <c r="AZ224" s="75">
        <f t="shared" si="46"/>
        <v>1.4958165997322626</v>
      </c>
      <c r="BA224" s="75">
        <f t="shared" si="47"/>
        <v>1.9464524765729585</v>
      </c>
      <c r="BB224" s="75">
        <f t="shared" si="48"/>
        <v>7.5117647058823538</v>
      </c>
      <c r="BC224" s="75">
        <f t="shared" si="49"/>
        <v>15.421052631578945</v>
      </c>
      <c r="BD224" s="75">
        <f t="shared" si="50"/>
        <v>10.547966231772831</v>
      </c>
      <c r="BE224" s="75">
        <f t="shared" si="51"/>
        <v>9.9738751814223505</v>
      </c>
      <c r="BF224" s="75">
        <f t="shared" si="52"/>
        <v>11.797160243407708</v>
      </c>
      <c r="BG224" s="75">
        <f t="shared" si="53"/>
        <v>89.476923076923072</v>
      </c>
      <c r="BH224" s="75">
        <f t="shared" si="54"/>
        <v>11.726962457337885</v>
      </c>
      <c r="BI224" s="75">
        <f t="shared" si="55"/>
        <v>105.72307692307692</v>
      </c>
    </row>
    <row r="225" spans="1:61" x14ac:dyDescent="0.35">
      <c r="A225" s="69">
        <f>'Processed Data Export'!B223</f>
        <v>2305</v>
      </c>
      <c r="B225" s="74">
        <f>IF((VLOOKUP($A225,'Processed Data Export'!$B$2:$ET$3001,5,FALSE))=0,(VLOOKUP($A225,'Processed Data Export'!$B$2:$ET$3001,4,FALSE)),(IF((VLOOKUP($A225,'Processed Data Export'!$B$2:$ET$3001,4,FALSE))&gt;(VLOOKUP($A225,'Processed Data Export'!$B$2:$ET$3001,5,FALSE)),(VLOOKUP($A225,'Processed Data Export'!$B$2:$ET$3001,5,FALSE)),(VLOOKUP($A225,'Processed Data Export'!$B$2:$ET$3001,4,FALSE)))))</f>
        <v>24.700000000000003</v>
      </c>
      <c r="C225" s="89">
        <f>IF((VLOOKUP($A225,'Processed Data Export'!$B$2:$ET$3001,5,FALSE))=0,"NA",(IF((VLOOKUP($A225,'Processed Data Export'!$B$2:$ET$3001,4,FALSE))&gt;(VLOOKUP($A225,'Processed Data Export'!$B$2:$ET$3001,5,FALSE)),(VLOOKUP($A225,'Processed Data Export'!$B$2:$ET$3001,4,FALSE)),(VLOOKUP($A225,'Processed Data Export'!$B$2:$ET$3001,5,FALSE)))))</f>
        <v>238.5</v>
      </c>
      <c r="D225" s="74">
        <f>VLOOKUP($A225,'Processed Data Export'!$B$2:$ET$3001,3,FALSE)</f>
        <v>24.700000000000003</v>
      </c>
      <c r="E225" s="36">
        <f>VLOOKUP(A225,'MWPS (um)'!$A$1:$CP$401,94,FALSE)</f>
        <v>28.98050855</v>
      </c>
      <c r="F225" s="74">
        <f>(VLOOKUP($A225,'Processed Data Export'!$B$2:$ET$3001,6,FALSE))/(VLOOKUP($A225,'Processed Data Export'!$B$2:$ET$3001,7,FALSE))</f>
        <v>8.7455197132616486E-2</v>
      </c>
      <c r="G225" s="74">
        <f>VLOOKUP($A225,'Processed Data Export'!$B$2:$ET$3001,8,FALSE)</f>
        <v>1.3679999999999999</v>
      </c>
      <c r="H225" s="74">
        <f>VLOOKUP($A225,'Processed Data Export'!$B$2:$ET$3001,9,FALSE)</f>
        <v>27.277000000000001</v>
      </c>
      <c r="I225" s="74">
        <f>VLOOKUP($A225,'Processed Data Export'!$B$2:$ET$3001,10,FALSE)</f>
        <v>45.5</v>
      </c>
      <c r="J225" s="74">
        <f>VLOOKUP($A225,'Processed Data Export'!$B$2:$ET$3001,11,FALSE)</f>
        <v>3.3449999999999998</v>
      </c>
      <c r="K225" s="69" t="str">
        <f t="shared" si="42"/>
        <v>silt loam</v>
      </c>
      <c r="L225" s="75">
        <f>VLOOKUP($A225,'Processed Data Export'!$B$2:$ET$402,(COLUMN(A225)+11),FALSE)</f>
        <v>25.865000000000002</v>
      </c>
      <c r="M225" s="75">
        <f>VLOOKUP($A225,'Processed Data Export'!$B$2:$ET$402,(COLUMN(B225)+11),FALSE)</f>
        <v>63.424999999999997</v>
      </c>
      <c r="N225" s="75">
        <f>VLOOKUP($A225,'Processed Data Export'!$B$2:$ET$402,(COLUMN(C225)+11),FALSE)</f>
        <v>10.71</v>
      </c>
      <c r="O225" s="75">
        <f>VLOOKUP($A225,'Processed Data Export'!$B$2:$ET$402,(COLUMN(D225)+11),FALSE)</f>
        <v>0</v>
      </c>
      <c r="P225" s="75">
        <f>VLOOKUP($A225,'Processed Data Export'!$B$2:$ET$402,(COLUMN(E225)+11),FALSE)</f>
        <v>7.5549999999999997</v>
      </c>
      <c r="Q225" s="75">
        <f>VLOOKUP($A225,'Processed Data Export'!$B$2:$ET$402,(COLUMN(F225)+11),FALSE)</f>
        <v>1.82</v>
      </c>
      <c r="R225" s="75">
        <f>VLOOKUP($A225,'Processed Data Export'!$B$2:$ET$402,(COLUMN(G225)+11),FALSE)</f>
        <v>1.3149999999999999</v>
      </c>
      <c r="S225" s="75">
        <f>VLOOKUP($A225,'Processed Data Export'!$B$2:$ET$402,(COLUMN(H225)+11),FALSE)</f>
        <v>1.4999999999999999E-2</v>
      </c>
      <c r="T225" s="75">
        <f>VLOOKUP($A225,'Processed Data Export'!$B$2:$ET$402,(COLUMN(I225)+11),FALSE)</f>
        <v>0</v>
      </c>
      <c r="U225" s="75">
        <f>VLOOKUP($A225,'Processed Data Export'!$B$2:$ET$402,(COLUMN(J225)+11),FALSE)</f>
        <v>23.725000000000001</v>
      </c>
      <c r="V225" s="75">
        <f>VLOOKUP($A225,'Processed Data Export'!$B$2:$ET$402,(COLUMN(K225)+11),FALSE)</f>
        <v>33.6</v>
      </c>
      <c r="W225" s="75">
        <f>VLOOKUP($A225,'Processed Data Export'!$B$2:$ET$402,(COLUMN(L225)+11),FALSE)</f>
        <v>41.775000000000006</v>
      </c>
      <c r="X225" s="75">
        <f>VLOOKUP($A225,'Processed Data Export'!$B$2:$ET$402,(COLUMN(M225)+11),FALSE)</f>
        <v>53.784999999999997</v>
      </c>
      <c r="Y225" s="75">
        <f>VLOOKUP($A225,'Processed Data Export'!$B$2:$ET$402,(COLUMN(N225)+11),FALSE)</f>
        <v>66.63</v>
      </c>
      <c r="Z225" s="75">
        <f>VLOOKUP($A225,'Processed Data Export'!$B$2:$ET$402,(COLUMN(O225)+11),FALSE)</f>
        <v>70.97999999999999</v>
      </c>
      <c r="AA225" s="75">
        <f>VLOOKUP($A225,'Processed Data Export'!$B$2:$ET$402,(COLUMN(P225)+11),FALSE)</f>
        <v>24.32</v>
      </c>
      <c r="AB225" s="75">
        <f>VLOOKUP($A225,'Processed Data Export'!$B$2:$ET$402,(COLUMN(Q225)+11),FALSE)</f>
        <v>29.824999999999999</v>
      </c>
      <c r="AC225" s="75">
        <f>VLOOKUP($A225,'Processed Data Export'!$B$2:$ET$402,(COLUMN(R225)+11),FALSE)</f>
        <v>12.01</v>
      </c>
      <c r="AD225" s="75">
        <f>VLOOKUP($A225,'Processed Data Export'!$B$2:$ET$402,(COLUMN(S225)+11),FALSE)</f>
        <v>21.65</v>
      </c>
      <c r="AE225" s="75">
        <f>VLOOKUP($A225,'Processed Data Export'!$B$2:$ET$402,(COLUMN(T225)+11),FALSE)</f>
        <v>24.855</v>
      </c>
      <c r="AF225" s="75">
        <f>VLOOKUP($A225,'Processed Data Export'!$B$2:$ET$402,(COLUMN(U225)+11),FALSE)</f>
        <v>29.204999999999998</v>
      </c>
      <c r="AG225" s="75">
        <f>VLOOKUP($A225,'Processed Data Export'!$B$2:$ET$402,(COLUMN(V225)+11),FALSE)</f>
        <v>9.64</v>
      </c>
      <c r="AH225" s="75">
        <f>VLOOKUP($A225,'Processed Data Export'!$B$2:$ET$402,(COLUMN(W225)+11),FALSE)</f>
        <v>15.245000000000001</v>
      </c>
      <c r="AI225" s="75">
        <f>VLOOKUP($A225,'Processed Data Export'!$B$2:$ET$402,(COLUMN(X225)+11),FALSE)</f>
        <v>17.195</v>
      </c>
      <c r="AJ225" s="75">
        <f>VLOOKUP($A225,'Processed Data Export'!$B$2:$ET$402,(COLUMN(Y225)+11),FALSE)</f>
        <v>19.015000000000001</v>
      </c>
      <c r="AK225" s="75">
        <f>VLOOKUP($A225,'Processed Data Export'!$B$2:$ET$402,(COLUMN(Z225)+11),FALSE)</f>
        <v>5.5049999999999999</v>
      </c>
      <c r="AL225" s="75">
        <f>VLOOKUP($A225,'Processed Data Export'!$B$2:$ET$402,(COLUMN(AA225)+11),FALSE)</f>
        <v>11.11</v>
      </c>
      <c r="AM225" s="75">
        <f>VLOOKUP($A225,'Processed Data Export'!$B$2:$ET$402,(COLUMN(AB225)+11),FALSE)</f>
        <v>3.2050000000000001</v>
      </c>
      <c r="AN225" s="75">
        <f>VLOOKUP($A225,'Processed Data Export'!$B$2:$ET$402,(COLUMN(AC225)+11),FALSE)</f>
        <v>5.6050000000000004</v>
      </c>
      <c r="AO225" s="75">
        <f>VLOOKUP($A225,'Processed Data Export'!$B$2:$ET$402,(COLUMN(AD225)+11),FALSE)</f>
        <v>9.375</v>
      </c>
      <c r="AP225" s="75">
        <f>VLOOKUP($A225,'Processed Data Export'!$B$2:$ET$402,(COLUMN(AE225)+11),FALSE)</f>
        <v>10.695</v>
      </c>
      <c r="AQ225" s="75">
        <f>VLOOKUP($A225,'Processed Data Export'!$B$2:$ET$402,(COLUMN(AF225)+11),FALSE)</f>
        <v>2.4</v>
      </c>
      <c r="AR225" s="75">
        <f>VLOOKUP($A225,'Processed Data Export'!$B$2:$ET$402,(COLUMN(AG225)+11),FALSE)</f>
        <v>1.9499999999999997</v>
      </c>
      <c r="AS225" s="75">
        <f>VLOOKUP($A225,'Processed Data Export'!$B$2:$ET$402,(COLUMN(AH225)+11),FALSE)</f>
        <v>0.76</v>
      </c>
      <c r="AT225" s="75">
        <f>VLOOKUP($A225,'Processed Data Export'!$B$2:$ET$402,(COLUMN(AI225)+11),FALSE)</f>
        <v>3.1349999999999998</v>
      </c>
      <c r="AU225" s="75">
        <f>VLOOKUP($A225,'Processed Data Export'!$B$2:$ET$402,(COLUMN(AJ225)+11),FALSE)</f>
        <v>1.06</v>
      </c>
      <c r="AV225" s="75">
        <f>VLOOKUP($A225,'Processed Data Export'!$B$2:$ET$402,(COLUMN(AK225)+11),FALSE)</f>
        <v>1.335</v>
      </c>
      <c r="AW225" s="75">
        <f t="shared" si="43"/>
        <v>1.4006705783738476</v>
      </c>
      <c r="AX225" s="75">
        <f t="shared" si="44"/>
        <v>3.9477167438782264</v>
      </c>
      <c r="AY225" s="75">
        <f t="shared" si="45"/>
        <v>16.387362637362635</v>
      </c>
      <c r="AZ225" s="75">
        <f t="shared" si="46"/>
        <v>1.430405752439651</v>
      </c>
      <c r="BA225" s="75">
        <f t="shared" si="47"/>
        <v>1.8416367060434857</v>
      </c>
      <c r="BB225" s="75">
        <f t="shared" si="48"/>
        <v>7.5885558583106283</v>
      </c>
      <c r="BC225" s="75">
        <f t="shared" si="49"/>
        <v>5.7452471482889731</v>
      </c>
      <c r="BD225" s="75">
        <f t="shared" si="50"/>
        <v>6.7653333333333334</v>
      </c>
      <c r="BE225" s="75">
        <f t="shared" si="51"/>
        <v>5.9220354808590097</v>
      </c>
      <c r="BF225" s="75">
        <f t="shared" si="52"/>
        <v>9.595896520963425</v>
      </c>
      <c r="BG225" s="75">
        <f t="shared" si="53"/>
        <v>29.552197802197799</v>
      </c>
      <c r="BH225" s="75">
        <f t="shared" si="54"/>
        <v>8.3951025810721376</v>
      </c>
      <c r="BI225" s="75">
        <f t="shared" si="55"/>
        <v>34.848901098901095</v>
      </c>
    </row>
    <row r="226" spans="1:61" x14ac:dyDescent="0.35">
      <c r="A226" s="69">
        <f>'Processed Data Export'!B224</f>
        <v>2310</v>
      </c>
      <c r="B226" s="74">
        <f>IF((VLOOKUP($A226,'Processed Data Export'!$B$2:$ET$3001,5,FALSE))=0,(VLOOKUP($A226,'Processed Data Export'!$B$2:$ET$3001,4,FALSE)),(IF((VLOOKUP($A226,'Processed Data Export'!$B$2:$ET$3001,4,FALSE))&gt;(VLOOKUP($A226,'Processed Data Export'!$B$2:$ET$3001,5,FALSE)),(VLOOKUP($A226,'Processed Data Export'!$B$2:$ET$3001,5,FALSE)),(VLOOKUP($A226,'Processed Data Export'!$B$2:$ET$3001,4,FALSE)))))</f>
        <v>3.2370000000000001</v>
      </c>
      <c r="C226" s="89">
        <f>IF((VLOOKUP($A226,'Processed Data Export'!$B$2:$ET$3001,5,FALSE))=0,"NA",(IF((VLOOKUP($A226,'Processed Data Export'!$B$2:$ET$3001,4,FALSE))&gt;(VLOOKUP($A226,'Processed Data Export'!$B$2:$ET$3001,5,FALSE)),(VLOOKUP($A226,'Processed Data Export'!$B$2:$ET$3001,4,FALSE)),(VLOOKUP($A226,'Processed Data Export'!$B$2:$ET$3001,5,FALSE)))))</f>
        <v>22.65</v>
      </c>
      <c r="D226" s="74">
        <f>VLOOKUP($A226,'Processed Data Export'!$B$2:$ET$3001,3,FALSE)</f>
        <v>22.65</v>
      </c>
      <c r="E226" s="36">
        <f>VLOOKUP(A226,'MWPS (um)'!$A$1:$CP$401,94,FALSE)</f>
        <v>18.538381149999999</v>
      </c>
      <c r="F226" s="74">
        <f>(VLOOKUP($A226,'Processed Data Export'!$B$2:$ET$3001,6,FALSE))/(VLOOKUP($A226,'Processed Data Export'!$B$2:$ET$3001,7,FALSE))</f>
        <v>9.968602825745683E-2</v>
      </c>
      <c r="G226" s="74">
        <f>VLOOKUP($A226,'Processed Data Export'!$B$2:$ET$3001,8,FALSE)</f>
        <v>1.034</v>
      </c>
      <c r="H226" s="74">
        <f>VLOOKUP($A226,'Processed Data Export'!$B$2:$ET$3001,9,FALSE)</f>
        <v>15.619</v>
      </c>
      <c r="I226" s="74">
        <f>VLOOKUP($A226,'Processed Data Export'!$B$2:$ET$3001,10,FALSE)</f>
        <v>19.850000000000001</v>
      </c>
      <c r="J226" s="74">
        <f>VLOOKUP($A226,'Processed Data Export'!$B$2:$ET$3001,11,FALSE)</f>
        <v>2.972</v>
      </c>
      <c r="K226" s="69" t="str">
        <f t="shared" si="42"/>
        <v>silty clay loam</v>
      </c>
      <c r="L226" s="75">
        <f>VLOOKUP($A226,'Processed Data Export'!$B$2:$ET$402,(COLUMN(A226)+11),FALSE)</f>
        <v>31.35</v>
      </c>
      <c r="M226" s="75">
        <f>VLOOKUP($A226,'Processed Data Export'!$B$2:$ET$402,(COLUMN(B226)+11),FALSE)</f>
        <v>64.73</v>
      </c>
      <c r="N226" s="75">
        <f>VLOOKUP($A226,'Processed Data Export'!$B$2:$ET$402,(COLUMN(C226)+11),FALSE)</f>
        <v>3.9249999999999998</v>
      </c>
      <c r="O226" s="75">
        <f>VLOOKUP($A226,'Processed Data Export'!$B$2:$ET$402,(COLUMN(D226)+11),FALSE)</f>
        <v>0</v>
      </c>
      <c r="P226" s="75">
        <f>VLOOKUP($A226,'Processed Data Export'!$B$2:$ET$402,(COLUMN(E226)+11),FALSE)</f>
        <v>3.22</v>
      </c>
      <c r="Q226" s="75">
        <f>VLOOKUP($A226,'Processed Data Export'!$B$2:$ET$402,(COLUMN(F226)+11),FALSE)</f>
        <v>0.6</v>
      </c>
      <c r="R226" s="75">
        <f>VLOOKUP($A226,'Processed Data Export'!$B$2:$ET$402,(COLUMN(G226)+11),FALSE)</f>
        <v>0.11</v>
      </c>
      <c r="S226" s="75">
        <f>VLOOKUP($A226,'Processed Data Export'!$B$2:$ET$402,(COLUMN(H226)+11),FALSE)</f>
        <v>0</v>
      </c>
      <c r="T226" s="75">
        <f>VLOOKUP($A226,'Processed Data Export'!$B$2:$ET$402,(COLUMN(I226)+11),FALSE)</f>
        <v>0</v>
      </c>
      <c r="U226" s="75">
        <f>VLOOKUP($A226,'Processed Data Export'!$B$2:$ET$402,(COLUMN(J226)+11),FALSE)</f>
        <v>28.844999999999999</v>
      </c>
      <c r="V226" s="75">
        <f>VLOOKUP($A226,'Processed Data Export'!$B$2:$ET$402,(COLUMN(K226)+11),FALSE)</f>
        <v>37.01</v>
      </c>
      <c r="W226" s="75">
        <f>VLOOKUP($A226,'Processed Data Export'!$B$2:$ET$402,(COLUMN(L226)+11),FALSE)</f>
        <v>45.454999999999998</v>
      </c>
      <c r="X226" s="75">
        <f>VLOOKUP($A226,'Processed Data Export'!$B$2:$ET$402,(COLUMN(M226)+11),FALSE)</f>
        <v>57.125</v>
      </c>
      <c r="Y226" s="75">
        <f>VLOOKUP($A226,'Processed Data Export'!$B$2:$ET$402,(COLUMN(N226)+11),FALSE)</f>
        <v>66.384999999999991</v>
      </c>
      <c r="Z226" s="75">
        <f>VLOOKUP($A226,'Processed Data Export'!$B$2:$ET$402,(COLUMN(O226)+11),FALSE)</f>
        <v>67.944999999999993</v>
      </c>
      <c r="AA226" s="75">
        <f>VLOOKUP($A226,'Processed Data Export'!$B$2:$ET$402,(COLUMN(P226)+11),FALSE)</f>
        <v>23.695</v>
      </c>
      <c r="AB226" s="75">
        <f>VLOOKUP($A226,'Processed Data Export'!$B$2:$ET$402,(COLUMN(Q226)+11),FALSE)</f>
        <v>27.72</v>
      </c>
      <c r="AC226" s="75">
        <f>VLOOKUP($A226,'Processed Data Export'!$B$2:$ET$402,(COLUMN(R226)+11),FALSE)</f>
        <v>11.664999999999999</v>
      </c>
      <c r="AD226" s="75">
        <f>VLOOKUP($A226,'Processed Data Export'!$B$2:$ET$402,(COLUMN(S226)+11),FALSE)</f>
        <v>19.27</v>
      </c>
      <c r="AE226" s="75">
        <f>VLOOKUP($A226,'Processed Data Export'!$B$2:$ET$402,(COLUMN(T226)+11),FALSE)</f>
        <v>20.93</v>
      </c>
      <c r="AF226" s="75">
        <f>VLOOKUP($A226,'Processed Data Export'!$B$2:$ET$402,(COLUMN(U226)+11),FALSE)</f>
        <v>22.490000000000002</v>
      </c>
      <c r="AG226" s="75">
        <f>VLOOKUP($A226,'Processed Data Export'!$B$2:$ET$402,(COLUMN(V226)+11),FALSE)</f>
        <v>7.6050000000000004</v>
      </c>
      <c r="AH226" s="75">
        <f>VLOOKUP($A226,'Processed Data Export'!$B$2:$ET$402,(COLUMN(W226)+11),FALSE)</f>
        <v>10.15</v>
      </c>
      <c r="AI226" s="75">
        <f>VLOOKUP($A226,'Processed Data Export'!$B$2:$ET$402,(COLUMN(X226)+11),FALSE)</f>
        <v>10.824999999999999</v>
      </c>
      <c r="AJ226" s="75">
        <f>VLOOKUP($A226,'Processed Data Export'!$B$2:$ET$402,(COLUMN(Y226)+11),FALSE)</f>
        <v>11.425000000000001</v>
      </c>
      <c r="AK226" s="75">
        <f>VLOOKUP($A226,'Processed Data Export'!$B$2:$ET$402,(COLUMN(Z226)+11),FALSE)</f>
        <v>4.0199999999999996</v>
      </c>
      <c r="AL226" s="75">
        <f>VLOOKUP($A226,'Processed Data Export'!$B$2:$ET$402,(COLUMN(AA226)+11),FALSE)</f>
        <v>6.5600000000000005</v>
      </c>
      <c r="AM226" s="75">
        <f>VLOOKUP($A226,'Processed Data Export'!$B$2:$ET$402,(COLUMN(AB226)+11),FALSE)</f>
        <v>1.66</v>
      </c>
      <c r="AN226" s="75">
        <f>VLOOKUP($A226,'Processed Data Export'!$B$2:$ET$402,(COLUMN(AC226)+11),FALSE)</f>
        <v>2.5449999999999999</v>
      </c>
      <c r="AO226" s="75">
        <f>VLOOKUP($A226,'Processed Data Export'!$B$2:$ET$402,(COLUMN(AD226)+11),FALSE)</f>
        <v>3.8149999999999999</v>
      </c>
      <c r="AP226" s="75">
        <f>VLOOKUP($A226,'Processed Data Export'!$B$2:$ET$402,(COLUMN(AE226)+11),FALSE)</f>
        <v>3.9249999999999998</v>
      </c>
      <c r="AQ226" s="75">
        <f>VLOOKUP($A226,'Processed Data Export'!$B$2:$ET$402,(COLUMN(AF226)+11),FALSE)</f>
        <v>0.88044999999999995</v>
      </c>
      <c r="AR226" s="75">
        <f>VLOOKUP($A226,'Processed Data Export'!$B$2:$ET$402,(COLUMN(AG226)+11),FALSE)</f>
        <v>0.67500000000000004</v>
      </c>
      <c r="AS226" s="75">
        <f>VLOOKUP($A226,'Processed Data Export'!$B$2:$ET$402,(COLUMN(AH226)+11),FALSE)</f>
        <v>0.29499999999999998</v>
      </c>
      <c r="AT226" s="75">
        <f>VLOOKUP($A226,'Processed Data Export'!$B$2:$ET$402,(COLUMN(AI226)+11),FALSE)</f>
        <v>0.70499999999999996</v>
      </c>
      <c r="AU226" s="75">
        <f>VLOOKUP($A226,'Processed Data Export'!$B$2:$ET$402,(COLUMN(AJ226)+11),FALSE)</f>
        <v>0.30499999999999999</v>
      </c>
      <c r="AV226" s="75">
        <f>VLOOKUP($A226,'Processed Data Export'!$B$2:$ET$402,(COLUMN(AK226)+11),FALSE)</f>
        <v>0.11</v>
      </c>
      <c r="AW226" s="75">
        <f t="shared" si="43"/>
        <v>1.6397907647907648</v>
      </c>
      <c r="AX226" s="75">
        <f t="shared" si="44"/>
        <v>8.6086956521739122</v>
      </c>
      <c r="AY226" s="75">
        <f t="shared" si="45"/>
        <v>46.2</v>
      </c>
      <c r="AZ226" s="75">
        <f t="shared" si="46"/>
        <v>2.0211204979991106</v>
      </c>
      <c r="BA226" s="75">
        <f t="shared" si="47"/>
        <v>2.5400177856825255</v>
      </c>
      <c r="BB226" s="75">
        <f t="shared" si="48"/>
        <v>11.30721393034826</v>
      </c>
      <c r="BC226" s="75">
        <f t="shared" si="49"/>
        <v>29.272727272727273</v>
      </c>
      <c r="BD226" s="75">
        <f t="shared" si="50"/>
        <v>16.967234600262124</v>
      </c>
      <c r="BE226" s="75">
        <f t="shared" si="51"/>
        <v>16.49171974522293</v>
      </c>
      <c r="BF226" s="75">
        <f t="shared" si="52"/>
        <v>22.445972495088409</v>
      </c>
      <c r="BG226" s="75">
        <f t="shared" si="53"/>
        <v>95.208333333333343</v>
      </c>
      <c r="BH226" s="75">
        <f t="shared" si="54"/>
        <v>20.102484472049689</v>
      </c>
      <c r="BI226" s="75">
        <f t="shared" si="55"/>
        <v>107.88333333333334</v>
      </c>
    </row>
    <row r="227" spans="1:61" x14ac:dyDescent="0.35">
      <c r="A227" s="69">
        <f>'Processed Data Export'!B225</f>
        <v>2315</v>
      </c>
      <c r="B227" s="74">
        <f>IF((VLOOKUP($A227,'Processed Data Export'!$B$2:$ET$3001,5,FALSE))=0,(VLOOKUP($A227,'Processed Data Export'!$B$2:$ET$3001,4,FALSE)),(IF((VLOOKUP($A227,'Processed Data Export'!$B$2:$ET$3001,4,FALSE))&gt;(VLOOKUP($A227,'Processed Data Export'!$B$2:$ET$3001,5,FALSE)),(VLOOKUP($A227,'Processed Data Export'!$B$2:$ET$3001,5,FALSE)),(VLOOKUP($A227,'Processed Data Export'!$B$2:$ET$3001,4,FALSE)))))</f>
        <v>25.1</v>
      </c>
      <c r="C227" s="89">
        <f>IF((VLOOKUP($A227,'Processed Data Export'!$B$2:$ET$3001,5,FALSE))=0,"NA",(IF((VLOOKUP($A227,'Processed Data Export'!$B$2:$ET$3001,4,FALSE))&gt;(VLOOKUP($A227,'Processed Data Export'!$B$2:$ET$3001,5,FALSE)),(VLOOKUP($A227,'Processed Data Export'!$B$2:$ET$3001,4,FALSE)),(VLOOKUP($A227,'Processed Data Export'!$B$2:$ET$3001,5,FALSE)))))</f>
        <v>210</v>
      </c>
      <c r="D227" s="74">
        <f>VLOOKUP($A227,'Processed Data Export'!$B$2:$ET$3001,3,FALSE)</f>
        <v>25.1</v>
      </c>
      <c r="E227" s="36">
        <f>VLOOKUP(A227,'MWPS (um)'!$A$1:$CP$401,94,FALSE)</f>
        <v>28.429876600000011</v>
      </c>
      <c r="F227" s="74">
        <f>(VLOOKUP($A227,'Processed Data Export'!$B$2:$ET$3001,6,FALSE))/(VLOOKUP($A227,'Processed Data Export'!$B$2:$ET$3001,7,FALSE))</f>
        <v>8.7266355140186935E-2</v>
      </c>
      <c r="G227" s="74">
        <f>VLOOKUP($A227,'Processed Data Export'!$B$2:$ET$3001,8,FALSE)</f>
        <v>1.2605</v>
      </c>
      <c r="H227" s="74">
        <f>VLOOKUP($A227,'Processed Data Export'!$B$2:$ET$3001,9,FALSE)</f>
        <v>24.890999999999998</v>
      </c>
      <c r="I227" s="74">
        <f>VLOOKUP($A227,'Processed Data Export'!$B$2:$ET$3001,10,FALSE)</f>
        <v>40.65</v>
      </c>
      <c r="J227" s="74">
        <f>VLOOKUP($A227,'Processed Data Export'!$B$2:$ET$3001,11,FALSE)</f>
        <v>3.2854999999999999</v>
      </c>
      <c r="K227" s="69" t="str">
        <f t="shared" si="42"/>
        <v>silt loam</v>
      </c>
      <c r="L227" s="75">
        <f>VLOOKUP($A227,'Processed Data Export'!$B$2:$ET$402,(COLUMN(A227)+11),FALSE)</f>
        <v>25.14</v>
      </c>
      <c r="M227" s="75">
        <f>VLOOKUP($A227,'Processed Data Export'!$B$2:$ET$402,(COLUMN(B227)+11),FALSE)</f>
        <v>63.73</v>
      </c>
      <c r="N227" s="75">
        <f>VLOOKUP($A227,'Processed Data Export'!$B$2:$ET$402,(COLUMN(C227)+11),FALSE)</f>
        <v>11.135</v>
      </c>
      <c r="O227" s="75">
        <f>VLOOKUP($A227,'Processed Data Export'!$B$2:$ET$402,(COLUMN(D227)+11),FALSE)</f>
        <v>0</v>
      </c>
      <c r="P227" s="75">
        <f>VLOOKUP($A227,'Processed Data Export'!$B$2:$ET$402,(COLUMN(E227)+11),FALSE)</f>
        <v>8.1649999999999991</v>
      </c>
      <c r="Q227" s="75">
        <f>VLOOKUP($A227,'Processed Data Export'!$B$2:$ET$402,(COLUMN(F227)+11),FALSE)</f>
        <v>2.0549999999999997</v>
      </c>
      <c r="R227" s="75">
        <f>VLOOKUP($A227,'Processed Data Export'!$B$2:$ET$402,(COLUMN(G227)+11),FALSE)</f>
        <v>0.90999999999999992</v>
      </c>
      <c r="S227" s="75">
        <f>VLOOKUP($A227,'Processed Data Export'!$B$2:$ET$402,(COLUMN(H227)+11),FALSE)</f>
        <v>2.0000000000000001E-4</v>
      </c>
      <c r="T227" s="75">
        <f>VLOOKUP($A227,'Processed Data Export'!$B$2:$ET$402,(COLUMN(I227)+11),FALSE)</f>
        <v>0</v>
      </c>
      <c r="U227" s="75">
        <f>VLOOKUP($A227,'Processed Data Export'!$B$2:$ET$402,(COLUMN(J227)+11),FALSE)</f>
        <v>23.245000000000001</v>
      </c>
      <c r="V227" s="75">
        <f>VLOOKUP($A227,'Processed Data Export'!$B$2:$ET$402,(COLUMN(K227)+11),FALSE)</f>
        <v>33.019999999999996</v>
      </c>
      <c r="W227" s="75">
        <f>VLOOKUP($A227,'Processed Data Export'!$B$2:$ET$402,(COLUMN(L227)+11),FALSE)</f>
        <v>41.370000000000005</v>
      </c>
      <c r="X227" s="75">
        <f>VLOOKUP($A227,'Processed Data Export'!$B$2:$ET$402,(COLUMN(M227)+11),FALSE)</f>
        <v>53.730000000000004</v>
      </c>
      <c r="Y227" s="75">
        <f>VLOOKUP($A227,'Processed Data Export'!$B$2:$ET$402,(COLUMN(N227)+11),FALSE)</f>
        <v>67.09</v>
      </c>
      <c r="Z227" s="75">
        <f>VLOOKUP($A227,'Processed Data Export'!$B$2:$ET$402,(COLUMN(O227)+11),FALSE)</f>
        <v>71.900000000000006</v>
      </c>
      <c r="AA227" s="75">
        <f>VLOOKUP($A227,'Processed Data Export'!$B$2:$ET$402,(COLUMN(P227)+11),FALSE)</f>
        <v>24.990000000000002</v>
      </c>
      <c r="AB227" s="75">
        <f>VLOOKUP($A227,'Processed Data Export'!$B$2:$ET$402,(COLUMN(Q227)+11),FALSE)</f>
        <v>30.71</v>
      </c>
      <c r="AC227" s="75">
        <f>VLOOKUP($A227,'Processed Data Export'!$B$2:$ET$402,(COLUMN(R227)+11),FALSE)</f>
        <v>12.365</v>
      </c>
      <c r="AD227" s="75">
        <f>VLOOKUP($A227,'Processed Data Export'!$B$2:$ET$402,(COLUMN(S227)+11),FALSE)</f>
        <v>22.365000000000002</v>
      </c>
      <c r="AE227" s="75">
        <f>VLOOKUP($A227,'Processed Data Export'!$B$2:$ET$402,(COLUMN(T227)+11),FALSE)</f>
        <v>25.72</v>
      </c>
      <c r="AF227" s="75">
        <f>VLOOKUP($A227,'Processed Data Export'!$B$2:$ET$402,(COLUMN(U227)+11),FALSE)</f>
        <v>30.53</v>
      </c>
      <c r="AG227" s="75">
        <f>VLOOKUP($A227,'Processed Data Export'!$B$2:$ET$402,(COLUMN(V227)+11),FALSE)</f>
        <v>9.9949999999999992</v>
      </c>
      <c r="AH227" s="75">
        <f>VLOOKUP($A227,'Processed Data Export'!$B$2:$ET$402,(COLUMN(W227)+11),FALSE)</f>
        <v>15.91</v>
      </c>
      <c r="AI227" s="75">
        <f>VLOOKUP($A227,'Processed Data Export'!$B$2:$ET$402,(COLUMN(X227)+11),FALSE)</f>
        <v>18.164999999999999</v>
      </c>
      <c r="AJ227" s="75">
        <f>VLOOKUP($A227,'Processed Data Export'!$B$2:$ET$402,(COLUMN(Y227)+11),FALSE)</f>
        <v>20.225000000000001</v>
      </c>
      <c r="AK227" s="75">
        <f>VLOOKUP($A227,'Processed Data Export'!$B$2:$ET$402,(COLUMN(Z227)+11),FALSE)</f>
        <v>5.72</v>
      </c>
      <c r="AL227" s="75">
        <f>VLOOKUP($A227,'Processed Data Export'!$B$2:$ET$402,(COLUMN(AA227)+11),FALSE)</f>
        <v>11.635</v>
      </c>
      <c r="AM227" s="75">
        <f>VLOOKUP($A227,'Processed Data Export'!$B$2:$ET$402,(COLUMN(AB227)+11),FALSE)</f>
        <v>3.355</v>
      </c>
      <c r="AN227" s="75">
        <f>VLOOKUP($A227,'Processed Data Export'!$B$2:$ET$402,(COLUMN(AC227)+11),FALSE)</f>
        <v>5.91</v>
      </c>
      <c r="AO227" s="75">
        <f>VLOOKUP($A227,'Processed Data Export'!$B$2:$ET$402,(COLUMN(AD227)+11),FALSE)</f>
        <v>10.225</v>
      </c>
      <c r="AP227" s="75">
        <f>VLOOKUP($A227,'Processed Data Export'!$B$2:$ET$402,(COLUMN(AE227)+11),FALSE)</f>
        <v>11.135</v>
      </c>
      <c r="AQ227" s="75">
        <f>VLOOKUP($A227,'Processed Data Export'!$B$2:$ET$402,(COLUMN(AF227)+11),FALSE)</f>
        <v>2.5499999999999998</v>
      </c>
      <c r="AR227" s="75">
        <f>VLOOKUP($A227,'Processed Data Export'!$B$2:$ET$402,(COLUMN(AG227)+11),FALSE)</f>
        <v>2.2549999999999999</v>
      </c>
      <c r="AS227" s="75">
        <f>VLOOKUP($A227,'Processed Data Export'!$B$2:$ET$402,(COLUMN(AH227)+11),FALSE)</f>
        <v>0.93</v>
      </c>
      <c r="AT227" s="75">
        <f>VLOOKUP($A227,'Processed Data Export'!$B$2:$ET$402,(COLUMN(AI227)+11),FALSE)</f>
        <v>2.9649999999999999</v>
      </c>
      <c r="AU227" s="75">
        <f>VLOOKUP($A227,'Processed Data Export'!$B$2:$ET$402,(COLUMN(AJ227)+11),FALSE)</f>
        <v>1.125</v>
      </c>
      <c r="AV227" s="75">
        <f>VLOOKUP($A227,'Processed Data Export'!$B$2:$ET$402,(COLUMN(AK227)+11),FALSE)</f>
        <v>0.90999999999999992</v>
      </c>
      <c r="AW227" s="75">
        <f t="shared" si="43"/>
        <v>1.3471182025398893</v>
      </c>
      <c r="AX227" s="75">
        <f t="shared" si="44"/>
        <v>3.7611757501530931</v>
      </c>
      <c r="AY227" s="75">
        <f t="shared" si="45"/>
        <v>14.944038929440392</v>
      </c>
      <c r="AZ227" s="75">
        <f t="shared" si="46"/>
        <v>1.3550605961349493</v>
      </c>
      <c r="BA227" s="75">
        <f t="shared" si="47"/>
        <v>1.7599082869308877</v>
      </c>
      <c r="BB227" s="75">
        <f t="shared" si="48"/>
        <v>7.2325174825174834</v>
      </c>
      <c r="BC227" s="75">
        <f t="shared" si="49"/>
        <v>8.9725274725274726</v>
      </c>
      <c r="BD227" s="75">
        <f t="shared" si="50"/>
        <v>6.2327628361858194</v>
      </c>
      <c r="BE227" s="75">
        <f t="shared" si="51"/>
        <v>5.7233947013920075</v>
      </c>
      <c r="BF227" s="75">
        <f t="shared" si="52"/>
        <v>9.091370558375635</v>
      </c>
      <c r="BG227" s="75">
        <f t="shared" si="53"/>
        <v>26.14598540145986</v>
      </c>
      <c r="BH227" s="75">
        <f t="shared" si="54"/>
        <v>7.8052663808940608</v>
      </c>
      <c r="BI227" s="75">
        <f t="shared" si="55"/>
        <v>31.012165450121657</v>
      </c>
    </row>
    <row r="228" spans="1:61" x14ac:dyDescent="0.35">
      <c r="A228" s="69">
        <f>'Processed Data Export'!B226</f>
        <v>2320</v>
      </c>
      <c r="B228" s="74">
        <f>IF((VLOOKUP($A228,'Processed Data Export'!$B$2:$ET$3001,5,FALSE))=0,(VLOOKUP($A228,'Processed Data Export'!$B$2:$ET$3001,4,FALSE)),(IF((VLOOKUP($A228,'Processed Data Export'!$B$2:$ET$3001,4,FALSE))&gt;(VLOOKUP($A228,'Processed Data Export'!$B$2:$ET$3001,5,FALSE)),(VLOOKUP($A228,'Processed Data Export'!$B$2:$ET$3001,5,FALSE)),(VLOOKUP($A228,'Processed Data Export'!$B$2:$ET$3001,4,FALSE)))))</f>
        <v>29.4</v>
      </c>
      <c r="C228" s="89">
        <f>IF((VLOOKUP($A228,'Processed Data Export'!$B$2:$ET$3001,5,FALSE))=0,"NA",(IF((VLOOKUP($A228,'Processed Data Export'!$B$2:$ET$3001,4,FALSE))&gt;(VLOOKUP($A228,'Processed Data Export'!$B$2:$ET$3001,5,FALSE)),(VLOOKUP($A228,'Processed Data Export'!$B$2:$ET$3001,4,FALSE)),(VLOOKUP($A228,'Processed Data Export'!$B$2:$ET$3001,5,FALSE)))))</f>
        <v>172.5</v>
      </c>
      <c r="D228" s="74">
        <f>VLOOKUP($A228,'Processed Data Export'!$B$2:$ET$3001,3,FALSE)</f>
        <v>29.4</v>
      </c>
      <c r="E228" s="36">
        <f>VLOOKUP(A228,'MWPS (um)'!$A$1:$CP$401,94,FALSE)</f>
        <v>32.440583150000002</v>
      </c>
      <c r="F228" s="74">
        <f>(VLOOKUP($A228,'Processed Data Export'!$B$2:$ET$3001,6,FALSE))/(VLOOKUP($A228,'Processed Data Export'!$B$2:$ET$3001,7,FALSE))</f>
        <v>8.7499999999999994E-2</v>
      </c>
      <c r="G228" s="74">
        <f>VLOOKUP($A228,'Processed Data Export'!$B$2:$ET$3001,8,FALSE)</f>
        <v>1.0905</v>
      </c>
      <c r="H228" s="74">
        <f>VLOOKUP($A228,'Processed Data Export'!$B$2:$ET$3001,9,FALSE)</f>
        <v>16.4255</v>
      </c>
      <c r="I228" s="74">
        <f>VLOOKUP($A228,'Processed Data Export'!$B$2:$ET$3001,10,FALSE)</f>
        <v>39.35</v>
      </c>
      <c r="J228" s="74">
        <f>VLOOKUP($A228,'Processed Data Export'!$B$2:$ET$3001,11,FALSE)</f>
        <v>3.2545000000000002</v>
      </c>
      <c r="K228" s="69" t="str">
        <f t="shared" si="42"/>
        <v>silt loam</v>
      </c>
      <c r="L228" s="75">
        <f>VLOOKUP($A228,'Processed Data Export'!$B$2:$ET$402,(COLUMN(A228)+11),FALSE)</f>
        <v>20.78</v>
      </c>
      <c r="M228" s="75">
        <f>VLOOKUP($A228,'Processed Data Export'!$B$2:$ET$402,(COLUMN(B228)+11),FALSE)</f>
        <v>64.195000000000007</v>
      </c>
      <c r="N228" s="75">
        <f>VLOOKUP($A228,'Processed Data Export'!$B$2:$ET$402,(COLUMN(C228)+11),FALSE)</f>
        <v>15.024999999999999</v>
      </c>
      <c r="O228" s="75">
        <f>VLOOKUP($A228,'Processed Data Export'!$B$2:$ET$402,(COLUMN(D228)+11),FALSE)</f>
        <v>5E-15</v>
      </c>
      <c r="P228" s="75">
        <f>VLOOKUP($A228,'Processed Data Export'!$B$2:$ET$402,(COLUMN(E228)+11),FALSE)</f>
        <v>11.65</v>
      </c>
      <c r="Q228" s="75">
        <f>VLOOKUP($A228,'Processed Data Export'!$B$2:$ET$402,(COLUMN(F228)+11),FALSE)</f>
        <v>2.74</v>
      </c>
      <c r="R228" s="75">
        <f>VLOOKUP($A228,'Processed Data Export'!$B$2:$ET$402,(COLUMN(G228)+11),FALSE)</f>
        <v>0.64</v>
      </c>
      <c r="S228" s="75">
        <f>VLOOKUP($A228,'Processed Data Export'!$B$2:$ET$402,(COLUMN(H228)+11),FALSE)</f>
        <v>0</v>
      </c>
      <c r="T228" s="75">
        <f>VLOOKUP($A228,'Processed Data Export'!$B$2:$ET$402,(COLUMN(I228)+11),FALSE)</f>
        <v>0</v>
      </c>
      <c r="U228" s="75">
        <f>VLOOKUP($A228,'Processed Data Export'!$B$2:$ET$402,(COLUMN(J228)+11),FALSE)</f>
        <v>19.174999999999997</v>
      </c>
      <c r="V228" s="75">
        <f>VLOOKUP($A228,'Processed Data Export'!$B$2:$ET$402,(COLUMN(K228)+11),FALSE)</f>
        <v>29.274999999999999</v>
      </c>
      <c r="W228" s="75">
        <f>VLOOKUP($A228,'Processed Data Export'!$B$2:$ET$402,(COLUMN(L228)+11),FALSE)</f>
        <v>37.805</v>
      </c>
      <c r="X228" s="75">
        <f>VLOOKUP($A228,'Processed Data Export'!$B$2:$ET$402,(COLUMN(M228)+11),FALSE)</f>
        <v>51.655000000000001</v>
      </c>
      <c r="Y228" s="75">
        <f>VLOOKUP($A228,'Processed Data Export'!$B$2:$ET$402,(COLUMN(N228)+11),FALSE)</f>
        <v>68.760000000000005</v>
      </c>
      <c r="Z228" s="75">
        <f>VLOOKUP($A228,'Processed Data Export'!$B$2:$ET$402,(COLUMN(O228)+11),FALSE)</f>
        <v>75.844999999999999</v>
      </c>
      <c r="AA228" s="75">
        <f>VLOOKUP($A228,'Processed Data Export'!$B$2:$ET$402,(COLUMN(P228)+11),FALSE)</f>
        <v>27.565000000000001</v>
      </c>
      <c r="AB228" s="75">
        <f>VLOOKUP($A228,'Processed Data Export'!$B$2:$ET$402,(COLUMN(Q228)+11),FALSE)</f>
        <v>34.92</v>
      </c>
      <c r="AC228" s="75">
        <f>VLOOKUP($A228,'Processed Data Export'!$B$2:$ET$402,(COLUMN(R228)+11),FALSE)</f>
        <v>13.855</v>
      </c>
      <c r="AD228" s="75">
        <f>VLOOKUP($A228,'Processed Data Export'!$B$2:$ET$402,(COLUMN(S228)+11),FALSE)</f>
        <v>26.395</v>
      </c>
      <c r="AE228" s="75">
        <f>VLOOKUP($A228,'Processed Data Export'!$B$2:$ET$402,(COLUMN(T228)+11),FALSE)</f>
        <v>30.96</v>
      </c>
      <c r="AF228" s="75">
        <f>VLOOKUP($A228,'Processed Data Export'!$B$2:$ET$402,(COLUMN(U228)+11),FALSE)</f>
        <v>38.040000000000006</v>
      </c>
      <c r="AG228" s="75">
        <f>VLOOKUP($A228,'Processed Data Export'!$B$2:$ET$402,(COLUMN(V228)+11),FALSE)</f>
        <v>12.54</v>
      </c>
      <c r="AH228" s="75">
        <f>VLOOKUP($A228,'Processed Data Export'!$B$2:$ET$402,(COLUMN(W228)+11),FALSE)</f>
        <v>20.774999999999999</v>
      </c>
      <c r="AI228" s="75">
        <f>VLOOKUP($A228,'Processed Data Export'!$B$2:$ET$402,(COLUMN(X228)+11),FALSE)</f>
        <v>24.189999999999998</v>
      </c>
      <c r="AJ228" s="75">
        <f>VLOOKUP($A228,'Processed Data Export'!$B$2:$ET$402,(COLUMN(Y228)+11),FALSE)</f>
        <v>26.93</v>
      </c>
      <c r="AK228" s="75">
        <f>VLOOKUP($A228,'Processed Data Export'!$B$2:$ET$402,(COLUMN(Z228)+11),FALSE)</f>
        <v>7.3550000000000004</v>
      </c>
      <c r="AL228" s="75">
        <f>VLOOKUP($A228,'Processed Data Export'!$B$2:$ET$402,(COLUMN(AA228)+11),FALSE)</f>
        <v>15.585000000000001</v>
      </c>
      <c r="AM228" s="75">
        <f>VLOOKUP($A228,'Processed Data Export'!$B$2:$ET$402,(COLUMN(AB228)+11),FALSE)</f>
        <v>4.5649999999999995</v>
      </c>
      <c r="AN228" s="75">
        <f>VLOOKUP($A228,'Processed Data Export'!$B$2:$ET$402,(COLUMN(AC228)+11),FALSE)</f>
        <v>8.2349999999999994</v>
      </c>
      <c r="AO228" s="75">
        <f>VLOOKUP($A228,'Processed Data Export'!$B$2:$ET$402,(COLUMN(AD228)+11),FALSE)</f>
        <v>14.385</v>
      </c>
      <c r="AP228" s="75">
        <f>VLOOKUP($A228,'Processed Data Export'!$B$2:$ET$402,(COLUMN(AE228)+11),FALSE)</f>
        <v>15.024999999999999</v>
      </c>
      <c r="AQ228" s="75">
        <f>VLOOKUP($A228,'Processed Data Export'!$B$2:$ET$402,(COLUMN(AF228)+11),FALSE)</f>
        <v>3.665</v>
      </c>
      <c r="AR228" s="75">
        <f>VLOOKUP($A228,'Processed Data Export'!$B$2:$ET$402,(COLUMN(AG228)+11),FALSE)</f>
        <v>3.415</v>
      </c>
      <c r="AS228" s="75">
        <f>VLOOKUP($A228,'Processed Data Export'!$B$2:$ET$402,(COLUMN(AH228)+11),FALSE)</f>
        <v>1.355</v>
      </c>
      <c r="AT228" s="75">
        <f>VLOOKUP($A228,'Processed Data Export'!$B$2:$ET$402,(COLUMN(AI228)+11),FALSE)</f>
        <v>3.375</v>
      </c>
      <c r="AU228" s="75">
        <f>VLOOKUP($A228,'Processed Data Export'!$B$2:$ET$402,(COLUMN(AJ228)+11),FALSE)</f>
        <v>1.385</v>
      </c>
      <c r="AV228" s="75">
        <f>VLOOKUP($A228,'Processed Data Export'!$B$2:$ET$402,(COLUMN(AK228)+11),FALSE)</f>
        <v>0.64</v>
      </c>
      <c r="AW228" s="75">
        <f t="shared" si="43"/>
        <v>1.0826174112256586</v>
      </c>
      <c r="AX228" s="75">
        <f t="shared" si="44"/>
        <v>2.9974248927038629</v>
      </c>
      <c r="AY228" s="75">
        <f t="shared" si="45"/>
        <v>12.744525547445255</v>
      </c>
      <c r="AZ228" s="75">
        <f t="shared" si="46"/>
        <v>0.99382229232386943</v>
      </c>
      <c r="BA228" s="75">
        <f t="shared" si="47"/>
        <v>1.3579127234490009</v>
      </c>
      <c r="BB228" s="75">
        <f t="shared" si="48"/>
        <v>5.1400407885791974</v>
      </c>
      <c r="BC228" s="75">
        <f t="shared" si="49"/>
        <v>18.203125</v>
      </c>
      <c r="BD228" s="75">
        <f t="shared" si="50"/>
        <v>4.4626346889120621</v>
      </c>
      <c r="BE228" s="75">
        <f t="shared" si="51"/>
        <v>4.2725457570715486</v>
      </c>
      <c r="BF228" s="75">
        <f t="shared" si="52"/>
        <v>6.2726168791742571</v>
      </c>
      <c r="BG228" s="75">
        <f t="shared" si="53"/>
        <v>18.852189781021895</v>
      </c>
      <c r="BH228" s="75">
        <f t="shared" si="54"/>
        <v>5.5103004291845501</v>
      </c>
      <c r="BI228" s="75">
        <f t="shared" si="55"/>
        <v>23.428832116788321</v>
      </c>
    </row>
    <row r="229" spans="1:61" x14ac:dyDescent="0.35">
      <c r="A229" s="69">
        <f>'Processed Data Export'!B227</f>
        <v>2325</v>
      </c>
      <c r="B229" s="74">
        <f>IF((VLOOKUP($A229,'Processed Data Export'!$B$2:$ET$3001,5,FALSE))=0,(VLOOKUP($A229,'Processed Data Export'!$B$2:$ET$3001,4,FALSE)),(IF((VLOOKUP($A229,'Processed Data Export'!$B$2:$ET$3001,4,FALSE))&gt;(VLOOKUP($A229,'Processed Data Export'!$B$2:$ET$3001,5,FALSE)),(VLOOKUP($A229,'Processed Data Export'!$B$2:$ET$3001,5,FALSE)),(VLOOKUP($A229,'Processed Data Export'!$B$2:$ET$3001,4,FALSE)))))</f>
        <v>22.35</v>
      </c>
      <c r="C229" s="89">
        <f>IF((VLOOKUP($A229,'Processed Data Export'!$B$2:$ET$3001,5,FALSE))=0,"NA",(IF((VLOOKUP($A229,'Processed Data Export'!$B$2:$ET$3001,4,FALSE))&gt;(VLOOKUP($A229,'Processed Data Export'!$B$2:$ET$3001,5,FALSE)),(VLOOKUP($A229,'Processed Data Export'!$B$2:$ET$3001,4,FALSE)),(VLOOKUP($A229,'Processed Data Export'!$B$2:$ET$3001,5,FALSE)))))</f>
        <v>280</v>
      </c>
      <c r="D229" s="74">
        <f>VLOOKUP($A229,'Processed Data Export'!$B$2:$ET$3001,3,FALSE)</f>
        <v>22.35</v>
      </c>
      <c r="E229" s="36">
        <f>VLOOKUP(A229,'MWPS (um)'!$A$1:$CP$401,94,FALSE)</f>
        <v>47.352748549999994</v>
      </c>
      <c r="F229" s="74">
        <f>(VLOOKUP($A229,'Processed Data Export'!$B$2:$ET$3001,6,FALSE))/(VLOOKUP($A229,'Processed Data Export'!$B$2:$ET$3001,7,FALSE))</f>
        <v>6.9945355191256831E-2</v>
      </c>
      <c r="G229" s="74">
        <f>VLOOKUP($A229,'Processed Data Export'!$B$2:$ET$3001,8,FALSE)</f>
        <v>2.56</v>
      </c>
      <c r="H229" s="74">
        <f>VLOOKUP($A229,'Processed Data Export'!$B$2:$ET$3001,9,FALSE)</f>
        <v>9.7889999999999997</v>
      </c>
      <c r="I229" s="74">
        <f>VLOOKUP($A229,'Processed Data Export'!$B$2:$ET$3001,10,FALSE)</f>
        <v>84.65</v>
      </c>
      <c r="J229" s="74">
        <f>VLOOKUP($A229,'Processed Data Export'!$B$2:$ET$3001,11,FALSE)</f>
        <v>3.9735</v>
      </c>
      <c r="K229" s="69" t="str">
        <f t="shared" si="42"/>
        <v>silt loam</v>
      </c>
      <c r="L229" s="75">
        <f>VLOOKUP($A229,'Processed Data Export'!$B$2:$ET$402,(COLUMN(A229)+11),FALSE)</f>
        <v>25.65</v>
      </c>
      <c r="M229" s="75">
        <f>VLOOKUP($A229,'Processed Data Export'!$B$2:$ET$402,(COLUMN(B229)+11),FALSE)</f>
        <v>57.924999999999997</v>
      </c>
      <c r="N229" s="75">
        <f>VLOOKUP($A229,'Processed Data Export'!$B$2:$ET$402,(COLUMN(C229)+11),FALSE)</f>
        <v>16.43</v>
      </c>
      <c r="O229" s="75">
        <f>VLOOKUP($A229,'Processed Data Export'!$B$2:$ET$402,(COLUMN(D229)+11),FALSE)</f>
        <v>0</v>
      </c>
      <c r="P229" s="75">
        <f>VLOOKUP($A229,'Processed Data Export'!$B$2:$ET$402,(COLUMN(E229)+11),FALSE)</f>
        <v>6.6400000000000006</v>
      </c>
      <c r="Q229" s="75">
        <f>VLOOKUP($A229,'Processed Data Export'!$B$2:$ET$402,(COLUMN(F229)+11),FALSE)</f>
        <v>4.2949999999999999</v>
      </c>
      <c r="R229" s="75">
        <f>VLOOKUP($A229,'Processed Data Export'!$B$2:$ET$402,(COLUMN(G229)+11),FALSE)</f>
        <v>5.2850000000000001</v>
      </c>
      <c r="S229" s="75">
        <f>VLOOKUP($A229,'Processed Data Export'!$B$2:$ET$402,(COLUMN(H229)+11),FALSE)</f>
        <v>0.215</v>
      </c>
      <c r="T229" s="75">
        <f>VLOOKUP($A229,'Processed Data Export'!$B$2:$ET$402,(COLUMN(I229)+11),FALSE)</f>
        <v>0</v>
      </c>
      <c r="U229" s="75">
        <f>VLOOKUP($A229,'Processed Data Export'!$B$2:$ET$402,(COLUMN(J229)+11),FALSE)</f>
        <v>24.255000000000003</v>
      </c>
      <c r="V229" s="75">
        <f>VLOOKUP($A229,'Processed Data Export'!$B$2:$ET$402,(COLUMN(K229)+11),FALSE)</f>
        <v>33.405000000000001</v>
      </c>
      <c r="W229" s="75">
        <f>VLOOKUP($A229,'Processed Data Export'!$B$2:$ET$402,(COLUMN(L229)+11),FALSE)</f>
        <v>40.305</v>
      </c>
      <c r="X229" s="75">
        <f>VLOOKUP($A229,'Processed Data Export'!$B$2:$ET$402,(COLUMN(M229)+11),FALSE)</f>
        <v>50.105000000000004</v>
      </c>
      <c r="Y229" s="75">
        <f>VLOOKUP($A229,'Processed Data Export'!$B$2:$ET$402,(COLUMN(N229)+11),FALSE)</f>
        <v>60.575000000000003</v>
      </c>
      <c r="Z229" s="75">
        <f>VLOOKUP($A229,'Processed Data Export'!$B$2:$ET$402,(COLUMN(O229)+11),FALSE)</f>
        <v>64.555000000000007</v>
      </c>
      <c r="AA229" s="75">
        <f>VLOOKUP($A229,'Processed Data Export'!$B$2:$ET$402,(COLUMN(P229)+11),FALSE)</f>
        <v>20.04</v>
      </c>
      <c r="AB229" s="75">
        <f>VLOOKUP($A229,'Processed Data Export'!$B$2:$ET$402,(COLUMN(Q229)+11),FALSE)</f>
        <v>24.515000000000001</v>
      </c>
      <c r="AC229" s="75">
        <f>VLOOKUP($A229,'Processed Data Export'!$B$2:$ET$402,(COLUMN(R229)+11),FALSE)</f>
        <v>9.8000000000000007</v>
      </c>
      <c r="AD229" s="75">
        <f>VLOOKUP($A229,'Processed Data Export'!$B$2:$ET$402,(COLUMN(S229)+11),FALSE)</f>
        <v>17.615000000000002</v>
      </c>
      <c r="AE229" s="75">
        <f>VLOOKUP($A229,'Processed Data Export'!$B$2:$ET$402,(COLUMN(T229)+11),FALSE)</f>
        <v>20.265000000000001</v>
      </c>
      <c r="AF229" s="75">
        <f>VLOOKUP($A229,'Processed Data Export'!$B$2:$ET$402,(COLUMN(U229)+11),FALSE)</f>
        <v>24.25</v>
      </c>
      <c r="AG229" s="75">
        <f>VLOOKUP($A229,'Processed Data Export'!$B$2:$ET$402,(COLUMN(V229)+11),FALSE)</f>
        <v>7.8100000000000005</v>
      </c>
      <c r="AH229" s="75">
        <f>VLOOKUP($A229,'Processed Data Export'!$B$2:$ET$402,(COLUMN(W229)+11),FALSE)</f>
        <v>12.515000000000001</v>
      </c>
      <c r="AI229" s="75">
        <f>VLOOKUP($A229,'Processed Data Export'!$B$2:$ET$402,(COLUMN(X229)+11),FALSE)</f>
        <v>14.45</v>
      </c>
      <c r="AJ229" s="75">
        <f>VLOOKUP($A229,'Processed Data Export'!$B$2:$ET$402,(COLUMN(Y229)+11),FALSE)</f>
        <v>18.745000000000001</v>
      </c>
      <c r="AK229" s="75">
        <f>VLOOKUP($A229,'Processed Data Export'!$B$2:$ET$402,(COLUMN(Z229)+11),FALSE)</f>
        <v>4.4800000000000004</v>
      </c>
      <c r="AL229" s="75">
        <f>VLOOKUP($A229,'Processed Data Export'!$B$2:$ET$402,(COLUMN(AA229)+11),FALSE)</f>
        <v>9.1750000000000007</v>
      </c>
      <c r="AM229" s="75">
        <f>VLOOKUP($A229,'Processed Data Export'!$B$2:$ET$402,(COLUMN(AB229)+11),FALSE)</f>
        <v>2.6550000000000002</v>
      </c>
      <c r="AN229" s="75">
        <f>VLOOKUP($A229,'Processed Data Export'!$B$2:$ET$402,(COLUMN(AC229)+11),FALSE)</f>
        <v>4.7050000000000001</v>
      </c>
      <c r="AO229" s="75">
        <f>VLOOKUP($A229,'Processed Data Export'!$B$2:$ET$402,(COLUMN(AD229)+11),FALSE)</f>
        <v>10.925000000000001</v>
      </c>
      <c r="AP229" s="75">
        <f>VLOOKUP($A229,'Processed Data Export'!$B$2:$ET$402,(COLUMN(AE229)+11),FALSE)</f>
        <v>16.215</v>
      </c>
      <c r="AQ229" s="75">
        <f>VLOOKUP($A229,'Processed Data Export'!$B$2:$ET$402,(COLUMN(AF229)+11),FALSE)</f>
        <v>2.0499999999999998</v>
      </c>
      <c r="AR229" s="75">
        <f>VLOOKUP($A229,'Processed Data Export'!$B$2:$ET$402,(COLUMN(AG229)+11),FALSE)</f>
        <v>1.9350000000000001</v>
      </c>
      <c r="AS229" s="75">
        <f>VLOOKUP($A229,'Processed Data Export'!$B$2:$ET$402,(COLUMN(AH229)+11),FALSE)</f>
        <v>1.4249999999999998</v>
      </c>
      <c r="AT229" s="75">
        <f>VLOOKUP($A229,'Processed Data Export'!$B$2:$ET$402,(COLUMN(AI229)+11),FALSE)</f>
        <v>9.58</v>
      </c>
      <c r="AU229" s="75">
        <f>VLOOKUP($A229,'Processed Data Export'!$B$2:$ET$402,(COLUMN(AJ229)+11),FALSE)</f>
        <v>2.87</v>
      </c>
      <c r="AV229" s="75">
        <f>VLOOKUP($A229,'Processed Data Export'!$B$2:$ET$402,(COLUMN(AK229)+11),FALSE)</f>
        <v>5.5</v>
      </c>
      <c r="AW229" s="75">
        <f t="shared" si="43"/>
        <v>1.6440954517642259</v>
      </c>
      <c r="AX229" s="75">
        <f t="shared" si="44"/>
        <v>3.6920180722891565</v>
      </c>
      <c r="AY229" s="75">
        <f t="shared" si="45"/>
        <v>5.7077997671711298</v>
      </c>
      <c r="AZ229" s="75">
        <f t="shared" si="46"/>
        <v>1.662061855670103</v>
      </c>
      <c r="BA229" s="75">
        <f t="shared" si="47"/>
        <v>2.0661855670103093</v>
      </c>
      <c r="BB229" s="75">
        <f t="shared" si="48"/>
        <v>8.9966517857142847</v>
      </c>
      <c r="BC229" s="75">
        <f t="shared" si="49"/>
        <v>1.2563859981078525</v>
      </c>
      <c r="BD229" s="75">
        <f t="shared" si="50"/>
        <v>5.3020594965675052</v>
      </c>
      <c r="BE229" s="75">
        <f t="shared" si="51"/>
        <v>3.5255629945222156</v>
      </c>
      <c r="BF229" s="75">
        <f t="shared" si="52"/>
        <v>10.649309245483529</v>
      </c>
      <c r="BG229" s="75">
        <f t="shared" si="53"/>
        <v>11.665890570430735</v>
      </c>
      <c r="BH229" s="75">
        <f t="shared" si="54"/>
        <v>8.7236445783132517</v>
      </c>
      <c r="BI229" s="75">
        <f t="shared" si="55"/>
        <v>13.486612339930151</v>
      </c>
    </row>
    <row r="230" spans="1:61" x14ac:dyDescent="0.35">
      <c r="A230" s="69">
        <f>'Processed Data Export'!B228</f>
        <v>2330</v>
      </c>
      <c r="B230" s="74">
        <f>IF((VLOOKUP($A230,'Processed Data Export'!$B$2:$ET$3001,5,FALSE))=0,(VLOOKUP($A230,'Processed Data Export'!$B$2:$ET$3001,4,FALSE)),(IF((VLOOKUP($A230,'Processed Data Export'!$B$2:$ET$3001,4,FALSE))&gt;(VLOOKUP($A230,'Processed Data Export'!$B$2:$ET$3001,5,FALSE)),(VLOOKUP($A230,'Processed Data Export'!$B$2:$ET$3001,5,FALSE)),(VLOOKUP($A230,'Processed Data Export'!$B$2:$ET$3001,4,FALSE)))))</f>
        <v>20.75</v>
      </c>
      <c r="C230" s="89">
        <f>IF((VLOOKUP($A230,'Processed Data Export'!$B$2:$ET$3001,5,FALSE))=0,"NA",(IF((VLOOKUP($A230,'Processed Data Export'!$B$2:$ET$3001,4,FALSE))&gt;(VLOOKUP($A230,'Processed Data Export'!$B$2:$ET$3001,5,FALSE)),(VLOOKUP($A230,'Processed Data Export'!$B$2:$ET$3001,4,FALSE)),(VLOOKUP($A230,'Processed Data Export'!$B$2:$ET$3001,5,FALSE)))))</f>
        <v>322.5</v>
      </c>
      <c r="D230" s="74">
        <f>VLOOKUP($A230,'Processed Data Export'!$B$2:$ET$3001,3,FALSE)</f>
        <v>20.75</v>
      </c>
      <c r="E230" s="36">
        <f>VLOOKUP(A230,'MWPS (um)'!$A$1:$CP$401,94,FALSE)</f>
        <v>56.35793060000001</v>
      </c>
      <c r="F230" s="74">
        <f>(VLOOKUP($A230,'Processed Data Export'!$B$2:$ET$3001,6,FALSE))/(VLOOKUP($A230,'Processed Data Export'!$B$2:$ET$3001,7,FALSE))</f>
        <v>6.3036809815950931E-2</v>
      </c>
      <c r="G230" s="74">
        <f>VLOOKUP($A230,'Processed Data Export'!$B$2:$ET$3001,8,FALSE)</f>
        <v>3.0194999999999999</v>
      </c>
      <c r="H230" s="74">
        <f>VLOOKUP($A230,'Processed Data Export'!$B$2:$ET$3001,9,FALSE)</f>
        <v>8.3000000000000007</v>
      </c>
      <c r="I230" s="74">
        <f>VLOOKUP($A230,'Processed Data Export'!$B$2:$ET$3001,10,FALSE)</f>
        <v>102.5</v>
      </c>
      <c r="J230" s="74">
        <f>VLOOKUP($A230,'Processed Data Export'!$B$2:$ET$3001,11,FALSE)</f>
        <v>4.1635</v>
      </c>
      <c r="K230" s="69" t="str">
        <f t="shared" si="42"/>
        <v>silt loam</v>
      </c>
      <c r="L230" s="75">
        <f>VLOOKUP($A230,'Processed Data Export'!$B$2:$ET$402,(COLUMN(A230)+11),FALSE)</f>
        <v>24.12</v>
      </c>
      <c r="M230" s="75">
        <f>VLOOKUP($A230,'Processed Data Export'!$B$2:$ET$402,(COLUMN(B230)+11),FALSE)</f>
        <v>57.394999999999996</v>
      </c>
      <c r="N230" s="75">
        <f>VLOOKUP($A230,'Processed Data Export'!$B$2:$ET$402,(COLUMN(C230)+11),FALSE)</f>
        <v>18.484999999999999</v>
      </c>
      <c r="O230" s="75">
        <f>VLOOKUP($A230,'Processed Data Export'!$B$2:$ET$402,(COLUMN(D230)+11),FALSE)</f>
        <v>0</v>
      </c>
      <c r="P230" s="75">
        <f>VLOOKUP($A230,'Processed Data Export'!$B$2:$ET$402,(COLUMN(E230)+11),FALSE)</f>
        <v>6.9649999999999999</v>
      </c>
      <c r="Q230" s="75">
        <f>VLOOKUP($A230,'Processed Data Export'!$B$2:$ET$402,(COLUMN(F230)+11),FALSE)</f>
        <v>3.9950000000000001</v>
      </c>
      <c r="R230" s="75">
        <f>VLOOKUP($A230,'Processed Data Export'!$B$2:$ET$402,(COLUMN(G230)+11),FALSE)</f>
        <v>6.7349999999999994</v>
      </c>
      <c r="S230" s="75">
        <f>VLOOKUP($A230,'Processed Data Export'!$B$2:$ET$402,(COLUMN(H230)+11),FALSE)</f>
        <v>0.8</v>
      </c>
      <c r="T230" s="75">
        <f>VLOOKUP($A230,'Processed Data Export'!$B$2:$ET$402,(COLUMN(I230)+11),FALSE)</f>
        <v>0</v>
      </c>
      <c r="U230" s="75">
        <f>VLOOKUP($A230,'Processed Data Export'!$B$2:$ET$402,(COLUMN(J230)+11),FALSE)</f>
        <v>22.995000000000001</v>
      </c>
      <c r="V230" s="75">
        <f>VLOOKUP($A230,'Processed Data Export'!$B$2:$ET$402,(COLUMN(K230)+11),FALSE)</f>
        <v>33.935000000000002</v>
      </c>
      <c r="W230" s="75">
        <f>VLOOKUP($A230,'Processed Data Export'!$B$2:$ET$402,(COLUMN(L230)+11),FALSE)</f>
        <v>40.599999999999994</v>
      </c>
      <c r="X230" s="75">
        <f>VLOOKUP($A230,'Processed Data Export'!$B$2:$ET$402,(COLUMN(M230)+11),FALSE)</f>
        <v>49.935000000000002</v>
      </c>
      <c r="Y230" s="75">
        <f>VLOOKUP($A230,'Processed Data Export'!$B$2:$ET$402,(COLUMN(N230)+11),FALSE)</f>
        <v>59.984999999999999</v>
      </c>
      <c r="Z230" s="75">
        <f>VLOOKUP($A230,'Processed Data Export'!$B$2:$ET$402,(COLUMN(O230)+11),FALSE)</f>
        <v>64.355000000000004</v>
      </c>
      <c r="AA230" s="75">
        <f>VLOOKUP($A230,'Processed Data Export'!$B$2:$ET$402,(COLUMN(P230)+11),FALSE)</f>
        <v>19.170000000000002</v>
      </c>
      <c r="AB230" s="75">
        <f>VLOOKUP($A230,'Processed Data Export'!$B$2:$ET$402,(COLUMN(Q230)+11),FALSE)</f>
        <v>23.454999999999998</v>
      </c>
      <c r="AC230" s="75">
        <f>VLOOKUP($A230,'Processed Data Export'!$B$2:$ET$402,(COLUMN(R230)+11),FALSE)</f>
        <v>9.3350000000000009</v>
      </c>
      <c r="AD230" s="75">
        <f>VLOOKUP($A230,'Processed Data Export'!$B$2:$ET$402,(COLUMN(S230)+11),FALSE)</f>
        <v>16.79</v>
      </c>
      <c r="AE230" s="75">
        <f>VLOOKUP($A230,'Processed Data Export'!$B$2:$ET$402,(COLUMN(T230)+11),FALSE)</f>
        <v>19.39</v>
      </c>
      <c r="AF230" s="75">
        <f>VLOOKUP($A230,'Processed Data Export'!$B$2:$ET$402,(COLUMN(U230)+11),FALSE)</f>
        <v>23.755000000000003</v>
      </c>
      <c r="AG230" s="75">
        <f>VLOOKUP($A230,'Processed Data Export'!$B$2:$ET$402,(COLUMN(V230)+11),FALSE)</f>
        <v>7.4550000000000001</v>
      </c>
      <c r="AH230" s="75">
        <f>VLOOKUP($A230,'Processed Data Export'!$B$2:$ET$402,(COLUMN(W230)+11),FALSE)</f>
        <v>12.15</v>
      </c>
      <c r="AI230" s="75">
        <f>VLOOKUP($A230,'Processed Data Export'!$B$2:$ET$402,(COLUMN(X230)+11),FALSE)</f>
        <v>14.414999999999999</v>
      </c>
      <c r="AJ230" s="75">
        <f>VLOOKUP($A230,'Processed Data Export'!$B$2:$ET$402,(COLUMN(Y230)+11),FALSE)</f>
        <v>18.414999999999999</v>
      </c>
      <c r="AK230" s="75">
        <f>VLOOKUP($A230,'Processed Data Export'!$B$2:$ET$402,(COLUMN(Z230)+11),FALSE)</f>
        <v>4.2850000000000001</v>
      </c>
      <c r="AL230" s="75">
        <f>VLOOKUP($A230,'Processed Data Export'!$B$2:$ET$402,(COLUMN(AA230)+11),FALSE)</f>
        <v>8.9849999999999994</v>
      </c>
      <c r="AM230" s="75">
        <f>VLOOKUP($A230,'Processed Data Export'!$B$2:$ET$402,(COLUMN(AB230)+11),FALSE)</f>
        <v>2.59</v>
      </c>
      <c r="AN230" s="75">
        <f>VLOOKUP($A230,'Processed Data Export'!$B$2:$ET$402,(COLUMN(AC230)+11),FALSE)</f>
        <v>4.6999999999999993</v>
      </c>
      <c r="AO230" s="75">
        <f>VLOOKUP($A230,'Processed Data Export'!$B$2:$ET$402,(COLUMN(AD230)+11),FALSE)</f>
        <v>10.96</v>
      </c>
      <c r="AP230" s="75">
        <f>VLOOKUP($A230,'Processed Data Export'!$B$2:$ET$402,(COLUMN(AE230)+11),FALSE)</f>
        <v>17.685000000000002</v>
      </c>
      <c r="AQ230" s="75">
        <f>VLOOKUP($A230,'Processed Data Export'!$B$2:$ET$402,(COLUMN(AF230)+11),FALSE)</f>
        <v>2.105</v>
      </c>
      <c r="AR230" s="75">
        <f>VLOOKUP($A230,'Processed Data Export'!$B$2:$ET$402,(COLUMN(AG230)+11),FALSE)</f>
        <v>2.2649999999999997</v>
      </c>
      <c r="AS230" s="75">
        <f>VLOOKUP($A230,'Processed Data Export'!$B$2:$ET$402,(COLUMN(AH230)+11),FALSE)</f>
        <v>1.3599999999999999</v>
      </c>
      <c r="AT230" s="75">
        <f>VLOOKUP($A230,'Processed Data Export'!$B$2:$ET$402,(COLUMN(AI230)+11),FALSE)</f>
        <v>10.73</v>
      </c>
      <c r="AU230" s="75">
        <f>VLOOKUP($A230,'Processed Data Export'!$B$2:$ET$402,(COLUMN(AJ230)+11),FALSE)</f>
        <v>2.6349999999999998</v>
      </c>
      <c r="AV230" s="75">
        <f>VLOOKUP($A230,'Processed Data Export'!$B$2:$ET$402,(COLUMN(AK230)+11),FALSE)</f>
        <v>7.5299999999999994</v>
      </c>
      <c r="AW230" s="75">
        <f t="shared" si="43"/>
        <v>1.7309742059262416</v>
      </c>
      <c r="AX230" s="75">
        <f t="shared" si="44"/>
        <v>3.3675520459440054</v>
      </c>
      <c r="AY230" s="75">
        <f t="shared" si="45"/>
        <v>5.8710888610763448</v>
      </c>
      <c r="AZ230" s="75">
        <f t="shared" si="46"/>
        <v>1.7091138707640492</v>
      </c>
      <c r="BA230" s="75">
        <f t="shared" si="47"/>
        <v>2.1020837718375076</v>
      </c>
      <c r="BB230" s="75">
        <f t="shared" si="48"/>
        <v>9.4749124854142348</v>
      </c>
      <c r="BC230" s="75">
        <f t="shared" si="49"/>
        <v>1.0341499628804751</v>
      </c>
      <c r="BD230" s="75">
        <f t="shared" si="50"/>
        <v>5.2367700729926998</v>
      </c>
      <c r="BE230" s="75">
        <f t="shared" si="51"/>
        <v>3.1049499594265622</v>
      </c>
      <c r="BF230" s="75">
        <f t="shared" si="52"/>
        <v>10.624468085106384</v>
      </c>
      <c r="BG230" s="75">
        <f t="shared" si="53"/>
        <v>12.499374217772216</v>
      </c>
      <c r="BH230" s="75">
        <f t="shared" si="54"/>
        <v>8.2404881550610192</v>
      </c>
      <c r="BI230" s="75">
        <f t="shared" si="55"/>
        <v>14.366708385481852</v>
      </c>
    </row>
    <row r="231" spans="1:61" x14ac:dyDescent="0.35">
      <c r="A231" s="69">
        <f>'Processed Data Export'!B229</f>
        <v>12323</v>
      </c>
      <c r="B231" s="74">
        <f>IF((VLOOKUP($A231,'Processed Data Export'!$B$2:$ET$3001,5,FALSE))=0,(VLOOKUP($A231,'Processed Data Export'!$B$2:$ET$3001,4,FALSE)),(IF((VLOOKUP($A231,'Processed Data Export'!$B$2:$ET$3001,4,FALSE))&gt;(VLOOKUP($A231,'Processed Data Export'!$B$2:$ET$3001,5,FALSE)),(VLOOKUP($A231,'Processed Data Export'!$B$2:$ET$3001,5,FALSE)),(VLOOKUP($A231,'Processed Data Export'!$B$2:$ET$3001,4,FALSE)))))</f>
        <v>0.70699999999999996</v>
      </c>
      <c r="C231" s="89">
        <f>IF((VLOOKUP($A231,'Processed Data Export'!$B$2:$ET$3001,5,FALSE))=0,"NA",(IF((VLOOKUP($A231,'Processed Data Export'!$B$2:$ET$3001,4,FALSE))&gt;(VLOOKUP($A231,'Processed Data Export'!$B$2:$ET$3001,5,FALSE)),(VLOOKUP($A231,'Processed Data Export'!$B$2:$ET$3001,4,FALSE)),(VLOOKUP($A231,'Processed Data Export'!$B$2:$ET$3001,5,FALSE)))))</f>
        <v>26.5</v>
      </c>
      <c r="D231" s="74">
        <f>VLOOKUP($A231,'Processed Data Export'!$B$2:$ET$3001,3,FALSE)</f>
        <v>26.5</v>
      </c>
      <c r="E231" s="36">
        <f>VLOOKUP(A231,'MWPS (um)'!$A$1:$CP$401,94,FALSE)</f>
        <v>25.301394949999995</v>
      </c>
      <c r="F231" s="74">
        <f>(VLOOKUP($A231,'Processed Data Export'!$B$2:$ET$3001,6,FALSE))/(VLOOKUP($A231,'Processed Data Export'!$B$2:$ET$3001,7,FALSE))</f>
        <v>0.11016548463356975</v>
      </c>
      <c r="G231" s="74">
        <f>VLOOKUP($A231,'Processed Data Export'!$B$2:$ET$3001,8,FALSE)</f>
        <v>0.81499999999999995</v>
      </c>
      <c r="H231" s="74">
        <f>VLOOKUP($A231,'Processed Data Export'!$B$2:$ET$3001,9,FALSE)</f>
        <v>14.186</v>
      </c>
      <c r="I231" s="74">
        <f>VLOOKUP($A231,'Processed Data Export'!$B$2:$ET$3001,10,FALSE)</f>
        <v>22.4</v>
      </c>
      <c r="J231" s="74">
        <f>VLOOKUP($A231,'Processed Data Export'!$B$2:$ET$3001,11,FALSE)</f>
        <v>2.8395000000000001</v>
      </c>
      <c r="K231" s="69" t="str">
        <f t="shared" si="42"/>
        <v>silt loam</v>
      </c>
      <c r="L231" s="75">
        <f>VLOOKUP($A231,'Processed Data Export'!$B$2:$ET$402,(COLUMN(A231)+11),FALSE)</f>
        <v>19.585000000000001</v>
      </c>
      <c r="M231" s="75">
        <f>VLOOKUP($A231,'Processed Data Export'!$B$2:$ET$402,(COLUMN(B231)+11),FALSE)</f>
        <v>70.625</v>
      </c>
      <c r="N231" s="75">
        <f>VLOOKUP($A231,'Processed Data Export'!$B$2:$ET$402,(COLUMN(C231)+11),FALSE)</f>
        <v>9.7899999999999991</v>
      </c>
      <c r="O231" s="75">
        <f>VLOOKUP($A231,'Processed Data Export'!$B$2:$ET$402,(COLUMN(D231)+11),FALSE)</f>
        <v>0</v>
      </c>
      <c r="P231" s="75">
        <f>VLOOKUP($A231,'Processed Data Export'!$B$2:$ET$402,(COLUMN(E231)+11),FALSE)</f>
        <v>9.3049999999999997</v>
      </c>
      <c r="Q231" s="75">
        <f>VLOOKUP($A231,'Processed Data Export'!$B$2:$ET$402,(COLUMN(F231)+11),FALSE)</f>
        <v>0.40010000000000001</v>
      </c>
      <c r="R231" s="75">
        <f>VLOOKUP($A231,'Processed Data Export'!$B$2:$ET$402,(COLUMN(G231)+11),FALSE)</f>
        <v>8.5000000000000006E-2</v>
      </c>
      <c r="S231" s="75">
        <f>VLOOKUP($A231,'Processed Data Export'!$B$2:$ET$402,(COLUMN(H231)+11),FALSE)</f>
        <v>0</v>
      </c>
      <c r="T231" s="75">
        <f>VLOOKUP($A231,'Processed Data Export'!$B$2:$ET$402,(COLUMN(I231)+11),FALSE)</f>
        <v>0</v>
      </c>
      <c r="U231" s="75">
        <f>VLOOKUP($A231,'Processed Data Export'!$B$2:$ET$402,(COLUMN(J231)+11),FALSE)</f>
        <v>18.274999999999999</v>
      </c>
      <c r="V231" s="75">
        <f>VLOOKUP($A231,'Processed Data Export'!$B$2:$ET$402,(COLUMN(K231)+11),FALSE)</f>
        <v>33.484999999999999</v>
      </c>
      <c r="W231" s="75">
        <f>VLOOKUP($A231,'Processed Data Export'!$B$2:$ET$402,(COLUMN(L231)+11),FALSE)</f>
        <v>43.254999999999995</v>
      </c>
      <c r="X231" s="75">
        <f>VLOOKUP($A231,'Processed Data Export'!$B$2:$ET$402,(COLUMN(M231)+11),FALSE)</f>
        <v>58.204999999999998</v>
      </c>
      <c r="Y231" s="75">
        <f>VLOOKUP($A231,'Processed Data Export'!$B$2:$ET$402,(COLUMN(N231)+11),FALSE)</f>
        <v>74.83</v>
      </c>
      <c r="Z231" s="75">
        <f>VLOOKUP($A231,'Processed Data Export'!$B$2:$ET$402,(COLUMN(O231)+11),FALSE)</f>
        <v>79.930000000000007</v>
      </c>
      <c r="AA231" s="75">
        <f>VLOOKUP($A231,'Processed Data Export'!$B$2:$ET$402,(COLUMN(P231)+11),FALSE)</f>
        <v>29.994999999999997</v>
      </c>
      <c r="AB231" s="75">
        <f>VLOOKUP($A231,'Processed Data Export'!$B$2:$ET$402,(COLUMN(Q231)+11),FALSE)</f>
        <v>37.14</v>
      </c>
      <c r="AC231" s="75">
        <f>VLOOKUP($A231,'Processed Data Export'!$B$2:$ET$402,(COLUMN(R231)+11),FALSE)</f>
        <v>14.94</v>
      </c>
      <c r="AD231" s="75">
        <f>VLOOKUP($A231,'Processed Data Export'!$B$2:$ET$402,(COLUMN(S231)+11),FALSE)</f>
        <v>27.37</v>
      </c>
      <c r="AE231" s="75">
        <f>VLOOKUP($A231,'Processed Data Export'!$B$2:$ET$402,(COLUMN(T231)+11),FALSE)</f>
        <v>31.57</v>
      </c>
      <c r="AF231" s="75">
        <f>VLOOKUP($A231,'Processed Data Export'!$B$2:$ET$402,(COLUMN(U231)+11),FALSE)</f>
        <v>36.674999999999997</v>
      </c>
      <c r="AG231" s="75">
        <f>VLOOKUP($A231,'Processed Data Export'!$B$2:$ET$402,(COLUMN(V231)+11),FALSE)</f>
        <v>12.425000000000001</v>
      </c>
      <c r="AH231" s="75">
        <f>VLOOKUP($A231,'Processed Data Export'!$B$2:$ET$402,(COLUMN(W231)+11),FALSE)</f>
        <v>19.759999999999998</v>
      </c>
      <c r="AI231" s="75">
        <f>VLOOKUP($A231,'Processed Data Export'!$B$2:$ET$402,(COLUMN(X231)+11),FALSE)</f>
        <v>21.725000000000001</v>
      </c>
      <c r="AJ231" s="75">
        <f>VLOOKUP($A231,'Processed Data Export'!$B$2:$ET$402,(COLUMN(Y231)+11),FALSE)</f>
        <v>22.125</v>
      </c>
      <c r="AK231" s="75">
        <f>VLOOKUP($A231,'Processed Data Export'!$B$2:$ET$402,(COLUMN(Z231)+11),FALSE)</f>
        <v>7.1449999999999996</v>
      </c>
      <c r="AL231" s="75">
        <f>VLOOKUP($A231,'Processed Data Export'!$B$2:$ET$402,(COLUMN(AA231)+11),FALSE)</f>
        <v>14.484999999999999</v>
      </c>
      <c r="AM231" s="75">
        <f>VLOOKUP($A231,'Processed Data Export'!$B$2:$ET$402,(COLUMN(AB231)+11),FALSE)</f>
        <v>4.2050000000000001</v>
      </c>
      <c r="AN231" s="75">
        <f>VLOOKUP($A231,'Processed Data Export'!$B$2:$ET$402,(COLUMN(AC231)+11),FALSE)</f>
        <v>7.34</v>
      </c>
      <c r="AO231" s="75">
        <f>VLOOKUP($A231,'Processed Data Export'!$B$2:$ET$402,(COLUMN(AD231)+11),FALSE)</f>
        <v>9.7049999999999983</v>
      </c>
      <c r="AP231" s="75">
        <f>VLOOKUP($A231,'Processed Data Export'!$B$2:$ET$402,(COLUMN(AE231)+11),FALSE)</f>
        <v>9.7899999999999991</v>
      </c>
      <c r="AQ231" s="75">
        <f>VLOOKUP($A231,'Processed Data Export'!$B$2:$ET$402,(COLUMN(AF231)+11),FALSE)</f>
        <v>3.13</v>
      </c>
      <c r="AR231" s="75">
        <f>VLOOKUP($A231,'Processed Data Export'!$B$2:$ET$402,(COLUMN(AG231)+11),FALSE)</f>
        <v>1.9650000000000001</v>
      </c>
      <c r="AS231" s="75">
        <f>VLOOKUP($A231,'Processed Data Export'!$B$2:$ET$402,(COLUMN(AH231)+11),FALSE)</f>
        <v>0.19009999999999999</v>
      </c>
      <c r="AT231" s="75">
        <f>VLOOKUP($A231,'Processed Data Export'!$B$2:$ET$402,(COLUMN(AI231)+11),FALSE)</f>
        <v>0.48509999999999998</v>
      </c>
      <c r="AU231" s="75">
        <f>VLOOKUP($A231,'Processed Data Export'!$B$2:$ET$402,(COLUMN(AJ231)+11),FALSE)</f>
        <v>0.20499999999999999</v>
      </c>
      <c r="AV231" s="75">
        <f>VLOOKUP($A231,'Processed Data Export'!$B$2:$ET$402,(COLUMN(AK231)+11),FALSE)</f>
        <v>8.5000000000000006E-2</v>
      </c>
      <c r="AW231" s="75">
        <f t="shared" si="43"/>
        <v>1.164647280560043</v>
      </c>
      <c r="AX231" s="75">
        <f t="shared" si="44"/>
        <v>3.9914024717893608</v>
      </c>
      <c r="AY231" s="75">
        <f t="shared" si="45"/>
        <v>92.826793301674584</v>
      </c>
      <c r="AZ231" s="75">
        <f t="shared" si="46"/>
        <v>1.1794137695978186</v>
      </c>
      <c r="BA231" s="75">
        <f t="shared" si="47"/>
        <v>1.587048398091343</v>
      </c>
      <c r="BB231" s="75">
        <f t="shared" si="48"/>
        <v>6.053883834849545</v>
      </c>
      <c r="BC231" s="75">
        <f t="shared" si="49"/>
        <v>109.4705882352941</v>
      </c>
      <c r="BD231" s="75">
        <f t="shared" si="50"/>
        <v>7.2771767130345193</v>
      </c>
      <c r="BE231" s="75">
        <f t="shared" si="51"/>
        <v>7.2139938712972427</v>
      </c>
      <c r="BF231" s="75">
        <f t="shared" si="52"/>
        <v>7.9298365122615806</v>
      </c>
      <c r="BG231" s="75">
        <f t="shared" si="53"/>
        <v>145.47613096725817</v>
      </c>
      <c r="BH231" s="75">
        <f t="shared" si="54"/>
        <v>7.5900053734551323</v>
      </c>
      <c r="BI231" s="75">
        <f t="shared" si="55"/>
        <v>176.51837040739815</v>
      </c>
    </row>
    <row r="232" spans="1:61" x14ac:dyDescent="0.35">
      <c r="A232" s="69">
        <f>'Processed Data Export'!B230</f>
        <v>0</v>
      </c>
      <c r="B232" s="74" t="e">
        <f>IF((VLOOKUP($A232,'Processed Data Export'!$B$2:$ET$3001,5,FALSE))=0,(VLOOKUP($A232,'Processed Data Export'!$B$2:$ET$3001,4,FALSE)),(IF((VLOOKUP($A232,'Processed Data Export'!$B$2:$ET$3001,4,FALSE))&gt;(VLOOKUP($A232,'Processed Data Export'!$B$2:$ET$3001,5,FALSE)),(VLOOKUP($A232,'Processed Data Export'!$B$2:$ET$3001,5,FALSE)),(VLOOKUP($A232,'Processed Data Export'!$B$2:$ET$3001,4,FALSE)))))</f>
        <v>#N/A</v>
      </c>
      <c r="C232" s="89" t="e">
        <f>IF((VLOOKUP($A232,'Processed Data Export'!$B$2:$ET$3001,5,FALSE))=0,"NA",(IF((VLOOKUP($A232,'Processed Data Export'!$B$2:$ET$3001,4,FALSE))&gt;(VLOOKUP($A232,'Processed Data Export'!$B$2:$ET$3001,5,FALSE)),(VLOOKUP($A232,'Processed Data Export'!$B$2:$ET$3001,4,FALSE)),(VLOOKUP($A232,'Processed Data Export'!$B$2:$ET$3001,5,FALSE)))))</f>
        <v>#N/A</v>
      </c>
      <c r="D232" s="74" t="e">
        <f>VLOOKUP($A232,'Processed Data Export'!$B$2:$ET$3001,3,FALSE)</f>
        <v>#N/A</v>
      </c>
      <c r="E232" s="36">
        <f>VLOOKUP(A232,'MWPS (um)'!$A$1:$CP$401,94,FALSE)</f>
        <v>0</v>
      </c>
      <c r="F232" s="74" t="e">
        <f>(VLOOKUP($A232,'Processed Data Export'!$B$2:$ET$3001,6,FALSE))/(VLOOKUP($A232,'Processed Data Export'!$B$2:$ET$3001,7,FALSE))</f>
        <v>#N/A</v>
      </c>
      <c r="G232" s="74" t="e">
        <f>VLOOKUP($A232,'Processed Data Export'!$B$2:$ET$3001,8,FALSE)</f>
        <v>#N/A</v>
      </c>
      <c r="H232" s="74" t="e">
        <f>VLOOKUP($A232,'Processed Data Export'!$B$2:$ET$3001,9,FALSE)</f>
        <v>#N/A</v>
      </c>
      <c r="I232" s="74" t="e">
        <f>VLOOKUP($A232,'Processed Data Export'!$B$2:$ET$3001,10,FALSE)</f>
        <v>#N/A</v>
      </c>
      <c r="J232" s="74" t="e">
        <f>VLOOKUP($A232,'Processed Data Export'!$B$2:$ET$3001,11,FALSE)</f>
        <v>#N/A</v>
      </c>
      <c r="K232" s="69" t="e">
        <f t="shared" si="42"/>
        <v>#VALUE!</v>
      </c>
      <c r="L232" s="75" t="e">
        <f>VLOOKUP($A232,'Processed Data Export'!$B$2:$ET$402,(COLUMN(A232)+11),FALSE)</f>
        <v>#N/A</v>
      </c>
      <c r="M232" s="75" t="e">
        <f>VLOOKUP($A232,'Processed Data Export'!$B$2:$ET$402,(COLUMN(B232)+11),FALSE)</f>
        <v>#N/A</v>
      </c>
      <c r="N232" s="75" t="e">
        <f>VLOOKUP($A232,'Processed Data Export'!$B$2:$ET$402,(COLUMN(C232)+11),FALSE)</f>
        <v>#N/A</v>
      </c>
      <c r="O232" s="75" t="e">
        <f>VLOOKUP($A232,'Processed Data Export'!$B$2:$ET$402,(COLUMN(D232)+11),FALSE)</f>
        <v>#N/A</v>
      </c>
      <c r="P232" s="75" t="e">
        <f>VLOOKUP($A232,'Processed Data Export'!$B$2:$ET$402,(COLUMN(E232)+11),FALSE)</f>
        <v>#N/A</v>
      </c>
      <c r="Q232" s="75" t="e">
        <f>VLOOKUP($A232,'Processed Data Export'!$B$2:$ET$402,(COLUMN(F232)+11),FALSE)</f>
        <v>#N/A</v>
      </c>
      <c r="R232" s="75" t="e">
        <f>VLOOKUP($A232,'Processed Data Export'!$B$2:$ET$402,(COLUMN(G232)+11),FALSE)</f>
        <v>#N/A</v>
      </c>
      <c r="S232" s="75" t="e">
        <f>VLOOKUP($A232,'Processed Data Export'!$B$2:$ET$402,(COLUMN(H232)+11),FALSE)</f>
        <v>#N/A</v>
      </c>
      <c r="T232" s="75" t="e">
        <f>VLOOKUP($A232,'Processed Data Export'!$B$2:$ET$402,(COLUMN(I232)+11),FALSE)</f>
        <v>#N/A</v>
      </c>
      <c r="U232" s="75" t="e">
        <f>VLOOKUP($A232,'Processed Data Export'!$B$2:$ET$402,(COLUMN(J232)+11),FALSE)</f>
        <v>#N/A</v>
      </c>
      <c r="V232" s="75" t="e">
        <f>VLOOKUP($A232,'Processed Data Export'!$B$2:$ET$402,(COLUMN(K232)+11),FALSE)</f>
        <v>#N/A</v>
      </c>
      <c r="W232" s="75" t="e">
        <f>VLOOKUP($A232,'Processed Data Export'!$B$2:$ET$402,(COLUMN(L232)+11),FALSE)</f>
        <v>#N/A</v>
      </c>
      <c r="X232" s="75" t="e">
        <f>VLOOKUP($A232,'Processed Data Export'!$B$2:$ET$402,(COLUMN(M232)+11),FALSE)</f>
        <v>#N/A</v>
      </c>
      <c r="Y232" s="75" t="e">
        <f>VLOOKUP($A232,'Processed Data Export'!$B$2:$ET$402,(COLUMN(N232)+11),FALSE)</f>
        <v>#N/A</v>
      </c>
      <c r="Z232" s="75" t="e">
        <f>VLOOKUP($A232,'Processed Data Export'!$B$2:$ET$402,(COLUMN(O232)+11),FALSE)</f>
        <v>#N/A</v>
      </c>
      <c r="AA232" s="75" t="e">
        <f>VLOOKUP($A232,'Processed Data Export'!$B$2:$ET$402,(COLUMN(P232)+11),FALSE)</f>
        <v>#N/A</v>
      </c>
      <c r="AB232" s="75" t="e">
        <f>VLOOKUP($A232,'Processed Data Export'!$B$2:$ET$402,(COLUMN(Q232)+11),FALSE)</f>
        <v>#N/A</v>
      </c>
      <c r="AC232" s="75" t="e">
        <f>VLOOKUP($A232,'Processed Data Export'!$B$2:$ET$402,(COLUMN(R232)+11),FALSE)</f>
        <v>#N/A</v>
      </c>
      <c r="AD232" s="75" t="e">
        <f>VLOOKUP($A232,'Processed Data Export'!$B$2:$ET$402,(COLUMN(S232)+11),FALSE)</f>
        <v>#N/A</v>
      </c>
      <c r="AE232" s="75" t="e">
        <f>VLOOKUP($A232,'Processed Data Export'!$B$2:$ET$402,(COLUMN(T232)+11),FALSE)</f>
        <v>#N/A</v>
      </c>
      <c r="AF232" s="75" t="e">
        <f>VLOOKUP($A232,'Processed Data Export'!$B$2:$ET$402,(COLUMN(U232)+11),FALSE)</f>
        <v>#N/A</v>
      </c>
      <c r="AG232" s="75" t="e">
        <f>VLOOKUP($A232,'Processed Data Export'!$B$2:$ET$402,(COLUMN(V232)+11),FALSE)</f>
        <v>#N/A</v>
      </c>
      <c r="AH232" s="75" t="e">
        <f>VLOOKUP($A232,'Processed Data Export'!$B$2:$ET$402,(COLUMN(W232)+11),FALSE)</f>
        <v>#N/A</v>
      </c>
      <c r="AI232" s="75" t="e">
        <f>VLOOKUP($A232,'Processed Data Export'!$B$2:$ET$402,(COLUMN(X232)+11),FALSE)</f>
        <v>#N/A</v>
      </c>
      <c r="AJ232" s="75" t="e">
        <f>VLOOKUP($A232,'Processed Data Export'!$B$2:$ET$402,(COLUMN(Y232)+11),FALSE)</f>
        <v>#N/A</v>
      </c>
      <c r="AK232" s="75" t="e">
        <f>VLOOKUP($A232,'Processed Data Export'!$B$2:$ET$402,(COLUMN(Z232)+11),FALSE)</f>
        <v>#N/A</v>
      </c>
      <c r="AL232" s="75" t="e">
        <f>VLOOKUP($A232,'Processed Data Export'!$B$2:$ET$402,(COLUMN(AA232)+11),FALSE)</f>
        <v>#N/A</v>
      </c>
      <c r="AM232" s="75" t="e">
        <f>VLOOKUP($A232,'Processed Data Export'!$B$2:$ET$402,(COLUMN(AB232)+11),FALSE)</f>
        <v>#N/A</v>
      </c>
      <c r="AN232" s="75" t="e">
        <f>VLOOKUP($A232,'Processed Data Export'!$B$2:$ET$402,(COLUMN(AC232)+11),FALSE)</f>
        <v>#N/A</v>
      </c>
      <c r="AO232" s="75" t="e">
        <f>VLOOKUP($A232,'Processed Data Export'!$B$2:$ET$402,(COLUMN(AD232)+11),FALSE)</f>
        <v>#N/A</v>
      </c>
      <c r="AP232" s="75" t="e">
        <f>VLOOKUP($A232,'Processed Data Export'!$B$2:$ET$402,(COLUMN(AE232)+11),FALSE)</f>
        <v>#N/A</v>
      </c>
      <c r="AQ232" s="75" t="e">
        <f>VLOOKUP($A232,'Processed Data Export'!$B$2:$ET$402,(COLUMN(AF232)+11),FALSE)</f>
        <v>#N/A</v>
      </c>
      <c r="AR232" s="75" t="e">
        <f>VLOOKUP($A232,'Processed Data Export'!$B$2:$ET$402,(COLUMN(AG232)+11),FALSE)</f>
        <v>#N/A</v>
      </c>
      <c r="AS232" s="75" t="e">
        <f>VLOOKUP($A232,'Processed Data Export'!$B$2:$ET$402,(COLUMN(AH232)+11),FALSE)</f>
        <v>#N/A</v>
      </c>
      <c r="AT232" s="75" t="e">
        <f>VLOOKUP($A232,'Processed Data Export'!$B$2:$ET$402,(COLUMN(AI232)+11),FALSE)</f>
        <v>#N/A</v>
      </c>
      <c r="AU232" s="75" t="e">
        <f>VLOOKUP($A232,'Processed Data Export'!$B$2:$ET$402,(COLUMN(AJ232)+11),FALSE)</f>
        <v>#N/A</v>
      </c>
      <c r="AV232" s="75" t="e">
        <f>VLOOKUP($A232,'Processed Data Export'!$B$2:$ET$402,(COLUMN(AK232)+11),FALSE)</f>
        <v>#N/A</v>
      </c>
      <c r="AW232" s="75" t="e">
        <f t="shared" si="43"/>
        <v>#N/A</v>
      </c>
      <c r="AX232" s="75" t="e">
        <f t="shared" si="44"/>
        <v>#N/A</v>
      </c>
      <c r="AY232" s="75" t="e">
        <f t="shared" si="45"/>
        <v>#N/A</v>
      </c>
      <c r="AZ232" s="75" t="e">
        <f t="shared" si="46"/>
        <v>#N/A</v>
      </c>
      <c r="BA232" s="75" t="e">
        <f t="shared" si="47"/>
        <v>#N/A</v>
      </c>
      <c r="BB232" s="75" t="e">
        <f t="shared" si="48"/>
        <v>#N/A</v>
      </c>
      <c r="BC232" s="75" t="e">
        <f t="shared" si="49"/>
        <v>#N/A</v>
      </c>
      <c r="BD232" s="75" t="e">
        <f t="shared" si="50"/>
        <v>#N/A</v>
      </c>
      <c r="BE232" s="75" t="e">
        <f t="shared" si="51"/>
        <v>#N/A</v>
      </c>
      <c r="BF232" s="75" t="e">
        <f t="shared" si="52"/>
        <v>#N/A</v>
      </c>
      <c r="BG232" s="75" t="e">
        <f t="shared" si="53"/>
        <v>#N/A</v>
      </c>
      <c r="BH232" s="75" t="e">
        <f t="shared" si="54"/>
        <v>#N/A</v>
      </c>
      <c r="BI232" s="75" t="e">
        <f t="shared" si="55"/>
        <v>#N/A</v>
      </c>
    </row>
    <row r="233" spans="1:61" x14ac:dyDescent="0.35">
      <c r="A233" s="69">
        <f>'Processed Data Export'!B231</f>
        <v>0</v>
      </c>
      <c r="B233" s="74" t="e">
        <f>IF((VLOOKUP($A233,'Processed Data Export'!$B$2:$ET$3001,5,FALSE))=0,(VLOOKUP($A233,'Processed Data Export'!$B$2:$ET$3001,4,FALSE)),(IF((VLOOKUP($A233,'Processed Data Export'!$B$2:$ET$3001,4,FALSE))&gt;(VLOOKUP($A233,'Processed Data Export'!$B$2:$ET$3001,5,FALSE)),(VLOOKUP($A233,'Processed Data Export'!$B$2:$ET$3001,5,FALSE)),(VLOOKUP($A233,'Processed Data Export'!$B$2:$ET$3001,4,FALSE)))))</f>
        <v>#N/A</v>
      </c>
      <c r="C233" s="89" t="e">
        <f>IF((VLOOKUP($A233,'Processed Data Export'!$B$2:$ET$3001,5,FALSE))=0,"NA",(IF((VLOOKUP($A233,'Processed Data Export'!$B$2:$ET$3001,4,FALSE))&gt;(VLOOKUP($A233,'Processed Data Export'!$B$2:$ET$3001,5,FALSE)),(VLOOKUP($A233,'Processed Data Export'!$B$2:$ET$3001,4,FALSE)),(VLOOKUP($A233,'Processed Data Export'!$B$2:$ET$3001,5,FALSE)))))</f>
        <v>#N/A</v>
      </c>
      <c r="D233" s="74" t="e">
        <f>VLOOKUP($A233,'Processed Data Export'!$B$2:$ET$3001,3,FALSE)</f>
        <v>#N/A</v>
      </c>
      <c r="E233" s="36">
        <f>VLOOKUP(A233,'MWPS (um)'!$A$1:$CP$401,94,FALSE)</f>
        <v>0</v>
      </c>
      <c r="F233" s="74" t="e">
        <f>(VLOOKUP($A233,'Processed Data Export'!$B$2:$ET$3001,6,FALSE))/(VLOOKUP($A233,'Processed Data Export'!$B$2:$ET$3001,7,FALSE))</f>
        <v>#N/A</v>
      </c>
      <c r="G233" s="74" t="e">
        <f>VLOOKUP($A233,'Processed Data Export'!$B$2:$ET$3001,8,FALSE)</f>
        <v>#N/A</v>
      </c>
      <c r="H233" s="74" t="e">
        <f>VLOOKUP($A233,'Processed Data Export'!$B$2:$ET$3001,9,FALSE)</f>
        <v>#N/A</v>
      </c>
      <c r="I233" s="74" t="e">
        <f>VLOOKUP($A233,'Processed Data Export'!$B$2:$ET$3001,10,FALSE)</f>
        <v>#N/A</v>
      </c>
      <c r="J233" s="74" t="e">
        <f>VLOOKUP($A233,'Processed Data Export'!$B$2:$ET$3001,11,FALSE)</f>
        <v>#N/A</v>
      </c>
      <c r="K233" s="69" t="e">
        <f t="shared" si="42"/>
        <v>#VALUE!</v>
      </c>
      <c r="L233" s="75" t="e">
        <f>VLOOKUP($A233,'Processed Data Export'!$B$2:$ET$402,(COLUMN(A233)+11),FALSE)</f>
        <v>#N/A</v>
      </c>
      <c r="M233" s="75" t="e">
        <f>VLOOKUP($A233,'Processed Data Export'!$B$2:$ET$402,(COLUMN(B233)+11),FALSE)</f>
        <v>#N/A</v>
      </c>
      <c r="N233" s="75" t="e">
        <f>VLOOKUP($A233,'Processed Data Export'!$B$2:$ET$402,(COLUMN(C233)+11),FALSE)</f>
        <v>#N/A</v>
      </c>
      <c r="O233" s="75" t="e">
        <f>VLOOKUP($A233,'Processed Data Export'!$B$2:$ET$402,(COLUMN(D233)+11),FALSE)</f>
        <v>#N/A</v>
      </c>
      <c r="P233" s="75" t="e">
        <f>VLOOKUP($A233,'Processed Data Export'!$B$2:$ET$402,(COLUMN(E233)+11),FALSE)</f>
        <v>#N/A</v>
      </c>
      <c r="Q233" s="75" t="e">
        <f>VLOOKUP($A233,'Processed Data Export'!$B$2:$ET$402,(COLUMN(F233)+11),FALSE)</f>
        <v>#N/A</v>
      </c>
      <c r="R233" s="75" t="e">
        <f>VLOOKUP($A233,'Processed Data Export'!$B$2:$ET$402,(COLUMN(G233)+11),FALSE)</f>
        <v>#N/A</v>
      </c>
      <c r="S233" s="75" t="e">
        <f>VLOOKUP($A233,'Processed Data Export'!$B$2:$ET$402,(COLUMN(H233)+11),FALSE)</f>
        <v>#N/A</v>
      </c>
      <c r="T233" s="75" t="e">
        <f>VLOOKUP($A233,'Processed Data Export'!$B$2:$ET$402,(COLUMN(I233)+11),FALSE)</f>
        <v>#N/A</v>
      </c>
      <c r="U233" s="75" t="e">
        <f>VLOOKUP($A233,'Processed Data Export'!$B$2:$ET$402,(COLUMN(J233)+11),FALSE)</f>
        <v>#N/A</v>
      </c>
      <c r="V233" s="75" t="e">
        <f>VLOOKUP($A233,'Processed Data Export'!$B$2:$ET$402,(COLUMN(K233)+11),FALSE)</f>
        <v>#N/A</v>
      </c>
      <c r="W233" s="75" t="e">
        <f>VLOOKUP($A233,'Processed Data Export'!$B$2:$ET$402,(COLUMN(L233)+11),FALSE)</f>
        <v>#N/A</v>
      </c>
      <c r="X233" s="75" t="e">
        <f>VLOOKUP($A233,'Processed Data Export'!$B$2:$ET$402,(COLUMN(M233)+11),FALSE)</f>
        <v>#N/A</v>
      </c>
      <c r="Y233" s="75" t="e">
        <f>VLOOKUP($A233,'Processed Data Export'!$B$2:$ET$402,(COLUMN(N233)+11),FALSE)</f>
        <v>#N/A</v>
      </c>
      <c r="Z233" s="75" t="e">
        <f>VLOOKUP($A233,'Processed Data Export'!$B$2:$ET$402,(COLUMN(O233)+11),FALSE)</f>
        <v>#N/A</v>
      </c>
      <c r="AA233" s="75" t="e">
        <f>VLOOKUP($A233,'Processed Data Export'!$B$2:$ET$402,(COLUMN(P233)+11),FALSE)</f>
        <v>#N/A</v>
      </c>
      <c r="AB233" s="75" t="e">
        <f>VLOOKUP($A233,'Processed Data Export'!$B$2:$ET$402,(COLUMN(Q233)+11),FALSE)</f>
        <v>#N/A</v>
      </c>
      <c r="AC233" s="75" t="e">
        <f>VLOOKUP($A233,'Processed Data Export'!$B$2:$ET$402,(COLUMN(R233)+11),FALSE)</f>
        <v>#N/A</v>
      </c>
      <c r="AD233" s="75" t="e">
        <f>VLOOKUP($A233,'Processed Data Export'!$B$2:$ET$402,(COLUMN(S233)+11),FALSE)</f>
        <v>#N/A</v>
      </c>
      <c r="AE233" s="75" t="e">
        <f>VLOOKUP($A233,'Processed Data Export'!$B$2:$ET$402,(COLUMN(T233)+11),FALSE)</f>
        <v>#N/A</v>
      </c>
      <c r="AF233" s="75" t="e">
        <f>VLOOKUP($A233,'Processed Data Export'!$B$2:$ET$402,(COLUMN(U233)+11),FALSE)</f>
        <v>#N/A</v>
      </c>
      <c r="AG233" s="75" t="e">
        <f>VLOOKUP($A233,'Processed Data Export'!$B$2:$ET$402,(COLUMN(V233)+11),FALSE)</f>
        <v>#N/A</v>
      </c>
      <c r="AH233" s="75" t="e">
        <f>VLOOKUP($A233,'Processed Data Export'!$B$2:$ET$402,(COLUMN(W233)+11),FALSE)</f>
        <v>#N/A</v>
      </c>
      <c r="AI233" s="75" t="e">
        <f>VLOOKUP($A233,'Processed Data Export'!$B$2:$ET$402,(COLUMN(X233)+11),FALSE)</f>
        <v>#N/A</v>
      </c>
      <c r="AJ233" s="75" t="e">
        <f>VLOOKUP($A233,'Processed Data Export'!$B$2:$ET$402,(COLUMN(Y233)+11),FALSE)</f>
        <v>#N/A</v>
      </c>
      <c r="AK233" s="75" t="e">
        <f>VLOOKUP($A233,'Processed Data Export'!$B$2:$ET$402,(COLUMN(Z233)+11),FALSE)</f>
        <v>#N/A</v>
      </c>
      <c r="AL233" s="75" t="e">
        <f>VLOOKUP($A233,'Processed Data Export'!$B$2:$ET$402,(COLUMN(AA233)+11),FALSE)</f>
        <v>#N/A</v>
      </c>
      <c r="AM233" s="75" t="e">
        <f>VLOOKUP($A233,'Processed Data Export'!$B$2:$ET$402,(COLUMN(AB233)+11),FALSE)</f>
        <v>#N/A</v>
      </c>
      <c r="AN233" s="75" t="e">
        <f>VLOOKUP($A233,'Processed Data Export'!$B$2:$ET$402,(COLUMN(AC233)+11),FALSE)</f>
        <v>#N/A</v>
      </c>
      <c r="AO233" s="75" t="e">
        <f>VLOOKUP($A233,'Processed Data Export'!$B$2:$ET$402,(COLUMN(AD233)+11),FALSE)</f>
        <v>#N/A</v>
      </c>
      <c r="AP233" s="75" t="e">
        <f>VLOOKUP($A233,'Processed Data Export'!$B$2:$ET$402,(COLUMN(AE233)+11),FALSE)</f>
        <v>#N/A</v>
      </c>
      <c r="AQ233" s="75" t="e">
        <f>VLOOKUP($A233,'Processed Data Export'!$B$2:$ET$402,(COLUMN(AF233)+11),FALSE)</f>
        <v>#N/A</v>
      </c>
      <c r="AR233" s="75" t="e">
        <f>VLOOKUP($A233,'Processed Data Export'!$B$2:$ET$402,(COLUMN(AG233)+11),FALSE)</f>
        <v>#N/A</v>
      </c>
      <c r="AS233" s="75" t="e">
        <f>VLOOKUP($A233,'Processed Data Export'!$B$2:$ET$402,(COLUMN(AH233)+11),FALSE)</f>
        <v>#N/A</v>
      </c>
      <c r="AT233" s="75" t="e">
        <f>VLOOKUP($A233,'Processed Data Export'!$B$2:$ET$402,(COLUMN(AI233)+11),FALSE)</f>
        <v>#N/A</v>
      </c>
      <c r="AU233" s="75" t="e">
        <f>VLOOKUP($A233,'Processed Data Export'!$B$2:$ET$402,(COLUMN(AJ233)+11),FALSE)</f>
        <v>#N/A</v>
      </c>
      <c r="AV233" s="75" t="e">
        <f>VLOOKUP($A233,'Processed Data Export'!$B$2:$ET$402,(COLUMN(AK233)+11),FALSE)</f>
        <v>#N/A</v>
      </c>
      <c r="AW233" s="75" t="e">
        <f t="shared" si="43"/>
        <v>#N/A</v>
      </c>
      <c r="AX233" s="75" t="e">
        <f t="shared" si="44"/>
        <v>#N/A</v>
      </c>
      <c r="AY233" s="75" t="e">
        <f t="shared" si="45"/>
        <v>#N/A</v>
      </c>
      <c r="AZ233" s="75" t="e">
        <f t="shared" si="46"/>
        <v>#N/A</v>
      </c>
      <c r="BA233" s="75" t="e">
        <f t="shared" si="47"/>
        <v>#N/A</v>
      </c>
      <c r="BB233" s="75" t="e">
        <f t="shared" si="48"/>
        <v>#N/A</v>
      </c>
      <c r="BC233" s="75" t="e">
        <f t="shared" si="49"/>
        <v>#N/A</v>
      </c>
      <c r="BD233" s="75" t="e">
        <f t="shared" si="50"/>
        <v>#N/A</v>
      </c>
      <c r="BE233" s="75" t="e">
        <f t="shared" si="51"/>
        <v>#N/A</v>
      </c>
      <c r="BF233" s="75" t="e">
        <f t="shared" si="52"/>
        <v>#N/A</v>
      </c>
      <c r="BG233" s="75" t="e">
        <f t="shared" si="53"/>
        <v>#N/A</v>
      </c>
      <c r="BH233" s="75" t="e">
        <f t="shared" si="54"/>
        <v>#N/A</v>
      </c>
      <c r="BI233" s="75" t="e">
        <f t="shared" si="55"/>
        <v>#N/A</v>
      </c>
    </row>
    <row r="234" spans="1:61" x14ac:dyDescent="0.35">
      <c r="A234" s="69">
        <f>'Processed Data Export'!B232</f>
        <v>0</v>
      </c>
      <c r="B234" s="74" t="e">
        <f>IF((VLOOKUP($A234,'Processed Data Export'!$B$2:$ET$3001,5,FALSE))=0,(VLOOKUP($A234,'Processed Data Export'!$B$2:$ET$3001,4,FALSE)),(IF((VLOOKUP($A234,'Processed Data Export'!$B$2:$ET$3001,4,FALSE))&gt;(VLOOKUP($A234,'Processed Data Export'!$B$2:$ET$3001,5,FALSE)),(VLOOKUP($A234,'Processed Data Export'!$B$2:$ET$3001,5,FALSE)),(VLOOKUP($A234,'Processed Data Export'!$B$2:$ET$3001,4,FALSE)))))</f>
        <v>#N/A</v>
      </c>
      <c r="C234" s="89" t="e">
        <f>IF((VLOOKUP($A234,'Processed Data Export'!$B$2:$ET$3001,5,FALSE))=0,"NA",(IF((VLOOKUP($A234,'Processed Data Export'!$B$2:$ET$3001,4,FALSE))&gt;(VLOOKUP($A234,'Processed Data Export'!$B$2:$ET$3001,5,FALSE)),(VLOOKUP($A234,'Processed Data Export'!$B$2:$ET$3001,4,FALSE)),(VLOOKUP($A234,'Processed Data Export'!$B$2:$ET$3001,5,FALSE)))))</f>
        <v>#N/A</v>
      </c>
      <c r="D234" s="74" t="e">
        <f>VLOOKUP($A234,'Processed Data Export'!$B$2:$ET$3001,3,FALSE)</f>
        <v>#N/A</v>
      </c>
      <c r="E234" s="36">
        <f>VLOOKUP(A234,'MWPS (um)'!$A$1:$CP$401,94,FALSE)</f>
        <v>0</v>
      </c>
      <c r="F234" s="74" t="e">
        <f>(VLOOKUP($A234,'Processed Data Export'!$B$2:$ET$3001,6,FALSE))/(VLOOKUP($A234,'Processed Data Export'!$B$2:$ET$3001,7,FALSE))</f>
        <v>#N/A</v>
      </c>
      <c r="G234" s="74" t="e">
        <f>VLOOKUP($A234,'Processed Data Export'!$B$2:$ET$3001,8,FALSE)</f>
        <v>#N/A</v>
      </c>
      <c r="H234" s="74" t="e">
        <f>VLOOKUP($A234,'Processed Data Export'!$B$2:$ET$3001,9,FALSE)</f>
        <v>#N/A</v>
      </c>
      <c r="I234" s="74" t="e">
        <f>VLOOKUP($A234,'Processed Data Export'!$B$2:$ET$3001,10,FALSE)</f>
        <v>#N/A</v>
      </c>
      <c r="J234" s="74" t="e">
        <f>VLOOKUP($A234,'Processed Data Export'!$B$2:$ET$3001,11,FALSE)</f>
        <v>#N/A</v>
      </c>
      <c r="K234" s="69" t="e">
        <f t="shared" si="42"/>
        <v>#VALUE!</v>
      </c>
      <c r="L234" s="75" t="e">
        <f>VLOOKUP($A234,'Processed Data Export'!$B$2:$ET$402,(COLUMN(A234)+11),FALSE)</f>
        <v>#N/A</v>
      </c>
      <c r="M234" s="75" t="e">
        <f>VLOOKUP($A234,'Processed Data Export'!$B$2:$ET$402,(COLUMN(B234)+11),FALSE)</f>
        <v>#N/A</v>
      </c>
      <c r="N234" s="75" t="e">
        <f>VLOOKUP($A234,'Processed Data Export'!$B$2:$ET$402,(COLUMN(C234)+11),FALSE)</f>
        <v>#N/A</v>
      </c>
      <c r="O234" s="75" t="e">
        <f>VLOOKUP($A234,'Processed Data Export'!$B$2:$ET$402,(COLUMN(D234)+11),FALSE)</f>
        <v>#N/A</v>
      </c>
      <c r="P234" s="75" t="e">
        <f>VLOOKUP($A234,'Processed Data Export'!$B$2:$ET$402,(COLUMN(E234)+11),FALSE)</f>
        <v>#N/A</v>
      </c>
      <c r="Q234" s="75" t="e">
        <f>VLOOKUP($A234,'Processed Data Export'!$B$2:$ET$402,(COLUMN(F234)+11),FALSE)</f>
        <v>#N/A</v>
      </c>
      <c r="R234" s="75" t="e">
        <f>VLOOKUP($A234,'Processed Data Export'!$B$2:$ET$402,(COLUMN(G234)+11),FALSE)</f>
        <v>#N/A</v>
      </c>
      <c r="S234" s="75" t="e">
        <f>VLOOKUP($A234,'Processed Data Export'!$B$2:$ET$402,(COLUMN(H234)+11),FALSE)</f>
        <v>#N/A</v>
      </c>
      <c r="T234" s="75" t="e">
        <f>VLOOKUP($A234,'Processed Data Export'!$B$2:$ET$402,(COLUMN(I234)+11),FALSE)</f>
        <v>#N/A</v>
      </c>
      <c r="U234" s="75" t="e">
        <f>VLOOKUP($A234,'Processed Data Export'!$B$2:$ET$402,(COLUMN(J234)+11),FALSE)</f>
        <v>#N/A</v>
      </c>
      <c r="V234" s="75" t="e">
        <f>VLOOKUP($A234,'Processed Data Export'!$B$2:$ET$402,(COLUMN(K234)+11),FALSE)</f>
        <v>#N/A</v>
      </c>
      <c r="W234" s="75" t="e">
        <f>VLOOKUP($A234,'Processed Data Export'!$B$2:$ET$402,(COLUMN(L234)+11),FALSE)</f>
        <v>#N/A</v>
      </c>
      <c r="X234" s="75" t="e">
        <f>VLOOKUP($A234,'Processed Data Export'!$B$2:$ET$402,(COLUMN(M234)+11),FALSE)</f>
        <v>#N/A</v>
      </c>
      <c r="Y234" s="75" t="e">
        <f>VLOOKUP($A234,'Processed Data Export'!$B$2:$ET$402,(COLUMN(N234)+11),FALSE)</f>
        <v>#N/A</v>
      </c>
      <c r="Z234" s="75" t="e">
        <f>VLOOKUP($A234,'Processed Data Export'!$B$2:$ET$402,(COLUMN(O234)+11),FALSE)</f>
        <v>#N/A</v>
      </c>
      <c r="AA234" s="75" t="e">
        <f>VLOOKUP($A234,'Processed Data Export'!$B$2:$ET$402,(COLUMN(P234)+11),FALSE)</f>
        <v>#N/A</v>
      </c>
      <c r="AB234" s="75" t="e">
        <f>VLOOKUP($A234,'Processed Data Export'!$B$2:$ET$402,(COLUMN(Q234)+11),FALSE)</f>
        <v>#N/A</v>
      </c>
      <c r="AC234" s="75" t="e">
        <f>VLOOKUP($A234,'Processed Data Export'!$B$2:$ET$402,(COLUMN(R234)+11),FALSE)</f>
        <v>#N/A</v>
      </c>
      <c r="AD234" s="75" t="e">
        <f>VLOOKUP($A234,'Processed Data Export'!$B$2:$ET$402,(COLUMN(S234)+11),FALSE)</f>
        <v>#N/A</v>
      </c>
      <c r="AE234" s="75" t="e">
        <f>VLOOKUP($A234,'Processed Data Export'!$B$2:$ET$402,(COLUMN(T234)+11),FALSE)</f>
        <v>#N/A</v>
      </c>
      <c r="AF234" s="75" t="e">
        <f>VLOOKUP($A234,'Processed Data Export'!$B$2:$ET$402,(COLUMN(U234)+11),FALSE)</f>
        <v>#N/A</v>
      </c>
      <c r="AG234" s="75" t="e">
        <f>VLOOKUP($A234,'Processed Data Export'!$B$2:$ET$402,(COLUMN(V234)+11),FALSE)</f>
        <v>#N/A</v>
      </c>
      <c r="AH234" s="75" t="e">
        <f>VLOOKUP($A234,'Processed Data Export'!$B$2:$ET$402,(COLUMN(W234)+11),FALSE)</f>
        <v>#N/A</v>
      </c>
      <c r="AI234" s="75" t="e">
        <f>VLOOKUP($A234,'Processed Data Export'!$B$2:$ET$402,(COLUMN(X234)+11),FALSE)</f>
        <v>#N/A</v>
      </c>
      <c r="AJ234" s="75" t="e">
        <f>VLOOKUP($A234,'Processed Data Export'!$B$2:$ET$402,(COLUMN(Y234)+11),FALSE)</f>
        <v>#N/A</v>
      </c>
      <c r="AK234" s="75" t="e">
        <f>VLOOKUP($A234,'Processed Data Export'!$B$2:$ET$402,(COLUMN(Z234)+11),FALSE)</f>
        <v>#N/A</v>
      </c>
      <c r="AL234" s="75" t="e">
        <f>VLOOKUP($A234,'Processed Data Export'!$B$2:$ET$402,(COLUMN(AA234)+11),FALSE)</f>
        <v>#N/A</v>
      </c>
      <c r="AM234" s="75" t="e">
        <f>VLOOKUP($A234,'Processed Data Export'!$B$2:$ET$402,(COLUMN(AB234)+11),FALSE)</f>
        <v>#N/A</v>
      </c>
      <c r="AN234" s="75" t="e">
        <f>VLOOKUP($A234,'Processed Data Export'!$B$2:$ET$402,(COLUMN(AC234)+11),FALSE)</f>
        <v>#N/A</v>
      </c>
      <c r="AO234" s="75" t="e">
        <f>VLOOKUP($A234,'Processed Data Export'!$B$2:$ET$402,(COLUMN(AD234)+11),FALSE)</f>
        <v>#N/A</v>
      </c>
      <c r="AP234" s="75" t="e">
        <f>VLOOKUP($A234,'Processed Data Export'!$B$2:$ET$402,(COLUMN(AE234)+11),FALSE)</f>
        <v>#N/A</v>
      </c>
      <c r="AQ234" s="75" t="e">
        <f>VLOOKUP($A234,'Processed Data Export'!$B$2:$ET$402,(COLUMN(AF234)+11),FALSE)</f>
        <v>#N/A</v>
      </c>
      <c r="AR234" s="75" t="e">
        <f>VLOOKUP($A234,'Processed Data Export'!$B$2:$ET$402,(COLUMN(AG234)+11),FALSE)</f>
        <v>#N/A</v>
      </c>
      <c r="AS234" s="75" t="e">
        <f>VLOOKUP($A234,'Processed Data Export'!$B$2:$ET$402,(COLUMN(AH234)+11),FALSE)</f>
        <v>#N/A</v>
      </c>
      <c r="AT234" s="75" t="e">
        <f>VLOOKUP($A234,'Processed Data Export'!$B$2:$ET$402,(COLUMN(AI234)+11),FALSE)</f>
        <v>#N/A</v>
      </c>
      <c r="AU234" s="75" t="e">
        <f>VLOOKUP($A234,'Processed Data Export'!$B$2:$ET$402,(COLUMN(AJ234)+11),FALSE)</f>
        <v>#N/A</v>
      </c>
      <c r="AV234" s="75" t="e">
        <f>VLOOKUP($A234,'Processed Data Export'!$B$2:$ET$402,(COLUMN(AK234)+11),FALSE)</f>
        <v>#N/A</v>
      </c>
      <c r="AW234" s="75" t="e">
        <f t="shared" si="43"/>
        <v>#N/A</v>
      </c>
      <c r="AX234" s="75" t="e">
        <f t="shared" si="44"/>
        <v>#N/A</v>
      </c>
      <c r="AY234" s="75" t="e">
        <f t="shared" si="45"/>
        <v>#N/A</v>
      </c>
      <c r="AZ234" s="75" t="e">
        <f t="shared" si="46"/>
        <v>#N/A</v>
      </c>
      <c r="BA234" s="75" t="e">
        <f t="shared" si="47"/>
        <v>#N/A</v>
      </c>
      <c r="BB234" s="75" t="e">
        <f t="shared" si="48"/>
        <v>#N/A</v>
      </c>
      <c r="BC234" s="75" t="e">
        <f t="shared" si="49"/>
        <v>#N/A</v>
      </c>
      <c r="BD234" s="75" t="e">
        <f t="shared" si="50"/>
        <v>#N/A</v>
      </c>
      <c r="BE234" s="75" t="e">
        <f t="shared" si="51"/>
        <v>#N/A</v>
      </c>
      <c r="BF234" s="75" t="e">
        <f t="shared" si="52"/>
        <v>#N/A</v>
      </c>
      <c r="BG234" s="75" t="e">
        <f t="shared" si="53"/>
        <v>#N/A</v>
      </c>
      <c r="BH234" s="75" t="e">
        <f t="shared" si="54"/>
        <v>#N/A</v>
      </c>
      <c r="BI234" s="75" t="e">
        <f t="shared" si="55"/>
        <v>#N/A</v>
      </c>
    </row>
    <row r="235" spans="1:61" x14ac:dyDescent="0.35">
      <c r="A235" s="69">
        <f>'Processed Data Export'!B233</f>
        <v>0</v>
      </c>
      <c r="B235" s="74" t="e">
        <f>IF((VLOOKUP($A235,'Processed Data Export'!$B$2:$ET$3001,5,FALSE))=0,(VLOOKUP($A235,'Processed Data Export'!$B$2:$ET$3001,4,FALSE)),(IF((VLOOKUP($A235,'Processed Data Export'!$B$2:$ET$3001,4,FALSE))&gt;(VLOOKUP($A235,'Processed Data Export'!$B$2:$ET$3001,5,FALSE)),(VLOOKUP($A235,'Processed Data Export'!$B$2:$ET$3001,5,FALSE)),(VLOOKUP($A235,'Processed Data Export'!$B$2:$ET$3001,4,FALSE)))))</f>
        <v>#N/A</v>
      </c>
      <c r="C235" s="89" t="e">
        <f>IF((VLOOKUP($A235,'Processed Data Export'!$B$2:$ET$3001,5,FALSE))=0,"NA",(IF((VLOOKUP($A235,'Processed Data Export'!$B$2:$ET$3001,4,FALSE))&gt;(VLOOKUP($A235,'Processed Data Export'!$B$2:$ET$3001,5,FALSE)),(VLOOKUP($A235,'Processed Data Export'!$B$2:$ET$3001,4,FALSE)),(VLOOKUP($A235,'Processed Data Export'!$B$2:$ET$3001,5,FALSE)))))</f>
        <v>#N/A</v>
      </c>
      <c r="D235" s="74" t="e">
        <f>VLOOKUP($A235,'Processed Data Export'!$B$2:$ET$3001,3,FALSE)</f>
        <v>#N/A</v>
      </c>
      <c r="E235" s="36">
        <f>VLOOKUP(A235,'MWPS (um)'!$A$1:$CP$401,94,FALSE)</f>
        <v>0</v>
      </c>
      <c r="F235" s="74" t="e">
        <f>(VLOOKUP($A235,'Processed Data Export'!$B$2:$ET$3001,6,FALSE))/(VLOOKUP($A235,'Processed Data Export'!$B$2:$ET$3001,7,FALSE))</f>
        <v>#N/A</v>
      </c>
      <c r="G235" s="74" t="e">
        <f>VLOOKUP($A235,'Processed Data Export'!$B$2:$ET$3001,8,FALSE)</f>
        <v>#N/A</v>
      </c>
      <c r="H235" s="74" t="e">
        <f>VLOOKUP($A235,'Processed Data Export'!$B$2:$ET$3001,9,FALSE)</f>
        <v>#N/A</v>
      </c>
      <c r="I235" s="74" t="e">
        <f>VLOOKUP($A235,'Processed Data Export'!$B$2:$ET$3001,10,FALSE)</f>
        <v>#N/A</v>
      </c>
      <c r="J235" s="74" t="e">
        <f>VLOOKUP($A235,'Processed Data Export'!$B$2:$ET$3001,11,FALSE)</f>
        <v>#N/A</v>
      </c>
      <c r="K235" s="69" t="e">
        <f t="shared" si="42"/>
        <v>#VALUE!</v>
      </c>
      <c r="L235" s="75" t="e">
        <f>VLOOKUP($A235,'Processed Data Export'!$B$2:$ET$402,(COLUMN(A235)+11),FALSE)</f>
        <v>#N/A</v>
      </c>
      <c r="M235" s="75" t="e">
        <f>VLOOKUP($A235,'Processed Data Export'!$B$2:$ET$402,(COLUMN(B235)+11),FALSE)</f>
        <v>#N/A</v>
      </c>
      <c r="N235" s="75" t="e">
        <f>VLOOKUP($A235,'Processed Data Export'!$B$2:$ET$402,(COLUMN(C235)+11),FALSE)</f>
        <v>#N/A</v>
      </c>
      <c r="O235" s="75" t="e">
        <f>VLOOKUP($A235,'Processed Data Export'!$B$2:$ET$402,(COLUMN(D235)+11),FALSE)</f>
        <v>#N/A</v>
      </c>
      <c r="P235" s="75" t="e">
        <f>VLOOKUP($A235,'Processed Data Export'!$B$2:$ET$402,(COLUMN(E235)+11),FALSE)</f>
        <v>#N/A</v>
      </c>
      <c r="Q235" s="75" t="e">
        <f>VLOOKUP($A235,'Processed Data Export'!$B$2:$ET$402,(COLUMN(F235)+11),FALSE)</f>
        <v>#N/A</v>
      </c>
      <c r="R235" s="75" t="e">
        <f>VLOOKUP($A235,'Processed Data Export'!$B$2:$ET$402,(COLUMN(G235)+11),FALSE)</f>
        <v>#N/A</v>
      </c>
      <c r="S235" s="75" t="e">
        <f>VLOOKUP($A235,'Processed Data Export'!$B$2:$ET$402,(COLUMN(H235)+11),FALSE)</f>
        <v>#N/A</v>
      </c>
      <c r="T235" s="75" t="e">
        <f>VLOOKUP($A235,'Processed Data Export'!$B$2:$ET$402,(COLUMN(I235)+11),FALSE)</f>
        <v>#N/A</v>
      </c>
      <c r="U235" s="75" t="e">
        <f>VLOOKUP($A235,'Processed Data Export'!$B$2:$ET$402,(COLUMN(J235)+11),FALSE)</f>
        <v>#N/A</v>
      </c>
      <c r="V235" s="75" t="e">
        <f>VLOOKUP($A235,'Processed Data Export'!$B$2:$ET$402,(COLUMN(K235)+11),FALSE)</f>
        <v>#N/A</v>
      </c>
      <c r="W235" s="75" t="e">
        <f>VLOOKUP($A235,'Processed Data Export'!$B$2:$ET$402,(COLUMN(L235)+11),FALSE)</f>
        <v>#N/A</v>
      </c>
      <c r="X235" s="75" t="e">
        <f>VLOOKUP($A235,'Processed Data Export'!$B$2:$ET$402,(COLUMN(M235)+11),FALSE)</f>
        <v>#N/A</v>
      </c>
      <c r="Y235" s="75" t="e">
        <f>VLOOKUP($A235,'Processed Data Export'!$B$2:$ET$402,(COLUMN(N235)+11),FALSE)</f>
        <v>#N/A</v>
      </c>
      <c r="Z235" s="75" t="e">
        <f>VLOOKUP($A235,'Processed Data Export'!$B$2:$ET$402,(COLUMN(O235)+11),FALSE)</f>
        <v>#N/A</v>
      </c>
      <c r="AA235" s="75" t="e">
        <f>VLOOKUP($A235,'Processed Data Export'!$B$2:$ET$402,(COLUMN(P235)+11),FALSE)</f>
        <v>#N/A</v>
      </c>
      <c r="AB235" s="75" t="e">
        <f>VLOOKUP($A235,'Processed Data Export'!$B$2:$ET$402,(COLUMN(Q235)+11),FALSE)</f>
        <v>#N/A</v>
      </c>
      <c r="AC235" s="75" t="e">
        <f>VLOOKUP($A235,'Processed Data Export'!$B$2:$ET$402,(COLUMN(R235)+11),FALSE)</f>
        <v>#N/A</v>
      </c>
      <c r="AD235" s="75" t="e">
        <f>VLOOKUP($A235,'Processed Data Export'!$B$2:$ET$402,(COLUMN(S235)+11),FALSE)</f>
        <v>#N/A</v>
      </c>
      <c r="AE235" s="75" t="e">
        <f>VLOOKUP($A235,'Processed Data Export'!$B$2:$ET$402,(COLUMN(T235)+11),FALSE)</f>
        <v>#N/A</v>
      </c>
      <c r="AF235" s="75" t="e">
        <f>VLOOKUP($A235,'Processed Data Export'!$B$2:$ET$402,(COLUMN(U235)+11),FALSE)</f>
        <v>#N/A</v>
      </c>
      <c r="AG235" s="75" t="e">
        <f>VLOOKUP($A235,'Processed Data Export'!$B$2:$ET$402,(COLUMN(V235)+11),FALSE)</f>
        <v>#N/A</v>
      </c>
      <c r="AH235" s="75" t="e">
        <f>VLOOKUP($A235,'Processed Data Export'!$B$2:$ET$402,(COLUMN(W235)+11),FALSE)</f>
        <v>#N/A</v>
      </c>
      <c r="AI235" s="75" t="e">
        <f>VLOOKUP($A235,'Processed Data Export'!$B$2:$ET$402,(COLUMN(X235)+11),FALSE)</f>
        <v>#N/A</v>
      </c>
      <c r="AJ235" s="75" t="e">
        <f>VLOOKUP($A235,'Processed Data Export'!$B$2:$ET$402,(COLUMN(Y235)+11),FALSE)</f>
        <v>#N/A</v>
      </c>
      <c r="AK235" s="75" t="e">
        <f>VLOOKUP($A235,'Processed Data Export'!$B$2:$ET$402,(COLUMN(Z235)+11),FALSE)</f>
        <v>#N/A</v>
      </c>
      <c r="AL235" s="75" t="e">
        <f>VLOOKUP($A235,'Processed Data Export'!$B$2:$ET$402,(COLUMN(AA235)+11),FALSE)</f>
        <v>#N/A</v>
      </c>
      <c r="AM235" s="75" t="e">
        <f>VLOOKUP($A235,'Processed Data Export'!$B$2:$ET$402,(COLUMN(AB235)+11),FALSE)</f>
        <v>#N/A</v>
      </c>
      <c r="AN235" s="75" t="e">
        <f>VLOOKUP($A235,'Processed Data Export'!$B$2:$ET$402,(COLUMN(AC235)+11),FALSE)</f>
        <v>#N/A</v>
      </c>
      <c r="AO235" s="75" t="e">
        <f>VLOOKUP($A235,'Processed Data Export'!$B$2:$ET$402,(COLUMN(AD235)+11),FALSE)</f>
        <v>#N/A</v>
      </c>
      <c r="AP235" s="75" t="e">
        <f>VLOOKUP($A235,'Processed Data Export'!$B$2:$ET$402,(COLUMN(AE235)+11),FALSE)</f>
        <v>#N/A</v>
      </c>
      <c r="AQ235" s="75" t="e">
        <f>VLOOKUP($A235,'Processed Data Export'!$B$2:$ET$402,(COLUMN(AF235)+11),FALSE)</f>
        <v>#N/A</v>
      </c>
      <c r="AR235" s="75" t="e">
        <f>VLOOKUP($A235,'Processed Data Export'!$B$2:$ET$402,(COLUMN(AG235)+11),FALSE)</f>
        <v>#N/A</v>
      </c>
      <c r="AS235" s="75" t="e">
        <f>VLOOKUP($A235,'Processed Data Export'!$B$2:$ET$402,(COLUMN(AH235)+11),FALSE)</f>
        <v>#N/A</v>
      </c>
      <c r="AT235" s="75" t="e">
        <f>VLOOKUP($A235,'Processed Data Export'!$B$2:$ET$402,(COLUMN(AI235)+11),FALSE)</f>
        <v>#N/A</v>
      </c>
      <c r="AU235" s="75" t="e">
        <f>VLOOKUP($A235,'Processed Data Export'!$B$2:$ET$402,(COLUMN(AJ235)+11),FALSE)</f>
        <v>#N/A</v>
      </c>
      <c r="AV235" s="75" t="e">
        <f>VLOOKUP($A235,'Processed Data Export'!$B$2:$ET$402,(COLUMN(AK235)+11),FALSE)</f>
        <v>#N/A</v>
      </c>
      <c r="AW235" s="75" t="e">
        <f t="shared" si="43"/>
        <v>#N/A</v>
      </c>
      <c r="AX235" s="75" t="e">
        <f t="shared" si="44"/>
        <v>#N/A</v>
      </c>
      <c r="AY235" s="75" t="e">
        <f t="shared" si="45"/>
        <v>#N/A</v>
      </c>
      <c r="AZ235" s="75" t="e">
        <f t="shared" si="46"/>
        <v>#N/A</v>
      </c>
      <c r="BA235" s="75" t="e">
        <f t="shared" si="47"/>
        <v>#N/A</v>
      </c>
      <c r="BB235" s="75" t="e">
        <f t="shared" si="48"/>
        <v>#N/A</v>
      </c>
      <c r="BC235" s="75" t="e">
        <f t="shared" si="49"/>
        <v>#N/A</v>
      </c>
      <c r="BD235" s="75" t="e">
        <f t="shared" si="50"/>
        <v>#N/A</v>
      </c>
      <c r="BE235" s="75" t="e">
        <f t="shared" si="51"/>
        <v>#N/A</v>
      </c>
      <c r="BF235" s="75" t="e">
        <f t="shared" si="52"/>
        <v>#N/A</v>
      </c>
      <c r="BG235" s="75" t="e">
        <f t="shared" si="53"/>
        <v>#N/A</v>
      </c>
      <c r="BH235" s="75" t="e">
        <f t="shared" si="54"/>
        <v>#N/A</v>
      </c>
      <c r="BI235" s="75" t="e">
        <f t="shared" si="55"/>
        <v>#N/A</v>
      </c>
    </row>
    <row r="236" spans="1:61" x14ac:dyDescent="0.35">
      <c r="A236" s="69">
        <f>'Processed Data Export'!B234</f>
        <v>0</v>
      </c>
      <c r="B236" s="74" t="e">
        <f>IF((VLOOKUP($A236,'Processed Data Export'!$B$2:$ET$3001,5,FALSE))=0,(VLOOKUP($A236,'Processed Data Export'!$B$2:$ET$3001,4,FALSE)),(IF((VLOOKUP($A236,'Processed Data Export'!$B$2:$ET$3001,4,FALSE))&gt;(VLOOKUP($A236,'Processed Data Export'!$B$2:$ET$3001,5,FALSE)),(VLOOKUP($A236,'Processed Data Export'!$B$2:$ET$3001,5,FALSE)),(VLOOKUP($A236,'Processed Data Export'!$B$2:$ET$3001,4,FALSE)))))</f>
        <v>#N/A</v>
      </c>
      <c r="C236" s="89" t="e">
        <f>IF((VLOOKUP($A236,'Processed Data Export'!$B$2:$ET$3001,5,FALSE))=0,"NA",(IF((VLOOKUP($A236,'Processed Data Export'!$B$2:$ET$3001,4,FALSE))&gt;(VLOOKUP($A236,'Processed Data Export'!$B$2:$ET$3001,5,FALSE)),(VLOOKUP($A236,'Processed Data Export'!$B$2:$ET$3001,4,FALSE)),(VLOOKUP($A236,'Processed Data Export'!$B$2:$ET$3001,5,FALSE)))))</f>
        <v>#N/A</v>
      </c>
      <c r="D236" s="74" t="e">
        <f>VLOOKUP($A236,'Processed Data Export'!$B$2:$ET$3001,3,FALSE)</f>
        <v>#N/A</v>
      </c>
      <c r="E236" s="36">
        <f>VLOOKUP(A236,'MWPS (um)'!$A$1:$CP$401,94,FALSE)</f>
        <v>0</v>
      </c>
      <c r="F236" s="74" t="e">
        <f>(VLOOKUP($A236,'Processed Data Export'!$B$2:$ET$3001,6,FALSE))/(VLOOKUP($A236,'Processed Data Export'!$B$2:$ET$3001,7,FALSE))</f>
        <v>#N/A</v>
      </c>
      <c r="G236" s="74" t="e">
        <f>VLOOKUP($A236,'Processed Data Export'!$B$2:$ET$3001,8,FALSE)</f>
        <v>#N/A</v>
      </c>
      <c r="H236" s="74" t="e">
        <f>VLOOKUP($A236,'Processed Data Export'!$B$2:$ET$3001,9,FALSE)</f>
        <v>#N/A</v>
      </c>
      <c r="I236" s="74" t="e">
        <f>VLOOKUP($A236,'Processed Data Export'!$B$2:$ET$3001,10,FALSE)</f>
        <v>#N/A</v>
      </c>
      <c r="J236" s="74" t="e">
        <f>VLOOKUP($A236,'Processed Data Export'!$B$2:$ET$3001,11,FALSE)</f>
        <v>#N/A</v>
      </c>
      <c r="K236" s="69" t="e">
        <f t="shared" si="42"/>
        <v>#VALUE!</v>
      </c>
      <c r="L236" s="75" t="e">
        <f>VLOOKUP($A236,'Processed Data Export'!$B$2:$ET$402,(COLUMN(A236)+11),FALSE)</f>
        <v>#N/A</v>
      </c>
      <c r="M236" s="75" t="e">
        <f>VLOOKUP($A236,'Processed Data Export'!$B$2:$ET$402,(COLUMN(B236)+11),FALSE)</f>
        <v>#N/A</v>
      </c>
      <c r="N236" s="75" t="e">
        <f>VLOOKUP($A236,'Processed Data Export'!$B$2:$ET$402,(COLUMN(C236)+11),FALSE)</f>
        <v>#N/A</v>
      </c>
      <c r="O236" s="75" t="e">
        <f>VLOOKUP($A236,'Processed Data Export'!$B$2:$ET$402,(COLUMN(D236)+11),FALSE)</f>
        <v>#N/A</v>
      </c>
      <c r="P236" s="75" t="e">
        <f>VLOOKUP($A236,'Processed Data Export'!$B$2:$ET$402,(COLUMN(E236)+11),FALSE)</f>
        <v>#N/A</v>
      </c>
      <c r="Q236" s="75" t="e">
        <f>VLOOKUP($A236,'Processed Data Export'!$B$2:$ET$402,(COLUMN(F236)+11),FALSE)</f>
        <v>#N/A</v>
      </c>
      <c r="R236" s="75" t="e">
        <f>VLOOKUP($A236,'Processed Data Export'!$B$2:$ET$402,(COLUMN(G236)+11),FALSE)</f>
        <v>#N/A</v>
      </c>
      <c r="S236" s="75" t="e">
        <f>VLOOKUP($A236,'Processed Data Export'!$B$2:$ET$402,(COLUMN(H236)+11),FALSE)</f>
        <v>#N/A</v>
      </c>
      <c r="T236" s="75" t="e">
        <f>VLOOKUP($A236,'Processed Data Export'!$B$2:$ET$402,(COLUMN(I236)+11),FALSE)</f>
        <v>#N/A</v>
      </c>
      <c r="U236" s="75" t="e">
        <f>VLOOKUP($A236,'Processed Data Export'!$B$2:$ET$402,(COLUMN(J236)+11),FALSE)</f>
        <v>#N/A</v>
      </c>
      <c r="V236" s="75" t="e">
        <f>VLOOKUP($A236,'Processed Data Export'!$B$2:$ET$402,(COLUMN(K236)+11),FALSE)</f>
        <v>#N/A</v>
      </c>
      <c r="W236" s="75" t="e">
        <f>VLOOKUP($A236,'Processed Data Export'!$B$2:$ET$402,(COLUMN(L236)+11),FALSE)</f>
        <v>#N/A</v>
      </c>
      <c r="X236" s="75" t="e">
        <f>VLOOKUP($A236,'Processed Data Export'!$B$2:$ET$402,(COLUMN(M236)+11),FALSE)</f>
        <v>#N/A</v>
      </c>
      <c r="Y236" s="75" t="e">
        <f>VLOOKUP($A236,'Processed Data Export'!$B$2:$ET$402,(COLUMN(N236)+11),FALSE)</f>
        <v>#N/A</v>
      </c>
      <c r="Z236" s="75" t="e">
        <f>VLOOKUP($A236,'Processed Data Export'!$B$2:$ET$402,(COLUMN(O236)+11),FALSE)</f>
        <v>#N/A</v>
      </c>
      <c r="AA236" s="75" t="e">
        <f>VLOOKUP($A236,'Processed Data Export'!$B$2:$ET$402,(COLUMN(P236)+11),FALSE)</f>
        <v>#N/A</v>
      </c>
      <c r="AB236" s="75" t="e">
        <f>VLOOKUP($A236,'Processed Data Export'!$B$2:$ET$402,(COLUMN(Q236)+11),FALSE)</f>
        <v>#N/A</v>
      </c>
      <c r="AC236" s="75" t="e">
        <f>VLOOKUP($A236,'Processed Data Export'!$B$2:$ET$402,(COLUMN(R236)+11),FALSE)</f>
        <v>#N/A</v>
      </c>
      <c r="AD236" s="75" t="e">
        <f>VLOOKUP($A236,'Processed Data Export'!$B$2:$ET$402,(COLUMN(S236)+11),FALSE)</f>
        <v>#N/A</v>
      </c>
      <c r="AE236" s="75" t="e">
        <f>VLOOKUP($A236,'Processed Data Export'!$B$2:$ET$402,(COLUMN(T236)+11),FALSE)</f>
        <v>#N/A</v>
      </c>
      <c r="AF236" s="75" t="e">
        <f>VLOOKUP($A236,'Processed Data Export'!$B$2:$ET$402,(COLUMN(U236)+11),FALSE)</f>
        <v>#N/A</v>
      </c>
      <c r="AG236" s="75" t="e">
        <f>VLOOKUP($A236,'Processed Data Export'!$B$2:$ET$402,(COLUMN(V236)+11),FALSE)</f>
        <v>#N/A</v>
      </c>
      <c r="AH236" s="75" t="e">
        <f>VLOOKUP($A236,'Processed Data Export'!$B$2:$ET$402,(COLUMN(W236)+11),FALSE)</f>
        <v>#N/A</v>
      </c>
      <c r="AI236" s="75" t="e">
        <f>VLOOKUP($A236,'Processed Data Export'!$B$2:$ET$402,(COLUMN(X236)+11),FALSE)</f>
        <v>#N/A</v>
      </c>
      <c r="AJ236" s="75" t="e">
        <f>VLOOKUP($A236,'Processed Data Export'!$B$2:$ET$402,(COLUMN(Y236)+11),FALSE)</f>
        <v>#N/A</v>
      </c>
      <c r="AK236" s="75" t="e">
        <f>VLOOKUP($A236,'Processed Data Export'!$B$2:$ET$402,(COLUMN(Z236)+11),FALSE)</f>
        <v>#N/A</v>
      </c>
      <c r="AL236" s="75" t="e">
        <f>VLOOKUP($A236,'Processed Data Export'!$B$2:$ET$402,(COLUMN(AA236)+11),FALSE)</f>
        <v>#N/A</v>
      </c>
      <c r="AM236" s="75" t="e">
        <f>VLOOKUP($A236,'Processed Data Export'!$B$2:$ET$402,(COLUMN(AB236)+11),FALSE)</f>
        <v>#N/A</v>
      </c>
      <c r="AN236" s="75" t="e">
        <f>VLOOKUP($A236,'Processed Data Export'!$B$2:$ET$402,(COLUMN(AC236)+11),FALSE)</f>
        <v>#N/A</v>
      </c>
      <c r="AO236" s="75" t="e">
        <f>VLOOKUP($A236,'Processed Data Export'!$B$2:$ET$402,(COLUMN(AD236)+11),FALSE)</f>
        <v>#N/A</v>
      </c>
      <c r="AP236" s="75" t="e">
        <f>VLOOKUP($A236,'Processed Data Export'!$B$2:$ET$402,(COLUMN(AE236)+11),FALSE)</f>
        <v>#N/A</v>
      </c>
      <c r="AQ236" s="75" t="e">
        <f>VLOOKUP($A236,'Processed Data Export'!$B$2:$ET$402,(COLUMN(AF236)+11),FALSE)</f>
        <v>#N/A</v>
      </c>
      <c r="AR236" s="75" t="e">
        <f>VLOOKUP($A236,'Processed Data Export'!$B$2:$ET$402,(COLUMN(AG236)+11),FALSE)</f>
        <v>#N/A</v>
      </c>
      <c r="AS236" s="75" t="e">
        <f>VLOOKUP($A236,'Processed Data Export'!$B$2:$ET$402,(COLUMN(AH236)+11),FALSE)</f>
        <v>#N/A</v>
      </c>
      <c r="AT236" s="75" t="e">
        <f>VLOOKUP($A236,'Processed Data Export'!$B$2:$ET$402,(COLUMN(AI236)+11),FALSE)</f>
        <v>#N/A</v>
      </c>
      <c r="AU236" s="75" t="e">
        <f>VLOOKUP($A236,'Processed Data Export'!$B$2:$ET$402,(COLUMN(AJ236)+11),FALSE)</f>
        <v>#N/A</v>
      </c>
      <c r="AV236" s="75" t="e">
        <f>VLOOKUP($A236,'Processed Data Export'!$B$2:$ET$402,(COLUMN(AK236)+11),FALSE)</f>
        <v>#N/A</v>
      </c>
      <c r="AW236" s="75" t="e">
        <f t="shared" si="43"/>
        <v>#N/A</v>
      </c>
      <c r="AX236" s="75" t="e">
        <f t="shared" si="44"/>
        <v>#N/A</v>
      </c>
      <c r="AY236" s="75" t="e">
        <f t="shared" si="45"/>
        <v>#N/A</v>
      </c>
      <c r="AZ236" s="75" t="e">
        <f t="shared" si="46"/>
        <v>#N/A</v>
      </c>
      <c r="BA236" s="75" t="e">
        <f t="shared" si="47"/>
        <v>#N/A</v>
      </c>
      <c r="BB236" s="75" t="e">
        <f t="shared" si="48"/>
        <v>#N/A</v>
      </c>
      <c r="BC236" s="75" t="e">
        <f t="shared" si="49"/>
        <v>#N/A</v>
      </c>
      <c r="BD236" s="75" t="e">
        <f t="shared" si="50"/>
        <v>#N/A</v>
      </c>
      <c r="BE236" s="75" t="e">
        <f t="shared" si="51"/>
        <v>#N/A</v>
      </c>
      <c r="BF236" s="75" t="e">
        <f t="shared" si="52"/>
        <v>#N/A</v>
      </c>
      <c r="BG236" s="75" t="e">
        <f t="shared" si="53"/>
        <v>#N/A</v>
      </c>
      <c r="BH236" s="75" t="e">
        <f t="shared" si="54"/>
        <v>#N/A</v>
      </c>
      <c r="BI236" s="75" t="e">
        <f t="shared" si="55"/>
        <v>#N/A</v>
      </c>
    </row>
    <row r="237" spans="1:61" x14ac:dyDescent="0.35">
      <c r="A237" s="69">
        <f>'Processed Data Export'!B235</f>
        <v>0</v>
      </c>
      <c r="B237" s="74" t="e">
        <f>IF((VLOOKUP($A237,'Processed Data Export'!$B$2:$ET$3001,5,FALSE))=0,(VLOOKUP($A237,'Processed Data Export'!$B$2:$ET$3001,4,FALSE)),(IF((VLOOKUP($A237,'Processed Data Export'!$B$2:$ET$3001,4,FALSE))&gt;(VLOOKUP($A237,'Processed Data Export'!$B$2:$ET$3001,5,FALSE)),(VLOOKUP($A237,'Processed Data Export'!$B$2:$ET$3001,5,FALSE)),(VLOOKUP($A237,'Processed Data Export'!$B$2:$ET$3001,4,FALSE)))))</f>
        <v>#N/A</v>
      </c>
      <c r="C237" s="89" t="e">
        <f>IF((VLOOKUP($A237,'Processed Data Export'!$B$2:$ET$3001,5,FALSE))=0,"NA",(IF((VLOOKUP($A237,'Processed Data Export'!$B$2:$ET$3001,4,FALSE))&gt;(VLOOKUP($A237,'Processed Data Export'!$B$2:$ET$3001,5,FALSE)),(VLOOKUP($A237,'Processed Data Export'!$B$2:$ET$3001,4,FALSE)),(VLOOKUP($A237,'Processed Data Export'!$B$2:$ET$3001,5,FALSE)))))</f>
        <v>#N/A</v>
      </c>
      <c r="D237" s="74" t="e">
        <f>VLOOKUP($A237,'Processed Data Export'!$B$2:$ET$3001,3,FALSE)</f>
        <v>#N/A</v>
      </c>
      <c r="E237" s="36">
        <f>VLOOKUP(A237,'MWPS (um)'!$A$1:$CP$401,94,FALSE)</f>
        <v>0</v>
      </c>
      <c r="F237" s="74" t="e">
        <f>(VLOOKUP($A237,'Processed Data Export'!$B$2:$ET$3001,6,FALSE))/(VLOOKUP($A237,'Processed Data Export'!$B$2:$ET$3001,7,FALSE))</f>
        <v>#N/A</v>
      </c>
      <c r="G237" s="74" t="e">
        <f>VLOOKUP($A237,'Processed Data Export'!$B$2:$ET$3001,8,FALSE)</f>
        <v>#N/A</v>
      </c>
      <c r="H237" s="74" t="e">
        <f>VLOOKUP($A237,'Processed Data Export'!$B$2:$ET$3001,9,FALSE)</f>
        <v>#N/A</v>
      </c>
      <c r="I237" s="74" t="e">
        <f>VLOOKUP($A237,'Processed Data Export'!$B$2:$ET$3001,10,FALSE)</f>
        <v>#N/A</v>
      </c>
      <c r="J237" s="74" t="e">
        <f>VLOOKUP($A237,'Processed Data Export'!$B$2:$ET$3001,11,FALSE)</f>
        <v>#N/A</v>
      </c>
      <c r="K237" s="69" t="e">
        <f t="shared" si="42"/>
        <v>#VALUE!</v>
      </c>
      <c r="L237" s="75" t="e">
        <f>VLOOKUP($A237,'Processed Data Export'!$B$2:$ET$402,(COLUMN(A237)+11),FALSE)</f>
        <v>#N/A</v>
      </c>
      <c r="M237" s="75" t="e">
        <f>VLOOKUP($A237,'Processed Data Export'!$B$2:$ET$402,(COLUMN(B237)+11),FALSE)</f>
        <v>#N/A</v>
      </c>
      <c r="N237" s="75" t="e">
        <f>VLOOKUP($A237,'Processed Data Export'!$B$2:$ET$402,(COLUMN(C237)+11),FALSE)</f>
        <v>#N/A</v>
      </c>
      <c r="O237" s="75" t="e">
        <f>VLOOKUP($A237,'Processed Data Export'!$B$2:$ET$402,(COLUMN(D237)+11),FALSE)</f>
        <v>#N/A</v>
      </c>
      <c r="P237" s="75" t="e">
        <f>VLOOKUP($A237,'Processed Data Export'!$B$2:$ET$402,(COLUMN(E237)+11),FALSE)</f>
        <v>#N/A</v>
      </c>
      <c r="Q237" s="75" t="e">
        <f>VLOOKUP($A237,'Processed Data Export'!$B$2:$ET$402,(COLUMN(F237)+11),FALSE)</f>
        <v>#N/A</v>
      </c>
      <c r="R237" s="75" t="e">
        <f>VLOOKUP($A237,'Processed Data Export'!$B$2:$ET$402,(COLUMN(G237)+11),FALSE)</f>
        <v>#N/A</v>
      </c>
      <c r="S237" s="75" t="e">
        <f>VLOOKUP($A237,'Processed Data Export'!$B$2:$ET$402,(COLUMN(H237)+11),FALSE)</f>
        <v>#N/A</v>
      </c>
      <c r="T237" s="75" t="e">
        <f>VLOOKUP($A237,'Processed Data Export'!$B$2:$ET$402,(COLUMN(I237)+11),FALSE)</f>
        <v>#N/A</v>
      </c>
      <c r="U237" s="75" t="e">
        <f>VLOOKUP($A237,'Processed Data Export'!$B$2:$ET$402,(COLUMN(J237)+11),FALSE)</f>
        <v>#N/A</v>
      </c>
      <c r="V237" s="75" t="e">
        <f>VLOOKUP($A237,'Processed Data Export'!$B$2:$ET$402,(COLUMN(K237)+11),FALSE)</f>
        <v>#N/A</v>
      </c>
      <c r="W237" s="75" t="e">
        <f>VLOOKUP($A237,'Processed Data Export'!$B$2:$ET$402,(COLUMN(L237)+11),FALSE)</f>
        <v>#N/A</v>
      </c>
      <c r="X237" s="75" t="e">
        <f>VLOOKUP($A237,'Processed Data Export'!$B$2:$ET$402,(COLUMN(M237)+11),FALSE)</f>
        <v>#N/A</v>
      </c>
      <c r="Y237" s="75" t="e">
        <f>VLOOKUP($A237,'Processed Data Export'!$B$2:$ET$402,(COLUMN(N237)+11),FALSE)</f>
        <v>#N/A</v>
      </c>
      <c r="Z237" s="75" t="e">
        <f>VLOOKUP($A237,'Processed Data Export'!$B$2:$ET$402,(COLUMN(O237)+11),FALSE)</f>
        <v>#N/A</v>
      </c>
      <c r="AA237" s="75" t="e">
        <f>VLOOKUP($A237,'Processed Data Export'!$B$2:$ET$402,(COLUMN(P237)+11),FALSE)</f>
        <v>#N/A</v>
      </c>
      <c r="AB237" s="75" t="e">
        <f>VLOOKUP($A237,'Processed Data Export'!$B$2:$ET$402,(COLUMN(Q237)+11),FALSE)</f>
        <v>#N/A</v>
      </c>
      <c r="AC237" s="75" t="e">
        <f>VLOOKUP($A237,'Processed Data Export'!$B$2:$ET$402,(COLUMN(R237)+11),FALSE)</f>
        <v>#N/A</v>
      </c>
      <c r="AD237" s="75" t="e">
        <f>VLOOKUP($A237,'Processed Data Export'!$B$2:$ET$402,(COLUMN(S237)+11),FALSE)</f>
        <v>#N/A</v>
      </c>
      <c r="AE237" s="75" t="e">
        <f>VLOOKUP($A237,'Processed Data Export'!$B$2:$ET$402,(COLUMN(T237)+11),FALSE)</f>
        <v>#N/A</v>
      </c>
      <c r="AF237" s="75" t="e">
        <f>VLOOKUP($A237,'Processed Data Export'!$B$2:$ET$402,(COLUMN(U237)+11),FALSE)</f>
        <v>#N/A</v>
      </c>
      <c r="AG237" s="75" t="e">
        <f>VLOOKUP($A237,'Processed Data Export'!$B$2:$ET$402,(COLUMN(V237)+11),FALSE)</f>
        <v>#N/A</v>
      </c>
      <c r="AH237" s="75" t="e">
        <f>VLOOKUP($A237,'Processed Data Export'!$B$2:$ET$402,(COLUMN(W237)+11),FALSE)</f>
        <v>#N/A</v>
      </c>
      <c r="AI237" s="75" t="e">
        <f>VLOOKUP($A237,'Processed Data Export'!$B$2:$ET$402,(COLUMN(X237)+11),FALSE)</f>
        <v>#N/A</v>
      </c>
      <c r="AJ237" s="75" t="e">
        <f>VLOOKUP($A237,'Processed Data Export'!$B$2:$ET$402,(COLUMN(Y237)+11),FALSE)</f>
        <v>#N/A</v>
      </c>
      <c r="AK237" s="75" t="e">
        <f>VLOOKUP($A237,'Processed Data Export'!$B$2:$ET$402,(COLUMN(Z237)+11),FALSE)</f>
        <v>#N/A</v>
      </c>
      <c r="AL237" s="75" t="e">
        <f>VLOOKUP($A237,'Processed Data Export'!$B$2:$ET$402,(COLUMN(AA237)+11),FALSE)</f>
        <v>#N/A</v>
      </c>
      <c r="AM237" s="75" t="e">
        <f>VLOOKUP($A237,'Processed Data Export'!$B$2:$ET$402,(COLUMN(AB237)+11),FALSE)</f>
        <v>#N/A</v>
      </c>
      <c r="AN237" s="75" t="e">
        <f>VLOOKUP($A237,'Processed Data Export'!$B$2:$ET$402,(COLUMN(AC237)+11),FALSE)</f>
        <v>#N/A</v>
      </c>
      <c r="AO237" s="75" t="e">
        <f>VLOOKUP($A237,'Processed Data Export'!$B$2:$ET$402,(COLUMN(AD237)+11),FALSE)</f>
        <v>#N/A</v>
      </c>
      <c r="AP237" s="75" t="e">
        <f>VLOOKUP($A237,'Processed Data Export'!$B$2:$ET$402,(COLUMN(AE237)+11),FALSE)</f>
        <v>#N/A</v>
      </c>
      <c r="AQ237" s="75" t="e">
        <f>VLOOKUP($A237,'Processed Data Export'!$B$2:$ET$402,(COLUMN(AF237)+11),FALSE)</f>
        <v>#N/A</v>
      </c>
      <c r="AR237" s="75" t="e">
        <f>VLOOKUP($A237,'Processed Data Export'!$B$2:$ET$402,(COLUMN(AG237)+11),FALSE)</f>
        <v>#N/A</v>
      </c>
      <c r="AS237" s="75" t="e">
        <f>VLOOKUP($A237,'Processed Data Export'!$B$2:$ET$402,(COLUMN(AH237)+11),FALSE)</f>
        <v>#N/A</v>
      </c>
      <c r="AT237" s="75" t="e">
        <f>VLOOKUP($A237,'Processed Data Export'!$B$2:$ET$402,(COLUMN(AI237)+11),FALSE)</f>
        <v>#N/A</v>
      </c>
      <c r="AU237" s="75" t="e">
        <f>VLOOKUP($A237,'Processed Data Export'!$B$2:$ET$402,(COLUMN(AJ237)+11),FALSE)</f>
        <v>#N/A</v>
      </c>
      <c r="AV237" s="75" t="e">
        <f>VLOOKUP($A237,'Processed Data Export'!$B$2:$ET$402,(COLUMN(AK237)+11),FALSE)</f>
        <v>#N/A</v>
      </c>
      <c r="AW237" s="75" t="e">
        <f t="shared" si="43"/>
        <v>#N/A</v>
      </c>
      <c r="AX237" s="75" t="e">
        <f t="shared" si="44"/>
        <v>#N/A</v>
      </c>
      <c r="AY237" s="75" t="e">
        <f t="shared" si="45"/>
        <v>#N/A</v>
      </c>
      <c r="AZ237" s="75" t="e">
        <f t="shared" si="46"/>
        <v>#N/A</v>
      </c>
      <c r="BA237" s="75" t="e">
        <f t="shared" si="47"/>
        <v>#N/A</v>
      </c>
      <c r="BB237" s="75" t="e">
        <f t="shared" si="48"/>
        <v>#N/A</v>
      </c>
      <c r="BC237" s="75" t="e">
        <f t="shared" si="49"/>
        <v>#N/A</v>
      </c>
      <c r="BD237" s="75" t="e">
        <f t="shared" si="50"/>
        <v>#N/A</v>
      </c>
      <c r="BE237" s="75" t="e">
        <f t="shared" si="51"/>
        <v>#N/A</v>
      </c>
      <c r="BF237" s="75" t="e">
        <f t="shared" si="52"/>
        <v>#N/A</v>
      </c>
      <c r="BG237" s="75" t="e">
        <f t="shared" si="53"/>
        <v>#N/A</v>
      </c>
      <c r="BH237" s="75" t="e">
        <f t="shared" si="54"/>
        <v>#N/A</v>
      </c>
      <c r="BI237" s="75" t="e">
        <f t="shared" si="55"/>
        <v>#N/A</v>
      </c>
    </row>
    <row r="238" spans="1:61" x14ac:dyDescent="0.35">
      <c r="A238" s="69">
        <f>'Processed Data Export'!B236</f>
        <v>0</v>
      </c>
      <c r="B238" s="74" t="e">
        <f>IF((VLOOKUP($A238,'Processed Data Export'!$B$2:$ET$3001,5,FALSE))=0,(VLOOKUP($A238,'Processed Data Export'!$B$2:$ET$3001,4,FALSE)),(IF((VLOOKUP($A238,'Processed Data Export'!$B$2:$ET$3001,4,FALSE))&gt;(VLOOKUP($A238,'Processed Data Export'!$B$2:$ET$3001,5,FALSE)),(VLOOKUP($A238,'Processed Data Export'!$B$2:$ET$3001,5,FALSE)),(VLOOKUP($A238,'Processed Data Export'!$B$2:$ET$3001,4,FALSE)))))</f>
        <v>#N/A</v>
      </c>
      <c r="C238" s="89" t="e">
        <f>IF((VLOOKUP($A238,'Processed Data Export'!$B$2:$ET$3001,5,FALSE))=0,"NA",(IF((VLOOKUP($A238,'Processed Data Export'!$B$2:$ET$3001,4,FALSE))&gt;(VLOOKUP($A238,'Processed Data Export'!$B$2:$ET$3001,5,FALSE)),(VLOOKUP($A238,'Processed Data Export'!$B$2:$ET$3001,4,FALSE)),(VLOOKUP($A238,'Processed Data Export'!$B$2:$ET$3001,5,FALSE)))))</f>
        <v>#N/A</v>
      </c>
      <c r="D238" s="74" t="e">
        <f>VLOOKUP($A238,'Processed Data Export'!$B$2:$ET$3001,3,FALSE)</f>
        <v>#N/A</v>
      </c>
      <c r="E238" s="36">
        <f>VLOOKUP(A238,'MWPS (um)'!$A$1:$CP$401,94,FALSE)</f>
        <v>0</v>
      </c>
      <c r="F238" s="74" t="e">
        <f>(VLOOKUP($A238,'Processed Data Export'!$B$2:$ET$3001,6,FALSE))/(VLOOKUP($A238,'Processed Data Export'!$B$2:$ET$3001,7,FALSE))</f>
        <v>#N/A</v>
      </c>
      <c r="G238" s="74" t="e">
        <f>VLOOKUP($A238,'Processed Data Export'!$B$2:$ET$3001,8,FALSE)</f>
        <v>#N/A</v>
      </c>
      <c r="H238" s="74" t="e">
        <f>VLOOKUP($A238,'Processed Data Export'!$B$2:$ET$3001,9,FALSE)</f>
        <v>#N/A</v>
      </c>
      <c r="I238" s="74" t="e">
        <f>VLOOKUP($A238,'Processed Data Export'!$B$2:$ET$3001,10,FALSE)</f>
        <v>#N/A</v>
      </c>
      <c r="J238" s="74" t="e">
        <f>VLOOKUP($A238,'Processed Data Export'!$B$2:$ET$3001,11,FALSE)</f>
        <v>#N/A</v>
      </c>
      <c r="K238" s="69" t="e">
        <f t="shared" si="42"/>
        <v>#VALUE!</v>
      </c>
      <c r="L238" s="75" t="e">
        <f>VLOOKUP($A238,'Processed Data Export'!$B$2:$ET$402,(COLUMN(A238)+11),FALSE)</f>
        <v>#N/A</v>
      </c>
      <c r="M238" s="75" t="e">
        <f>VLOOKUP($A238,'Processed Data Export'!$B$2:$ET$402,(COLUMN(B238)+11),FALSE)</f>
        <v>#N/A</v>
      </c>
      <c r="N238" s="75" t="e">
        <f>VLOOKUP($A238,'Processed Data Export'!$B$2:$ET$402,(COLUMN(C238)+11),FALSE)</f>
        <v>#N/A</v>
      </c>
      <c r="O238" s="75" t="e">
        <f>VLOOKUP($A238,'Processed Data Export'!$B$2:$ET$402,(COLUMN(D238)+11),FALSE)</f>
        <v>#N/A</v>
      </c>
      <c r="P238" s="75" t="e">
        <f>VLOOKUP($A238,'Processed Data Export'!$B$2:$ET$402,(COLUMN(E238)+11),FALSE)</f>
        <v>#N/A</v>
      </c>
      <c r="Q238" s="75" t="e">
        <f>VLOOKUP($A238,'Processed Data Export'!$B$2:$ET$402,(COLUMN(F238)+11),FALSE)</f>
        <v>#N/A</v>
      </c>
      <c r="R238" s="75" t="e">
        <f>VLOOKUP($A238,'Processed Data Export'!$B$2:$ET$402,(COLUMN(G238)+11),FALSE)</f>
        <v>#N/A</v>
      </c>
      <c r="S238" s="75" t="e">
        <f>VLOOKUP($A238,'Processed Data Export'!$B$2:$ET$402,(COLUMN(H238)+11),FALSE)</f>
        <v>#N/A</v>
      </c>
      <c r="T238" s="75" t="e">
        <f>VLOOKUP($A238,'Processed Data Export'!$B$2:$ET$402,(COLUMN(I238)+11),FALSE)</f>
        <v>#N/A</v>
      </c>
      <c r="U238" s="75" t="e">
        <f>VLOOKUP($A238,'Processed Data Export'!$B$2:$ET$402,(COLUMN(J238)+11),FALSE)</f>
        <v>#N/A</v>
      </c>
      <c r="V238" s="75" t="e">
        <f>VLOOKUP($A238,'Processed Data Export'!$B$2:$ET$402,(COLUMN(K238)+11),FALSE)</f>
        <v>#N/A</v>
      </c>
      <c r="W238" s="75" t="e">
        <f>VLOOKUP($A238,'Processed Data Export'!$B$2:$ET$402,(COLUMN(L238)+11),FALSE)</f>
        <v>#N/A</v>
      </c>
      <c r="X238" s="75" t="e">
        <f>VLOOKUP($A238,'Processed Data Export'!$B$2:$ET$402,(COLUMN(M238)+11),FALSE)</f>
        <v>#N/A</v>
      </c>
      <c r="Y238" s="75" t="e">
        <f>VLOOKUP($A238,'Processed Data Export'!$B$2:$ET$402,(COLUMN(N238)+11),FALSE)</f>
        <v>#N/A</v>
      </c>
      <c r="Z238" s="75" t="e">
        <f>VLOOKUP($A238,'Processed Data Export'!$B$2:$ET$402,(COLUMN(O238)+11),FALSE)</f>
        <v>#N/A</v>
      </c>
      <c r="AA238" s="75" t="e">
        <f>VLOOKUP($A238,'Processed Data Export'!$B$2:$ET$402,(COLUMN(P238)+11),FALSE)</f>
        <v>#N/A</v>
      </c>
      <c r="AB238" s="75" t="e">
        <f>VLOOKUP($A238,'Processed Data Export'!$B$2:$ET$402,(COLUMN(Q238)+11),FALSE)</f>
        <v>#N/A</v>
      </c>
      <c r="AC238" s="75" t="e">
        <f>VLOOKUP($A238,'Processed Data Export'!$B$2:$ET$402,(COLUMN(R238)+11),FALSE)</f>
        <v>#N/A</v>
      </c>
      <c r="AD238" s="75" t="e">
        <f>VLOOKUP($A238,'Processed Data Export'!$B$2:$ET$402,(COLUMN(S238)+11),FALSE)</f>
        <v>#N/A</v>
      </c>
      <c r="AE238" s="75" t="e">
        <f>VLOOKUP($A238,'Processed Data Export'!$B$2:$ET$402,(COLUMN(T238)+11),FALSE)</f>
        <v>#N/A</v>
      </c>
      <c r="AF238" s="75" t="e">
        <f>VLOOKUP($A238,'Processed Data Export'!$B$2:$ET$402,(COLUMN(U238)+11),FALSE)</f>
        <v>#N/A</v>
      </c>
      <c r="AG238" s="75" t="e">
        <f>VLOOKUP($A238,'Processed Data Export'!$B$2:$ET$402,(COLUMN(V238)+11),FALSE)</f>
        <v>#N/A</v>
      </c>
      <c r="AH238" s="75" t="e">
        <f>VLOOKUP($A238,'Processed Data Export'!$B$2:$ET$402,(COLUMN(W238)+11),FALSE)</f>
        <v>#N/A</v>
      </c>
      <c r="AI238" s="75" t="e">
        <f>VLOOKUP($A238,'Processed Data Export'!$B$2:$ET$402,(COLUMN(X238)+11),FALSE)</f>
        <v>#N/A</v>
      </c>
      <c r="AJ238" s="75" t="e">
        <f>VLOOKUP($A238,'Processed Data Export'!$B$2:$ET$402,(COLUMN(Y238)+11),FALSE)</f>
        <v>#N/A</v>
      </c>
      <c r="AK238" s="75" t="e">
        <f>VLOOKUP($A238,'Processed Data Export'!$B$2:$ET$402,(COLUMN(Z238)+11),FALSE)</f>
        <v>#N/A</v>
      </c>
      <c r="AL238" s="75" t="e">
        <f>VLOOKUP($A238,'Processed Data Export'!$B$2:$ET$402,(COLUMN(AA238)+11),FALSE)</f>
        <v>#N/A</v>
      </c>
      <c r="AM238" s="75" t="e">
        <f>VLOOKUP($A238,'Processed Data Export'!$B$2:$ET$402,(COLUMN(AB238)+11),FALSE)</f>
        <v>#N/A</v>
      </c>
      <c r="AN238" s="75" t="e">
        <f>VLOOKUP($A238,'Processed Data Export'!$B$2:$ET$402,(COLUMN(AC238)+11),FALSE)</f>
        <v>#N/A</v>
      </c>
      <c r="AO238" s="75" t="e">
        <f>VLOOKUP($A238,'Processed Data Export'!$B$2:$ET$402,(COLUMN(AD238)+11),FALSE)</f>
        <v>#N/A</v>
      </c>
      <c r="AP238" s="75" t="e">
        <f>VLOOKUP($A238,'Processed Data Export'!$B$2:$ET$402,(COLUMN(AE238)+11),FALSE)</f>
        <v>#N/A</v>
      </c>
      <c r="AQ238" s="75" t="e">
        <f>VLOOKUP($A238,'Processed Data Export'!$B$2:$ET$402,(COLUMN(AF238)+11),FALSE)</f>
        <v>#N/A</v>
      </c>
      <c r="AR238" s="75" t="e">
        <f>VLOOKUP($A238,'Processed Data Export'!$B$2:$ET$402,(COLUMN(AG238)+11),FALSE)</f>
        <v>#N/A</v>
      </c>
      <c r="AS238" s="75" t="e">
        <f>VLOOKUP($A238,'Processed Data Export'!$B$2:$ET$402,(COLUMN(AH238)+11),FALSE)</f>
        <v>#N/A</v>
      </c>
      <c r="AT238" s="75" t="e">
        <f>VLOOKUP($A238,'Processed Data Export'!$B$2:$ET$402,(COLUMN(AI238)+11),FALSE)</f>
        <v>#N/A</v>
      </c>
      <c r="AU238" s="75" t="e">
        <f>VLOOKUP($A238,'Processed Data Export'!$B$2:$ET$402,(COLUMN(AJ238)+11),FALSE)</f>
        <v>#N/A</v>
      </c>
      <c r="AV238" s="75" t="e">
        <f>VLOOKUP($A238,'Processed Data Export'!$B$2:$ET$402,(COLUMN(AK238)+11),FALSE)</f>
        <v>#N/A</v>
      </c>
      <c r="AW238" s="75" t="e">
        <f t="shared" si="43"/>
        <v>#N/A</v>
      </c>
      <c r="AX238" s="75" t="e">
        <f t="shared" si="44"/>
        <v>#N/A</v>
      </c>
      <c r="AY238" s="75" t="e">
        <f t="shared" si="45"/>
        <v>#N/A</v>
      </c>
      <c r="AZ238" s="75" t="e">
        <f t="shared" si="46"/>
        <v>#N/A</v>
      </c>
      <c r="BA238" s="75" t="e">
        <f t="shared" si="47"/>
        <v>#N/A</v>
      </c>
      <c r="BB238" s="75" t="e">
        <f t="shared" si="48"/>
        <v>#N/A</v>
      </c>
      <c r="BC238" s="75" t="e">
        <f t="shared" si="49"/>
        <v>#N/A</v>
      </c>
      <c r="BD238" s="75" t="e">
        <f t="shared" si="50"/>
        <v>#N/A</v>
      </c>
      <c r="BE238" s="75" t="e">
        <f t="shared" si="51"/>
        <v>#N/A</v>
      </c>
      <c r="BF238" s="75" t="e">
        <f t="shared" si="52"/>
        <v>#N/A</v>
      </c>
      <c r="BG238" s="75" t="e">
        <f t="shared" si="53"/>
        <v>#N/A</v>
      </c>
      <c r="BH238" s="75" t="e">
        <f t="shared" si="54"/>
        <v>#N/A</v>
      </c>
      <c r="BI238" s="75" t="e">
        <f t="shared" si="55"/>
        <v>#N/A</v>
      </c>
    </row>
    <row r="239" spans="1:61" x14ac:dyDescent="0.35">
      <c r="A239" s="69">
        <f>'Processed Data Export'!B237</f>
        <v>0</v>
      </c>
      <c r="B239" s="74" t="e">
        <f>IF((VLOOKUP($A239,'Processed Data Export'!$B$2:$ET$3001,5,FALSE))=0,(VLOOKUP($A239,'Processed Data Export'!$B$2:$ET$3001,4,FALSE)),(IF((VLOOKUP($A239,'Processed Data Export'!$B$2:$ET$3001,4,FALSE))&gt;(VLOOKUP($A239,'Processed Data Export'!$B$2:$ET$3001,5,FALSE)),(VLOOKUP($A239,'Processed Data Export'!$B$2:$ET$3001,5,FALSE)),(VLOOKUP($A239,'Processed Data Export'!$B$2:$ET$3001,4,FALSE)))))</f>
        <v>#N/A</v>
      </c>
      <c r="C239" s="89" t="e">
        <f>IF((VLOOKUP($A239,'Processed Data Export'!$B$2:$ET$3001,5,FALSE))=0,"NA",(IF((VLOOKUP($A239,'Processed Data Export'!$B$2:$ET$3001,4,FALSE))&gt;(VLOOKUP($A239,'Processed Data Export'!$B$2:$ET$3001,5,FALSE)),(VLOOKUP($A239,'Processed Data Export'!$B$2:$ET$3001,4,FALSE)),(VLOOKUP($A239,'Processed Data Export'!$B$2:$ET$3001,5,FALSE)))))</f>
        <v>#N/A</v>
      </c>
      <c r="D239" s="74" t="e">
        <f>VLOOKUP($A239,'Processed Data Export'!$B$2:$ET$3001,3,FALSE)</f>
        <v>#N/A</v>
      </c>
      <c r="E239" s="36">
        <f>VLOOKUP(A239,'MWPS (um)'!$A$1:$CP$401,94,FALSE)</f>
        <v>0</v>
      </c>
      <c r="F239" s="74" t="e">
        <f>(VLOOKUP($A239,'Processed Data Export'!$B$2:$ET$3001,6,FALSE))/(VLOOKUP($A239,'Processed Data Export'!$B$2:$ET$3001,7,FALSE))</f>
        <v>#N/A</v>
      </c>
      <c r="G239" s="74" t="e">
        <f>VLOOKUP($A239,'Processed Data Export'!$B$2:$ET$3001,8,FALSE)</f>
        <v>#N/A</v>
      </c>
      <c r="H239" s="74" t="e">
        <f>VLOOKUP($A239,'Processed Data Export'!$B$2:$ET$3001,9,FALSE)</f>
        <v>#N/A</v>
      </c>
      <c r="I239" s="74" t="e">
        <f>VLOOKUP($A239,'Processed Data Export'!$B$2:$ET$3001,10,FALSE)</f>
        <v>#N/A</v>
      </c>
      <c r="J239" s="74" t="e">
        <f>VLOOKUP($A239,'Processed Data Export'!$B$2:$ET$3001,11,FALSE)</f>
        <v>#N/A</v>
      </c>
      <c r="K239" s="69" t="e">
        <f t="shared" si="42"/>
        <v>#VALUE!</v>
      </c>
      <c r="L239" s="75" t="e">
        <f>VLOOKUP($A239,'Processed Data Export'!$B$2:$ET$402,(COLUMN(A239)+11),FALSE)</f>
        <v>#N/A</v>
      </c>
      <c r="M239" s="75" t="e">
        <f>VLOOKUP($A239,'Processed Data Export'!$B$2:$ET$402,(COLUMN(B239)+11),FALSE)</f>
        <v>#N/A</v>
      </c>
      <c r="N239" s="75" t="e">
        <f>VLOOKUP($A239,'Processed Data Export'!$B$2:$ET$402,(COLUMN(C239)+11),FALSE)</f>
        <v>#N/A</v>
      </c>
      <c r="O239" s="75" t="e">
        <f>VLOOKUP($A239,'Processed Data Export'!$B$2:$ET$402,(COLUMN(D239)+11),FALSE)</f>
        <v>#N/A</v>
      </c>
      <c r="P239" s="75" t="e">
        <f>VLOOKUP($A239,'Processed Data Export'!$B$2:$ET$402,(COLUMN(E239)+11),FALSE)</f>
        <v>#N/A</v>
      </c>
      <c r="Q239" s="75" t="e">
        <f>VLOOKUP($A239,'Processed Data Export'!$B$2:$ET$402,(COLUMN(F239)+11),FALSE)</f>
        <v>#N/A</v>
      </c>
      <c r="R239" s="75" t="e">
        <f>VLOOKUP($A239,'Processed Data Export'!$B$2:$ET$402,(COLUMN(G239)+11),FALSE)</f>
        <v>#N/A</v>
      </c>
      <c r="S239" s="75" t="e">
        <f>VLOOKUP($A239,'Processed Data Export'!$B$2:$ET$402,(COLUMN(H239)+11),FALSE)</f>
        <v>#N/A</v>
      </c>
      <c r="T239" s="75" t="e">
        <f>VLOOKUP($A239,'Processed Data Export'!$B$2:$ET$402,(COLUMN(I239)+11),FALSE)</f>
        <v>#N/A</v>
      </c>
      <c r="U239" s="75" t="e">
        <f>VLOOKUP($A239,'Processed Data Export'!$B$2:$ET$402,(COLUMN(J239)+11),FALSE)</f>
        <v>#N/A</v>
      </c>
      <c r="V239" s="75" t="e">
        <f>VLOOKUP($A239,'Processed Data Export'!$B$2:$ET$402,(COLUMN(K239)+11),FALSE)</f>
        <v>#N/A</v>
      </c>
      <c r="W239" s="75" t="e">
        <f>VLOOKUP($A239,'Processed Data Export'!$B$2:$ET$402,(COLUMN(L239)+11),FALSE)</f>
        <v>#N/A</v>
      </c>
      <c r="X239" s="75" t="e">
        <f>VLOOKUP($A239,'Processed Data Export'!$B$2:$ET$402,(COLUMN(M239)+11),FALSE)</f>
        <v>#N/A</v>
      </c>
      <c r="Y239" s="75" t="e">
        <f>VLOOKUP($A239,'Processed Data Export'!$B$2:$ET$402,(COLUMN(N239)+11),FALSE)</f>
        <v>#N/A</v>
      </c>
      <c r="Z239" s="75" t="e">
        <f>VLOOKUP($A239,'Processed Data Export'!$B$2:$ET$402,(COLUMN(O239)+11),FALSE)</f>
        <v>#N/A</v>
      </c>
      <c r="AA239" s="75" t="e">
        <f>VLOOKUP($A239,'Processed Data Export'!$B$2:$ET$402,(COLUMN(P239)+11),FALSE)</f>
        <v>#N/A</v>
      </c>
      <c r="AB239" s="75" t="e">
        <f>VLOOKUP($A239,'Processed Data Export'!$B$2:$ET$402,(COLUMN(Q239)+11),FALSE)</f>
        <v>#N/A</v>
      </c>
      <c r="AC239" s="75" t="e">
        <f>VLOOKUP($A239,'Processed Data Export'!$B$2:$ET$402,(COLUMN(R239)+11),FALSE)</f>
        <v>#N/A</v>
      </c>
      <c r="AD239" s="75" t="e">
        <f>VLOOKUP($A239,'Processed Data Export'!$B$2:$ET$402,(COLUMN(S239)+11),FALSE)</f>
        <v>#N/A</v>
      </c>
      <c r="AE239" s="75" t="e">
        <f>VLOOKUP($A239,'Processed Data Export'!$B$2:$ET$402,(COLUMN(T239)+11),FALSE)</f>
        <v>#N/A</v>
      </c>
      <c r="AF239" s="75" t="e">
        <f>VLOOKUP($A239,'Processed Data Export'!$B$2:$ET$402,(COLUMN(U239)+11),FALSE)</f>
        <v>#N/A</v>
      </c>
      <c r="AG239" s="75" t="e">
        <f>VLOOKUP($A239,'Processed Data Export'!$B$2:$ET$402,(COLUMN(V239)+11),FALSE)</f>
        <v>#N/A</v>
      </c>
      <c r="AH239" s="75" t="e">
        <f>VLOOKUP($A239,'Processed Data Export'!$B$2:$ET$402,(COLUMN(W239)+11),FALSE)</f>
        <v>#N/A</v>
      </c>
      <c r="AI239" s="75" t="e">
        <f>VLOOKUP($A239,'Processed Data Export'!$B$2:$ET$402,(COLUMN(X239)+11),FALSE)</f>
        <v>#N/A</v>
      </c>
      <c r="AJ239" s="75" t="e">
        <f>VLOOKUP($A239,'Processed Data Export'!$B$2:$ET$402,(COLUMN(Y239)+11),FALSE)</f>
        <v>#N/A</v>
      </c>
      <c r="AK239" s="75" t="e">
        <f>VLOOKUP($A239,'Processed Data Export'!$B$2:$ET$402,(COLUMN(Z239)+11),FALSE)</f>
        <v>#N/A</v>
      </c>
      <c r="AL239" s="75" t="e">
        <f>VLOOKUP($A239,'Processed Data Export'!$B$2:$ET$402,(COLUMN(AA239)+11),FALSE)</f>
        <v>#N/A</v>
      </c>
      <c r="AM239" s="75" t="e">
        <f>VLOOKUP($A239,'Processed Data Export'!$B$2:$ET$402,(COLUMN(AB239)+11),FALSE)</f>
        <v>#N/A</v>
      </c>
      <c r="AN239" s="75" t="e">
        <f>VLOOKUP($A239,'Processed Data Export'!$B$2:$ET$402,(COLUMN(AC239)+11),FALSE)</f>
        <v>#N/A</v>
      </c>
      <c r="AO239" s="75" t="e">
        <f>VLOOKUP($A239,'Processed Data Export'!$B$2:$ET$402,(COLUMN(AD239)+11),FALSE)</f>
        <v>#N/A</v>
      </c>
      <c r="AP239" s="75" t="e">
        <f>VLOOKUP($A239,'Processed Data Export'!$B$2:$ET$402,(COLUMN(AE239)+11),FALSE)</f>
        <v>#N/A</v>
      </c>
      <c r="AQ239" s="75" t="e">
        <f>VLOOKUP($A239,'Processed Data Export'!$B$2:$ET$402,(COLUMN(AF239)+11),FALSE)</f>
        <v>#N/A</v>
      </c>
      <c r="AR239" s="75" t="e">
        <f>VLOOKUP($A239,'Processed Data Export'!$B$2:$ET$402,(COLUMN(AG239)+11),FALSE)</f>
        <v>#N/A</v>
      </c>
      <c r="AS239" s="75" t="e">
        <f>VLOOKUP($A239,'Processed Data Export'!$B$2:$ET$402,(COLUMN(AH239)+11),FALSE)</f>
        <v>#N/A</v>
      </c>
      <c r="AT239" s="75" t="e">
        <f>VLOOKUP($A239,'Processed Data Export'!$B$2:$ET$402,(COLUMN(AI239)+11),FALSE)</f>
        <v>#N/A</v>
      </c>
      <c r="AU239" s="75" t="e">
        <f>VLOOKUP($A239,'Processed Data Export'!$B$2:$ET$402,(COLUMN(AJ239)+11),FALSE)</f>
        <v>#N/A</v>
      </c>
      <c r="AV239" s="75" t="e">
        <f>VLOOKUP($A239,'Processed Data Export'!$B$2:$ET$402,(COLUMN(AK239)+11),FALSE)</f>
        <v>#N/A</v>
      </c>
      <c r="AW239" s="75" t="e">
        <f t="shared" si="43"/>
        <v>#N/A</v>
      </c>
      <c r="AX239" s="75" t="e">
        <f t="shared" si="44"/>
        <v>#N/A</v>
      </c>
      <c r="AY239" s="75" t="e">
        <f t="shared" si="45"/>
        <v>#N/A</v>
      </c>
      <c r="AZ239" s="75" t="e">
        <f t="shared" si="46"/>
        <v>#N/A</v>
      </c>
      <c r="BA239" s="75" t="e">
        <f t="shared" si="47"/>
        <v>#N/A</v>
      </c>
      <c r="BB239" s="75" t="e">
        <f t="shared" si="48"/>
        <v>#N/A</v>
      </c>
      <c r="BC239" s="75" t="e">
        <f t="shared" si="49"/>
        <v>#N/A</v>
      </c>
      <c r="BD239" s="75" t="e">
        <f t="shared" si="50"/>
        <v>#N/A</v>
      </c>
      <c r="BE239" s="75" t="e">
        <f t="shared" si="51"/>
        <v>#N/A</v>
      </c>
      <c r="BF239" s="75" t="e">
        <f t="shared" si="52"/>
        <v>#N/A</v>
      </c>
      <c r="BG239" s="75" t="e">
        <f t="shared" si="53"/>
        <v>#N/A</v>
      </c>
      <c r="BH239" s="75" t="e">
        <f t="shared" si="54"/>
        <v>#N/A</v>
      </c>
      <c r="BI239" s="75" t="e">
        <f t="shared" si="55"/>
        <v>#N/A</v>
      </c>
    </row>
    <row r="240" spans="1:61" x14ac:dyDescent="0.35">
      <c r="A240" s="69">
        <f>'Processed Data Export'!B238</f>
        <v>0</v>
      </c>
      <c r="B240" s="74" t="e">
        <f>IF((VLOOKUP($A240,'Processed Data Export'!$B$2:$ET$3001,5,FALSE))=0,(VLOOKUP($A240,'Processed Data Export'!$B$2:$ET$3001,4,FALSE)),(IF((VLOOKUP($A240,'Processed Data Export'!$B$2:$ET$3001,4,FALSE))&gt;(VLOOKUP($A240,'Processed Data Export'!$B$2:$ET$3001,5,FALSE)),(VLOOKUP($A240,'Processed Data Export'!$B$2:$ET$3001,5,FALSE)),(VLOOKUP($A240,'Processed Data Export'!$B$2:$ET$3001,4,FALSE)))))</f>
        <v>#N/A</v>
      </c>
      <c r="C240" s="89" t="e">
        <f>IF((VLOOKUP($A240,'Processed Data Export'!$B$2:$ET$3001,5,FALSE))=0,"NA",(IF((VLOOKUP($A240,'Processed Data Export'!$B$2:$ET$3001,4,FALSE))&gt;(VLOOKUP($A240,'Processed Data Export'!$B$2:$ET$3001,5,FALSE)),(VLOOKUP($A240,'Processed Data Export'!$B$2:$ET$3001,4,FALSE)),(VLOOKUP($A240,'Processed Data Export'!$B$2:$ET$3001,5,FALSE)))))</f>
        <v>#N/A</v>
      </c>
      <c r="D240" s="74" t="e">
        <f>VLOOKUP($A240,'Processed Data Export'!$B$2:$ET$3001,3,FALSE)</f>
        <v>#N/A</v>
      </c>
      <c r="E240" s="36">
        <f>VLOOKUP(A240,'MWPS (um)'!$A$1:$CP$401,94,FALSE)</f>
        <v>0</v>
      </c>
      <c r="F240" s="74" t="e">
        <f>(VLOOKUP($A240,'Processed Data Export'!$B$2:$ET$3001,6,FALSE))/(VLOOKUP($A240,'Processed Data Export'!$B$2:$ET$3001,7,FALSE))</f>
        <v>#N/A</v>
      </c>
      <c r="G240" s="74" t="e">
        <f>VLOOKUP($A240,'Processed Data Export'!$B$2:$ET$3001,8,FALSE)</f>
        <v>#N/A</v>
      </c>
      <c r="H240" s="74" t="e">
        <f>VLOOKUP($A240,'Processed Data Export'!$B$2:$ET$3001,9,FALSE)</f>
        <v>#N/A</v>
      </c>
      <c r="I240" s="74" t="e">
        <f>VLOOKUP($A240,'Processed Data Export'!$B$2:$ET$3001,10,FALSE)</f>
        <v>#N/A</v>
      </c>
      <c r="J240" s="74" t="e">
        <f>VLOOKUP($A240,'Processed Data Export'!$B$2:$ET$3001,11,FALSE)</f>
        <v>#N/A</v>
      </c>
      <c r="K240" s="69" t="e">
        <f t="shared" si="42"/>
        <v>#VALUE!</v>
      </c>
      <c r="L240" s="75" t="e">
        <f>VLOOKUP($A240,'Processed Data Export'!$B$2:$ET$402,(COLUMN(A240)+11),FALSE)</f>
        <v>#N/A</v>
      </c>
      <c r="M240" s="75" t="e">
        <f>VLOOKUP($A240,'Processed Data Export'!$B$2:$ET$402,(COLUMN(B240)+11),FALSE)</f>
        <v>#N/A</v>
      </c>
      <c r="N240" s="75" t="e">
        <f>VLOOKUP($A240,'Processed Data Export'!$B$2:$ET$402,(COLUMN(C240)+11),FALSE)</f>
        <v>#N/A</v>
      </c>
      <c r="O240" s="75" t="e">
        <f>VLOOKUP($A240,'Processed Data Export'!$B$2:$ET$402,(COLUMN(D240)+11),FALSE)</f>
        <v>#N/A</v>
      </c>
      <c r="P240" s="75" t="e">
        <f>VLOOKUP($A240,'Processed Data Export'!$B$2:$ET$402,(COLUMN(E240)+11),FALSE)</f>
        <v>#N/A</v>
      </c>
      <c r="Q240" s="75" t="e">
        <f>VLOOKUP($A240,'Processed Data Export'!$B$2:$ET$402,(COLUMN(F240)+11),FALSE)</f>
        <v>#N/A</v>
      </c>
      <c r="R240" s="75" t="e">
        <f>VLOOKUP($A240,'Processed Data Export'!$B$2:$ET$402,(COLUMN(G240)+11),FALSE)</f>
        <v>#N/A</v>
      </c>
      <c r="S240" s="75" t="e">
        <f>VLOOKUP($A240,'Processed Data Export'!$B$2:$ET$402,(COLUMN(H240)+11),FALSE)</f>
        <v>#N/A</v>
      </c>
      <c r="T240" s="75" t="e">
        <f>VLOOKUP($A240,'Processed Data Export'!$B$2:$ET$402,(COLUMN(I240)+11),FALSE)</f>
        <v>#N/A</v>
      </c>
      <c r="U240" s="75" t="e">
        <f>VLOOKUP($A240,'Processed Data Export'!$B$2:$ET$402,(COLUMN(J240)+11),FALSE)</f>
        <v>#N/A</v>
      </c>
      <c r="V240" s="75" t="e">
        <f>VLOOKUP($A240,'Processed Data Export'!$B$2:$ET$402,(COLUMN(K240)+11),FALSE)</f>
        <v>#N/A</v>
      </c>
      <c r="W240" s="75" t="e">
        <f>VLOOKUP($A240,'Processed Data Export'!$B$2:$ET$402,(COLUMN(L240)+11),FALSE)</f>
        <v>#N/A</v>
      </c>
      <c r="X240" s="75" t="e">
        <f>VLOOKUP($A240,'Processed Data Export'!$B$2:$ET$402,(COLUMN(M240)+11),FALSE)</f>
        <v>#N/A</v>
      </c>
      <c r="Y240" s="75" t="e">
        <f>VLOOKUP($A240,'Processed Data Export'!$B$2:$ET$402,(COLUMN(N240)+11),FALSE)</f>
        <v>#N/A</v>
      </c>
      <c r="Z240" s="75" t="e">
        <f>VLOOKUP($A240,'Processed Data Export'!$B$2:$ET$402,(COLUMN(O240)+11),FALSE)</f>
        <v>#N/A</v>
      </c>
      <c r="AA240" s="75" t="e">
        <f>VLOOKUP($A240,'Processed Data Export'!$B$2:$ET$402,(COLUMN(P240)+11),FALSE)</f>
        <v>#N/A</v>
      </c>
      <c r="AB240" s="75" t="e">
        <f>VLOOKUP($A240,'Processed Data Export'!$B$2:$ET$402,(COLUMN(Q240)+11),FALSE)</f>
        <v>#N/A</v>
      </c>
      <c r="AC240" s="75" t="e">
        <f>VLOOKUP($A240,'Processed Data Export'!$B$2:$ET$402,(COLUMN(R240)+11),FALSE)</f>
        <v>#N/A</v>
      </c>
      <c r="AD240" s="75" t="e">
        <f>VLOOKUP($A240,'Processed Data Export'!$B$2:$ET$402,(COLUMN(S240)+11),FALSE)</f>
        <v>#N/A</v>
      </c>
      <c r="AE240" s="75" t="e">
        <f>VLOOKUP($A240,'Processed Data Export'!$B$2:$ET$402,(COLUMN(T240)+11),FALSE)</f>
        <v>#N/A</v>
      </c>
      <c r="AF240" s="75" t="e">
        <f>VLOOKUP($A240,'Processed Data Export'!$B$2:$ET$402,(COLUMN(U240)+11),FALSE)</f>
        <v>#N/A</v>
      </c>
      <c r="AG240" s="75" t="e">
        <f>VLOOKUP($A240,'Processed Data Export'!$B$2:$ET$402,(COLUMN(V240)+11),FALSE)</f>
        <v>#N/A</v>
      </c>
      <c r="AH240" s="75" t="e">
        <f>VLOOKUP($A240,'Processed Data Export'!$B$2:$ET$402,(COLUMN(W240)+11),FALSE)</f>
        <v>#N/A</v>
      </c>
      <c r="AI240" s="75" t="e">
        <f>VLOOKUP($A240,'Processed Data Export'!$B$2:$ET$402,(COLUMN(X240)+11),FALSE)</f>
        <v>#N/A</v>
      </c>
      <c r="AJ240" s="75" t="e">
        <f>VLOOKUP($A240,'Processed Data Export'!$B$2:$ET$402,(COLUMN(Y240)+11),FALSE)</f>
        <v>#N/A</v>
      </c>
      <c r="AK240" s="75" t="e">
        <f>VLOOKUP($A240,'Processed Data Export'!$B$2:$ET$402,(COLUMN(Z240)+11),FALSE)</f>
        <v>#N/A</v>
      </c>
      <c r="AL240" s="75" t="e">
        <f>VLOOKUP($A240,'Processed Data Export'!$B$2:$ET$402,(COLUMN(AA240)+11),FALSE)</f>
        <v>#N/A</v>
      </c>
      <c r="AM240" s="75" t="e">
        <f>VLOOKUP($A240,'Processed Data Export'!$B$2:$ET$402,(COLUMN(AB240)+11),FALSE)</f>
        <v>#N/A</v>
      </c>
      <c r="AN240" s="75" t="e">
        <f>VLOOKUP($A240,'Processed Data Export'!$B$2:$ET$402,(COLUMN(AC240)+11),FALSE)</f>
        <v>#N/A</v>
      </c>
      <c r="AO240" s="75" t="e">
        <f>VLOOKUP($A240,'Processed Data Export'!$B$2:$ET$402,(COLUMN(AD240)+11),FALSE)</f>
        <v>#N/A</v>
      </c>
      <c r="AP240" s="75" t="e">
        <f>VLOOKUP($A240,'Processed Data Export'!$B$2:$ET$402,(COLUMN(AE240)+11),FALSE)</f>
        <v>#N/A</v>
      </c>
      <c r="AQ240" s="75" t="e">
        <f>VLOOKUP($A240,'Processed Data Export'!$B$2:$ET$402,(COLUMN(AF240)+11),FALSE)</f>
        <v>#N/A</v>
      </c>
      <c r="AR240" s="75" t="e">
        <f>VLOOKUP($A240,'Processed Data Export'!$B$2:$ET$402,(COLUMN(AG240)+11),FALSE)</f>
        <v>#N/A</v>
      </c>
      <c r="AS240" s="75" t="e">
        <f>VLOOKUP($A240,'Processed Data Export'!$B$2:$ET$402,(COLUMN(AH240)+11),FALSE)</f>
        <v>#N/A</v>
      </c>
      <c r="AT240" s="75" t="e">
        <f>VLOOKUP($A240,'Processed Data Export'!$B$2:$ET$402,(COLUMN(AI240)+11),FALSE)</f>
        <v>#N/A</v>
      </c>
      <c r="AU240" s="75" t="e">
        <f>VLOOKUP($A240,'Processed Data Export'!$B$2:$ET$402,(COLUMN(AJ240)+11),FALSE)</f>
        <v>#N/A</v>
      </c>
      <c r="AV240" s="75" t="e">
        <f>VLOOKUP($A240,'Processed Data Export'!$B$2:$ET$402,(COLUMN(AK240)+11),FALSE)</f>
        <v>#N/A</v>
      </c>
      <c r="AW240" s="75" t="e">
        <f t="shared" si="43"/>
        <v>#N/A</v>
      </c>
      <c r="AX240" s="75" t="e">
        <f t="shared" si="44"/>
        <v>#N/A</v>
      </c>
      <c r="AY240" s="75" t="e">
        <f t="shared" si="45"/>
        <v>#N/A</v>
      </c>
      <c r="AZ240" s="75" t="e">
        <f t="shared" si="46"/>
        <v>#N/A</v>
      </c>
      <c r="BA240" s="75" t="e">
        <f t="shared" si="47"/>
        <v>#N/A</v>
      </c>
      <c r="BB240" s="75" t="e">
        <f t="shared" si="48"/>
        <v>#N/A</v>
      </c>
      <c r="BC240" s="75" t="e">
        <f t="shared" si="49"/>
        <v>#N/A</v>
      </c>
      <c r="BD240" s="75" t="e">
        <f t="shared" si="50"/>
        <v>#N/A</v>
      </c>
      <c r="BE240" s="75" t="e">
        <f t="shared" si="51"/>
        <v>#N/A</v>
      </c>
      <c r="BF240" s="75" t="e">
        <f t="shared" si="52"/>
        <v>#N/A</v>
      </c>
      <c r="BG240" s="75" t="e">
        <f t="shared" si="53"/>
        <v>#N/A</v>
      </c>
      <c r="BH240" s="75" t="e">
        <f t="shared" si="54"/>
        <v>#N/A</v>
      </c>
      <c r="BI240" s="75" t="e">
        <f t="shared" si="55"/>
        <v>#N/A</v>
      </c>
    </row>
    <row r="241" spans="1:61" x14ac:dyDescent="0.35">
      <c r="A241" s="69">
        <f>'Processed Data Export'!B239</f>
        <v>0</v>
      </c>
      <c r="B241" s="74" t="e">
        <f>IF((VLOOKUP($A241,'Processed Data Export'!$B$2:$ET$3001,5,FALSE))=0,(VLOOKUP($A241,'Processed Data Export'!$B$2:$ET$3001,4,FALSE)),(IF((VLOOKUP($A241,'Processed Data Export'!$B$2:$ET$3001,4,FALSE))&gt;(VLOOKUP($A241,'Processed Data Export'!$B$2:$ET$3001,5,FALSE)),(VLOOKUP($A241,'Processed Data Export'!$B$2:$ET$3001,5,FALSE)),(VLOOKUP($A241,'Processed Data Export'!$B$2:$ET$3001,4,FALSE)))))</f>
        <v>#N/A</v>
      </c>
      <c r="C241" s="89" t="e">
        <f>IF((VLOOKUP($A241,'Processed Data Export'!$B$2:$ET$3001,5,FALSE))=0,"NA",(IF((VLOOKUP($A241,'Processed Data Export'!$B$2:$ET$3001,4,FALSE))&gt;(VLOOKUP($A241,'Processed Data Export'!$B$2:$ET$3001,5,FALSE)),(VLOOKUP($A241,'Processed Data Export'!$B$2:$ET$3001,4,FALSE)),(VLOOKUP($A241,'Processed Data Export'!$B$2:$ET$3001,5,FALSE)))))</f>
        <v>#N/A</v>
      </c>
      <c r="D241" s="74" t="e">
        <f>VLOOKUP($A241,'Processed Data Export'!$B$2:$ET$3001,3,FALSE)</f>
        <v>#N/A</v>
      </c>
      <c r="E241" s="36">
        <f>VLOOKUP(A241,'MWPS (um)'!$A$1:$CP$401,94,FALSE)</f>
        <v>0</v>
      </c>
      <c r="F241" s="74" t="e">
        <f>(VLOOKUP($A241,'Processed Data Export'!$B$2:$ET$3001,6,FALSE))/(VLOOKUP($A241,'Processed Data Export'!$B$2:$ET$3001,7,FALSE))</f>
        <v>#N/A</v>
      </c>
      <c r="G241" s="74" t="e">
        <f>VLOOKUP($A241,'Processed Data Export'!$B$2:$ET$3001,8,FALSE)</f>
        <v>#N/A</v>
      </c>
      <c r="H241" s="74" t="e">
        <f>VLOOKUP($A241,'Processed Data Export'!$B$2:$ET$3001,9,FALSE)</f>
        <v>#N/A</v>
      </c>
      <c r="I241" s="74" t="e">
        <f>VLOOKUP($A241,'Processed Data Export'!$B$2:$ET$3001,10,FALSE)</f>
        <v>#N/A</v>
      </c>
      <c r="J241" s="74" t="e">
        <f>VLOOKUP($A241,'Processed Data Export'!$B$2:$ET$3001,11,FALSE)</f>
        <v>#N/A</v>
      </c>
      <c r="K241" s="69" t="e">
        <f t="shared" si="42"/>
        <v>#VALUE!</v>
      </c>
      <c r="L241" s="75" t="e">
        <f>VLOOKUP($A241,'Processed Data Export'!$B$2:$ET$402,(COLUMN(A241)+11),FALSE)</f>
        <v>#N/A</v>
      </c>
      <c r="M241" s="75" t="e">
        <f>VLOOKUP($A241,'Processed Data Export'!$B$2:$ET$402,(COLUMN(B241)+11),FALSE)</f>
        <v>#N/A</v>
      </c>
      <c r="N241" s="75" t="e">
        <f>VLOOKUP($A241,'Processed Data Export'!$B$2:$ET$402,(COLUMN(C241)+11),FALSE)</f>
        <v>#N/A</v>
      </c>
      <c r="O241" s="75" t="e">
        <f>VLOOKUP($A241,'Processed Data Export'!$B$2:$ET$402,(COLUMN(D241)+11),FALSE)</f>
        <v>#N/A</v>
      </c>
      <c r="P241" s="75" t="e">
        <f>VLOOKUP($A241,'Processed Data Export'!$B$2:$ET$402,(COLUMN(E241)+11),FALSE)</f>
        <v>#N/A</v>
      </c>
      <c r="Q241" s="75" t="e">
        <f>VLOOKUP($A241,'Processed Data Export'!$B$2:$ET$402,(COLUMN(F241)+11),FALSE)</f>
        <v>#N/A</v>
      </c>
      <c r="R241" s="75" t="e">
        <f>VLOOKUP($A241,'Processed Data Export'!$B$2:$ET$402,(COLUMN(G241)+11),FALSE)</f>
        <v>#N/A</v>
      </c>
      <c r="S241" s="75" t="e">
        <f>VLOOKUP($A241,'Processed Data Export'!$B$2:$ET$402,(COLUMN(H241)+11),FALSE)</f>
        <v>#N/A</v>
      </c>
      <c r="T241" s="75" t="e">
        <f>VLOOKUP($A241,'Processed Data Export'!$B$2:$ET$402,(COLUMN(I241)+11),FALSE)</f>
        <v>#N/A</v>
      </c>
      <c r="U241" s="75" t="e">
        <f>VLOOKUP($A241,'Processed Data Export'!$B$2:$ET$402,(COLUMN(J241)+11),FALSE)</f>
        <v>#N/A</v>
      </c>
      <c r="V241" s="75" t="e">
        <f>VLOOKUP($A241,'Processed Data Export'!$B$2:$ET$402,(COLUMN(K241)+11),FALSE)</f>
        <v>#N/A</v>
      </c>
      <c r="W241" s="75" t="e">
        <f>VLOOKUP($A241,'Processed Data Export'!$B$2:$ET$402,(COLUMN(L241)+11),FALSE)</f>
        <v>#N/A</v>
      </c>
      <c r="X241" s="75" t="e">
        <f>VLOOKUP($A241,'Processed Data Export'!$B$2:$ET$402,(COLUMN(M241)+11),FALSE)</f>
        <v>#N/A</v>
      </c>
      <c r="Y241" s="75" t="e">
        <f>VLOOKUP($A241,'Processed Data Export'!$B$2:$ET$402,(COLUMN(N241)+11),FALSE)</f>
        <v>#N/A</v>
      </c>
      <c r="Z241" s="75" t="e">
        <f>VLOOKUP($A241,'Processed Data Export'!$B$2:$ET$402,(COLUMN(O241)+11),FALSE)</f>
        <v>#N/A</v>
      </c>
      <c r="AA241" s="75" t="e">
        <f>VLOOKUP($A241,'Processed Data Export'!$B$2:$ET$402,(COLUMN(P241)+11),FALSE)</f>
        <v>#N/A</v>
      </c>
      <c r="AB241" s="75" t="e">
        <f>VLOOKUP($A241,'Processed Data Export'!$B$2:$ET$402,(COLUMN(Q241)+11),FALSE)</f>
        <v>#N/A</v>
      </c>
      <c r="AC241" s="75" t="e">
        <f>VLOOKUP($A241,'Processed Data Export'!$B$2:$ET$402,(COLUMN(R241)+11),FALSE)</f>
        <v>#N/A</v>
      </c>
      <c r="AD241" s="75" t="e">
        <f>VLOOKUP($A241,'Processed Data Export'!$B$2:$ET$402,(COLUMN(S241)+11),FALSE)</f>
        <v>#N/A</v>
      </c>
      <c r="AE241" s="75" t="e">
        <f>VLOOKUP($A241,'Processed Data Export'!$B$2:$ET$402,(COLUMN(T241)+11),FALSE)</f>
        <v>#N/A</v>
      </c>
      <c r="AF241" s="75" t="e">
        <f>VLOOKUP($A241,'Processed Data Export'!$B$2:$ET$402,(COLUMN(U241)+11),FALSE)</f>
        <v>#N/A</v>
      </c>
      <c r="AG241" s="75" t="e">
        <f>VLOOKUP($A241,'Processed Data Export'!$B$2:$ET$402,(COLUMN(V241)+11),FALSE)</f>
        <v>#N/A</v>
      </c>
      <c r="AH241" s="75" t="e">
        <f>VLOOKUP($A241,'Processed Data Export'!$B$2:$ET$402,(COLUMN(W241)+11),FALSE)</f>
        <v>#N/A</v>
      </c>
      <c r="AI241" s="75" t="e">
        <f>VLOOKUP($A241,'Processed Data Export'!$B$2:$ET$402,(COLUMN(X241)+11),FALSE)</f>
        <v>#N/A</v>
      </c>
      <c r="AJ241" s="75" t="e">
        <f>VLOOKUP($A241,'Processed Data Export'!$B$2:$ET$402,(COLUMN(Y241)+11),FALSE)</f>
        <v>#N/A</v>
      </c>
      <c r="AK241" s="75" t="e">
        <f>VLOOKUP($A241,'Processed Data Export'!$B$2:$ET$402,(COLUMN(Z241)+11),FALSE)</f>
        <v>#N/A</v>
      </c>
      <c r="AL241" s="75" t="e">
        <f>VLOOKUP($A241,'Processed Data Export'!$B$2:$ET$402,(COLUMN(AA241)+11),FALSE)</f>
        <v>#N/A</v>
      </c>
      <c r="AM241" s="75" t="e">
        <f>VLOOKUP($A241,'Processed Data Export'!$B$2:$ET$402,(COLUMN(AB241)+11),FALSE)</f>
        <v>#N/A</v>
      </c>
      <c r="AN241" s="75" t="e">
        <f>VLOOKUP($A241,'Processed Data Export'!$B$2:$ET$402,(COLUMN(AC241)+11),FALSE)</f>
        <v>#N/A</v>
      </c>
      <c r="AO241" s="75" t="e">
        <f>VLOOKUP($A241,'Processed Data Export'!$B$2:$ET$402,(COLUMN(AD241)+11),FALSE)</f>
        <v>#N/A</v>
      </c>
      <c r="AP241" s="75" t="e">
        <f>VLOOKUP($A241,'Processed Data Export'!$B$2:$ET$402,(COLUMN(AE241)+11),FALSE)</f>
        <v>#N/A</v>
      </c>
      <c r="AQ241" s="75" t="e">
        <f>VLOOKUP($A241,'Processed Data Export'!$B$2:$ET$402,(COLUMN(AF241)+11),FALSE)</f>
        <v>#N/A</v>
      </c>
      <c r="AR241" s="75" t="e">
        <f>VLOOKUP($A241,'Processed Data Export'!$B$2:$ET$402,(COLUMN(AG241)+11),FALSE)</f>
        <v>#N/A</v>
      </c>
      <c r="AS241" s="75" t="e">
        <f>VLOOKUP($A241,'Processed Data Export'!$B$2:$ET$402,(COLUMN(AH241)+11),FALSE)</f>
        <v>#N/A</v>
      </c>
      <c r="AT241" s="75" t="e">
        <f>VLOOKUP($A241,'Processed Data Export'!$B$2:$ET$402,(COLUMN(AI241)+11),FALSE)</f>
        <v>#N/A</v>
      </c>
      <c r="AU241" s="75" t="e">
        <f>VLOOKUP($A241,'Processed Data Export'!$B$2:$ET$402,(COLUMN(AJ241)+11),FALSE)</f>
        <v>#N/A</v>
      </c>
      <c r="AV241" s="75" t="e">
        <f>VLOOKUP($A241,'Processed Data Export'!$B$2:$ET$402,(COLUMN(AK241)+11),FALSE)</f>
        <v>#N/A</v>
      </c>
      <c r="AW241" s="75" t="e">
        <f t="shared" si="43"/>
        <v>#N/A</v>
      </c>
      <c r="AX241" s="75" t="e">
        <f t="shared" si="44"/>
        <v>#N/A</v>
      </c>
      <c r="AY241" s="75" t="e">
        <f t="shared" si="45"/>
        <v>#N/A</v>
      </c>
      <c r="AZ241" s="75" t="e">
        <f t="shared" si="46"/>
        <v>#N/A</v>
      </c>
      <c r="BA241" s="75" t="e">
        <f t="shared" si="47"/>
        <v>#N/A</v>
      </c>
      <c r="BB241" s="75" t="e">
        <f t="shared" si="48"/>
        <v>#N/A</v>
      </c>
      <c r="BC241" s="75" t="e">
        <f t="shared" si="49"/>
        <v>#N/A</v>
      </c>
      <c r="BD241" s="75" t="e">
        <f t="shared" si="50"/>
        <v>#N/A</v>
      </c>
      <c r="BE241" s="75" t="e">
        <f t="shared" si="51"/>
        <v>#N/A</v>
      </c>
      <c r="BF241" s="75" t="e">
        <f t="shared" si="52"/>
        <v>#N/A</v>
      </c>
      <c r="BG241" s="75" t="e">
        <f t="shared" si="53"/>
        <v>#N/A</v>
      </c>
      <c r="BH241" s="75" t="e">
        <f t="shared" si="54"/>
        <v>#N/A</v>
      </c>
      <c r="BI241" s="75" t="e">
        <f t="shared" si="55"/>
        <v>#N/A</v>
      </c>
    </row>
    <row r="242" spans="1:61" x14ac:dyDescent="0.35">
      <c r="A242" s="69">
        <f>'Processed Data Export'!B240</f>
        <v>0</v>
      </c>
      <c r="B242" s="74" t="e">
        <f>IF((VLOOKUP($A242,'Processed Data Export'!$B$2:$ET$3001,5,FALSE))=0,(VLOOKUP($A242,'Processed Data Export'!$B$2:$ET$3001,4,FALSE)),(IF((VLOOKUP($A242,'Processed Data Export'!$B$2:$ET$3001,4,FALSE))&gt;(VLOOKUP($A242,'Processed Data Export'!$B$2:$ET$3001,5,FALSE)),(VLOOKUP($A242,'Processed Data Export'!$B$2:$ET$3001,5,FALSE)),(VLOOKUP($A242,'Processed Data Export'!$B$2:$ET$3001,4,FALSE)))))</f>
        <v>#N/A</v>
      </c>
      <c r="C242" s="89" t="e">
        <f>IF((VLOOKUP($A242,'Processed Data Export'!$B$2:$ET$3001,5,FALSE))=0,"NA",(IF((VLOOKUP($A242,'Processed Data Export'!$B$2:$ET$3001,4,FALSE))&gt;(VLOOKUP($A242,'Processed Data Export'!$B$2:$ET$3001,5,FALSE)),(VLOOKUP($A242,'Processed Data Export'!$B$2:$ET$3001,4,FALSE)),(VLOOKUP($A242,'Processed Data Export'!$B$2:$ET$3001,5,FALSE)))))</f>
        <v>#N/A</v>
      </c>
      <c r="D242" s="74" t="e">
        <f>VLOOKUP($A242,'Processed Data Export'!$B$2:$ET$3001,3,FALSE)</f>
        <v>#N/A</v>
      </c>
      <c r="E242" s="36">
        <f>VLOOKUP(A242,'MWPS (um)'!$A$1:$CP$401,94,FALSE)</f>
        <v>0</v>
      </c>
      <c r="F242" s="74" t="e">
        <f>(VLOOKUP($A242,'Processed Data Export'!$B$2:$ET$3001,6,FALSE))/(VLOOKUP($A242,'Processed Data Export'!$B$2:$ET$3001,7,FALSE))</f>
        <v>#N/A</v>
      </c>
      <c r="G242" s="74" t="e">
        <f>VLOOKUP($A242,'Processed Data Export'!$B$2:$ET$3001,8,FALSE)</f>
        <v>#N/A</v>
      </c>
      <c r="H242" s="74" t="e">
        <f>VLOOKUP($A242,'Processed Data Export'!$B$2:$ET$3001,9,FALSE)</f>
        <v>#N/A</v>
      </c>
      <c r="I242" s="74" t="e">
        <f>VLOOKUP($A242,'Processed Data Export'!$B$2:$ET$3001,10,FALSE)</f>
        <v>#N/A</v>
      </c>
      <c r="J242" s="74" t="e">
        <f>VLOOKUP($A242,'Processed Data Export'!$B$2:$ET$3001,11,FALSE)</f>
        <v>#N/A</v>
      </c>
      <c r="K242" s="69" t="e">
        <f t="shared" si="42"/>
        <v>#VALUE!</v>
      </c>
      <c r="L242" s="75" t="e">
        <f>VLOOKUP($A242,'Processed Data Export'!$B$2:$ET$402,(COLUMN(A242)+11),FALSE)</f>
        <v>#N/A</v>
      </c>
      <c r="M242" s="75" t="e">
        <f>VLOOKUP($A242,'Processed Data Export'!$B$2:$ET$402,(COLUMN(B242)+11),FALSE)</f>
        <v>#N/A</v>
      </c>
      <c r="N242" s="75" t="e">
        <f>VLOOKUP($A242,'Processed Data Export'!$B$2:$ET$402,(COLUMN(C242)+11),FALSE)</f>
        <v>#N/A</v>
      </c>
      <c r="O242" s="75" t="e">
        <f>VLOOKUP($A242,'Processed Data Export'!$B$2:$ET$402,(COLUMN(D242)+11),FALSE)</f>
        <v>#N/A</v>
      </c>
      <c r="P242" s="75" t="e">
        <f>VLOOKUP($A242,'Processed Data Export'!$B$2:$ET$402,(COLUMN(E242)+11),FALSE)</f>
        <v>#N/A</v>
      </c>
      <c r="Q242" s="75" t="e">
        <f>VLOOKUP($A242,'Processed Data Export'!$B$2:$ET$402,(COLUMN(F242)+11),FALSE)</f>
        <v>#N/A</v>
      </c>
      <c r="R242" s="75" t="e">
        <f>VLOOKUP($A242,'Processed Data Export'!$B$2:$ET$402,(COLUMN(G242)+11),FALSE)</f>
        <v>#N/A</v>
      </c>
      <c r="S242" s="75" t="e">
        <f>VLOOKUP($A242,'Processed Data Export'!$B$2:$ET$402,(COLUMN(H242)+11),FALSE)</f>
        <v>#N/A</v>
      </c>
      <c r="T242" s="75" t="e">
        <f>VLOOKUP($A242,'Processed Data Export'!$B$2:$ET$402,(COLUMN(I242)+11),FALSE)</f>
        <v>#N/A</v>
      </c>
      <c r="U242" s="75" t="e">
        <f>VLOOKUP($A242,'Processed Data Export'!$B$2:$ET$402,(COLUMN(J242)+11),FALSE)</f>
        <v>#N/A</v>
      </c>
      <c r="V242" s="75" t="e">
        <f>VLOOKUP($A242,'Processed Data Export'!$B$2:$ET$402,(COLUMN(K242)+11),FALSE)</f>
        <v>#N/A</v>
      </c>
      <c r="W242" s="75" t="e">
        <f>VLOOKUP($A242,'Processed Data Export'!$B$2:$ET$402,(COLUMN(L242)+11),FALSE)</f>
        <v>#N/A</v>
      </c>
      <c r="X242" s="75" t="e">
        <f>VLOOKUP($A242,'Processed Data Export'!$B$2:$ET$402,(COLUMN(M242)+11),FALSE)</f>
        <v>#N/A</v>
      </c>
      <c r="Y242" s="75" t="e">
        <f>VLOOKUP($A242,'Processed Data Export'!$B$2:$ET$402,(COLUMN(N242)+11),FALSE)</f>
        <v>#N/A</v>
      </c>
      <c r="Z242" s="75" t="e">
        <f>VLOOKUP($A242,'Processed Data Export'!$B$2:$ET$402,(COLUMN(O242)+11),FALSE)</f>
        <v>#N/A</v>
      </c>
      <c r="AA242" s="75" t="e">
        <f>VLOOKUP($A242,'Processed Data Export'!$B$2:$ET$402,(COLUMN(P242)+11),FALSE)</f>
        <v>#N/A</v>
      </c>
      <c r="AB242" s="75" t="e">
        <f>VLOOKUP($A242,'Processed Data Export'!$B$2:$ET$402,(COLUMN(Q242)+11),FALSE)</f>
        <v>#N/A</v>
      </c>
      <c r="AC242" s="75" t="e">
        <f>VLOOKUP($A242,'Processed Data Export'!$B$2:$ET$402,(COLUMN(R242)+11),FALSE)</f>
        <v>#N/A</v>
      </c>
      <c r="AD242" s="75" t="e">
        <f>VLOOKUP($A242,'Processed Data Export'!$B$2:$ET$402,(COLUMN(S242)+11),FALSE)</f>
        <v>#N/A</v>
      </c>
      <c r="AE242" s="75" t="e">
        <f>VLOOKUP($A242,'Processed Data Export'!$B$2:$ET$402,(COLUMN(T242)+11),FALSE)</f>
        <v>#N/A</v>
      </c>
      <c r="AF242" s="75" t="e">
        <f>VLOOKUP($A242,'Processed Data Export'!$B$2:$ET$402,(COLUMN(U242)+11),FALSE)</f>
        <v>#N/A</v>
      </c>
      <c r="AG242" s="75" t="e">
        <f>VLOOKUP($A242,'Processed Data Export'!$B$2:$ET$402,(COLUMN(V242)+11),FALSE)</f>
        <v>#N/A</v>
      </c>
      <c r="AH242" s="75" t="e">
        <f>VLOOKUP($A242,'Processed Data Export'!$B$2:$ET$402,(COLUMN(W242)+11),FALSE)</f>
        <v>#N/A</v>
      </c>
      <c r="AI242" s="75" t="e">
        <f>VLOOKUP($A242,'Processed Data Export'!$B$2:$ET$402,(COLUMN(X242)+11),FALSE)</f>
        <v>#N/A</v>
      </c>
      <c r="AJ242" s="75" t="e">
        <f>VLOOKUP($A242,'Processed Data Export'!$B$2:$ET$402,(COLUMN(Y242)+11),FALSE)</f>
        <v>#N/A</v>
      </c>
      <c r="AK242" s="75" t="e">
        <f>VLOOKUP($A242,'Processed Data Export'!$B$2:$ET$402,(COLUMN(Z242)+11),FALSE)</f>
        <v>#N/A</v>
      </c>
      <c r="AL242" s="75" t="e">
        <f>VLOOKUP($A242,'Processed Data Export'!$B$2:$ET$402,(COLUMN(AA242)+11),FALSE)</f>
        <v>#N/A</v>
      </c>
      <c r="AM242" s="75" t="e">
        <f>VLOOKUP($A242,'Processed Data Export'!$B$2:$ET$402,(COLUMN(AB242)+11),FALSE)</f>
        <v>#N/A</v>
      </c>
      <c r="AN242" s="75" t="e">
        <f>VLOOKUP($A242,'Processed Data Export'!$B$2:$ET$402,(COLUMN(AC242)+11),FALSE)</f>
        <v>#N/A</v>
      </c>
      <c r="AO242" s="75" t="e">
        <f>VLOOKUP($A242,'Processed Data Export'!$B$2:$ET$402,(COLUMN(AD242)+11),FALSE)</f>
        <v>#N/A</v>
      </c>
      <c r="AP242" s="75" t="e">
        <f>VLOOKUP($A242,'Processed Data Export'!$B$2:$ET$402,(COLUMN(AE242)+11),FALSE)</f>
        <v>#N/A</v>
      </c>
      <c r="AQ242" s="75" t="e">
        <f>VLOOKUP($A242,'Processed Data Export'!$B$2:$ET$402,(COLUMN(AF242)+11),FALSE)</f>
        <v>#N/A</v>
      </c>
      <c r="AR242" s="75" t="e">
        <f>VLOOKUP($A242,'Processed Data Export'!$B$2:$ET$402,(COLUMN(AG242)+11),FALSE)</f>
        <v>#N/A</v>
      </c>
      <c r="AS242" s="75" t="e">
        <f>VLOOKUP($A242,'Processed Data Export'!$B$2:$ET$402,(COLUMN(AH242)+11),FALSE)</f>
        <v>#N/A</v>
      </c>
      <c r="AT242" s="75" t="e">
        <f>VLOOKUP($A242,'Processed Data Export'!$B$2:$ET$402,(COLUMN(AI242)+11),FALSE)</f>
        <v>#N/A</v>
      </c>
      <c r="AU242" s="75" t="e">
        <f>VLOOKUP($A242,'Processed Data Export'!$B$2:$ET$402,(COLUMN(AJ242)+11),FALSE)</f>
        <v>#N/A</v>
      </c>
      <c r="AV242" s="75" t="e">
        <f>VLOOKUP($A242,'Processed Data Export'!$B$2:$ET$402,(COLUMN(AK242)+11),FALSE)</f>
        <v>#N/A</v>
      </c>
      <c r="AW242" s="75" t="e">
        <f t="shared" si="43"/>
        <v>#N/A</v>
      </c>
      <c r="AX242" s="75" t="e">
        <f t="shared" si="44"/>
        <v>#N/A</v>
      </c>
      <c r="AY242" s="75" t="e">
        <f t="shared" si="45"/>
        <v>#N/A</v>
      </c>
      <c r="AZ242" s="75" t="e">
        <f t="shared" si="46"/>
        <v>#N/A</v>
      </c>
      <c r="BA242" s="75" t="e">
        <f t="shared" si="47"/>
        <v>#N/A</v>
      </c>
      <c r="BB242" s="75" t="e">
        <f t="shared" si="48"/>
        <v>#N/A</v>
      </c>
      <c r="BC242" s="75" t="e">
        <f t="shared" si="49"/>
        <v>#N/A</v>
      </c>
      <c r="BD242" s="75" t="e">
        <f t="shared" si="50"/>
        <v>#N/A</v>
      </c>
      <c r="BE242" s="75" t="e">
        <f t="shared" si="51"/>
        <v>#N/A</v>
      </c>
      <c r="BF242" s="75" t="e">
        <f t="shared" si="52"/>
        <v>#N/A</v>
      </c>
      <c r="BG242" s="75" t="e">
        <f t="shared" si="53"/>
        <v>#N/A</v>
      </c>
      <c r="BH242" s="75" t="e">
        <f t="shared" si="54"/>
        <v>#N/A</v>
      </c>
      <c r="BI242" s="75" t="e">
        <f t="shared" si="55"/>
        <v>#N/A</v>
      </c>
    </row>
    <row r="243" spans="1:61" x14ac:dyDescent="0.35">
      <c r="A243" s="69">
        <f>'Processed Data Export'!B241</f>
        <v>0</v>
      </c>
      <c r="B243" s="74" t="e">
        <f>IF((VLOOKUP($A243,'Processed Data Export'!$B$2:$ET$3001,5,FALSE))=0,(VLOOKUP($A243,'Processed Data Export'!$B$2:$ET$3001,4,FALSE)),(IF((VLOOKUP($A243,'Processed Data Export'!$B$2:$ET$3001,4,FALSE))&gt;(VLOOKUP($A243,'Processed Data Export'!$B$2:$ET$3001,5,FALSE)),(VLOOKUP($A243,'Processed Data Export'!$B$2:$ET$3001,5,FALSE)),(VLOOKUP($A243,'Processed Data Export'!$B$2:$ET$3001,4,FALSE)))))</f>
        <v>#N/A</v>
      </c>
      <c r="C243" s="89" t="e">
        <f>IF((VLOOKUP($A243,'Processed Data Export'!$B$2:$ET$3001,5,FALSE))=0,"NA",(IF((VLOOKUP($A243,'Processed Data Export'!$B$2:$ET$3001,4,FALSE))&gt;(VLOOKUP($A243,'Processed Data Export'!$B$2:$ET$3001,5,FALSE)),(VLOOKUP($A243,'Processed Data Export'!$B$2:$ET$3001,4,FALSE)),(VLOOKUP($A243,'Processed Data Export'!$B$2:$ET$3001,5,FALSE)))))</f>
        <v>#N/A</v>
      </c>
      <c r="D243" s="74" t="e">
        <f>VLOOKUP($A243,'Processed Data Export'!$B$2:$ET$3001,3,FALSE)</f>
        <v>#N/A</v>
      </c>
      <c r="E243" s="36">
        <f>VLOOKUP(A243,'MWPS (um)'!$A$1:$CP$401,94,FALSE)</f>
        <v>0</v>
      </c>
      <c r="F243" s="74" t="e">
        <f>(VLOOKUP($A243,'Processed Data Export'!$B$2:$ET$3001,6,FALSE))/(VLOOKUP($A243,'Processed Data Export'!$B$2:$ET$3001,7,FALSE))</f>
        <v>#N/A</v>
      </c>
      <c r="G243" s="74" t="e">
        <f>VLOOKUP($A243,'Processed Data Export'!$B$2:$ET$3001,8,FALSE)</f>
        <v>#N/A</v>
      </c>
      <c r="H243" s="74" t="e">
        <f>VLOOKUP($A243,'Processed Data Export'!$B$2:$ET$3001,9,FALSE)</f>
        <v>#N/A</v>
      </c>
      <c r="I243" s="74" t="e">
        <f>VLOOKUP($A243,'Processed Data Export'!$B$2:$ET$3001,10,FALSE)</f>
        <v>#N/A</v>
      </c>
      <c r="J243" s="74" t="e">
        <f>VLOOKUP($A243,'Processed Data Export'!$B$2:$ET$3001,11,FALSE)</f>
        <v>#N/A</v>
      </c>
      <c r="K243" s="69" t="e">
        <f t="shared" si="42"/>
        <v>#VALUE!</v>
      </c>
      <c r="L243" s="75" t="e">
        <f>VLOOKUP($A243,'Processed Data Export'!$B$2:$ET$402,(COLUMN(A243)+11),FALSE)</f>
        <v>#N/A</v>
      </c>
      <c r="M243" s="75" t="e">
        <f>VLOOKUP($A243,'Processed Data Export'!$B$2:$ET$402,(COLUMN(B243)+11),FALSE)</f>
        <v>#N/A</v>
      </c>
      <c r="N243" s="75" t="e">
        <f>VLOOKUP($A243,'Processed Data Export'!$B$2:$ET$402,(COLUMN(C243)+11),FALSE)</f>
        <v>#N/A</v>
      </c>
      <c r="O243" s="75" t="e">
        <f>VLOOKUP($A243,'Processed Data Export'!$B$2:$ET$402,(COLUMN(D243)+11),FALSE)</f>
        <v>#N/A</v>
      </c>
      <c r="P243" s="75" t="e">
        <f>VLOOKUP($A243,'Processed Data Export'!$B$2:$ET$402,(COLUMN(E243)+11),FALSE)</f>
        <v>#N/A</v>
      </c>
      <c r="Q243" s="75" t="e">
        <f>VLOOKUP($A243,'Processed Data Export'!$B$2:$ET$402,(COLUMN(F243)+11),FALSE)</f>
        <v>#N/A</v>
      </c>
      <c r="R243" s="75" t="e">
        <f>VLOOKUP($A243,'Processed Data Export'!$B$2:$ET$402,(COLUMN(G243)+11),FALSE)</f>
        <v>#N/A</v>
      </c>
      <c r="S243" s="75" t="e">
        <f>VLOOKUP($A243,'Processed Data Export'!$B$2:$ET$402,(COLUMN(H243)+11),FALSE)</f>
        <v>#N/A</v>
      </c>
      <c r="T243" s="75" t="e">
        <f>VLOOKUP($A243,'Processed Data Export'!$B$2:$ET$402,(COLUMN(I243)+11),FALSE)</f>
        <v>#N/A</v>
      </c>
      <c r="U243" s="75" t="e">
        <f>VLOOKUP($A243,'Processed Data Export'!$B$2:$ET$402,(COLUMN(J243)+11),FALSE)</f>
        <v>#N/A</v>
      </c>
      <c r="V243" s="75" t="e">
        <f>VLOOKUP($A243,'Processed Data Export'!$B$2:$ET$402,(COLUMN(K243)+11),FALSE)</f>
        <v>#N/A</v>
      </c>
      <c r="W243" s="75" t="e">
        <f>VLOOKUP($A243,'Processed Data Export'!$B$2:$ET$402,(COLUMN(L243)+11),FALSE)</f>
        <v>#N/A</v>
      </c>
      <c r="X243" s="75" t="e">
        <f>VLOOKUP($A243,'Processed Data Export'!$B$2:$ET$402,(COLUMN(M243)+11),FALSE)</f>
        <v>#N/A</v>
      </c>
      <c r="Y243" s="75" t="e">
        <f>VLOOKUP($A243,'Processed Data Export'!$B$2:$ET$402,(COLUMN(N243)+11),FALSE)</f>
        <v>#N/A</v>
      </c>
      <c r="Z243" s="75" t="e">
        <f>VLOOKUP($A243,'Processed Data Export'!$B$2:$ET$402,(COLUMN(O243)+11),FALSE)</f>
        <v>#N/A</v>
      </c>
      <c r="AA243" s="75" t="e">
        <f>VLOOKUP($A243,'Processed Data Export'!$B$2:$ET$402,(COLUMN(P243)+11),FALSE)</f>
        <v>#N/A</v>
      </c>
      <c r="AB243" s="75" t="e">
        <f>VLOOKUP($A243,'Processed Data Export'!$B$2:$ET$402,(COLUMN(Q243)+11),FALSE)</f>
        <v>#N/A</v>
      </c>
      <c r="AC243" s="75" t="e">
        <f>VLOOKUP($A243,'Processed Data Export'!$B$2:$ET$402,(COLUMN(R243)+11),FALSE)</f>
        <v>#N/A</v>
      </c>
      <c r="AD243" s="75" t="e">
        <f>VLOOKUP($A243,'Processed Data Export'!$B$2:$ET$402,(COLUMN(S243)+11),FALSE)</f>
        <v>#N/A</v>
      </c>
      <c r="AE243" s="75" t="e">
        <f>VLOOKUP($A243,'Processed Data Export'!$B$2:$ET$402,(COLUMN(T243)+11),FALSE)</f>
        <v>#N/A</v>
      </c>
      <c r="AF243" s="75" t="e">
        <f>VLOOKUP($A243,'Processed Data Export'!$B$2:$ET$402,(COLUMN(U243)+11),FALSE)</f>
        <v>#N/A</v>
      </c>
      <c r="AG243" s="75" t="e">
        <f>VLOOKUP($A243,'Processed Data Export'!$B$2:$ET$402,(COLUMN(V243)+11),FALSE)</f>
        <v>#N/A</v>
      </c>
      <c r="AH243" s="75" t="e">
        <f>VLOOKUP($A243,'Processed Data Export'!$B$2:$ET$402,(COLUMN(W243)+11),FALSE)</f>
        <v>#N/A</v>
      </c>
      <c r="AI243" s="75" t="e">
        <f>VLOOKUP($A243,'Processed Data Export'!$B$2:$ET$402,(COLUMN(X243)+11),FALSE)</f>
        <v>#N/A</v>
      </c>
      <c r="AJ243" s="75" t="e">
        <f>VLOOKUP($A243,'Processed Data Export'!$B$2:$ET$402,(COLUMN(Y243)+11),FALSE)</f>
        <v>#N/A</v>
      </c>
      <c r="AK243" s="75" t="e">
        <f>VLOOKUP($A243,'Processed Data Export'!$B$2:$ET$402,(COLUMN(Z243)+11),FALSE)</f>
        <v>#N/A</v>
      </c>
      <c r="AL243" s="75" t="e">
        <f>VLOOKUP($A243,'Processed Data Export'!$B$2:$ET$402,(COLUMN(AA243)+11),FALSE)</f>
        <v>#N/A</v>
      </c>
      <c r="AM243" s="75" t="e">
        <f>VLOOKUP($A243,'Processed Data Export'!$B$2:$ET$402,(COLUMN(AB243)+11),FALSE)</f>
        <v>#N/A</v>
      </c>
      <c r="AN243" s="75" t="e">
        <f>VLOOKUP($A243,'Processed Data Export'!$B$2:$ET$402,(COLUMN(AC243)+11),FALSE)</f>
        <v>#N/A</v>
      </c>
      <c r="AO243" s="75" t="e">
        <f>VLOOKUP($A243,'Processed Data Export'!$B$2:$ET$402,(COLUMN(AD243)+11),FALSE)</f>
        <v>#N/A</v>
      </c>
      <c r="AP243" s="75" t="e">
        <f>VLOOKUP($A243,'Processed Data Export'!$B$2:$ET$402,(COLUMN(AE243)+11),FALSE)</f>
        <v>#N/A</v>
      </c>
      <c r="AQ243" s="75" t="e">
        <f>VLOOKUP($A243,'Processed Data Export'!$B$2:$ET$402,(COLUMN(AF243)+11),FALSE)</f>
        <v>#N/A</v>
      </c>
      <c r="AR243" s="75" t="e">
        <f>VLOOKUP($A243,'Processed Data Export'!$B$2:$ET$402,(COLUMN(AG243)+11),FALSE)</f>
        <v>#N/A</v>
      </c>
      <c r="AS243" s="75" t="e">
        <f>VLOOKUP($A243,'Processed Data Export'!$B$2:$ET$402,(COLUMN(AH243)+11),FALSE)</f>
        <v>#N/A</v>
      </c>
      <c r="AT243" s="75" t="e">
        <f>VLOOKUP($A243,'Processed Data Export'!$B$2:$ET$402,(COLUMN(AI243)+11),FALSE)</f>
        <v>#N/A</v>
      </c>
      <c r="AU243" s="75" t="e">
        <f>VLOOKUP($A243,'Processed Data Export'!$B$2:$ET$402,(COLUMN(AJ243)+11),FALSE)</f>
        <v>#N/A</v>
      </c>
      <c r="AV243" s="75" t="e">
        <f>VLOOKUP($A243,'Processed Data Export'!$B$2:$ET$402,(COLUMN(AK243)+11),FALSE)</f>
        <v>#N/A</v>
      </c>
      <c r="AW243" s="75" t="e">
        <f t="shared" si="43"/>
        <v>#N/A</v>
      </c>
      <c r="AX243" s="75" t="e">
        <f t="shared" si="44"/>
        <v>#N/A</v>
      </c>
      <c r="AY243" s="75" t="e">
        <f t="shared" si="45"/>
        <v>#N/A</v>
      </c>
      <c r="AZ243" s="75" t="e">
        <f t="shared" si="46"/>
        <v>#N/A</v>
      </c>
      <c r="BA243" s="75" t="e">
        <f t="shared" si="47"/>
        <v>#N/A</v>
      </c>
      <c r="BB243" s="75" t="e">
        <f t="shared" si="48"/>
        <v>#N/A</v>
      </c>
      <c r="BC243" s="75" t="e">
        <f t="shared" si="49"/>
        <v>#N/A</v>
      </c>
      <c r="BD243" s="75" t="e">
        <f t="shared" si="50"/>
        <v>#N/A</v>
      </c>
      <c r="BE243" s="75" t="e">
        <f t="shared" si="51"/>
        <v>#N/A</v>
      </c>
      <c r="BF243" s="75" t="e">
        <f t="shared" si="52"/>
        <v>#N/A</v>
      </c>
      <c r="BG243" s="75" t="e">
        <f t="shared" si="53"/>
        <v>#N/A</v>
      </c>
      <c r="BH243" s="75" t="e">
        <f t="shared" si="54"/>
        <v>#N/A</v>
      </c>
      <c r="BI243" s="75" t="e">
        <f t="shared" si="55"/>
        <v>#N/A</v>
      </c>
    </row>
    <row r="244" spans="1:61" x14ac:dyDescent="0.35">
      <c r="A244" s="69">
        <f>'Processed Data Export'!B242</f>
        <v>0</v>
      </c>
      <c r="B244" s="74" t="e">
        <f>IF((VLOOKUP($A244,'Processed Data Export'!$B$2:$ET$3001,5,FALSE))=0,(VLOOKUP($A244,'Processed Data Export'!$B$2:$ET$3001,4,FALSE)),(IF((VLOOKUP($A244,'Processed Data Export'!$B$2:$ET$3001,4,FALSE))&gt;(VLOOKUP($A244,'Processed Data Export'!$B$2:$ET$3001,5,FALSE)),(VLOOKUP($A244,'Processed Data Export'!$B$2:$ET$3001,5,FALSE)),(VLOOKUP($A244,'Processed Data Export'!$B$2:$ET$3001,4,FALSE)))))</f>
        <v>#N/A</v>
      </c>
      <c r="C244" s="89" t="e">
        <f>IF((VLOOKUP($A244,'Processed Data Export'!$B$2:$ET$3001,5,FALSE))=0,"NA",(IF((VLOOKUP($A244,'Processed Data Export'!$B$2:$ET$3001,4,FALSE))&gt;(VLOOKUP($A244,'Processed Data Export'!$B$2:$ET$3001,5,FALSE)),(VLOOKUP($A244,'Processed Data Export'!$B$2:$ET$3001,4,FALSE)),(VLOOKUP($A244,'Processed Data Export'!$B$2:$ET$3001,5,FALSE)))))</f>
        <v>#N/A</v>
      </c>
      <c r="D244" s="74" t="e">
        <f>VLOOKUP($A244,'Processed Data Export'!$B$2:$ET$3001,3,FALSE)</f>
        <v>#N/A</v>
      </c>
      <c r="E244" s="36">
        <f>VLOOKUP(A244,'MWPS (um)'!$A$1:$CP$401,94,FALSE)</f>
        <v>0</v>
      </c>
      <c r="F244" s="74" t="e">
        <f>(VLOOKUP($A244,'Processed Data Export'!$B$2:$ET$3001,6,FALSE))/(VLOOKUP($A244,'Processed Data Export'!$B$2:$ET$3001,7,FALSE))</f>
        <v>#N/A</v>
      </c>
      <c r="G244" s="74" t="e">
        <f>VLOOKUP($A244,'Processed Data Export'!$B$2:$ET$3001,8,FALSE)</f>
        <v>#N/A</v>
      </c>
      <c r="H244" s="74" t="e">
        <f>VLOOKUP($A244,'Processed Data Export'!$B$2:$ET$3001,9,FALSE)</f>
        <v>#N/A</v>
      </c>
      <c r="I244" s="74" t="e">
        <f>VLOOKUP($A244,'Processed Data Export'!$B$2:$ET$3001,10,FALSE)</f>
        <v>#N/A</v>
      </c>
      <c r="J244" s="74" t="e">
        <f>VLOOKUP($A244,'Processed Data Export'!$B$2:$ET$3001,11,FALSE)</f>
        <v>#N/A</v>
      </c>
      <c r="K244" s="69" t="e">
        <f t="shared" si="42"/>
        <v>#VALUE!</v>
      </c>
      <c r="L244" s="75" t="e">
        <f>VLOOKUP($A244,'Processed Data Export'!$B$2:$ET$402,(COLUMN(A244)+11),FALSE)</f>
        <v>#N/A</v>
      </c>
      <c r="M244" s="75" t="e">
        <f>VLOOKUP($A244,'Processed Data Export'!$B$2:$ET$402,(COLUMN(B244)+11),FALSE)</f>
        <v>#N/A</v>
      </c>
      <c r="N244" s="75" t="e">
        <f>VLOOKUP($A244,'Processed Data Export'!$B$2:$ET$402,(COLUMN(C244)+11),FALSE)</f>
        <v>#N/A</v>
      </c>
      <c r="O244" s="75" t="e">
        <f>VLOOKUP($A244,'Processed Data Export'!$B$2:$ET$402,(COLUMN(D244)+11),FALSE)</f>
        <v>#N/A</v>
      </c>
      <c r="P244" s="75" t="e">
        <f>VLOOKUP($A244,'Processed Data Export'!$B$2:$ET$402,(COLUMN(E244)+11),FALSE)</f>
        <v>#N/A</v>
      </c>
      <c r="Q244" s="75" t="e">
        <f>VLOOKUP($A244,'Processed Data Export'!$B$2:$ET$402,(COLUMN(F244)+11),FALSE)</f>
        <v>#N/A</v>
      </c>
      <c r="R244" s="75" t="e">
        <f>VLOOKUP($A244,'Processed Data Export'!$B$2:$ET$402,(COLUMN(G244)+11),FALSE)</f>
        <v>#N/A</v>
      </c>
      <c r="S244" s="75" t="e">
        <f>VLOOKUP($A244,'Processed Data Export'!$B$2:$ET$402,(COLUMN(H244)+11),FALSE)</f>
        <v>#N/A</v>
      </c>
      <c r="T244" s="75" t="e">
        <f>VLOOKUP($A244,'Processed Data Export'!$B$2:$ET$402,(COLUMN(I244)+11),FALSE)</f>
        <v>#N/A</v>
      </c>
      <c r="U244" s="75" t="e">
        <f>VLOOKUP($A244,'Processed Data Export'!$B$2:$ET$402,(COLUMN(J244)+11),FALSE)</f>
        <v>#N/A</v>
      </c>
      <c r="V244" s="75" t="e">
        <f>VLOOKUP($A244,'Processed Data Export'!$B$2:$ET$402,(COLUMN(K244)+11),FALSE)</f>
        <v>#N/A</v>
      </c>
      <c r="W244" s="75" t="e">
        <f>VLOOKUP($A244,'Processed Data Export'!$B$2:$ET$402,(COLUMN(L244)+11),FALSE)</f>
        <v>#N/A</v>
      </c>
      <c r="X244" s="75" t="e">
        <f>VLOOKUP($A244,'Processed Data Export'!$B$2:$ET$402,(COLUMN(M244)+11),FALSE)</f>
        <v>#N/A</v>
      </c>
      <c r="Y244" s="75" t="e">
        <f>VLOOKUP($A244,'Processed Data Export'!$B$2:$ET$402,(COLUMN(N244)+11),FALSE)</f>
        <v>#N/A</v>
      </c>
      <c r="Z244" s="75" t="e">
        <f>VLOOKUP($A244,'Processed Data Export'!$B$2:$ET$402,(COLUMN(O244)+11),FALSE)</f>
        <v>#N/A</v>
      </c>
      <c r="AA244" s="75" t="e">
        <f>VLOOKUP($A244,'Processed Data Export'!$B$2:$ET$402,(COLUMN(P244)+11),FALSE)</f>
        <v>#N/A</v>
      </c>
      <c r="AB244" s="75" t="e">
        <f>VLOOKUP($A244,'Processed Data Export'!$B$2:$ET$402,(COLUMN(Q244)+11),FALSE)</f>
        <v>#N/A</v>
      </c>
      <c r="AC244" s="75" t="e">
        <f>VLOOKUP($A244,'Processed Data Export'!$B$2:$ET$402,(COLUMN(R244)+11),FALSE)</f>
        <v>#N/A</v>
      </c>
      <c r="AD244" s="75" t="e">
        <f>VLOOKUP($A244,'Processed Data Export'!$B$2:$ET$402,(COLUMN(S244)+11),FALSE)</f>
        <v>#N/A</v>
      </c>
      <c r="AE244" s="75" t="e">
        <f>VLOOKUP($A244,'Processed Data Export'!$B$2:$ET$402,(COLUMN(T244)+11),FALSE)</f>
        <v>#N/A</v>
      </c>
      <c r="AF244" s="75" t="e">
        <f>VLOOKUP($A244,'Processed Data Export'!$B$2:$ET$402,(COLUMN(U244)+11),FALSE)</f>
        <v>#N/A</v>
      </c>
      <c r="AG244" s="75" t="e">
        <f>VLOOKUP($A244,'Processed Data Export'!$B$2:$ET$402,(COLUMN(V244)+11),FALSE)</f>
        <v>#N/A</v>
      </c>
      <c r="AH244" s="75" t="e">
        <f>VLOOKUP($A244,'Processed Data Export'!$B$2:$ET$402,(COLUMN(W244)+11),FALSE)</f>
        <v>#N/A</v>
      </c>
      <c r="AI244" s="75" t="e">
        <f>VLOOKUP($A244,'Processed Data Export'!$B$2:$ET$402,(COLUMN(X244)+11),FALSE)</f>
        <v>#N/A</v>
      </c>
      <c r="AJ244" s="75" t="e">
        <f>VLOOKUP($A244,'Processed Data Export'!$B$2:$ET$402,(COLUMN(Y244)+11),FALSE)</f>
        <v>#N/A</v>
      </c>
      <c r="AK244" s="75" t="e">
        <f>VLOOKUP($A244,'Processed Data Export'!$B$2:$ET$402,(COLUMN(Z244)+11),FALSE)</f>
        <v>#N/A</v>
      </c>
      <c r="AL244" s="75" t="e">
        <f>VLOOKUP($A244,'Processed Data Export'!$B$2:$ET$402,(COLUMN(AA244)+11),FALSE)</f>
        <v>#N/A</v>
      </c>
      <c r="AM244" s="75" t="e">
        <f>VLOOKUP($A244,'Processed Data Export'!$B$2:$ET$402,(COLUMN(AB244)+11),FALSE)</f>
        <v>#N/A</v>
      </c>
      <c r="AN244" s="75" t="e">
        <f>VLOOKUP($A244,'Processed Data Export'!$B$2:$ET$402,(COLUMN(AC244)+11),FALSE)</f>
        <v>#N/A</v>
      </c>
      <c r="AO244" s="75" t="e">
        <f>VLOOKUP($A244,'Processed Data Export'!$B$2:$ET$402,(COLUMN(AD244)+11),FALSE)</f>
        <v>#N/A</v>
      </c>
      <c r="AP244" s="75" t="e">
        <f>VLOOKUP($A244,'Processed Data Export'!$B$2:$ET$402,(COLUMN(AE244)+11),FALSE)</f>
        <v>#N/A</v>
      </c>
      <c r="AQ244" s="75" t="e">
        <f>VLOOKUP($A244,'Processed Data Export'!$B$2:$ET$402,(COLUMN(AF244)+11),FALSE)</f>
        <v>#N/A</v>
      </c>
      <c r="AR244" s="75" t="e">
        <f>VLOOKUP($A244,'Processed Data Export'!$B$2:$ET$402,(COLUMN(AG244)+11),FALSE)</f>
        <v>#N/A</v>
      </c>
      <c r="AS244" s="75" t="e">
        <f>VLOOKUP($A244,'Processed Data Export'!$B$2:$ET$402,(COLUMN(AH244)+11),FALSE)</f>
        <v>#N/A</v>
      </c>
      <c r="AT244" s="75" t="e">
        <f>VLOOKUP($A244,'Processed Data Export'!$B$2:$ET$402,(COLUMN(AI244)+11),FALSE)</f>
        <v>#N/A</v>
      </c>
      <c r="AU244" s="75" t="e">
        <f>VLOOKUP($A244,'Processed Data Export'!$B$2:$ET$402,(COLUMN(AJ244)+11),FALSE)</f>
        <v>#N/A</v>
      </c>
      <c r="AV244" s="75" t="e">
        <f>VLOOKUP($A244,'Processed Data Export'!$B$2:$ET$402,(COLUMN(AK244)+11),FALSE)</f>
        <v>#N/A</v>
      </c>
      <c r="AW244" s="75" t="e">
        <f t="shared" si="43"/>
        <v>#N/A</v>
      </c>
      <c r="AX244" s="75" t="e">
        <f t="shared" si="44"/>
        <v>#N/A</v>
      </c>
      <c r="AY244" s="75" t="e">
        <f t="shared" si="45"/>
        <v>#N/A</v>
      </c>
      <c r="AZ244" s="75" t="e">
        <f t="shared" si="46"/>
        <v>#N/A</v>
      </c>
      <c r="BA244" s="75" t="e">
        <f t="shared" si="47"/>
        <v>#N/A</v>
      </c>
      <c r="BB244" s="75" t="e">
        <f t="shared" si="48"/>
        <v>#N/A</v>
      </c>
      <c r="BC244" s="75" t="e">
        <f t="shared" si="49"/>
        <v>#N/A</v>
      </c>
      <c r="BD244" s="75" t="e">
        <f t="shared" si="50"/>
        <v>#N/A</v>
      </c>
      <c r="BE244" s="75" t="e">
        <f t="shared" si="51"/>
        <v>#N/A</v>
      </c>
      <c r="BF244" s="75" t="e">
        <f t="shared" si="52"/>
        <v>#N/A</v>
      </c>
      <c r="BG244" s="75" t="e">
        <f t="shared" si="53"/>
        <v>#N/A</v>
      </c>
      <c r="BH244" s="75" t="e">
        <f t="shared" si="54"/>
        <v>#N/A</v>
      </c>
      <c r="BI244" s="75" t="e">
        <f t="shared" si="55"/>
        <v>#N/A</v>
      </c>
    </row>
    <row r="245" spans="1:61" x14ac:dyDescent="0.35">
      <c r="A245" s="69">
        <f>'Processed Data Export'!B243</f>
        <v>0</v>
      </c>
      <c r="B245" s="74" t="e">
        <f>IF((VLOOKUP($A245,'Processed Data Export'!$B$2:$ET$3001,5,FALSE))=0,(VLOOKUP($A245,'Processed Data Export'!$B$2:$ET$3001,4,FALSE)),(IF((VLOOKUP($A245,'Processed Data Export'!$B$2:$ET$3001,4,FALSE))&gt;(VLOOKUP($A245,'Processed Data Export'!$B$2:$ET$3001,5,FALSE)),(VLOOKUP($A245,'Processed Data Export'!$B$2:$ET$3001,5,FALSE)),(VLOOKUP($A245,'Processed Data Export'!$B$2:$ET$3001,4,FALSE)))))</f>
        <v>#N/A</v>
      </c>
      <c r="C245" s="89" t="e">
        <f>IF((VLOOKUP($A245,'Processed Data Export'!$B$2:$ET$3001,5,FALSE))=0,"NA",(IF((VLOOKUP($A245,'Processed Data Export'!$B$2:$ET$3001,4,FALSE))&gt;(VLOOKUP($A245,'Processed Data Export'!$B$2:$ET$3001,5,FALSE)),(VLOOKUP($A245,'Processed Data Export'!$B$2:$ET$3001,4,FALSE)),(VLOOKUP($A245,'Processed Data Export'!$B$2:$ET$3001,5,FALSE)))))</f>
        <v>#N/A</v>
      </c>
      <c r="D245" s="74" t="e">
        <f>VLOOKUP($A245,'Processed Data Export'!$B$2:$ET$3001,3,FALSE)</f>
        <v>#N/A</v>
      </c>
      <c r="E245" s="36">
        <f>VLOOKUP(A245,'MWPS (um)'!$A$1:$CP$401,94,FALSE)</f>
        <v>0</v>
      </c>
      <c r="F245" s="74" t="e">
        <f>(VLOOKUP($A245,'Processed Data Export'!$B$2:$ET$3001,6,FALSE))/(VLOOKUP($A245,'Processed Data Export'!$B$2:$ET$3001,7,FALSE))</f>
        <v>#N/A</v>
      </c>
      <c r="G245" s="74" t="e">
        <f>VLOOKUP($A245,'Processed Data Export'!$B$2:$ET$3001,8,FALSE)</f>
        <v>#N/A</v>
      </c>
      <c r="H245" s="74" t="e">
        <f>VLOOKUP($A245,'Processed Data Export'!$B$2:$ET$3001,9,FALSE)</f>
        <v>#N/A</v>
      </c>
      <c r="I245" s="74" t="e">
        <f>VLOOKUP($A245,'Processed Data Export'!$B$2:$ET$3001,10,FALSE)</f>
        <v>#N/A</v>
      </c>
      <c r="J245" s="74" t="e">
        <f>VLOOKUP($A245,'Processed Data Export'!$B$2:$ET$3001,11,FALSE)</f>
        <v>#N/A</v>
      </c>
      <c r="K245" s="69" t="e">
        <f t="shared" si="42"/>
        <v>#VALUE!</v>
      </c>
      <c r="L245" s="75" t="e">
        <f>VLOOKUP($A245,'Processed Data Export'!$B$2:$ET$402,(COLUMN(A245)+11),FALSE)</f>
        <v>#N/A</v>
      </c>
      <c r="M245" s="75" t="e">
        <f>VLOOKUP($A245,'Processed Data Export'!$B$2:$ET$402,(COLUMN(B245)+11),FALSE)</f>
        <v>#N/A</v>
      </c>
      <c r="N245" s="75" t="e">
        <f>VLOOKUP($A245,'Processed Data Export'!$B$2:$ET$402,(COLUMN(C245)+11),FALSE)</f>
        <v>#N/A</v>
      </c>
      <c r="O245" s="75" t="e">
        <f>VLOOKUP($A245,'Processed Data Export'!$B$2:$ET$402,(COLUMN(D245)+11),FALSE)</f>
        <v>#N/A</v>
      </c>
      <c r="P245" s="75" t="e">
        <f>VLOOKUP($A245,'Processed Data Export'!$B$2:$ET$402,(COLUMN(E245)+11),FALSE)</f>
        <v>#N/A</v>
      </c>
      <c r="Q245" s="75" t="e">
        <f>VLOOKUP($A245,'Processed Data Export'!$B$2:$ET$402,(COLUMN(F245)+11),FALSE)</f>
        <v>#N/A</v>
      </c>
      <c r="R245" s="75" t="e">
        <f>VLOOKUP($A245,'Processed Data Export'!$B$2:$ET$402,(COLUMN(G245)+11),FALSE)</f>
        <v>#N/A</v>
      </c>
      <c r="S245" s="75" t="e">
        <f>VLOOKUP($A245,'Processed Data Export'!$B$2:$ET$402,(COLUMN(H245)+11),FALSE)</f>
        <v>#N/A</v>
      </c>
      <c r="T245" s="75" t="e">
        <f>VLOOKUP($A245,'Processed Data Export'!$B$2:$ET$402,(COLUMN(I245)+11),FALSE)</f>
        <v>#N/A</v>
      </c>
      <c r="U245" s="75" t="e">
        <f>VLOOKUP($A245,'Processed Data Export'!$B$2:$ET$402,(COLUMN(J245)+11),FALSE)</f>
        <v>#N/A</v>
      </c>
      <c r="V245" s="75" t="e">
        <f>VLOOKUP($A245,'Processed Data Export'!$B$2:$ET$402,(COLUMN(K245)+11),FALSE)</f>
        <v>#N/A</v>
      </c>
      <c r="W245" s="75" t="e">
        <f>VLOOKUP($A245,'Processed Data Export'!$B$2:$ET$402,(COLUMN(L245)+11),FALSE)</f>
        <v>#N/A</v>
      </c>
      <c r="X245" s="75" t="e">
        <f>VLOOKUP($A245,'Processed Data Export'!$B$2:$ET$402,(COLUMN(M245)+11),FALSE)</f>
        <v>#N/A</v>
      </c>
      <c r="Y245" s="75" t="e">
        <f>VLOOKUP($A245,'Processed Data Export'!$B$2:$ET$402,(COLUMN(N245)+11),FALSE)</f>
        <v>#N/A</v>
      </c>
      <c r="Z245" s="75" t="e">
        <f>VLOOKUP($A245,'Processed Data Export'!$B$2:$ET$402,(COLUMN(O245)+11),FALSE)</f>
        <v>#N/A</v>
      </c>
      <c r="AA245" s="75" t="e">
        <f>VLOOKUP($A245,'Processed Data Export'!$B$2:$ET$402,(COLUMN(P245)+11),FALSE)</f>
        <v>#N/A</v>
      </c>
      <c r="AB245" s="75" t="e">
        <f>VLOOKUP($A245,'Processed Data Export'!$B$2:$ET$402,(COLUMN(Q245)+11),FALSE)</f>
        <v>#N/A</v>
      </c>
      <c r="AC245" s="75" t="e">
        <f>VLOOKUP($A245,'Processed Data Export'!$B$2:$ET$402,(COLUMN(R245)+11),FALSE)</f>
        <v>#N/A</v>
      </c>
      <c r="AD245" s="75" t="e">
        <f>VLOOKUP($A245,'Processed Data Export'!$B$2:$ET$402,(COLUMN(S245)+11),FALSE)</f>
        <v>#N/A</v>
      </c>
      <c r="AE245" s="75" t="e">
        <f>VLOOKUP($A245,'Processed Data Export'!$B$2:$ET$402,(COLUMN(T245)+11),FALSE)</f>
        <v>#N/A</v>
      </c>
      <c r="AF245" s="75" t="e">
        <f>VLOOKUP($A245,'Processed Data Export'!$B$2:$ET$402,(COLUMN(U245)+11),FALSE)</f>
        <v>#N/A</v>
      </c>
      <c r="AG245" s="75" t="e">
        <f>VLOOKUP($A245,'Processed Data Export'!$B$2:$ET$402,(COLUMN(V245)+11),FALSE)</f>
        <v>#N/A</v>
      </c>
      <c r="AH245" s="75" t="e">
        <f>VLOOKUP($A245,'Processed Data Export'!$B$2:$ET$402,(COLUMN(W245)+11),FALSE)</f>
        <v>#N/A</v>
      </c>
      <c r="AI245" s="75" t="e">
        <f>VLOOKUP($A245,'Processed Data Export'!$B$2:$ET$402,(COLUMN(X245)+11),FALSE)</f>
        <v>#N/A</v>
      </c>
      <c r="AJ245" s="75" t="e">
        <f>VLOOKUP($A245,'Processed Data Export'!$B$2:$ET$402,(COLUMN(Y245)+11),FALSE)</f>
        <v>#N/A</v>
      </c>
      <c r="AK245" s="75" t="e">
        <f>VLOOKUP($A245,'Processed Data Export'!$B$2:$ET$402,(COLUMN(Z245)+11),FALSE)</f>
        <v>#N/A</v>
      </c>
      <c r="AL245" s="75" t="e">
        <f>VLOOKUP($A245,'Processed Data Export'!$B$2:$ET$402,(COLUMN(AA245)+11),FALSE)</f>
        <v>#N/A</v>
      </c>
      <c r="AM245" s="75" t="e">
        <f>VLOOKUP($A245,'Processed Data Export'!$B$2:$ET$402,(COLUMN(AB245)+11),FALSE)</f>
        <v>#N/A</v>
      </c>
      <c r="AN245" s="75" t="e">
        <f>VLOOKUP($A245,'Processed Data Export'!$B$2:$ET$402,(COLUMN(AC245)+11),FALSE)</f>
        <v>#N/A</v>
      </c>
      <c r="AO245" s="75" t="e">
        <f>VLOOKUP($A245,'Processed Data Export'!$B$2:$ET$402,(COLUMN(AD245)+11),FALSE)</f>
        <v>#N/A</v>
      </c>
      <c r="AP245" s="75" t="e">
        <f>VLOOKUP($A245,'Processed Data Export'!$B$2:$ET$402,(COLUMN(AE245)+11),FALSE)</f>
        <v>#N/A</v>
      </c>
      <c r="AQ245" s="75" t="e">
        <f>VLOOKUP($A245,'Processed Data Export'!$B$2:$ET$402,(COLUMN(AF245)+11),FALSE)</f>
        <v>#N/A</v>
      </c>
      <c r="AR245" s="75" t="e">
        <f>VLOOKUP($A245,'Processed Data Export'!$B$2:$ET$402,(COLUMN(AG245)+11),FALSE)</f>
        <v>#N/A</v>
      </c>
      <c r="AS245" s="75" t="e">
        <f>VLOOKUP($A245,'Processed Data Export'!$B$2:$ET$402,(COLUMN(AH245)+11),FALSE)</f>
        <v>#N/A</v>
      </c>
      <c r="AT245" s="75" t="e">
        <f>VLOOKUP($A245,'Processed Data Export'!$B$2:$ET$402,(COLUMN(AI245)+11),FALSE)</f>
        <v>#N/A</v>
      </c>
      <c r="AU245" s="75" t="e">
        <f>VLOOKUP($A245,'Processed Data Export'!$B$2:$ET$402,(COLUMN(AJ245)+11),FALSE)</f>
        <v>#N/A</v>
      </c>
      <c r="AV245" s="75" t="e">
        <f>VLOOKUP($A245,'Processed Data Export'!$B$2:$ET$402,(COLUMN(AK245)+11),FALSE)</f>
        <v>#N/A</v>
      </c>
      <c r="AW245" s="75" t="e">
        <f t="shared" si="43"/>
        <v>#N/A</v>
      </c>
      <c r="AX245" s="75" t="e">
        <f t="shared" si="44"/>
        <v>#N/A</v>
      </c>
      <c r="AY245" s="75" t="e">
        <f t="shared" si="45"/>
        <v>#N/A</v>
      </c>
      <c r="AZ245" s="75" t="e">
        <f t="shared" si="46"/>
        <v>#N/A</v>
      </c>
      <c r="BA245" s="75" t="e">
        <f t="shared" si="47"/>
        <v>#N/A</v>
      </c>
      <c r="BB245" s="75" t="e">
        <f t="shared" si="48"/>
        <v>#N/A</v>
      </c>
      <c r="BC245" s="75" t="e">
        <f t="shared" si="49"/>
        <v>#N/A</v>
      </c>
      <c r="BD245" s="75" t="e">
        <f t="shared" si="50"/>
        <v>#N/A</v>
      </c>
      <c r="BE245" s="75" t="e">
        <f t="shared" si="51"/>
        <v>#N/A</v>
      </c>
      <c r="BF245" s="75" t="e">
        <f t="shared" si="52"/>
        <v>#N/A</v>
      </c>
      <c r="BG245" s="75" t="e">
        <f t="shared" si="53"/>
        <v>#N/A</v>
      </c>
      <c r="BH245" s="75" t="e">
        <f t="shared" si="54"/>
        <v>#N/A</v>
      </c>
      <c r="BI245" s="75" t="e">
        <f t="shared" si="55"/>
        <v>#N/A</v>
      </c>
    </row>
    <row r="246" spans="1:61" x14ac:dyDescent="0.35">
      <c r="A246" s="69">
        <f>'Processed Data Export'!B244</f>
        <v>0</v>
      </c>
      <c r="B246" s="74" t="e">
        <f>IF((VLOOKUP($A246,'Processed Data Export'!$B$2:$ET$3001,5,FALSE))=0,(VLOOKUP($A246,'Processed Data Export'!$B$2:$ET$3001,4,FALSE)),(IF((VLOOKUP($A246,'Processed Data Export'!$B$2:$ET$3001,4,FALSE))&gt;(VLOOKUP($A246,'Processed Data Export'!$B$2:$ET$3001,5,FALSE)),(VLOOKUP($A246,'Processed Data Export'!$B$2:$ET$3001,5,FALSE)),(VLOOKUP($A246,'Processed Data Export'!$B$2:$ET$3001,4,FALSE)))))</f>
        <v>#N/A</v>
      </c>
      <c r="C246" s="89" t="e">
        <f>IF((VLOOKUP($A246,'Processed Data Export'!$B$2:$ET$3001,5,FALSE))=0,"NA",(IF((VLOOKUP($A246,'Processed Data Export'!$B$2:$ET$3001,4,FALSE))&gt;(VLOOKUP($A246,'Processed Data Export'!$B$2:$ET$3001,5,FALSE)),(VLOOKUP($A246,'Processed Data Export'!$B$2:$ET$3001,4,FALSE)),(VLOOKUP($A246,'Processed Data Export'!$B$2:$ET$3001,5,FALSE)))))</f>
        <v>#N/A</v>
      </c>
      <c r="D246" s="74" t="e">
        <f>VLOOKUP($A246,'Processed Data Export'!$B$2:$ET$3001,3,FALSE)</f>
        <v>#N/A</v>
      </c>
      <c r="E246" s="36">
        <f>VLOOKUP(A246,'MWPS (um)'!$A$1:$CP$401,94,FALSE)</f>
        <v>0</v>
      </c>
      <c r="F246" s="74" t="e">
        <f>(VLOOKUP($A246,'Processed Data Export'!$B$2:$ET$3001,6,FALSE))/(VLOOKUP($A246,'Processed Data Export'!$B$2:$ET$3001,7,FALSE))</f>
        <v>#N/A</v>
      </c>
      <c r="G246" s="74" t="e">
        <f>VLOOKUP($A246,'Processed Data Export'!$B$2:$ET$3001,8,FALSE)</f>
        <v>#N/A</v>
      </c>
      <c r="H246" s="74" t="e">
        <f>VLOOKUP($A246,'Processed Data Export'!$B$2:$ET$3001,9,FALSE)</f>
        <v>#N/A</v>
      </c>
      <c r="I246" s="74" t="e">
        <f>VLOOKUP($A246,'Processed Data Export'!$B$2:$ET$3001,10,FALSE)</f>
        <v>#N/A</v>
      </c>
      <c r="J246" s="74" t="e">
        <f>VLOOKUP($A246,'Processed Data Export'!$B$2:$ET$3001,11,FALSE)</f>
        <v>#N/A</v>
      </c>
      <c r="K246" s="69" t="e">
        <f t="shared" si="42"/>
        <v>#VALUE!</v>
      </c>
      <c r="L246" s="75" t="e">
        <f>VLOOKUP($A246,'Processed Data Export'!$B$2:$ET$402,(COLUMN(A246)+11),FALSE)</f>
        <v>#N/A</v>
      </c>
      <c r="M246" s="75" t="e">
        <f>VLOOKUP($A246,'Processed Data Export'!$B$2:$ET$402,(COLUMN(B246)+11),FALSE)</f>
        <v>#N/A</v>
      </c>
      <c r="N246" s="75" t="e">
        <f>VLOOKUP($A246,'Processed Data Export'!$B$2:$ET$402,(COLUMN(C246)+11),FALSE)</f>
        <v>#N/A</v>
      </c>
      <c r="O246" s="75" t="e">
        <f>VLOOKUP($A246,'Processed Data Export'!$B$2:$ET$402,(COLUMN(D246)+11),FALSE)</f>
        <v>#N/A</v>
      </c>
      <c r="P246" s="75" t="e">
        <f>VLOOKUP($A246,'Processed Data Export'!$B$2:$ET$402,(COLUMN(E246)+11),FALSE)</f>
        <v>#N/A</v>
      </c>
      <c r="Q246" s="75" t="e">
        <f>VLOOKUP($A246,'Processed Data Export'!$B$2:$ET$402,(COLUMN(F246)+11),FALSE)</f>
        <v>#N/A</v>
      </c>
      <c r="R246" s="75" t="e">
        <f>VLOOKUP($A246,'Processed Data Export'!$B$2:$ET$402,(COLUMN(G246)+11),FALSE)</f>
        <v>#N/A</v>
      </c>
      <c r="S246" s="75" t="e">
        <f>VLOOKUP($A246,'Processed Data Export'!$B$2:$ET$402,(COLUMN(H246)+11),FALSE)</f>
        <v>#N/A</v>
      </c>
      <c r="T246" s="75" t="e">
        <f>VLOOKUP($A246,'Processed Data Export'!$B$2:$ET$402,(COLUMN(I246)+11),FALSE)</f>
        <v>#N/A</v>
      </c>
      <c r="U246" s="75" t="e">
        <f>VLOOKUP($A246,'Processed Data Export'!$B$2:$ET$402,(COLUMN(J246)+11),FALSE)</f>
        <v>#N/A</v>
      </c>
      <c r="V246" s="75" t="e">
        <f>VLOOKUP($A246,'Processed Data Export'!$B$2:$ET$402,(COLUMN(K246)+11),FALSE)</f>
        <v>#N/A</v>
      </c>
      <c r="W246" s="75" t="e">
        <f>VLOOKUP($A246,'Processed Data Export'!$B$2:$ET$402,(COLUMN(L246)+11),FALSE)</f>
        <v>#N/A</v>
      </c>
      <c r="X246" s="75" t="e">
        <f>VLOOKUP($A246,'Processed Data Export'!$B$2:$ET$402,(COLUMN(M246)+11),FALSE)</f>
        <v>#N/A</v>
      </c>
      <c r="Y246" s="75" t="e">
        <f>VLOOKUP($A246,'Processed Data Export'!$B$2:$ET$402,(COLUMN(N246)+11),FALSE)</f>
        <v>#N/A</v>
      </c>
      <c r="Z246" s="75" t="e">
        <f>VLOOKUP($A246,'Processed Data Export'!$B$2:$ET$402,(COLUMN(O246)+11),FALSE)</f>
        <v>#N/A</v>
      </c>
      <c r="AA246" s="75" t="e">
        <f>VLOOKUP($A246,'Processed Data Export'!$B$2:$ET$402,(COLUMN(P246)+11),FALSE)</f>
        <v>#N/A</v>
      </c>
      <c r="AB246" s="75" t="e">
        <f>VLOOKUP($A246,'Processed Data Export'!$B$2:$ET$402,(COLUMN(Q246)+11),FALSE)</f>
        <v>#N/A</v>
      </c>
      <c r="AC246" s="75" t="e">
        <f>VLOOKUP($A246,'Processed Data Export'!$B$2:$ET$402,(COLUMN(R246)+11),FALSE)</f>
        <v>#N/A</v>
      </c>
      <c r="AD246" s="75" t="e">
        <f>VLOOKUP($A246,'Processed Data Export'!$B$2:$ET$402,(COLUMN(S246)+11),FALSE)</f>
        <v>#N/A</v>
      </c>
      <c r="AE246" s="75" t="e">
        <f>VLOOKUP($A246,'Processed Data Export'!$B$2:$ET$402,(COLUMN(T246)+11),FALSE)</f>
        <v>#N/A</v>
      </c>
      <c r="AF246" s="75" t="e">
        <f>VLOOKUP($A246,'Processed Data Export'!$B$2:$ET$402,(COLUMN(U246)+11),FALSE)</f>
        <v>#N/A</v>
      </c>
      <c r="AG246" s="75" t="e">
        <f>VLOOKUP($A246,'Processed Data Export'!$B$2:$ET$402,(COLUMN(V246)+11),FALSE)</f>
        <v>#N/A</v>
      </c>
      <c r="AH246" s="75" t="e">
        <f>VLOOKUP($A246,'Processed Data Export'!$B$2:$ET$402,(COLUMN(W246)+11),FALSE)</f>
        <v>#N/A</v>
      </c>
      <c r="AI246" s="75" t="e">
        <f>VLOOKUP($A246,'Processed Data Export'!$B$2:$ET$402,(COLUMN(X246)+11),FALSE)</f>
        <v>#N/A</v>
      </c>
      <c r="AJ246" s="75" t="e">
        <f>VLOOKUP($A246,'Processed Data Export'!$B$2:$ET$402,(COLUMN(Y246)+11),FALSE)</f>
        <v>#N/A</v>
      </c>
      <c r="AK246" s="75" t="e">
        <f>VLOOKUP($A246,'Processed Data Export'!$B$2:$ET$402,(COLUMN(Z246)+11),FALSE)</f>
        <v>#N/A</v>
      </c>
      <c r="AL246" s="75" t="e">
        <f>VLOOKUP($A246,'Processed Data Export'!$B$2:$ET$402,(COLUMN(AA246)+11),FALSE)</f>
        <v>#N/A</v>
      </c>
      <c r="AM246" s="75" t="e">
        <f>VLOOKUP($A246,'Processed Data Export'!$B$2:$ET$402,(COLUMN(AB246)+11),FALSE)</f>
        <v>#N/A</v>
      </c>
      <c r="AN246" s="75" t="e">
        <f>VLOOKUP($A246,'Processed Data Export'!$B$2:$ET$402,(COLUMN(AC246)+11),FALSE)</f>
        <v>#N/A</v>
      </c>
      <c r="AO246" s="75" t="e">
        <f>VLOOKUP($A246,'Processed Data Export'!$B$2:$ET$402,(COLUMN(AD246)+11),FALSE)</f>
        <v>#N/A</v>
      </c>
      <c r="AP246" s="75" t="e">
        <f>VLOOKUP($A246,'Processed Data Export'!$B$2:$ET$402,(COLUMN(AE246)+11),FALSE)</f>
        <v>#N/A</v>
      </c>
      <c r="AQ246" s="75" t="e">
        <f>VLOOKUP($A246,'Processed Data Export'!$B$2:$ET$402,(COLUMN(AF246)+11),FALSE)</f>
        <v>#N/A</v>
      </c>
      <c r="AR246" s="75" t="e">
        <f>VLOOKUP($A246,'Processed Data Export'!$B$2:$ET$402,(COLUMN(AG246)+11),FALSE)</f>
        <v>#N/A</v>
      </c>
      <c r="AS246" s="75" t="e">
        <f>VLOOKUP($A246,'Processed Data Export'!$B$2:$ET$402,(COLUMN(AH246)+11),FALSE)</f>
        <v>#N/A</v>
      </c>
      <c r="AT246" s="75" t="e">
        <f>VLOOKUP($A246,'Processed Data Export'!$B$2:$ET$402,(COLUMN(AI246)+11),FALSE)</f>
        <v>#N/A</v>
      </c>
      <c r="AU246" s="75" t="e">
        <f>VLOOKUP($A246,'Processed Data Export'!$B$2:$ET$402,(COLUMN(AJ246)+11),FALSE)</f>
        <v>#N/A</v>
      </c>
      <c r="AV246" s="75" t="e">
        <f>VLOOKUP($A246,'Processed Data Export'!$B$2:$ET$402,(COLUMN(AK246)+11),FALSE)</f>
        <v>#N/A</v>
      </c>
      <c r="AW246" s="75" t="e">
        <f t="shared" si="43"/>
        <v>#N/A</v>
      </c>
      <c r="AX246" s="75" t="e">
        <f t="shared" si="44"/>
        <v>#N/A</v>
      </c>
      <c r="AY246" s="75" t="e">
        <f t="shared" si="45"/>
        <v>#N/A</v>
      </c>
      <c r="AZ246" s="75" t="e">
        <f t="shared" si="46"/>
        <v>#N/A</v>
      </c>
      <c r="BA246" s="75" t="e">
        <f t="shared" si="47"/>
        <v>#N/A</v>
      </c>
      <c r="BB246" s="75" t="e">
        <f t="shared" si="48"/>
        <v>#N/A</v>
      </c>
      <c r="BC246" s="75" t="e">
        <f t="shared" si="49"/>
        <v>#N/A</v>
      </c>
      <c r="BD246" s="75" t="e">
        <f t="shared" si="50"/>
        <v>#N/A</v>
      </c>
      <c r="BE246" s="75" t="e">
        <f t="shared" si="51"/>
        <v>#N/A</v>
      </c>
      <c r="BF246" s="75" t="e">
        <f t="shared" si="52"/>
        <v>#N/A</v>
      </c>
      <c r="BG246" s="75" t="e">
        <f t="shared" si="53"/>
        <v>#N/A</v>
      </c>
      <c r="BH246" s="75" t="e">
        <f t="shared" si="54"/>
        <v>#N/A</v>
      </c>
      <c r="BI246" s="75" t="e">
        <f t="shared" si="55"/>
        <v>#N/A</v>
      </c>
    </row>
    <row r="247" spans="1:61" x14ac:dyDescent="0.35">
      <c r="A247" s="69">
        <f>'Processed Data Export'!B245</f>
        <v>0</v>
      </c>
      <c r="B247" s="74" t="e">
        <f>IF((VLOOKUP($A247,'Processed Data Export'!$B$2:$ET$3001,5,FALSE))=0,(VLOOKUP($A247,'Processed Data Export'!$B$2:$ET$3001,4,FALSE)),(IF((VLOOKUP($A247,'Processed Data Export'!$B$2:$ET$3001,4,FALSE))&gt;(VLOOKUP($A247,'Processed Data Export'!$B$2:$ET$3001,5,FALSE)),(VLOOKUP($A247,'Processed Data Export'!$B$2:$ET$3001,5,FALSE)),(VLOOKUP($A247,'Processed Data Export'!$B$2:$ET$3001,4,FALSE)))))</f>
        <v>#N/A</v>
      </c>
      <c r="C247" s="89" t="e">
        <f>IF((VLOOKUP($A247,'Processed Data Export'!$B$2:$ET$3001,5,FALSE))=0,"NA",(IF((VLOOKUP($A247,'Processed Data Export'!$B$2:$ET$3001,4,FALSE))&gt;(VLOOKUP($A247,'Processed Data Export'!$B$2:$ET$3001,5,FALSE)),(VLOOKUP($A247,'Processed Data Export'!$B$2:$ET$3001,4,FALSE)),(VLOOKUP($A247,'Processed Data Export'!$B$2:$ET$3001,5,FALSE)))))</f>
        <v>#N/A</v>
      </c>
      <c r="D247" s="74" t="e">
        <f>VLOOKUP($A247,'Processed Data Export'!$B$2:$ET$3001,3,FALSE)</f>
        <v>#N/A</v>
      </c>
      <c r="E247" s="36">
        <f>VLOOKUP(A247,'MWPS (um)'!$A$1:$CP$401,94,FALSE)</f>
        <v>0</v>
      </c>
      <c r="F247" s="74" t="e">
        <f>(VLOOKUP($A247,'Processed Data Export'!$B$2:$ET$3001,6,FALSE))/(VLOOKUP($A247,'Processed Data Export'!$B$2:$ET$3001,7,FALSE))</f>
        <v>#N/A</v>
      </c>
      <c r="G247" s="74" t="e">
        <f>VLOOKUP($A247,'Processed Data Export'!$B$2:$ET$3001,8,FALSE)</f>
        <v>#N/A</v>
      </c>
      <c r="H247" s="74" t="e">
        <f>VLOOKUP($A247,'Processed Data Export'!$B$2:$ET$3001,9,FALSE)</f>
        <v>#N/A</v>
      </c>
      <c r="I247" s="74" t="e">
        <f>VLOOKUP($A247,'Processed Data Export'!$B$2:$ET$3001,10,FALSE)</f>
        <v>#N/A</v>
      </c>
      <c r="J247" s="74" t="e">
        <f>VLOOKUP($A247,'Processed Data Export'!$B$2:$ET$3001,11,FALSE)</f>
        <v>#N/A</v>
      </c>
      <c r="K247" s="69" t="e">
        <f t="shared" si="42"/>
        <v>#VALUE!</v>
      </c>
      <c r="L247" s="75" t="e">
        <f>VLOOKUP($A247,'Processed Data Export'!$B$2:$ET$402,(COLUMN(A247)+11),FALSE)</f>
        <v>#N/A</v>
      </c>
      <c r="M247" s="75" t="e">
        <f>VLOOKUP($A247,'Processed Data Export'!$B$2:$ET$402,(COLUMN(B247)+11),FALSE)</f>
        <v>#N/A</v>
      </c>
      <c r="N247" s="75" t="e">
        <f>VLOOKUP($A247,'Processed Data Export'!$B$2:$ET$402,(COLUMN(C247)+11),FALSE)</f>
        <v>#N/A</v>
      </c>
      <c r="O247" s="75" t="e">
        <f>VLOOKUP($A247,'Processed Data Export'!$B$2:$ET$402,(COLUMN(D247)+11),FALSE)</f>
        <v>#N/A</v>
      </c>
      <c r="P247" s="75" t="e">
        <f>VLOOKUP($A247,'Processed Data Export'!$B$2:$ET$402,(COLUMN(E247)+11),FALSE)</f>
        <v>#N/A</v>
      </c>
      <c r="Q247" s="75" t="e">
        <f>VLOOKUP($A247,'Processed Data Export'!$B$2:$ET$402,(COLUMN(F247)+11),FALSE)</f>
        <v>#N/A</v>
      </c>
      <c r="R247" s="75" t="e">
        <f>VLOOKUP($A247,'Processed Data Export'!$B$2:$ET$402,(COLUMN(G247)+11),FALSE)</f>
        <v>#N/A</v>
      </c>
      <c r="S247" s="75" t="e">
        <f>VLOOKUP($A247,'Processed Data Export'!$B$2:$ET$402,(COLUMN(H247)+11),FALSE)</f>
        <v>#N/A</v>
      </c>
      <c r="T247" s="75" t="e">
        <f>VLOOKUP($A247,'Processed Data Export'!$B$2:$ET$402,(COLUMN(I247)+11),FALSE)</f>
        <v>#N/A</v>
      </c>
      <c r="U247" s="75" t="e">
        <f>VLOOKUP($A247,'Processed Data Export'!$B$2:$ET$402,(COLUMN(J247)+11),FALSE)</f>
        <v>#N/A</v>
      </c>
      <c r="V247" s="75" t="e">
        <f>VLOOKUP($A247,'Processed Data Export'!$B$2:$ET$402,(COLUMN(K247)+11),FALSE)</f>
        <v>#N/A</v>
      </c>
      <c r="W247" s="75" t="e">
        <f>VLOOKUP($A247,'Processed Data Export'!$B$2:$ET$402,(COLUMN(L247)+11),FALSE)</f>
        <v>#N/A</v>
      </c>
      <c r="X247" s="75" t="e">
        <f>VLOOKUP($A247,'Processed Data Export'!$B$2:$ET$402,(COLUMN(M247)+11),FALSE)</f>
        <v>#N/A</v>
      </c>
      <c r="Y247" s="75" t="e">
        <f>VLOOKUP($A247,'Processed Data Export'!$B$2:$ET$402,(COLUMN(N247)+11),FALSE)</f>
        <v>#N/A</v>
      </c>
      <c r="Z247" s="75" t="e">
        <f>VLOOKUP($A247,'Processed Data Export'!$B$2:$ET$402,(COLUMN(O247)+11),FALSE)</f>
        <v>#N/A</v>
      </c>
      <c r="AA247" s="75" t="e">
        <f>VLOOKUP($A247,'Processed Data Export'!$B$2:$ET$402,(COLUMN(P247)+11),FALSE)</f>
        <v>#N/A</v>
      </c>
      <c r="AB247" s="75" t="e">
        <f>VLOOKUP($A247,'Processed Data Export'!$B$2:$ET$402,(COLUMN(Q247)+11),FALSE)</f>
        <v>#N/A</v>
      </c>
      <c r="AC247" s="75" t="e">
        <f>VLOOKUP($A247,'Processed Data Export'!$B$2:$ET$402,(COLUMN(R247)+11),FALSE)</f>
        <v>#N/A</v>
      </c>
      <c r="AD247" s="75" t="e">
        <f>VLOOKUP($A247,'Processed Data Export'!$B$2:$ET$402,(COLUMN(S247)+11),FALSE)</f>
        <v>#N/A</v>
      </c>
      <c r="AE247" s="75" t="e">
        <f>VLOOKUP($A247,'Processed Data Export'!$B$2:$ET$402,(COLUMN(T247)+11),FALSE)</f>
        <v>#N/A</v>
      </c>
      <c r="AF247" s="75" t="e">
        <f>VLOOKUP($A247,'Processed Data Export'!$B$2:$ET$402,(COLUMN(U247)+11),FALSE)</f>
        <v>#N/A</v>
      </c>
      <c r="AG247" s="75" t="e">
        <f>VLOOKUP($A247,'Processed Data Export'!$B$2:$ET$402,(COLUMN(V247)+11),FALSE)</f>
        <v>#N/A</v>
      </c>
      <c r="AH247" s="75" t="e">
        <f>VLOOKUP($A247,'Processed Data Export'!$B$2:$ET$402,(COLUMN(W247)+11),FALSE)</f>
        <v>#N/A</v>
      </c>
      <c r="AI247" s="75" t="e">
        <f>VLOOKUP($A247,'Processed Data Export'!$B$2:$ET$402,(COLUMN(X247)+11),FALSE)</f>
        <v>#N/A</v>
      </c>
      <c r="AJ247" s="75" t="e">
        <f>VLOOKUP($A247,'Processed Data Export'!$B$2:$ET$402,(COLUMN(Y247)+11),FALSE)</f>
        <v>#N/A</v>
      </c>
      <c r="AK247" s="75" t="e">
        <f>VLOOKUP($A247,'Processed Data Export'!$B$2:$ET$402,(COLUMN(Z247)+11),FALSE)</f>
        <v>#N/A</v>
      </c>
      <c r="AL247" s="75" t="e">
        <f>VLOOKUP($A247,'Processed Data Export'!$B$2:$ET$402,(COLUMN(AA247)+11),FALSE)</f>
        <v>#N/A</v>
      </c>
      <c r="AM247" s="75" t="e">
        <f>VLOOKUP($A247,'Processed Data Export'!$B$2:$ET$402,(COLUMN(AB247)+11),FALSE)</f>
        <v>#N/A</v>
      </c>
      <c r="AN247" s="75" t="e">
        <f>VLOOKUP($A247,'Processed Data Export'!$B$2:$ET$402,(COLUMN(AC247)+11),FALSE)</f>
        <v>#N/A</v>
      </c>
      <c r="AO247" s="75" t="e">
        <f>VLOOKUP($A247,'Processed Data Export'!$B$2:$ET$402,(COLUMN(AD247)+11),FALSE)</f>
        <v>#N/A</v>
      </c>
      <c r="AP247" s="75" t="e">
        <f>VLOOKUP($A247,'Processed Data Export'!$B$2:$ET$402,(COLUMN(AE247)+11),FALSE)</f>
        <v>#N/A</v>
      </c>
      <c r="AQ247" s="75" t="e">
        <f>VLOOKUP($A247,'Processed Data Export'!$B$2:$ET$402,(COLUMN(AF247)+11),FALSE)</f>
        <v>#N/A</v>
      </c>
      <c r="AR247" s="75" t="e">
        <f>VLOOKUP($A247,'Processed Data Export'!$B$2:$ET$402,(COLUMN(AG247)+11),FALSE)</f>
        <v>#N/A</v>
      </c>
      <c r="AS247" s="75" t="e">
        <f>VLOOKUP($A247,'Processed Data Export'!$B$2:$ET$402,(COLUMN(AH247)+11),FALSE)</f>
        <v>#N/A</v>
      </c>
      <c r="AT247" s="75" t="e">
        <f>VLOOKUP($A247,'Processed Data Export'!$B$2:$ET$402,(COLUMN(AI247)+11),FALSE)</f>
        <v>#N/A</v>
      </c>
      <c r="AU247" s="75" t="e">
        <f>VLOOKUP($A247,'Processed Data Export'!$B$2:$ET$402,(COLUMN(AJ247)+11),FALSE)</f>
        <v>#N/A</v>
      </c>
      <c r="AV247" s="75" t="e">
        <f>VLOOKUP($A247,'Processed Data Export'!$B$2:$ET$402,(COLUMN(AK247)+11),FALSE)</f>
        <v>#N/A</v>
      </c>
      <c r="AW247" s="75" t="e">
        <f t="shared" si="43"/>
        <v>#N/A</v>
      </c>
      <c r="AX247" s="75" t="e">
        <f t="shared" si="44"/>
        <v>#N/A</v>
      </c>
      <c r="AY247" s="75" t="e">
        <f t="shared" si="45"/>
        <v>#N/A</v>
      </c>
      <c r="AZ247" s="75" t="e">
        <f t="shared" si="46"/>
        <v>#N/A</v>
      </c>
      <c r="BA247" s="75" t="e">
        <f t="shared" si="47"/>
        <v>#N/A</v>
      </c>
      <c r="BB247" s="75" t="e">
        <f t="shared" si="48"/>
        <v>#N/A</v>
      </c>
      <c r="BC247" s="75" t="e">
        <f t="shared" si="49"/>
        <v>#N/A</v>
      </c>
      <c r="BD247" s="75" t="e">
        <f t="shared" si="50"/>
        <v>#N/A</v>
      </c>
      <c r="BE247" s="75" t="e">
        <f t="shared" si="51"/>
        <v>#N/A</v>
      </c>
      <c r="BF247" s="75" t="e">
        <f t="shared" si="52"/>
        <v>#N/A</v>
      </c>
      <c r="BG247" s="75" t="e">
        <f t="shared" si="53"/>
        <v>#N/A</v>
      </c>
      <c r="BH247" s="75" t="e">
        <f t="shared" si="54"/>
        <v>#N/A</v>
      </c>
      <c r="BI247" s="75" t="e">
        <f t="shared" si="55"/>
        <v>#N/A</v>
      </c>
    </row>
    <row r="248" spans="1:61" x14ac:dyDescent="0.35">
      <c r="A248" s="69">
        <f>'Processed Data Export'!B246</f>
        <v>0</v>
      </c>
      <c r="B248" s="74" t="e">
        <f>IF((VLOOKUP($A248,'Processed Data Export'!$B$2:$ET$3001,5,FALSE))=0,(VLOOKUP($A248,'Processed Data Export'!$B$2:$ET$3001,4,FALSE)),(IF((VLOOKUP($A248,'Processed Data Export'!$B$2:$ET$3001,4,FALSE))&gt;(VLOOKUP($A248,'Processed Data Export'!$B$2:$ET$3001,5,FALSE)),(VLOOKUP($A248,'Processed Data Export'!$B$2:$ET$3001,5,FALSE)),(VLOOKUP($A248,'Processed Data Export'!$B$2:$ET$3001,4,FALSE)))))</f>
        <v>#N/A</v>
      </c>
      <c r="C248" s="89" t="e">
        <f>IF((VLOOKUP($A248,'Processed Data Export'!$B$2:$ET$3001,5,FALSE))=0,"NA",(IF((VLOOKUP($A248,'Processed Data Export'!$B$2:$ET$3001,4,FALSE))&gt;(VLOOKUP($A248,'Processed Data Export'!$B$2:$ET$3001,5,FALSE)),(VLOOKUP($A248,'Processed Data Export'!$B$2:$ET$3001,4,FALSE)),(VLOOKUP($A248,'Processed Data Export'!$B$2:$ET$3001,5,FALSE)))))</f>
        <v>#N/A</v>
      </c>
      <c r="D248" s="74" t="e">
        <f>VLOOKUP($A248,'Processed Data Export'!$B$2:$ET$3001,3,FALSE)</f>
        <v>#N/A</v>
      </c>
      <c r="E248" s="36">
        <f>VLOOKUP(A248,'MWPS (um)'!$A$1:$CP$401,94,FALSE)</f>
        <v>0</v>
      </c>
      <c r="F248" s="74" t="e">
        <f>(VLOOKUP($A248,'Processed Data Export'!$B$2:$ET$3001,6,FALSE))/(VLOOKUP($A248,'Processed Data Export'!$B$2:$ET$3001,7,FALSE))</f>
        <v>#N/A</v>
      </c>
      <c r="G248" s="74" t="e">
        <f>VLOOKUP($A248,'Processed Data Export'!$B$2:$ET$3001,8,FALSE)</f>
        <v>#N/A</v>
      </c>
      <c r="H248" s="74" t="e">
        <f>VLOOKUP($A248,'Processed Data Export'!$B$2:$ET$3001,9,FALSE)</f>
        <v>#N/A</v>
      </c>
      <c r="I248" s="74" t="e">
        <f>VLOOKUP($A248,'Processed Data Export'!$B$2:$ET$3001,10,FALSE)</f>
        <v>#N/A</v>
      </c>
      <c r="J248" s="74" t="e">
        <f>VLOOKUP($A248,'Processed Data Export'!$B$2:$ET$3001,11,FALSE)</f>
        <v>#N/A</v>
      </c>
      <c r="K248" s="69" t="e">
        <f t="shared" si="42"/>
        <v>#VALUE!</v>
      </c>
      <c r="L248" s="75" t="e">
        <f>VLOOKUP($A248,'Processed Data Export'!$B$2:$ET$402,(COLUMN(A248)+11),FALSE)</f>
        <v>#N/A</v>
      </c>
      <c r="M248" s="75" t="e">
        <f>VLOOKUP($A248,'Processed Data Export'!$B$2:$ET$402,(COLUMN(B248)+11),FALSE)</f>
        <v>#N/A</v>
      </c>
      <c r="N248" s="75" t="e">
        <f>VLOOKUP($A248,'Processed Data Export'!$B$2:$ET$402,(COLUMN(C248)+11),FALSE)</f>
        <v>#N/A</v>
      </c>
      <c r="O248" s="75" t="e">
        <f>VLOOKUP($A248,'Processed Data Export'!$B$2:$ET$402,(COLUMN(D248)+11),FALSE)</f>
        <v>#N/A</v>
      </c>
      <c r="P248" s="75" t="e">
        <f>VLOOKUP($A248,'Processed Data Export'!$B$2:$ET$402,(COLUMN(E248)+11),FALSE)</f>
        <v>#N/A</v>
      </c>
      <c r="Q248" s="75" t="e">
        <f>VLOOKUP($A248,'Processed Data Export'!$B$2:$ET$402,(COLUMN(F248)+11),FALSE)</f>
        <v>#N/A</v>
      </c>
      <c r="R248" s="75" t="e">
        <f>VLOOKUP($A248,'Processed Data Export'!$B$2:$ET$402,(COLUMN(G248)+11),FALSE)</f>
        <v>#N/A</v>
      </c>
      <c r="S248" s="75" t="e">
        <f>VLOOKUP($A248,'Processed Data Export'!$B$2:$ET$402,(COLUMN(H248)+11),FALSE)</f>
        <v>#N/A</v>
      </c>
      <c r="T248" s="75" t="e">
        <f>VLOOKUP($A248,'Processed Data Export'!$B$2:$ET$402,(COLUMN(I248)+11),FALSE)</f>
        <v>#N/A</v>
      </c>
      <c r="U248" s="75" t="e">
        <f>VLOOKUP($A248,'Processed Data Export'!$B$2:$ET$402,(COLUMN(J248)+11),FALSE)</f>
        <v>#N/A</v>
      </c>
      <c r="V248" s="75" t="e">
        <f>VLOOKUP($A248,'Processed Data Export'!$B$2:$ET$402,(COLUMN(K248)+11),FALSE)</f>
        <v>#N/A</v>
      </c>
      <c r="W248" s="75" t="e">
        <f>VLOOKUP($A248,'Processed Data Export'!$B$2:$ET$402,(COLUMN(L248)+11),FALSE)</f>
        <v>#N/A</v>
      </c>
      <c r="X248" s="75" t="e">
        <f>VLOOKUP($A248,'Processed Data Export'!$B$2:$ET$402,(COLUMN(M248)+11),FALSE)</f>
        <v>#N/A</v>
      </c>
      <c r="Y248" s="75" t="e">
        <f>VLOOKUP($A248,'Processed Data Export'!$B$2:$ET$402,(COLUMN(N248)+11),FALSE)</f>
        <v>#N/A</v>
      </c>
      <c r="Z248" s="75" t="e">
        <f>VLOOKUP($A248,'Processed Data Export'!$B$2:$ET$402,(COLUMN(O248)+11),FALSE)</f>
        <v>#N/A</v>
      </c>
      <c r="AA248" s="75" t="e">
        <f>VLOOKUP($A248,'Processed Data Export'!$B$2:$ET$402,(COLUMN(P248)+11),FALSE)</f>
        <v>#N/A</v>
      </c>
      <c r="AB248" s="75" t="e">
        <f>VLOOKUP($A248,'Processed Data Export'!$B$2:$ET$402,(COLUMN(Q248)+11),FALSE)</f>
        <v>#N/A</v>
      </c>
      <c r="AC248" s="75" t="e">
        <f>VLOOKUP($A248,'Processed Data Export'!$B$2:$ET$402,(COLUMN(R248)+11),FALSE)</f>
        <v>#N/A</v>
      </c>
      <c r="AD248" s="75" t="e">
        <f>VLOOKUP($A248,'Processed Data Export'!$B$2:$ET$402,(COLUMN(S248)+11),FALSE)</f>
        <v>#N/A</v>
      </c>
      <c r="AE248" s="75" t="e">
        <f>VLOOKUP($A248,'Processed Data Export'!$B$2:$ET$402,(COLUMN(T248)+11),FALSE)</f>
        <v>#N/A</v>
      </c>
      <c r="AF248" s="75" t="e">
        <f>VLOOKUP($A248,'Processed Data Export'!$B$2:$ET$402,(COLUMN(U248)+11),FALSE)</f>
        <v>#N/A</v>
      </c>
      <c r="AG248" s="75" t="e">
        <f>VLOOKUP($A248,'Processed Data Export'!$B$2:$ET$402,(COLUMN(V248)+11),FALSE)</f>
        <v>#N/A</v>
      </c>
      <c r="AH248" s="75" t="e">
        <f>VLOOKUP($A248,'Processed Data Export'!$B$2:$ET$402,(COLUMN(W248)+11),FALSE)</f>
        <v>#N/A</v>
      </c>
      <c r="AI248" s="75" t="e">
        <f>VLOOKUP($A248,'Processed Data Export'!$B$2:$ET$402,(COLUMN(X248)+11),FALSE)</f>
        <v>#N/A</v>
      </c>
      <c r="AJ248" s="75" t="e">
        <f>VLOOKUP($A248,'Processed Data Export'!$B$2:$ET$402,(COLUMN(Y248)+11),FALSE)</f>
        <v>#N/A</v>
      </c>
      <c r="AK248" s="75" t="e">
        <f>VLOOKUP($A248,'Processed Data Export'!$B$2:$ET$402,(COLUMN(Z248)+11),FALSE)</f>
        <v>#N/A</v>
      </c>
      <c r="AL248" s="75" t="e">
        <f>VLOOKUP($A248,'Processed Data Export'!$B$2:$ET$402,(COLUMN(AA248)+11),FALSE)</f>
        <v>#N/A</v>
      </c>
      <c r="AM248" s="75" t="e">
        <f>VLOOKUP($A248,'Processed Data Export'!$B$2:$ET$402,(COLUMN(AB248)+11),FALSE)</f>
        <v>#N/A</v>
      </c>
      <c r="AN248" s="75" t="e">
        <f>VLOOKUP($A248,'Processed Data Export'!$B$2:$ET$402,(COLUMN(AC248)+11),FALSE)</f>
        <v>#N/A</v>
      </c>
      <c r="AO248" s="75" t="e">
        <f>VLOOKUP($A248,'Processed Data Export'!$B$2:$ET$402,(COLUMN(AD248)+11),FALSE)</f>
        <v>#N/A</v>
      </c>
      <c r="AP248" s="75" t="e">
        <f>VLOOKUP($A248,'Processed Data Export'!$B$2:$ET$402,(COLUMN(AE248)+11),FALSE)</f>
        <v>#N/A</v>
      </c>
      <c r="AQ248" s="75" t="e">
        <f>VLOOKUP($A248,'Processed Data Export'!$B$2:$ET$402,(COLUMN(AF248)+11),FALSE)</f>
        <v>#N/A</v>
      </c>
      <c r="AR248" s="75" t="e">
        <f>VLOOKUP($A248,'Processed Data Export'!$B$2:$ET$402,(COLUMN(AG248)+11),FALSE)</f>
        <v>#N/A</v>
      </c>
      <c r="AS248" s="75" t="e">
        <f>VLOOKUP($A248,'Processed Data Export'!$B$2:$ET$402,(COLUMN(AH248)+11),FALSE)</f>
        <v>#N/A</v>
      </c>
      <c r="AT248" s="75" t="e">
        <f>VLOOKUP($A248,'Processed Data Export'!$B$2:$ET$402,(COLUMN(AI248)+11),FALSE)</f>
        <v>#N/A</v>
      </c>
      <c r="AU248" s="75" t="e">
        <f>VLOOKUP($A248,'Processed Data Export'!$B$2:$ET$402,(COLUMN(AJ248)+11),FALSE)</f>
        <v>#N/A</v>
      </c>
      <c r="AV248" s="75" t="e">
        <f>VLOOKUP($A248,'Processed Data Export'!$B$2:$ET$402,(COLUMN(AK248)+11),FALSE)</f>
        <v>#N/A</v>
      </c>
      <c r="AW248" s="75" t="e">
        <f t="shared" si="43"/>
        <v>#N/A</v>
      </c>
      <c r="AX248" s="75" t="e">
        <f t="shared" si="44"/>
        <v>#N/A</v>
      </c>
      <c r="AY248" s="75" t="e">
        <f t="shared" si="45"/>
        <v>#N/A</v>
      </c>
      <c r="AZ248" s="75" t="e">
        <f t="shared" si="46"/>
        <v>#N/A</v>
      </c>
      <c r="BA248" s="75" t="e">
        <f t="shared" si="47"/>
        <v>#N/A</v>
      </c>
      <c r="BB248" s="75" t="e">
        <f t="shared" si="48"/>
        <v>#N/A</v>
      </c>
      <c r="BC248" s="75" t="e">
        <f t="shared" si="49"/>
        <v>#N/A</v>
      </c>
      <c r="BD248" s="75" t="e">
        <f t="shared" si="50"/>
        <v>#N/A</v>
      </c>
      <c r="BE248" s="75" t="e">
        <f t="shared" si="51"/>
        <v>#N/A</v>
      </c>
      <c r="BF248" s="75" t="e">
        <f t="shared" si="52"/>
        <v>#N/A</v>
      </c>
      <c r="BG248" s="75" t="e">
        <f t="shared" si="53"/>
        <v>#N/A</v>
      </c>
      <c r="BH248" s="75" t="e">
        <f t="shared" si="54"/>
        <v>#N/A</v>
      </c>
      <c r="BI248" s="75" t="e">
        <f t="shared" si="55"/>
        <v>#N/A</v>
      </c>
    </row>
    <row r="249" spans="1:61" x14ac:dyDescent="0.35">
      <c r="A249" s="69">
        <f>'Processed Data Export'!B247</f>
        <v>0</v>
      </c>
      <c r="B249" s="74" t="e">
        <f>IF((VLOOKUP($A249,'Processed Data Export'!$B$2:$ET$3001,5,FALSE))=0,(VLOOKUP($A249,'Processed Data Export'!$B$2:$ET$3001,4,FALSE)),(IF((VLOOKUP($A249,'Processed Data Export'!$B$2:$ET$3001,4,FALSE))&gt;(VLOOKUP($A249,'Processed Data Export'!$B$2:$ET$3001,5,FALSE)),(VLOOKUP($A249,'Processed Data Export'!$B$2:$ET$3001,5,FALSE)),(VLOOKUP($A249,'Processed Data Export'!$B$2:$ET$3001,4,FALSE)))))</f>
        <v>#N/A</v>
      </c>
      <c r="C249" s="89" t="e">
        <f>IF((VLOOKUP($A249,'Processed Data Export'!$B$2:$ET$3001,5,FALSE))=0,"NA",(IF((VLOOKUP($A249,'Processed Data Export'!$B$2:$ET$3001,4,FALSE))&gt;(VLOOKUP($A249,'Processed Data Export'!$B$2:$ET$3001,5,FALSE)),(VLOOKUP($A249,'Processed Data Export'!$B$2:$ET$3001,4,FALSE)),(VLOOKUP($A249,'Processed Data Export'!$B$2:$ET$3001,5,FALSE)))))</f>
        <v>#N/A</v>
      </c>
      <c r="D249" s="74" t="e">
        <f>VLOOKUP($A249,'Processed Data Export'!$B$2:$ET$3001,3,FALSE)</f>
        <v>#N/A</v>
      </c>
      <c r="E249" s="36">
        <f>VLOOKUP(A249,'MWPS (um)'!$A$1:$CP$401,94,FALSE)</f>
        <v>0</v>
      </c>
      <c r="F249" s="74" t="e">
        <f>(VLOOKUP($A249,'Processed Data Export'!$B$2:$ET$3001,6,FALSE))/(VLOOKUP($A249,'Processed Data Export'!$B$2:$ET$3001,7,FALSE))</f>
        <v>#N/A</v>
      </c>
      <c r="G249" s="74" t="e">
        <f>VLOOKUP($A249,'Processed Data Export'!$B$2:$ET$3001,8,FALSE)</f>
        <v>#N/A</v>
      </c>
      <c r="H249" s="74" t="e">
        <f>VLOOKUP($A249,'Processed Data Export'!$B$2:$ET$3001,9,FALSE)</f>
        <v>#N/A</v>
      </c>
      <c r="I249" s="74" t="e">
        <f>VLOOKUP($A249,'Processed Data Export'!$B$2:$ET$3001,10,FALSE)</f>
        <v>#N/A</v>
      </c>
      <c r="J249" s="74" t="e">
        <f>VLOOKUP($A249,'Processed Data Export'!$B$2:$ET$3001,11,FALSE)</f>
        <v>#N/A</v>
      </c>
      <c r="K249" s="69" t="e">
        <f t="shared" si="42"/>
        <v>#VALUE!</v>
      </c>
      <c r="L249" s="75" t="e">
        <f>VLOOKUP($A249,'Processed Data Export'!$B$2:$ET$402,(COLUMN(A249)+11),FALSE)</f>
        <v>#N/A</v>
      </c>
      <c r="M249" s="75" t="e">
        <f>VLOOKUP($A249,'Processed Data Export'!$B$2:$ET$402,(COLUMN(B249)+11),FALSE)</f>
        <v>#N/A</v>
      </c>
      <c r="N249" s="75" t="e">
        <f>VLOOKUP($A249,'Processed Data Export'!$B$2:$ET$402,(COLUMN(C249)+11),FALSE)</f>
        <v>#N/A</v>
      </c>
      <c r="O249" s="75" t="e">
        <f>VLOOKUP($A249,'Processed Data Export'!$B$2:$ET$402,(COLUMN(D249)+11),FALSE)</f>
        <v>#N/A</v>
      </c>
      <c r="P249" s="75" t="e">
        <f>VLOOKUP($A249,'Processed Data Export'!$B$2:$ET$402,(COLUMN(E249)+11),FALSE)</f>
        <v>#N/A</v>
      </c>
      <c r="Q249" s="75" t="e">
        <f>VLOOKUP($A249,'Processed Data Export'!$B$2:$ET$402,(COLUMN(F249)+11),FALSE)</f>
        <v>#N/A</v>
      </c>
      <c r="R249" s="75" t="e">
        <f>VLOOKUP($A249,'Processed Data Export'!$B$2:$ET$402,(COLUMN(G249)+11),FALSE)</f>
        <v>#N/A</v>
      </c>
      <c r="S249" s="75" t="e">
        <f>VLOOKUP($A249,'Processed Data Export'!$B$2:$ET$402,(COLUMN(H249)+11),FALSE)</f>
        <v>#N/A</v>
      </c>
      <c r="T249" s="75" t="e">
        <f>VLOOKUP($A249,'Processed Data Export'!$B$2:$ET$402,(COLUMN(I249)+11),FALSE)</f>
        <v>#N/A</v>
      </c>
      <c r="U249" s="75" t="e">
        <f>VLOOKUP($A249,'Processed Data Export'!$B$2:$ET$402,(COLUMN(J249)+11),FALSE)</f>
        <v>#N/A</v>
      </c>
      <c r="V249" s="75" t="e">
        <f>VLOOKUP($A249,'Processed Data Export'!$B$2:$ET$402,(COLUMN(K249)+11),FALSE)</f>
        <v>#N/A</v>
      </c>
      <c r="W249" s="75" t="e">
        <f>VLOOKUP($A249,'Processed Data Export'!$B$2:$ET$402,(COLUMN(L249)+11),FALSE)</f>
        <v>#N/A</v>
      </c>
      <c r="X249" s="75" t="e">
        <f>VLOOKUP($A249,'Processed Data Export'!$B$2:$ET$402,(COLUMN(M249)+11),FALSE)</f>
        <v>#N/A</v>
      </c>
      <c r="Y249" s="75" t="e">
        <f>VLOOKUP($A249,'Processed Data Export'!$B$2:$ET$402,(COLUMN(N249)+11),FALSE)</f>
        <v>#N/A</v>
      </c>
      <c r="Z249" s="75" t="e">
        <f>VLOOKUP($A249,'Processed Data Export'!$B$2:$ET$402,(COLUMN(O249)+11),FALSE)</f>
        <v>#N/A</v>
      </c>
      <c r="AA249" s="75" t="e">
        <f>VLOOKUP($A249,'Processed Data Export'!$B$2:$ET$402,(COLUMN(P249)+11),FALSE)</f>
        <v>#N/A</v>
      </c>
      <c r="AB249" s="75" t="e">
        <f>VLOOKUP($A249,'Processed Data Export'!$B$2:$ET$402,(COLUMN(Q249)+11),FALSE)</f>
        <v>#N/A</v>
      </c>
      <c r="AC249" s="75" t="e">
        <f>VLOOKUP($A249,'Processed Data Export'!$B$2:$ET$402,(COLUMN(R249)+11),FALSE)</f>
        <v>#N/A</v>
      </c>
      <c r="AD249" s="75" t="e">
        <f>VLOOKUP($A249,'Processed Data Export'!$B$2:$ET$402,(COLUMN(S249)+11),FALSE)</f>
        <v>#N/A</v>
      </c>
      <c r="AE249" s="75" t="e">
        <f>VLOOKUP($A249,'Processed Data Export'!$B$2:$ET$402,(COLUMN(T249)+11),FALSE)</f>
        <v>#N/A</v>
      </c>
      <c r="AF249" s="75" t="e">
        <f>VLOOKUP($A249,'Processed Data Export'!$B$2:$ET$402,(COLUMN(U249)+11),FALSE)</f>
        <v>#N/A</v>
      </c>
      <c r="AG249" s="75" t="e">
        <f>VLOOKUP($A249,'Processed Data Export'!$B$2:$ET$402,(COLUMN(V249)+11),FALSE)</f>
        <v>#N/A</v>
      </c>
      <c r="AH249" s="75" t="e">
        <f>VLOOKUP($A249,'Processed Data Export'!$B$2:$ET$402,(COLUMN(W249)+11),FALSE)</f>
        <v>#N/A</v>
      </c>
      <c r="AI249" s="75" t="e">
        <f>VLOOKUP($A249,'Processed Data Export'!$B$2:$ET$402,(COLUMN(X249)+11),FALSE)</f>
        <v>#N/A</v>
      </c>
      <c r="AJ249" s="75" t="e">
        <f>VLOOKUP($A249,'Processed Data Export'!$B$2:$ET$402,(COLUMN(Y249)+11),FALSE)</f>
        <v>#N/A</v>
      </c>
      <c r="AK249" s="75" t="e">
        <f>VLOOKUP($A249,'Processed Data Export'!$B$2:$ET$402,(COLUMN(Z249)+11),FALSE)</f>
        <v>#N/A</v>
      </c>
      <c r="AL249" s="75" t="e">
        <f>VLOOKUP($A249,'Processed Data Export'!$B$2:$ET$402,(COLUMN(AA249)+11),FALSE)</f>
        <v>#N/A</v>
      </c>
      <c r="AM249" s="75" t="e">
        <f>VLOOKUP($A249,'Processed Data Export'!$B$2:$ET$402,(COLUMN(AB249)+11),FALSE)</f>
        <v>#N/A</v>
      </c>
      <c r="AN249" s="75" t="e">
        <f>VLOOKUP($A249,'Processed Data Export'!$B$2:$ET$402,(COLUMN(AC249)+11),FALSE)</f>
        <v>#N/A</v>
      </c>
      <c r="AO249" s="75" t="e">
        <f>VLOOKUP($A249,'Processed Data Export'!$B$2:$ET$402,(COLUMN(AD249)+11),FALSE)</f>
        <v>#N/A</v>
      </c>
      <c r="AP249" s="75" t="e">
        <f>VLOOKUP($A249,'Processed Data Export'!$B$2:$ET$402,(COLUMN(AE249)+11),FALSE)</f>
        <v>#N/A</v>
      </c>
      <c r="AQ249" s="75" t="e">
        <f>VLOOKUP($A249,'Processed Data Export'!$B$2:$ET$402,(COLUMN(AF249)+11),FALSE)</f>
        <v>#N/A</v>
      </c>
      <c r="AR249" s="75" t="e">
        <f>VLOOKUP($A249,'Processed Data Export'!$B$2:$ET$402,(COLUMN(AG249)+11),FALSE)</f>
        <v>#N/A</v>
      </c>
      <c r="AS249" s="75" t="e">
        <f>VLOOKUP($A249,'Processed Data Export'!$B$2:$ET$402,(COLUMN(AH249)+11),FALSE)</f>
        <v>#N/A</v>
      </c>
      <c r="AT249" s="75" t="e">
        <f>VLOOKUP($A249,'Processed Data Export'!$B$2:$ET$402,(COLUMN(AI249)+11),FALSE)</f>
        <v>#N/A</v>
      </c>
      <c r="AU249" s="75" t="e">
        <f>VLOOKUP($A249,'Processed Data Export'!$B$2:$ET$402,(COLUMN(AJ249)+11),FALSE)</f>
        <v>#N/A</v>
      </c>
      <c r="AV249" s="75" t="e">
        <f>VLOOKUP($A249,'Processed Data Export'!$B$2:$ET$402,(COLUMN(AK249)+11),FALSE)</f>
        <v>#N/A</v>
      </c>
      <c r="AW249" s="75" t="e">
        <f t="shared" si="43"/>
        <v>#N/A</v>
      </c>
      <c r="AX249" s="75" t="e">
        <f t="shared" si="44"/>
        <v>#N/A</v>
      </c>
      <c r="AY249" s="75" t="e">
        <f t="shared" si="45"/>
        <v>#N/A</v>
      </c>
      <c r="AZ249" s="75" t="e">
        <f t="shared" si="46"/>
        <v>#N/A</v>
      </c>
      <c r="BA249" s="75" t="e">
        <f t="shared" si="47"/>
        <v>#N/A</v>
      </c>
      <c r="BB249" s="75" t="e">
        <f t="shared" si="48"/>
        <v>#N/A</v>
      </c>
      <c r="BC249" s="75" t="e">
        <f t="shared" si="49"/>
        <v>#N/A</v>
      </c>
      <c r="BD249" s="75" t="e">
        <f t="shared" si="50"/>
        <v>#N/A</v>
      </c>
      <c r="BE249" s="75" t="e">
        <f t="shared" si="51"/>
        <v>#N/A</v>
      </c>
      <c r="BF249" s="75" t="e">
        <f t="shared" si="52"/>
        <v>#N/A</v>
      </c>
      <c r="BG249" s="75" t="e">
        <f t="shared" si="53"/>
        <v>#N/A</v>
      </c>
      <c r="BH249" s="75" t="e">
        <f t="shared" si="54"/>
        <v>#N/A</v>
      </c>
      <c r="BI249" s="75" t="e">
        <f t="shared" si="55"/>
        <v>#N/A</v>
      </c>
    </row>
    <row r="250" spans="1:61" x14ac:dyDescent="0.35">
      <c r="A250" s="69">
        <f>'Processed Data Export'!B248</f>
        <v>0</v>
      </c>
      <c r="B250" s="74" t="e">
        <f>IF((VLOOKUP($A250,'Processed Data Export'!$B$2:$ET$3001,5,FALSE))=0,(VLOOKUP($A250,'Processed Data Export'!$B$2:$ET$3001,4,FALSE)),(IF((VLOOKUP($A250,'Processed Data Export'!$B$2:$ET$3001,4,FALSE))&gt;(VLOOKUP($A250,'Processed Data Export'!$B$2:$ET$3001,5,FALSE)),(VLOOKUP($A250,'Processed Data Export'!$B$2:$ET$3001,5,FALSE)),(VLOOKUP($A250,'Processed Data Export'!$B$2:$ET$3001,4,FALSE)))))</f>
        <v>#N/A</v>
      </c>
      <c r="C250" s="89" t="e">
        <f>IF((VLOOKUP($A250,'Processed Data Export'!$B$2:$ET$3001,5,FALSE))=0,"NA",(IF((VLOOKUP($A250,'Processed Data Export'!$B$2:$ET$3001,4,FALSE))&gt;(VLOOKUP($A250,'Processed Data Export'!$B$2:$ET$3001,5,FALSE)),(VLOOKUP($A250,'Processed Data Export'!$B$2:$ET$3001,4,FALSE)),(VLOOKUP($A250,'Processed Data Export'!$B$2:$ET$3001,5,FALSE)))))</f>
        <v>#N/A</v>
      </c>
      <c r="D250" s="74" t="e">
        <f>VLOOKUP($A250,'Processed Data Export'!$B$2:$ET$3001,3,FALSE)</f>
        <v>#N/A</v>
      </c>
      <c r="E250" s="36">
        <f>VLOOKUP(A250,'MWPS (um)'!$A$1:$CP$401,94,FALSE)</f>
        <v>0</v>
      </c>
      <c r="F250" s="74" t="e">
        <f>(VLOOKUP($A250,'Processed Data Export'!$B$2:$ET$3001,6,FALSE))/(VLOOKUP($A250,'Processed Data Export'!$B$2:$ET$3001,7,FALSE))</f>
        <v>#N/A</v>
      </c>
      <c r="G250" s="74" t="e">
        <f>VLOOKUP($A250,'Processed Data Export'!$B$2:$ET$3001,8,FALSE)</f>
        <v>#N/A</v>
      </c>
      <c r="H250" s="74" t="e">
        <f>VLOOKUP($A250,'Processed Data Export'!$B$2:$ET$3001,9,FALSE)</f>
        <v>#N/A</v>
      </c>
      <c r="I250" s="74" t="e">
        <f>VLOOKUP($A250,'Processed Data Export'!$B$2:$ET$3001,10,FALSE)</f>
        <v>#N/A</v>
      </c>
      <c r="J250" s="74" t="e">
        <f>VLOOKUP($A250,'Processed Data Export'!$B$2:$ET$3001,11,FALSE)</f>
        <v>#N/A</v>
      </c>
      <c r="K250" s="69" t="e">
        <f t="shared" si="42"/>
        <v>#VALUE!</v>
      </c>
      <c r="L250" s="75" t="e">
        <f>VLOOKUP($A250,'Processed Data Export'!$B$2:$ET$402,(COLUMN(A250)+11),FALSE)</f>
        <v>#N/A</v>
      </c>
      <c r="M250" s="75" t="e">
        <f>VLOOKUP($A250,'Processed Data Export'!$B$2:$ET$402,(COLUMN(B250)+11),FALSE)</f>
        <v>#N/A</v>
      </c>
      <c r="N250" s="75" t="e">
        <f>VLOOKUP($A250,'Processed Data Export'!$B$2:$ET$402,(COLUMN(C250)+11),FALSE)</f>
        <v>#N/A</v>
      </c>
      <c r="O250" s="75" t="e">
        <f>VLOOKUP($A250,'Processed Data Export'!$B$2:$ET$402,(COLUMN(D250)+11),FALSE)</f>
        <v>#N/A</v>
      </c>
      <c r="P250" s="75" t="e">
        <f>VLOOKUP($A250,'Processed Data Export'!$B$2:$ET$402,(COLUMN(E250)+11),FALSE)</f>
        <v>#N/A</v>
      </c>
      <c r="Q250" s="75" t="e">
        <f>VLOOKUP($A250,'Processed Data Export'!$B$2:$ET$402,(COLUMN(F250)+11),FALSE)</f>
        <v>#N/A</v>
      </c>
      <c r="R250" s="75" t="e">
        <f>VLOOKUP($A250,'Processed Data Export'!$B$2:$ET$402,(COLUMN(G250)+11),FALSE)</f>
        <v>#N/A</v>
      </c>
      <c r="S250" s="75" t="e">
        <f>VLOOKUP($A250,'Processed Data Export'!$B$2:$ET$402,(COLUMN(H250)+11),FALSE)</f>
        <v>#N/A</v>
      </c>
      <c r="T250" s="75" t="e">
        <f>VLOOKUP($A250,'Processed Data Export'!$B$2:$ET$402,(COLUMN(I250)+11),FALSE)</f>
        <v>#N/A</v>
      </c>
      <c r="U250" s="75" t="e">
        <f>VLOOKUP($A250,'Processed Data Export'!$B$2:$ET$402,(COLUMN(J250)+11),FALSE)</f>
        <v>#N/A</v>
      </c>
      <c r="V250" s="75" t="e">
        <f>VLOOKUP($A250,'Processed Data Export'!$B$2:$ET$402,(COLUMN(K250)+11),FALSE)</f>
        <v>#N/A</v>
      </c>
      <c r="W250" s="75" t="e">
        <f>VLOOKUP($A250,'Processed Data Export'!$B$2:$ET$402,(COLUMN(L250)+11),FALSE)</f>
        <v>#N/A</v>
      </c>
      <c r="X250" s="75" t="e">
        <f>VLOOKUP($A250,'Processed Data Export'!$B$2:$ET$402,(COLUMN(M250)+11),FALSE)</f>
        <v>#N/A</v>
      </c>
      <c r="Y250" s="75" t="e">
        <f>VLOOKUP($A250,'Processed Data Export'!$B$2:$ET$402,(COLUMN(N250)+11),FALSE)</f>
        <v>#N/A</v>
      </c>
      <c r="Z250" s="75" t="e">
        <f>VLOOKUP($A250,'Processed Data Export'!$B$2:$ET$402,(COLUMN(O250)+11),FALSE)</f>
        <v>#N/A</v>
      </c>
      <c r="AA250" s="75" t="e">
        <f>VLOOKUP($A250,'Processed Data Export'!$B$2:$ET$402,(COLUMN(P250)+11),FALSE)</f>
        <v>#N/A</v>
      </c>
      <c r="AB250" s="75" t="e">
        <f>VLOOKUP($A250,'Processed Data Export'!$B$2:$ET$402,(COLUMN(Q250)+11),FALSE)</f>
        <v>#N/A</v>
      </c>
      <c r="AC250" s="75" t="e">
        <f>VLOOKUP($A250,'Processed Data Export'!$B$2:$ET$402,(COLUMN(R250)+11),FALSE)</f>
        <v>#N/A</v>
      </c>
      <c r="AD250" s="75" t="e">
        <f>VLOOKUP($A250,'Processed Data Export'!$B$2:$ET$402,(COLUMN(S250)+11),FALSE)</f>
        <v>#N/A</v>
      </c>
      <c r="AE250" s="75" t="e">
        <f>VLOOKUP($A250,'Processed Data Export'!$B$2:$ET$402,(COLUMN(T250)+11),FALSE)</f>
        <v>#N/A</v>
      </c>
      <c r="AF250" s="75" t="e">
        <f>VLOOKUP($A250,'Processed Data Export'!$B$2:$ET$402,(COLUMN(U250)+11),FALSE)</f>
        <v>#N/A</v>
      </c>
      <c r="AG250" s="75" t="e">
        <f>VLOOKUP($A250,'Processed Data Export'!$B$2:$ET$402,(COLUMN(V250)+11),FALSE)</f>
        <v>#N/A</v>
      </c>
      <c r="AH250" s="75" t="e">
        <f>VLOOKUP($A250,'Processed Data Export'!$B$2:$ET$402,(COLUMN(W250)+11),FALSE)</f>
        <v>#N/A</v>
      </c>
      <c r="AI250" s="75" t="e">
        <f>VLOOKUP($A250,'Processed Data Export'!$B$2:$ET$402,(COLUMN(X250)+11),FALSE)</f>
        <v>#N/A</v>
      </c>
      <c r="AJ250" s="75" t="e">
        <f>VLOOKUP($A250,'Processed Data Export'!$B$2:$ET$402,(COLUMN(Y250)+11),FALSE)</f>
        <v>#N/A</v>
      </c>
      <c r="AK250" s="75" t="e">
        <f>VLOOKUP($A250,'Processed Data Export'!$B$2:$ET$402,(COLUMN(Z250)+11),FALSE)</f>
        <v>#N/A</v>
      </c>
      <c r="AL250" s="75" t="e">
        <f>VLOOKUP($A250,'Processed Data Export'!$B$2:$ET$402,(COLUMN(AA250)+11),FALSE)</f>
        <v>#N/A</v>
      </c>
      <c r="AM250" s="75" t="e">
        <f>VLOOKUP($A250,'Processed Data Export'!$B$2:$ET$402,(COLUMN(AB250)+11),FALSE)</f>
        <v>#N/A</v>
      </c>
      <c r="AN250" s="75" t="e">
        <f>VLOOKUP($A250,'Processed Data Export'!$B$2:$ET$402,(COLUMN(AC250)+11),FALSE)</f>
        <v>#N/A</v>
      </c>
      <c r="AO250" s="75" t="e">
        <f>VLOOKUP($A250,'Processed Data Export'!$B$2:$ET$402,(COLUMN(AD250)+11),FALSE)</f>
        <v>#N/A</v>
      </c>
      <c r="AP250" s="75" t="e">
        <f>VLOOKUP($A250,'Processed Data Export'!$B$2:$ET$402,(COLUMN(AE250)+11),FALSE)</f>
        <v>#N/A</v>
      </c>
      <c r="AQ250" s="75" t="e">
        <f>VLOOKUP($A250,'Processed Data Export'!$B$2:$ET$402,(COLUMN(AF250)+11),FALSE)</f>
        <v>#N/A</v>
      </c>
      <c r="AR250" s="75" t="e">
        <f>VLOOKUP($A250,'Processed Data Export'!$B$2:$ET$402,(COLUMN(AG250)+11),FALSE)</f>
        <v>#N/A</v>
      </c>
      <c r="AS250" s="75" t="e">
        <f>VLOOKUP($A250,'Processed Data Export'!$B$2:$ET$402,(COLUMN(AH250)+11),FALSE)</f>
        <v>#N/A</v>
      </c>
      <c r="AT250" s="75" t="e">
        <f>VLOOKUP($A250,'Processed Data Export'!$B$2:$ET$402,(COLUMN(AI250)+11),FALSE)</f>
        <v>#N/A</v>
      </c>
      <c r="AU250" s="75" t="e">
        <f>VLOOKUP($A250,'Processed Data Export'!$B$2:$ET$402,(COLUMN(AJ250)+11),FALSE)</f>
        <v>#N/A</v>
      </c>
      <c r="AV250" s="75" t="e">
        <f>VLOOKUP($A250,'Processed Data Export'!$B$2:$ET$402,(COLUMN(AK250)+11),FALSE)</f>
        <v>#N/A</v>
      </c>
      <c r="AW250" s="75" t="e">
        <f t="shared" si="43"/>
        <v>#N/A</v>
      </c>
      <c r="AX250" s="75" t="e">
        <f t="shared" si="44"/>
        <v>#N/A</v>
      </c>
      <c r="AY250" s="75" t="e">
        <f t="shared" si="45"/>
        <v>#N/A</v>
      </c>
      <c r="AZ250" s="75" t="e">
        <f t="shared" si="46"/>
        <v>#N/A</v>
      </c>
      <c r="BA250" s="75" t="e">
        <f t="shared" si="47"/>
        <v>#N/A</v>
      </c>
      <c r="BB250" s="75" t="e">
        <f t="shared" si="48"/>
        <v>#N/A</v>
      </c>
      <c r="BC250" s="75" t="e">
        <f t="shared" si="49"/>
        <v>#N/A</v>
      </c>
      <c r="BD250" s="75" t="e">
        <f t="shared" si="50"/>
        <v>#N/A</v>
      </c>
      <c r="BE250" s="75" t="e">
        <f t="shared" si="51"/>
        <v>#N/A</v>
      </c>
      <c r="BF250" s="75" t="e">
        <f t="shared" si="52"/>
        <v>#N/A</v>
      </c>
      <c r="BG250" s="75" t="e">
        <f t="shared" si="53"/>
        <v>#N/A</v>
      </c>
      <c r="BH250" s="75" t="e">
        <f t="shared" si="54"/>
        <v>#N/A</v>
      </c>
      <c r="BI250" s="75" t="e">
        <f t="shared" si="55"/>
        <v>#N/A</v>
      </c>
    </row>
    <row r="251" spans="1:61" x14ac:dyDescent="0.35">
      <c r="A251" s="69">
        <f>'Processed Data Export'!B249</f>
        <v>0</v>
      </c>
      <c r="B251" s="74" t="e">
        <f>IF((VLOOKUP($A251,'Processed Data Export'!$B$2:$ET$3001,5,FALSE))=0,(VLOOKUP($A251,'Processed Data Export'!$B$2:$ET$3001,4,FALSE)),(IF((VLOOKUP($A251,'Processed Data Export'!$B$2:$ET$3001,4,FALSE))&gt;(VLOOKUP($A251,'Processed Data Export'!$B$2:$ET$3001,5,FALSE)),(VLOOKUP($A251,'Processed Data Export'!$B$2:$ET$3001,5,FALSE)),(VLOOKUP($A251,'Processed Data Export'!$B$2:$ET$3001,4,FALSE)))))</f>
        <v>#N/A</v>
      </c>
      <c r="C251" s="89" t="e">
        <f>IF((VLOOKUP($A251,'Processed Data Export'!$B$2:$ET$3001,5,FALSE))=0,"NA",(IF((VLOOKUP($A251,'Processed Data Export'!$B$2:$ET$3001,4,FALSE))&gt;(VLOOKUP($A251,'Processed Data Export'!$B$2:$ET$3001,5,FALSE)),(VLOOKUP($A251,'Processed Data Export'!$B$2:$ET$3001,4,FALSE)),(VLOOKUP($A251,'Processed Data Export'!$B$2:$ET$3001,5,FALSE)))))</f>
        <v>#N/A</v>
      </c>
      <c r="D251" s="74" t="e">
        <f>VLOOKUP($A251,'Processed Data Export'!$B$2:$ET$3001,3,FALSE)</f>
        <v>#N/A</v>
      </c>
      <c r="E251" s="36">
        <f>VLOOKUP(A251,'MWPS (um)'!$A$1:$CP$401,94,FALSE)</f>
        <v>0</v>
      </c>
      <c r="F251" s="74" t="e">
        <f>(VLOOKUP($A251,'Processed Data Export'!$B$2:$ET$3001,6,FALSE))/(VLOOKUP($A251,'Processed Data Export'!$B$2:$ET$3001,7,FALSE))</f>
        <v>#N/A</v>
      </c>
      <c r="G251" s="74" t="e">
        <f>VLOOKUP($A251,'Processed Data Export'!$B$2:$ET$3001,8,FALSE)</f>
        <v>#N/A</v>
      </c>
      <c r="H251" s="74" t="e">
        <f>VLOOKUP($A251,'Processed Data Export'!$B$2:$ET$3001,9,FALSE)</f>
        <v>#N/A</v>
      </c>
      <c r="I251" s="74" t="e">
        <f>VLOOKUP($A251,'Processed Data Export'!$B$2:$ET$3001,10,FALSE)</f>
        <v>#N/A</v>
      </c>
      <c r="J251" s="74" t="e">
        <f>VLOOKUP($A251,'Processed Data Export'!$B$2:$ET$3001,11,FALSE)</f>
        <v>#N/A</v>
      </c>
      <c r="K251" s="69" t="e">
        <f t="shared" si="42"/>
        <v>#VALUE!</v>
      </c>
      <c r="L251" s="75" t="e">
        <f>VLOOKUP($A251,'Processed Data Export'!$B$2:$ET$402,(COLUMN(A251)+11),FALSE)</f>
        <v>#N/A</v>
      </c>
      <c r="M251" s="75" t="e">
        <f>VLOOKUP($A251,'Processed Data Export'!$B$2:$ET$402,(COLUMN(B251)+11),FALSE)</f>
        <v>#N/A</v>
      </c>
      <c r="N251" s="75" t="e">
        <f>VLOOKUP($A251,'Processed Data Export'!$B$2:$ET$402,(COLUMN(C251)+11),FALSE)</f>
        <v>#N/A</v>
      </c>
      <c r="O251" s="75" t="e">
        <f>VLOOKUP($A251,'Processed Data Export'!$B$2:$ET$402,(COLUMN(D251)+11),FALSE)</f>
        <v>#N/A</v>
      </c>
      <c r="P251" s="75" t="e">
        <f>VLOOKUP($A251,'Processed Data Export'!$B$2:$ET$402,(COLUMN(E251)+11),FALSE)</f>
        <v>#N/A</v>
      </c>
      <c r="Q251" s="75" t="e">
        <f>VLOOKUP($A251,'Processed Data Export'!$B$2:$ET$402,(COLUMN(F251)+11),FALSE)</f>
        <v>#N/A</v>
      </c>
      <c r="R251" s="75" t="e">
        <f>VLOOKUP($A251,'Processed Data Export'!$B$2:$ET$402,(COLUMN(G251)+11),FALSE)</f>
        <v>#N/A</v>
      </c>
      <c r="S251" s="75" t="e">
        <f>VLOOKUP($A251,'Processed Data Export'!$B$2:$ET$402,(COLUMN(H251)+11),FALSE)</f>
        <v>#N/A</v>
      </c>
      <c r="T251" s="75" t="e">
        <f>VLOOKUP($A251,'Processed Data Export'!$B$2:$ET$402,(COLUMN(I251)+11),FALSE)</f>
        <v>#N/A</v>
      </c>
      <c r="U251" s="75" t="e">
        <f>VLOOKUP($A251,'Processed Data Export'!$B$2:$ET$402,(COLUMN(J251)+11),FALSE)</f>
        <v>#N/A</v>
      </c>
      <c r="V251" s="75" t="e">
        <f>VLOOKUP($A251,'Processed Data Export'!$B$2:$ET$402,(COLUMN(K251)+11),FALSE)</f>
        <v>#N/A</v>
      </c>
      <c r="W251" s="75" t="e">
        <f>VLOOKUP($A251,'Processed Data Export'!$B$2:$ET$402,(COLUMN(L251)+11),FALSE)</f>
        <v>#N/A</v>
      </c>
      <c r="X251" s="75" t="e">
        <f>VLOOKUP($A251,'Processed Data Export'!$B$2:$ET$402,(COLUMN(M251)+11),FALSE)</f>
        <v>#N/A</v>
      </c>
      <c r="Y251" s="75" t="e">
        <f>VLOOKUP($A251,'Processed Data Export'!$B$2:$ET$402,(COLUMN(N251)+11),FALSE)</f>
        <v>#N/A</v>
      </c>
      <c r="Z251" s="75" t="e">
        <f>VLOOKUP($A251,'Processed Data Export'!$B$2:$ET$402,(COLUMN(O251)+11),FALSE)</f>
        <v>#N/A</v>
      </c>
      <c r="AA251" s="75" t="e">
        <f>VLOOKUP($A251,'Processed Data Export'!$B$2:$ET$402,(COLUMN(P251)+11),FALSE)</f>
        <v>#N/A</v>
      </c>
      <c r="AB251" s="75" t="e">
        <f>VLOOKUP($A251,'Processed Data Export'!$B$2:$ET$402,(COLUMN(Q251)+11),FALSE)</f>
        <v>#N/A</v>
      </c>
      <c r="AC251" s="75" t="e">
        <f>VLOOKUP($A251,'Processed Data Export'!$B$2:$ET$402,(COLUMN(R251)+11),FALSE)</f>
        <v>#N/A</v>
      </c>
      <c r="AD251" s="75" t="e">
        <f>VLOOKUP($A251,'Processed Data Export'!$B$2:$ET$402,(COLUMN(S251)+11),FALSE)</f>
        <v>#N/A</v>
      </c>
      <c r="AE251" s="75" t="e">
        <f>VLOOKUP($A251,'Processed Data Export'!$B$2:$ET$402,(COLUMN(T251)+11),FALSE)</f>
        <v>#N/A</v>
      </c>
      <c r="AF251" s="75" t="e">
        <f>VLOOKUP($A251,'Processed Data Export'!$B$2:$ET$402,(COLUMN(U251)+11),FALSE)</f>
        <v>#N/A</v>
      </c>
      <c r="AG251" s="75" t="e">
        <f>VLOOKUP($A251,'Processed Data Export'!$B$2:$ET$402,(COLUMN(V251)+11),FALSE)</f>
        <v>#N/A</v>
      </c>
      <c r="AH251" s="75" t="e">
        <f>VLOOKUP($A251,'Processed Data Export'!$B$2:$ET$402,(COLUMN(W251)+11),FALSE)</f>
        <v>#N/A</v>
      </c>
      <c r="AI251" s="75" t="e">
        <f>VLOOKUP($A251,'Processed Data Export'!$B$2:$ET$402,(COLUMN(X251)+11),FALSE)</f>
        <v>#N/A</v>
      </c>
      <c r="AJ251" s="75" t="e">
        <f>VLOOKUP($A251,'Processed Data Export'!$B$2:$ET$402,(COLUMN(Y251)+11),FALSE)</f>
        <v>#N/A</v>
      </c>
      <c r="AK251" s="75" t="e">
        <f>VLOOKUP($A251,'Processed Data Export'!$B$2:$ET$402,(COLUMN(Z251)+11),FALSE)</f>
        <v>#N/A</v>
      </c>
      <c r="AL251" s="75" t="e">
        <f>VLOOKUP($A251,'Processed Data Export'!$B$2:$ET$402,(COLUMN(AA251)+11),FALSE)</f>
        <v>#N/A</v>
      </c>
      <c r="AM251" s="75" t="e">
        <f>VLOOKUP($A251,'Processed Data Export'!$B$2:$ET$402,(COLUMN(AB251)+11),FALSE)</f>
        <v>#N/A</v>
      </c>
      <c r="AN251" s="75" t="e">
        <f>VLOOKUP($A251,'Processed Data Export'!$B$2:$ET$402,(COLUMN(AC251)+11),FALSE)</f>
        <v>#N/A</v>
      </c>
      <c r="AO251" s="75" t="e">
        <f>VLOOKUP($A251,'Processed Data Export'!$B$2:$ET$402,(COLUMN(AD251)+11),FALSE)</f>
        <v>#N/A</v>
      </c>
      <c r="AP251" s="75" t="e">
        <f>VLOOKUP($A251,'Processed Data Export'!$B$2:$ET$402,(COLUMN(AE251)+11),FALSE)</f>
        <v>#N/A</v>
      </c>
      <c r="AQ251" s="75" t="e">
        <f>VLOOKUP($A251,'Processed Data Export'!$B$2:$ET$402,(COLUMN(AF251)+11),FALSE)</f>
        <v>#N/A</v>
      </c>
      <c r="AR251" s="75" t="e">
        <f>VLOOKUP($A251,'Processed Data Export'!$B$2:$ET$402,(COLUMN(AG251)+11),FALSE)</f>
        <v>#N/A</v>
      </c>
      <c r="AS251" s="75" t="e">
        <f>VLOOKUP($A251,'Processed Data Export'!$B$2:$ET$402,(COLUMN(AH251)+11),FALSE)</f>
        <v>#N/A</v>
      </c>
      <c r="AT251" s="75" t="e">
        <f>VLOOKUP($A251,'Processed Data Export'!$B$2:$ET$402,(COLUMN(AI251)+11),FALSE)</f>
        <v>#N/A</v>
      </c>
      <c r="AU251" s="75" t="e">
        <f>VLOOKUP($A251,'Processed Data Export'!$B$2:$ET$402,(COLUMN(AJ251)+11),FALSE)</f>
        <v>#N/A</v>
      </c>
      <c r="AV251" s="75" t="e">
        <f>VLOOKUP($A251,'Processed Data Export'!$B$2:$ET$402,(COLUMN(AK251)+11),FALSE)</f>
        <v>#N/A</v>
      </c>
      <c r="AW251" s="75" t="e">
        <f t="shared" si="43"/>
        <v>#N/A</v>
      </c>
      <c r="AX251" s="75" t="e">
        <f t="shared" si="44"/>
        <v>#N/A</v>
      </c>
      <c r="AY251" s="75" t="e">
        <f t="shared" si="45"/>
        <v>#N/A</v>
      </c>
      <c r="AZ251" s="75" t="e">
        <f t="shared" si="46"/>
        <v>#N/A</v>
      </c>
      <c r="BA251" s="75" t="e">
        <f t="shared" si="47"/>
        <v>#N/A</v>
      </c>
      <c r="BB251" s="75" t="e">
        <f t="shared" si="48"/>
        <v>#N/A</v>
      </c>
      <c r="BC251" s="75" t="e">
        <f t="shared" si="49"/>
        <v>#N/A</v>
      </c>
      <c r="BD251" s="75" t="e">
        <f t="shared" si="50"/>
        <v>#N/A</v>
      </c>
      <c r="BE251" s="75" t="e">
        <f t="shared" si="51"/>
        <v>#N/A</v>
      </c>
      <c r="BF251" s="75" t="e">
        <f t="shared" si="52"/>
        <v>#N/A</v>
      </c>
      <c r="BG251" s="75" t="e">
        <f t="shared" si="53"/>
        <v>#N/A</v>
      </c>
      <c r="BH251" s="75" t="e">
        <f t="shared" si="54"/>
        <v>#N/A</v>
      </c>
      <c r="BI251" s="75" t="e">
        <f t="shared" si="55"/>
        <v>#N/A</v>
      </c>
    </row>
    <row r="252" spans="1:61" x14ac:dyDescent="0.35">
      <c r="A252" s="69">
        <f>'Processed Data Export'!B250</f>
        <v>0</v>
      </c>
      <c r="B252" s="74" t="e">
        <f>IF((VLOOKUP($A252,'Processed Data Export'!$B$2:$ET$3001,5,FALSE))=0,(VLOOKUP($A252,'Processed Data Export'!$B$2:$ET$3001,4,FALSE)),(IF((VLOOKUP($A252,'Processed Data Export'!$B$2:$ET$3001,4,FALSE))&gt;(VLOOKUP($A252,'Processed Data Export'!$B$2:$ET$3001,5,FALSE)),(VLOOKUP($A252,'Processed Data Export'!$B$2:$ET$3001,5,FALSE)),(VLOOKUP($A252,'Processed Data Export'!$B$2:$ET$3001,4,FALSE)))))</f>
        <v>#N/A</v>
      </c>
      <c r="C252" s="89" t="e">
        <f>IF((VLOOKUP($A252,'Processed Data Export'!$B$2:$ET$3001,5,FALSE))=0,"NA",(IF((VLOOKUP($A252,'Processed Data Export'!$B$2:$ET$3001,4,FALSE))&gt;(VLOOKUP($A252,'Processed Data Export'!$B$2:$ET$3001,5,FALSE)),(VLOOKUP($A252,'Processed Data Export'!$B$2:$ET$3001,4,FALSE)),(VLOOKUP($A252,'Processed Data Export'!$B$2:$ET$3001,5,FALSE)))))</f>
        <v>#N/A</v>
      </c>
      <c r="D252" s="74" t="e">
        <f>VLOOKUP($A252,'Processed Data Export'!$B$2:$ET$3001,3,FALSE)</f>
        <v>#N/A</v>
      </c>
      <c r="E252" s="36">
        <f>VLOOKUP(A252,'MWPS (um)'!$A$1:$CP$401,94,FALSE)</f>
        <v>0</v>
      </c>
      <c r="F252" s="74" t="e">
        <f>(VLOOKUP($A252,'Processed Data Export'!$B$2:$ET$3001,6,FALSE))/(VLOOKUP($A252,'Processed Data Export'!$B$2:$ET$3001,7,FALSE))</f>
        <v>#N/A</v>
      </c>
      <c r="G252" s="74" t="e">
        <f>VLOOKUP($A252,'Processed Data Export'!$B$2:$ET$3001,8,FALSE)</f>
        <v>#N/A</v>
      </c>
      <c r="H252" s="74" t="e">
        <f>VLOOKUP($A252,'Processed Data Export'!$B$2:$ET$3001,9,FALSE)</f>
        <v>#N/A</v>
      </c>
      <c r="I252" s="74" t="e">
        <f>VLOOKUP($A252,'Processed Data Export'!$B$2:$ET$3001,10,FALSE)</f>
        <v>#N/A</v>
      </c>
      <c r="J252" s="74" t="e">
        <f>VLOOKUP($A252,'Processed Data Export'!$B$2:$ET$3001,11,FALSE)</f>
        <v>#N/A</v>
      </c>
      <c r="K252" s="69" t="e">
        <f t="shared" si="42"/>
        <v>#VALUE!</v>
      </c>
      <c r="L252" s="75" t="e">
        <f>VLOOKUP($A252,'Processed Data Export'!$B$2:$ET$402,(COLUMN(A252)+11),FALSE)</f>
        <v>#N/A</v>
      </c>
      <c r="M252" s="75" t="e">
        <f>VLOOKUP($A252,'Processed Data Export'!$B$2:$ET$402,(COLUMN(B252)+11),FALSE)</f>
        <v>#N/A</v>
      </c>
      <c r="N252" s="75" t="e">
        <f>VLOOKUP($A252,'Processed Data Export'!$B$2:$ET$402,(COLUMN(C252)+11),FALSE)</f>
        <v>#N/A</v>
      </c>
      <c r="O252" s="75" t="e">
        <f>VLOOKUP($A252,'Processed Data Export'!$B$2:$ET$402,(COLUMN(D252)+11),FALSE)</f>
        <v>#N/A</v>
      </c>
      <c r="P252" s="75" t="e">
        <f>VLOOKUP($A252,'Processed Data Export'!$B$2:$ET$402,(COLUMN(E252)+11),FALSE)</f>
        <v>#N/A</v>
      </c>
      <c r="Q252" s="75" t="e">
        <f>VLOOKUP($A252,'Processed Data Export'!$B$2:$ET$402,(COLUMN(F252)+11),FALSE)</f>
        <v>#N/A</v>
      </c>
      <c r="R252" s="75" t="e">
        <f>VLOOKUP($A252,'Processed Data Export'!$B$2:$ET$402,(COLUMN(G252)+11),FALSE)</f>
        <v>#N/A</v>
      </c>
      <c r="S252" s="75" t="e">
        <f>VLOOKUP($A252,'Processed Data Export'!$B$2:$ET$402,(COLUMN(H252)+11),FALSE)</f>
        <v>#N/A</v>
      </c>
      <c r="T252" s="75" t="e">
        <f>VLOOKUP($A252,'Processed Data Export'!$B$2:$ET$402,(COLUMN(I252)+11),FALSE)</f>
        <v>#N/A</v>
      </c>
      <c r="U252" s="75" t="e">
        <f>VLOOKUP($A252,'Processed Data Export'!$B$2:$ET$402,(COLUMN(J252)+11),FALSE)</f>
        <v>#N/A</v>
      </c>
      <c r="V252" s="75" t="e">
        <f>VLOOKUP($A252,'Processed Data Export'!$B$2:$ET$402,(COLUMN(K252)+11),FALSE)</f>
        <v>#N/A</v>
      </c>
      <c r="W252" s="75" t="e">
        <f>VLOOKUP($A252,'Processed Data Export'!$B$2:$ET$402,(COLUMN(L252)+11),FALSE)</f>
        <v>#N/A</v>
      </c>
      <c r="X252" s="75" t="e">
        <f>VLOOKUP($A252,'Processed Data Export'!$B$2:$ET$402,(COLUMN(M252)+11),FALSE)</f>
        <v>#N/A</v>
      </c>
      <c r="Y252" s="75" t="e">
        <f>VLOOKUP($A252,'Processed Data Export'!$B$2:$ET$402,(COLUMN(N252)+11),FALSE)</f>
        <v>#N/A</v>
      </c>
      <c r="Z252" s="75" t="e">
        <f>VLOOKUP($A252,'Processed Data Export'!$B$2:$ET$402,(COLUMN(O252)+11),FALSE)</f>
        <v>#N/A</v>
      </c>
      <c r="AA252" s="75" t="e">
        <f>VLOOKUP($A252,'Processed Data Export'!$B$2:$ET$402,(COLUMN(P252)+11),FALSE)</f>
        <v>#N/A</v>
      </c>
      <c r="AB252" s="75" t="e">
        <f>VLOOKUP($A252,'Processed Data Export'!$B$2:$ET$402,(COLUMN(Q252)+11),FALSE)</f>
        <v>#N/A</v>
      </c>
      <c r="AC252" s="75" t="e">
        <f>VLOOKUP($A252,'Processed Data Export'!$B$2:$ET$402,(COLUMN(R252)+11),FALSE)</f>
        <v>#N/A</v>
      </c>
      <c r="AD252" s="75" t="e">
        <f>VLOOKUP($A252,'Processed Data Export'!$B$2:$ET$402,(COLUMN(S252)+11),FALSE)</f>
        <v>#N/A</v>
      </c>
      <c r="AE252" s="75" t="e">
        <f>VLOOKUP($A252,'Processed Data Export'!$B$2:$ET$402,(COLUMN(T252)+11),FALSE)</f>
        <v>#N/A</v>
      </c>
      <c r="AF252" s="75" t="e">
        <f>VLOOKUP($A252,'Processed Data Export'!$B$2:$ET$402,(COLUMN(U252)+11),FALSE)</f>
        <v>#N/A</v>
      </c>
      <c r="AG252" s="75" t="e">
        <f>VLOOKUP($A252,'Processed Data Export'!$B$2:$ET$402,(COLUMN(V252)+11),FALSE)</f>
        <v>#N/A</v>
      </c>
      <c r="AH252" s="75" t="e">
        <f>VLOOKUP($A252,'Processed Data Export'!$B$2:$ET$402,(COLUMN(W252)+11),FALSE)</f>
        <v>#N/A</v>
      </c>
      <c r="AI252" s="75" t="e">
        <f>VLOOKUP($A252,'Processed Data Export'!$B$2:$ET$402,(COLUMN(X252)+11),FALSE)</f>
        <v>#N/A</v>
      </c>
      <c r="AJ252" s="75" t="e">
        <f>VLOOKUP($A252,'Processed Data Export'!$B$2:$ET$402,(COLUMN(Y252)+11),FALSE)</f>
        <v>#N/A</v>
      </c>
      <c r="AK252" s="75" t="e">
        <f>VLOOKUP($A252,'Processed Data Export'!$B$2:$ET$402,(COLUMN(Z252)+11),FALSE)</f>
        <v>#N/A</v>
      </c>
      <c r="AL252" s="75" t="e">
        <f>VLOOKUP($A252,'Processed Data Export'!$B$2:$ET$402,(COLUMN(AA252)+11),FALSE)</f>
        <v>#N/A</v>
      </c>
      <c r="AM252" s="75" t="e">
        <f>VLOOKUP($A252,'Processed Data Export'!$B$2:$ET$402,(COLUMN(AB252)+11),FALSE)</f>
        <v>#N/A</v>
      </c>
      <c r="AN252" s="75" t="e">
        <f>VLOOKUP($A252,'Processed Data Export'!$B$2:$ET$402,(COLUMN(AC252)+11),FALSE)</f>
        <v>#N/A</v>
      </c>
      <c r="AO252" s="75" t="e">
        <f>VLOOKUP($A252,'Processed Data Export'!$B$2:$ET$402,(COLUMN(AD252)+11),FALSE)</f>
        <v>#N/A</v>
      </c>
      <c r="AP252" s="75" t="e">
        <f>VLOOKUP($A252,'Processed Data Export'!$B$2:$ET$402,(COLUMN(AE252)+11),FALSE)</f>
        <v>#N/A</v>
      </c>
      <c r="AQ252" s="75" t="e">
        <f>VLOOKUP($A252,'Processed Data Export'!$B$2:$ET$402,(COLUMN(AF252)+11),FALSE)</f>
        <v>#N/A</v>
      </c>
      <c r="AR252" s="75" t="e">
        <f>VLOOKUP($A252,'Processed Data Export'!$B$2:$ET$402,(COLUMN(AG252)+11),FALSE)</f>
        <v>#N/A</v>
      </c>
      <c r="AS252" s="75" t="e">
        <f>VLOOKUP($A252,'Processed Data Export'!$B$2:$ET$402,(COLUMN(AH252)+11),FALSE)</f>
        <v>#N/A</v>
      </c>
      <c r="AT252" s="75" t="e">
        <f>VLOOKUP($A252,'Processed Data Export'!$B$2:$ET$402,(COLUMN(AI252)+11),FALSE)</f>
        <v>#N/A</v>
      </c>
      <c r="AU252" s="75" t="e">
        <f>VLOOKUP($A252,'Processed Data Export'!$B$2:$ET$402,(COLUMN(AJ252)+11),FALSE)</f>
        <v>#N/A</v>
      </c>
      <c r="AV252" s="75" t="e">
        <f>VLOOKUP($A252,'Processed Data Export'!$B$2:$ET$402,(COLUMN(AK252)+11),FALSE)</f>
        <v>#N/A</v>
      </c>
      <c r="AW252" s="75" t="e">
        <f t="shared" si="43"/>
        <v>#N/A</v>
      </c>
      <c r="AX252" s="75" t="e">
        <f t="shared" si="44"/>
        <v>#N/A</v>
      </c>
      <c r="AY252" s="75" t="e">
        <f t="shared" si="45"/>
        <v>#N/A</v>
      </c>
      <c r="AZ252" s="75" t="e">
        <f t="shared" si="46"/>
        <v>#N/A</v>
      </c>
      <c r="BA252" s="75" t="e">
        <f t="shared" si="47"/>
        <v>#N/A</v>
      </c>
      <c r="BB252" s="75" t="e">
        <f t="shared" si="48"/>
        <v>#N/A</v>
      </c>
      <c r="BC252" s="75" t="e">
        <f t="shared" si="49"/>
        <v>#N/A</v>
      </c>
      <c r="BD252" s="75" t="e">
        <f t="shared" si="50"/>
        <v>#N/A</v>
      </c>
      <c r="BE252" s="75" t="e">
        <f t="shared" si="51"/>
        <v>#N/A</v>
      </c>
      <c r="BF252" s="75" t="e">
        <f t="shared" si="52"/>
        <v>#N/A</v>
      </c>
      <c r="BG252" s="75" t="e">
        <f t="shared" si="53"/>
        <v>#N/A</v>
      </c>
      <c r="BH252" s="75" t="e">
        <f t="shared" si="54"/>
        <v>#N/A</v>
      </c>
      <c r="BI252" s="75" t="e">
        <f t="shared" si="55"/>
        <v>#N/A</v>
      </c>
    </row>
    <row r="253" spans="1:61" x14ac:dyDescent="0.35">
      <c r="A253" s="69">
        <f>'Processed Data Export'!B251</f>
        <v>0</v>
      </c>
      <c r="B253" s="74" t="e">
        <f>IF((VLOOKUP($A253,'Processed Data Export'!$B$2:$ET$3001,5,FALSE))=0,(VLOOKUP($A253,'Processed Data Export'!$B$2:$ET$3001,4,FALSE)),(IF((VLOOKUP($A253,'Processed Data Export'!$B$2:$ET$3001,4,FALSE))&gt;(VLOOKUP($A253,'Processed Data Export'!$B$2:$ET$3001,5,FALSE)),(VLOOKUP($A253,'Processed Data Export'!$B$2:$ET$3001,5,FALSE)),(VLOOKUP($A253,'Processed Data Export'!$B$2:$ET$3001,4,FALSE)))))</f>
        <v>#N/A</v>
      </c>
      <c r="C253" s="89" t="e">
        <f>IF((VLOOKUP($A253,'Processed Data Export'!$B$2:$ET$3001,5,FALSE))=0,"NA",(IF((VLOOKUP($A253,'Processed Data Export'!$B$2:$ET$3001,4,FALSE))&gt;(VLOOKUP($A253,'Processed Data Export'!$B$2:$ET$3001,5,FALSE)),(VLOOKUP($A253,'Processed Data Export'!$B$2:$ET$3001,4,FALSE)),(VLOOKUP($A253,'Processed Data Export'!$B$2:$ET$3001,5,FALSE)))))</f>
        <v>#N/A</v>
      </c>
      <c r="D253" s="74" t="e">
        <f>VLOOKUP($A253,'Processed Data Export'!$B$2:$ET$3001,3,FALSE)</f>
        <v>#N/A</v>
      </c>
      <c r="E253" s="36">
        <f>VLOOKUP(A253,'MWPS (um)'!$A$1:$CP$401,94,FALSE)</f>
        <v>0</v>
      </c>
      <c r="F253" s="74" t="e">
        <f>(VLOOKUP($A253,'Processed Data Export'!$B$2:$ET$3001,6,FALSE))/(VLOOKUP($A253,'Processed Data Export'!$B$2:$ET$3001,7,FALSE))</f>
        <v>#N/A</v>
      </c>
      <c r="G253" s="74" t="e">
        <f>VLOOKUP($A253,'Processed Data Export'!$B$2:$ET$3001,8,FALSE)</f>
        <v>#N/A</v>
      </c>
      <c r="H253" s="74" t="e">
        <f>VLOOKUP($A253,'Processed Data Export'!$B$2:$ET$3001,9,FALSE)</f>
        <v>#N/A</v>
      </c>
      <c r="I253" s="74" t="e">
        <f>VLOOKUP($A253,'Processed Data Export'!$B$2:$ET$3001,10,FALSE)</f>
        <v>#N/A</v>
      </c>
      <c r="J253" s="74" t="e">
        <f>VLOOKUP($A253,'Processed Data Export'!$B$2:$ET$3001,11,FALSE)</f>
        <v>#N/A</v>
      </c>
      <c r="K253" s="69" t="e">
        <f t="shared" si="42"/>
        <v>#VALUE!</v>
      </c>
      <c r="L253" s="75" t="e">
        <f>VLOOKUP($A253,'Processed Data Export'!$B$2:$ET$402,(COLUMN(A253)+11),FALSE)</f>
        <v>#N/A</v>
      </c>
      <c r="M253" s="75" t="e">
        <f>VLOOKUP($A253,'Processed Data Export'!$B$2:$ET$402,(COLUMN(B253)+11),FALSE)</f>
        <v>#N/A</v>
      </c>
      <c r="N253" s="75" t="e">
        <f>VLOOKUP($A253,'Processed Data Export'!$B$2:$ET$402,(COLUMN(C253)+11),FALSE)</f>
        <v>#N/A</v>
      </c>
      <c r="O253" s="75" t="e">
        <f>VLOOKUP($A253,'Processed Data Export'!$B$2:$ET$402,(COLUMN(D253)+11),FALSE)</f>
        <v>#N/A</v>
      </c>
      <c r="P253" s="75" t="e">
        <f>VLOOKUP($A253,'Processed Data Export'!$B$2:$ET$402,(COLUMN(E253)+11),FALSE)</f>
        <v>#N/A</v>
      </c>
      <c r="Q253" s="75" t="e">
        <f>VLOOKUP($A253,'Processed Data Export'!$B$2:$ET$402,(COLUMN(F253)+11),FALSE)</f>
        <v>#N/A</v>
      </c>
      <c r="R253" s="75" t="e">
        <f>VLOOKUP($A253,'Processed Data Export'!$B$2:$ET$402,(COLUMN(G253)+11),FALSE)</f>
        <v>#N/A</v>
      </c>
      <c r="S253" s="75" t="e">
        <f>VLOOKUP($A253,'Processed Data Export'!$B$2:$ET$402,(COLUMN(H253)+11),FALSE)</f>
        <v>#N/A</v>
      </c>
      <c r="T253" s="75" t="e">
        <f>VLOOKUP($A253,'Processed Data Export'!$B$2:$ET$402,(COLUMN(I253)+11),FALSE)</f>
        <v>#N/A</v>
      </c>
      <c r="U253" s="75" t="e">
        <f>VLOOKUP($A253,'Processed Data Export'!$B$2:$ET$402,(COLUMN(J253)+11),FALSE)</f>
        <v>#N/A</v>
      </c>
      <c r="V253" s="75" t="e">
        <f>VLOOKUP($A253,'Processed Data Export'!$B$2:$ET$402,(COLUMN(K253)+11),FALSE)</f>
        <v>#N/A</v>
      </c>
      <c r="W253" s="75" t="e">
        <f>VLOOKUP($A253,'Processed Data Export'!$B$2:$ET$402,(COLUMN(L253)+11),FALSE)</f>
        <v>#N/A</v>
      </c>
      <c r="X253" s="75" t="e">
        <f>VLOOKUP($A253,'Processed Data Export'!$B$2:$ET$402,(COLUMN(M253)+11),FALSE)</f>
        <v>#N/A</v>
      </c>
      <c r="Y253" s="75" t="e">
        <f>VLOOKUP($A253,'Processed Data Export'!$B$2:$ET$402,(COLUMN(N253)+11),FALSE)</f>
        <v>#N/A</v>
      </c>
      <c r="Z253" s="75" t="e">
        <f>VLOOKUP($A253,'Processed Data Export'!$B$2:$ET$402,(COLUMN(O253)+11),FALSE)</f>
        <v>#N/A</v>
      </c>
      <c r="AA253" s="75" t="e">
        <f>VLOOKUP($A253,'Processed Data Export'!$B$2:$ET$402,(COLUMN(P253)+11),FALSE)</f>
        <v>#N/A</v>
      </c>
      <c r="AB253" s="75" t="e">
        <f>VLOOKUP($A253,'Processed Data Export'!$B$2:$ET$402,(COLUMN(Q253)+11),FALSE)</f>
        <v>#N/A</v>
      </c>
      <c r="AC253" s="75" t="e">
        <f>VLOOKUP($A253,'Processed Data Export'!$B$2:$ET$402,(COLUMN(R253)+11),FALSE)</f>
        <v>#N/A</v>
      </c>
      <c r="AD253" s="75" t="e">
        <f>VLOOKUP($A253,'Processed Data Export'!$B$2:$ET$402,(COLUMN(S253)+11),FALSE)</f>
        <v>#N/A</v>
      </c>
      <c r="AE253" s="75" t="e">
        <f>VLOOKUP($A253,'Processed Data Export'!$B$2:$ET$402,(COLUMN(T253)+11),FALSE)</f>
        <v>#N/A</v>
      </c>
      <c r="AF253" s="75" t="e">
        <f>VLOOKUP($A253,'Processed Data Export'!$B$2:$ET$402,(COLUMN(U253)+11),FALSE)</f>
        <v>#N/A</v>
      </c>
      <c r="AG253" s="75" t="e">
        <f>VLOOKUP($A253,'Processed Data Export'!$B$2:$ET$402,(COLUMN(V253)+11),FALSE)</f>
        <v>#N/A</v>
      </c>
      <c r="AH253" s="75" t="e">
        <f>VLOOKUP($A253,'Processed Data Export'!$B$2:$ET$402,(COLUMN(W253)+11),FALSE)</f>
        <v>#N/A</v>
      </c>
      <c r="AI253" s="75" t="e">
        <f>VLOOKUP($A253,'Processed Data Export'!$B$2:$ET$402,(COLUMN(X253)+11),FALSE)</f>
        <v>#N/A</v>
      </c>
      <c r="AJ253" s="75" t="e">
        <f>VLOOKUP($A253,'Processed Data Export'!$B$2:$ET$402,(COLUMN(Y253)+11),FALSE)</f>
        <v>#N/A</v>
      </c>
      <c r="AK253" s="75" t="e">
        <f>VLOOKUP($A253,'Processed Data Export'!$B$2:$ET$402,(COLUMN(Z253)+11),FALSE)</f>
        <v>#N/A</v>
      </c>
      <c r="AL253" s="75" t="e">
        <f>VLOOKUP($A253,'Processed Data Export'!$B$2:$ET$402,(COLUMN(AA253)+11),FALSE)</f>
        <v>#N/A</v>
      </c>
      <c r="AM253" s="75" t="e">
        <f>VLOOKUP($A253,'Processed Data Export'!$B$2:$ET$402,(COLUMN(AB253)+11),FALSE)</f>
        <v>#N/A</v>
      </c>
      <c r="AN253" s="75" t="e">
        <f>VLOOKUP($A253,'Processed Data Export'!$B$2:$ET$402,(COLUMN(AC253)+11),FALSE)</f>
        <v>#N/A</v>
      </c>
      <c r="AO253" s="75" t="e">
        <f>VLOOKUP($A253,'Processed Data Export'!$B$2:$ET$402,(COLUMN(AD253)+11),FALSE)</f>
        <v>#N/A</v>
      </c>
      <c r="AP253" s="75" t="e">
        <f>VLOOKUP($A253,'Processed Data Export'!$B$2:$ET$402,(COLUMN(AE253)+11),FALSE)</f>
        <v>#N/A</v>
      </c>
      <c r="AQ253" s="75" t="e">
        <f>VLOOKUP($A253,'Processed Data Export'!$B$2:$ET$402,(COLUMN(AF253)+11),FALSE)</f>
        <v>#N/A</v>
      </c>
      <c r="AR253" s="75" t="e">
        <f>VLOOKUP($A253,'Processed Data Export'!$B$2:$ET$402,(COLUMN(AG253)+11),FALSE)</f>
        <v>#N/A</v>
      </c>
      <c r="AS253" s="75" t="e">
        <f>VLOOKUP($A253,'Processed Data Export'!$B$2:$ET$402,(COLUMN(AH253)+11),FALSE)</f>
        <v>#N/A</v>
      </c>
      <c r="AT253" s="75" t="e">
        <f>VLOOKUP($A253,'Processed Data Export'!$B$2:$ET$402,(COLUMN(AI253)+11),FALSE)</f>
        <v>#N/A</v>
      </c>
      <c r="AU253" s="75" t="e">
        <f>VLOOKUP($A253,'Processed Data Export'!$B$2:$ET$402,(COLUMN(AJ253)+11),FALSE)</f>
        <v>#N/A</v>
      </c>
      <c r="AV253" s="75" t="e">
        <f>VLOOKUP($A253,'Processed Data Export'!$B$2:$ET$402,(COLUMN(AK253)+11),FALSE)</f>
        <v>#N/A</v>
      </c>
      <c r="AW253" s="75" t="e">
        <f t="shared" si="43"/>
        <v>#N/A</v>
      </c>
      <c r="AX253" s="75" t="e">
        <f t="shared" si="44"/>
        <v>#N/A</v>
      </c>
      <c r="AY253" s="75" t="e">
        <f t="shared" si="45"/>
        <v>#N/A</v>
      </c>
      <c r="AZ253" s="75" t="e">
        <f t="shared" si="46"/>
        <v>#N/A</v>
      </c>
      <c r="BA253" s="75" t="e">
        <f t="shared" si="47"/>
        <v>#N/A</v>
      </c>
      <c r="BB253" s="75" t="e">
        <f t="shared" si="48"/>
        <v>#N/A</v>
      </c>
      <c r="BC253" s="75" t="e">
        <f t="shared" si="49"/>
        <v>#N/A</v>
      </c>
      <c r="BD253" s="75" t="e">
        <f t="shared" si="50"/>
        <v>#N/A</v>
      </c>
      <c r="BE253" s="75" t="e">
        <f t="shared" si="51"/>
        <v>#N/A</v>
      </c>
      <c r="BF253" s="75" t="e">
        <f t="shared" si="52"/>
        <v>#N/A</v>
      </c>
      <c r="BG253" s="75" t="e">
        <f t="shared" si="53"/>
        <v>#N/A</v>
      </c>
      <c r="BH253" s="75" t="e">
        <f t="shared" si="54"/>
        <v>#N/A</v>
      </c>
      <c r="BI253" s="75" t="e">
        <f t="shared" si="55"/>
        <v>#N/A</v>
      </c>
    </row>
    <row r="254" spans="1:61" x14ac:dyDescent="0.35">
      <c r="A254" s="69">
        <f>'Processed Data Export'!B252</f>
        <v>0</v>
      </c>
      <c r="B254" s="74" t="e">
        <f>IF((VLOOKUP($A254,'Processed Data Export'!$B$2:$ET$3001,5,FALSE))=0,(VLOOKUP($A254,'Processed Data Export'!$B$2:$ET$3001,4,FALSE)),(IF((VLOOKUP($A254,'Processed Data Export'!$B$2:$ET$3001,4,FALSE))&gt;(VLOOKUP($A254,'Processed Data Export'!$B$2:$ET$3001,5,FALSE)),(VLOOKUP($A254,'Processed Data Export'!$B$2:$ET$3001,5,FALSE)),(VLOOKUP($A254,'Processed Data Export'!$B$2:$ET$3001,4,FALSE)))))</f>
        <v>#N/A</v>
      </c>
      <c r="C254" s="89" t="e">
        <f>IF((VLOOKUP($A254,'Processed Data Export'!$B$2:$ET$3001,5,FALSE))=0,"NA",(IF((VLOOKUP($A254,'Processed Data Export'!$B$2:$ET$3001,4,FALSE))&gt;(VLOOKUP($A254,'Processed Data Export'!$B$2:$ET$3001,5,FALSE)),(VLOOKUP($A254,'Processed Data Export'!$B$2:$ET$3001,4,FALSE)),(VLOOKUP($A254,'Processed Data Export'!$B$2:$ET$3001,5,FALSE)))))</f>
        <v>#N/A</v>
      </c>
      <c r="D254" s="74" t="e">
        <f>VLOOKUP($A254,'Processed Data Export'!$B$2:$ET$3001,3,FALSE)</f>
        <v>#N/A</v>
      </c>
      <c r="E254" s="36">
        <f>VLOOKUP(A254,'MWPS (um)'!$A$1:$CP$401,94,FALSE)</f>
        <v>0</v>
      </c>
      <c r="F254" s="74" t="e">
        <f>(VLOOKUP($A254,'Processed Data Export'!$B$2:$ET$3001,6,FALSE))/(VLOOKUP($A254,'Processed Data Export'!$B$2:$ET$3001,7,FALSE))</f>
        <v>#N/A</v>
      </c>
      <c r="G254" s="74" t="e">
        <f>VLOOKUP($A254,'Processed Data Export'!$B$2:$ET$3001,8,FALSE)</f>
        <v>#N/A</v>
      </c>
      <c r="H254" s="74" t="e">
        <f>VLOOKUP($A254,'Processed Data Export'!$B$2:$ET$3001,9,FALSE)</f>
        <v>#N/A</v>
      </c>
      <c r="I254" s="74" t="e">
        <f>VLOOKUP($A254,'Processed Data Export'!$B$2:$ET$3001,10,FALSE)</f>
        <v>#N/A</v>
      </c>
      <c r="J254" s="74" t="e">
        <f>VLOOKUP($A254,'Processed Data Export'!$B$2:$ET$3001,11,FALSE)</f>
        <v>#N/A</v>
      </c>
      <c r="K254" s="69" t="e">
        <f t="shared" si="42"/>
        <v>#VALUE!</v>
      </c>
      <c r="L254" s="75" t="e">
        <f>VLOOKUP($A254,'Processed Data Export'!$B$2:$ET$402,(COLUMN(A254)+11),FALSE)</f>
        <v>#N/A</v>
      </c>
      <c r="M254" s="75" t="e">
        <f>VLOOKUP($A254,'Processed Data Export'!$B$2:$ET$402,(COLUMN(B254)+11),FALSE)</f>
        <v>#N/A</v>
      </c>
      <c r="N254" s="75" t="e">
        <f>VLOOKUP($A254,'Processed Data Export'!$B$2:$ET$402,(COLUMN(C254)+11),FALSE)</f>
        <v>#N/A</v>
      </c>
      <c r="O254" s="75" t="e">
        <f>VLOOKUP($A254,'Processed Data Export'!$B$2:$ET$402,(COLUMN(D254)+11),FALSE)</f>
        <v>#N/A</v>
      </c>
      <c r="P254" s="75" t="e">
        <f>VLOOKUP($A254,'Processed Data Export'!$B$2:$ET$402,(COLUMN(E254)+11),FALSE)</f>
        <v>#N/A</v>
      </c>
      <c r="Q254" s="75" t="e">
        <f>VLOOKUP($A254,'Processed Data Export'!$B$2:$ET$402,(COLUMN(F254)+11),FALSE)</f>
        <v>#N/A</v>
      </c>
      <c r="R254" s="75" t="e">
        <f>VLOOKUP($A254,'Processed Data Export'!$B$2:$ET$402,(COLUMN(G254)+11),FALSE)</f>
        <v>#N/A</v>
      </c>
      <c r="S254" s="75" t="e">
        <f>VLOOKUP($A254,'Processed Data Export'!$B$2:$ET$402,(COLUMN(H254)+11),FALSE)</f>
        <v>#N/A</v>
      </c>
      <c r="T254" s="75" t="e">
        <f>VLOOKUP($A254,'Processed Data Export'!$B$2:$ET$402,(COLUMN(I254)+11),FALSE)</f>
        <v>#N/A</v>
      </c>
      <c r="U254" s="75" t="e">
        <f>VLOOKUP($A254,'Processed Data Export'!$B$2:$ET$402,(COLUMN(J254)+11),FALSE)</f>
        <v>#N/A</v>
      </c>
      <c r="V254" s="75" t="e">
        <f>VLOOKUP($A254,'Processed Data Export'!$B$2:$ET$402,(COLUMN(K254)+11),FALSE)</f>
        <v>#N/A</v>
      </c>
      <c r="W254" s="75" t="e">
        <f>VLOOKUP($A254,'Processed Data Export'!$B$2:$ET$402,(COLUMN(L254)+11),FALSE)</f>
        <v>#N/A</v>
      </c>
      <c r="X254" s="75" t="e">
        <f>VLOOKUP($A254,'Processed Data Export'!$B$2:$ET$402,(COLUMN(M254)+11),FALSE)</f>
        <v>#N/A</v>
      </c>
      <c r="Y254" s="75" t="e">
        <f>VLOOKUP($A254,'Processed Data Export'!$B$2:$ET$402,(COLUMN(N254)+11),FALSE)</f>
        <v>#N/A</v>
      </c>
      <c r="Z254" s="75" t="e">
        <f>VLOOKUP($A254,'Processed Data Export'!$B$2:$ET$402,(COLUMN(O254)+11),FALSE)</f>
        <v>#N/A</v>
      </c>
      <c r="AA254" s="75" t="e">
        <f>VLOOKUP($A254,'Processed Data Export'!$B$2:$ET$402,(COLUMN(P254)+11),FALSE)</f>
        <v>#N/A</v>
      </c>
      <c r="AB254" s="75" t="e">
        <f>VLOOKUP($A254,'Processed Data Export'!$B$2:$ET$402,(COLUMN(Q254)+11),FALSE)</f>
        <v>#N/A</v>
      </c>
      <c r="AC254" s="75" t="e">
        <f>VLOOKUP($A254,'Processed Data Export'!$B$2:$ET$402,(COLUMN(R254)+11),FALSE)</f>
        <v>#N/A</v>
      </c>
      <c r="AD254" s="75" t="e">
        <f>VLOOKUP($A254,'Processed Data Export'!$B$2:$ET$402,(COLUMN(S254)+11),FALSE)</f>
        <v>#N/A</v>
      </c>
      <c r="AE254" s="75" t="e">
        <f>VLOOKUP($A254,'Processed Data Export'!$B$2:$ET$402,(COLUMN(T254)+11),FALSE)</f>
        <v>#N/A</v>
      </c>
      <c r="AF254" s="75" t="e">
        <f>VLOOKUP($A254,'Processed Data Export'!$B$2:$ET$402,(COLUMN(U254)+11),FALSE)</f>
        <v>#N/A</v>
      </c>
      <c r="AG254" s="75" t="e">
        <f>VLOOKUP($A254,'Processed Data Export'!$B$2:$ET$402,(COLUMN(V254)+11),FALSE)</f>
        <v>#N/A</v>
      </c>
      <c r="AH254" s="75" t="e">
        <f>VLOOKUP($A254,'Processed Data Export'!$B$2:$ET$402,(COLUMN(W254)+11),FALSE)</f>
        <v>#N/A</v>
      </c>
      <c r="AI254" s="75" t="e">
        <f>VLOOKUP($A254,'Processed Data Export'!$B$2:$ET$402,(COLUMN(X254)+11),FALSE)</f>
        <v>#N/A</v>
      </c>
      <c r="AJ254" s="75" t="e">
        <f>VLOOKUP($A254,'Processed Data Export'!$B$2:$ET$402,(COLUMN(Y254)+11),FALSE)</f>
        <v>#N/A</v>
      </c>
      <c r="AK254" s="75" t="e">
        <f>VLOOKUP($A254,'Processed Data Export'!$B$2:$ET$402,(COLUMN(Z254)+11),FALSE)</f>
        <v>#N/A</v>
      </c>
      <c r="AL254" s="75" t="e">
        <f>VLOOKUP($A254,'Processed Data Export'!$B$2:$ET$402,(COLUMN(AA254)+11),FALSE)</f>
        <v>#N/A</v>
      </c>
      <c r="AM254" s="75" t="e">
        <f>VLOOKUP($A254,'Processed Data Export'!$B$2:$ET$402,(COLUMN(AB254)+11),FALSE)</f>
        <v>#N/A</v>
      </c>
      <c r="AN254" s="75" t="e">
        <f>VLOOKUP($A254,'Processed Data Export'!$B$2:$ET$402,(COLUMN(AC254)+11),FALSE)</f>
        <v>#N/A</v>
      </c>
      <c r="AO254" s="75" t="e">
        <f>VLOOKUP($A254,'Processed Data Export'!$B$2:$ET$402,(COLUMN(AD254)+11),FALSE)</f>
        <v>#N/A</v>
      </c>
      <c r="AP254" s="75" t="e">
        <f>VLOOKUP($A254,'Processed Data Export'!$B$2:$ET$402,(COLUMN(AE254)+11),FALSE)</f>
        <v>#N/A</v>
      </c>
      <c r="AQ254" s="75" t="e">
        <f>VLOOKUP($A254,'Processed Data Export'!$B$2:$ET$402,(COLUMN(AF254)+11),FALSE)</f>
        <v>#N/A</v>
      </c>
      <c r="AR254" s="75" t="e">
        <f>VLOOKUP($A254,'Processed Data Export'!$B$2:$ET$402,(COLUMN(AG254)+11),FALSE)</f>
        <v>#N/A</v>
      </c>
      <c r="AS254" s="75" t="e">
        <f>VLOOKUP($A254,'Processed Data Export'!$B$2:$ET$402,(COLUMN(AH254)+11),FALSE)</f>
        <v>#N/A</v>
      </c>
      <c r="AT254" s="75" t="e">
        <f>VLOOKUP($A254,'Processed Data Export'!$B$2:$ET$402,(COLUMN(AI254)+11),FALSE)</f>
        <v>#N/A</v>
      </c>
      <c r="AU254" s="75" t="e">
        <f>VLOOKUP($A254,'Processed Data Export'!$B$2:$ET$402,(COLUMN(AJ254)+11),FALSE)</f>
        <v>#N/A</v>
      </c>
      <c r="AV254" s="75" t="e">
        <f>VLOOKUP($A254,'Processed Data Export'!$B$2:$ET$402,(COLUMN(AK254)+11),FALSE)</f>
        <v>#N/A</v>
      </c>
      <c r="AW254" s="75" t="e">
        <f t="shared" si="43"/>
        <v>#N/A</v>
      </c>
      <c r="AX254" s="75" t="e">
        <f t="shared" si="44"/>
        <v>#N/A</v>
      </c>
      <c r="AY254" s="75" t="e">
        <f t="shared" si="45"/>
        <v>#N/A</v>
      </c>
      <c r="AZ254" s="75" t="e">
        <f t="shared" si="46"/>
        <v>#N/A</v>
      </c>
      <c r="BA254" s="75" t="e">
        <f t="shared" si="47"/>
        <v>#N/A</v>
      </c>
      <c r="BB254" s="75" t="e">
        <f t="shared" si="48"/>
        <v>#N/A</v>
      </c>
      <c r="BC254" s="75" t="e">
        <f t="shared" si="49"/>
        <v>#N/A</v>
      </c>
      <c r="BD254" s="75" t="e">
        <f t="shared" si="50"/>
        <v>#N/A</v>
      </c>
      <c r="BE254" s="75" t="e">
        <f t="shared" si="51"/>
        <v>#N/A</v>
      </c>
      <c r="BF254" s="75" t="e">
        <f t="shared" si="52"/>
        <v>#N/A</v>
      </c>
      <c r="BG254" s="75" t="e">
        <f t="shared" si="53"/>
        <v>#N/A</v>
      </c>
      <c r="BH254" s="75" t="e">
        <f t="shared" si="54"/>
        <v>#N/A</v>
      </c>
      <c r="BI254" s="75" t="e">
        <f t="shared" si="55"/>
        <v>#N/A</v>
      </c>
    </row>
    <row r="255" spans="1:61" x14ac:dyDescent="0.35">
      <c r="A255" s="69">
        <f>'Processed Data Export'!B253</f>
        <v>0</v>
      </c>
      <c r="B255" s="74" t="e">
        <f>IF((VLOOKUP($A255,'Processed Data Export'!$B$2:$ET$3001,5,FALSE))=0,(VLOOKUP($A255,'Processed Data Export'!$B$2:$ET$3001,4,FALSE)),(IF((VLOOKUP($A255,'Processed Data Export'!$B$2:$ET$3001,4,FALSE))&gt;(VLOOKUP($A255,'Processed Data Export'!$B$2:$ET$3001,5,FALSE)),(VLOOKUP($A255,'Processed Data Export'!$B$2:$ET$3001,5,FALSE)),(VLOOKUP($A255,'Processed Data Export'!$B$2:$ET$3001,4,FALSE)))))</f>
        <v>#N/A</v>
      </c>
      <c r="C255" s="89" t="e">
        <f>IF((VLOOKUP($A255,'Processed Data Export'!$B$2:$ET$3001,5,FALSE))=0,"NA",(IF((VLOOKUP($A255,'Processed Data Export'!$B$2:$ET$3001,4,FALSE))&gt;(VLOOKUP($A255,'Processed Data Export'!$B$2:$ET$3001,5,FALSE)),(VLOOKUP($A255,'Processed Data Export'!$B$2:$ET$3001,4,FALSE)),(VLOOKUP($A255,'Processed Data Export'!$B$2:$ET$3001,5,FALSE)))))</f>
        <v>#N/A</v>
      </c>
      <c r="D255" s="74" t="e">
        <f>VLOOKUP($A255,'Processed Data Export'!$B$2:$ET$3001,3,FALSE)</f>
        <v>#N/A</v>
      </c>
      <c r="E255" s="36">
        <f>VLOOKUP(A255,'MWPS (um)'!$A$1:$CP$401,94,FALSE)</f>
        <v>0</v>
      </c>
      <c r="F255" s="74" t="e">
        <f>(VLOOKUP($A255,'Processed Data Export'!$B$2:$ET$3001,6,FALSE))/(VLOOKUP($A255,'Processed Data Export'!$B$2:$ET$3001,7,FALSE))</f>
        <v>#N/A</v>
      </c>
      <c r="G255" s="74" t="e">
        <f>VLOOKUP($A255,'Processed Data Export'!$B$2:$ET$3001,8,FALSE)</f>
        <v>#N/A</v>
      </c>
      <c r="H255" s="74" t="e">
        <f>VLOOKUP($A255,'Processed Data Export'!$B$2:$ET$3001,9,FALSE)</f>
        <v>#N/A</v>
      </c>
      <c r="I255" s="74" t="e">
        <f>VLOOKUP($A255,'Processed Data Export'!$B$2:$ET$3001,10,FALSE)</f>
        <v>#N/A</v>
      </c>
      <c r="J255" s="74" t="e">
        <f>VLOOKUP($A255,'Processed Data Export'!$B$2:$ET$3001,11,FALSE)</f>
        <v>#N/A</v>
      </c>
      <c r="K255" s="69" t="e">
        <f t="shared" si="42"/>
        <v>#VALUE!</v>
      </c>
      <c r="L255" s="75" t="e">
        <f>VLOOKUP($A255,'Processed Data Export'!$B$2:$ET$402,(COLUMN(A255)+11),FALSE)</f>
        <v>#N/A</v>
      </c>
      <c r="M255" s="75" t="e">
        <f>VLOOKUP($A255,'Processed Data Export'!$B$2:$ET$402,(COLUMN(B255)+11),FALSE)</f>
        <v>#N/A</v>
      </c>
      <c r="N255" s="75" t="e">
        <f>VLOOKUP($A255,'Processed Data Export'!$B$2:$ET$402,(COLUMN(C255)+11),FALSE)</f>
        <v>#N/A</v>
      </c>
      <c r="O255" s="75" t="e">
        <f>VLOOKUP($A255,'Processed Data Export'!$B$2:$ET$402,(COLUMN(D255)+11),FALSE)</f>
        <v>#N/A</v>
      </c>
      <c r="P255" s="75" t="e">
        <f>VLOOKUP($A255,'Processed Data Export'!$B$2:$ET$402,(COLUMN(E255)+11),FALSE)</f>
        <v>#N/A</v>
      </c>
      <c r="Q255" s="75" t="e">
        <f>VLOOKUP($A255,'Processed Data Export'!$B$2:$ET$402,(COLUMN(F255)+11),FALSE)</f>
        <v>#N/A</v>
      </c>
      <c r="R255" s="75" t="e">
        <f>VLOOKUP($A255,'Processed Data Export'!$B$2:$ET$402,(COLUMN(G255)+11),FALSE)</f>
        <v>#N/A</v>
      </c>
      <c r="S255" s="75" t="e">
        <f>VLOOKUP($A255,'Processed Data Export'!$B$2:$ET$402,(COLUMN(H255)+11),FALSE)</f>
        <v>#N/A</v>
      </c>
      <c r="T255" s="75" t="e">
        <f>VLOOKUP($A255,'Processed Data Export'!$B$2:$ET$402,(COLUMN(I255)+11),FALSE)</f>
        <v>#N/A</v>
      </c>
      <c r="U255" s="75" t="e">
        <f>VLOOKUP($A255,'Processed Data Export'!$B$2:$ET$402,(COLUMN(J255)+11),FALSE)</f>
        <v>#N/A</v>
      </c>
      <c r="V255" s="75" t="e">
        <f>VLOOKUP($A255,'Processed Data Export'!$B$2:$ET$402,(COLUMN(K255)+11),FALSE)</f>
        <v>#N/A</v>
      </c>
      <c r="W255" s="75" t="e">
        <f>VLOOKUP($A255,'Processed Data Export'!$B$2:$ET$402,(COLUMN(L255)+11),FALSE)</f>
        <v>#N/A</v>
      </c>
      <c r="X255" s="75" t="e">
        <f>VLOOKUP($A255,'Processed Data Export'!$B$2:$ET$402,(COLUMN(M255)+11),FALSE)</f>
        <v>#N/A</v>
      </c>
      <c r="Y255" s="75" t="e">
        <f>VLOOKUP($A255,'Processed Data Export'!$B$2:$ET$402,(COLUMN(N255)+11),FALSE)</f>
        <v>#N/A</v>
      </c>
      <c r="Z255" s="75" t="e">
        <f>VLOOKUP($A255,'Processed Data Export'!$B$2:$ET$402,(COLUMN(O255)+11),FALSE)</f>
        <v>#N/A</v>
      </c>
      <c r="AA255" s="75" t="e">
        <f>VLOOKUP($A255,'Processed Data Export'!$B$2:$ET$402,(COLUMN(P255)+11),FALSE)</f>
        <v>#N/A</v>
      </c>
      <c r="AB255" s="75" t="e">
        <f>VLOOKUP($A255,'Processed Data Export'!$B$2:$ET$402,(COLUMN(Q255)+11),FALSE)</f>
        <v>#N/A</v>
      </c>
      <c r="AC255" s="75" t="e">
        <f>VLOOKUP($A255,'Processed Data Export'!$B$2:$ET$402,(COLUMN(R255)+11),FALSE)</f>
        <v>#N/A</v>
      </c>
      <c r="AD255" s="75" t="e">
        <f>VLOOKUP($A255,'Processed Data Export'!$B$2:$ET$402,(COLUMN(S255)+11),FALSE)</f>
        <v>#N/A</v>
      </c>
      <c r="AE255" s="75" t="e">
        <f>VLOOKUP($A255,'Processed Data Export'!$B$2:$ET$402,(COLUMN(T255)+11),FALSE)</f>
        <v>#N/A</v>
      </c>
      <c r="AF255" s="75" t="e">
        <f>VLOOKUP($A255,'Processed Data Export'!$B$2:$ET$402,(COLUMN(U255)+11),FALSE)</f>
        <v>#N/A</v>
      </c>
      <c r="AG255" s="75" t="e">
        <f>VLOOKUP($A255,'Processed Data Export'!$B$2:$ET$402,(COLUMN(V255)+11),FALSE)</f>
        <v>#N/A</v>
      </c>
      <c r="AH255" s="75" t="e">
        <f>VLOOKUP($A255,'Processed Data Export'!$B$2:$ET$402,(COLUMN(W255)+11),FALSE)</f>
        <v>#N/A</v>
      </c>
      <c r="AI255" s="75" t="e">
        <f>VLOOKUP($A255,'Processed Data Export'!$B$2:$ET$402,(COLUMN(X255)+11),FALSE)</f>
        <v>#N/A</v>
      </c>
      <c r="AJ255" s="75" t="e">
        <f>VLOOKUP($A255,'Processed Data Export'!$B$2:$ET$402,(COLUMN(Y255)+11),FALSE)</f>
        <v>#N/A</v>
      </c>
      <c r="AK255" s="75" t="e">
        <f>VLOOKUP($A255,'Processed Data Export'!$B$2:$ET$402,(COLUMN(Z255)+11),FALSE)</f>
        <v>#N/A</v>
      </c>
      <c r="AL255" s="75" t="e">
        <f>VLOOKUP($A255,'Processed Data Export'!$B$2:$ET$402,(COLUMN(AA255)+11),FALSE)</f>
        <v>#N/A</v>
      </c>
      <c r="AM255" s="75" t="e">
        <f>VLOOKUP($A255,'Processed Data Export'!$B$2:$ET$402,(COLUMN(AB255)+11),FALSE)</f>
        <v>#N/A</v>
      </c>
      <c r="AN255" s="75" t="e">
        <f>VLOOKUP($A255,'Processed Data Export'!$B$2:$ET$402,(COLUMN(AC255)+11),FALSE)</f>
        <v>#N/A</v>
      </c>
      <c r="AO255" s="75" t="e">
        <f>VLOOKUP($A255,'Processed Data Export'!$B$2:$ET$402,(COLUMN(AD255)+11),FALSE)</f>
        <v>#N/A</v>
      </c>
      <c r="AP255" s="75" t="e">
        <f>VLOOKUP($A255,'Processed Data Export'!$B$2:$ET$402,(COLUMN(AE255)+11),FALSE)</f>
        <v>#N/A</v>
      </c>
      <c r="AQ255" s="75" t="e">
        <f>VLOOKUP($A255,'Processed Data Export'!$B$2:$ET$402,(COLUMN(AF255)+11),FALSE)</f>
        <v>#N/A</v>
      </c>
      <c r="AR255" s="75" t="e">
        <f>VLOOKUP($A255,'Processed Data Export'!$B$2:$ET$402,(COLUMN(AG255)+11),FALSE)</f>
        <v>#N/A</v>
      </c>
      <c r="AS255" s="75" t="e">
        <f>VLOOKUP($A255,'Processed Data Export'!$B$2:$ET$402,(COLUMN(AH255)+11),FALSE)</f>
        <v>#N/A</v>
      </c>
      <c r="AT255" s="75" t="e">
        <f>VLOOKUP($A255,'Processed Data Export'!$B$2:$ET$402,(COLUMN(AI255)+11),FALSE)</f>
        <v>#N/A</v>
      </c>
      <c r="AU255" s="75" t="e">
        <f>VLOOKUP($A255,'Processed Data Export'!$B$2:$ET$402,(COLUMN(AJ255)+11),FALSE)</f>
        <v>#N/A</v>
      </c>
      <c r="AV255" s="75" t="e">
        <f>VLOOKUP($A255,'Processed Data Export'!$B$2:$ET$402,(COLUMN(AK255)+11),FALSE)</f>
        <v>#N/A</v>
      </c>
      <c r="AW255" s="75" t="e">
        <f t="shared" si="43"/>
        <v>#N/A</v>
      </c>
      <c r="AX255" s="75" t="e">
        <f t="shared" si="44"/>
        <v>#N/A</v>
      </c>
      <c r="AY255" s="75" t="e">
        <f t="shared" si="45"/>
        <v>#N/A</v>
      </c>
      <c r="AZ255" s="75" t="e">
        <f t="shared" si="46"/>
        <v>#N/A</v>
      </c>
      <c r="BA255" s="75" t="e">
        <f t="shared" si="47"/>
        <v>#N/A</v>
      </c>
      <c r="BB255" s="75" t="e">
        <f t="shared" si="48"/>
        <v>#N/A</v>
      </c>
      <c r="BC255" s="75" t="e">
        <f t="shared" si="49"/>
        <v>#N/A</v>
      </c>
      <c r="BD255" s="75" t="e">
        <f t="shared" si="50"/>
        <v>#N/A</v>
      </c>
      <c r="BE255" s="75" t="e">
        <f t="shared" si="51"/>
        <v>#N/A</v>
      </c>
      <c r="BF255" s="75" t="e">
        <f t="shared" si="52"/>
        <v>#N/A</v>
      </c>
      <c r="BG255" s="75" t="e">
        <f t="shared" si="53"/>
        <v>#N/A</v>
      </c>
      <c r="BH255" s="75" t="e">
        <f t="shared" si="54"/>
        <v>#N/A</v>
      </c>
      <c r="BI255" s="75" t="e">
        <f t="shared" si="55"/>
        <v>#N/A</v>
      </c>
    </row>
    <row r="256" spans="1:61" x14ac:dyDescent="0.35">
      <c r="A256" s="69">
        <f>'Processed Data Export'!B254</f>
        <v>0</v>
      </c>
      <c r="B256" s="74" t="e">
        <f>IF((VLOOKUP($A256,'Processed Data Export'!$B$2:$ET$3001,5,FALSE))=0,(VLOOKUP($A256,'Processed Data Export'!$B$2:$ET$3001,4,FALSE)),(IF((VLOOKUP($A256,'Processed Data Export'!$B$2:$ET$3001,4,FALSE))&gt;(VLOOKUP($A256,'Processed Data Export'!$B$2:$ET$3001,5,FALSE)),(VLOOKUP($A256,'Processed Data Export'!$B$2:$ET$3001,5,FALSE)),(VLOOKUP($A256,'Processed Data Export'!$B$2:$ET$3001,4,FALSE)))))</f>
        <v>#N/A</v>
      </c>
      <c r="C256" s="89" t="e">
        <f>IF((VLOOKUP($A256,'Processed Data Export'!$B$2:$ET$3001,5,FALSE))=0,"NA",(IF((VLOOKUP($A256,'Processed Data Export'!$B$2:$ET$3001,4,FALSE))&gt;(VLOOKUP($A256,'Processed Data Export'!$B$2:$ET$3001,5,FALSE)),(VLOOKUP($A256,'Processed Data Export'!$B$2:$ET$3001,4,FALSE)),(VLOOKUP($A256,'Processed Data Export'!$B$2:$ET$3001,5,FALSE)))))</f>
        <v>#N/A</v>
      </c>
      <c r="D256" s="74" t="e">
        <f>VLOOKUP($A256,'Processed Data Export'!$B$2:$ET$3001,3,FALSE)</f>
        <v>#N/A</v>
      </c>
      <c r="E256" s="36">
        <f>VLOOKUP(A256,'MWPS (um)'!$A$1:$CP$401,94,FALSE)</f>
        <v>0</v>
      </c>
      <c r="F256" s="74" t="e">
        <f>(VLOOKUP($A256,'Processed Data Export'!$B$2:$ET$3001,6,FALSE))/(VLOOKUP($A256,'Processed Data Export'!$B$2:$ET$3001,7,FALSE))</f>
        <v>#N/A</v>
      </c>
      <c r="G256" s="74" t="e">
        <f>VLOOKUP($A256,'Processed Data Export'!$B$2:$ET$3001,8,FALSE)</f>
        <v>#N/A</v>
      </c>
      <c r="H256" s="74" t="e">
        <f>VLOOKUP($A256,'Processed Data Export'!$B$2:$ET$3001,9,FALSE)</f>
        <v>#N/A</v>
      </c>
      <c r="I256" s="74" t="e">
        <f>VLOOKUP($A256,'Processed Data Export'!$B$2:$ET$3001,10,FALSE)</f>
        <v>#N/A</v>
      </c>
      <c r="J256" s="74" t="e">
        <f>VLOOKUP($A256,'Processed Data Export'!$B$2:$ET$3001,11,FALSE)</f>
        <v>#N/A</v>
      </c>
      <c r="K256" s="69" t="e">
        <f t="shared" si="42"/>
        <v>#VALUE!</v>
      </c>
      <c r="L256" s="75" t="e">
        <f>VLOOKUP($A256,'Processed Data Export'!$B$2:$ET$402,(COLUMN(A256)+11),FALSE)</f>
        <v>#N/A</v>
      </c>
      <c r="M256" s="75" t="e">
        <f>VLOOKUP($A256,'Processed Data Export'!$B$2:$ET$402,(COLUMN(B256)+11),FALSE)</f>
        <v>#N/A</v>
      </c>
      <c r="N256" s="75" t="e">
        <f>VLOOKUP($A256,'Processed Data Export'!$B$2:$ET$402,(COLUMN(C256)+11),FALSE)</f>
        <v>#N/A</v>
      </c>
      <c r="O256" s="75" t="e">
        <f>VLOOKUP($A256,'Processed Data Export'!$B$2:$ET$402,(COLUMN(D256)+11),FALSE)</f>
        <v>#N/A</v>
      </c>
      <c r="P256" s="75" t="e">
        <f>VLOOKUP($A256,'Processed Data Export'!$B$2:$ET$402,(COLUMN(E256)+11),FALSE)</f>
        <v>#N/A</v>
      </c>
      <c r="Q256" s="75" t="e">
        <f>VLOOKUP($A256,'Processed Data Export'!$B$2:$ET$402,(COLUMN(F256)+11),FALSE)</f>
        <v>#N/A</v>
      </c>
      <c r="R256" s="75" t="e">
        <f>VLOOKUP($A256,'Processed Data Export'!$B$2:$ET$402,(COLUMN(G256)+11),FALSE)</f>
        <v>#N/A</v>
      </c>
      <c r="S256" s="75" t="e">
        <f>VLOOKUP($A256,'Processed Data Export'!$B$2:$ET$402,(COLUMN(H256)+11),FALSE)</f>
        <v>#N/A</v>
      </c>
      <c r="T256" s="75" t="e">
        <f>VLOOKUP($A256,'Processed Data Export'!$B$2:$ET$402,(COLUMN(I256)+11),FALSE)</f>
        <v>#N/A</v>
      </c>
      <c r="U256" s="75" t="e">
        <f>VLOOKUP($A256,'Processed Data Export'!$B$2:$ET$402,(COLUMN(J256)+11),FALSE)</f>
        <v>#N/A</v>
      </c>
      <c r="V256" s="75" t="e">
        <f>VLOOKUP($A256,'Processed Data Export'!$B$2:$ET$402,(COLUMN(K256)+11),FALSE)</f>
        <v>#N/A</v>
      </c>
      <c r="W256" s="75" t="e">
        <f>VLOOKUP($A256,'Processed Data Export'!$B$2:$ET$402,(COLUMN(L256)+11),FALSE)</f>
        <v>#N/A</v>
      </c>
      <c r="X256" s="75" t="e">
        <f>VLOOKUP($A256,'Processed Data Export'!$B$2:$ET$402,(COLUMN(M256)+11),FALSE)</f>
        <v>#N/A</v>
      </c>
      <c r="Y256" s="75" t="e">
        <f>VLOOKUP($A256,'Processed Data Export'!$B$2:$ET$402,(COLUMN(N256)+11),FALSE)</f>
        <v>#N/A</v>
      </c>
      <c r="Z256" s="75" t="e">
        <f>VLOOKUP($A256,'Processed Data Export'!$B$2:$ET$402,(COLUMN(O256)+11),FALSE)</f>
        <v>#N/A</v>
      </c>
      <c r="AA256" s="75" t="e">
        <f>VLOOKUP($A256,'Processed Data Export'!$B$2:$ET$402,(COLUMN(P256)+11),FALSE)</f>
        <v>#N/A</v>
      </c>
      <c r="AB256" s="75" t="e">
        <f>VLOOKUP($A256,'Processed Data Export'!$B$2:$ET$402,(COLUMN(Q256)+11),FALSE)</f>
        <v>#N/A</v>
      </c>
      <c r="AC256" s="75" t="e">
        <f>VLOOKUP($A256,'Processed Data Export'!$B$2:$ET$402,(COLUMN(R256)+11),FALSE)</f>
        <v>#N/A</v>
      </c>
      <c r="AD256" s="75" t="e">
        <f>VLOOKUP($A256,'Processed Data Export'!$B$2:$ET$402,(COLUMN(S256)+11),FALSE)</f>
        <v>#N/A</v>
      </c>
      <c r="AE256" s="75" t="e">
        <f>VLOOKUP($A256,'Processed Data Export'!$B$2:$ET$402,(COLUMN(T256)+11),FALSE)</f>
        <v>#N/A</v>
      </c>
      <c r="AF256" s="75" t="e">
        <f>VLOOKUP($A256,'Processed Data Export'!$B$2:$ET$402,(COLUMN(U256)+11),FALSE)</f>
        <v>#N/A</v>
      </c>
      <c r="AG256" s="75" t="e">
        <f>VLOOKUP($A256,'Processed Data Export'!$B$2:$ET$402,(COLUMN(V256)+11),FALSE)</f>
        <v>#N/A</v>
      </c>
      <c r="AH256" s="75" t="e">
        <f>VLOOKUP($A256,'Processed Data Export'!$B$2:$ET$402,(COLUMN(W256)+11),FALSE)</f>
        <v>#N/A</v>
      </c>
      <c r="AI256" s="75" t="e">
        <f>VLOOKUP($A256,'Processed Data Export'!$B$2:$ET$402,(COLUMN(X256)+11),FALSE)</f>
        <v>#N/A</v>
      </c>
      <c r="AJ256" s="75" t="e">
        <f>VLOOKUP($A256,'Processed Data Export'!$B$2:$ET$402,(COLUMN(Y256)+11),FALSE)</f>
        <v>#N/A</v>
      </c>
      <c r="AK256" s="75" t="e">
        <f>VLOOKUP($A256,'Processed Data Export'!$B$2:$ET$402,(COLUMN(Z256)+11),FALSE)</f>
        <v>#N/A</v>
      </c>
      <c r="AL256" s="75" t="e">
        <f>VLOOKUP($A256,'Processed Data Export'!$B$2:$ET$402,(COLUMN(AA256)+11),FALSE)</f>
        <v>#N/A</v>
      </c>
      <c r="AM256" s="75" t="e">
        <f>VLOOKUP($A256,'Processed Data Export'!$B$2:$ET$402,(COLUMN(AB256)+11),FALSE)</f>
        <v>#N/A</v>
      </c>
      <c r="AN256" s="75" t="e">
        <f>VLOOKUP($A256,'Processed Data Export'!$B$2:$ET$402,(COLUMN(AC256)+11),FALSE)</f>
        <v>#N/A</v>
      </c>
      <c r="AO256" s="75" t="e">
        <f>VLOOKUP($A256,'Processed Data Export'!$B$2:$ET$402,(COLUMN(AD256)+11),FALSE)</f>
        <v>#N/A</v>
      </c>
      <c r="AP256" s="75" t="e">
        <f>VLOOKUP($A256,'Processed Data Export'!$B$2:$ET$402,(COLUMN(AE256)+11),FALSE)</f>
        <v>#N/A</v>
      </c>
      <c r="AQ256" s="75" t="e">
        <f>VLOOKUP($A256,'Processed Data Export'!$B$2:$ET$402,(COLUMN(AF256)+11),FALSE)</f>
        <v>#N/A</v>
      </c>
      <c r="AR256" s="75" t="e">
        <f>VLOOKUP($A256,'Processed Data Export'!$B$2:$ET$402,(COLUMN(AG256)+11),FALSE)</f>
        <v>#N/A</v>
      </c>
      <c r="AS256" s="75" t="e">
        <f>VLOOKUP($A256,'Processed Data Export'!$B$2:$ET$402,(COLUMN(AH256)+11),FALSE)</f>
        <v>#N/A</v>
      </c>
      <c r="AT256" s="75" t="e">
        <f>VLOOKUP($A256,'Processed Data Export'!$B$2:$ET$402,(COLUMN(AI256)+11),FALSE)</f>
        <v>#N/A</v>
      </c>
      <c r="AU256" s="75" t="e">
        <f>VLOOKUP($A256,'Processed Data Export'!$B$2:$ET$402,(COLUMN(AJ256)+11),FALSE)</f>
        <v>#N/A</v>
      </c>
      <c r="AV256" s="75" t="e">
        <f>VLOOKUP($A256,'Processed Data Export'!$B$2:$ET$402,(COLUMN(AK256)+11),FALSE)</f>
        <v>#N/A</v>
      </c>
      <c r="AW256" s="75" t="e">
        <f t="shared" si="43"/>
        <v>#N/A</v>
      </c>
      <c r="AX256" s="75" t="e">
        <f t="shared" si="44"/>
        <v>#N/A</v>
      </c>
      <c r="AY256" s="75" t="e">
        <f t="shared" si="45"/>
        <v>#N/A</v>
      </c>
      <c r="AZ256" s="75" t="e">
        <f t="shared" si="46"/>
        <v>#N/A</v>
      </c>
      <c r="BA256" s="75" t="e">
        <f t="shared" si="47"/>
        <v>#N/A</v>
      </c>
      <c r="BB256" s="75" t="e">
        <f t="shared" si="48"/>
        <v>#N/A</v>
      </c>
      <c r="BC256" s="75" t="e">
        <f t="shared" si="49"/>
        <v>#N/A</v>
      </c>
      <c r="BD256" s="75" t="e">
        <f t="shared" si="50"/>
        <v>#N/A</v>
      </c>
      <c r="BE256" s="75" t="e">
        <f t="shared" si="51"/>
        <v>#N/A</v>
      </c>
      <c r="BF256" s="75" t="e">
        <f t="shared" si="52"/>
        <v>#N/A</v>
      </c>
      <c r="BG256" s="75" t="e">
        <f t="shared" si="53"/>
        <v>#N/A</v>
      </c>
      <c r="BH256" s="75" t="e">
        <f t="shared" si="54"/>
        <v>#N/A</v>
      </c>
      <c r="BI256" s="75" t="e">
        <f t="shared" si="55"/>
        <v>#N/A</v>
      </c>
    </row>
    <row r="257" spans="1:61" x14ac:dyDescent="0.35">
      <c r="A257" s="69">
        <f>'Processed Data Export'!B255</f>
        <v>0</v>
      </c>
      <c r="B257" s="74" t="e">
        <f>IF((VLOOKUP($A257,'Processed Data Export'!$B$2:$ET$3001,5,FALSE))=0,(VLOOKUP($A257,'Processed Data Export'!$B$2:$ET$3001,4,FALSE)),(IF((VLOOKUP($A257,'Processed Data Export'!$B$2:$ET$3001,4,FALSE))&gt;(VLOOKUP($A257,'Processed Data Export'!$B$2:$ET$3001,5,FALSE)),(VLOOKUP($A257,'Processed Data Export'!$B$2:$ET$3001,5,FALSE)),(VLOOKUP($A257,'Processed Data Export'!$B$2:$ET$3001,4,FALSE)))))</f>
        <v>#N/A</v>
      </c>
      <c r="C257" s="89" t="e">
        <f>IF((VLOOKUP($A257,'Processed Data Export'!$B$2:$ET$3001,5,FALSE))=0,"NA",(IF((VLOOKUP($A257,'Processed Data Export'!$B$2:$ET$3001,4,FALSE))&gt;(VLOOKUP($A257,'Processed Data Export'!$B$2:$ET$3001,5,FALSE)),(VLOOKUP($A257,'Processed Data Export'!$B$2:$ET$3001,4,FALSE)),(VLOOKUP($A257,'Processed Data Export'!$B$2:$ET$3001,5,FALSE)))))</f>
        <v>#N/A</v>
      </c>
      <c r="D257" s="74" t="e">
        <f>VLOOKUP($A257,'Processed Data Export'!$B$2:$ET$3001,3,FALSE)</f>
        <v>#N/A</v>
      </c>
      <c r="E257" s="36">
        <f>VLOOKUP(A257,'MWPS (um)'!$A$1:$CP$401,94,FALSE)</f>
        <v>0</v>
      </c>
      <c r="F257" s="74" t="e">
        <f>(VLOOKUP($A257,'Processed Data Export'!$B$2:$ET$3001,6,FALSE))/(VLOOKUP($A257,'Processed Data Export'!$B$2:$ET$3001,7,FALSE))</f>
        <v>#N/A</v>
      </c>
      <c r="G257" s="74" t="e">
        <f>VLOOKUP($A257,'Processed Data Export'!$B$2:$ET$3001,8,FALSE)</f>
        <v>#N/A</v>
      </c>
      <c r="H257" s="74" t="e">
        <f>VLOOKUP($A257,'Processed Data Export'!$B$2:$ET$3001,9,FALSE)</f>
        <v>#N/A</v>
      </c>
      <c r="I257" s="74" t="e">
        <f>VLOOKUP($A257,'Processed Data Export'!$B$2:$ET$3001,10,FALSE)</f>
        <v>#N/A</v>
      </c>
      <c r="J257" s="74" t="e">
        <f>VLOOKUP($A257,'Processed Data Export'!$B$2:$ET$3001,11,FALSE)</f>
        <v>#N/A</v>
      </c>
      <c r="K257" s="69" t="e">
        <f t="shared" si="42"/>
        <v>#VALUE!</v>
      </c>
      <c r="L257" s="75" t="e">
        <f>VLOOKUP($A257,'Processed Data Export'!$B$2:$ET$402,(COLUMN(A257)+11),FALSE)</f>
        <v>#N/A</v>
      </c>
      <c r="M257" s="75" t="e">
        <f>VLOOKUP($A257,'Processed Data Export'!$B$2:$ET$402,(COLUMN(B257)+11),FALSE)</f>
        <v>#N/A</v>
      </c>
      <c r="N257" s="75" t="e">
        <f>VLOOKUP($A257,'Processed Data Export'!$B$2:$ET$402,(COLUMN(C257)+11),FALSE)</f>
        <v>#N/A</v>
      </c>
      <c r="O257" s="75" t="e">
        <f>VLOOKUP($A257,'Processed Data Export'!$B$2:$ET$402,(COLUMN(D257)+11),FALSE)</f>
        <v>#N/A</v>
      </c>
      <c r="P257" s="75" t="e">
        <f>VLOOKUP($A257,'Processed Data Export'!$B$2:$ET$402,(COLUMN(E257)+11),FALSE)</f>
        <v>#N/A</v>
      </c>
      <c r="Q257" s="75" t="e">
        <f>VLOOKUP($A257,'Processed Data Export'!$B$2:$ET$402,(COLUMN(F257)+11),FALSE)</f>
        <v>#N/A</v>
      </c>
      <c r="R257" s="75" t="e">
        <f>VLOOKUP($A257,'Processed Data Export'!$B$2:$ET$402,(COLUMN(G257)+11),FALSE)</f>
        <v>#N/A</v>
      </c>
      <c r="S257" s="75" t="e">
        <f>VLOOKUP($A257,'Processed Data Export'!$B$2:$ET$402,(COLUMN(H257)+11),FALSE)</f>
        <v>#N/A</v>
      </c>
      <c r="T257" s="75" t="e">
        <f>VLOOKUP($A257,'Processed Data Export'!$B$2:$ET$402,(COLUMN(I257)+11),FALSE)</f>
        <v>#N/A</v>
      </c>
      <c r="U257" s="75" t="e">
        <f>VLOOKUP($A257,'Processed Data Export'!$B$2:$ET$402,(COLUMN(J257)+11),FALSE)</f>
        <v>#N/A</v>
      </c>
      <c r="V257" s="75" t="e">
        <f>VLOOKUP($A257,'Processed Data Export'!$B$2:$ET$402,(COLUMN(K257)+11),FALSE)</f>
        <v>#N/A</v>
      </c>
      <c r="W257" s="75" t="e">
        <f>VLOOKUP($A257,'Processed Data Export'!$B$2:$ET$402,(COLUMN(L257)+11),FALSE)</f>
        <v>#N/A</v>
      </c>
      <c r="X257" s="75" t="e">
        <f>VLOOKUP($A257,'Processed Data Export'!$B$2:$ET$402,(COLUMN(M257)+11),FALSE)</f>
        <v>#N/A</v>
      </c>
      <c r="Y257" s="75" t="e">
        <f>VLOOKUP($A257,'Processed Data Export'!$B$2:$ET$402,(COLUMN(N257)+11),FALSE)</f>
        <v>#N/A</v>
      </c>
      <c r="Z257" s="75" t="e">
        <f>VLOOKUP($A257,'Processed Data Export'!$B$2:$ET$402,(COLUMN(O257)+11),FALSE)</f>
        <v>#N/A</v>
      </c>
      <c r="AA257" s="75" t="e">
        <f>VLOOKUP($A257,'Processed Data Export'!$B$2:$ET$402,(COLUMN(P257)+11),FALSE)</f>
        <v>#N/A</v>
      </c>
      <c r="AB257" s="75" t="e">
        <f>VLOOKUP($A257,'Processed Data Export'!$B$2:$ET$402,(COLUMN(Q257)+11),FALSE)</f>
        <v>#N/A</v>
      </c>
      <c r="AC257" s="75" t="e">
        <f>VLOOKUP($A257,'Processed Data Export'!$B$2:$ET$402,(COLUMN(R257)+11),FALSE)</f>
        <v>#N/A</v>
      </c>
      <c r="AD257" s="75" t="e">
        <f>VLOOKUP($A257,'Processed Data Export'!$B$2:$ET$402,(COLUMN(S257)+11),FALSE)</f>
        <v>#N/A</v>
      </c>
      <c r="AE257" s="75" t="e">
        <f>VLOOKUP($A257,'Processed Data Export'!$B$2:$ET$402,(COLUMN(T257)+11),FALSE)</f>
        <v>#N/A</v>
      </c>
      <c r="AF257" s="75" t="e">
        <f>VLOOKUP($A257,'Processed Data Export'!$B$2:$ET$402,(COLUMN(U257)+11),FALSE)</f>
        <v>#N/A</v>
      </c>
      <c r="AG257" s="75" t="e">
        <f>VLOOKUP($A257,'Processed Data Export'!$B$2:$ET$402,(COLUMN(V257)+11),FALSE)</f>
        <v>#N/A</v>
      </c>
      <c r="AH257" s="75" t="e">
        <f>VLOOKUP($A257,'Processed Data Export'!$B$2:$ET$402,(COLUMN(W257)+11),FALSE)</f>
        <v>#N/A</v>
      </c>
      <c r="AI257" s="75" t="e">
        <f>VLOOKUP($A257,'Processed Data Export'!$B$2:$ET$402,(COLUMN(X257)+11),FALSE)</f>
        <v>#N/A</v>
      </c>
      <c r="AJ257" s="75" t="e">
        <f>VLOOKUP($A257,'Processed Data Export'!$B$2:$ET$402,(COLUMN(Y257)+11),FALSE)</f>
        <v>#N/A</v>
      </c>
      <c r="AK257" s="75" t="e">
        <f>VLOOKUP($A257,'Processed Data Export'!$B$2:$ET$402,(COLUMN(Z257)+11),FALSE)</f>
        <v>#N/A</v>
      </c>
      <c r="AL257" s="75" t="e">
        <f>VLOOKUP($A257,'Processed Data Export'!$B$2:$ET$402,(COLUMN(AA257)+11),FALSE)</f>
        <v>#N/A</v>
      </c>
      <c r="AM257" s="75" t="e">
        <f>VLOOKUP($A257,'Processed Data Export'!$B$2:$ET$402,(COLUMN(AB257)+11),FALSE)</f>
        <v>#N/A</v>
      </c>
      <c r="AN257" s="75" t="e">
        <f>VLOOKUP($A257,'Processed Data Export'!$B$2:$ET$402,(COLUMN(AC257)+11),FALSE)</f>
        <v>#N/A</v>
      </c>
      <c r="AO257" s="75" t="e">
        <f>VLOOKUP($A257,'Processed Data Export'!$B$2:$ET$402,(COLUMN(AD257)+11),FALSE)</f>
        <v>#N/A</v>
      </c>
      <c r="AP257" s="75" t="e">
        <f>VLOOKUP($A257,'Processed Data Export'!$B$2:$ET$402,(COLUMN(AE257)+11),FALSE)</f>
        <v>#N/A</v>
      </c>
      <c r="AQ257" s="75" t="e">
        <f>VLOOKUP($A257,'Processed Data Export'!$B$2:$ET$402,(COLUMN(AF257)+11),FALSE)</f>
        <v>#N/A</v>
      </c>
      <c r="AR257" s="75" t="e">
        <f>VLOOKUP($A257,'Processed Data Export'!$B$2:$ET$402,(COLUMN(AG257)+11),FALSE)</f>
        <v>#N/A</v>
      </c>
      <c r="AS257" s="75" t="e">
        <f>VLOOKUP($A257,'Processed Data Export'!$B$2:$ET$402,(COLUMN(AH257)+11),FALSE)</f>
        <v>#N/A</v>
      </c>
      <c r="AT257" s="75" t="e">
        <f>VLOOKUP($A257,'Processed Data Export'!$B$2:$ET$402,(COLUMN(AI257)+11),FALSE)</f>
        <v>#N/A</v>
      </c>
      <c r="AU257" s="75" t="e">
        <f>VLOOKUP($A257,'Processed Data Export'!$B$2:$ET$402,(COLUMN(AJ257)+11),FALSE)</f>
        <v>#N/A</v>
      </c>
      <c r="AV257" s="75" t="e">
        <f>VLOOKUP($A257,'Processed Data Export'!$B$2:$ET$402,(COLUMN(AK257)+11),FALSE)</f>
        <v>#N/A</v>
      </c>
      <c r="AW257" s="75" t="e">
        <f t="shared" si="43"/>
        <v>#N/A</v>
      </c>
      <c r="AX257" s="75" t="e">
        <f t="shared" si="44"/>
        <v>#N/A</v>
      </c>
      <c r="AY257" s="75" t="e">
        <f t="shared" si="45"/>
        <v>#N/A</v>
      </c>
      <c r="AZ257" s="75" t="e">
        <f t="shared" si="46"/>
        <v>#N/A</v>
      </c>
      <c r="BA257" s="75" t="e">
        <f t="shared" si="47"/>
        <v>#N/A</v>
      </c>
      <c r="BB257" s="75" t="e">
        <f t="shared" si="48"/>
        <v>#N/A</v>
      </c>
      <c r="BC257" s="75" t="e">
        <f t="shared" si="49"/>
        <v>#N/A</v>
      </c>
      <c r="BD257" s="75" t="e">
        <f t="shared" si="50"/>
        <v>#N/A</v>
      </c>
      <c r="BE257" s="75" t="e">
        <f t="shared" si="51"/>
        <v>#N/A</v>
      </c>
      <c r="BF257" s="75" t="e">
        <f t="shared" si="52"/>
        <v>#N/A</v>
      </c>
      <c r="BG257" s="75" t="e">
        <f t="shared" si="53"/>
        <v>#N/A</v>
      </c>
      <c r="BH257" s="75" t="e">
        <f t="shared" si="54"/>
        <v>#N/A</v>
      </c>
      <c r="BI257" s="75" t="e">
        <f t="shared" si="55"/>
        <v>#N/A</v>
      </c>
    </row>
    <row r="258" spans="1:61" x14ac:dyDescent="0.35">
      <c r="A258" s="69">
        <f>'Processed Data Export'!B256</f>
        <v>0</v>
      </c>
      <c r="B258" s="74" t="e">
        <f>IF((VLOOKUP($A258,'Processed Data Export'!$B$2:$ET$3001,5,FALSE))=0,(VLOOKUP($A258,'Processed Data Export'!$B$2:$ET$3001,4,FALSE)),(IF((VLOOKUP($A258,'Processed Data Export'!$B$2:$ET$3001,4,FALSE))&gt;(VLOOKUP($A258,'Processed Data Export'!$B$2:$ET$3001,5,FALSE)),(VLOOKUP($A258,'Processed Data Export'!$B$2:$ET$3001,5,FALSE)),(VLOOKUP($A258,'Processed Data Export'!$B$2:$ET$3001,4,FALSE)))))</f>
        <v>#N/A</v>
      </c>
      <c r="C258" s="89" t="e">
        <f>IF((VLOOKUP($A258,'Processed Data Export'!$B$2:$ET$3001,5,FALSE))=0,"NA",(IF((VLOOKUP($A258,'Processed Data Export'!$B$2:$ET$3001,4,FALSE))&gt;(VLOOKUP($A258,'Processed Data Export'!$B$2:$ET$3001,5,FALSE)),(VLOOKUP($A258,'Processed Data Export'!$B$2:$ET$3001,4,FALSE)),(VLOOKUP($A258,'Processed Data Export'!$B$2:$ET$3001,5,FALSE)))))</f>
        <v>#N/A</v>
      </c>
      <c r="D258" s="74" t="e">
        <f>VLOOKUP($A258,'Processed Data Export'!$B$2:$ET$3001,3,FALSE)</f>
        <v>#N/A</v>
      </c>
      <c r="E258" s="36">
        <f>VLOOKUP(A258,'MWPS (um)'!$A$1:$CP$401,94,FALSE)</f>
        <v>0</v>
      </c>
      <c r="F258" s="74" t="e">
        <f>(VLOOKUP($A258,'Processed Data Export'!$B$2:$ET$3001,6,FALSE))/(VLOOKUP($A258,'Processed Data Export'!$B$2:$ET$3001,7,FALSE))</f>
        <v>#N/A</v>
      </c>
      <c r="G258" s="74" t="e">
        <f>VLOOKUP($A258,'Processed Data Export'!$B$2:$ET$3001,8,FALSE)</f>
        <v>#N/A</v>
      </c>
      <c r="H258" s="74" t="e">
        <f>VLOOKUP($A258,'Processed Data Export'!$B$2:$ET$3001,9,FALSE)</f>
        <v>#N/A</v>
      </c>
      <c r="I258" s="74" t="e">
        <f>VLOOKUP($A258,'Processed Data Export'!$B$2:$ET$3001,10,FALSE)</f>
        <v>#N/A</v>
      </c>
      <c r="J258" s="74" t="e">
        <f>VLOOKUP($A258,'Processed Data Export'!$B$2:$ET$3001,11,FALSE)</f>
        <v>#N/A</v>
      </c>
      <c r="K258" s="69" t="e">
        <f t="shared" si="42"/>
        <v>#VALUE!</v>
      </c>
      <c r="L258" s="75" t="e">
        <f>VLOOKUP($A258,'Processed Data Export'!$B$2:$ET$402,(COLUMN(A258)+11),FALSE)</f>
        <v>#N/A</v>
      </c>
      <c r="M258" s="75" t="e">
        <f>VLOOKUP($A258,'Processed Data Export'!$B$2:$ET$402,(COLUMN(B258)+11),FALSE)</f>
        <v>#N/A</v>
      </c>
      <c r="N258" s="75" t="e">
        <f>VLOOKUP($A258,'Processed Data Export'!$B$2:$ET$402,(COLUMN(C258)+11),FALSE)</f>
        <v>#N/A</v>
      </c>
      <c r="O258" s="75" t="e">
        <f>VLOOKUP($A258,'Processed Data Export'!$B$2:$ET$402,(COLUMN(D258)+11),FALSE)</f>
        <v>#N/A</v>
      </c>
      <c r="P258" s="75" t="e">
        <f>VLOOKUP($A258,'Processed Data Export'!$B$2:$ET$402,(COLUMN(E258)+11),FALSE)</f>
        <v>#N/A</v>
      </c>
      <c r="Q258" s="75" t="e">
        <f>VLOOKUP($A258,'Processed Data Export'!$B$2:$ET$402,(COLUMN(F258)+11),FALSE)</f>
        <v>#N/A</v>
      </c>
      <c r="R258" s="75" t="e">
        <f>VLOOKUP($A258,'Processed Data Export'!$B$2:$ET$402,(COLUMN(G258)+11),FALSE)</f>
        <v>#N/A</v>
      </c>
      <c r="S258" s="75" t="e">
        <f>VLOOKUP($A258,'Processed Data Export'!$B$2:$ET$402,(COLUMN(H258)+11),FALSE)</f>
        <v>#N/A</v>
      </c>
      <c r="T258" s="75" t="e">
        <f>VLOOKUP($A258,'Processed Data Export'!$B$2:$ET$402,(COLUMN(I258)+11),FALSE)</f>
        <v>#N/A</v>
      </c>
      <c r="U258" s="75" t="e">
        <f>VLOOKUP($A258,'Processed Data Export'!$B$2:$ET$402,(COLUMN(J258)+11),FALSE)</f>
        <v>#N/A</v>
      </c>
      <c r="V258" s="75" t="e">
        <f>VLOOKUP($A258,'Processed Data Export'!$B$2:$ET$402,(COLUMN(K258)+11),FALSE)</f>
        <v>#N/A</v>
      </c>
      <c r="W258" s="75" t="e">
        <f>VLOOKUP($A258,'Processed Data Export'!$B$2:$ET$402,(COLUMN(L258)+11),FALSE)</f>
        <v>#N/A</v>
      </c>
      <c r="X258" s="75" t="e">
        <f>VLOOKUP($A258,'Processed Data Export'!$B$2:$ET$402,(COLUMN(M258)+11),FALSE)</f>
        <v>#N/A</v>
      </c>
      <c r="Y258" s="75" t="e">
        <f>VLOOKUP($A258,'Processed Data Export'!$B$2:$ET$402,(COLUMN(N258)+11),FALSE)</f>
        <v>#N/A</v>
      </c>
      <c r="Z258" s="75" t="e">
        <f>VLOOKUP($A258,'Processed Data Export'!$B$2:$ET$402,(COLUMN(O258)+11),FALSE)</f>
        <v>#N/A</v>
      </c>
      <c r="AA258" s="75" t="e">
        <f>VLOOKUP($A258,'Processed Data Export'!$B$2:$ET$402,(COLUMN(P258)+11),FALSE)</f>
        <v>#N/A</v>
      </c>
      <c r="AB258" s="75" t="e">
        <f>VLOOKUP($A258,'Processed Data Export'!$B$2:$ET$402,(COLUMN(Q258)+11),FALSE)</f>
        <v>#N/A</v>
      </c>
      <c r="AC258" s="75" t="e">
        <f>VLOOKUP($A258,'Processed Data Export'!$B$2:$ET$402,(COLUMN(R258)+11),FALSE)</f>
        <v>#N/A</v>
      </c>
      <c r="AD258" s="75" t="e">
        <f>VLOOKUP($A258,'Processed Data Export'!$B$2:$ET$402,(COLUMN(S258)+11),FALSE)</f>
        <v>#N/A</v>
      </c>
      <c r="AE258" s="75" t="e">
        <f>VLOOKUP($A258,'Processed Data Export'!$B$2:$ET$402,(COLUMN(T258)+11),FALSE)</f>
        <v>#N/A</v>
      </c>
      <c r="AF258" s="75" t="e">
        <f>VLOOKUP($A258,'Processed Data Export'!$B$2:$ET$402,(COLUMN(U258)+11),FALSE)</f>
        <v>#N/A</v>
      </c>
      <c r="AG258" s="75" t="e">
        <f>VLOOKUP($A258,'Processed Data Export'!$B$2:$ET$402,(COLUMN(V258)+11),FALSE)</f>
        <v>#N/A</v>
      </c>
      <c r="AH258" s="75" t="e">
        <f>VLOOKUP($A258,'Processed Data Export'!$B$2:$ET$402,(COLUMN(W258)+11),FALSE)</f>
        <v>#N/A</v>
      </c>
      <c r="AI258" s="75" t="e">
        <f>VLOOKUP($A258,'Processed Data Export'!$B$2:$ET$402,(COLUMN(X258)+11),FALSE)</f>
        <v>#N/A</v>
      </c>
      <c r="AJ258" s="75" t="e">
        <f>VLOOKUP($A258,'Processed Data Export'!$B$2:$ET$402,(COLUMN(Y258)+11),FALSE)</f>
        <v>#N/A</v>
      </c>
      <c r="AK258" s="75" t="e">
        <f>VLOOKUP($A258,'Processed Data Export'!$B$2:$ET$402,(COLUMN(Z258)+11),FALSE)</f>
        <v>#N/A</v>
      </c>
      <c r="AL258" s="75" t="e">
        <f>VLOOKUP($A258,'Processed Data Export'!$B$2:$ET$402,(COLUMN(AA258)+11),FALSE)</f>
        <v>#N/A</v>
      </c>
      <c r="AM258" s="75" t="e">
        <f>VLOOKUP($A258,'Processed Data Export'!$B$2:$ET$402,(COLUMN(AB258)+11),FALSE)</f>
        <v>#N/A</v>
      </c>
      <c r="AN258" s="75" t="e">
        <f>VLOOKUP($A258,'Processed Data Export'!$B$2:$ET$402,(COLUMN(AC258)+11),FALSE)</f>
        <v>#N/A</v>
      </c>
      <c r="AO258" s="75" t="e">
        <f>VLOOKUP($A258,'Processed Data Export'!$B$2:$ET$402,(COLUMN(AD258)+11),FALSE)</f>
        <v>#N/A</v>
      </c>
      <c r="AP258" s="75" t="e">
        <f>VLOOKUP($A258,'Processed Data Export'!$B$2:$ET$402,(COLUMN(AE258)+11),FALSE)</f>
        <v>#N/A</v>
      </c>
      <c r="AQ258" s="75" t="e">
        <f>VLOOKUP($A258,'Processed Data Export'!$B$2:$ET$402,(COLUMN(AF258)+11),FALSE)</f>
        <v>#N/A</v>
      </c>
      <c r="AR258" s="75" t="e">
        <f>VLOOKUP($A258,'Processed Data Export'!$B$2:$ET$402,(COLUMN(AG258)+11),FALSE)</f>
        <v>#N/A</v>
      </c>
      <c r="AS258" s="75" t="e">
        <f>VLOOKUP($A258,'Processed Data Export'!$B$2:$ET$402,(COLUMN(AH258)+11),FALSE)</f>
        <v>#N/A</v>
      </c>
      <c r="AT258" s="75" t="e">
        <f>VLOOKUP($A258,'Processed Data Export'!$B$2:$ET$402,(COLUMN(AI258)+11),FALSE)</f>
        <v>#N/A</v>
      </c>
      <c r="AU258" s="75" t="e">
        <f>VLOOKUP($A258,'Processed Data Export'!$B$2:$ET$402,(COLUMN(AJ258)+11),FALSE)</f>
        <v>#N/A</v>
      </c>
      <c r="AV258" s="75" t="e">
        <f>VLOOKUP($A258,'Processed Data Export'!$B$2:$ET$402,(COLUMN(AK258)+11),FALSE)</f>
        <v>#N/A</v>
      </c>
      <c r="AW258" s="75" t="e">
        <f t="shared" si="43"/>
        <v>#N/A</v>
      </c>
      <c r="AX258" s="75" t="e">
        <f t="shared" si="44"/>
        <v>#N/A</v>
      </c>
      <c r="AY258" s="75" t="e">
        <f t="shared" si="45"/>
        <v>#N/A</v>
      </c>
      <c r="AZ258" s="75" t="e">
        <f t="shared" si="46"/>
        <v>#N/A</v>
      </c>
      <c r="BA258" s="75" t="e">
        <f t="shared" si="47"/>
        <v>#N/A</v>
      </c>
      <c r="BB258" s="75" t="e">
        <f t="shared" si="48"/>
        <v>#N/A</v>
      </c>
      <c r="BC258" s="75" t="e">
        <f t="shared" si="49"/>
        <v>#N/A</v>
      </c>
      <c r="BD258" s="75" t="e">
        <f t="shared" si="50"/>
        <v>#N/A</v>
      </c>
      <c r="BE258" s="75" t="e">
        <f t="shared" si="51"/>
        <v>#N/A</v>
      </c>
      <c r="BF258" s="75" t="e">
        <f t="shared" si="52"/>
        <v>#N/A</v>
      </c>
      <c r="BG258" s="75" t="e">
        <f t="shared" si="53"/>
        <v>#N/A</v>
      </c>
      <c r="BH258" s="75" t="e">
        <f t="shared" si="54"/>
        <v>#N/A</v>
      </c>
      <c r="BI258" s="75" t="e">
        <f t="shared" si="55"/>
        <v>#N/A</v>
      </c>
    </row>
    <row r="259" spans="1:61" x14ac:dyDescent="0.35">
      <c r="A259" s="69">
        <f>'Processed Data Export'!B257</f>
        <v>0</v>
      </c>
      <c r="B259" s="74" t="e">
        <f>IF((VLOOKUP($A259,'Processed Data Export'!$B$2:$ET$3001,5,FALSE))=0,(VLOOKUP($A259,'Processed Data Export'!$B$2:$ET$3001,4,FALSE)),(IF((VLOOKUP($A259,'Processed Data Export'!$B$2:$ET$3001,4,FALSE))&gt;(VLOOKUP($A259,'Processed Data Export'!$B$2:$ET$3001,5,FALSE)),(VLOOKUP($A259,'Processed Data Export'!$B$2:$ET$3001,5,FALSE)),(VLOOKUP($A259,'Processed Data Export'!$B$2:$ET$3001,4,FALSE)))))</f>
        <v>#N/A</v>
      </c>
      <c r="C259" s="89" t="e">
        <f>IF((VLOOKUP($A259,'Processed Data Export'!$B$2:$ET$3001,5,FALSE))=0,"NA",(IF((VLOOKUP($A259,'Processed Data Export'!$B$2:$ET$3001,4,FALSE))&gt;(VLOOKUP($A259,'Processed Data Export'!$B$2:$ET$3001,5,FALSE)),(VLOOKUP($A259,'Processed Data Export'!$B$2:$ET$3001,4,FALSE)),(VLOOKUP($A259,'Processed Data Export'!$B$2:$ET$3001,5,FALSE)))))</f>
        <v>#N/A</v>
      </c>
      <c r="D259" s="74" t="e">
        <f>VLOOKUP($A259,'Processed Data Export'!$B$2:$ET$3001,3,FALSE)</f>
        <v>#N/A</v>
      </c>
      <c r="E259" s="36">
        <f>VLOOKUP(A259,'MWPS (um)'!$A$1:$CP$401,94,FALSE)</f>
        <v>0</v>
      </c>
      <c r="F259" s="74" t="e">
        <f>(VLOOKUP($A259,'Processed Data Export'!$B$2:$ET$3001,6,FALSE))/(VLOOKUP($A259,'Processed Data Export'!$B$2:$ET$3001,7,FALSE))</f>
        <v>#N/A</v>
      </c>
      <c r="G259" s="74" t="e">
        <f>VLOOKUP($A259,'Processed Data Export'!$B$2:$ET$3001,8,FALSE)</f>
        <v>#N/A</v>
      </c>
      <c r="H259" s="74" t="e">
        <f>VLOOKUP($A259,'Processed Data Export'!$B$2:$ET$3001,9,FALSE)</f>
        <v>#N/A</v>
      </c>
      <c r="I259" s="74" t="e">
        <f>VLOOKUP($A259,'Processed Data Export'!$B$2:$ET$3001,10,FALSE)</f>
        <v>#N/A</v>
      </c>
      <c r="J259" s="74" t="e">
        <f>VLOOKUP($A259,'Processed Data Export'!$B$2:$ET$3001,11,FALSE)</f>
        <v>#N/A</v>
      </c>
      <c r="K259" s="69" t="e">
        <f t="shared" si="42"/>
        <v>#VALUE!</v>
      </c>
      <c r="L259" s="75" t="e">
        <f>VLOOKUP($A259,'Processed Data Export'!$B$2:$ET$402,(COLUMN(A259)+11),FALSE)</f>
        <v>#N/A</v>
      </c>
      <c r="M259" s="75" t="e">
        <f>VLOOKUP($A259,'Processed Data Export'!$B$2:$ET$402,(COLUMN(B259)+11),FALSE)</f>
        <v>#N/A</v>
      </c>
      <c r="N259" s="75" t="e">
        <f>VLOOKUP($A259,'Processed Data Export'!$B$2:$ET$402,(COLUMN(C259)+11),FALSE)</f>
        <v>#N/A</v>
      </c>
      <c r="O259" s="75" t="e">
        <f>VLOOKUP($A259,'Processed Data Export'!$B$2:$ET$402,(COLUMN(D259)+11),FALSE)</f>
        <v>#N/A</v>
      </c>
      <c r="P259" s="75" t="e">
        <f>VLOOKUP($A259,'Processed Data Export'!$B$2:$ET$402,(COLUMN(E259)+11),FALSE)</f>
        <v>#N/A</v>
      </c>
      <c r="Q259" s="75" t="e">
        <f>VLOOKUP($A259,'Processed Data Export'!$B$2:$ET$402,(COLUMN(F259)+11),FALSE)</f>
        <v>#N/A</v>
      </c>
      <c r="R259" s="75" t="e">
        <f>VLOOKUP($A259,'Processed Data Export'!$B$2:$ET$402,(COLUMN(G259)+11),FALSE)</f>
        <v>#N/A</v>
      </c>
      <c r="S259" s="75" t="e">
        <f>VLOOKUP($A259,'Processed Data Export'!$B$2:$ET$402,(COLUMN(H259)+11),FALSE)</f>
        <v>#N/A</v>
      </c>
      <c r="T259" s="75" t="e">
        <f>VLOOKUP($A259,'Processed Data Export'!$B$2:$ET$402,(COLUMN(I259)+11),FALSE)</f>
        <v>#N/A</v>
      </c>
      <c r="U259" s="75" t="e">
        <f>VLOOKUP($A259,'Processed Data Export'!$B$2:$ET$402,(COLUMN(J259)+11),FALSE)</f>
        <v>#N/A</v>
      </c>
      <c r="V259" s="75" t="e">
        <f>VLOOKUP($A259,'Processed Data Export'!$B$2:$ET$402,(COLUMN(K259)+11),FALSE)</f>
        <v>#N/A</v>
      </c>
      <c r="W259" s="75" t="e">
        <f>VLOOKUP($A259,'Processed Data Export'!$B$2:$ET$402,(COLUMN(L259)+11),FALSE)</f>
        <v>#N/A</v>
      </c>
      <c r="X259" s="75" t="e">
        <f>VLOOKUP($A259,'Processed Data Export'!$B$2:$ET$402,(COLUMN(M259)+11),FALSE)</f>
        <v>#N/A</v>
      </c>
      <c r="Y259" s="75" t="e">
        <f>VLOOKUP($A259,'Processed Data Export'!$B$2:$ET$402,(COLUMN(N259)+11),FALSE)</f>
        <v>#N/A</v>
      </c>
      <c r="Z259" s="75" t="e">
        <f>VLOOKUP($A259,'Processed Data Export'!$B$2:$ET$402,(COLUMN(O259)+11),FALSE)</f>
        <v>#N/A</v>
      </c>
      <c r="AA259" s="75" t="e">
        <f>VLOOKUP($A259,'Processed Data Export'!$B$2:$ET$402,(COLUMN(P259)+11),FALSE)</f>
        <v>#N/A</v>
      </c>
      <c r="AB259" s="75" t="e">
        <f>VLOOKUP($A259,'Processed Data Export'!$B$2:$ET$402,(COLUMN(Q259)+11),FALSE)</f>
        <v>#N/A</v>
      </c>
      <c r="AC259" s="75" t="e">
        <f>VLOOKUP($A259,'Processed Data Export'!$B$2:$ET$402,(COLUMN(R259)+11),FALSE)</f>
        <v>#N/A</v>
      </c>
      <c r="AD259" s="75" t="e">
        <f>VLOOKUP($A259,'Processed Data Export'!$B$2:$ET$402,(COLUMN(S259)+11),FALSE)</f>
        <v>#N/A</v>
      </c>
      <c r="AE259" s="75" t="e">
        <f>VLOOKUP($A259,'Processed Data Export'!$B$2:$ET$402,(COLUMN(T259)+11),FALSE)</f>
        <v>#N/A</v>
      </c>
      <c r="AF259" s="75" t="e">
        <f>VLOOKUP($A259,'Processed Data Export'!$B$2:$ET$402,(COLUMN(U259)+11),FALSE)</f>
        <v>#N/A</v>
      </c>
      <c r="AG259" s="75" t="e">
        <f>VLOOKUP($A259,'Processed Data Export'!$B$2:$ET$402,(COLUMN(V259)+11),FALSE)</f>
        <v>#N/A</v>
      </c>
      <c r="AH259" s="75" t="e">
        <f>VLOOKUP($A259,'Processed Data Export'!$B$2:$ET$402,(COLUMN(W259)+11),FALSE)</f>
        <v>#N/A</v>
      </c>
      <c r="AI259" s="75" t="e">
        <f>VLOOKUP($A259,'Processed Data Export'!$B$2:$ET$402,(COLUMN(X259)+11),FALSE)</f>
        <v>#N/A</v>
      </c>
      <c r="AJ259" s="75" t="e">
        <f>VLOOKUP($A259,'Processed Data Export'!$B$2:$ET$402,(COLUMN(Y259)+11),FALSE)</f>
        <v>#N/A</v>
      </c>
      <c r="AK259" s="75" t="e">
        <f>VLOOKUP($A259,'Processed Data Export'!$B$2:$ET$402,(COLUMN(Z259)+11),FALSE)</f>
        <v>#N/A</v>
      </c>
      <c r="AL259" s="75" t="e">
        <f>VLOOKUP($A259,'Processed Data Export'!$B$2:$ET$402,(COLUMN(AA259)+11),FALSE)</f>
        <v>#N/A</v>
      </c>
      <c r="AM259" s="75" t="e">
        <f>VLOOKUP($A259,'Processed Data Export'!$B$2:$ET$402,(COLUMN(AB259)+11),FALSE)</f>
        <v>#N/A</v>
      </c>
      <c r="AN259" s="75" t="e">
        <f>VLOOKUP($A259,'Processed Data Export'!$B$2:$ET$402,(COLUMN(AC259)+11),FALSE)</f>
        <v>#N/A</v>
      </c>
      <c r="AO259" s="75" t="e">
        <f>VLOOKUP($A259,'Processed Data Export'!$B$2:$ET$402,(COLUMN(AD259)+11),FALSE)</f>
        <v>#N/A</v>
      </c>
      <c r="AP259" s="75" t="e">
        <f>VLOOKUP($A259,'Processed Data Export'!$B$2:$ET$402,(COLUMN(AE259)+11),FALSE)</f>
        <v>#N/A</v>
      </c>
      <c r="AQ259" s="75" t="e">
        <f>VLOOKUP($A259,'Processed Data Export'!$B$2:$ET$402,(COLUMN(AF259)+11),FALSE)</f>
        <v>#N/A</v>
      </c>
      <c r="AR259" s="75" t="e">
        <f>VLOOKUP($A259,'Processed Data Export'!$B$2:$ET$402,(COLUMN(AG259)+11),FALSE)</f>
        <v>#N/A</v>
      </c>
      <c r="AS259" s="75" t="e">
        <f>VLOOKUP($A259,'Processed Data Export'!$B$2:$ET$402,(COLUMN(AH259)+11),FALSE)</f>
        <v>#N/A</v>
      </c>
      <c r="AT259" s="75" t="e">
        <f>VLOOKUP($A259,'Processed Data Export'!$B$2:$ET$402,(COLUMN(AI259)+11),FALSE)</f>
        <v>#N/A</v>
      </c>
      <c r="AU259" s="75" t="e">
        <f>VLOOKUP($A259,'Processed Data Export'!$B$2:$ET$402,(COLUMN(AJ259)+11),FALSE)</f>
        <v>#N/A</v>
      </c>
      <c r="AV259" s="75" t="e">
        <f>VLOOKUP($A259,'Processed Data Export'!$B$2:$ET$402,(COLUMN(AK259)+11),FALSE)</f>
        <v>#N/A</v>
      </c>
      <c r="AW259" s="75" t="e">
        <f t="shared" si="43"/>
        <v>#N/A</v>
      </c>
      <c r="AX259" s="75" t="e">
        <f t="shared" si="44"/>
        <v>#N/A</v>
      </c>
      <c r="AY259" s="75" t="e">
        <f t="shared" si="45"/>
        <v>#N/A</v>
      </c>
      <c r="AZ259" s="75" t="e">
        <f t="shared" si="46"/>
        <v>#N/A</v>
      </c>
      <c r="BA259" s="75" t="e">
        <f t="shared" si="47"/>
        <v>#N/A</v>
      </c>
      <c r="BB259" s="75" t="e">
        <f t="shared" si="48"/>
        <v>#N/A</v>
      </c>
      <c r="BC259" s="75" t="e">
        <f t="shared" si="49"/>
        <v>#N/A</v>
      </c>
      <c r="BD259" s="75" t="e">
        <f t="shared" si="50"/>
        <v>#N/A</v>
      </c>
      <c r="BE259" s="75" t="e">
        <f t="shared" si="51"/>
        <v>#N/A</v>
      </c>
      <c r="BF259" s="75" t="e">
        <f t="shared" si="52"/>
        <v>#N/A</v>
      </c>
      <c r="BG259" s="75" t="e">
        <f t="shared" si="53"/>
        <v>#N/A</v>
      </c>
      <c r="BH259" s="75" t="e">
        <f t="shared" si="54"/>
        <v>#N/A</v>
      </c>
      <c r="BI259" s="75" t="e">
        <f t="shared" si="55"/>
        <v>#N/A</v>
      </c>
    </row>
    <row r="260" spans="1:61" x14ac:dyDescent="0.35">
      <c r="A260" s="69">
        <f>'Processed Data Export'!B258</f>
        <v>0</v>
      </c>
      <c r="B260" s="74" t="e">
        <f>IF((VLOOKUP($A260,'Processed Data Export'!$B$2:$ET$3001,5,FALSE))=0,(VLOOKUP($A260,'Processed Data Export'!$B$2:$ET$3001,4,FALSE)),(IF((VLOOKUP($A260,'Processed Data Export'!$B$2:$ET$3001,4,FALSE))&gt;(VLOOKUP($A260,'Processed Data Export'!$B$2:$ET$3001,5,FALSE)),(VLOOKUP($A260,'Processed Data Export'!$B$2:$ET$3001,5,FALSE)),(VLOOKUP($A260,'Processed Data Export'!$B$2:$ET$3001,4,FALSE)))))</f>
        <v>#N/A</v>
      </c>
      <c r="C260" s="89" t="e">
        <f>IF((VLOOKUP($A260,'Processed Data Export'!$B$2:$ET$3001,5,FALSE))=0,"NA",(IF((VLOOKUP($A260,'Processed Data Export'!$B$2:$ET$3001,4,FALSE))&gt;(VLOOKUP($A260,'Processed Data Export'!$B$2:$ET$3001,5,FALSE)),(VLOOKUP($A260,'Processed Data Export'!$B$2:$ET$3001,4,FALSE)),(VLOOKUP($A260,'Processed Data Export'!$B$2:$ET$3001,5,FALSE)))))</f>
        <v>#N/A</v>
      </c>
      <c r="D260" s="74" t="e">
        <f>VLOOKUP($A260,'Processed Data Export'!$B$2:$ET$3001,3,FALSE)</f>
        <v>#N/A</v>
      </c>
      <c r="E260" s="36">
        <f>VLOOKUP(A260,'MWPS (um)'!$A$1:$CP$401,94,FALSE)</f>
        <v>0</v>
      </c>
      <c r="F260" s="74" t="e">
        <f>(VLOOKUP($A260,'Processed Data Export'!$B$2:$ET$3001,6,FALSE))/(VLOOKUP($A260,'Processed Data Export'!$B$2:$ET$3001,7,FALSE))</f>
        <v>#N/A</v>
      </c>
      <c r="G260" s="74" t="e">
        <f>VLOOKUP($A260,'Processed Data Export'!$B$2:$ET$3001,8,FALSE)</f>
        <v>#N/A</v>
      </c>
      <c r="H260" s="74" t="e">
        <f>VLOOKUP($A260,'Processed Data Export'!$B$2:$ET$3001,9,FALSE)</f>
        <v>#N/A</v>
      </c>
      <c r="I260" s="74" t="e">
        <f>VLOOKUP($A260,'Processed Data Export'!$B$2:$ET$3001,10,FALSE)</f>
        <v>#N/A</v>
      </c>
      <c r="J260" s="74" t="e">
        <f>VLOOKUP($A260,'Processed Data Export'!$B$2:$ET$3001,11,FALSE)</f>
        <v>#N/A</v>
      </c>
      <c r="K260" s="69" t="e">
        <f t="shared" si="42"/>
        <v>#VALUE!</v>
      </c>
      <c r="L260" s="75" t="e">
        <f>VLOOKUP($A260,'Processed Data Export'!$B$2:$ET$402,(COLUMN(A260)+11),FALSE)</f>
        <v>#N/A</v>
      </c>
      <c r="M260" s="75" t="e">
        <f>VLOOKUP($A260,'Processed Data Export'!$B$2:$ET$402,(COLUMN(B260)+11),FALSE)</f>
        <v>#N/A</v>
      </c>
      <c r="N260" s="75" t="e">
        <f>VLOOKUP($A260,'Processed Data Export'!$B$2:$ET$402,(COLUMN(C260)+11),FALSE)</f>
        <v>#N/A</v>
      </c>
      <c r="O260" s="75" t="e">
        <f>VLOOKUP($A260,'Processed Data Export'!$B$2:$ET$402,(COLUMN(D260)+11),FALSE)</f>
        <v>#N/A</v>
      </c>
      <c r="P260" s="75" t="e">
        <f>VLOOKUP($A260,'Processed Data Export'!$B$2:$ET$402,(COLUMN(E260)+11),FALSE)</f>
        <v>#N/A</v>
      </c>
      <c r="Q260" s="75" t="e">
        <f>VLOOKUP($A260,'Processed Data Export'!$B$2:$ET$402,(COLUMN(F260)+11),FALSE)</f>
        <v>#N/A</v>
      </c>
      <c r="R260" s="75" t="e">
        <f>VLOOKUP($A260,'Processed Data Export'!$B$2:$ET$402,(COLUMN(G260)+11),FALSE)</f>
        <v>#N/A</v>
      </c>
      <c r="S260" s="75" t="e">
        <f>VLOOKUP($A260,'Processed Data Export'!$B$2:$ET$402,(COLUMN(H260)+11),FALSE)</f>
        <v>#N/A</v>
      </c>
      <c r="T260" s="75" t="e">
        <f>VLOOKUP($A260,'Processed Data Export'!$B$2:$ET$402,(COLUMN(I260)+11),FALSE)</f>
        <v>#N/A</v>
      </c>
      <c r="U260" s="75" t="e">
        <f>VLOOKUP($A260,'Processed Data Export'!$B$2:$ET$402,(COLUMN(J260)+11),FALSE)</f>
        <v>#N/A</v>
      </c>
      <c r="V260" s="75" t="e">
        <f>VLOOKUP($A260,'Processed Data Export'!$B$2:$ET$402,(COLUMN(K260)+11),FALSE)</f>
        <v>#N/A</v>
      </c>
      <c r="W260" s="75" t="e">
        <f>VLOOKUP($A260,'Processed Data Export'!$B$2:$ET$402,(COLUMN(L260)+11),FALSE)</f>
        <v>#N/A</v>
      </c>
      <c r="X260" s="75" t="e">
        <f>VLOOKUP($A260,'Processed Data Export'!$B$2:$ET$402,(COLUMN(M260)+11),FALSE)</f>
        <v>#N/A</v>
      </c>
      <c r="Y260" s="75" t="e">
        <f>VLOOKUP($A260,'Processed Data Export'!$B$2:$ET$402,(COLUMN(N260)+11),FALSE)</f>
        <v>#N/A</v>
      </c>
      <c r="Z260" s="75" t="e">
        <f>VLOOKUP($A260,'Processed Data Export'!$B$2:$ET$402,(COLUMN(O260)+11),FALSE)</f>
        <v>#N/A</v>
      </c>
      <c r="AA260" s="75" t="e">
        <f>VLOOKUP($A260,'Processed Data Export'!$B$2:$ET$402,(COLUMN(P260)+11),FALSE)</f>
        <v>#N/A</v>
      </c>
      <c r="AB260" s="75" t="e">
        <f>VLOOKUP($A260,'Processed Data Export'!$B$2:$ET$402,(COLUMN(Q260)+11),FALSE)</f>
        <v>#N/A</v>
      </c>
      <c r="AC260" s="75" t="e">
        <f>VLOOKUP($A260,'Processed Data Export'!$B$2:$ET$402,(COLUMN(R260)+11),FALSE)</f>
        <v>#N/A</v>
      </c>
      <c r="AD260" s="75" t="e">
        <f>VLOOKUP($A260,'Processed Data Export'!$B$2:$ET$402,(COLUMN(S260)+11),FALSE)</f>
        <v>#N/A</v>
      </c>
      <c r="AE260" s="75" t="e">
        <f>VLOOKUP($A260,'Processed Data Export'!$B$2:$ET$402,(COLUMN(T260)+11),FALSE)</f>
        <v>#N/A</v>
      </c>
      <c r="AF260" s="75" t="e">
        <f>VLOOKUP($A260,'Processed Data Export'!$B$2:$ET$402,(COLUMN(U260)+11),FALSE)</f>
        <v>#N/A</v>
      </c>
      <c r="AG260" s="75" t="e">
        <f>VLOOKUP($A260,'Processed Data Export'!$B$2:$ET$402,(COLUMN(V260)+11),FALSE)</f>
        <v>#N/A</v>
      </c>
      <c r="AH260" s="75" t="e">
        <f>VLOOKUP($A260,'Processed Data Export'!$B$2:$ET$402,(COLUMN(W260)+11),FALSE)</f>
        <v>#N/A</v>
      </c>
      <c r="AI260" s="75" t="e">
        <f>VLOOKUP($A260,'Processed Data Export'!$B$2:$ET$402,(COLUMN(X260)+11),FALSE)</f>
        <v>#N/A</v>
      </c>
      <c r="AJ260" s="75" t="e">
        <f>VLOOKUP($A260,'Processed Data Export'!$B$2:$ET$402,(COLUMN(Y260)+11),FALSE)</f>
        <v>#N/A</v>
      </c>
      <c r="AK260" s="75" t="e">
        <f>VLOOKUP($A260,'Processed Data Export'!$B$2:$ET$402,(COLUMN(Z260)+11),FALSE)</f>
        <v>#N/A</v>
      </c>
      <c r="AL260" s="75" t="e">
        <f>VLOOKUP($A260,'Processed Data Export'!$B$2:$ET$402,(COLUMN(AA260)+11),FALSE)</f>
        <v>#N/A</v>
      </c>
      <c r="AM260" s="75" t="e">
        <f>VLOOKUP($A260,'Processed Data Export'!$B$2:$ET$402,(COLUMN(AB260)+11),FALSE)</f>
        <v>#N/A</v>
      </c>
      <c r="AN260" s="75" t="e">
        <f>VLOOKUP($A260,'Processed Data Export'!$B$2:$ET$402,(COLUMN(AC260)+11),FALSE)</f>
        <v>#N/A</v>
      </c>
      <c r="AO260" s="75" t="e">
        <f>VLOOKUP($A260,'Processed Data Export'!$B$2:$ET$402,(COLUMN(AD260)+11),FALSE)</f>
        <v>#N/A</v>
      </c>
      <c r="AP260" s="75" t="e">
        <f>VLOOKUP($A260,'Processed Data Export'!$B$2:$ET$402,(COLUMN(AE260)+11),FALSE)</f>
        <v>#N/A</v>
      </c>
      <c r="AQ260" s="75" t="e">
        <f>VLOOKUP($A260,'Processed Data Export'!$B$2:$ET$402,(COLUMN(AF260)+11),FALSE)</f>
        <v>#N/A</v>
      </c>
      <c r="AR260" s="75" t="e">
        <f>VLOOKUP($A260,'Processed Data Export'!$B$2:$ET$402,(COLUMN(AG260)+11),FALSE)</f>
        <v>#N/A</v>
      </c>
      <c r="AS260" s="75" t="e">
        <f>VLOOKUP($A260,'Processed Data Export'!$B$2:$ET$402,(COLUMN(AH260)+11),FALSE)</f>
        <v>#N/A</v>
      </c>
      <c r="AT260" s="75" t="e">
        <f>VLOOKUP($A260,'Processed Data Export'!$B$2:$ET$402,(COLUMN(AI260)+11),FALSE)</f>
        <v>#N/A</v>
      </c>
      <c r="AU260" s="75" t="e">
        <f>VLOOKUP($A260,'Processed Data Export'!$B$2:$ET$402,(COLUMN(AJ260)+11),FALSE)</f>
        <v>#N/A</v>
      </c>
      <c r="AV260" s="75" t="e">
        <f>VLOOKUP($A260,'Processed Data Export'!$B$2:$ET$402,(COLUMN(AK260)+11),FALSE)</f>
        <v>#N/A</v>
      </c>
      <c r="AW260" s="75" t="e">
        <f t="shared" si="43"/>
        <v>#N/A</v>
      </c>
      <c r="AX260" s="75" t="e">
        <f t="shared" si="44"/>
        <v>#N/A</v>
      </c>
      <c r="AY260" s="75" t="e">
        <f t="shared" si="45"/>
        <v>#N/A</v>
      </c>
      <c r="AZ260" s="75" t="e">
        <f t="shared" si="46"/>
        <v>#N/A</v>
      </c>
      <c r="BA260" s="75" t="e">
        <f t="shared" si="47"/>
        <v>#N/A</v>
      </c>
      <c r="BB260" s="75" t="e">
        <f t="shared" si="48"/>
        <v>#N/A</v>
      </c>
      <c r="BC260" s="75" t="e">
        <f t="shared" si="49"/>
        <v>#N/A</v>
      </c>
      <c r="BD260" s="75" t="e">
        <f t="shared" si="50"/>
        <v>#N/A</v>
      </c>
      <c r="BE260" s="75" t="e">
        <f t="shared" si="51"/>
        <v>#N/A</v>
      </c>
      <c r="BF260" s="75" t="e">
        <f t="shared" si="52"/>
        <v>#N/A</v>
      </c>
      <c r="BG260" s="75" t="e">
        <f t="shared" si="53"/>
        <v>#N/A</v>
      </c>
      <c r="BH260" s="75" t="e">
        <f t="shared" si="54"/>
        <v>#N/A</v>
      </c>
      <c r="BI260" s="75" t="e">
        <f t="shared" si="55"/>
        <v>#N/A</v>
      </c>
    </row>
    <row r="261" spans="1:61" x14ac:dyDescent="0.35">
      <c r="A261" s="69">
        <f>'Processed Data Export'!B259</f>
        <v>0</v>
      </c>
      <c r="B261" s="74" t="e">
        <f>IF((VLOOKUP($A261,'Processed Data Export'!$B$2:$ET$3001,5,FALSE))=0,(VLOOKUP($A261,'Processed Data Export'!$B$2:$ET$3001,4,FALSE)),(IF((VLOOKUP($A261,'Processed Data Export'!$B$2:$ET$3001,4,FALSE))&gt;(VLOOKUP($A261,'Processed Data Export'!$B$2:$ET$3001,5,FALSE)),(VLOOKUP($A261,'Processed Data Export'!$B$2:$ET$3001,5,FALSE)),(VLOOKUP($A261,'Processed Data Export'!$B$2:$ET$3001,4,FALSE)))))</f>
        <v>#N/A</v>
      </c>
      <c r="C261" s="89" t="e">
        <f>IF((VLOOKUP($A261,'Processed Data Export'!$B$2:$ET$3001,5,FALSE))=0,"NA",(IF((VLOOKUP($A261,'Processed Data Export'!$B$2:$ET$3001,4,FALSE))&gt;(VLOOKUP($A261,'Processed Data Export'!$B$2:$ET$3001,5,FALSE)),(VLOOKUP($A261,'Processed Data Export'!$B$2:$ET$3001,4,FALSE)),(VLOOKUP($A261,'Processed Data Export'!$B$2:$ET$3001,5,FALSE)))))</f>
        <v>#N/A</v>
      </c>
      <c r="D261" s="74" t="e">
        <f>VLOOKUP($A261,'Processed Data Export'!$B$2:$ET$3001,3,FALSE)</f>
        <v>#N/A</v>
      </c>
      <c r="E261" s="36">
        <f>VLOOKUP(A261,'MWPS (um)'!$A$1:$CP$401,94,FALSE)</f>
        <v>0</v>
      </c>
      <c r="F261" s="74" t="e">
        <f>(VLOOKUP($A261,'Processed Data Export'!$B$2:$ET$3001,6,FALSE))/(VLOOKUP($A261,'Processed Data Export'!$B$2:$ET$3001,7,FALSE))</f>
        <v>#N/A</v>
      </c>
      <c r="G261" s="74" t="e">
        <f>VLOOKUP($A261,'Processed Data Export'!$B$2:$ET$3001,8,FALSE)</f>
        <v>#N/A</v>
      </c>
      <c r="H261" s="74" t="e">
        <f>VLOOKUP($A261,'Processed Data Export'!$B$2:$ET$3001,9,FALSE)</f>
        <v>#N/A</v>
      </c>
      <c r="I261" s="74" t="e">
        <f>VLOOKUP($A261,'Processed Data Export'!$B$2:$ET$3001,10,FALSE)</f>
        <v>#N/A</v>
      </c>
      <c r="J261" s="74" t="e">
        <f>VLOOKUP($A261,'Processed Data Export'!$B$2:$ET$3001,11,FALSE)</f>
        <v>#N/A</v>
      </c>
      <c r="K261" s="69" t="e">
        <f t="shared" ref="K261:K324" si="56">texture(L261,M261,N261,S261,R261,Q261,P261,O261)</f>
        <v>#VALUE!</v>
      </c>
      <c r="L261" s="75" t="e">
        <f>VLOOKUP($A261,'Processed Data Export'!$B$2:$ET$402,(COLUMN(A261)+11),FALSE)</f>
        <v>#N/A</v>
      </c>
      <c r="M261" s="75" t="e">
        <f>VLOOKUP($A261,'Processed Data Export'!$B$2:$ET$402,(COLUMN(B261)+11),FALSE)</f>
        <v>#N/A</v>
      </c>
      <c r="N261" s="75" t="e">
        <f>VLOOKUP($A261,'Processed Data Export'!$B$2:$ET$402,(COLUMN(C261)+11),FALSE)</f>
        <v>#N/A</v>
      </c>
      <c r="O261" s="75" t="e">
        <f>VLOOKUP($A261,'Processed Data Export'!$B$2:$ET$402,(COLUMN(D261)+11),FALSE)</f>
        <v>#N/A</v>
      </c>
      <c r="P261" s="75" t="e">
        <f>VLOOKUP($A261,'Processed Data Export'!$B$2:$ET$402,(COLUMN(E261)+11),FALSE)</f>
        <v>#N/A</v>
      </c>
      <c r="Q261" s="75" t="e">
        <f>VLOOKUP($A261,'Processed Data Export'!$B$2:$ET$402,(COLUMN(F261)+11),FALSE)</f>
        <v>#N/A</v>
      </c>
      <c r="R261" s="75" t="e">
        <f>VLOOKUP($A261,'Processed Data Export'!$B$2:$ET$402,(COLUMN(G261)+11),FALSE)</f>
        <v>#N/A</v>
      </c>
      <c r="S261" s="75" t="e">
        <f>VLOOKUP($A261,'Processed Data Export'!$B$2:$ET$402,(COLUMN(H261)+11),FALSE)</f>
        <v>#N/A</v>
      </c>
      <c r="T261" s="75" t="e">
        <f>VLOOKUP($A261,'Processed Data Export'!$B$2:$ET$402,(COLUMN(I261)+11),FALSE)</f>
        <v>#N/A</v>
      </c>
      <c r="U261" s="75" t="e">
        <f>VLOOKUP($A261,'Processed Data Export'!$B$2:$ET$402,(COLUMN(J261)+11),FALSE)</f>
        <v>#N/A</v>
      </c>
      <c r="V261" s="75" t="e">
        <f>VLOOKUP($A261,'Processed Data Export'!$B$2:$ET$402,(COLUMN(K261)+11),FALSE)</f>
        <v>#N/A</v>
      </c>
      <c r="W261" s="75" t="e">
        <f>VLOOKUP($A261,'Processed Data Export'!$B$2:$ET$402,(COLUMN(L261)+11),FALSE)</f>
        <v>#N/A</v>
      </c>
      <c r="X261" s="75" t="e">
        <f>VLOOKUP($A261,'Processed Data Export'!$B$2:$ET$402,(COLUMN(M261)+11),FALSE)</f>
        <v>#N/A</v>
      </c>
      <c r="Y261" s="75" t="e">
        <f>VLOOKUP($A261,'Processed Data Export'!$B$2:$ET$402,(COLUMN(N261)+11),FALSE)</f>
        <v>#N/A</v>
      </c>
      <c r="Z261" s="75" t="e">
        <f>VLOOKUP($A261,'Processed Data Export'!$B$2:$ET$402,(COLUMN(O261)+11),FALSE)</f>
        <v>#N/A</v>
      </c>
      <c r="AA261" s="75" t="e">
        <f>VLOOKUP($A261,'Processed Data Export'!$B$2:$ET$402,(COLUMN(P261)+11),FALSE)</f>
        <v>#N/A</v>
      </c>
      <c r="AB261" s="75" t="e">
        <f>VLOOKUP($A261,'Processed Data Export'!$B$2:$ET$402,(COLUMN(Q261)+11),FALSE)</f>
        <v>#N/A</v>
      </c>
      <c r="AC261" s="75" t="e">
        <f>VLOOKUP($A261,'Processed Data Export'!$B$2:$ET$402,(COLUMN(R261)+11),FALSE)</f>
        <v>#N/A</v>
      </c>
      <c r="AD261" s="75" t="e">
        <f>VLOOKUP($A261,'Processed Data Export'!$B$2:$ET$402,(COLUMN(S261)+11),FALSE)</f>
        <v>#N/A</v>
      </c>
      <c r="AE261" s="75" t="e">
        <f>VLOOKUP($A261,'Processed Data Export'!$B$2:$ET$402,(COLUMN(T261)+11),FALSE)</f>
        <v>#N/A</v>
      </c>
      <c r="AF261" s="75" t="e">
        <f>VLOOKUP($A261,'Processed Data Export'!$B$2:$ET$402,(COLUMN(U261)+11),FALSE)</f>
        <v>#N/A</v>
      </c>
      <c r="AG261" s="75" t="e">
        <f>VLOOKUP($A261,'Processed Data Export'!$B$2:$ET$402,(COLUMN(V261)+11),FALSE)</f>
        <v>#N/A</v>
      </c>
      <c r="AH261" s="75" t="e">
        <f>VLOOKUP($A261,'Processed Data Export'!$B$2:$ET$402,(COLUMN(W261)+11),FALSE)</f>
        <v>#N/A</v>
      </c>
      <c r="AI261" s="75" t="e">
        <f>VLOOKUP($A261,'Processed Data Export'!$B$2:$ET$402,(COLUMN(X261)+11),FALSE)</f>
        <v>#N/A</v>
      </c>
      <c r="AJ261" s="75" t="e">
        <f>VLOOKUP($A261,'Processed Data Export'!$B$2:$ET$402,(COLUMN(Y261)+11),FALSE)</f>
        <v>#N/A</v>
      </c>
      <c r="AK261" s="75" t="e">
        <f>VLOOKUP($A261,'Processed Data Export'!$B$2:$ET$402,(COLUMN(Z261)+11),FALSE)</f>
        <v>#N/A</v>
      </c>
      <c r="AL261" s="75" t="e">
        <f>VLOOKUP($A261,'Processed Data Export'!$B$2:$ET$402,(COLUMN(AA261)+11),FALSE)</f>
        <v>#N/A</v>
      </c>
      <c r="AM261" s="75" t="e">
        <f>VLOOKUP($A261,'Processed Data Export'!$B$2:$ET$402,(COLUMN(AB261)+11),FALSE)</f>
        <v>#N/A</v>
      </c>
      <c r="AN261" s="75" t="e">
        <f>VLOOKUP($A261,'Processed Data Export'!$B$2:$ET$402,(COLUMN(AC261)+11),FALSE)</f>
        <v>#N/A</v>
      </c>
      <c r="AO261" s="75" t="e">
        <f>VLOOKUP($A261,'Processed Data Export'!$B$2:$ET$402,(COLUMN(AD261)+11),FALSE)</f>
        <v>#N/A</v>
      </c>
      <c r="AP261" s="75" t="e">
        <f>VLOOKUP($A261,'Processed Data Export'!$B$2:$ET$402,(COLUMN(AE261)+11),FALSE)</f>
        <v>#N/A</v>
      </c>
      <c r="AQ261" s="75" t="e">
        <f>VLOOKUP($A261,'Processed Data Export'!$B$2:$ET$402,(COLUMN(AF261)+11),FALSE)</f>
        <v>#N/A</v>
      </c>
      <c r="AR261" s="75" t="e">
        <f>VLOOKUP($A261,'Processed Data Export'!$B$2:$ET$402,(COLUMN(AG261)+11),FALSE)</f>
        <v>#N/A</v>
      </c>
      <c r="AS261" s="75" t="e">
        <f>VLOOKUP($A261,'Processed Data Export'!$B$2:$ET$402,(COLUMN(AH261)+11),FALSE)</f>
        <v>#N/A</v>
      </c>
      <c r="AT261" s="75" t="e">
        <f>VLOOKUP($A261,'Processed Data Export'!$B$2:$ET$402,(COLUMN(AI261)+11),FALSE)</f>
        <v>#N/A</v>
      </c>
      <c r="AU261" s="75" t="e">
        <f>VLOOKUP($A261,'Processed Data Export'!$B$2:$ET$402,(COLUMN(AJ261)+11),FALSE)</f>
        <v>#N/A</v>
      </c>
      <c r="AV261" s="75" t="e">
        <f>VLOOKUP($A261,'Processed Data Export'!$B$2:$ET$402,(COLUMN(AK261)+11),FALSE)</f>
        <v>#N/A</v>
      </c>
      <c r="AW261" s="75" t="e">
        <f t="shared" si="43"/>
        <v>#N/A</v>
      </c>
      <c r="AX261" s="75" t="e">
        <f t="shared" si="44"/>
        <v>#N/A</v>
      </c>
      <c r="AY261" s="75" t="e">
        <f t="shared" si="45"/>
        <v>#N/A</v>
      </c>
      <c r="AZ261" s="75" t="e">
        <f t="shared" si="46"/>
        <v>#N/A</v>
      </c>
      <c r="BA261" s="75" t="e">
        <f t="shared" si="47"/>
        <v>#N/A</v>
      </c>
      <c r="BB261" s="75" t="e">
        <f t="shared" si="48"/>
        <v>#N/A</v>
      </c>
      <c r="BC261" s="75" t="e">
        <f t="shared" si="49"/>
        <v>#N/A</v>
      </c>
      <c r="BD261" s="75" t="e">
        <f t="shared" si="50"/>
        <v>#N/A</v>
      </c>
      <c r="BE261" s="75" t="e">
        <f t="shared" si="51"/>
        <v>#N/A</v>
      </c>
      <c r="BF261" s="75" t="e">
        <f t="shared" si="52"/>
        <v>#N/A</v>
      </c>
      <c r="BG261" s="75" t="e">
        <f t="shared" si="53"/>
        <v>#N/A</v>
      </c>
      <c r="BH261" s="75" t="e">
        <f t="shared" si="54"/>
        <v>#N/A</v>
      </c>
      <c r="BI261" s="75" t="e">
        <f t="shared" si="55"/>
        <v>#N/A</v>
      </c>
    </row>
    <row r="262" spans="1:61" x14ac:dyDescent="0.35">
      <c r="A262" s="69">
        <f>'Processed Data Export'!B260</f>
        <v>0</v>
      </c>
      <c r="B262" s="74" t="e">
        <f>IF((VLOOKUP($A262,'Processed Data Export'!$B$2:$ET$3001,5,FALSE))=0,(VLOOKUP($A262,'Processed Data Export'!$B$2:$ET$3001,4,FALSE)),(IF((VLOOKUP($A262,'Processed Data Export'!$B$2:$ET$3001,4,FALSE))&gt;(VLOOKUP($A262,'Processed Data Export'!$B$2:$ET$3001,5,FALSE)),(VLOOKUP($A262,'Processed Data Export'!$B$2:$ET$3001,5,FALSE)),(VLOOKUP($A262,'Processed Data Export'!$B$2:$ET$3001,4,FALSE)))))</f>
        <v>#N/A</v>
      </c>
      <c r="C262" s="89" t="e">
        <f>IF((VLOOKUP($A262,'Processed Data Export'!$B$2:$ET$3001,5,FALSE))=0,"NA",(IF((VLOOKUP($A262,'Processed Data Export'!$B$2:$ET$3001,4,FALSE))&gt;(VLOOKUP($A262,'Processed Data Export'!$B$2:$ET$3001,5,FALSE)),(VLOOKUP($A262,'Processed Data Export'!$B$2:$ET$3001,4,FALSE)),(VLOOKUP($A262,'Processed Data Export'!$B$2:$ET$3001,5,FALSE)))))</f>
        <v>#N/A</v>
      </c>
      <c r="D262" s="74" t="e">
        <f>VLOOKUP($A262,'Processed Data Export'!$B$2:$ET$3001,3,FALSE)</f>
        <v>#N/A</v>
      </c>
      <c r="E262" s="36">
        <f>VLOOKUP(A262,'MWPS (um)'!$A$1:$CP$401,94,FALSE)</f>
        <v>0</v>
      </c>
      <c r="F262" s="74" t="e">
        <f>(VLOOKUP($A262,'Processed Data Export'!$B$2:$ET$3001,6,FALSE))/(VLOOKUP($A262,'Processed Data Export'!$B$2:$ET$3001,7,FALSE))</f>
        <v>#N/A</v>
      </c>
      <c r="G262" s="74" t="e">
        <f>VLOOKUP($A262,'Processed Data Export'!$B$2:$ET$3001,8,FALSE)</f>
        <v>#N/A</v>
      </c>
      <c r="H262" s="74" t="e">
        <f>VLOOKUP($A262,'Processed Data Export'!$B$2:$ET$3001,9,FALSE)</f>
        <v>#N/A</v>
      </c>
      <c r="I262" s="74" t="e">
        <f>VLOOKUP($A262,'Processed Data Export'!$B$2:$ET$3001,10,FALSE)</f>
        <v>#N/A</v>
      </c>
      <c r="J262" s="74" t="e">
        <f>VLOOKUP($A262,'Processed Data Export'!$B$2:$ET$3001,11,FALSE)</f>
        <v>#N/A</v>
      </c>
      <c r="K262" s="69" t="e">
        <f t="shared" si="56"/>
        <v>#VALUE!</v>
      </c>
      <c r="L262" s="75" t="e">
        <f>VLOOKUP($A262,'Processed Data Export'!$B$2:$ET$402,(COLUMN(A262)+11),FALSE)</f>
        <v>#N/A</v>
      </c>
      <c r="M262" s="75" t="e">
        <f>VLOOKUP($A262,'Processed Data Export'!$B$2:$ET$402,(COLUMN(B262)+11),FALSE)</f>
        <v>#N/A</v>
      </c>
      <c r="N262" s="75" t="e">
        <f>VLOOKUP($A262,'Processed Data Export'!$B$2:$ET$402,(COLUMN(C262)+11),FALSE)</f>
        <v>#N/A</v>
      </c>
      <c r="O262" s="75" t="e">
        <f>VLOOKUP($A262,'Processed Data Export'!$B$2:$ET$402,(COLUMN(D262)+11),FALSE)</f>
        <v>#N/A</v>
      </c>
      <c r="P262" s="75" t="e">
        <f>VLOOKUP($A262,'Processed Data Export'!$B$2:$ET$402,(COLUMN(E262)+11),FALSE)</f>
        <v>#N/A</v>
      </c>
      <c r="Q262" s="75" t="e">
        <f>VLOOKUP($A262,'Processed Data Export'!$B$2:$ET$402,(COLUMN(F262)+11),FALSE)</f>
        <v>#N/A</v>
      </c>
      <c r="R262" s="75" t="e">
        <f>VLOOKUP($A262,'Processed Data Export'!$B$2:$ET$402,(COLUMN(G262)+11),FALSE)</f>
        <v>#N/A</v>
      </c>
      <c r="S262" s="75" t="e">
        <f>VLOOKUP($A262,'Processed Data Export'!$B$2:$ET$402,(COLUMN(H262)+11),FALSE)</f>
        <v>#N/A</v>
      </c>
      <c r="T262" s="75" t="e">
        <f>VLOOKUP($A262,'Processed Data Export'!$B$2:$ET$402,(COLUMN(I262)+11),FALSE)</f>
        <v>#N/A</v>
      </c>
      <c r="U262" s="75" t="e">
        <f>VLOOKUP($A262,'Processed Data Export'!$B$2:$ET$402,(COLUMN(J262)+11),FALSE)</f>
        <v>#N/A</v>
      </c>
      <c r="V262" s="75" t="e">
        <f>VLOOKUP($A262,'Processed Data Export'!$B$2:$ET$402,(COLUMN(K262)+11),FALSE)</f>
        <v>#N/A</v>
      </c>
      <c r="W262" s="75" t="e">
        <f>VLOOKUP($A262,'Processed Data Export'!$B$2:$ET$402,(COLUMN(L262)+11),FALSE)</f>
        <v>#N/A</v>
      </c>
      <c r="X262" s="75" t="e">
        <f>VLOOKUP($A262,'Processed Data Export'!$B$2:$ET$402,(COLUMN(M262)+11),FALSE)</f>
        <v>#N/A</v>
      </c>
      <c r="Y262" s="75" t="e">
        <f>VLOOKUP($A262,'Processed Data Export'!$B$2:$ET$402,(COLUMN(N262)+11),FALSE)</f>
        <v>#N/A</v>
      </c>
      <c r="Z262" s="75" t="e">
        <f>VLOOKUP($A262,'Processed Data Export'!$B$2:$ET$402,(COLUMN(O262)+11),FALSE)</f>
        <v>#N/A</v>
      </c>
      <c r="AA262" s="75" t="e">
        <f>VLOOKUP($A262,'Processed Data Export'!$B$2:$ET$402,(COLUMN(P262)+11),FALSE)</f>
        <v>#N/A</v>
      </c>
      <c r="AB262" s="75" t="e">
        <f>VLOOKUP($A262,'Processed Data Export'!$B$2:$ET$402,(COLUMN(Q262)+11),FALSE)</f>
        <v>#N/A</v>
      </c>
      <c r="AC262" s="75" t="e">
        <f>VLOOKUP($A262,'Processed Data Export'!$B$2:$ET$402,(COLUMN(R262)+11),FALSE)</f>
        <v>#N/A</v>
      </c>
      <c r="AD262" s="75" t="e">
        <f>VLOOKUP($A262,'Processed Data Export'!$B$2:$ET$402,(COLUMN(S262)+11),FALSE)</f>
        <v>#N/A</v>
      </c>
      <c r="AE262" s="75" t="e">
        <f>VLOOKUP($A262,'Processed Data Export'!$B$2:$ET$402,(COLUMN(T262)+11),FALSE)</f>
        <v>#N/A</v>
      </c>
      <c r="AF262" s="75" t="e">
        <f>VLOOKUP($A262,'Processed Data Export'!$B$2:$ET$402,(COLUMN(U262)+11),FALSE)</f>
        <v>#N/A</v>
      </c>
      <c r="AG262" s="75" t="e">
        <f>VLOOKUP($A262,'Processed Data Export'!$B$2:$ET$402,(COLUMN(V262)+11),FALSE)</f>
        <v>#N/A</v>
      </c>
      <c r="AH262" s="75" t="e">
        <f>VLOOKUP($A262,'Processed Data Export'!$B$2:$ET$402,(COLUMN(W262)+11),FALSE)</f>
        <v>#N/A</v>
      </c>
      <c r="AI262" s="75" t="e">
        <f>VLOOKUP($A262,'Processed Data Export'!$B$2:$ET$402,(COLUMN(X262)+11),FALSE)</f>
        <v>#N/A</v>
      </c>
      <c r="AJ262" s="75" t="e">
        <f>VLOOKUP($A262,'Processed Data Export'!$B$2:$ET$402,(COLUMN(Y262)+11),FALSE)</f>
        <v>#N/A</v>
      </c>
      <c r="AK262" s="75" t="e">
        <f>VLOOKUP($A262,'Processed Data Export'!$B$2:$ET$402,(COLUMN(Z262)+11),FALSE)</f>
        <v>#N/A</v>
      </c>
      <c r="AL262" s="75" t="e">
        <f>VLOOKUP($A262,'Processed Data Export'!$B$2:$ET$402,(COLUMN(AA262)+11),FALSE)</f>
        <v>#N/A</v>
      </c>
      <c r="AM262" s="75" t="e">
        <f>VLOOKUP($A262,'Processed Data Export'!$B$2:$ET$402,(COLUMN(AB262)+11),FALSE)</f>
        <v>#N/A</v>
      </c>
      <c r="AN262" s="75" t="e">
        <f>VLOOKUP($A262,'Processed Data Export'!$B$2:$ET$402,(COLUMN(AC262)+11),FALSE)</f>
        <v>#N/A</v>
      </c>
      <c r="AO262" s="75" t="e">
        <f>VLOOKUP($A262,'Processed Data Export'!$B$2:$ET$402,(COLUMN(AD262)+11),FALSE)</f>
        <v>#N/A</v>
      </c>
      <c r="AP262" s="75" t="e">
        <f>VLOOKUP($A262,'Processed Data Export'!$B$2:$ET$402,(COLUMN(AE262)+11),FALSE)</f>
        <v>#N/A</v>
      </c>
      <c r="AQ262" s="75" t="e">
        <f>VLOOKUP($A262,'Processed Data Export'!$B$2:$ET$402,(COLUMN(AF262)+11),FALSE)</f>
        <v>#N/A</v>
      </c>
      <c r="AR262" s="75" t="e">
        <f>VLOOKUP($A262,'Processed Data Export'!$B$2:$ET$402,(COLUMN(AG262)+11),FALSE)</f>
        <v>#N/A</v>
      </c>
      <c r="AS262" s="75" t="e">
        <f>VLOOKUP($A262,'Processed Data Export'!$B$2:$ET$402,(COLUMN(AH262)+11),FALSE)</f>
        <v>#N/A</v>
      </c>
      <c r="AT262" s="75" t="e">
        <f>VLOOKUP($A262,'Processed Data Export'!$B$2:$ET$402,(COLUMN(AI262)+11),FALSE)</f>
        <v>#N/A</v>
      </c>
      <c r="AU262" s="75" t="e">
        <f>VLOOKUP($A262,'Processed Data Export'!$B$2:$ET$402,(COLUMN(AJ262)+11),FALSE)</f>
        <v>#N/A</v>
      </c>
      <c r="AV262" s="75" t="e">
        <f>VLOOKUP($A262,'Processed Data Export'!$B$2:$ET$402,(COLUMN(AK262)+11),FALSE)</f>
        <v>#N/A</v>
      </c>
      <c r="AW262" s="75" t="e">
        <f t="shared" ref="AW262:AW325" si="57">IF(AB262=0,0,W262/AB262)</f>
        <v>#N/A</v>
      </c>
      <c r="AX262" s="75" t="e">
        <f t="shared" ref="AX262:AX325" si="58">IF(P262=0,0,AB262/P262)</f>
        <v>#N/A</v>
      </c>
      <c r="AY262" s="75" t="e">
        <f t="shared" ref="AY262:AY325" si="59">IF(Q262=0,0,AB262/Q262)</f>
        <v>#N/A</v>
      </c>
      <c r="AZ262" s="75" t="e">
        <f t="shared" ref="AZ262:AZ325" si="60">IF(AF262=0,0,W262/AF262)</f>
        <v>#N/A</v>
      </c>
      <c r="BA262" s="75" t="e">
        <f t="shared" ref="BA262:BA325" si="61">IF(AF262=0,0,(X262/AF262))</f>
        <v>#N/A</v>
      </c>
      <c r="BB262" s="75" t="e">
        <f t="shared" ref="BB262:BB325" si="62">IF(AK262=0,0,W262/AK262)</f>
        <v>#N/A</v>
      </c>
      <c r="BC262" s="75" t="e">
        <f t="shared" ref="BC262:BC325" si="63">IF(R262=0,0,P262/R262)</f>
        <v>#N/A</v>
      </c>
      <c r="BD262" s="75" t="e">
        <f t="shared" ref="BD262:BD325" si="64">IF(AO262=0,0,M262/AO262)</f>
        <v>#N/A</v>
      </c>
      <c r="BE262" s="75" t="e">
        <f t="shared" ref="BE262:BE325" si="65">IF(N262=0,0,M262/N262)</f>
        <v>#N/A</v>
      </c>
      <c r="BF262" s="75" t="e">
        <f t="shared" ref="BF262:BF325" si="66">IF(AN262=0,0,X262/AN262)</f>
        <v>#N/A</v>
      </c>
      <c r="BG262" s="75" t="e">
        <f t="shared" ref="BG262:BG325" si="67">IF(Q262=0,0,X262/Q262)</f>
        <v>#N/A</v>
      </c>
      <c r="BH262" s="75" t="e">
        <f t="shared" ref="BH262:BH325" si="68">IF(P262=0,0,M262/P262)</f>
        <v>#N/A</v>
      </c>
      <c r="BI262" s="75" t="e">
        <f t="shared" ref="BI262:BI325" si="69">IF(Q262=0,0,M262/Q262)</f>
        <v>#N/A</v>
      </c>
    </row>
    <row r="263" spans="1:61" x14ac:dyDescent="0.35">
      <c r="A263" s="69">
        <f>'Processed Data Export'!B261</f>
        <v>0</v>
      </c>
      <c r="B263" s="74" t="e">
        <f>IF((VLOOKUP($A263,'Processed Data Export'!$B$2:$ET$3001,5,FALSE))=0,(VLOOKUP($A263,'Processed Data Export'!$B$2:$ET$3001,4,FALSE)),(IF((VLOOKUP($A263,'Processed Data Export'!$B$2:$ET$3001,4,FALSE))&gt;(VLOOKUP($A263,'Processed Data Export'!$B$2:$ET$3001,5,FALSE)),(VLOOKUP($A263,'Processed Data Export'!$B$2:$ET$3001,5,FALSE)),(VLOOKUP($A263,'Processed Data Export'!$B$2:$ET$3001,4,FALSE)))))</f>
        <v>#N/A</v>
      </c>
      <c r="C263" s="89" t="e">
        <f>IF((VLOOKUP($A263,'Processed Data Export'!$B$2:$ET$3001,5,FALSE))=0,"NA",(IF((VLOOKUP($A263,'Processed Data Export'!$B$2:$ET$3001,4,FALSE))&gt;(VLOOKUP($A263,'Processed Data Export'!$B$2:$ET$3001,5,FALSE)),(VLOOKUP($A263,'Processed Data Export'!$B$2:$ET$3001,4,FALSE)),(VLOOKUP($A263,'Processed Data Export'!$B$2:$ET$3001,5,FALSE)))))</f>
        <v>#N/A</v>
      </c>
      <c r="D263" s="74" t="e">
        <f>VLOOKUP($A263,'Processed Data Export'!$B$2:$ET$3001,3,FALSE)</f>
        <v>#N/A</v>
      </c>
      <c r="E263" s="36">
        <f>VLOOKUP(A263,'MWPS (um)'!$A$1:$CP$401,94,FALSE)</f>
        <v>0</v>
      </c>
      <c r="F263" s="74" t="e">
        <f>(VLOOKUP($A263,'Processed Data Export'!$B$2:$ET$3001,6,FALSE))/(VLOOKUP($A263,'Processed Data Export'!$B$2:$ET$3001,7,FALSE))</f>
        <v>#N/A</v>
      </c>
      <c r="G263" s="74" t="e">
        <f>VLOOKUP($A263,'Processed Data Export'!$B$2:$ET$3001,8,FALSE)</f>
        <v>#N/A</v>
      </c>
      <c r="H263" s="74" t="e">
        <f>VLOOKUP($A263,'Processed Data Export'!$B$2:$ET$3001,9,FALSE)</f>
        <v>#N/A</v>
      </c>
      <c r="I263" s="74" t="e">
        <f>VLOOKUP($A263,'Processed Data Export'!$B$2:$ET$3001,10,FALSE)</f>
        <v>#N/A</v>
      </c>
      <c r="J263" s="74" t="e">
        <f>VLOOKUP($A263,'Processed Data Export'!$B$2:$ET$3001,11,FALSE)</f>
        <v>#N/A</v>
      </c>
      <c r="K263" s="69" t="e">
        <f t="shared" si="56"/>
        <v>#VALUE!</v>
      </c>
      <c r="L263" s="75" t="e">
        <f>VLOOKUP($A263,'Processed Data Export'!$B$2:$ET$402,(COLUMN(A263)+11),FALSE)</f>
        <v>#N/A</v>
      </c>
      <c r="M263" s="75" t="e">
        <f>VLOOKUP($A263,'Processed Data Export'!$B$2:$ET$402,(COLUMN(B263)+11),FALSE)</f>
        <v>#N/A</v>
      </c>
      <c r="N263" s="75" t="e">
        <f>VLOOKUP($A263,'Processed Data Export'!$B$2:$ET$402,(COLUMN(C263)+11),FALSE)</f>
        <v>#N/A</v>
      </c>
      <c r="O263" s="75" t="e">
        <f>VLOOKUP($A263,'Processed Data Export'!$B$2:$ET$402,(COLUMN(D263)+11),FALSE)</f>
        <v>#N/A</v>
      </c>
      <c r="P263" s="75" t="e">
        <f>VLOOKUP($A263,'Processed Data Export'!$B$2:$ET$402,(COLUMN(E263)+11),FALSE)</f>
        <v>#N/A</v>
      </c>
      <c r="Q263" s="75" t="e">
        <f>VLOOKUP($A263,'Processed Data Export'!$B$2:$ET$402,(COLUMN(F263)+11),FALSE)</f>
        <v>#N/A</v>
      </c>
      <c r="R263" s="75" t="e">
        <f>VLOOKUP($A263,'Processed Data Export'!$B$2:$ET$402,(COLUMN(G263)+11),FALSE)</f>
        <v>#N/A</v>
      </c>
      <c r="S263" s="75" t="e">
        <f>VLOOKUP($A263,'Processed Data Export'!$B$2:$ET$402,(COLUMN(H263)+11),FALSE)</f>
        <v>#N/A</v>
      </c>
      <c r="T263" s="75" t="e">
        <f>VLOOKUP($A263,'Processed Data Export'!$B$2:$ET$402,(COLUMN(I263)+11),FALSE)</f>
        <v>#N/A</v>
      </c>
      <c r="U263" s="75" t="e">
        <f>VLOOKUP($A263,'Processed Data Export'!$B$2:$ET$402,(COLUMN(J263)+11),FALSE)</f>
        <v>#N/A</v>
      </c>
      <c r="V263" s="75" t="e">
        <f>VLOOKUP($A263,'Processed Data Export'!$B$2:$ET$402,(COLUMN(K263)+11),FALSE)</f>
        <v>#N/A</v>
      </c>
      <c r="W263" s="75" t="e">
        <f>VLOOKUP($A263,'Processed Data Export'!$B$2:$ET$402,(COLUMN(L263)+11),FALSE)</f>
        <v>#N/A</v>
      </c>
      <c r="X263" s="75" t="e">
        <f>VLOOKUP($A263,'Processed Data Export'!$B$2:$ET$402,(COLUMN(M263)+11),FALSE)</f>
        <v>#N/A</v>
      </c>
      <c r="Y263" s="75" t="e">
        <f>VLOOKUP($A263,'Processed Data Export'!$B$2:$ET$402,(COLUMN(N263)+11),FALSE)</f>
        <v>#N/A</v>
      </c>
      <c r="Z263" s="75" t="e">
        <f>VLOOKUP($A263,'Processed Data Export'!$B$2:$ET$402,(COLUMN(O263)+11),FALSE)</f>
        <v>#N/A</v>
      </c>
      <c r="AA263" s="75" t="e">
        <f>VLOOKUP($A263,'Processed Data Export'!$B$2:$ET$402,(COLUMN(P263)+11),FALSE)</f>
        <v>#N/A</v>
      </c>
      <c r="AB263" s="75" t="e">
        <f>VLOOKUP($A263,'Processed Data Export'!$B$2:$ET$402,(COLUMN(Q263)+11),FALSE)</f>
        <v>#N/A</v>
      </c>
      <c r="AC263" s="75" t="e">
        <f>VLOOKUP($A263,'Processed Data Export'!$B$2:$ET$402,(COLUMN(R263)+11),FALSE)</f>
        <v>#N/A</v>
      </c>
      <c r="AD263" s="75" t="e">
        <f>VLOOKUP($A263,'Processed Data Export'!$B$2:$ET$402,(COLUMN(S263)+11),FALSE)</f>
        <v>#N/A</v>
      </c>
      <c r="AE263" s="75" t="e">
        <f>VLOOKUP($A263,'Processed Data Export'!$B$2:$ET$402,(COLUMN(T263)+11),FALSE)</f>
        <v>#N/A</v>
      </c>
      <c r="AF263" s="75" t="e">
        <f>VLOOKUP($A263,'Processed Data Export'!$B$2:$ET$402,(COLUMN(U263)+11),FALSE)</f>
        <v>#N/A</v>
      </c>
      <c r="AG263" s="75" t="e">
        <f>VLOOKUP($A263,'Processed Data Export'!$B$2:$ET$402,(COLUMN(V263)+11),FALSE)</f>
        <v>#N/A</v>
      </c>
      <c r="AH263" s="75" t="e">
        <f>VLOOKUP($A263,'Processed Data Export'!$B$2:$ET$402,(COLUMN(W263)+11),FALSE)</f>
        <v>#N/A</v>
      </c>
      <c r="AI263" s="75" t="e">
        <f>VLOOKUP($A263,'Processed Data Export'!$B$2:$ET$402,(COLUMN(X263)+11),FALSE)</f>
        <v>#N/A</v>
      </c>
      <c r="AJ263" s="75" t="e">
        <f>VLOOKUP($A263,'Processed Data Export'!$B$2:$ET$402,(COLUMN(Y263)+11),FALSE)</f>
        <v>#N/A</v>
      </c>
      <c r="AK263" s="75" t="e">
        <f>VLOOKUP($A263,'Processed Data Export'!$B$2:$ET$402,(COLUMN(Z263)+11),FALSE)</f>
        <v>#N/A</v>
      </c>
      <c r="AL263" s="75" t="e">
        <f>VLOOKUP($A263,'Processed Data Export'!$B$2:$ET$402,(COLUMN(AA263)+11),FALSE)</f>
        <v>#N/A</v>
      </c>
      <c r="AM263" s="75" t="e">
        <f>VLOOKUP($A263,'Processed Data Export'!$B$2:$ET$402,(COLUMN(AB263)+11),FALSE)</f>
        <v>#N/A</v>
      </c>
      <c r="AN263" s="75" t="e">
        <f>VLOOKUP($A263,'Processed Data Export'!$B$2:$ET$402,(COLUMN(AC263)+11),FALSE)</f>
        <v>#N/A</v>
      </c>
      <c r="AO263" s="75" t="e">
        <f>VLOOKUP($A263,'Processed Data Export'!$B$2:$ET$402,(COLUMN(AD263)+11),FALSE)</f>
        <v>#N/A</v>
      </c>
      <c r="AP263" s="75" t="e">
        <f>VLOOKUP($A263,'Processed Data Export'!$B$2:$ET$402,(COLUMN(AE263)+11),FALSE)</f>
        <v>#N/A</v>
      </c>
      <c r="AQ263" s="75" t="e">
        <f>VLOOKUP($A263,'Processed Data Export'!$B$2:$ET$402,(COLUMN(AF263)+11),FALSE)</f>
        <v>#N/A</v>
      </c>
      <c r="AR263" s="75" t="e">
        <f>VLOOKUP($A263,'Processed Data Export'!$B$2:$ET$402,(COLUMN(AG263)+11),FALSE)</f>
        <v>#N/A</v>
      </c>
      <c r="AS263" s="75" t="e">
        <f>VLOOKUP($A263,'Processed Data Export'!$B$2:$ET$402,(COLUMN(AH263)+11),FALSE)</f>
        <v>#N/A</v>
      </c>
      <c r="AT263" s="75" t="e">
        <f>VLOOKUP($A263,'Processed Data Export'!$B$2:$ET$402,(COLUMN(AI263)+11),FALSE)</f>
        <v>#N/A</v>
      </c>
      <c r="AU263" s="75" t="e">
        <f>VLOOKUP($A263,'Processed Data Export'!$B$2:$ET$402,(COLUMN(AJ263)+11),FALSE)</f>
        <v>#N/A</v>
      </c>
      <c r="AV263" s="75" t="e">
        <f>VLOOKUP($A263,'Processed Data Export'!$B$2:$ET$402,(COLUMN(AK263)+11),FALSE)</f>
        <v>#N/A</v>
      </c>
      <c r="AW263" s="75" t="e">
        <f t="shared" si="57"/>
        <v>#N/A</v>
      </c>
      <c r="AX263" s="75" t="e">
        <f t="shared" si="58"/>
        <v>#N/A</v>
      </c>
      <c r="AY263" s="75" t="e">
        <f t="shared" si="59"/>
        <v>#N/A</v>
      </c>
      <c r="AZ263" s="75" t="e">
        <f t="shared" si="60"/>
        <v>#N/A</v>
      </c>
      <c r="BA263" s="75" t="e">
        <f t="shared" si="61"/>
        <v>#N/A</v>
      </c>
      <c r="BB263" s="75" t="e">
        <f t="shared" si="62"/>
        <v>#N/A</v>
      </c>
      <c r="BC263" s="75" t="e">
        <f t="shared" si="63"/>
        <v>#N/A</v>
      </c>
      <c r="BD263" s="75" t="e">
        <f t="shared" si="64"/>
        <v>#N/A</v>
      </c>
      <c r="BE263" s="75" t="e">
        <f t="shared" si="65"/>
        <v>#N/A</v>
      </c>
      <c r="BF263" s="75" t="e">
        <f t="shared" si="66"/>
        <v>#N/A</v>
      </c>
      <c r="BG263" s="75" t="e">
        <f t="shared" si="67"/>
        <v>#N/A</v>
      </c>
      <c r="BH263" s="75" t="e">
        <f t="shared" si="68"/>
        <v>#N/A</v>
      </c>
      <c r="BI263" s="75" t="e">
        <f t="shared" si="69"/>
        <v>#N/A</v>
      </c>
    </row>
    <row r="264" spans="1:61" x14ac:dyDescent="0.35">
      <c r="A264" s="69">
        <f>'Processed Data Export'!B262</f>
        <v>0</v>
      </c>
      <c r="B264" s="74" t="e">
        <f>IF((VLOOKUP($A264,'Processed Data Export'!$B$2:$ET$3001,5,FALSE))=0,(VLOOKUP($A264,'Processed Data Export'!$B$2:$ET$3001,4,FALSE)),(IF((VLOOKUP($A264,'Processed Data Export'!$B$2:$ET$3001,4,FALSE))&gt;(VLOOKUP($A264,'Processed Data Export'!$B$2:$ET$3001,5,FALSE)),(VLOOKUP($A264,'Processed Data Export'!$B$2:$ET$3001,5,FALSE)),(VLOOKUP($A264,'Processed Data Export'!$B$2:$ET$3001,4,FALSE)))))</f>
        <v>#N/A</v>
      </c>
      <c r="C264" s="89" t="e">
        <f>IF((VLOOKUP($A264,'Processed Data Export'!$B$2:$ET$3001,5,FALSE))=0,"NA",(IF((VLOOKUP($A264,'Processed Data Export'!$B$2:$ET$3001,4,FALSE))&gt;(VLOOKUP($A264,'Processed Data Export'!$B$2:$ET$3001,5,FALSE)),(VLOOKUP($A264,'Processed Data Export'!$B$2:$ET$3001,4,FALSE)),(VLOOKUP($A264,'Processed Data Export'!$B$2:$ET$3001,5,FALSE)))))</f>
        <v>#N/A</v>
      </c>
      <c r="D264" s="74" t="e">
        <f>VLOOKUP($A264,'Processed Data Export'!$B$2:$ET$3001,3,FALSE)</f>
        <v>#N/A</v>
      </c>
      <c r="E264" s="36">
        <f>VLOOKUP(A264,'MWPS (um)'!$A$1:$CP$401,94,FALSE)</f>
        <v>0</v>
      </c>
      <c r="F264" s="74" t="e">
        <f>(VLOOKUP($A264,'Processed Data Export'!$B$2:$ET$3001,6,FALSE))/(VLOOKUP($A264,'Processed Data Export'!$B$2:$ET$3001,7,FALSE))</f>
        <v>#N/A</v>
      </c>
      <c r="G264" s="74" t="e">
        <f>VLOOKUP($A264,'Processed Data Export'!$B$2:$ET$3001,8,FALSE)</f>
        <v>#N/A</v>
      </c>
      <c r="H264" s="74" t="e">
        <f>VLOOKUP($A264,'Processed Data Export'!$B$2:$ET$3001,9,FALSE)</f>
        <v>#N/A</v>
      </c>
      <c r="I264" s="74" t="e">
        <f>VLOOKUP($A264,'Processed Data Export'!$B$2:$ET$3001,10,FALSE)</f>
        <v>#N/A</v>
      </c>
      <c r="J264" s="74" t="e">
        <f>VLOOKUP($A264,'Processed Data Export'!$B$2:$ET$3001,11,FALSE)</f>
        <v>#N/A</v>
      </c>
      <c r="K264" s="69" t="e">
        <f t="shared" si="56"/>
        <v>#VALUE!</v>
      </c>
      <c r="L264" s="75" t="e">
        <f>VLOOKUP($A264,'Processed Data Export'!$B$2:$ET$402,(COLUMN(A264)+11),FALSE)</f>
        <v>#N/A</v>
      </c>
      <c r="M264" s="75" t="e">
        <f>VLOOKUP($A264,'Processed Data Export'!$B$2:$ET$402,(COLUMN(B264)+11),FALSE)</f>
        <v>#N/A</v>
      </c>
      <c r="N264" s="75" t="e">
        <f>VLOOKUP($A264,'Processed Data Export'!$B$2:$ET$402,(COLUMN(C264)+11),FALSE)</f>
        <v>#N/A</v>
      </c>
      <c r="O264" s="75" t="e">
        <f>VLOOKUP($A264,'Processed Data Export'!$B$2:$ET$402,(COLUMN(D264)+11),FALSE)</f>
        <v>#N/A</v>
      </c>
      <c r="P264" s="75" t="e">
        <f>VLOOKUP($A264,'Processed Data Export'!$B$2:$ET$402,(COLUMN(E264)+11),FALSE)</f>
        <v>#N/A</v>
      </c>
      <c r="Q264" s="75" t="e">
        <f>VLOOKUP($A264,'Processed Data Export'!$B$2:$ET$402,(COLUMN(F264)+11),FALSE)</f>
        <v>#N/A</v>
      </c>
      <c r="R264" s="75" t="e">
        <f>VLOOKUP($A264,'Processed Data Export'!$B$2:$ET$402,(COLUMN(G264)+11),FALSE)</f>
        <v>#N/A</v>
      </c>
      <c r="S264" s="75" t="e">
        <f>VLOOKUP($A264,'Processed Data Export'!$B$2:$ET$402,(COLUMN(H264)+11),FALSE)</f>
        <v>#N/A</v>
      </c>
      <c r="T264" s="75" t="e">
        <f>VLOOKUP($A264,'Processed Data Export'!$B$2:$ET$402,(COLUMN(I264)+11),FALSE)</f>
        <v>#N/A</v>
      </c>
      <c r="U264" s="75" t="e">
        <f>VLOOKUP($A264,'Processed Data Export'!$B$2:$ET$402,(COLUMN(J264)+11),FALSE)</f>
        <v>#N/A</v>
      </c>
      <c r="V264" s="75" t="e">
        <f>VLOOKUP($A264,'Processed Data Export'!$B$2:$ET$402,(COLUMN(K264)+11),FALSE)</f>
        <v>#N/A</v>
      </c>
      <c r="W264" s="75" t="e">
        <f>VLOOKUP($A264,'Processed Data Export'!$B$2:$ET$402,(COLUMN(L264)+11),FALSE)</f>
        <v>#N/A</v>
      </c>
      <c r="X264" s="75" t="e">
        <f>VLOOKUP($A264,'Processed Data Export'!$B$2:$ET$402,(COLUMN(M264)+11),FALSE)</f>
        <v>#N/A</v>
      </c>
      <c r="Y264" s="75" t="e">
        <f>VLOOKUP($A264,'Processed Data Export'!$B$2:$ET$402,(COLUMN(N264)+11),FALSE)</f>
        <v>#N/A</v>
      </c>
      <c r="Z264" s="75" t="e">
        <f>VLOOKUP($A264,'Processed Data Export'!$B$2:$ET$402,(COLUMN(O264)+11),FALSE)</f>
        <v>#N/A</v>
      </c>
      <c r="AA264" s="75" t="e">
        <f>VLOOKUP($A264,'Processed Data Export'!$B$2:$ET$402,(COLUMN(P264)+11),FALSE)</f>
        <v>#N/A</v>
      </c>
      <c r="AB264" s="75" t="e">
        <f>VLOOKUP($A264,'Processed Data Export'!$B$2:$ET$402,(COLUMN(Q264)+11),FALSE)</f>
        <v>#N/A</v>
      </c>
      <c r="AC264" s="75" t="e">
        <f>VLOOKUP($A264,'Processed Data Export'!$B$2:$ET$402,(COLUMN(R264)+11),FALSE)</f>
        <v>#N/A</v>
      </c>
      <c r="AD264" s="75" t="e">
        <f>VLOOKUP($A264,'Processed Data Export'!$B$2:$ET$402,(COLUMN(S264)+11),FALSE)</f>
        <v>#N/A</v>
      </c>
      <c r="AE264" s="75" t="e">
        <f>VLOOKUP($A264,'Processed Data Export'!$B$2:$ET$402,(COLUMN(T264)+11),FALSE)</f>
        <v>#N/A</v>
      </c>
      <c r="AF264" s="75" t="e">
        <f>VLOOKUP($A264,'Processed Data Export'!$B$2:$ET$402,(COLUMN(U264)+11),FALSE)</f>
        <v>#N/A</v>
      </c>
      <c r="AG264" s="75" t="e">
        <f>VLOOKUP($A264,'Processed Data Export'!$B$2:$ET$402,(COLUMN(V264)+11),FALSE)</f>
        <v>#N/A</v>
      </c>
      <c r="AH264" s="75" t="e">
        <f>VLOOKUP($A264,'Processed Data Export'!$B$2:$ET$402,(COLUMN(W264)+11),FALSE)</f>
        <v>#N/A</v>
      </c>
      <c r="AI264" s="75" t="e">
        <f>VLOOKUP($A264,'Processed Data Export'!$B$2:$ET$402,(COLUMN(X264)+11),FALSE)</f>
        <v>#N/A</v>
      </c>
      <c r="AJ264" s="75" t="e">
        <f>VLOOKUP($A264,'Processed Data Export'!$B$2:$ET$402,(COLUMN(Y264)+11),FALSE)</f>
        <v>#N/A</v>
      </c>
      <c r="AK264" s="75" t="e">
        <f>VLOOKUP($A264,'Processed Data Export'!$B$2:$ET$402,(COLUMN(Z264)+11),FALSE)</f>
        <v>#N/A</v>
      </c>
      <c r="AL264" s="75" t="e">
        <f>VLOOKUP($A264,'Processed Data Export'!$B$2:$ET$402,(COLUMN(AA264)+11),FALSE)</f>
        <v>#N/A</v>
      </c>
      <c r="AM264" s="75" t="e">
        <f>VLOOKUP($A264,'Processed Data Export'!$B$2:$ET$402,(COLUMN(AB264)+11),FALSE)</f>
        <v>#N/A</v>
      </c>
      <c r="AN264" s="75" t="e">
        <f>VLOOKUP($A264,'Processed Data Export'!$B$2:$ET$402,(COLUMN(AC264)+11),FALSE)</f>
        <v>#N/A</v>
      </c>
      <c r="AO264" s="75" t="e">
        <f>VLOOKUP($A264,'Processed Data Export'!$B$2:$ET$402,(COLUMN(AD264)+11),FALSE)</f>
        <v>#N/A</v>
      </c>
      <c r="AP264" s="75" t="e">
        <f>VLOOKUP($A264,'Processed Data Export'!$B$2:$ET$402,(COLUMN(AE264)+11),FALSE)</f>
        <v>#N/A</v>
      </c>
      <c r="AQ264" s="75" t="e">
        <f>VLOOKUP($A264,'Processed Data Export'!$B$2:$ET$402,(COLUMN(AF264)+11),FALSE)</f>
        <v>#N/A</v>
      </c>
      <c r="AR264" s="75" t="e">
        <f>VLOOKUP($A264,'Processed Data Export'!$B$2:$ET$402,(COLUMN(AG264)+11),FALSE)</f>
        <v>#N/A</v>
      </c>
      <c r="AS264" s="75" t="e">
        <f>VLOOKUP($A264,'Processed Data Export'!$B$2:$ET$402,(COLUMN(AH264)+11),FALSE)</f>
        <v>#N/A</v>
      </c>
      <c r="AT264" s="75" t="e">
        <f>VLOOKUP($A264,'Processed Data Export'!$B$2:$ET$402,(COLUMN(AI264)+11),FALSE)</f>
        <v>#N/A</v>
      </c>
      <c r="AU264" s="75" t="e">
        <f>VLOOKUP($A264,'Processed Data Export'!$B$2:$ET$402,(COLUMN(AJ264)+11),FALSE)</f>
        <v>#N/A</v>
      </c>
      <c r="AV264" s="75" t="e">
        <f>VLOOKUP($A264,'Processed Data Export'!$B$2:$ET$402,(COLUMN(AK264)+11),FALSE)</f>
        <v>#N/A</v>
      </c>
      <c r="AW264" s="75" t="e">
        <f t="shared" si="57"/>
        <v>#N/A</v>
      </c>
      <c r="AX264" s="75" t="e">
        <f t="shared" si="58"/>
        <v>#N/A</v>
      </c>
      <c r="AY264" s="75" t="e">
        <f t="shared" si="59"/>
        <v>#N/A</v>
      </c>
      <c r="AZ264" s="75" t="e">
        <f t="shared" si="60"/>
        <v>#N/A</v>
      </c>
      <c r="BA264" s="75" t="e">
        <f t="shared" si="61"/>
        <v>#N/A</v>
      </c>
      <c r="BB264" s="75" t="e">
        <f t="shared" si="62"/>
        <v>#N/A</v>
      </c>
      <c r="BC264" s="75" t="e">
        <f t="shared" si="63"/>
        <v>#N/A</v>
      </c>
      <c r="BD264" s="75" t="e">
        <f t="shared" si="64"/>
        <v>#N/A</v>
      </c>
      <c r="BE264" s="75" t="e">
        <f t="shared" si="65"/>
        <v>#N/A</v>
      </c>
      <c r="BF264" s="75" t="e">
        <f t="shared" si="66"/>
        <v>#N/A</v>
      </c>
      <c r="BG264" s="75" t="e">
        <f t="shared" si="67"/>
        <v>#N/A</v>
      </c>
      <c r="BH264" s="75" t="e">
        <f t="shared" si="68"/>
        <v>#N/A</v>
      </c>
      <c r="BI264" s="75" t="e">
        <f t="shared" si="69"/>
        <v>#N/A</v>
      </c>
    </row>
    <row r="265" spans="1:61" x14ac:dyDescent="0.35">
      <c r="A265" s="69">
        <f>'Processed Data Export'!B263</f>
        <v>0</v>
      </c>
      <c r="B265" s="74" t="e">
        <f>IF((VLOOKUP($A265,'Processed Data Export'!$B$2:$ET$3001,5,FALSE))=0,(VLOOKUP($A265,'Processed Data Export'!$B$2:$ET$3001,4,FALSE)),(IF((VLOOKUP($A265,'Processed Data Export'!$B$2:$ET$3001,4,FALSE))&gt;(VLOOKUP($A265,'Processed Data Export'!$B$2:$ET$3001,5,FALSE)),(VLOOKUP($A265,'Processed Data Export'!$B$2:$ET$3001,5,FALSE)),(VLOOKUP($A265,'Processed Data Export'!$B$2:$ET$3001,4,FALSE)))))</f>
        <v>#N/A</v>
      </c>
      <c r="C265" s="89" t="e">
        <f>IF((VLOOKUP($A265,'Processed Data Export'!$B$2:$ET$3001,5,FALSE))=0,"NA",(IF((VLOOKUP($A265,'Processed Data Export'!$B$2:$ET$3001,4,FALSE))&gt;(VLOOKUP($A265,'Processed Data Export'!$B$2:$ET$3001,5,FALSE)),(VLOOKUP($A265,'Processed Data Export'!$B$2:$ET$3001,4,FALSE)),(VLOOKUP($A265,'Processed Data Export'!$B$2:$ET$3001,5,FALSE)))))</f>
        <v>#N/A</v>
      </c>
      <c r="D265" s="74" t="e">
        <f>VLOOKUP($A265,'Processed Data Export'!$B$2:$ET$3001,3,FALSE)</f>
        <v>#N/A</v>
      </c>
      <c r="E265" s="36">
        <f>VLOOKUP(A265,'MWPS (um)'!$A$1:$CP$401,94,FALSE)</f>
        <v>0</v>
      </c>
      <c r="F265" s="74" t="e">
        <f>(VLOOKUP($A265,'Processed Data Export'!$B$2:$ET$3001,6,FALSE))/(VLOOKUP($A265,'Processed Data Export'!$B$2:$ET$3001,7,FALSE))</f>
        <v>#N/A</v>
      </c>
      <c r="G265" s="74" t="e">
        <f>VLOOKUP($A265,'Processed Data Export'!$B$2:$ET$3001,8,FALSE)</f>
        <v>#N/A</v>
      </c>
      <c r="H265" s="74" t="e">
        <f>VLOOKUP($A265,'Processed Data Export'!$B$2:$ET$3001,9,FALSE)</f>
        <v>#N/A</v>
      </c>
      <c r="I265" s="74" t="e">
        <f>VLOOKUP($A265,'Processed Data Export'!$B$2:$ET$3001,10,FALSE)</f>
        <v>#N/A</v>
      </c>
      <c r="J265" s="74" t="e">
        <f>VLOOKUP($A265,'Processed Data Export'!$B$2:$ET$3001,11,FALSE)</f>
        <v>#N/A</v>
      </c>
      <c r="K265" s="69" t="e">
        <f t="shared" si="56"/>
        <v>#VALUE!</v>
      </c>
      <c r="L265" s="75" t="e">
        <f>VLOOKUP($A265,'Processed Data Export'!$B$2:$ET$402,(COLUMN(A265)+11),FALSE)</f>
        <v>#N/A</v>
      </c>
      <c r="M265" s="75" t="e">
        <f>VLOOKUP($A265,'Processed Data Export'!$B$2:$ET$402,(COLUMN(B265)+11),FALSE)</f>
        <v>#N/A</v>
      </c>
      <c r="N265" s="75" t="e">
        <f>VLOOKUP($A265,'Processed Data Export'!$B$2:$ET$402,(COLUMN(C265)+11),FALSE)</f>
        <v>#N/A</v>
      </c>
      <c r="O265" s="75" t="e">
        <f>VLOOKUP($A265,'Processed Data Export'!$B$2:$ET$402,(COLUMN(D265)+11),FALSE)</f>
        <v>#N/A</v>
      </c>
      <c r="P265" s="75" t="e">
        <f>VLOOKUP($A265,'Processed Data Export'!$B$2:$ET$402,(COLUMN(E265)+11),FALSE)</f>
        <v>#N/A</v>
      </c>
      <c r="Q265" s="75" t="e">
        <f>VLOOKUP($A265,'Processed Data Export'!$B$2:$ET$402,(COLUMN(F265)+11),FALSE)</f>
        <v>#N/A</v>
      </c>
      <c r="R265" s="75" t="e">
        <f>VLOOKUP($A265,'Processed Data Export'!$B$2:$ET$402,(COLUMN(G265)+11),FALSE)</f>
        <v>#N/A</v>
      </c>
      <c r="S265" s="75" t="e">
        <f>VLOOKUP($A265,'Processed Data Export'!$B$2:$ET$402,(COLUMN(H265)+11),FALSE)</f>
        <v>#N/A</v>
      </c>
      <c r="T265" s="75" t="e">
        <f>VLOOKUP($A265,'Processed Data Export'!$B$2:$ET$402,(COLUMN(I265)+11),FALSE)</f>
        <v>#N/A</v>
      </c>
      <c r="U265" s="75" t="e">
        <f>VLOOKUP($A265,'Processed Data Export'!$B$2:$ET$402,(COLUMN(J265)+11),FALSE)</f>
        <v>#N/A</v>
      </c>
      <c r="V265" s="75" t="e">
        <f>VLOOKUP($A265,'Processed Data Export'!$B$2:$ET$402,(COLUMN(K265)+11),FALSE)</f>
        <v>#N/A</v>
      </c>
      <c r="W265" s="75" t="e">
        <f>VLOOKUP($A265,'Processed Data Export'!$B$2:$ET$402,(COLUMN(L265)+11),FALSE)</f>
        <v>#N/A</v>
      </c>
      <c r="X265" s="75" t="e">
        <f>VLOOKUP($A265,'Processed Data Export'!$B$2:$ET$402,(COLUMN(M265)+11),FALSE)</f>
        <v>#N/A</v>
      </c>
      <c r="Y265" s="75" t="e">
        <f>VLOOKUP($A265,'Processed Data Export'!$B$2:$ET$402,(COLUMN(N265)+11),FALSE)</f>
        <v>#N/A</v>
      </c>
      <c r="Z265" s="75" t="e">
        <f>VLOOKUP($A265,'Processed Data Export'!$B$2:$ET$402,(COLUMN(O265)+11),FALSE)</f>
        <v>#N/A</v>
      </c>
      <c r="AA265" s="75" t="e">
        <f>VLOOKUP($A265,'Processed Data Export'!$B$2:$ET$402,(COLUMN(P265)+11),FALSE)</f>
        <v>#N/A</v>
      </c>
      <c r="AB265" s="75" t="e">
        <f>VLOOKUP($A265,'Processed Data Export'!$B$2:$ET$402,(COLUMN(Q265)+11),FALSE)</f>
        <v>#N/A</v>
      </c>
      <c r="AC265" s="75" t="e">
        <f>VLOOKUP($A265,'Processed Data Export'!$B$2:$ET$402,(COLUMN(R265)+11),FALSE)</f>
        <v>#N/A</v>
      </c>
      <c r="AD265" s="75" t="e">
        <f>VLOOKUP($A265,'Processed Data Export'!$B$2:$ET$402,(COLUMN(S265)+11),FALSE)</f>
        <v>#N/A</v>
      </c>
      <c r="AE265" s="75" t="e">
        <f>VLOOKUP($A265,'Processed Data Export'!$B$2:$ET$402,(COLUMN(T265)+11),FALSE)</f>
        <v>#N/A</v>
      </c>
      <c r="AF265" s="75" t="e">
        <f>VLOOKUP($A265,'Processed Data Export'!$B$2:$ET$402,(COLUMN(U265)+11),FALSE)</f>
        <v>#N/A</v>
      </c>
      <c r="AG265" s="75" t="e">
        <f>VLOOKUP($A265,'Processed Data Export'!$B$2:$ET$402,(COLUMN(V265)+11),FALSE)</f>
        <v>#N/A</v>
      </c>
      <c r="AH265" s="75" t="e">
        <f>VLOOKUP($A265,'Processed Data Export'!$B$2:$ET$402,(COLUMN(W265)+11),FALSE)</f>
        <v>#N/A</v>
      </c>
      <c r="AI265" s="75" t="e">
        <f>VLOOKUP($A265,'Processed Data Export'!$B$2:$ET$402,(COLUMN(X265)+11),FALSE)</f>
        <v>#N/A</v>
      </c>
      <c r="AJ265" s="75" t="e">
        <f>VLOOKUP($A265,'Processed Data Export'!$B$2:$ET$402,(COLUMN(Y265)+11),FALSE)</f>
        <v>#N/A</v>
      </c>
      <c r="AK265" s="75" t="e">
        <f>VLOOKUP($A265,'Processed Data Export'!$B$2:$ET$402,(COLUMN(Z265)+11),FALSE)</f>
        <v>#N/A</v>
      </c>
      <c r="AL265" s="75" t="e">
        <f>VLOOKUP($A265,'Processed Data Export'!$B$2:$ET$402,(COLUMN(AA265)+11),FALSE)</f>
        <v>#N/A</v>
      </c>
      <c r="AM265" s="75" t="e">
        <f>VLOOKUP($A265,'Processed Data Export'!$B$2:$ET$402,(COLUMN(AB265)+11),FALSE)</f>
        <v>#N/A</v>
      </c>
      <c r="AN265" s="75" t="e">
        <f>VLOOKUP($A265,'Processed Data Export'!$B$2:$ET$402,(COLUMN(AC265)+11),FALSE)</f>
        <v>#N/A</v>
      </c>
      <c r="AO265" s="75" t="e">
        <f>VLOOKUP($A265,'Processed Data Export'!$B$2:$ET$402,(COLUMN(AD265)+11),FALSE)</f>
        <v>#N/A</v>
      </c>
      <c r="AP265" s="75" t="e">
        <f>VLOOKUP($A265,'Processed Data Export'!$B$2:$ET$402,(COLUMN(AE265)+11),FALSE)</f>
        <v>#N/A</v>
      </c>
      <c r="AQ265" s="75" t="e">
        <f>VLOOKUP($A265,'Processed Data Export'!$B$2:$ET$402,(COLUMN(AF265)+11),FALSE)</f>
        <v>#N/A</v>
      </c>
      <c r="AR265" s="75" t="e">
        <f>VLOOKUP($A265,'Processed Data Export'!$B$2:$ET$402,(COLUMN(AG265)+11),FALSE)</f>
        <v>#N/A</v>
      </c>
      <c r="AS265" s="75" t="e">
        <f>VLOOKUP($A265,'Processed Data Export'!$B$2:$ET$402,(COLUMN(AH265)+11),FALSE)</f>
        <v>#N/A</v>
      </c>
      <c r="AT265" s="75" t="e">
        <f>VLOOKUP($A265,'Processed Data Export'!$B$2:$ET$402,(COLUMN(AI265)+11),FALSE)</f>
        <v>#N/A</v>
      </c>
      <c r="AU265" s="75" t="e">
        <f>VLOOKUP($A265,'Processed Data Export'!$B$2:$ET$402,(COLUMN(AJ265)+11),FALSE)</f>
        <v>#N/A</v>
      </c>
      <c r="AV265" s="75" t="e">
        <f>VLOOKUP($A265,'Processed Data Export'!$B$2:$ET$402,(COLUMN(AK265)+11),FALSE)</f>
        <v>#N/A</v>
      </c>
      <c r="AW265" s="75" t="e">
        <f t="shared" si="57"/>
        <v>#N/A</v>
      </c>
      <c r="AX265" s="75" t="e">
        <f t="shared" si="58"/>
        <v>#N/A</v>
      </c>
      <c r="AY265" s="75" t="e">
        <f t="shared" si="59"/>
        <v>#N/A</v>
      </c>
      <c r="AZ265" s="75" t="e">
        <f t="shared" si="60"/>
        <v>#N/A</v>
      </c>
      <c r="BA265" s="75" t="e">
        <f t="shared" si="61"/>
        <v>#N/A</v>
      </c>
      <c r="BB265" s="75" t="e">
        <f t="shared" si="62"/>
        <v>#N/A</v>
      </c>
      <c r="BC265" s="75" t="e">
        <f t="shared" si="63"/>
        <v>#N/A</v>
      </c>
      <c r="BD265" s="75" t="e">
        <f t="shared" si="64"/>
        <v>#N/A</v>
      </c>
      <c r="BE265" s="75" t="e">
        <f t="shared" si="65"/>
        <v>#N/A</v>
      </c>
      <c r="BF265" s="75" t="e">
        <f t="shared" si="66"/>
        <v>#N/A</v>
      </c>
      <c r="BG265" s="75" t="e">
        <f t="shared" si="67"/>
        <v>#N/A</v>
      </c>
      <c r="BH265" s="75" t="e">
        <f t="shared" si="68"/>
        <v>#N/A</v>
      </c>
      <c r="BI265" s="75" t="e">
        <f t="shared" si="69"/>
        <v>#N/A</v>
      </c>
    </row>
    <row r="266" spans="1:61" x14ac:dyDescent="0.35">
      <c r="A266" s="69">
        <f>'Processed Data Export'!B264</f>
        <v>0</v>
      </c>
      <c r="B266" s="74" t="e">
        <f>IF((VLOOKUP($A266,'Processed Data Export'!$B$2:$ET$3001,5,FALSE))=0,(VLOOKUP($A266,'Processed Data Export'!$B$2:$ET$3001,4,FALSE)),(IF((VLOOKUP($A266,'Processed Data Export'!$B$2:$ET$3001,4,FALSE))&gt;(VLOOKUP($A266,'Processed Data Export'!$B$2:$ET$3001,5,FALSE)),(VLOOKUP($A266,'Processed Data Export'!$B$2:$ET$3001,5,FALSE)),(VLOOKUP($A266,'Processed Data Export'!$B$2:$ET$3001,4,FALSE)))))</f>
        <v>#N/A</v>
      </c>
      <c r="C266" s="89" t="e">
        <f>IF((VLOOKUP($A266,'Processed Data Export'!$B$2:$ET$3001,5,FALSE))=0,"NA",(IF((VLOOKUP($A266,'Processed Data Export'!$B$2:$ET$3001,4,FALSE))&gt;(VLOOKUP($A266,'Processed Data Export'!$B$2:$ET$3001,5,FALSE)),(VLOOKUP($A266,'Processed Data Export'!$B$2:$ET$3001,4,FALSE)),(VLOOKUP($A266,'Processed Data Export'!$B$2:$ET$3001,5,FALSE)))))</f>
        <v>#N/A</v>
      </c>
      <c r="D266" s="74" t="e">
        <f>VLOOKUP($A266,'Processed Data Export'!$B$2:$ET$3001,3,FALSE)</f>
        <v>#N/A</v>
      </c>
      <c r="E266" s="36">
        <f>VLOOKUP(A266,'MWPS (um)'!$A$1:$CP$401,94,FALSE)</f>
        <v>0</v>
      </c>
      <c r="F266" s="74" t="e">
        <f>(VLOOKUP($A266,'Processed Data Export'!$B$2:$ET$3001,6,FALSE))/(VLOOKUP($A266,'Processed Data Export'!$B$2:$ET$3001,7,FALSE))</f>
        <v>#N/A</v>
      </c>
      <c r="G266" s="74" t="e">
        <f>VLOOKUP($A266,'Processed Data Export'!$B$2:$ET$3001,8,FALSE)</f>
        <v>#N/A</v>
      </c>
      <c r="H266" s="74" t="e">
        <f>VLOOKUP($A266,'Processed Data Export'!$B$2:$ET$3001,9,FALSE)</f>
        <v>#N/A</v>
      </c>
      <c r="I266" s="74" t="e">
        <f>VLOOKUP($A266,'Processed Data Export'!$B$2:$ET$3001,10,FALSE)</f>
        <v>#N/A</v>
      </c>
      <c r="J266" s="74" t="e">
        <f>VLOOKUP($A266,'Processed Data Export'!$B$2:$ET$3001,11,FALSE)</f>
        <v>#N/A</v>
      </c>
      <c r="K266" s="69" t="e">
        <f t="shared" si="56"/>
        <v>#VALUE!</v>
      </c>
      <c r="L266" s="75" t="e">
        <f>VLOOKUP($A266,'Processed Data Export'!$B$2:$ET$402,(COLUMN(A266)+11),FALSE)</f>
        <v>#N/A</v>
      </c>
      <c r="M266" s="75" t="e">
        <f>VLOOKUP($A266,'Processed Data Export'!$B$2:$ET$402,(COLUMN(B266)+11),FALSE)</f>
        <v>#N/A</v>
      </c>
      <c r="N266" s="75" t="e">
        <f>VLOOKUP($A266,'Processed Data Export'!$B$2:$ET$402,(COLUMN(C266)+11),FALSE)</f>
        <v>#N/A</v>
      </c>
      <c r="O266" s="75" t="e">
        <f>VLOOKUP($A266,'Processed Data Export'!$B$2:$ET$402,(COLUMN(D266)+11),FALSE)</f>
        <v>#N/A</v>
      </c>
      <c r="P266" s="75" t="e">
        <f>VLOOKUP($A266,'Processed Data Export'!$B$2:$ET$402,(COLUMN(E266)+11),FALSE)</f>
        <v>#N/A</v>
      </c>
      <c r="Q266" s="75" t="e">
        <f>VLOOKUP($A266,'Processed Data Export'!$B$2:$ET$402,(COLUMN(F266)+11),FALSE)</f>
        <v>#N/A</v>
      </c>
      <c r="R266" s="75" t="e">
        <f>VLOOKUP($A266,'Processed Data Export'!$B$2:$ET$402,(COLUMN(G266)+11),FALSE)</f>
        <v>#N/A</v>
      </c>
      <c r="S266" s="75" t="e">
        <f>VLOOKUP($A266,'Processed Data Export'!$B$2:$ET$402,(COLUMN(H266)+11),FALSE)</f>
        <v>#N/A</v>
      </c>
      <c r="T266" s="75" t="e">
        <f>VLOOKUP($A266,'Processed Data Export'!$B$2:$ET$402,(COLUMN(I266)+11),FALSE)</f>
        <v>#N/A</v>
      </c>
      <c r="U266" s="75" t="e">
        <f>VLOOKUP($A266,'Processed Data Export'!$B$2:$ET$402,(COLUMN(J266)+11),FALSE)</f>
        <v>#N/A</v>
      </c>
      <c r="V266" s="75" t="e">
        <f>VLOOKUP($A266,'Processed Data Export'!$B$2:$ET$402,(COLUMN(K266)+11),FALSE)</f>
        <v>#N/A</v>
      </c>
      <c r="W266" s="75" t="e">
        <f>VLOOKUP($A266,'Processed Data Export'!$B$2:$ET$402,(COLUMN(L266)+11),FALSE)</f>
        <v>#N/A</v>
      </c>
      <c r="X266" s="75" t="e">
        <f>VLOOKUP($A266,'Processed Data Export'!$B$2:$ET$402,(COLUMN(M266)+11),FALSE)</f>
        <v>#N/A</v>
      </c>
      <c r="Y266" s="75" t="e">
        <f>VLOOKUP($A266,'Processed Data Export'!$B$2:$ET$402,(COLUMN(N266)+11),FALSE)</f>
        <v>#N/A</v>
      </c>
      <c r="Z266" s="75" t="e">
        <f>VLOOKUP($A266,'Processed Data Export'!$B$2:$ET$402,(COLUMN(O266)+11),FALSE)</f>
        <v>#N/A</v>
      </c>
      <c r="AA266" s="75" t="e">
        <f>VLOOKUP($A266,'Processed Data Export'!$B$2:$ET$402,(COLUMN(P266)+11),FALSE)</f>
        <v>#N/A</v>
      </c>
      <c r="AB266" s="75" t="e">
        <f>VLOOKUP($A266,'Processed Data Export'!$B$2:$ET$402,(COLUMN(Q266)+11),FALSE)</f>
        <v>#N/A</v>
      </c>
      <c r="AC266" s="75" t="e">
        <f>VLOOKUP($A266,'Processed Data Export'!$B$2:$ET$402,(COLUMN(R266)+11),FALSE)</f>
        <v>#N/A</v>
      </c>
      <c r="AD266" s="75" t="e">
        <f>VLOOKUP($A266,'Processed Data Export'!$B$2:$ET$402,(COLUMN(S266)+11),FALSE)</f>
        <v>#N/A</v>
      </c>
      <c r="AE266" s="75" t="e">
        <f>VLOOKUP($A266,'Processed Data Export'!$B$2:$ET$402,(COLUMN(T266)+11),FALSE)</f>
        <v>#N/A</v>
      </c>
      <c r="AF266" s="75" t="e">
        <f>VLOOKUP($A266,'Processed Data Export'!$B$2:$ET$402,(COLUMN(U266)+11),FALSE)</f>
        <v>#N/A</v>
      </c>
      <c r="AG266" s="75" t="e">
        <f>VLOOKUP($A266,'Processed Data Export'!$B$2:$ET$402,(COLUMN(V266)+11),FALSE)</f>
        <v>#N/A</v>
      </c>
      <c r="AH266" s="75" t="e">
        <f>VLOOKUP($A266,'Processed Data Export'!$B$2:$ET$402,(COLUMN(W266)+11),FALSE)</f>
        <v>#N/A</v>
      </c>
      <c r="AI266" s="75" t="e">
        <f>VLOOKUP($A266,'Processed Data Export'!$B$2:$ET$402,(COLUMN(X266)+11),FALSE)</f>
        <v>#N/A</v>
      </c>
      <c r="AJ266" s="75" t="e">
        <f>VLOOKUP($A266,'Processed Data Export'!$B$2:$ET$402,(COLUMN(Y266)+11),FALSE)</f>
        <v>#N/A</v>
      </c>
      <c r="AK266" s="75" t="e">
        <f>VLOOKUP($A266,'Processed Data Export'!$B$2:$ET$402,(COLUMN(Z266)+11),FALSE)</f>
        <v>#N/A</v>
      </c>
      <c r="AL266" s="75" t="e">
        <f>VLOOKUP($A266,'Processed Data Export'!$B$2:$ET$402,(COLUMN(AA266)+11),FALSE)</f>
        <v>#N/A</v>
      </c>
      <c r="AM266" s="75" t="e">
        <f>VLOOKUP($A266,'Processed Data Export'!$B$2:$ET$402,(COLUMN(AB266)+11),FALSE)</f>
        <v>#N/A</v>
      </c>
      <c r="AN266" s="75" t="e">
        <f>VLOOKUP($A266,'Processed Data Export'!$B$2:$ET$402,(COLUMN(AC266)+11),FALSE)</f>
        <v>#N/A</v>
      </c>
      <c r="AO266" s="75" t="e">
        <f>VLOOKUP($A266,'Processed Data Export'!$B$2:$ET$402,(COLUMN(AD266)+11),FALSE)</f>
        <v>#N/A</v>
      </c>
      <c r="AP266" s="75" t="e">
        <f>VLOOKUP($A266,'Processed Data Export'!$B$2:$ET$402,(COLUMN(AE266)+11),FALSE)</f>
        <v>#N/A</v>
      </c>
      <c r="AQ266" s="75" t="e">
        <f>VLOOKUP($A266,'Processed Data Export'!$B$2:$ET$402,(COLUMN(AF266)+11),FALSE)</f>
        <v>#N/A</v>
      </c>
      <c r="AR266" s="75" t="e">
        <f>VLOOKUP($A266,'Processed Data Export'!$B$2:$ET$402,(COLUMN(AG266)+11),FALSE)</f>
        <v>#N/A</v>
      </c>
      <c r="AS266" s="75" t="e">
        <f>VLOOKUP($A266,'Processed Data Export'!$B$2:$ET$402,(COLUMN(AH266)+11),FALSE)</f>
        <v>#N/A</v>
      </c>
      <c r="AT266" s="75" t="e">
        <f>VLOOKUP($A266,'Processed Data Export'!$B$2:$ET$402,(COLUMN(AI266)+11),FALSE)</f>
        <v>#N/A</v>
      </c>
      <c r="AU266" s="75" t="e">
        <f>VLOOKUP($A266,'Processed Data Export'!$B$2:$ET$402,(COLUMN(AJ266)+11),FALSE)</f>
        <v>#N/A</v>
      </c>
      <c r="AV266" s="75" t="e">
        <f>VLOOKUP($A266,'Processed Data Export'!$B$2:$ET$402,(COLUMN(AK266)+11),FALSE)</f>
        <v>#N/A</v>
      </c>
      <c r="AW266" s="75" t="e">
        <f t="shared" si="57"/>
        <v>#N/A</v>
      </c>
      <c r="AX266" s="75" t="e">
        <f t="shared" si="58"/>
        <v>#N/A</v>
      </c>
      <c r="AY266" s="75" t="e">
        <f t="shared" si="59"/>
        <v>#N/A</v>
      </c>
      <c r="AZ266" s="75" t="e">
        <f t="shared" si="60"/>
        <v>#N/A</v>
      </c>
      <c r="BA266" s="75" t="e">
        <f t="shared" si="61"/>
        <v>#N/A</v>
      </c>
      <c r="BB266" s="75" t="e">
        <f t="shared" si="62"/>
        <v>#N/A</v>
      </c>
      <c r="BC266" s="75" t="e">
        <f t="shared" si="63"/>
        <v>#N/A</v>
      </c>
      <c r="BD266" s="75" t="e">
        <f t="shared" si="64"/>
        <v>#N/A</v>
      </c>
      <c r="BE266" s="75" t="e">
        <f t="shared" si="65"/>
        <v>#N/A</v>
      </c>
      <c r="BF266" s="75" t="e">
        <f t="shared" si="66"/>
        <v>#N/A</v>
      </c>
      <c r="BG266" s="75" t="e">
        <f t="shared" si="67"/>
        <v>#N/A</v>
      </c>
      <c r="BH266" s="75" t="e">
        <f t="shared" si="68"/>
        <v>#N/A</v>
      </c>
      <c r="BI266" s="75" t="e">
        <f t="shared" si="69"/>
        <v>#N/A</v>
      </c>
    </row>
    <row r="267" spans="1:61" x14ac:dyDescent="0.35">
      <c r="A267" s="69">
        <f>'Processed Data Export'!B265</f>
        <v>0</v>
      </c>
      <c r="B267" s="74" t="e">
        <f>IF((VLOOKUP($A267,'Processed Data Export'!$B$2:$ET$3001,5,FALSE))=0,(VLOOKUP($A267,'Processed Data Export'!$B$2:$ET$3001,4,FALSE)),(IF((VLOOKUP($A267,'Processed Data Export'!$B$2:$ET$3001,4,FALSE))&gt;(VLOOKUP($A267,'Processed Data Export'!$B$2:$ET$3001,5,FALSE)),(VLOOKUP($A267,'Processed Data Export'!$B$2:$ET$3001,5,FALSE)),(VLOOKUP($A267,'Processed Data Export'!$B$2:$ET$3001,4,FALSE)))))</f>
        <v>#N/A</v>
      </c>
      <c r="C267" s="89" t="e">
        <f>IF((VLOOKUP($A267,'Processed Data Export'!$B$2:$ET$3001,5,FALSE))=0,"NA",(IF((VLOOKUP($A267,'Processed Data Export'!$B$2:$ET$3001,4,FALSE))&gt;(VLOOKUP($A267,'Processed Data Export'!$B$2:$ET$3001,5,FALSE)),(VLOOKUP($A267,'Processed Data Export'!$B$2:$ET$3001,4,FALSE)),(VLOOKUP($A267,'Processed Data Export'!$B$2:$ET$3001,5,FALSE)))))</f>
        <v>#N/A</v>
      </c>
      <c r="D267" s="74" t="e">
        <f>VLOOKUP($A267,'Processed Data Export'!$B$2:$ET$3001,3,FALSE)</f>
        <v>#N/A</v>
      </c>
      <c r="E267" s="36">
        <f>VLOOKUP(A267,'MWPS (um)'!$A$1:$CP$401,94,FALSE)</f>
        <v>0</v>
      </c>
      <c r="F267" s="74" t="e">
        <f>(VLOOKUP($A267,'Processed Data Export'!$B$2:$ET$3001,6,FALSE))/(VLOOKUP($A267,'Processed Data Export'!$B$2:$ET$3001,7,FALSE))</f>
        <v>#N/A</v>
      </c>
      <c r="G267" s="74" t="e">
        <f>VLOOKUP($A267,'Processed Data Export'!$B$2:$ET$3001,8,FALSE)</f>
        <v>#N/A</v>
      </c>
      <c r="H267" s="74" t="e">
        <f>VLOOKUP($A267,'Processed Data Export'!$B$2:$ET$3001,9,FALSE)</f>
        <v>#N/A</v>
      </c>
      <c r="I267" s="74" t="e">
        <f>VLOOKUP($A267,'Processed Data Export'!$B$2:$ET$3001,10,FALSE)</f>
        <v>#N/A</v>
      </c>
      <c r="J267" s="74" t="e">
        <f>VLOOKUP($A267,'Processed Data Export'!$B$2:$ET$3001,11,FALSE)</f>
        <v>#N/A</v>
      </c>
      <c r="K267" s="69" t="e">
        <f t="shared" si="56"/>
        <v>#VALUE!</v>
      </c>
      <c r="L267" s="75" t="e">
        <f>VLOOKUP($A267,'Processed Data Export'!$B$2:$ET$402,(COLUMN(A267)+11),FALSE)</f>
        <v>#N/A</v>
      </c>
      <c r="M267" s="75" t="e">
        <f>VLOOKUP($A267,'Processed Data Export'!$B$2:$ET$402,(COLUMN(B267)+11),FALSE)</f>
        <v>#N/A</v>
      </c>
      <c r="N267" s="75" t="e">
        <f>VLOOKUP($A267,'Processed Data Export'!$B$2:$ET$402,(COLUMN(C267)+11),FALSE)</f>
        <v>#N/A</v>
      </c>
      <c r="O267" s="75" t="e">
        <f>VLOOKUP($A267,'Processed Data Export'!$B$2:$ET$402,(COLUMN(D267)+11),FALSE)</f>
        <v>#N/A</v>
      </c>
      <c r="P267" s="75" t="e">
        <f>VLOOKUP($A267,'Processed Data Export'!$B$2:$ET$402,(COLUMN(E267)+11),FALSE)</f>
        <v>#N/A</v>
      </c>
      <c r="Q267" s="75" t="e">
        <f>VLOOKUP($A267,'Processed Data Export'!$B$2:$ET$402,(COLUMN(F267)+11),FALSE)</f>
        <v>#N/A</v>
      </c>
      <c r="R267" s="75" t="e">
        <f>VLOOKUP($A267,'Processed Data Export'!$B$2:$ET$402,(COLUMN(G267)+11),FALSE)</f>
        <v>#N/A</v>
      </c>
      <c r="S267" s="75" t="e">
        <f>VLOOKUP($A267,'Processed Data Export'!$B$2:$ET$402,(COLUMN(H267)+11),FALSE)</f>
        <v>#N/A</v>
      </c>
      <c r="T267" s="75" t="e">
        <f>VLOOKUP($A267,'Processed Data Export'!$B$2:$ET$402,(COLUMN(I267)+11),FALSE)</f>
        <v>#N/A</v>
      </c>
      <c r="U267" s="75" t="e">
        <f>VLOOKUP($A267,'Processed Data Export'!$B$2:$ET$402,(COLUMN(J267)+11),FALSE)</f>
        <v>#N/A</v>
      </c>
      <c r="V267" s="75" t="e">
        <f>VLOOKUP($A267,'Processed Data Export'!$B$2:$ET$402,(COLUMN(K267)+11),FALSE)</f>
        <v>#N/A</v>
      </c>
      <c r="W267" s="75" t="e">
        <f>VLOOKUP($A267,'Processed Data Export'!$B$2:$ET$402,(COLUMN(L267)+11),FALSE)</f>
        <v>#N/A</v>
      </c>
      <c r="X267" s="75" t="e">
        <f>VLOOKUP($A267,'Processed Data Export'!$B$2:$ET$402,(COLUMN(M267)+11),FALSE)</f>
        <v>#N/A</v>
      </c>
      <c r="Y267" s="75" t="e">
        <f>VLOOKUP($A267,'Processed Data Export'!$B$2:$ET$402,(COLUMN(N267)+11),FALSE)</f>
        <v>#N/A</v>
      </c>
      <c r="Z267" s="75" t="e">
        <f>VLOOKUP($A267,'Processed Data Export'!$B$2:$ET$402,(COLUMN(O267)+11),FALSE)</f>
        <v>#N/A</v>
      </c>
      <c r="AA267" s="75" t="e">
        <f>VLOOKUP($A267,'Processed Data Export'!$B$2:$ET$402,(COLUMN(P267)+11),FALSE)</f>
        <v>#N/A</v>
      </c>
      <c r="AB267" s="75" t="e">
        <f>VLOOKUP($A267,'Processed Data Export'!$B$2:$ET$402,(COLUMN(Q267)+11),FALSE)</f>
        <v>#N/A</v>
      </c>
      <c r="AC267" s="75" t="e">
        <f>VLOOKUP($A267,'Processed Data Export'!$B$2:$ET$402,(COLUMN(R267)+11),FALSE)</f>
        <v>#N/A</v>
      </c>
      <c r="AD267" s="75" t="e">
        <f>VLOOKUP($A267,'Processed Data Export'!$B$2:$ET$402,(COLUMN(S267)+11),FALSE)</f>
        <v>#N/A</v>
      </c>
      <c r="AE267" s="75" t="e">
        <f>VLOOKUP($A267,'Processed Data Export'!$B$2:$ET$402,(COLUMN(T267)+11),FALSE)</f>
        <v>#N/A</v>
      </c>
      <c r="AF267" s="75" t="e">
        <f>VLOOKUP($A267,'Processed Data Export'!$B$2:$ET$402,(COLUMN(U267)+11),FALSE)</f>
        <v>#N/A</v>
      </c>
      <c r="AG267" s="75" t="e">
        <f>VLOOKUP($A267,'Processed Data Export'!$B$2:$ET$402,(COLUMN(V267)+11),FALSE)</f>
        <v>#N/A</v>
      </c>
      <c r="AH267" s="75" t="e">
        <f>VLOOKUP($A267,'Processed Data Export'!$B$2:$ET$402,(COLUMN(W267)+11),FALSE)</f>
        <v>#N/A</v>
      </c>
      <c r="AI267" s="75" t="e">
        <f>VLOOKUP($A267,'Processed Data Export'!$B$2:$ET$402,(COLUMN(X267)+11),FALSE)</f>
        <v>#N/A</v>
      </c>
      <c r="AJ267" s="75" t="e">
        <f>VLOOKUP($A267,'Processed Data Export'!$B$2:$ET$402,(COLUMN(Y267)+11),FALSE)</f>
        <v>#N/A</v>
      </c>
      <c r="AK267" s="75" t="e">
        <f>VLOOKUP($A267,'Processed Data Export'!$B$2:$ET$402,(COLUMN(Z267)+11),FALSE)</f>
        <v>#N/A</v>
      </c>
      <c r="AL267" s="75" t="e">
        <f>VLOOKUP($A267,'Processed Data Export'!$B$2:$ET$402,(COLUMN(AA267)+11),FALSE)</f>
        <v>#N/A</v>
      </c>
      <c r="AM267" s="75" t="e">
        <f>VLOOKUP($A267,'Processed Data Export'!$B$2:$ET$402,(COLUMN(AB267)+11),FALSE)</f>
        <v>#N/A</v>
      </c>
      <c r="AN267" s="75" t="e">
        <f>VLOOKUP($A267,'Processed Data Export'!$B$2:$ET$402,(COLUMN(AC267)+11),FALSE)</f>
        <v>#N/A</v>
      </c>
      <c r="AO267" s="75" t="e">
        <f>VLOOKUP($A267,'Processed Data Export'!$B$2:$ET$402,(COLUMN(AD267)+11),FALSE)</f>
        <v>#N/A</v>
      </c>
      <c r="AP267" s="75" t="e">
        <f>VLOOKUP($A267,'Processed Data Export'!$B$2:$ET$402,(COLUMN(AE267)+11),FALSE)</f>
        <v>#N/A</v>
      </c>
      <c r="AQ267" s="75" t="e">
        <f>VLOOKUP($A267,'Processed Data Export'!$B$2:$ET$402,(COLUMN(AF267)+11),FALSE)</f>
        <v>#N/A</v>
      </c>
      <c r="AR267" s="75" t="e">
        <f>VLOOKUP($A267,'Processed Data Export'!$B$2:$ET$402,(COLUMN(AG267)+11),FALSE)</f>
        <v>#N/A</v>
      </c>
      <c r="AS267" s="75" t="e">
        <f>VLOOKUP($A267,'Processed Data Export'!$B$2:$ET$402,(COLUMN(AH267)+11),FALSE)</f>
        <v>#N/A</v>
      </c>
      <c r="AT267" s="75" t="e">
        <f>VLOOKUP($A267,'Processed Data Export'!$B$2:$ET$402,(COLUMN(AI267)+11),FALSE)</f>
        <v>#N/A</v>
      </c>
      <c r="AU267" s="75" t="e">
        <f>VLOOKUP($A267,'Processed Data Export'!$B$2:$ET$402,(COLUMN(AJ267)+11),FALSE)</f>
        <v>#N/A</v>
      </c>
      <c r="AV267" s="75" t="e">
        <f>VLOOKUP($A267,'Processed Data Export'!$B$2:$ET$402,(COLUMN(AK267)+11),FALSE)</f>
        <v>#N/A</v>
      </c>
      <c r="AW267" s="75" t="e">
        <f t="shared" si="57"/>
        <v>#N/A</v>
      </c>
      <c r="AX267" s="75" t="e">
        <f t="shared" si="58"/>
        <v>#N/A</v>
      </c>
      <c r="AY267" s="75" t="e">
        <f t="shared" si="59"/>
        <v>#N/A</v>
      </c>
      <c r="AZ267" s="75" t="e">
        <f t="shared" si="60"/>
        <v>#N/A</v>
      </c>
      <c r="BA267" s="75" t="e">
        <f t="shared" si="61"/>
        <v>#N/A</v>
      </c>
      <c r="BB267" s="75" t="e">
        <f t="shared" si="62"/>
        <v>#N/A</v>
      </c>
      <c r="BC267" s="75" t="e">
        <f t="shared" si="63"/>
        <v>#N/A</v>
      </c>
      <c r="BD267" s="75" t="e">
        <f t="shared" si="64"/>
        <v>#N/A</v>
      </c>
      <c r="BE267" s="75" t="e">
        <f t="shared" si="65"/>
        <v>#N/A</v>
      </c>
      <c r="BF267" s="75" t="e">
        <f t="shared" si="66"/>
        <v>#N/A</v>
      </c>
      <c r="BG267" s="75" t="e">
        <f t="shared" si="67"/>
        <v>#N/A</v>
      </c>
      <c r="BH267" s="75" t="e">
        <f t="shared" si="68"/>
        <v>#N/A</v>
      </c>
      <c r="BI267" s="75" t="e">
        <f t="shared" si="69"/>
        <v>#N/A</v>
      </c>
    </row>
    <row r="268" spans="1:61" x14ac:dyDescent="0.35">
      <c r="A268" s="69">
        <f>'Processed Data Export'!B266</f>
        <v>0</v>
      </c>
      <c r="B268" s="74" t="e">
        <f>IF((VLOOKUP($A268,'Processed Data Export'!$B$2:$ET$3001,5,FALSE))=0,(VLOOKUP($A268,'Processed Data Export'!$B$2:$ET$3001,4,FALSE)),(IF((VLOOKUP($A268,'Processed Data Export'!$B$2:$ET$3001,4,FALSE))&gt;(VLOOKUP($A268,'Processed Data Export'!$B$2:$ET$3001,5,FALSE)),(VLOOKUP($A268,'Processed Data Export'!$B$2:$ET$3001,5,FALSE)),(VLOOKUP($A268,'Processed Data Export'!$B$2:$ET$3001,4,FALSE)))))</f>
        <v>#N/A</v>
      </c>
      <c r="C268" s="89" t="e">
        <f>IF((VLOOKUP($A268,'Processed Data Export'!$B$2:$ET$3001,5,FALSE))=0,"NA",(IF((VLOOKUP($A268,'Processed Data Export'!$B$2:$ET$3001,4,FALSE))&gt;(VLOOKUP($A268,'Processed Data Export'!$B$2:$ET$3001,5,FALSE)),(VLOOKUP($A268,'Processed Data Export'!$B$2:$ET$3001,4,FALSE)),(VLOOKUP($A268,'Processed Data Export'!$B$2:$ET$3001,5,FALSE)))))</f>
        <v>#N/A</v>
      </c>
      <c r="D268" s="74" t="e">
        <f>VLOOKUP($A268,'Processed Data Export'!$B$2:$ET$3001,3,FALSE)</f>
        <v>#N/A</v>
      </c>
      <c r="E268" s="36">
        <f>VLOOKUP(A268,'MWPS (um)'!$A$1:$CP$401,94,FALSE)</f>
        <v>0</v>
      </c>
      <c r="F268" s="74" t="e">
        <f>(VLOOKUP($A268,'Processed Data Export'!$B$2:$ET$3001,6,FALSE))/(VLOOKUP($A268,'Processed Data Export'!$B$2:$ET$3001,7,FALSE))</f>
        <v>#N/A</v>
      </c>
      <c r="G268" s="74" t="e">
        <f>VLOOKUP($A268,'Processed Data Export'!$B$2:$ET$3001,8,FALSE)</f>
        <v>#N/A</v>
      </c>
      <c r="H268" s="74" t="e">
        <f>VLOOKUP($A268,'Processed Data Export'!$B$2:$ET$3001,9,FALSE)</f>
        <v>#N/A</v>
      </c>
      <c r="I268" s="74" t="e">
        <f>VLOOKUP($A268,'Processed Data Export'!$B$2:$ET$3001,10,FALSE)</f>
        <v>#N/A</v>
      </c>
      <c r="J268" s="74" t="e">
        <f>VLOOKUP($A268,'Processed Data Export'!$B$2:$ET$3001,11,FALSE)</f>
        <v>#N/A</v>
      </c>
      <c r="K268" s="69" t="e">
        <f t="shared" si="56"/>
        <v>#VALUE!</v>
      </c>
      <c r="L268" s="75" t="e">
        <f>VLOOKUP($A268,'Processed Data Export'!$B$2:$ET$402,(COLUMN(A268)+11),FALSE)</f>
        <v>#N/A</v>
      </c>
      <c r="M268" s="75" t="e">
        <f>VLOOKUP($A268,'Processed Data Export'!$B$2:$ET$402,(COLUMN(B268)+11),FALSE)</f>
        <v>#N/A</v>
      </c>
      <c r="N268" s="75" t="e">
        <f>VLOOKUP($A268,'Processed Data Export'!$B$2:$ET$402,(COLUMN(C268)+11),FALSE)</f>
        <v>#N/A</v>
      </c>
      <c r="O268" s="75" t="e">
        <f>VLOOKUP($A268,'Processed Data Export'!$B$2:$ET$402,(COLUMN(D268)+11),FALSE)</f>
        <v>#N/A</v>
      </c>
      <c r="P268" s="75" t="e">
        <f>VLOOKUP($A268,'Processed Data Export'!$B$2:$ET$402,(COLUMN(E268)+11),FALSE)</f>
        <v>#N/A</v>
      </c>
      <c r="Q268" s="75" t="e">
        <f>VLOOKUP($A268,'Processed Data Export'!$B$2:$ET$402,(COLUMN(F268)+11),FALSE)</f>
        <v>#N/A</v>
      </c>
      <c r="R268" s="75" t="e">
        <f>VLOOKUP($A268,'Processed Data Export'!$B$2:$ET$402,(COLUMN(G268)+11),FALSE)</f>
        <v>#N/A</v>
      </c>
      <c r="S268" s="75" t="e">
        <f>VLOOKUP($A268,'Processed Data Export'!$B$2:$ET$402,(COLUMN(H268)+11),FALSE)</f>
        <v>#N/A</v>
      </c>
      <c r="T268" s="75" t="e">
        <f>VLOOKUP($A268,'Processed Data Export'!$B$2:$ET$402,(COLUMN(I268)+11),FALSE)</f>
        <v>#N/A</v>
      </c>
      <c r="U268" s="75" t="e">
        <f>VLOOKUP($A268,'Processed Data Export'!$B$2:$ET$402,(COLUMN(J268)+11),FALSE)</f>
        <v>#N/A</v>
      </c>
      <c r="V268" s="75" t="e">
        <f>VLOOKUP($A268,'Processed Data Export'!$B$2:$ET$402,(COLUMN(K268)+11),FALSE)</f>
        <v>#N/A</v>
      </c>
      <c r="W268" s="75" t="e">
        <f>VLOOKUP($A268,'Processed Data Export'!$B$2:$ET$402,(COLUMN(L268)+11),FALSE)</f>
        <v>#N/A</v>
      </c>
      <c r="X268" s="75" t="e">
        <f>VLOOKUP($A268,'Processed Data Export'!$B$2:$ET$402,(COLUMN(M268)+11),FALSE)</f>
        <v>#N/A</v>
      </c>
      <c r="Y268" s="75" t="e">
        <f>VLOOKUP($A268,'Processed Data Export'!$B$2:$ET$402,(COLUMN(N268)+11),FALSE)</f>
        <v>#N/A</v>
      </c>
      <c r="Z268" s="75" t="e">
        <f>VLOOKUP($A268,'Processed Data Export'!$B$2:$ET$402,(COLUMN(O268)+11),FALSE)</f>
        <v>#N/A</v>
      </c>
      <c r="AA268" s="75" t="e">
        <f>VLOOKUP($A268,'Processed Data Export'!$B$2:$ET$402,(COLUMN(P268)+11),FALSE)</f>
        <v>#N/A</v>
      </c>
      <c r="AB268" s="75" t="e">
        <f>VLOOKUP($A268,'Processed Data Export'!$B$2:$ET$402,(COLUMN(Q268)+11),FALSE)</f>
        <v>#N/A</v>
      </c>
      <c r="AC268" s="75" t="e">
        <f>VLOOKUP($A268,'Processed Data Export'!$B$2:$ET$402,(COLUMN(R268)+11),FALSE)</f>
        <v>#N/A</v>
      </c>
      <c r="AD268" s="75" t="e">
        <f>VLOOKUP($A268,'Processed Data Export'!$B$2:$ET$402,(COLUMN(S268)+11),FALSE)</f>
        <v>#N/A</v>
      </c>
      <c r="AE268" s="75" t="e">
        <f>VLOOKUP($A268,'Processed Data Export'!$B$2:$ET$402,(COLUMN(T268)+11),FALSE)</f>
        <v>#N/A</v>
      </c>
      <c r="AF268" s="75" t="e">
        <f>VLOOKUP($A268,'Processed Data Export'!$B$2:$ET$402,(COLUMN(U268)+11),FALSE)</f>
        <v>#N/A</v>
      </c>
      <c r="AG268" s="75" t="e">
        <f>VLOOKUP($A268,'Processed Data Export'!$B$2:$ET$402,(COLUMN(V268)+11),FALSE)</f>
        <v>#N/A</v>
      </c>
      <c r="AH268" s="75" t="e">
        <f>VLOOKUP($A268,'Processed Data Export'!$B$2:$ET$402,(COLUMN(W268)+11),FALSE)</f>
        <v>#N/A</v>
      </c>
      <c r="AI268" s="75" t="e">
        <f>VLOOKUP($A268,'Processed Data Export'!$B$2:$ET$402,(COLUMN(X268)+11),FALSE)</f>
        <v>#N/A</v>
      </c>
      <c r="AJ268" s="75" t="e">
        <f>VLOOKUP($A268,'Processed Data Export'!$B$2:$ET$402,(COLUMN(Y268)+11),FALSE)</f>
        <v>#N/A</v>
      </c>
      <c r="AK268" s="75" t="e">
        <f>VLOOKUP($A268,'Processed Data Export'!$B$2:$ET$402,(COLUMN(Z268)+11),FALSE)</f>
        <v>#N/A</v>
      </c>
      <c r="AL268" s="75" t="e">
        <f>VLOOKUP($A268,'Processed Data Export'!$B$2:$ET$402,(COLUMN(AA268)+11),FALSE)</f>
        <v>#N/A</v>
      </c>
      <c r="AM268" s="75" t="e">
        <f>VLOOKUP($A268,'Processed Data Export'!$B$2:$ET$402,(COLUMN(AB268)+11),FALSE)</f>
        <v>#N/A</v>
      </c>
      <c r="AN268" s="75" t="e">
        <f>VLOOKUP($A268,'Processed Data Export'!$B$2:$ET$402,(COLUMN(AC268)+11),FALSE)</f>
        <v>#N/A</v>
      </c>
      <c r="AO268" s="75" t="e">
        <f>VLOOKUP($A268,'Processed Data Export'!$B$2:$ET$402,(COLUMN(AD268)+11),FALSE)</f>
        <v>#N/A</v>
      </c>
      <c r="AP268" s="75" t="e">
        <f>VLOOKUP($A268,'Processed Data Export'!$B$2:$ET$402,(COLUMN(AE268)+11),FALSE)</f>
        <v>#N/A</v>
      </c>
      <c r="AQ268" s="75" t="e">
        <f>VLOOKUP($A268,'Processed Data Export'!$B$2:$ET$402,(COLUMN(AF268)+11),FALSE)</f>
        <v>#N/A</v>
      </c>
      <c r="AR268" s="75" t="e">
        <f>VLOOKUP($A268,'Processed Data Export'!$B$2:$ET$402,(COLUMN(AG268)+11),FALSE)</f>
        <v>#N/A</v>
      </c>
      <c r="AS268" s="75" t="e">
        <f>VLOOKUP($A268,'Processed Data Export'!$B$2:$ET$402,(COLUMN(AH268)+11),FALSE)</f>
        <v>#N/A</v>
      </c>
      <c r="AT268" s="75" t="e">
        <f>VLOOKUP($A268,'Processed Data Export'!$B$2:$ET$402,(COLUMN(AI268)+11),FALSE)</f>
        <v>#N/A</v>
      </c>
      <c r="AU268" s="75" t="e">
        <f>VLOOKUP($A268,'Processed Data Export'!$B$2:$ET$402,(COLUMN(AJ268)+11),FALSE)</f>
        <v>#N/A</v>
      </c>
      <c r="AV268" s="75" t="e">
        <f>VLOOKUP($A268,'Processed Data Export'!$B$2:$ET$402,(COLUMN(AK268)+11),FALSE)</f>
        <v>#N/A</v>
      </c>
      <c r="AW268" s="75" t="e">
        <f t="shared" si="57"/>
        <v>#N/A</v>
      </c>
      <c r="AX268" s="75" t="e">
        <f t="shared" si="58"/>
        <v>#N/A</v>
      </c>
      <c r="AY268" s="75" t="e">
        <f t="shared" si="59"/>
        <v>#N/A</v>
      </c>
      <c r="AZ268" s="75" t="e">
        <f t="shared" si="60"/>
        <v>#N/A</v>
      </c>
      <c r="BA268" s="75" t="e">
        <f t="shared" si="61"/>
        <v>#N/A</v>
      </c>
      <c r="BB268" s="75" t="e">
        <f t="shared" si="62"/>
        <v>#N/A</v>
      </c>
      <c r="BC268" s="75" t="e">
        <f t="shared" si="63"/>
        <v>#N/A</v>
      </c>
      <c r="BD268" s="75" t="e">
        <f t="shared" si="64"/>
        <v>#N/A</v>
      </c>
      <c r="BE268" s="75" t="e">
        <f t="shared" si="65"/>
        <v>#N/A</v>
      </c>
      <c r="BF268" s="75" t="e">
        <f t="shared" si="66"/>
        <v>#N/A</v>
      </c>
      <c r="BG268" s="75" t="e">
        <f t="shared" si="67"/>
        <v>#N/A</v>
      </c>
      <c r="BH268" s="75" t="e">
        <f t="shared" si="68"/>
        <v>#N/A</v>
      </c>
      <c r="BI268" s="75" t="e">
        <f t="shared" si="69"/>
        <v>#N/A</v>
      </c>
    </row>
    <row r="269" spans="1:61" x14ac:dyDescent="0.35">
      <c r="A269" s="69">
        <f>'Processed Data Export'!B267</f>
        <v>0</v>
      </c>
      <c r="B269" s="74" t="e">
        <f>IF((VLOOKUP($A269,'Processed Data Export'!$B$2:$ET$3001,5,FALSE))=0,(VLOOKUP($A269,'Processed Data Export'!$B$2:$ET$3001,4,FALSE)),(IF((VLOOKUP($A269,'Processed Data Export'!$B$2:$ET$3001,4,FALSE))&gt;(VLOOKUP($A269,'Processed Data Export'!$B$2:$ET$3001,5,FALSE)),(VLOOKUP($A269,'Processed Data Export'!$B$2:$ET$3001,5,FALSE)),(VLOOKUP($A269,'Processed Data Export'!$B$2:$ET$3001,4,FALSE)))))</f>
        <v>#N/A</v>
      </c>
      <c r="C269" s="89" t="e">
        <f>IF((VLOOKUP($A269,'Processed Data Export'!$B$2:$ET$3001,5,FALSE))=0,"NA",(IF((VLOOKUP($A269,'Processed Data Export'!$B$2:$ET$3001,4,FALSE))&gt;(VLOOKUP($A269,'Processed Data Export'!$B$2:$ET$3001,5,FALSE)),(VLOOKUP($A269,'Processed Data Export'!$B$2:$ET$3001,4,FALSE)),(VLOOKUP($A269,'Processed Data Export'!$B$2:$ET$3001,5,FALSE)))))</f>
        <v>#N/A</v>
      </c>
      <c r="D269" s="74" t="e">
        <f>VLOOKUP($A269,'Processed Data Export'!$B$2:$ET$3001,3,FALSE)</f>
        <v>#N/A</v>
      </c>
      <c r="E269" s="36">
        <f>VLOOKUP(A269,'MWPS (um)'!$A$1:$CP$401,94,FALSE)</f>
        <v>0</v>
      </c>
      <c r="F269" s="74" t="e">
        <f>(VLOOKUP($A269,'Processed Data Export'!$B$2:$ET$3001,6,FALSE))/(VLOOKUP($A269,'Processed Data Export'!$B$2:$ET$3001,7,FALSE))</f>
        <v>#N/A</v>
      </c>
      <c r="G269" s="74" t="e">
        <f>VLOOKUP($A269,'Processed Data Export'!$B$2:$ET$3001,8,FALSE)</f>
        <v>#N/A</v>
      </c>
      <c r="H269" s="74" t="e">
        <f>VLOOKUP($A269,'Processed Data Export'!$B$2:$ET$3001,9,FALSE)</f>
        <v>#N/A</v>
      </c>
      <c r="I269" s="74" t="e">
        <f>VLOOKUP($A269,'Processed Data Export'!$B$2:$ET$3001,10,FALSE)</f>
        <v>#N/A</v>
      </c>
      <c r="J269" s="74" t="e">
        <f>VLOOKUP($A269,'Processed Data Export'!$B$2:$ET$3001,11,FALSE)</f>
        <v>#N/A</v>
      </c>
      <c r="K269" s="69" t="e">
        <f t="shared" si="56"/>
        <v>#VALUE!</v>
      </c>
      <c r="L269" s="75" t="e">
        <f>VLOOKUP($A269,'Processed Data Export'!$B$2:$ET$402,(COLUMN(A269)+11),FALSE)</f>
        <v>#N/A</v>
      </c>
      <c r="M269" s="75" t="e">
        <f>VLOOKUP($A269,'Processed Data Export'!$B$2:$ET$402,(COLUMN(B269)+11),FALSE)</f>
        <v>#N/A</v>
      </c>
      <c r="N269" s="75" t="e">
        <f>VLOOKUP($A269,'Processed Data Export'!$B$2:$ET$402,(COLUMN(C269)+11),FALSE)</f>
        <v>#N/A</v>
      </c>
      <c r="O269" s="75" t="e">
        <f>VLOOKUP($A269,'Processed Data Export'!$B$2:$ET$402,(COLUMN(D269)+11),FALSE)</f>
        <v>#N/A</v>
      </c>
      <c r="P269" s="75" t="e">
        <f>VLOOKUP($A269,'Processed Data Export'!$B$2:$ET$402,(COLUMN(E269)+11),FALSE)</f>
        <v>#N/A</v>
      </c>
      <c r="Q269" s="75" t="e">
        <f>VLOOKUP($A269,'Processed Data Export'!$B$2:$ET$402,(COLUMN(F269)+11),FALSE)</f>
        <v>#N/A</v>
      </c>
      <c r="R269" s="75" t="e">
        <f>VLOOKUP($A269,'Processed Data Export'!$B$2:$ET$402,(COLUMN(G269)+11),FALSE)</f>
        <v>#N/A</v>
      </c>
      <c r="S269" s="75" t="e">
        <f>VLOOKUP($A269,'Processed Data Export'!$B$2:$ET$402,(COLUMN(H269)+11),FALSE)</f>
        <v>#N/A</v>
      </c>
      <c r="T269" s="75" t="e">
        <f>VLOOKUP($A269,'Processed Data Export'!$B$2:$ET$402,(COLUMN(I269)+11),FALSE)</f>
        <v>#N/A</v>
      </c>
      <c r="U269" s="75" t="e">
        <f>VLOOKUP($A269,'Processed Data Export'!$B$2:$ET$402,(COLUMN(J269)+11),FALSE)</f>
        <v>#N/A</v>
      </c>
      <c r="V269" s="75" t="e">
        <f>VLOOKUP($A269,'Processed Data Export'!$B$2:$ET$402,(COLUMN(K269)+11),FALSE)</f>
        <v>#N/A</v>
      </c>
      <c r="W269" s="75" t="e">
        <f>VLOOKUP($A269,'Processed Data Export'!$B$2:$ET$402,(COLUMN(L269)+11),FALSE)</f>
        <v>#N/A</v>
      </c>
      <c r="X269" s="75" t="e">
        <f>VLOOKUP($A269,'Processed Data Export'!$B$2:$ET$402,(COLUMN(M269)+11),FALSE)</f>
        <v>#N/A</v>
      </c>
      <c r="Y269" s="75" t="e">
        <f>VLOOKUP($A269,'Processed Data Export'!$B$2:$ET$402,(COLUMN(N269)+11),FALSE)</f>
        <v>#N/A</v>
      </c>
      <c r="Z269" s="75" t="e">
        <f>VLOOKUP($A269,'Processed Data Export'!$B$2:$ET$402,(COLUMN(O269)+11),FALSE)</f>
        <v>#N/A</v>
      </c>
      <c r="AA269" s="75" t="e">
        <f>VLOOKUP($A269,'Processed Data Export'!$B$2:$ET$402,(COLUMN(P269)+11),FALSE)</f>
        <v>#N/A</v>
      </c>
      <c r="AB269" s="75" t="e">
        <f>VLOOKUP($A269,'Processed Data Export'!$B$2:$ET$402,(COLUMN(Q269)+11),FALSE)</f>
        <v>#N/A</v>
      </c>
      <c r="AC269" s="75" t="e">
        <f>VLOOKUP($A269,'Processed Data Export'!$B$2:$ET$402,(COLUMN(R269)+11),FALSE)</f>
        <v>#N/A</v>
      </c>
      <c r="AD269" s="75" t="e">
        <f>VLOOKUP($A269,'Processed Data Export'!$B$2:$ET$402,(COLUMN(S269)+11),FALSE)</f>
        <v>#N/A</v>
      </c>
      <c r="AE269" s="75" t="e">
        <f>VLOOKUP($A269,'Processed Data Export'!$B$2:$ET$402,(COLUMN(T269)+11),FALSE)</f>
        <v>#N/A</v>
      </c>
      <c r="AF269" s="75" t="e">
        <f>VLOOKUP($A269,'Processed Data Export'!$B$2:$ET$402,(COLUMN(U269)+11),FALSE)</f>
        <v>#N/A</v>
      </c>
      <c r="AG269" s="75" t="e">
        <f>VLOOKUP($A269,'Processed Data Export'!$B$2:$ET$402,(COLUMN(V269)+11),FALSE)</f>
        <v>#N/A</v>
      </c>
      <c r="AH269" s="75" t="e">
        <f>VLOOKUP($A269,'Processed Data Export'!$B$2:$ET$402,(COLUMN(W269)+11),FALSE)</f>
        <v>#N/A</v>
      </c>
      <c r="AI269" s="75" t="e">
        <f>VLOOKUP($A269,'Processed Data Export'!$B$2:$ET$402,(COLUMN(X269)+11),FALSE)</f>
        <v>#N/A</v>
      </c>
      <c r="AJ269" s="75" t="e">
        <f>VLOOKUP($A269,'Processed Data Export'!$B$2:$ET$402,(COLUMN(Y269)+11),FALSE)</f>
        <v>#N/A</v>
      </c>
      <c r="AK269" s="75" t="e">
        <f>VLOOKUP($A269,'Processed Data Export'!$B$2:$ET$402,(COLUMN(Z269)+11),FALSE)</f>
        <v>#N/A</v>
      </c>
      <c r="AL269" s="75" t="e">
        <f>VLOOKUP($A269,'Processed Data Export'!$B$2:$ET$402,(COLUMN(AA269)+11),FALSE)</f>
        <v>#N/A</v>
      </c>
      <c r="AM269" s="75" t="e">
        <f>VLOOKUP($A269,'Processed Data Export'!$B$2:$ET$402,(COLUMN(AB269)+11),FALSE)</f>
        <v>#N/A</v>
      </c>
      <c r="AN269" s="75" t="e">
        <f>VLOOKUP($A269,'Processed Data Export'!$B$2:$ET$402,(COLUMN(AC269)+11),FALSE)</f>
        <v>#N/A</v>
      </c>
      <c r="AO269" s="75" t="e">
        <f>VLOOKUP($A269,'Processed Data Export'!$B$2:$ET$402,(COLUMN(AD269)+11),FALSE)</f>
        <v>#N/A</v>
      </c>
      <c r="AP269" s="75" t="e">
        <f>VLOOKUP($A269,'Processed Data Export'!$B$2:$ET$402,(COLUMN(AE269)+11),FALSE)</f>
        <v>#N/A</v>
      </c>
      <c r="AQ269" s="75" t="e">
        <f>VLOOKUP($A269,'Processed Data Export'!$B$2:$ET$402,(COLUMN(AF269)+11),FALSE)</f>
        <v>#N/A</v>
      </c>
      <c r="AR269" s="75" t="e">
        <f>VLOOKUP($A269,'Processed Data Export'!$B$2:$ET$402,(COLUMN(AG269)+11),FALSE)</f>
        <v>#N/A</v>
      </c>
      <c r="AS269" s="75" t="e">
        <f>VLOOKUP($A269,'Processed Data Export'!$B$2:$ET$402,(COLUMN(AH269)+11),FALSE)</f>
        <v>#N/A</v>
      </c>
      <c r="AT269" s="75" t="e">
        <f>VLOOKUP($A269,'Processed Data Export'!$B$2:$ET$402,(COLUMN(AI269)+11),FALSE)</f>
        <v>#N/A</v>
      </c>
      <c r="AU269" s="75" t="e">
        <f>VLOOKUP($A269,'Processed Data Export'!$B$2:$ET$402,(COLUMN(AJ269)+11),FALSE)</f>
        <v>#N/A</v>
      </c>
      <c r="AV269" s="75" t="e">
        <f>VLOOKUP($A269,'Processed Data Export'!$B$2:$ET$402,(COLUMN(AK269)+11),FALSE)</f>
        <v>#N/A</v>
      </c>
      <c r="AW269" s="75" t="e">
        <f t="shared" si="57"/>
        <v>#N/A</v>
      </c>
      <c r="AX269" s="75" t="e">
        <f t="shared" si="58"/>
        <v>#N/A</v>
      </c>
      <c r="AY269" s="75" t="e">
        <f t="shared" si="59"/>
        <v>#N/A</v>
      </c>
      <c r="AZ269" s="75" t="e">
        <f t="shared" si="60"/>
        <v>#N/A</v>
      </c>
      <c r="BA269" s="75" t="e">
        <f t="shared" si="61"/>
        <v>#N/A</v>
      </c>
      <c r="BB269" s="75" t="e">
        <f t="shared" si="62"/>
        <v>#N/A</v>
      </c>
      <c r="BC269" s="75" t="e">
        <f t="shared" si="63"/>
        <v>#N/A</v>
      </c>
      <c r="BD269" s="75" t="e">
        <f t="shared" si="64"/>
        <v>#N/A</v>
      </c>
      <c r="BE269" s="75" t="e">
        <f t="shared" si="65"/>
        <v>#N/A</v>
      </c>
      <c r="BF269" s="75" t="e">
        <f t="shared" si="66"/>
        <v>#N/A</v>
      </c>
      <c r="BG269" s="75" t="e">
        <f t="shared" si="67"/>
        <v>#N/A</v>
      </c>
      <c r="BH269" s="75" t="e">
        <f t="shared" si="68"/>
        <v>#N/A</v>
      </c>
      <c r="BI269" s="75" t="e">
        <f t="shared" si="69"/>
        <v>#N/A</v>
      </c>
    </row>
    <row r="270" spans="1:61" x14ac:dyDescent="0.35">
      <c r="A270" s="69">
        <f>'Processed Data Export'!B268</f>
        <v>0</v>
      </c>
      <c r="B270" s="74" t="e">
        <f>IF((VLOOKUP($A270,'Processed Data Export'!$B$2:$ET$3001,5,FALSE))=0,(VLOOKUP($A270,'Processed Data Export'!$B$2:$ET$3001,4,FALSE)),(IF((VLOOKUP($A270,'Processed Data Export'!$B$2:$ET$3001,4,FALSE))&gt;(VLOOKUP($A270,'Processed Data Export'!$B$2:$ET$3001,5,FALSE)),(VLOOKUP($A270,'Processed Data Export'!$B$2:$ET$3001,5,FALSE)),(VLOOKUP($A270,'Processed Data Export'!$B$2:$ET$3001,4,FALSE)))))</f>
        <v>#N/A</v>
      </c>
      <c r="C270" s="89" t="e">
        <f>IF((VLOOKUP($A270,'Processed Data Export'!$B$2:$ET$3001,5,FALSE))=0,"NA",(IF((VLOOKUP($A270,'Processed Data Export'!$B$2:$ET$3001,4,FALSE))&gt;(VLOOKUP($A270,'Processed Data Export'!$B$2:$ET$3001,5,FALSE)),(VLOOKUP($A270,'Processed Data Export'!$B$2:$ET$3001,4,FALSE)),(VLOOKUP($A270,'Processed Data Export'!$B$2:$ET$3001,5,FALSE)))))</f>
        <v>#N/A</v>
      </c>
      <c r="D270" s="74" t="e">
        <f>VLOOKUP($A270,'Processed Data Export'!$B$2:$ET$3001,3,FALSE)</f>
        <v>#N/A</v>
      </c>
      <c r="E270" s="36">
        <f>VLOOKUP(A270,'MWPS (um)'!$A$1:$CP$401,94,FALSE)</f>
        <v>0</v>
      </c>
      <c r="F270" s="74" t="e">
        <f>(VLOOKUP($A270,'Processed Data Export'!$B$2:$ET$3001,6,FALSE))/(VLOOKUP($A270,'Processed Data Export'!$B$2:$ET$3001,7,FALSE))</f>
        <v>#N/A</v>
      </c>
      <c r="G270" s="74" t="e">
        <f>VLOOKUP($A270,'Processed Data Export'!$B$2:$ET$3001,8,FALSE)</f>
        <v>#N/A</v>
      </c>
      <c r="H270" s="74" t="e">
        <f>VLOOKUP($A270,'Processed Data Export'!$B$2:$ET$3001,9,FALSE)</f>
        <v>#N/A</v>
      </c>
      <c r="I270" s="74" t="e">
        <f>VLOOKUP($A270,'Processed Data Export'!$B$2:$ET$3001,10,FALSE)</f>
        <v>#N/A</v>
      </c>
      <c r="J270" s="74" t="e">
        <f>VLOOKUP($A270,'Processed Data Export'!$B$2:$ET$3001,11,FALSE)</f>
        <v>#N/A</v>
      </c>
      <c r="K270" s="69" t="e">
        <f t="shared" si="56"/>
        <v>#VALUE!</v>
      </c>
      <c r="L270" s="75" t="e">
        <f>VLOOKUP($A270,'Processed Data Export'!$B$2:$ET$402,(COLUMN(A270)+11),FALSE)</f>
        <v>#N/A</v>
      </c>
      <c r="M270" s="75" t="e">
        <f>VLOOKUP($A270,'Processed Data Export'!$B$2:$ET$402,(COLUMN(B270)+11),FALSE)</f>
        <v>#N/A</v>
      </c>
      <c r="N270" s="75" t="e">
        <f>VLOOKUP($A270,'Processed Data Export'!$B$2:$ET$402,(COLUMN(C270)+11),FALSE)</f>
        <v>#N/A</v>
      </c>
      <c r="O270" s="75" t="e">
        <f>VLOOKUP($A270,'Processed Data Export'!$B$2:$ET$402,(COLUMN(D270)+11),FALSE)</f>
        <v>#N/A</v>
      </c>
      <c r="P270" s="75" t="e">
        <f>VLOOKUP($A270,'Processed Data Export'!$B$2:$ET$402,(COLUMN(E270)+11),FALSE)</f>
        <v>#N/A</v>
      </c>
      <c r="Q270" s="75" t="e">
        <f>VLOOKUP($A270,'Processed Data Export'!$B$2:$ET$402,(COLUMN(F270)+11),FALSE)</f>
        <v>#N/A</v>
      </c>
      <c r="R270" s="75" t="e">
        <f>VLOOKUP($A270,'Processed Data Export'!$B$2:$ET$402,(COLUMN(G270)+11),FALSE)</f>
        <v>#N/A</v>
      </c>
      <c r="S270" s="75" t="e">
        <f>VLOOKUP($A270,'Processed Data Export'!$B$2:$ET$402,(COLUMN(H270)+11),FALSE)</f>
        <v>#N/A</v>
      </c>
      <c r="T270" s="75" t="e">
        <f>VLOOKUP($A270,'Processed Data Export'!$B$2:$ET$402,(COLUMN(I270)+11),FALSE)</f>
        <v>#N/A</v>
      </c>
      <c r="U270" s="75" t="e">
        <f>VLOOKUP($A270,'Processed Data Export'!$B$2:$ET$402,(COLUMN(J270)+11),FALSE)</f>
        <v>#N/A</v>
      </c>
      <c r="V270" s="75" t="e">
        <f>VLOOKUP($A270,'Processed Data Export'!$B$2:$ET$402,(COLUMN(K270)+11),FALSE)</f>
        <v>#N/A</v>
      </c>
      <c r="W270" s="75" t="e">
        <f>VLOOKUP($A270,'Processed Data Export'!$B$2:$ET$402,(COLUMN(L270)+11),FALSE)</f>
        <v>#N/A</v>
      </c>
      <c r="X270" s="75" t="e">
        <f>VLOOKUP($A270,'Processed Data Export'!$B$2:$ET$402,(COLUMN(M270)+11),FALSE)</f>
        <v>#N/A</v>
      </c>
      <c r="Y270" s="75" t="e">
        <f>VLOOKUP($A270,'Processed Data Export'!$B$2:$ET$402,(COLUMN(N270)+11),FALSE)</f>
        <v>#N/A</v>
      </c>
      <c r="Z270" s="75" t="e">
        <f>VLOOKUP($A270,'Processed Data Export'!$B$2:$ET$402,(COLUMN(O270)+11),FALSE)</f>
        <v>#N/A</v>
      </c>
      <c r="AA270" s="75" t="e">
        <f>VLOOKUP($A270,'Processed Data Export'!$B$2:$ET$402,(COLUMN(P270)+11),FALSE)</f>
        <v>#N/A</v>
      </c>
      <c r="AB270" s="75" t="e">
        <f>VLOOKUP($A270,'Processed Data Export'!$B$2:$ET$402,(COLUMN(Q270)+11),FALSE)</f>
        <v>#N/A</v>
      </c>
      <c r="AC270" s="75" t="e">
        <f>VLOOKUP($A270,'Processed Data Export'!$B$2:$ET$402,(COLUMN(R270)+11),FALSE)</f>
        <v>#N/A</v>
      </c>
      <c r="AD270" s="75" t="e">
        <f>VLOOKUP($A270,'Processed Data Export'!$B$2:$ET$402,(COLUMN(S270)+11),FALSE)</f>
        <v>#N/A</v>
      </c>
      <c r="AE270" s="75" t="e">
        <f>VLOOKUP($A270,'Processed Data Export'!$B$2:$ET$402,(COLUMN(T270)+11),FALSE)</f>
        <v>#N/A</v>
      </c>
      <c r="AF270" s="75" t="e">
        <f>VLOOKUP($A270,'Processed Data Export'!$B$2:$ET$402,(COLUMN(U270)+11),FALSE)</f>
        <v>#N/A</v>
      </c>
      <c r="AG270" s="75" t="e">
        <f>VLOOKUP($A270,'Processed Data Export'!$B$2:$ET$402,(COLUMN(V270)+11),FALSE)</f>
        <v>#N/A</v>
      </c>
      <c r="AH270" s="75" t="e">
        <f>VLOOKUP($A270,'Processed Data Export'!$B$2:$ET$402,(COLUMN(W270)+11),FALSE)</f>
        <v>#N/A</v>
      </c>
      <c r="AI270" s="75" t="e">
        <f>VLOOKUP($A270,'Processed Data Export'!$B$2:$ET$402,(COLUMN(X270)+11),FALSE)</f>
        <v>#N/A</v>
      </c>
      <c r="AJ270" s="75" t="e">
        <f>VLOOKUP($A270,'Processed Data Export'!$B$2:$ET$402,(COLUMN(Y270)+11),FALSE)</f>
        <v>#N/A</v>
      </c>
      <c r="AK270" s="75" t="e">
        <f>VLOOKUP($A270,'Processed Data Export'!$B$2:$ET$402,(COLUMN(Z270)+11),FALSE)</f>
        <v>#N/A</v>
      </c>
      <c r="AL270" s="75" t="e">
        <f>VLOOKUP($A270,'Processed Data Export'!$B$2:$ET$402,(COLUMN(AA270)+11),FALSE)</f>
        <v>#N/A</v>
      </c>
      <c r="AM270" s="75" t="e">
        <f>VLOOKUP($A270,'Processed Data Export'!$B$2:$ET$402,(COLUMN(AB270)+11),FALSE)</f>
        <v>#N/A</v>
      </c>
      <c r="AN270" s="75" t="e">
        <f>VLOOKUP($A270,'Processed Data Export'!$B$2:$ET$402,(COLUMN(AC270)+11),FALSE)</f>
        <v>#N/A</v>
      </c>
      <c r="AO270" s="75" t="e">
        <f>VLOOKUP($A270,'Processed Data Export'!$B$2:$ET$402,(COLUMN(AD270)+11),FALSE)</f>
        <v>#N/A</v>
      </c>
      <c r="AP270" s="75" t="e">
        <f>VLOOKUP($A270,'Processed Data Export'!$B$2:$ET$402,(COLUMN(AE270)+11),FALSE)</f>
        <v>#N/A</v>
      </c>
      <c r="AQ270" s="75" t="e">
        <f>VLOOKUP($A270,'Processed Data Export'!$B$2:$ET$402,(COLUMN(AF270)+11),FALSE)</f>
        <v>#N/A</v>
      </c>
      <c r="AR270" s="75" t="e">
        <f>VLOOKUP($A270,'Processed Data Export'!$B$2:$ET$402,(COLUMN(AG270)+11),FALSE)</f>
        <v>#N/A</v>
      </c>
      <c r="AS270" s="75" t="e">
        <f>VLOOKUP($A270,'Processed Data Export'!$B$2:$ET$402,(COLUMN(AH270)+11),FALSE)</f>
        <v>#N/A</v>
      </c>
      <c r="AT270" s="75" t="e">
        <f>VLOOKUP($A270,'Processed Data Export'!$B$2:$ET$402,(COLUMN(AI270)+11),FALSE)</f>
        <v>#N/A</v>
      </c>
      <c r="AU270" s="75" t="e">
        <f>VLOOKUP($A270,'Processed Data Export'!$B$2:$ET$402,(COLUMN(AJ270)+11),FALSE)</f>
        <v>#N/A</v>
      </c>
      <c r="AV270" s="75" t="e">
        <f>VLOOKUP($A270,'Processed Data Export'!$B$2:$ET$402,(COLUMN(AK270)+11),FALSE)</f>
        <v>#N/A</v>
      </c>
      <c r="AW270" s="75" t="e">
        <f t="shared" si="57"/>
        <v>#N/A</v>
      </c>
      <c r="AX270" s="75" t="e">
        <f t="shared" si="58"/>
        <v>#N/A</v>
      </c>
      <c r="AY270" s="75" t="e">
        <f t="shared" si="59"/>
        <v>#N/A</v>
      </c>
      <c r="AZ270" s="75" t="e">
        <f t="shared" si="60"/>
        <v>#N/A</v>
      </c>
      <c r="BA270" s="75" t="e">
        <f t="shared" si="61"/>
        <v>#N/A</v>
      </c>
      <c r="BB270" s="75" t="e">
        <f t="shared" si="62"/>
        <v>#N/A</v>
      </c>
      <c r="BC270" s="75" t="e">
        <f t="shared" si="63"/>
        <v>#N/A</v>
      </c>
      <c r="BD270" s="75" t="e">
        <f t="shared" si="64"/>
        <v>#N/A</v>
      </c>
      <c r="BE270" s="75" t="e">
        <f t="shared" si="65"/>
        <v>#N/A</v>
      </c>
      <c r="BF270" s="75" t="e">
        <f t="shared" si="66"/>
        <v>#N/A</v>
      </c>
      <c r="BG270" s="75" t="e">
        <f t="shared" si="67"/>
        <v>#N/A</v>
      </c>
      <c r="BH270" s="75" t="e">
        <f t="shared" si="68"/>
        <v>#N/A</v>
      </c>
      <c r="BI270" s="75" t="e">
        <f t="shared" si="69"/>
        <v>#N/A</v>
      </c>
    </row>
    <row r="271" spans="1:61" x14ac:dyDescent="0.35">
      <c r="A271" s="69">
        <f>'Processed Data Export'!B269</f>
        <v>0</v>
      </c>
      <c r="B271" s="74" t="e">
        <f>IF((VLOOKUP($A271,'Processed Data Export'!$B$2:$ET$3001,5,FALSE))=0,(VLOOKUP($A271,'Processed Data Export'!$B$2:$ET$3001,4,FALSE)),(IF((VLOOKUP($A271,'Processed Data Export'!$B$2:$ET$3001,4,FALSE))&gt;(VLOOKUP($A271,'Processed Data Export'!$B$2:$ET$3001,5,FALSE)),(VLOOKUP($A271,'Processed Data Export'!$B$2:$ET$3001,5,FALSE)),(VLOOKUP($A271,'Processed Data Export'!$B$2:$ET$3001,4,FALSE)))))</f>
        <v>#N/A</v>
      </c>
      <c r="C271" s="89" t="e">
        <f>IF((VLOOKUP($A271,'Processed Data Export'!$B$2:$ET$3001,5,FALSE))=0,"NA",(IF((VLOOKUP($A271,'Processed Data Export'!$B$2:$ET$3001,4,FALSE))&gt;(VLOOKUP($A271,'Processed Data Export'!$B$2:$ET$3001,5,FALSE)),(VLOOKUP($A271,'Processed Data Export'!$B$2:$ET$3001,4,FALSE)),(VLOOKUP($A271,'Processed Data Export'!$B$2:$ET$3001,5,FALSE)))))</f>
        <v>#N/A</v>
      </c>
      <c r="D271" s="74" t="e">
        <f>VLOOKUP($A271,'Processed Data Export'!$B$2:$ET$3001,3,FALSE)</f>
        <v>#N/A</v>
      </c>
      <c r="E271" s="36">
        <f>VLOOKUP(A271,'MWPS (um)'!$A$1:$CP$401,94,FALSE)</f>
        <v>0</v>
      </c>
      <c r="F271" s="74" t="e">
        <f>(VLOOKUP($A271,'Processed Data Export'!$B$2:$ET$3001,6,FALSE))/(VLOOKUP($A271,'Processed Data Export'!$B$2:$ET$3001,7,FALSE))</f>
        <v>#N/A</v>
      </c>
      <c r="G271" s="74" t="e">
        <f>VLOOKUP($A271,'Processed Data Export'!$B$2:$ET$3001,8,FALSE)</f>
        <v>#N/A</v>
      </c>
      <c r="H271" s="74" t="e">
        <f>VLOOKUP($A271,'Processed Data Export'!$B$2:$ET$3001,9,FALSE)</f>
        <v>#N/A</v>
      </c>
      <c r="I271" s="74" t="e">
        <f>VLOOKUP($A271,'Processed Data Export'!$B$2:$ET$3001,10,FALSE)</f>
        <v>#N/A</v>
      </c>
      <c r="J271" s="74" t="e">
        <f>VLOOKUP($A271,'Processed Data Export'!$B$2:$ET$3001,11,FALSE)</f>
        <v>#N/A</v>
      </c>
      <c r="K271" s="69" t="e">
        <f t="shared" si="56"/>
        <v>#VALUE!</v>
      </c>
      <c r="L271" s="75" t="e">
        <f>VLOOKUP($A271,'Processed Data Export'!$B$2:$ET$402,(COLUMN(A271)+11),FALSE)</f>
        <v>#N/A</v>
      </c>
      <c r="M271" s="75" t="e">
        <f>VLOOKUP($A271,'Processed Data Export'!$B$2:$ET$402,(COLUMN(B271)+11),FALSE)</f>
        <v>#N/A</v>
      </c>
      <c r="N271" s="75" t="e">
        <f>VLOOKUP($A271,'Processed Data Export'!$B$2:$ET$402,(COLUMN(C271)+11),FALSE)</f>
        <v>#N/A</v>
      </c>
      <c r="O271" s="75" t="e">
        <f>VLOOKUP($A271,'Processed Data Export'!$B$2:$ET$402,(COLUMN(D271)+11),FALSE)</f>
        <v>#N/A</v>
      </c>
      <c r="P271" s="75" t="e">
        <f>VLOOKUP($A271,'Processed Data Export'!$B$2:$ET$402,(COLUMN(E271)+11),FALSE)</f>
        <v>#N/A</v>
      </c>
      <c r="Q271" s="75" t="e">
        <f>VLOOKUP($A271,'Processed Data Export'!$B$2:$ET$402,(COLUMN(F271)+11),FALSE)</f>
        <v>#N/A</v>
      </c>
      <c r="R271" s="75" t="e">
        <f>VLOOKUP($A271,'Processed Data Export'!$B$2:$ET$402,(COLUMN(G271)+11),FALSE)</f>
        <v>#N/A</v>
      </c>
      <c r="S271" s="75" t="e">
        <f>VLOOKUP($A271,'Processed Data Export'!$B$2:$ET$402,(COLUMN(H271)+11),FALSE)</f>
        <v>#N/A</v>
      </c>
      <c r="T271" s="75" t="e">
        <f>VLOOKUP($A271,'Processed Data Export'!$B$2:$ET$402,(COLUMN(I271)+11),FALSE)</f>
        <v>#N/A</v>
      </c>
      <c r="U271" s="75" t="e">
        <f>VLOOKUP($A271,'Processed Data Export'!$B$2:$ET$402,(COLUMN(J271)+11),FALSE)</f>
        <v>#N/A</v>
      </c>
      <c r="V271" s="75" t="e">
        <f>VLOOKUP($A271,'Processed Data Export'!$B$2:$ET$402,(COLUMN(K271)+11),FALSE)</f>
        <v>#N/A</v>
      </c>
      <c r="W271" s="75" t="e">
        <f>VLOOKUP($A271,'Processed Data Export'!$B$2:$ET$402,(COLUMN(L271)+11),FALSE)</f>
        <v>#N/A</v>
      </c>
      <c r="X271" s="75" t="e">
        <f>VLOOKUP($A271,'Processed Data Export'!$B$2:$ET$402,(COLUMN(M271)+11),FALSE)</f>
        <v>#N/A</v>
      </c>
      <c r="Y271" s="75" t="e">
        <f>VLOOKUP($A271,'Processed Data Export'!$B$2:$ET$402,(COLUMN(N271)+11),FALSE)</f>
        <v>#N/A</v>
      </c>
      <c r="Z271" s="75" t="e">
        <f>VLOOKUP($A271,'Processed Data Export'!$B$2:$ET$402,(COLUMN(O271)+11),FALSE)</f>
        <v>#N/A</v>
      </c>
      <c r="AA271" s="75" t="e">
        <f>VLOOKUP($A271,'Processed Data Export'!$B$2:$ET$402,(COLUMN(P271)+11),FALSE)</f>
        <v>#N/A</v>
      </c>
      <c r="AB271" s="75" t="e">
        <f>VLOOKUP($A271,'Processed Data Export'!$B$2:$ET$402,(COLUMN(Q271)+11),FALSE)</f>
        <v>#N/A</v>
      </c>
      <c r="AC271" s="75" t="e">
        <f>VLOOKUP($A271,'Processed Data Export'!$B$2:$ET$402,(COLUMN(R271)+11),FALSE)</f>
        <v>#N/A</v>
      </c>
      <c r="AD271" s="75" t="e">
        <f>VLOOKUP($A271,'Processed Data Export'!$B$2:$ET$402,(COLUMN(S271)+11),FALSE)</f>
        <v>#N/A</v>
      </c>
      <c r="AE271" s="75" t="e">
        <f>VLOOKUP($A271,'Processed Data Export'!$B$2:$ET$402,(COLUMN(T271)+11),FALSE)</f>
        <v>#N/A</v>
      </c>
      <c r="AF271" s="75" t="e">
        <f>VLOOKUP($A271,'Processed Data Export'!$B$2:$ET$402,(COLUMN(U271)+11),FALSE)</f>
        <v>#N/A</v>
      </c>
      <c r="AG271" s="75" t="e">
        <f>VLOOKUP($A271,'Processed Data Export'!$B$2:$ET$402,(COLUMN(V271)+11),FALSE)</f>
        <v>#N/A</v>
      </c>
      <c r="AH271" s="75" t="e">
        <f>VLOOKUP($A271,'Processed Data Export'!$B$2:$ET$402,(COLUMN(W271)+11),FALSE)</f>
        <v>#N/A</v>
      </c>
      <c r="AI271" s="75" t="e">
        <f>VLOOKUP($A271,'Processed Data Export'!$B$2:$ET$402,(COLUMN(X271)+11),FALSE)</f>
        <v>#N/A</v>
      </c>
      <c r="AJ271" s="75" t="e">
        <f>VLOOKUP($A271,'Processed Data Export'!$B$2:$ET$402,(COLUMN(Y271)+11),FALSE)</f>
        <v>#N/A</v>
      </c>
      <c r="AK271" s="75" t="e">
        <f>VLOOKUP($A271,'Processed Data Export'!$B$2:$ET$402,(COLUMN(Z271)+11),FALSE)</f>
        <v>#N/A</v>
      </c>
      <c r="AL271" s="75" t="e">
        <f>VLOOKUP($A271,'Processed Data Export'!$B$2:$ET$402,(COLUMN(AA271)+11),FALSE)</f>
        <v>#N/A</v>
      </c>
      <c r="AM271" s="75" t="e">
        <f>VLOOKUP($A271,'Processed Data Export'!$B$2:$ET$402,(COLUMN(AB271)+11),FALSE)</f>
        <v>#N/A</v>
      </c>
      <c r="AN271" s="75" t="e">
        <f>VLOOKUP($A271,'Processed Data Export'!$B$2:$ET$402,(COLUMN(AC271)+11),FALSE)</f>
        <v>#N/A</v>
      </c>
      <c r="AO271" s="75" t="e">
        <f>VLOOKUP($A271,'Processed Data Export'!$B$2:$ET$402,(COLUMN(AD271)+11),FALSE)</f>
        <v>#N/A</v>
      </c>
      <c r="AP271" s="75" t="e">
        <f>VLOOKUP($A271,'Processed Data Export'!$B$2:$ET$402,(COLUMN(AE271)+11),FALSE)</f>
        <v>#N/A</v>
      </c>
      <c r="AQ271" s="75" t="e">
        <f>VLOOKUP($A271,'Processed Data Export'!$B$2:$ET$402,(COLUMN(AF271)+11),FALSE)</f>
        <v>#N/A</v>
      </c>
      <c r="AR271" s="75" t="e">
        <f>VLOOKUP($A271,'Processed Data Export'!$B$2:$ET$402,(COLUMN(AG271)+11),FALSE)</f>
        <v>#N/A</v>
      </c>
      <c r="AS271" s="75" t="e">
        <f>VLOOKUP($A271,'Processed Data Export'!$B$2:$ET$402,(COLUMN(AH271)+11),FALSE)</f>
        <v>#N/A</v>
      </c>
      <c r="AT271" s="75" t="e">
        <f>VLOOKUP($A271,'Processed Data Export'!$B$2:$ET$402,(COLUMN(AI271)+11),FALSE)</f>
        <v>#N/A</v>
      </c>
      <c r="AU271" s="75" t="e">
        <f>VLOOKUP($A271,'Processed Data Export'!$B$2:$ET$402,(COLUMN(AJ271)+11),FALSE)</f>
        <v>#N/A</v>
      </c>
      <c r="AV271" s="75" t="e">
        <f>VLOOKUP($A271,'Processed Data Export'!$B$2:$ET$402,(COLUMN(AK271)+11),FALSE)</f>
        <v>#N/A</v>
      </c>
      <c r="AW271" s="75" t="e">
        <f t="shared" si="57"/>
        <v>#N/A</v>
      </c>
      <c r="AX271" s="75" t="e">
        <f t="shared" si="58"/>
        <v>#N/A</v>
      </c>
      <c r="AY271" s="75" t="e">
        <f t="shared" si="59"/>
        <v>#N/A</v>
      </c>
      <c r="AZ271" s="75" t="e">
        <f t="shared" si="60"/>
        <v>#N/A</v>
      </c>
      <c r="BA271" s="75" t="e">
        <f t="shared" si="61"/>
        <v>#N/A</v>
      </c>
      <c r="BB271" s="75" t="e">
        <f t="shared" si="62"/>
        <v>#N/A</v>
      </c>
      <c r="BC271" s="75" t="e">
        <f t="shared" si="63"/>
        <v>#N/A</v>
      </c>
      <c r="BD271" s="75" t="e">
        <f t="shared" si="64"/>
        <v>#N/A</v>
      </c>
      <c r="BE271" s="75" t="e">
        <f t="shared" si="65"/>
        <v>#N/A</v>
      </c>
      <c r="BF271" s="75" t="e">
        <f t="shared" si="66"/>
        <v>#N/A</v>
      </c>
      <c r="BG271" s="75" t="e">
        <f t="shared" si="67"/>
        <v>#N/A</v>
      </c>
      <c r="BH271" s="75" t="e">
        <f t="shared" si="68"/>
        <v>#N/A</v>
      </c>
      <c r="BI271" s="75" t="e">
        <f t="shared" si="69"/>
        <v>#N/A</v>
      </c>
    </row>
    <row r="272" spans="1:61" x14ac:dyDescent="0.35">
      <c r="A272" s="69">
        <f>'Processed Data Export'!B270</f>
        <v>0</v>
      </c>
      <c r="B272" s="74" t="e">
        <f>IF((VLOOKUP($A272,'Processed Data Export'!$B$2:$ET$3001,5,FALSE))=0,(VLOOKUP($A272,'Processed Data Export'!$B$2:$ET$3001,4,FALSE)),(IF((VLOOKUP($A272,'Processed Data Export'!$B$2:$ET$3001,4,FALSE))&gt;(VLOOKUP($A272,'Processed Data Export'!$B$2:$ET$3001,5,FALSE)),(VLOOKUP($A272,'Processed Data Export'!$B$2:$ET$3001,5,FALSE)),(VLOOKUP($A272,'Processed Data Export'!$B$2:$ET$3001,4,FALSE)))))</f>
        <v>#N/A</v>
      </c>
      <c r="C272" s="89" t="e">
        <f>IF((VLOOKUP($A272,'Processed Data Export'!$B$2:$ET$3001,5,FALSE))=0,"NA",(IF((VLOOKUP($A272,'Processed Data Export'!$B$2:$ET$3001,4,FALSE))&gt;(VLOOKUP($A272,'Processed Data Export'!$B$2:$ET$3001,5,FALSE)),(VLOOKUP($A272,'Processed Data Export'!$B$2:$ET$3001,4,FALSE)),(VLOOKUP($A272,'Processed Data Export'!$B$2:$ET$3001,5,FALSE)))))</f>
        <v>#N/A</v>
      </c>
      <c r="D272" s="74" t="e">
        <f>VLOOKUP($A272,'Processed Data Export'!$B$2:$ET$3001,3,FALSE)</f>
        <v>#N/A</v>
      </c>
      <c r="E272" s="36">
        <f>VLOOKUP(A272,'MWPS (um)'!$A$1:$CP$401,94,FALSE)</f>
        <v>0</v>
      </c>
      <c r="F272" s="74" t="e">
        <f>(VLOOKUP($A272,'Processed Data Export'!$B$2:$ET$3001,6,FALSE))/(VLOOKUP($A272,'Processed Data Export'!$B$2:$ET$3001,7,FALSE))</f>
        <v>#N/A</v>
      </c>
      <c r="G272" s="74" t="e">
        <f>VLOOKUP($A272,'Processed Data Export'!$B$2:$ET$3001,8,FALSE)</f>
        <v>#N/A</v>
      </c>
      <c r="H272" s="74" t="e">
        <f>VLOOKUP($A272,'Processed Data Export'!$B$2:$ET$3001,9,FALSE)</f>
        <v>#N/A</v>
      </c>
      <c r="I272" s="74" t="e">
        <f>VLOOKUP($A272,'Processed Data Export'!$B$2:$ET$3001,10,FALSE)</f>
        <v>#N/A</v>
      </c>
      <c r="J272" s="74" t="e">
        <f>VLOOKUP($A272,'Processed Data Export'!$B$2:$ET$3001,11,FALSE)</f>
        <v>#N/A</v>
      </c>
      <c r="K272" s="69" t="e">
        <f t="shared" si="56"/>
        <v>#VALUE!</v>
      </c>
      <c r="L272" s="75" t="e">
        <f>VLOOKUP($A272,'Processed Data Export'!$B$2:$ET$402,(COLUMN(A272)+11),FALSE)</f>
        <v>#N/A</v>
      </c>
      <c r="M272" s="75" t="e">
        <f>VLOOKUP($A272,'Processed Data Export'!$B$2:$ET$402,(COLUMN(B272)+11),FALSE)</f>
        <v>#N/A</v>
      </c>
      <c r="N272" s="75" t="e">
        <f>VLOOKUP($A272,'Processed Data Export'!$B$2:$ET$402,(COLUMN(C272)+11),FALSE)</f>
        <v>#N/A</v>
      </c>
      <c r="O272" s="75" t="e">
        <f>VLOOKUP($A272,'Processed Data Export'!$B$2:$ET$402,(COLUMN(D272)+11),FALSE)</f>
        <v>#N/A</v>
      </c>
      <c r="P272" s="75" t="e">
        <f>VLOOKUP($A272,'Processed Data Export'!$B$2:$ET$402,(COLUMN(E272)+11),FALSE)</f>
        <v>#N/A</v>
      </c>
      <c r="Q272" s="75" t="e">
        <f>VLOOKUP($A272,'Processed Data Export'!$B$2:$ET$402,(COLUMN(F272)+11),FALSE)</f>
        <v>#N/A</v>
      </c>
      <c r="R272" s="75" t="e">
        <f>VLOOKUP($A272,'Processed Data Export'!$B$2:$ET$402,(COLUMN(G272)+11),FALSE)</f>
        <v>#N/A</v>
      </c>
      <c r="S272" s="75" t="e">
        <f>VLOOKUP($A272,'Processed Data Export'!$B$2:$ET$402,(COLUMN(H272)+11),FALSE)</f>
        <v>#N/A</v>
      </c>
      <c r="T272" s="75" t="e">
        <f>VLOOKUP($A272,'Processed Data Export'!$B$2:$ET$402,(COLUMN(I272)+11),FALSE)</f>
        <v>#N/A</v>
      </c>
      <c r="U272" s="75" t="e">
        <f>VLOOKUP($A272,'Processed Data Export'!$B$2:$ET$402,(COLUMN(J272)+11),FALSE)</f>
        <v>#N/A</v>
      </c>
      <c r="V272" s="75" t="e">
        <f>VLOOKUP($A272,'Processed Data Export'!$B$2:$ET$402,(COLUMN(K272)+11),FALSE)</f>
        <v>#N/A</v>
      </c>
      <c r="W272" s="75" t="e">
        <f>VLOOKUP($A272,'Processed Data Export'!$B$2:$ET$402,(COLUMN(L272)+11),FALSE)</f>
        <v>#N/A</v>
      </c>
      <c r="X272" s="75" t="e">
        <f>VLOOKUP($A272,'Processed Data Export'!$B$2:$ET$402,(COLUMN(M272)+11),FALSE)</f>
        <v>#N/A</v>
      </c>
      <c r="Y272" s="75" t="e">
        <f>VLOOKUP($A272,'Processed Data Export'!$B$2:$ET$402,(COLUMN(N272)+11),FALSE)</f>
        <v>#N/A</v>
      </c>
      <c r="Z272" s="75" t="e">
        <f>VLOOKUP($A272,'Processed Data Export'!$B$2:$ET$402,(COLUMN(O272)+11),FALSE)</f>
        <v>#N/A</v>
      </c>
      <c r="AA272" s="75" t="e">
        <f>VLOOKUP($A272,'Processed Data Export'!$B$2:$ET$402,(COLUMN(P272)+11),FALSE)</f>
        <v>#N/A</v>
      </c>
      <c r="AB272" s="75" t="e">
        <f>VLOOKUP($A272,'Processed Data Export'!$B$2:$ET$402,(COLUMN(Q272)+11),FALSE)</f>
        <v>#N/A</v>
      </c>
      <c r="AC272" s="75" t="e">
        <f>VLOOKUP($A272,'Processed Data Export'!$B$2:$ET$402,(COLUMN(R272)+11),FALSE)</f>
        <v>#N/A</v>
      </c>
      <c r="AD272" s="75" t="e">
        <f>VLOOKUP($A272,'Processed Data Export'!$B$2:$ET$402,(COLUMN(S272)+11),FALSE)</f>
        <v>#N/A</v>
      </c>
      <c r="AE272" s="75" t="e">
        <f>VLOOKUP($A272,'Processed Data Export'!$B$2:$ET$402,(COLUMN(T272)+11),FALSE)</f>
        <v>#N/A</v>
      </c>
      <c r="AF272" s="75" t="e">
        <f>VLOOKUP($A272,'Processed Data Export'!$B$2:$ET$402,(COLUMN(U272)+11),FALSE)</f>
        <v>#N/A</v>
      </c>
      <c r="AG272" s="75" t="e">
        <f>VLOOKUP($A272,'Processed Data Export'!$B$2:$ET$402,(COLUMN(V272)+11),FALSE)</f>
        <v>#N/A</v>
      </c>
      <c r="AH272" s="75" t="e">
        <f>VLOOKUP($A272,'Processed Data Export'!$B$2:$ET$402,(COLUMN(W272)+11),FALSE)</f>
        <v>#N/A</v>
      </c>
      <c r="AI272" s="75" t="e">
        <f>VLOOKUP($A272,'Processed Data Export'!$B$2:$ET$402,(COLUMN(X272)+11),FALSE)</f>
        <v>#N/A</v>
      </c>
      <c r="AJ272" s="75" t="e">
        <f>VLOOKUP($A272,'Processed Data Export'!$B$2:$ET$402,(COLUMN(Y272)+11),FALSE)</f>
        <v>#N/A</v>
      </c>
      <c r="AK272" s="75" t="e">
        <f>VLOOKUP($A272,'Processed Data Export'!$B$2:$ET$402,(COLUMN(Z272)+11),FALSE)</f>
        <v>#N/A</v>
      </c>
      <c r="AL272" s="75" t="e">
        <f>VLOOKUP($A272,'Processed Data Export'!$B$2:$ET$402,(COLUMN(AA272)+11),FALSE)</f>
        <v>#N/A</v>
      </c>
      <c r="AM272" s="75" t="e">
        <f>VLOOKUP($A272,'Processed Data Export'!$B$2:$ET$402,(COLUMN(AB272)+11),FALSE)</f>
        <v>#N/A</v>
      </c>
      <c r="AN272" s="75" t="e">
        <f>VLOOKUP($A272,'Processed Data Export'!$B$2:$ET$402,(COLUMN(AC272)+11),FALSE)</f>
        <v>#N/A</v>
      </c>
      <c r="AO272" s="75" t="e">
        <f>VLOOKUP($A272,'Processed Data Export'!$B$2:$ET$402,(COLUMN(AD272)+11),FALSE)</f>
        <v>#N/A</v>
      </c>
      <c r="AP272" s="75" t="e">
        <f>VLOOKUP($A272,'Processed Data Export'!$B$2:$ET$402,(COLUMN(AE272)+11),FALSE)</f>
        <v>#N/A</v>
      </c>
      <c r="AQ272" s="75" t="e">
        <f>VLOOKUP($A272,'Processed Data Export'!$B$2:$ET$402,(COLUMN(AF272)+11),FALSE)</f>
        <v>#N/A</v>
      </c>
      <c r="AR272" s="75" t="e">
        <f>VLOOKUP($A272,'Processed Data Export'!$B$2:$ET$402,(COLUMN(AG272)+11),FALSE)</f>
        <v>#N/A</v>
      </c>
      <c r="AS272" s="75" t="e">
        <f>VLOOKUP($A272,'Processed Data Export'!$B$2:$ET$402,(COLUMN(AH272)+11),FALSE)</f>
        <v>#N/A</v>
      </c>
      <c r="AT272" s="75" t="e">
        <f>VLOOKUP($A272,'Processed Data Export'!$B$2:$ET$402,(COLUMN(AI272)+11),FALSE)</f>
        <v>#N/A</v>
      </c>
      <c r="AU272" s="75" t="e">
        <f>VLOOKUP($A272,'Processed Data Export'!$B$2:$ET$402,(COLUMN(AJ272)+11),FALSE)</f>
        <v>#N/A</v>
      </c>
      <c r="AV272" s="75" t="e">
        <f>VLOOKUP($A272,'Processed Data Export'!$B$2:$ET$402,(COLUMN(AK272)+11),FALSE)</f>
        <v>#N/A</v>
      </c>
      <c r="AW272" s="75" t="e">
        <f t="shared" si="57"/>
        <v>#N/A</v>
      </c>
      <c r="AX272" s="75" t="e">
        <f t="shared" si="58"/>
        <v>#N/A</v>
      </c>
      <c r="AY272" s="75" t="e">
        <f t="shared" si="59"/>
        <v>#N/A</v>
      </c>
      <c r="AZ272" s="75" t="e">
        <f t="shared" si="60"/>
        <v>#N/A</v>
      </c>
      <c r="BA272" s="75" t="e">
        <f t="shared" si="61"/>
        <v>#N/A</v>
      </c>
      <c r="BB272" s="75" t="e">
        <f t="shared" si="62"/>
        <v>#N/A</v>
      </c>
      <c r="BC272" s="75" t="e">
        <f t="shared" si="63"/>
        <v>#N/A</v>
      </c>
      <c r="BD272" s="75" t="e">
        <f t="shared" si="64"/>
        <v>#N/A</v>
      </c>
      <c r="BE272" s="75" t="e">
        <f t="shared" si="65"/>
        <v>#N/A</v>
      </c>
      <c r="BF272" s="75" t="e">
        <f t="shared" si="66"/>
        <v>#N/A</v>
      </c>
      <c r="BG272" s="75" t="e">
        <f t="shared" si="67"/>
        <v>#N/A</v>
      </c>
      <c r="BH272" s="75" t="e">
        <f t="shared" si="68"/>
        <v>#N/A</v>
      </c>
      <c r="BI272" s="75" t="e">
        <f t="shared" si="69"/>
        <v>#N/A</v>
      </c>
    </row>
    <row r="273" spans="1:61" x14ac:dyDescent="0.35">
      <c r="A273" s="69">
        <f>'Processed Data Export'!B271</f>
        <v>0</v>
      </c>
      <c r="B273" s="74" t="e">
        <f>IF((VLOOKUP($A273,'Processed Data Export'!$B$2:$ET$3001,5,FALSE))=0,(VLOOKUP($A273,'Processed Data Export'!$B$2:$ET$3001,4,FALSE)),(IF((VLOOKUP($A273,'Processed Data Export'!$B$2:$ET$3001,4,FALSE))&gt;(VLOOKUP($A273,'Processed Data Export'!$B$2:$ET$3001,5,FALSE)),(VLOOKUP($A273,'Processed Data Export'!$B$2:$ET$3001,5,FALSE)),(VLOOKUP($A273,'Processed Data Export'!$B$2:$ET$3001,4,FALSE)))))</f>
        <v>#N/A</v>
      </c>
      <c r="C273" s="89" t="e">
        <f>IF((VLOOKUP($A273,'Processed Data Export'!$B$2:$ET$3001,5,FALSE))=0,"NA",(IF((VLOOKUP($A273,'Processed Data Export'!$B$2:$ET$3001,4,FALSE))&gt;(VLOOKUP($A273,'Processed Data Export'!$B$2:$ET$3001,5,FALSE)),(VLOOKUP($A273,'Processed Data Export'!$B$2:$ET$3001,4,FALSE)),(VLOOKUP($A273,'Processed Data Export'!$B$2:$ET$3001,5,FALSE)))))</f>
        <v>#N/A</v>
      </c>
      <c r="D273" s="74" t="e">
        <f>VLOOKUP($A273,'Processed Data Export'!$B$2:$ET$3001,3,FALSE)</f>
        <v>#N/A</v>
      </c>
      <c r="E273" s="36">
        <f>VLOOKUP(A273,'MWPS (um)'!$A$1:$CP$401,94,FALSE)</f>
        <v>0</v>
      </c>
      <c r="F273" s="74" t="e">
        <f>(VLOOKUP($A273,'Processed Data Export'!$B$2:$ET$3001,6,FALSE))/(VLOOKUP($A273,'Processed Data Export'!$B$2:$ET$3001,7,FALSE))</f>
        <v>#N/A</v>
      </c>
      <c r="G273" s="74" t="e">
        <f>VLOOKUP($A273,'Processed Data Export'!$B$2:$ET$3001,8,FALSE)</f>
        <v>#N/A</v>
      </c>
      <c r="H273" s="74" t="e">
        <f>VLOOKUP($A273,'Processed Data Export'!$B$2:$ET$3001,9,FALSE)</f>
        <v>#N/A</v>
      </c>
      <c r="I273" s="74" t="e">
        <f>VLOOKUP($A273,'Processed Data Export'!$B$2:$ET$3001,10,FALSE)</f>
        <v>#N/A</v>
      </c>
      <c r="J273" s="74" t="e">
        <f>VLOOKUP($A273,'Processed Data Export'!$B$2:$ET$3001,11,FALSE)</f>
        <v>#N/A</v>
      </c>
      <c r="K273" s="69" t="e">
        <f t="shared" si="56"/>
        <v>#VALUE!</v>
      </c>
      <c r="L273" s="75" t="e">
        <f>VLOOKUP($A273,'Processed Data Export'!$B$2:$ET$402,(COLUMN(A273)+11),FALSE)</f>
        <v>#N/A</v>
      </c>
      <c r="M273" s="75" t="e">
        <f>VLOOKUP($A273,'Processed Data Export'!$B$2:$ET$402,(COLUMN(B273)+11),FALSE)</f>
        <v>#N/A</v>
      </c>
      <c r="N273" s="75" t="e">
        <f>VLOOKUP($A273,'Processed Data Export'!$B$2:$ET$402,(COLUMN(C273)+11),FALSE)</f>
        <v>#N/A</v>
      </c>
      <c r="O273" s="75" t="e">
        <f>VLOOKUP($A273,'Processed Data Export'!$B$2:$ET$402,(COLUMN(D273)+11),FALSE)</f>
        <v>#N/A</v>
      </c>
      <c r="P273" s="75" t="e">
        <f>VLOOKUP($A273,'Processed Data Export'!$B$2:$ET$402,(COLUMN(E273)+11),FALSE)</f>
        <v>#N/A</v>
      </c>
      <c r="Q273" s="75" t="e">
        <f>VLOOKUP($A273,'Processed Data Export'!$B$2:$ET$402,(COLUMN(F273)+11),FALSE)</f>
        <v>#N/A</v>
      </c>
      <c r="R273" s="75" t="e">
        <f>VLOOKUP($A273,'Processed Data Export'!$B$2:$ET$402,(COLUMN(G273)+11),FALSE)</f>
        <v>#N/A</v>
      </c>
      <c r="S273" s="75" t="e">
        <f>VLOOKUP($A273,'Processed Data Export'!$B$2:$ET$402,(COLUMN(H273)+11),FALSE)</f>
        <v>#N/A</v>
      </c>
      <c r="T273" s="75" t="e">
        <f>VLOOKUP($A273,'Processed Data Export'!$B$2:$ET$402,(COLUMN(I273)+11),FALSE)</f>
        <v>#N/A</v>
      </c>
      <c r="U273" s="75" t="e">
        <f>VLOOKUP($A273,'Processed Data Export'!$B$2:$ET$402,(COLUMN(J273)+11),FALSE)</f>
        <v>#N/A</v>
      </c>
      <c r="V273" s="75" t="e">
        <f>VLOOKUP($A273,'Processed Data Export'!$B$2:$ET$402,(COLUMN(K273)+11),FALSE)</f>
        <v>#N/A</v>
      </c>
      <c r="W273" s="75" t="e">
        <f>VLOOKUP($A273,'Processed Data Export'!$B$2:$ET$402,(COLUMN(L273)+11),FALSE)</f>
        <v>#N/A</v>
      </c>
      <c r="X273" s="75" t="e">
        <f>VLOOKUP($A273,'Processed Data Export'!$B$2:$ET$402,(COLUMN(M273)+11),FALSE)</f>
        <v>#N/A</v>
      </c>
      <c r="Y273" s="75" t="e">
        <f>VLOOKUP($A273,'Processed Data Export'!$B$2:$ET$402,(COLUMN(N273)+11),FALSE)</f>
        <v>#N/A</v>
      </c>
      <c r="Z273" s="75" t="e">
        <f>VLOOKUP($A273,'Processed Data Export'!$B$2:$ET$402,(COLUMN(O273)+11),FALSE)</f>
        <v>#N/A</v>
      </c>
      <c r="AA273" s="75" t="e">
        <f>VLOOKUP($A273,'Processed Data Export'!$B$2:$ET$402,(COLUMN(P273)+11),FALSE)</f>
        <v>#N/A</v>
      </c>
      <c r="AB273" s="75" t="e">
        <f>VLOOKUP($A273,'Processed Data Export'!$B$2:$ET$402,(COLUMN(Q273)+11),FALSE)</f>
        <v>#N/A</v>
      </c>
      <c r="AC273" s="75" t="e">
        <f>VLOOKUP($A273,'Processed Data Export'!$B$2:$ET$402,(COLUMN(R273)+11),FALSE)</f>
        <v>#N/A</v>
      </c>
      <c r="AD273" s="75" t="e">
        <f>VLOOKUP($A273,'Processed Data Export'!$B$2:$ET$402,(COLUMN(S273)+11),FALSE)</f>
        <v>#N/A</v>
      </c>
      <c r="AE273" s="75" t="e">
        <f>VLOOKUP($A273,'Processed Data Export'!$B$2:$ET$402,(COLUMN(T273)+11),FALSE)</f>
        <v>#N/A</v>
      </c>
      <c r="AF273" s="75" t="e">
        <f>VLOOKUP($A273,'Processed Data Export'!$B$2:$ET$402,(COLUMN(U273)+11),FALSE)</f>
        <v>#N/A</v>
      </c>
      <c r="AG273" s="75" t="e">
        <f>VLOOKUP($A273,'Processed Data Export'!$B$2:$ET$402,(COLUMN(V273)+11),FALSE)</f>
        <v>#N/A</v>
      </c>
      <c r="AH273" s="75" t="e">
        <f>VLOOKUP($A273,'Processed Data Export'!$B$2:$ET$402,(COLUMN(W273)+11),FALSE)</f>
        <v>#N/A</v>
      </c>
      <c r="AI273" s="75" t="e">
        <f>VLOOKUP($A273,'Processed Data Export'!$B$2:$ET$402,(COLUMN(X273)+11),FALSE)</f>
        <v>#N/A</v>
      </c>
      <c r="AJ273" s="75" t="e">
        <f>VLOOKUP($A273,'Processed Data Export'!$B$2:$ET$402,(COLUMN(Y273)+11),FALSE)</f>
        <v>#N/A</v>
      </c>
      <c r="AK273" s="75" t="e">
        <f>VLOOKUP($A273,'Processed Data Export'!$B$2:$ET$402,(COLUMN(Z273)+11),FALSE)</f>
        <v>#N/A</v>
      </c>
      <c r="AL273" s="75" t="e">
        <f>VLOOKUP($A273,'Processed Data Export'!$B$2:$ET$402,(COLUMN(AA273)+11),FALSE)</f>
        <v>#N/A</v>
      </c>
      <c r="AM273" s="75" t="e">
        <f>VLOOKUP($A273,'Processed Data Export'!$B$2:$ET$402,(COLUMN(AB273)+11),FALSE)</f>
        <v>#N/A</v>
      </c>
      <c r="AN273" s="75" t="e">
        <f>VLOOKUP($A273,'Processed Data Export'!$B$2:$ET$402,(COLUMN(AC273)+11),FALSE)</f>
        <v>#N/A</v>
      </c>
      <c r="AO273" s="75" t="e">
        <f>VLOOKUP($A273,'Processed Data Export'!$B$2:$ET$402,(COLUMN(AD273)+11),FALSE)</f>
        <v>#N/A</v>
      </c>
      <c r="AP273" s="75" t="e">
        <f>VLOOKUP($A273,'Processed Data Export'!$B$2:$ET$402,(COLUMN(AE273)+11),FALSE)</f>
        <v>#N/A</v>
      </c>
      <c r="AQ273" s="75" t="e">
        <f>VLOOKUP($A273,'Processed Data Export'!$B$2:$ET$402,(COLUMN(AF273)+11),FALSE)</f>
        <v>#N/A</v>
      </c>
      <c r="AR273" s="75" t="e">
        <f>VLOOKUP($A273,'Processed Data Export'!$B$2:$ET$402,(COLUMN(AG273)+11),FALSE)</f>
        <v>#N/A</v>
      </c>
      <c r="AS273" s="75" t="e">
        <f>VLOOKUP($A273,'Processed Data Export'!$B$2:$ET$402,(COLUMN(AH273)+11),FALSE)</f>
        <v>#N/A</v>
      </c>
      <c r="AT273" s="75" t="e">
        <f>VLOOKUP($A273,'Processed Data Export'!$B$2:$ET$402,(COLUMN(AI273)+11),FALSE)</f>
        <v>#N/A</v>
      </c>
      <c r="AU273" s="75" t="e">
        <f>VLOOKUP($A273,'Processed Data Export'!$B$2:$ET$402,(COLUMN(AJ273)+11),FALSE)</f>
        <v>#N/A</v>
      </c>
      <c r="AV273" s="75" t="e">
        <f>VLOOKUP($A273,'Processed Data Export'!$B$2:$ET$402,(COLUMN(AK273)+11),FALSE)</f>
        <v>#N/A</v>
      </c>
      <c r="AW273" s="75" t="e">
        <f t="shared" si="57"/>
        <v>#N/A</v>
      </c>
      <c r="AX273" s="75" t="e">
        <f t="shared" si="58"/>
        <v>#N/A</v>
      </c>
      <c r="AY273" s="75" t="e">
        <f t="shared" si="59"/>
        <v>#N/A</v>
      </c>
      <c r="AZ273" s="75" t="e">
        <f t="shared" si="60"/>
        <v>#N/A</v>
      </c>
      <c r="BA273" s="75" t="e">
        <f t="shared" si="61"/>
        <v>#N/A</v>
      </c>
      <c r="BB273" s="75" t="e">
        <f t="shared" si="62"/>
        <v>#N/A</v>
      </c>
      <c r="BC273" s="75" t="e">
        <f t="shared" si="63"/>
        <v>#N/A</v>
      </c>
      <c r="BD273" s="75" t="e">
        <f t="shared" si="64"/>
        <v>#N/A</v>
      </c>
      <c r="BE273" s="75" t="e">
        <f t="shared" si="65"/>
        <v>#N/A</v>
      </c>
      <c r="BF273" s="75" t="e">
        <f t="shared" si="66"/>
        <v>#N/A</v>
      </c>
      <c r="BG273" s="75" t="e">
        <f t="shared" si="67"/>
        <v>#N/A</v>
      </c>
      <c r="BH273" s="75" t="e">
        <f t="shared" si="68"/>
        <v>#N/A</v>
      </c>
      <c r="BI273" s="75" t="e">
        <f t="shared" si="69"/>
        <v>#N/A</v>
      </c>
    </row>
    <row r="274" spans="1:61" x14ac:dyDescent="0.35">
      <c r="A274" s="69">
        <f>'Processed Data Export'!B272</f>
        <v>0</v>
      </c>
      <c r="B274" s="74" t="e">
        <f>IF((VLOOKUP($A274,'Processed Data Export'!$B$2:$ET$3001,5,FALSE))=0,(VLOOKUP($A274,'Processed Data Export'!$B$2:$ET$3001,4,FALSE)),(IF((VLOOKUP($A274,'Processed Data Export'!$B$2:$ET$3001,4,FALSE))&gt;(VLOOKUP($A274,'Processed Data Export'!$B$2:$ET$3001,5,FALSE)),(VLOOKUP($A274,'Processed Data Export'!$B$2:$ET$3001,5,FALSE)),(VLOOKUP($A274,'Processed Data Export'!$B$2:$ET$3001,4,FALSE)))))</f>
        <v>#N/A</v>
      </c>
      <c r="C274" s="89" t="e">
        <f>IF((VLOOKUP($A274,'Processed Data Export'!$B$2:$ET$3001,5,FALSE))=0,"NA",(IF((VLOOKUP($A274,'Processed Data Export'!$B$2:$ET$3001,4,FALSE))&gt;(VLOOKUP($A274,'Processed Data Export'!$B$2:$ET$3001,5,FALSE)),(VLOOKUP($A274,'Processed Data Export'!$B$2:$ET$3001,4,FALSE)),(VLOOKUP($A274,'Processed Data Export'!$B$2:$ET$3001,5,FALSE)))))</f>
        <v>#N/A</v>
      </c>
      <c r="D274" s="74" t="e">
        <f>VLOOKUP($A274,'Processed Data Export'!$B$2:$ET$3001,3,FALSE)</f>
        <v>#N/A</v>
      </c>
      <c r="E274" s="36">
        <f>VLOOKUP(A274,'MWPS (um)'!$A$1:$CP$401,94,FALSE)</f>
        <v>0</v>
      </c>
      <c r="F274" s="74" t="e">
        <f>(VLOOKUP($A274,'Processed Data Export'!$B$2:$ET$3001,6,FALSE))/(VLOOKUP($A274,'Processed Data Export'!$B$2:$ET$3001,7,FALSE))</f>
        <v>#N/A</v>
      </c>
      <c r="G274" s="74" t="e">
        <f>VLOOKUP($A274,'Processed Data Export'!$B$2:$ET$3001,8,FALSE)</f>
        <v>#N/A</v>
      </c>
      <c r="H274" s="74" t="e">
        <f>VLOOKUP($A274,'Processed Data Export'!$B$2:$ET$3001,9,FALSE)</f>
        <v>#N/A</v>
      </c>
      <c r="I274" s="74" t="e">
        <f>VLOOKUP($A274,'Processed Data Export'!$B$2:$ET$3001,10,FALSE)</f>
        <v>#N/A</v>
      </c>
      <c r="J274" s="74" t="e">
        <f>VLOOKUP($A274,'Processed Data Export'!$B$2:$ET$3001,11,FALSE)</f>
        <v>#N/A</v>
      </c>
      <c r="K274" s="69" t="e">
        <f t="shared" si="56"/>
        <v>#VALUE!</v>
      </c>
      <c r="L274" s="75" t="e">
        <f>VLOOKUP($A274,'Processed Data Export'!$B$2:$ET$402,(COLUMN(A274)+11),FALSE)</f>
        <v>#N/A</v>
      </c>
      <c r="M274" s="75" t="e">
        <f>VLOOKUP($A274,'Processed Data Export'!$B$2:$ET$402,(COLUMN(B274)+11),FALSE)</f>
        <v>#N/A</v>
      </c>
      <c r="N274" s="75" t="e">
        <f>VLOOKUP($A274,'Processed Data Export'!$B$2:$ET$402,(COLUMN(C274)+11),FALSE)</f>
        <v>#N/A</v>
      </c>
      <c r="O274" s="75" t="e">
        <f>VLOOKUP($A274,'Processed Data Export'!$B$2:$ET$402,(COLUMN(D274)+11),FALSE)</f>
        <v>#N/A</v>
      </c>
      <c r="P274" s="75" t="e">
        <f>VLOOKUP($A274,'Processed Data Export'!$B$2:$ET$402,(COLUMN(E274)+11),FALSE)</f>
        <v>#N/A</v>
      </c>
      <c r="Q274" s="75" t="e">
        <f>VLOOKUP($A274,'Processed Data Export'!$B$2:$ET$402,(COLUMN(F274)+11),FALSE)</f>
        <v>#N/A</v>
      </c>
      <c r="R274" s="75" t="e">
        <f>VLOOKUP($A274,'Processed Data Export'!$B$2:$ET$402,(COLUMN(G274)+11),FALSE)</f>
        <v>#N/A</v>
      </c>
      <c r="S274" s="75" t="e">
        <f>VLOOKUP($A274,'Processed Data Export'!$B$2:$ET$402,(COLUMN(H274)+11),FALSE)</f>
        <v>#N/A</v>
      </c>
      <c r="T274" s="75" t="e">
        <f>VLOOKUP($A274,'Processed Data Export'!$B$2:$ET$402,(COLUMN(I274)+11),FALSE)</f>
        <v>#N/A</v>
      </c>
      <c r="U274" s="75" t="e">
        <f>VLOOKUP($A274,'Processed Data Export'!$B$2:$ET$402,(COLUMN(J274)+11),FALSE)</f>
        <v>#N/A</v>
      </c>
      <c r="V274" s="75" t="e">
        <f>VLOOKUP($A274,'Processed Data Export'!$B$2:$ET$402,(COLUMN(K274)+11),FALSE)</f>
        <v>#N/A</v>
      </c>
      <c r="W274" s="75" t="e">
        <f>VLOOKUP($A274,'Processed Data Export'!$B$2:$ET$402,(COLUMN(L274)+11),FALSE)</f>
        <v>#N/A</v>
      </c>
      <c r="X274" s="75" t="e">
        <f>VLOOKUP($A274,'Processed Data Export'!$B$2:$ET$402,(COLUMN(M274)+11),FALSE)</f>
        <v>#N/A</v>
      </c>
      <c r="Y274" s="75" t="e">
        <f>VLOOKUP($A274,'Processed Data Export'!$B$2:$ET$402,(COLUMN(N274)+11),FALSE)</f>
        <v>#N/A</v>
      </c>
      <c r="Z274" s="75" t="e">
        <f>VLOOKUP($A274,'Processed Data Export'!$B$2:$ET$402,(COLUMN(O274)+11),FALSE)</f>
        <v>#N/A</v>
      </c>
      <c r="AA274" s="75" t="e">
        <f>VLOOKUP($A274,'Processed Data Export'!$B$2:$ET$402,(COLUMN(P274)+11),FALSE)</f>
        <v>#N/A</v>
      </c>
      <c r="AB274" s="75" t="e">
        <f>VLOOKUP($A274,'Processed Data Export'!$B$2:$ET$402,(COLUMN(Q274)+11),FALSE)</f>
        <v>#N/A</v>
      </c>
      <c r="AC274" s="75" t="e">
        <f>VLOOKUP($A274,'Processed Data Export'!$B$2:$ET$402,(COLUMN(R274)+11),FALSE)</f>
        <v>#N/A</v>
      </c>
      <c r="AD274" s="75" t="e">
        <f>VLOOKUP($A274,'Processed Data Export'!$B$2:$ET$402,(COLUMN(S274)+11),FALSE)</f>
        <v>#N/A</v>
      </c>
      <c r="AE274" s="75" t="e">
        <f>VLOOKUP($A274,'Processed Data Export'!$B$2:$ET$402,(COLUMN(T274)+11),FALSE)</f>
        <v>#N/A</v>
      </c>
      <c r="AF274" s="75" t="e">
        <f>VLOOKUP($A274,'Processed Data Export'!$B$2:$ET$402,(COLUMN(U274)+11),FALSE)</f>
        <v>#N/A</v>
      </c>
      <c r="AG274" s="75" t="e">
        <f>VLOOKUP($A274,'Processed Data Export'!$B$2:$ET$402,(COLUMN(V274)+11),FALSE)</f>
        <v>#N/A</v>
      </c>
      <c r="AH274" s="75" t="e">
        <f>VLOOKUP($A274,'Processed Data Export'!$B$2:$ET$402,(COLUMN(W274)+11),FALSE)</f>
        <v>#N/A</v>
      </c>
      <c r="AI274" s="75" t="e">
        <f>VLOOKUP($A274,'Processed Data Export'!$B$2:$ET$402,(COLUMN(X274)+11),FALSE)</f>
        <v>#N/A</v>
      </c>
      <c r="AJ274" s="75" t="e">
        <f>VLOOKUP($A274,'Processed Data Export'!$B$2:$ET$402,(COLUMN(Y274)+11),FALSE)</f>
        <v>#N/A</v>
      </c>
      <c r="AK274" s="75" t="e">
        <f>VLOOKUP($A274,'Processed Data Export'!$B$2:$ET$402,(COLUMN(Z274)+11),FALSE)</f>
        <v>#N/A</v>
      </c>
      <c r="AL274" s="75" t="e">
        <f>VLOOKUP($A274,'Processed Data Export'!$B$2:$ET$402,(COLUMN(AA274)+11),FALSE)</f>
        <v>#N/A</v>
      </c>
      <c r="AM274" s="75" t="e">
        <f>VLOOKUP($A274,'Processed Data Export'!$B$2:$ET$402,(COLUMN(AB274)+11),FALSE)</f>
        <v>#N/A</v>
      </c>
      <c r="AN274" s="75" t="e">
        <f>VLOOKUP($A274,'Processed Data Export'!$B$2:$ET$402,(COLUMN(AC274)+11),FALSE)</f>
        <v>#N/A</v>
      </c>
      <c r="AO274" s="75" t="e">
        <f>VLOOKUP($A274,'Processed Data Export'!$B$2:$ET$402,(COLUMN(AD274)+11),FALSE)</f>
        <v>#N/A</v>
      </c>
      <c r="AP274" s="75" t="e">
        <f>VLOOKUP($A274,'Processed Data Export'!$B$2:$ET$402,(COLUMN(AE274)+11),FALSE)</f>
        <v>#N/A</v>
      </c>
      <c r="AQ274" s="75" t="e">
        <f>VLOOKUP($A274,'Processed Data Export'!$B$2:$ET$402,(COLUMN(AF274)+11),FALSE)</f>
        <v>#N/A</v>
      </c>
      <c r="AR274" s="75" t="e">
        <f>VLOOKUP($A274,'Processed Data Export'!$B$2:$ET$402,(COLUMN(AG274)+11),FALSE)</f>
        <v>#N/A</v>
      </c>
      <c r="AS274" s="75" t="e">
        <f>VLOOKUP($A274,'Processed Data Export'!$B$2:$ET$402,(COLUMN(AH274)+11),FALSE)</f>
        <v>#N/A</v>
      </c>
      <c r="AT274" s="75" t="e">
        <f>VLOOKUP($A274,'Processed Data Export'!$B$2:$ET$402,(COLUMN(AI274)+11),FALSE)</f>
        <v>#N/A</v>
      </c>
      <c r="AU274" s="75" t="e">
        <f>VLOOKUP($A274,'Processed Data Export'!$B$2:$ET$402,(COLUMN(AJ274)+11),FALSE)</f>
        <v>#N/A</v>
      </c>
      <c r="AV274" s="75" t="e">
        <f>VLOOKUP($A274,'Processed Data Export'!$B$2:$ET$402,(COLUMN(AK274)+11),FALSE)</f>
        <v>#N/A</v>
      </c>
      <c r="AW274" s="75" t="e">
        <f t="shared" si="57"/>
        <v>#N/A</v>
      </c>
      <c r="AX274" s="75" t="e">
        <f t="shared" si="58"/>
        <v>#N/A</v>
      </c>
      <c r="AY274" s="75" t="e">
        <f t="shared" si="59"/>
        <v>#N/A</v>
      </c>
      <c r="AZ274" s="75" t="e">
        <f t="shared" si="60"/>
        <v>#N/A</v>
      </c>
      <c r="BA274" s="75" t="e">
        <f t="shared" si="61"/>
        <v>#N/A</v>
      </c>
      <c r="BB274" s="75" t="e">
        <f t="shared" si="62"/>
        <v>#N/A</v>
      </c>
      <c r="BC274" s="75" t="e">
        <f t="shared" si="63"/>
        <v>#N/A</v>
      </c>
      <c r="BD274" s="75" t="e">
        <f t="shared" si="64"/>
        <v>#N/A</v>
      </c>
      <c r="BE274" s="75" t="e">
        <f t="shared" si="65"/>
        <v>#N/A</v>
      </c>
      <c r="BF274" s="75" t="e">
        <f t="shared" si="66"/>
        <v>#N/A</v>
      </c>
      <c r="BG274" s="75" t="e">
        <f t="shared" si="67"/>
        <v>#N/A</v>
      </c>
      <c r="BH274" s="75" t="e">
        <f t="shared" si="68"/>
        <v>#N/A</v>
      </c>
      <c r="BI274" s="75" t="e">
        <f t="shared" si="69"/>
        <v>#N/A</v>
      </c>
    </row>
    <row r="275" spans="1:61" x14ac:dyDescent="0.35">
      <c r="A275" s="69">
        <f>'Processed Data Export'!B273</f>
        <v>0</v>
      </c>
      <c r="B275" s="74" t="e">
        <f>IF((VLOOKUP($A275,'Processed Data Export'!$B$2:$ET$3001,5,FALSE))=0,(VLOOKUP($A275,'Processed Data Export'!$B$2:$ET$3001,4,FALSE)),(IF((VLOOKUP($A275,'Processed Data Export'!$B$2:$ET$3001,4,FALSE))&gt;(VLOOKUP($A275,'Processed Data Export'!$B$2:$ET$3001,5,FALSE)),(VLOOKUP($A275,'Processed Data Export'!$B$2:$ET$3001,5,FALSE)),(VLOOKUP($A275,'Processed Data Export'!$B$2:$ET$3001,4,FALSE)))))</f>
        <v>#N/A</v>
      </c>
      <c r="C275" s="89" t="e">
        <f>IF((VLOOKUP($A275,'Processed Data Export'!$B$2:$ET$3001,5,FALSE))=0,"NA",(IF((VLOOKUP($A275,'Processed Data Export'!$B$2:$ET$3001,4,FALSE))&gt;(VLOOKUP($A275,'Processed Data Export'!$B$2:$ET$3001,5,FALSE)),(VLOOKUP($A275,'Processed Data Export'!$B$2:$ET$3001,4,FALSE)),(VLOOKUP($A275,'Processed Data Export'!$B$2:$ET$3001,5,FALSE)))))</f>
        <v>#N/A</v>
      </c>
      <c r="D275" s="74" t="e">
        <f>VLOOKUP($A275,'Processed Data Export'!$B$2:$ET$3001,3,FALSE)</f>
        <v>#N/A</v>
      </c>
      <c r="E275" s="36">
        <f>VLOOKUP(A275,'MWPS (um)'!$A$1:$CP$401,94,FALSE)</f>
        <v>0</v>
      </c>
      <c r="F275" s="74" t="e">
        <f>(VLOOKUP($A275,'Processed Data Export'!$B$2:$ET$3001,6,FALSE))/(VLOOKUP($A275,'Processed Data Export'!$B$2:$ET$3001,7,FALSE))</f>
        <v>#N/A</v>
      </c>
      <c r="G275" s="74" t="e">
        <f>VLOOKUP($A275,'Processed Data Export'!$B$2:$ET$3001,8,FALSE)</f>
        <v>#N/A</v>
      </c>
      <c r="H275" s="74" t="e">
        <f>VLOOKUP($A275,'Processed Data Export'!$B$2:$ET$3001,9,FALSE)</f>
        <v>#N/A</v>
      </c>
      <c r="I275" s="74" t="e">
        <f>VLOOKUP($A275,'Processed Data Export'!$B$2:$ET$3001,10,FALSE)</f>
        <v>#N/A</v>
      </c>
      <c r="J275" s="74" t="e">
        <f>VLOOKUP($A275,'Processed Data Export'!$B$2:$ET$3001,11,FALSE)</f>
        <v>#N/A</v>
      </c>
      <c r="K275" s="69" t="e">
        <f t="shared" si="56"/>
        <v>#VALUE!</v>
      </c>
      <c r="L275" s="75" t="e">
        <f>VLOOKUP($A275,'Processed Data Export'!$B$2:$ET$402,(COLUMN(A275)+11),FALSE)</f>
        <v>#N/A</v>
      </c>
      <c r="M275" s="75" t="e">
        <f>VLOOKUP($A275,'Processed Data Export'!$B$2:$ET$402,(COLUMN(B275)+11),FALSE)</f>
        <v>#N/A</v>
      </c>
      <c r="N275" s="75" t="e">
        <f>VLOOKUP($A275,'Processed Data Export'!$B$2:$ET$402,(COLUMN(C275)+11),FALSE)</f>
        <v>#N/A</v>
      </c>
      <c r="O275" s="75" t="e">
        <f>VLOOKUP($A275,'Processed Data Export'!$B$2:$ET$402,(COLUMN(D275)+11),FALSE)</f>
        <v>#N/A</v>
      </c>
      <c r="P275" s="75" t="e">
        <f>VLOOKUP($A275,'Processed Data Export'!$B$2:$ET$402,(COLUMN(E275)+11),FALSE)</f>
        <v>#N/A</v>
      </c>
      <c r="Q275" s="75" t="e">
        <f>VLOOKUP($A275,'Processed Data Export'!$B$2:$ET$402,(COLUMN(F275)+11),FALSE)</f>
        <v>#N/A</v>
      </c>
      <c r="R275" s="75" t="e">
        <f>VLOOKUP($A275,'Processed Data Export'!$B$2:$ET$402,(COLUMN(G275)+11),FALSE)</f>
        <v>#N/A</v>
      </c>
      <c r="S275" s="75" t="e">
        <f>VLOOKUP($A275,'Processed Data Export'!$B$2:$ET$402,(COLUMN(H275)+11),FALSE)</f>
        <v>#N/A</v>
      </c>
      <c r="T275" s="75" t="e">
        <f>VLOOKUP($A275,'Processed Data Export'!$B$2:$ET$402,(COLUMN(I275)+11),FALSE)</f>
        <v>#N/A</v>
      </c>
      <c r="U275" s="75" t="e">
        <f>VLOOKUP($A275,'Processed Data Export'!$B$2:$ET$402,(COLUMN(J275)+11),FALSE)</f>
        <v>#N/A</v>
      </c>
      <c r="V275" s="75" t="e">
        <f>VLOOKUP($A275,'Processed Data Export'!$B$2:$ET$402,(COLUMN(K275)+11),FALSE)</f>
        <v>#N/A</v>
      </c>
      <c r="W275" s="75" t="e">
        <f>VLOOKUP($A275,'Processed Data Export'!$B$2:$ET$402,(COLUMN(L275)+11),FALSE)</f>
        <v>#N/A</v>
      </c>
      <c r="X275" s="75" t="e">
        <f>VLOOKUP($A275,'Processed Data Export'!$B$2:$ET$402,(COLUMN(M275)+11),FALSE)</f>
        <v>#N/A</v>
      </c>
      <c r="Y275" s="75" t="e">
        <f>VLOOKUP($A275,'Processed Data Export'!$B$2:$ET$402,(COLUMN(N275)+11),FALSE)</f>
        <v>#N/A</v>
      </c>
      <c r="Z275" s="75" t="e">
        <f>VLOOKUP($A275,'Processed Data Export'!$B$2:$ET$402,(COLUMN(O275)+11),FALSE)</f>
        <v>#N/A</v>
      </c>
      <c r="AA275" s="75" t="e">
        <f>VLOOKUP($A275,'Processed Data Export'!$B$2:$ET$402,(COLUMN(P275)+11),FALSE)</f>
        <v>#N/A</v>
      </c>
      <c r="AB275" s="75" t="e">
        <f>VLOOKUP($A275,'Processed Data Export'!$B$2:$ET$402,(COLUMN(Q275)+11),FALSE)</f>
        <v>#N/A</v>
      </c>
      <c r="AC275" s="75" t="e">
        <f>VLOOKUP($A275,'Processed Data Export'!$B$2:$ET$402,(COLUMN(R275)+11),FALSE)</f>
        <v>#N/A</v>
      </c>
      <c r="AD275" s="75" t="e">
        <f>VLOOKUP($A275,'Processed Data Export'!$B$2:$ET$402,(COLUMN(S275)+11),FALSE)</f>
        <v>#N/A</v>
      </c>
      <c r="AE275" s="75" t="e">
        <f>VLOOKUP($A275,'Processed Data Export'!$B$2:$ET$402,(COLUMN(T275)+11),FALSE)</f>
        <v>#N/A</v>
      </c>
      <c r="AF275" s="75" t="e">
        <f>VLOOKUP($A275,'Processed Data Export'!$B$2:$ET$402,(COLUMN(U275)+11),FALSE)</f>
        <v>#N/A</v>
      </c>
      <c r="AG275" s="75" t="e">
        <f>VLOOKUP($A275,'Processed Data Export'!$B$2:$ET$402,(COLUMN(V275)+11),FALSE)</f>
        <v>#N/A</v>
      </c>
      <c r="AH275" s="75" t="e">
        <f>VLOOKUP($A275,'Processed Data Export'!$B$2:$ET$402,(COLUMN(W275)+11),FALSE)</f>
        <v>#N/A</v>
      </c>
      <c r="AI275" s="75" t="e">
        <f>VLOOKUP($A275,'Processed Data Export'!$B$2:$ET$402,(COLUMN(X275)+11),FALSE)</f>
        <v>#N/A</v>
      </c>
      <c r="AJ275" s="75" t="e">
        <f>VLOOKUP($A275,'Processed Data Export'!$B$2:$ET$402,(COLUMN(Y275)+11),FALSE)</f>
        <v>#N/A</v>
      </c>
      <c r="AK275" s="75" t="e">
        <f>VLOOKUP($A275,'Processed Data Export'!$B$2:$ET$402,(COLUMN(Z275)+11),FALSE)</f>
        <v>#N/A</v>
      </c>
      <c r="AL275" s="75" t="e">
        <f>VLOOKUP($A275,'Processed Data Export'!$B$2:$ET$402,(COLUMN(AA275)+11),FALSE)</f>
        <v>#N/A</v>
      </c>
      <c r="AM275" s="75" t="e">
        <f>VLOOKUP($A275,'Processed Data Export'!$B$2:$ET$402,(COLUMN(AB275)+11),FALSE)</f>
        <v>#N/A</v>
      </c>
      <c r="AN275" s="75" t="e">
        <f>VLOOKUP($A275,'Processed Data Export'!$B$2:$ET$402,(COLUMN(AC275)+11),FALSE)</f>
        <v>#N/A</v>
      </c>
      <c r="AO275" s="75" t="e">
        <f>VLOOKUP($A275,'Processed Data Export'!$B$2:$ET$402,(COLUMN(AD275)+11),FALSE)</f>
        <v>#N/A</v>
      </c>
      <c r="AP275" s="75" t="e">
        <f>VLOOKUP($A275,'Processed Data Export'!$B$2:$ET$402,(COLUMN(AE275)+11),FALSE)</f>
        <v>#N/A</v>
      </c>
      <c r="AQ275" s="75" t="e">
        <f>VLOOKUP($A275,'Processed Data Export'!$B$2:$ET$402,(COLUMN(AF275)+11),FALSE)</f>
        <v>#N/A</v>
      </c>
      <c r="AR275" s="75" t="e">
        <f>VLOOKUP($A275,'Processed Data Export'!$B$2:$ET$402,(COLUMN(AG275)+11),FALSE)</f>
        <v>#N/A</v>
      </c>
      <c r="AS275" s="75" t="e">
        <f>VLOOKUP($A275,'Processed Data Export'!$B$2:$ET$402,(COLUMN(AH275)+11),FALSE)</f>
        <v>#N/A</v>
      </c>
      <c r="AT275" s="75" t="e">
        <f>VLOOKUP($A275,'Processed Data Export'!$B$2:$ET$402,(COLUMN(AI275)+11),FALSE)</f>
        <v>#N/A</v>
      </c>
      <c r="AU275" s="75" t="e">
        <f>VLOOKUP($A275,'Processed Data Export'!$B$2:$ET$402,(COLUMN(AJ275)+11),FALSE)</f>
        <v>#N/A</v>
      </c>
      <c r="AV275" s="75" t="e">
        <f>VLOOKUP($A275,'Processed Data Export'!$B$2:$ET$402,(COLUMN(AK275)+11),FALSE)</f>
        <v>#N/A</v>
      </c>
      <c r="AW275" s="75" t="e">
        <f t="shared" si="57"/>
        <v>#N/A</v>
      </c>
      <c r="AX275" s="75" t="e">
        <f t="shared" si="58"/>
        <v>#N/A</v>
      </c>
      <c r="AY275" s="75" t="e">
        <f t="shared" si="59"/>
        <v>#N/A</v>
      </c>
      <c r="AZ275" s="75" t="e">
        <f t="shared" si="60"/>
        <v>#N/A</v>
      </c>
      <c r="BA275" s="75" t="e">
        <f t="shared" si="61"/>
        <v>#N/A</v>
      </c>
      <c r="BB275" s="75" t="e">
        <f t="shared" si="62"/>
        <v>#N/A</v>
      </c>
      <c r="BC275" s="75" t="e">
        <f t="shared" si="63"/>
        <v>#N/A</v>
      </c>
      <c r="BD275" s="75" t="e">
        <f t="shared" si="64"/>
        <v>#N/A</v>
      </c>
      <c r="BE275" s="75" t="e">
        <f t="shared" si="65"/>
        <v>#N/A</v>
      </c>
      <c r="BF275" s="75" t="e">
        <f t="shared" si="66"/>
        <v>#N/A</v>
      </c>
      <c r="BG275" s="75" t="e">
        <f t="shared" si="67"/>
        <v>#N/A</v>
      </c>
      <c r="BH275" s="75" t="e">
        <f t="shared" si="68"/>
        <v>#N/A</v>
      </c>
      <c r="BI275" s="75" t="e">
        <f t="shared" si="69"/>
        <v>#N/A</v>
      </c>
    </row>
    <row r="276" spans="1:61" x14ac:dyDescent="0.35">
      <c r="A276" s="69">
        <f>'Processed Data Export'!B274</f>
        <v>0</v>
      </c>
      <c r="B276" s="74" t="e">
        <f>IF((VLOOKUP($A276,'Processed Data Export'!$B$2:$ET$3001,5,FALSE))=0,(VLOOKUP($A276,'Processed Data Export'!$B$2:$ET$3001,4,FALSE)),(IF((VLOOKUP($A276,'Processed Data Export'!$B$2:$ET$3001,4,FALSE))&gt;(VLOOKUP($A276,'Processed Data Export'!$B$2:$ET$3001,5,FALSE)),(VLOOKUP($A276,'Processed Data Export'!$B$2:$ET$3001,5,FALSE)),(VLOOKUP($A276,'Processed Data Export'!$B$2:$ET$3001,4,FALSE)))))</f>
        <v>#N/A</v>
      </c>
      <c r="C276" s="89" t="e">
        <f>IF((VLOOKUP($A276,'Processed Data Export'!$B$2:$ET$3001,5,FALSE))=0,"NA",(IF((VLOOKUP($A276,'Processed Data Export'!$B$2:$ET$3001,4,FALSE))&gt;(VLOOKUP($A276,'Processed Data Export'!$B$2:$ET$3001,5,FALSE)),(VLOOKUP($A276,'Processed Data Export'!$B$2:$ET$3001,4,FALSE)),(VLOOKUP($A276,'Processed Data Export'!$B$2:$ET$3001,5,FALSE)))))</f>
        <v>#N/A</v>
      </c>
      <c r="D276" s="74" t="e">
        <f>VLOOKUP($A276,'Processed Data Export'!$B$2:$ET$3001,3,FALSE)</f>
        <v>#N/A</v>
      </c>
      <c r="E276" s="36">
        <f>VLOOKUP(A276,'MWPS (um)'!$A$1:$CP$401,94,FALSE)</f>
        <v>0</v>
      </c>
      <c r="F276" s="74" t="e">
        <f>(VLOOKUP($A276,'Processed Data Export'!$B$2:$ET$3001,6,FALSE))/(VLOOKUP($A276,'Processed Data Export'!$B$2:$ET$3001,7,FALSE))</f>
        <v>#N/A</v>
      </c>
      <c r="G276" s="74" t="e">
        <f>VLOOKUP($A276,'Processed Data Export'!$B$2:$ET$3001,8,FALSE)</f>
        <v>#N/A</v>
      </c>
      <c r="H276" s="74" t="e">
        <f>VLOOKUP($A276,'Processed Data Export'!$B$2:$ET$3001,9,FALSE)</f>
        <v>#N/A</v>
      </c>
      <c r="I276" s="74" t="e">
        <f>VLOOKUP($A276,'Processed Data Export'!$B$2:$ET$3001,10,FALSE)</f>
        <v>#N/A</v>
      </c>
      <c r="J276" s="74" t="e">
        <f>VLOOKUP($A276,'Processed Data Export'!$B$2:$ET$3001,11,FALSE)</f>
        <v>#N/A</v>
      </c>
      <c r="K276" s="69" t="e">
        <f t="shared" si="56"/>
        <v>#VALUE!</v>
      </c>
      <c r="L276" s="75" t="e">
        <f>VLOOKUP($A276,'Processed Data Export'!$B$2:$ET$402,(COLUMN(A276)+11),FALSE)</f>
        <v>#N/A</v>
      </c>
      <c r="M276" s="75" t="e">
        <f>VLOOKUP($A276,'Processed Data Export'!$B$2:$ET$402,(COLUMN(B276)+11),FALSE)</f>
        <v>#N/A</v>
      </c>
      <c r="N276" s="75" t="e">
        <f>VLOOKUP($A276,'Processed Data Export'!$B$2:$ET$402,(COLUMN(C276)+11),FALSE)</f>
        <v>#N/A</v>
      </c>
      <c r="O276" s="75" t="e">
        <f>VLOOKUP($A276,'Processed Data Export'!$B$2:$ET$402,(COLUMN(D276)+11),FALSE)</f>
        <v>#N/A</v>
      </c>
      <c r="P276" s="75" t="e">
        <f>VLOOKUP($A276,'Processed Data Export'!$B$2:$ET$402,(COLUMN(E276)+11),FALSE)</f>
        <v>#N/A</v>
      </c>
      <c r="Q276" s="75" t="e">
        <f>VLOOKUP($A276,'Processed Data Export'!$B$2:$ET$402,(COLUMN(F276)+11),FALSE)</f>
        <v>#N/A</v>
      </c>
      <c r="R276" s="75" t="e">
        <f>VLOOKUP($A276,'Processed Data Export'!$B$2:$ET$402,(COLUMN(G276)+11),FALSE)</f>
        <v>#N/A</v>
      </c>
      <c r="S276" s="75" t="e">
        <f>VLOOKUP($A276,'Processed Data Export'!$B$2:$ET$402,(COLUMN(H276)+11),FALSE)</f>
        <v>#N/A</v>
      </c>
      <c r="T276" s="75" t="e">
        <f>VLOOKUP($A276,'Processed Data Export'!$B$2:$ET$402,(COLUMN(I276)+11),FALSE)</f>
        <v>#N/A</v>
      </c>
      <c r="U276" s="75" t="e">
        <f>VLOOKUP($A276,'Processed Data Export'!$B$2:$ET$402,(COLUMN(J276)+11),FALSE)</f>
        <v>#N/A</v>
      </c>
      <c r="V276" s="75" t="e">
        <f>VLOOKUP($A276,'Processed Data Export'!$B$2:$ET$402,(COLUMN(K276)+11),FALSE)</f>
        <v>#N/A</v>
      </c>
      <c r="W276" s="75" t="e">
        <f>VLOOKUP($A276,'Processed Data Export'!$B$2:$ET$402,(COLUMN(L276)+11),FALSE)</f>
        <v>#N/A</v>
      </c>
      <c r="X276" s="75" t="e">
        <f>VLOOKUP($A276,'Processed Data Export'!$B$2:$ET$402,(COLUMN(M276)+11),FALSE)</f>
        <v>#N/A</v>
      </c>
      <c r="Y276" s="75" t="e">
        <f>VLOOKUP($A276,'Processed Data Export'!$B$2:$ET$402,(COLUMN(N276)+11),FALSE)</f>
        <v>#N/A</v>
      </c>
      <c r="Z276" s="75" t="e">
        <f>VLOOKUP($A276,'Processed Data Export'!$B$2:$ET$402,(COLUMN(O276)+11),FALSE)</f>
        <v>#N/A</v>
      </c>
      <c r="AA276" s="75" t="e">
        <f>VLOOKUP($A276,'Processed Data Export'!$B$2:$ET$402,(COLUMN(P276)+11),FALSE)</f>
        <v>#N/A</v>
      </c>
      <c r="AB276" s="75" t="e">
        <f>VLOOKUP($A276,'Processed Data Export'!$B$2:$ET$402,(COLUMN(Q276)+11),FALSE)</f>
        <v>#N/A</v>
      </c>
      <c r="AC276" s="75" t="e">
        <f>VLOOKUP($A276,'Processed Data Export'!$B$2:$ET$402,(COLUMN(R276)+11),FALSE)</f>
        <v>#N/A</v>
      </c>
      <c r="AD276" s="75" t="e">
        <f>VLOOKUP($A276,'Processed Data Export'!$B$2:$ET$402,(COLUMN(S276)+11),FALSE)</f>
        <v>#N/A</v>
      </c>
      <c r="AE276" s="75" t="e">
        <f>VLOOKUP($A276,'Processed Data Export'!$B$2:$ET$402,(COLUMN(T276)+11),FALSE)</f>
        <v>#N/A</v>
      </c>
      <c r="AF276" s="75" t="e">
        <f>VLOOKUP($A276,'Processed Data Export'!$B$2:$ET$402,(COLUMN(U276)+11),FALSE)</f>
        <v>#N/A</v>
      </c>
      <c r="AG276" s="75" t="e">
        <f>VLOOKUP($A276,'Processed Data Export'!$B$2:$ET$402,(COLUMN(V276)+11),FALSE)</f>
        <v>#N/A</v>
      </c>
      <c r="AH276" s="75" t="e">
        <f>VLOOKUP($A276,'Processed Data Export'!$B$2:$ET$402,(COLUMN(W276)+11),FALSE)</f>
        <v>#N/A</v>
      </c>
      <c r="AI276" s="75" t="e">
        <f>VLOOKUP($A276,'Processed Data Export'!$B$2:$ET$402,(COLUMN(X276)+11),FALSE)</f>
        <v>#N/A</v>
      </c>
      <c r="AJ276" s="75" t="e">
        <f>VLOOKUP($A276,'Processed Data Export'!$B$2:$ET$402,(COLUMN(Y276)+11),FALSE)</f>
        <v>#N/A</v>
      </c>
      <c r="AK276" s="75" t="e">
        <f>VLOOKUP($A276,'Processed Data Export'!$B$2:$ET$402,(COLUMN(Z276)+11),FALSE)</f>
        <v>#N/A</v>
      </c>
      <c r="AL276" s="75" t="e">
        <f>VLOOKUP($A276,'Processed Data Export'!$B$2:$ET$402,(COLUMN(AA276)+11),FALSE)</f>
        <v>#N/A</v>
      </c>
      <c r="AM276" s="75" t="e">
        <f>VLOOKUP($A276,'Processed Data Export'!$B$2:$ET$402,(COLUMN(AB276)+11),FALSE)</f>
        <v>#N/A</v>
      </c>
      <c r="AN276" s="75" t="e">
        <f>VLOOKUP($A276,'Processed Data Export'!$B$2:$ET$402,(COLUMN(AC276)+11),FALSE)</f>
        <v>#N/A</v>
      </c>
      <c r="AO276" s="75" t="e">
        <f>VLOOKUP($A276,'Processed Data Export'!$B$2:$ET$402,(COLUMN(AD276)+11),FALSE)</f>
        <v>#N/A</v>
      </c>
      <c r="AP276" s="75" t="e">
        <f>VLOOKUP($A276,'Processed Data Export'!$B$2:$ET$402,(COLUMN(AE276)+11),FALSE)</f>
        <v>#N/A</v>
      </c>
      <c r="AQ276" s="75" t="e">
        <f>VLOOKUP($A276,'Processed Data Export'!$B$2:$ET$402,(COLUMN(AF276)+11),FALSE)</f>
        <v>#N/A</v>
      </c>
      <c r="AR276" s="75" t="e">
        <f>VLOOKUP($A276,'Processed Data Export'!$B$2:$ET$402,(COLUMN(AG276)+11),FALSE)</f>
        <v>#N/A</v>
      </c>
      <c r="AS276" s="75" t="e">
        <f>VLOOKUP($A276,'Processed Data Export'!$B$2:$ET$402,(COLUMN(AH276)+11),FALSE)</f>
        <v>#N/A</v>
      </c>
      <c r="AT276" s="75" t="e">
        <f>VLOOKUP($A276,'Processed Data Export'!$B$2:$ET$402,(COLUMN(AI276)+11),FALSE)</f>
        <v>#N/A</v>
      </c>
      <c r="AU276" s="75" t="e">
        <f>VLOOKUP($A276,'Processed Data Export'!$B$2:$ET$402,(COLUMN(AJ276)+11),FALSE)</f>
        <v>#N/A</v>
      </c>
      <c r="AV276" s="75" t="e">
        <f>VLOOKUP($A276,'Processed Data Export'!$B$2:$ET$402,(COLUMN(AK276)+11),FALSE)</f>
        <v>#N/A</v>
      </c>
      <c r="AW276" s="75" t="e">
        <f t="shared" si="57"/>
        <v>#N/A</v>
      </c>
      <c r="AX276" s="75" t="e">
        <f t="shared" si="58"/>
        <v>#N/A</v>
      </c>
      <c r="AY276" s="75" t="e">
        <f t="shared" si="59"/>
        <v>#N/A</v>
      </c>
      <c r="AZ276" s="75" t="e">
        <f t="shared" si="60"/>
        <v>#N/A</v>
      </c>
      <c r="BA276" s="75" t="e">
        <f t="shared" si="61"/>
        <v>#N/A</v>
      </c>
      <c r="BB276" s="75" t="e">
        <f t="shared" si="62"/>
        <v>#N/A</v>
      </c>
      <c r="BC276" s="75" t="e">
        <f t="shared" si="63"/>
        <v>#N/A</v>
      </c>
      <c r="BD276" s="75" t="e">
        <f t="shared" si="64"/>
        <v>#N/A</v>
      </c>
      <c r="BE276" s="75" t="e">
        <f t="shared" si="65"/>
        <v>#N/A</v>
      </c>
      <c r="BF276" s="75" t="e">
        <f t="shared" si="66"/>
        <v>#N/A</v>
      </c>
      <c r="BG276" s="75" t="e">
        <f t="shared" si="67"/>
        <v>#N/A</v>
      </c>
      <c r="BH276" s="75" t="e">
        <f t="shared" si="68"/>
        <v>#N/A</v>
      </c>
      <c r="BI276" s="75" t="e">
        <f t="shared" si="69"/>
        <v>#N/A</v>
      </c>
    </row>
    <row r="277" spans="1:61" x14ac:dyDescent="0.35">
      <c r="A277" s="69">
        <f>'Processed Data Export'!B275</f>
        <v>0</v>
      </c>
      <c r="B277" s="74" t="e">
        <f>IF((VLOOKUP($A277,'Processed Data Export'!$B$2:$ET$3001,5,FALSE))=0,(VLOOKUP($A277,'Processed Data Export'!$B$2:$ET$3001,4,FALSE)),(IF((VLOOKUP($A277,'Processed Data Export'!$B$2:$ET$3001,4,FALSE))&gt;(VLOOKUP($A277,'Processed Data Export'!$B$2:$ET$3001,5,FALSE)),(VLOOKUP($A277,'Processed Data Export'!$B$2:$ET$3001,5,FALSE)),(VLOOKUP($A277,'Processed Data Export'!$B$2:$ET$3001,4,FALSE)))))</f>
        <v>#N/A</v>
      </c>
      <c r="C277" s="89" t="e">
        <f>IF((VLOOKUP($A277,'Processed Data Export'!$B$2:$ET$3001,5,FALSE))=0,"NA",(IF((VLOOKUP($A277,'Processed Data Export'!$B$2:$ET$3001,4,FALSE))&gt;(VLOOKUP($A277,'Processed Data Export'!$B$2:$ET$3001,5,FALSE)),(VLOOKUP($A277,'Processed Data Export'!$B$2:$ET$3001,4,FALSE)),(VLOOKUP($A277,'Processed Data Export'!$B$2:$ET$3001,5,FALSE)))))</f>
        <v>#N/A</v>
      </c>
      <c r="D277" s="74" t="e">
        <f>VLOOKUP($A277,'Processed Data Export'!$B$2:$ET$3001,3,FALSE)</f>
        <v>#N/A</v>
      </c>
      <c r="E277" s="36">
        <f>VLOOKUP(A277,'MWPS (um)'!$A$1:$CP$401,94,FALSE)</f>
        <v>0</v>
      </c>
      <c r="F277" s="74" t="e">
        <f>(VLOOKUP($A277,'Processed Data Export'!$B$2:$ET$3001,6,FALSE))/(VLOOKUP($A277,'Processed Data Export'!$B$2:$ET$3001,7,FALSE))</f>
        <v>#N/A</v>
      </c>
      <c r="G277" s="74" t="e">
        <f>VLOOKUP($A277,'Processed Data Export'!$B$2:$ET$3001,8,FALSE)</f>
        <v>#N/A</v>
      </c>
      <c r="H277" s="74" t="e">
        <f>VLOOKUP($A277,'Processed Data Export'!$B$2:$ET$3001,9,FALSE)</f>
        <v>#N/A</v>
      </c>
      <c r="I277" s="74" t="e">
        <f>VLOOKUP($A277,'Processed Data Export'!$B$2:$ET$3001,10,FALSE)</f>
        <v>#N/A</v>
      </c>
      <c r="J277" s="74" t="e">
        <f>VLOOKUP($A277,'Processed Data Export'!$B$2:$ET$3001,11,FALSE)</f>
        <v>#N/A</v>
      </c>
      <c r="K277" s="69" t="e">
        <f t="shared" si="56"/>
        <v>#VALUE!</v>
      </c>
      <c r="L277" s="75" t="e">
        <f>VLOOKUP($A277,'Processed Data Export'!$B$2:$ET$402,(COLUMN(A277)+11),FALSE)</f>
        <v>#N/A</v>
      </c>
      <c r="M277" s="75" t="e">
        <f>VLOOKUP($A277,'Processed Data Export'!$B$2:$ET$402,(COLUMN(B277)+11),FALSE)</f>
        <v>#N/A</v>
      </c>
      <c r="N277" s="75" t="e">
        <f>VLOOKUP($A277,'Processed Data Export'!$B$2:$ET$402,(COLUMN(C277)+11),FALSE)</f>
        <v>#N/A</v>
      </c>
      <c r="O277" s="75" t="e">
        <f>VLOOKUP($A277,'Processed Data Export'!$B$2:$ET$402,(COLUMN(D277)+11),FALSE)</f>
        <v>#N/A</v>
      </c>
      <c r="P277" s="75" t="e">
        <f>VLOOKUP($A277,'Processed Data Export'!$B$2:$ET$402,(COLUMN(E277)+11),FALSE)</f>
        <v>#N/A</v>
      </c>
      <c r="Q277" s="75" t="e">
        <f>VLOOKUP($A277,'Processed Data Export'!$B$2:$ET$402,(COLUMN(F277)+11),FALSE)</f>
        <v>#N/A</v>
      </c>
      <c r="R277" s="75" t="e">
        <f>VLOOKUP($A277,'Processed Data Export'!$B$2:$ET$402,(COLUMN(G277)+11),FALSE)</f>
        <v>#N/A</v>
      </c>
      <c r="S277" s="75" t="e">
        <f>VLOOKUP($A277,'Processed Data Export'!$B$2:$ET$402,(COLUMN(H277)+11),FALSE)</f>
        <v>#N/A</v>
      </c>
      <c r="T277" s="75" t="e">
        <f>VLOOKUP($A277,'Processed Data Export'!$B$2:$ET$402,(COLUMN(I277)+11),FALSE)</f>
        <v>#N/A</v>
      </c>
      <c r="U277" s="75" t="e">
        <f>VLOOKUP($A277,'Processed Data Export'!$B$2:$ET$402,(COLUMN(J277)+11),FALSE)</f>
        <v>#N/A</v>
      </c>
      <c r="V277" s="75" t="e">
        <f>VLOOKUP($A277,'Processed Data Export'!$B$2:$ET$402,(COLUMN(K277)+11),FALSE)</f>
        <v>#N/A</v>
      </c>
      <c r="W277" s="75" t="e">
        <f>VLOOKUP($A277,'Processed Data Export'!$B$2:$ET$402,(COLUMN(L277)+11),FALSE)</f>
        <v>#N/A</v>
      </c>
      <c r="X277" s="75" t="e">
        <f>VLOOKUP($A277,'Processed Data Export'!$B$2:$ET$402,(COLUMN(M277)+11),FALSE)</f>
        <v>#N/A</v>
      </c>
      <c r="Y277" s="75" t="e">
        <f>VLOOKUP($A277,'Processed Data Export'!$B$2:$ET$402,(COLUMN(N277)+11),FALSE)</f>
        <v>#N/A</v>
      </c>
      <c r="Z277" s="75" t="e">
        <f>VLOOKUP($A277,'Processed Data Export'!$B$2:$ET$402,(COLUMN(O277)+11),FALSE)</f>
        <v>#N/A</v>
      </c>
      <c r="AA277" s="75" t="e">
        <f>VLOOKUP($A277,'Processed Data Export'!$B$2:$ET$402,(COLUMN(P277)+11),FALSE)</f>
        <v>#N/A</v>
      </c>
      <c r="AB277" s="75" t="e">
        <f>VLOOKUP($A277,'Processed Data Export'!$B$2:$ET$402,(COLUMN(Q277)+11),FALSE)</f>
        <v>#N/A</v>
      </c>
      <c r="AC277" s="75" t="e">
        <f>VLOOKUP($A277,'Processed Data Export'!$B$2:$ET$402,(COLUMN(R277)+11),FALSE)</f>
        <v>#N/A</v>
      </c>
      <c r="AD277" s="75" t="e">
        <f>VLOOKUP($A277,'Processed Data Export'!$B$2:$ET$402,(COLUMN(S277)+11),FALSE)</f>
        <v>#N/A</v>
      </c>
      <c r="AE277" s="75" t="e">
        <f>VLOOKUP($A277,'Processed Data Export'!$B$2:$ET$402,(COLUMN(T277)+11),FALSE)</f>
        <v>#N/A</v>
      </c>
      <c r="AF277" s="75" t="e">
        <f>VLOOKUP($A277,'Processed Data Export'!$B$2:$ET$402,(COLUMN(U277)+11),FALSE)</f>
        <v>#N/A</v>
      </c>
      <c r="AG277" s="75" t="e">
        <f>VLOOKUP($A277,'Processed Data Export'!$B$2:$ET$402,(COLUMN(V277)+11),FALSE)</f>
        <v>#N/A</v>
      </c>
      <c r="AH277" s="75" t="e">
        <f>VLOOKUP($A277,'Processed Data Export'!$B$2:$ET$402,(COLUMN(W277)+11),FALSE)</f>
        <v>#N/A</v>
      </c>
      <c r="AI277" s="75" t="e">
        <f>VLOOKUP($A277,'Processed Data Export'!$B$2:$ET$402,(COLUMN(X277)+11),FALSE)</f>
        <v>#N/A</v>
      </c>
      <c r="AJ277" s="75" t="e">
        <f>VLOOKUP($A277,'Processed Data Export'!$B$2:$ET$402,(COLUMN(Y277)+11),FALSE)</f>
        <v>#N/A</v>
      </c>
      <c r="AK277" s="75" t="e">
        <f>VLOOKUP($A277,'Processed Data Export'!$B$2:$ET$402,(COLUMN(Z277)+11),FALSE)</f>
        <v>#N/A</v>
      </c>
      <c r="AL277" s="75" t="e">
        <f>VLOOKUP($A277,'Processed Data Export'!$B$2:$ET$402,(COLUMN(AA277)+11),FALSE)</f>
        <v>#N/A</v>
      </c>
      <c r="AM277" s="75" t="e">
        <f>VLOOKUP($A277,'Processed Data Export'!$B$2:$ET$402,(COLUMN(AB277)+11),FALSE)</f>
        <v>#N/A</v>
      </c>
      <c r="AN277" s="75" t="e">
        <f>VLOOKUP($A277,'Processed Data Export'!$B$2:$ET$402,(COLUMN(AC277)+11),FALSE)</f>
        <v>#N/A</v>
      </c>
      <c r="AO277" s="75" t="e">
        <f>VLOOKUP($A277,'Processed Data Export'!$B$2:$ET$402,(COLUMN(AD277)+11),FALSE)</f>
        <v>#N/A</v>
      </c>
      <c r="AP277" s="75" t="e">
        <f>VLOOKUP($A277,'Processed Data Export'!$B$2:$ET$402,(COLUMN(AE277)+11),FALSE)</f>
        <v>#N/A</v>
      </c>
      <c r="AQ277" s="75" t="e">
        <f>VLOOKUP($A277,'Processed Data Export'!$B$2:$ET$402,(COLUMN(AF277)+11),FALSE)</f>
        <v>#N/A</v>
      </c>
      <c r="AR277" s="75" t="e">
        <f>VLOOKUP($A277,'Processed Data Export'!$B$2:$ET$402,(COLUMN(AG277)+11),FALSE)</f>
        <v>#N/A</v>
      </c>
      <c r="AS277" s="75" t="e">
        <f>VLOOKUP($A277,'Processed Data Export'!$B$2:$ET$402,(COLUMN(AH277)+11),FALSE)</f>
        <v>#N/A</v>
      </c>
      <c r="AT277" s="75" t="e">
        <f>VLOOKUP($A277,'Processed Data Export'!$B$2:$ET$402,(COLUMN(AI277)+11),FALSE)</f>
        <v>#N/A</v>
      </c>
      <c r="AU277" s="75" t="e">
        <f>VLOOKUP($A277,'Processed Data Export'!$B$2:$ET$402,(COLUMN(AJ277)+11),FALSE)</f>
        <v>#N/A</v>
      </c>
      <c r="AV277" s="75" t="e">
        <f>VLOOKUP($A277,'Processed Data Export'!$B$2:$ET$402,(COLUMN(AK277)+11),FALSE)</f>
        <v>#N/A</v>
      </c>
      <c r="AW277" s="75" t="e">
        <f t="shared" si="57"/>
        <v>#N/A</v>
      </c>
      <c r="AX277" s="75" t="e">
        <f t="shared" si="58"/>
        <v>#N/A</v>
      </c>
      <c r="AY277" s="75" t="e">
        <f t="shared" si="59"/>
        <v>#N/A</v>
      </c>
      <c r="AZ277" s="75" t="e">
        <f t="shared" si="60"/>
        <v>#N/A</v>
      </c>
      <c r="BA277" s="75" t="e">
        <f t="shared" si="61"/>
        <v>#N/A</v>
      </c>
      <c r="BB277" s="75" t="e">
        <f t="shared" si="62"/>
        <v>#N/A</v>
      </c>
      <c r="BC277" s="75" t="e">
        <f t="shared" si="63"/>
        <v>#N/A</v>
      </c>
      <c r="BD277" s="75" t="e">
        <f t="shared" si="64"/>
        <v>#N/A</v>
      </c>
      <c r="BE277" s="75" t="e">
        <f t="shared" si="65"/>
        <v>#N/A</v>
      </c>
      <c r="BF277" s="75" t="e">
        <f t="shared" si="66"/>
        <v>#N/A</v>
      </c>
      <c r="BG277" s="75" t="e">
        <f t="shared" si="67"/>
        <v>#N/A</v>
      </c>
      <c r="BH277" s="75" t="e">
        <f t="shared" si="68"/>
        <v>#N/A</v>
      </c>
      <c r="BI277" s="75" t="e">
        <f t="shared" si="69"/>
        <v>#N/A</v>
      </c>
    </row>
    <row r="278" spans="1:61" x14ac:dyDescent="0.35">
      <c r="A278" s="69">
        <f>'Processed Data Export'!B276</f>
        <v>0</v>
      </c>
      <c r="B278" s="74" t="e">
        <f>IF((VLOOKUP($A278,'Processed Data Export'!$B$2:$ET$3001,5,FALSE))=0,(VLOOKUP($A278,'Processed Data Export'!$B$2:$ET$3001,4,FALSE)),(IF((VLOOKUP($A278,'Processed Data Export'!$B$2:$ET$3001,4,FALSE))&gt;(VLOOKUP($A278,'Processed Data Export'!$B$2:$ET$3001,5,FALSE)),(VLOOKUP($A278,'Processed Data Export'!$B$2:$ET$3001,5,FALSE)),(VLOOKUP($A278,'Processed Data Export'!$B$2:$ET$3001,4,FALSE)))))</f>
        <v>#N/A</v>
      </c>
      <c r="C278" s="89" t="e">
        <f>IF((VLOOKUP($A278,'Processed Data Export'!$B$2:$ET$3001,5,FALSE))=0,"NA",(IF((VLOOKUP($A278,'Processed Data Export'!$B$2:$ET$3001,4,FALSE))&gt;(VLOOKUP($A278,'Processed Data Export'!$B$2:$ET$3001,5,FALSE)),(VLOOKUP($A278,'Processed Data Export'!$B$2:$ET$3001,4,FALSE)),(VLOOKUP($A278,'Processed Data Export'!$B$2:$ET$3001,5,FALSE)))))</f>
        <v>#N/A</v>
      </c>
      <c r="D278" s="74" t="e">
        <f>VLOOKUP($A278,'Processed Data Export'!$B$2:$ET$3001,3,FALSE)</f>
        <v>#N/A</v>
      </c>
      <c r="E278" s="36">
        <f>VLOOKUP(A278,'MWPS (um)'!$A$1:$CP$401,94,FALSE)</f>
        <v>0</v>
      </c>
      <c r="F278" s="74" t="e">
        <f>(VLOOKUP($A278,'Processed Data Export'!$B$2:$ET$3001,6,FALSE))/(VLOOKUP($A278,'Processed Data Export'!$B$2:$ET$3001,7,FALSE))</f>
        <v>#N/A</v>
      </c>
      <c r="G278" s="74" t="e">
        <f>VLOOKUP($A278,'Processed Data Export'!$B$2:$ET$3001,8,FALSE)</f>
        <v>#N/A</v>
      </c>
      <c r="H278" s="74" t="e">
        <f>VLOOKUP($A278,'Processed Data Export'!$B$2:$ET$3001,9,FALSE)</f>
        <v>#N/A</v>
      </c>
      <c r="I278" s="74" t="e">
        <f>VLOOKUP($A278,'Processed Data Export'!$B$2:$ET$3001,10,FALSE)</f>
        <v>#N/A</v>
      </c>
      <c r="J278" s="74" t="e">
        <f>VLOOKUP($A278,'Processed Data Export'!$B$2:$ET$3001,11,FALSE)</f>
        <v>#N/A</v>
      </c>
      <c r="K278" s="69" t="e">
        <f t="shared" si="56"/>
        <v>#VALUE!</v>
      </c>
      <c r="L278" s="75" t="e">
        <f>VLOOKUP($A278,'Processed Data Export'!$B$2:$ET$402,(COLUMN(A278)+11),FALSE)</f>
        <v>#N/A</v>
      </c>
      <c r="M278" s="75" t="e">
        <f>VLOOKUP($A278,'Processed Data Export'!$B$2:$ET$402,(COLUMN(B278)+11),FALSE)</f>
        <v>#N/A</v>
      </c>
      <c r="N278" s="75" t="e">
        <f>VLOOKUP($A278,'Processed Data Export'!$B$2:$ET$402,(COLUMN(C278)+11),FALSE)</f>
        <v>#N/A</v>
      </c>
      <c r="O278" s="75" t="e">
        <f>VLOOKUP($A278,'Processed Data Export'!$B$2:$ET$402,(COLUMN(D278)+11),FALSE)</f>
        <v>#N/A</v>
      </c>
      <c r="P278" s="75" t="e">
        <f>VLOOKUP($A278,'Processed Data Export'!$B$2:$ET$402,(COLUMN(E278)+11),FALSE)</f>
        <v>#N/A</v>
      </c>
      <c r="Q278" s="75" t="e">
        <f>VLOOKUP($A278,'Processed Data Export'!$B$2:$ET$402,(COLUMN(F278)+11),FALSE)</f>
        <v>#N/A</v>
      </c>
      <c r="R278" s="75" t="e">
        <f>VLOOKUP($A278,'Processed Data Export'!$B$2:$ET$402,(COLUMN(G278)+11),FALSE)</f>
        <v>#N/A</v>
      </c>
      <c r="S278" s="75" t="e">
        <f>VLOOKUP($A278,'Processed Data Export'!$B$2:$ET$402,(COLUMN(H278)+11),FALSE)</f>
        <v>#N/A</v>
      </c>
      <c r="T278" s="75" t="e">
        <f>VLOOKUP($A278,'Processed Data Export'!$B$2:$ET$402,(COLUMN(I278)+11),FALSE)</f>
        <v>#N/A</v>
      </c>
      <c r="U278" s="75" t="e">
        <f>VLOOKUP($A278,'Processed Data Export'!$B$2:$ET$402,(COLUMN(J278)+11),FALSE)</f>
        <v>#N/A</v>
      </c>
      <c r="V278" s="75" t="e">
        <f>VLOOKUP($A278,'Processed Data Export'!$B$2:$ET$402,(COLUMN(K278)+11),FALSE)</f>
        <v>#N/A</v>
      </c>
      <c r="W278" s="75" t="e">
        <f>VLOOKUP($A278,'Processed Data Export'!$B$2:$ET$402,(COLUMN(L278)+11),FALSE)</f>
        <v>#N/A</v>
      </c>
      <c r="X278" s="75" t="e">
        <f>VLOOKUP($A278,'Processed Data Export'!$B$2:$ET$402,(COLUMN(M278)+11),FALSE)</f>
        <v>#N/A</v>
      </c>
      <c r="Y278" s="75" t="e">
        <f>VLOOKUP($A278,'Processed Data Export'!$B$2:$ET$402,(COLUMN(N278)+11),FALSE)</f>
        <v>#N/A</v>
      </c>
      <c r="Z278" s="75" t="e">
        <f>VLOOKUP($A278,'Processed Data Export'!$B$2:$ET$402,(COLUMN(O278)+11),FALSE)</f>
        <v>#N/A</v>
      </c>
      <c r="AA278" s="75" t="e">
        <f>VLOOKUP($A278,'Processed Data Export'!$B$2:$ET$402,(COLUMN(P278)+11),FALSE)</f>
        <v>#N/A</v>
      </c>
      <c r="AB278" s="75" t="e">
        <f>VLOOKUP($A278,'Processed Data Export'!$B$2:$ET$402,(COLUMN(Q278)+11),FALSE)</f>
        <v>#N/A</v>
      </c>
      <c r="AC278" s="75" t="e">
        <f>VLOOKUP($A278,'Processed Data Export'!$B$2:$ET$402,(COLUMN(R278)+11),FALSE)</f>
        <v>#N/A</v>
      </c>
      <c r="AD278" s="75" t="e">
        <f>VLOOKUP($A278,'Processed Data Export'!$B$2:$ET$402,(COLUMN(S278)+11),FALSE)</f>
        <v>#N/A</v>
      </c>
      <c r="AE278" s="75" t="e">
        <f>VLOOKUP($A278,'Processed Data Export'!$B$2:$ET$402,(COLUMN(T278)+11),FALSE)</f>
        <v>#N/A</v>
      </c>
      <c r="AF278" s="75" t="e">
        <f>VLOOKUP($A278,'Processed Data Export'!$B$2:$ET$402,(COLUMN(U278)+11),FALSE)</f>
        <v>#N/A</v>
      </c>
      <c r="AG278" s="75" t="e">
        <f>VLOOKUP($A278,'Processed Data Export'!$B$2:$ET$402,(COLUMN(V278)+11),FALSE)</f>
        <v>#N/A</v>
      </c>
      <c r="AH278" s="75" t="e">
        <f>VLOOKUP($A278,'Processed Data Export'!$B$2:$ET$402,(COLUMN(W278)+11),FALSE)</f>
        <v>#N/A</v>
      </c>
      <c r="AI278" s="75" t="e">
        <f>VLOOKUP($A278,'Processed Data Export'!$B$2:$ET$402,(COLUMN(X278)+11),FALSE)</f>
        <v>#N/A</v>
      </c>
      <c r="AJ278" s="75" t="e">
        <f>VLOOKUP($A278,'Processed Data Export'!$B$2:$ET$402,(COLUMN(Y278)+11),FALSE)</f>
        <v>#N/A</v>
      </c>
      <c r="AK278" s="75" t="e">
        <f>VLOOKUP($A278,'Processed Data Export'!$B$2:$ET$402,(COLUMN(Z278)+11),FALSE)</f>
        <v>#N/A</v>
      </c>
      <c r="AL278" s="75" t="e">
        <f>VLOOKUP($A278,'Processed Data Export'!$B$2:$ET$402,(COLUMN(AA278)+11),FALSE)</f>
        <v>#N/A</v>
      </c>
      <c r="AM278" s="75" t="e">
        <f>VLOOKUP($A278,'Processed Data Export'!$B$2:$ET$402,(COLUMN(AB278)+11),FALSE)</f>
        <v>#N/A</v>
      </c>
      <c r="AN278" s="75" t="e">
        <f>VLOOKUP($A278,'Processed Data Export'!$B$2:$ET$402,(COLUMN(AC278)+11),FALSE)</f>
        <v>#N/A</v>
      </c>
      <c r="AO278" s="75" t="e">
        <f>VLOOKUP($A278,'Processed Data Export'!$B$2:$ET$402,(COLUMN(AD278)+11),FALSE)</f>
        <v>#N/A</v>
      </c>
      <c r="AP278" s="75" t="e">
        <f>VLOOKUP($A278,'Processed Data Export'!$B$2:$ET$402,(COLUMN(AE278)+11),FALSE)</f>
        <v>#N/A</v>
      </c>
      <c r="AQ278" s="75" t="e">
        <f>VLOOKUP($A278,'Processed Data Export'!$B$2:$ET$402,(COLUMN(AF278)+11),FALSE)</f>
        <v>#N/A</v>
      </c>
      <c r="AR278" s="75" t="e">
        <f>VLOOKUP($A278,'Processed Data Export'!$B$2:$ET$402,(COLUMN(AG278)+11),FALSE)</f>
        <v>#N/A</v>
      </c>
      <c r="AS278" s="75" t="e">
        <f>VLOOKUP($A278,'Processed Data Export'!$B$2:$ET$402,(COLUMN(AH278)+11),FALSE)</f>
        <v>#N/A</v>
      </c>
      <c r="AT278" s="75" t="e">
        <f>VLOOKUP($A278,'Processed Data Export'!$B$2:$ET$402,(COLUMN(AI278)+11),FALSE)</f>
        <v>#N/A</v>
      </c>
      <c r="AU278" s="75" t="e">
        <f>VLOOKUP($A278,'Processed Data Export'!$B$2:$ET$402,(COLUMN(AJ278)+11),FALSE)</f>
        <v>#N/A</v>
      </c>
      <c r="AV278" s="75" t="e">
        <f>VLOOKUP($A278,'Processed Data Export'!$B$2:$ET$402,(COLUMN(AK278)+11),FALSE)</f>
        <v>#N/A</v>
      </c>
      <c r="AW278" s="75" t="e">
        <f t="shared" si="57"/>
        <v>#N/A</v>
      </c>
      <c r="AX278" s="75" t="e">
        <f t="shared" si="58"/>
        <v>#N/A</v>
      </c>
      <c r="AY278" s="75" t="e">
        <f t="shared" si="59"/>
        <v>#N/A</v>
      </c>
      <c r="AZ278" s="75" t="e">
        <f t="shared" si="60"/>
        <v>#N/A</v>
      </c>
      <c r="BA278" s="75" t="e">
        <f t="shared" si="61"/>
        <v>#N/A</v>
      </c>
      <c r="BB278" s="75" t="e">
        <f t="shared" si="62"/>
        <v>#N/A</v>
      </c>
      <c r="BC278" s="75" t="e">
        <f t="shared" si="63"/>
        <v>#N/A</v>
      </c>
      <c r="BD278" s="75" t="e">
        <f t="shared" si="64"/>
        <v>#N/A</v>
      </c>
      <c r="BE278" s="75" t="e">
        <f t="shared" si="65"/>
        <v>#N/A</v>
      </c>
      <c r="BF278" s="75" t="e">
        <f t="shared" si="66"/>
        <v>#N/A</v>
      </c>
      <c r="BG278" s="75" t="e">
        <f t="shared" si="67"/>
        <v>#N/A</v>
      </c>
      <c r="BH278" s="75" t="e">
        <f t="shared" si="68"/>
        <v>#N/A</v>
      </c>
      <c r="BI278" s="75" t="e">
        <f t="shared" si="69"/>
        <v>#N/A</v>
      </c>
    </row>
    <row r="279" spans="1:61" x14ac:dyDescent="0.35">
      <c r="A279" s="69">
        <f>'Processed Data Export'!B277</f>
        <v>0</v>
      </c>
      <c r="B279" s="74" t="e">
        <f>IF((VLOOKUP($A279,'Processed Data Export'!$B$2:$ET$3001,5,FALSE))=0,(VLOOKUP($A279,'Processed Data Export'!$B$2:$ET$3001,4,FALSE)),(IF((VLOOKUP($A279,'Processed Data Export'!$B$2:$ET$3001,4,FALSE))&gt;(VLOOKUP($A279,'Processed Data Export'!$B$2:$ET$3001,5,FALSE)),(VLOOKUP($A279,'Processed Data Export'!$B$2:$ET$3001,5,FALSE)),(VLOOKUP($A279,'Processed Data Export'!$B$2:$ET$3001,4,FALSE)))))</f>
        <v>#N/A</v>
      </c>
      <c r="C279" s="89" t="e">
        <f>IF((VLOOKUP($A279,'Processed Data Export'!$B$2:$ET$3001,5,FALSE))=0,"NA",(IF((VLOOKUP($A279,'Processed Data Export'!$B$2:$ET$3001,4,FALSE))&gt;(VLOOKUP($A279,'Processed Data Export'!$B$2:$ET$3001,5,FALSE)),(VLOOKUP($A279,'Processed Data Export'!$B$2:$ET$3001,4,FALSE)),(VLOOKUP($A279,'Processed Data Export'!$B$2:$ET$3001,5,FALSE)))))</f>
        <v>#N/A</v>
      </c>
      <c r="D279" s="74" t="e">
        <f>VLOOKUP($A279,'Processed Data Export'!$B$2:$ET$3001,3,FALSE)</f>
        <v>#N/A</v>
      </c>
      <c r="E279" s="36">
        <f>VLOOKUP(A279,'MWPS (um)'!$A$1:$CP$401,94,FALSE)</f>
        <v>0</v>
      </c>
      <c r="F279" s="74" t="e">
        <f>(VLOOKUP($A279,'Processed Data Export'!$B$2:$ET$3001,6,FALSE))/(VLOOKUP($A279,'Processed Data Export'!$B$2:$ET$3001,7,FALSE))</f>
        <v>#N/A</v>
      </c>
      <c r="G279" s="74" t="e">
        <f>VLOOKUP($A279,'Processed Data Export'!$B$2:$ET$3001,8,FALSE)</f>
        <v>#N/A</v>
      </c>
      <c r="H279" s="74" t="e">
        <f>VLOOKUP($A279,'Processed Data Export'!$B$2:$ET$3001,9,FALSE)</f>
        <v>#N/A</v>
      </c>
      <c r="I279" s="74" t="e">
        <f>VLOOKUP($A279,'Processed Data Export'!$B$2:$ET$3001,10,FALSE)</f>
        <v>#N/A</v>
      </c>
      <c r="J279" s="74" t="e">
        <f>VLOOKUP($A279,'Processed Data Export'!$B$2:$ET$3001,11,FALSE)</f>
        <v>#N/A</v>
      </c>
      <c r="K279" s="69" t="e">
        <f t="shared" si="56"/>
        <v>#VALUE!</v>
      </c>
      <c r="L279" s="75" t="e">
        <f>VLOOKUP($A279,'Processed Data Export'!$B$2:$ET$402,(COLUMN(A279)+11),FALSE)</f>
        <v>#N/A</v>
      </c>
      <c r="M279" s="75" t="e">
        <f>VLOOKUP($A279,'Processed Data Export'!$B$2:$ET$402,(COLUMN(B279)+11),FALSE)</f>
        <v>#N/A</v>
      </c>
      <c r="N279" s="75" t="e">
        <f>VLOOKUP($A279,'Processed Data Export'!$B$2:$ET$402,(COLUMN(C279)+11),FALSE)</f>
        <v>#N/A</v>
      </c>
      <c r="O279" s="75" t="e">
        <f>VLOOKUP($A279,'Processed Data Export'!$B$2:$ET$402,(COLUMN(D279)+11),FALSE)</f>
        <v>#N/A</v>
      </c>
      <c r="P279" s="75" t="e">
        <f>VLOOKUP($A279,'Processed Data Export'!$B$2:$ET$402,(COLUMN(E279)+11),FALSE)</f>
        <v>#N/A</v>
      </c>
      <c r="Q279" s="75" t="e">
        <f>VLOOKUP($A279,'Processed Data Export'!$B$2:$ET$402,(COLUMN(F279)+11),FALSE)</f>
        <v>#N/A</v>
      </c>
      <c r="R279" s="75" t="e">
        <f>VLOOKUP($A279,'Processed Data Export'!$B$2:$ET$402,(COLUMN(G279)+11),FALSE)</f>
        <v>#N/A</v>
      </c>
      <c r="S279" s="75" t="e">
        <f>VLOOKUP($A279,'Processed Data Export'!$B$2:$ET$402,(COLUMN(H279)+11),FALSE)</f>
        <v>#N/A</v>
      </c>
      <c r="T279" s="75" t="e">
        <f>VLOOKUP($A279,'Processed Data Export'!$B$2:$ET$402,(COLUMN(I279)+11),FALSE)</f>
        <v>#N/A</v>
      </c>
      <c r="U279" s="75" t="e">
        <f>VLOOKUP($A279,'Processed Data Export'!$B$2:$ET$402,(COLUMN(J279)+11),FALSE)</f>
        <v>#N/A</v>
      </c>
      <c r="V279" s="75" t="e">
        <f>VLOOKUP($A279,'Processed Data Export'!$B$2:$ET$402,(COLUMN(K279)+11),FALSE)</f>
        <v>#N/A</v>
      </c>
      <c r="W279" s="75" t="e">
        <f>VLOOKUP($A279,'Processed Data Export'!$B$2:$ET$402,(COLUMN(L279)+11),FALSE)</f>
        <v>#N/A</v>
      </c>
      <c r="X279" s="75" t="e">
        <f>VLOOKUP($A279,'Processed Data Export'!$B$2:$ET$402,(COLUMN(M279)+11),FALSE)</f>
        <v>#N/A</v>
      </c>
      <c r="Y279" s="75" t="e">
        <f>VLOOKUP($A279,'Processed Data Export'!$B$2:$ET$402,(COLUMN(N279)+11),FALSE)</f>
        <v>#N/A</v>
      </c>
      <c r="Z279" s="75" t="e">
        <f>VLOOKUP($A279,'Processed Data Export'!$B$2:$ET$402,(COLUMN(O279)+11),FALSE)</f>
        <v>#N/A</v>
      </c>
      <c r="AA279" s="75" t="e">
        <f>VLOOKUP($A279,'Processed Data Export'!$B$2:$ET$402,(COLUMN(P279)+11),FALSE)</f>
        <v>#N/A</v>
      </c>
      <c r="AB279" s="75" t="e">
        <f>VLOOKUP($A279,'Processed Data Export'!$B$2:$ET$402,(COLUMN(Q279)+11),FALSE)</f>
        <v>#N/A</v>
      </c>
      <c r="AC279" s="75" t="e">
        <f>VLOOKUP($A279,'Processed Data Export'!$B$2:$ET$402,(COLUMN(R279)+11),FALSE)</f>
        <v>#N/A</v>
      </c>
      <c r="AD279" s="75" t="e">
        <f>VLOOKUP($A279,'Processed Data Export'!$B$2:$ET$402,(COLUMN(S279)+11),FALSE)</f>
        <v>#N/A</v>
      </c>
      <c r="AE279" s="75" t="e">
        <f>VLOOKUP($A279,'Processed Data Export'!$B$2:$ET$402,(COLUMN(T279)+11),FALSE)</f>
        <v>#N/A</v>
      </c>
      <c r="AF279" s="75" t="e">
        <f>VLOOKUP($A279,'Processed Data Export'!$B$2:$ET$402,(COLUMN(U279)+11),FALSE)</f>
        <v>#N/A</v>
      </c>
      <c r="AG279" s="75" t="e">
        <f>VLOOKUP($A279,'Processed Data Export'!$B$2:$ET$402,(COLUMN(V279)+11),FALSE)</f>
        <v>#N/A</v>
      </c>
      <c r="AH279" s="75" t="e">
        <f>VLOOKUP($A279,'Processed Data Export'!$B$2:$ET$402,(COLUMN(W279)+11),FALSE)</f>
        <v>#N/A</v>
      </c>
      <c r="AI279" s="75" t="e">
        <f>VLOOKUP($A279,'Processed Data Export'!$B$2:$ET$402,(COLUMN(X279)+11),FALSE)</f>
        <v>#N/A</v>
      </c>
      <c r="AJ279" s="75" t="e">
        <f>VLOOKUP($A279,'Processed Data Export'!$B$2:$ET$402,(COLUMN(Y279)+11),FALSE)</f>
        <v>#N/A</v>
      </c>
      <c r="AK279" s="75" t="e">
        <f>VLOOKUP($A279,'Processed Data Export'!$B$2:$ET$402,(COLUMN(Z279)+11),FALSE)</f>
        <v>#N/A</v>
      </c>
      <c r="AL279" s="75" t="e">
        <f>VLOOKUP($A279,'Processed Data Export'!$B$2:$ET$402,(COLUMN(AA279)+11),FALSE)</f>
        <v>#N/A</v>
      </c>
      <c r="AM279" s="75" t="e">
        <f>VLOOKUP($A279,'Processed Data Export'!$B$2:$ET$402,(COLUMN(AB279)+11),FALSE)</f>
        <v>#N/A</v>
      </c>
      <c r="AN279" s="75" t="e">
        <f>VLOOKUP($A279,'Processed Data Export'!$B$2:$ET$402,(COLUMN(AC279)+11),FALSE)</f>
        <v>#N/A</v>
      </c>
      <c r="AO279" s="75" t="e">
        <f>VLOOKUP($A279,'Processed Data Export'!$B$2:$ET$402,(COLUMN(AD279)+11),FALSE)</f>
        <v>#N/A</v>
      </c>
      <c r="AP279" s="75" t="e">
        <f>VLOOKUP($A279,'Processed Data Export'!$B$2:$ET$402,(COLUMN(AE279)+11),FALSE)</f>
        <v>#N/A</v>
      </c>
      <c r="AQ279" s="75" t="e">
        <f>VLOOKUP($A279,'Processed Data Export'!$B$2:$ET$402,(COLUMN(AF279)+11),FALSE)</f>
        <v>#N/A</v>
      </c>
      <c r="AR279" s="75" t="e">
        <f>VLOOKUP($A279,'Processed Data Export'!$B$2:$ET$402,(COLUMN(AG279)+11),FALSE)</f>
        <v>#N/A</v>
      </c>
      <c r="AS279" s="75" t="e">
        <f>VLOOKUP($A279,'Processed Data Export'!$B$2:$ET$402,(COLUMN(AH279)+11),FALSE)</f>
        <v>#N/A</v>
      </c>
      <c r="AT279" s="75" t="e">
        <f>VLOOKUP($A279,'Processed Data Export'!$B$2:$ET$402,(COLUMN(AI279)+11),FALSE)</f>
        <v>#N/A</v>
      </c>
      <c r="AU279" s="75" t="e">
        <f>VLOOKUP($A279,'Processed Data Export'!$B$2:$ET$402,(COLUMN(AJ279)+11),FALSE)</f>
        <v>#N/A</v>
      </c>
      <c r="AV279" s="75" t="e">
        <f>VLOOKUP($A279,'Processed Data Export'!$B$2:$ET$402,(COLUMN(AK279)+11),FALSE)</f>
        <v>#N/A</v>
      </c>
      <c r="AW279" s="75" t="e">
        <f t="shared" si="57"/>
        <v>#N/A</v>
      </c>
      <c r="AX279" s="75" t="e">
        <f t="shared" si="58"/>
        <v>#N/A</v>
      </c>
      <c r="AY279" s="75" t="e">
        <f t="shared" si="59"/>
        <v>#N/A</v>
      </c>
      <c r="AZ279" s="75" t="e">
        <f t="shared" si="60"/>
        <v>#N/A</v>
      </c>
      <c r="BA279" s="75" t="e">
        <f t="shared" si="61"/>
        <v>#N/A</v>
      </c>
      <c r="BB279" s="75" t="e">
        <f t="shared" si="62"/>
        <v>#N/A</v>
      </c>
      <c r="BC279" s="75" t="e">
        <f t="shared" si="63"/>
        <v>#N/A</v>
      </c>
      <c r="BD279" s="75" t="e">
        <f t="shared" si="64"/>
        <v>#N/A</v>
      </c>
      <c r="BE279" s="75" t="e">
        <f t="shared" si="65"/>
        <v>#N/A</v>
      </c>
      <c r="BF279" s="75" t="e">
        <f t="shared" si="66"/>
        <v>#N/A</v>
      </c>
      <c r="BG279" s="75" t="e">
        <f t="shared" si="67"/>
        <v>#N/A</v>
      </c>
      <c r="BH279" s="75" t="e">
        <f t="shared" si="68"/>
        <v>#N/A</v>
      </c>
      <c r="BI279" s="75" t="e">
        <f t="shared" si="69"/>
        <v>#N/A</v>
      </c>
    </row>
    <row r="280" spans="1:61" x14ac:dyDescent="0.35">
      <c r="A280" s="69">
        <f>'Processed Data Export'!B278</f>
        <v>0</v>
      </c>
      <c r="B280" s="74" t="e">
        <f>IF((VLOOKUP($A280,'Processed Data Export'!$B$2:$ET$3001,5,FALSE))=0,(VLOOKUP($A280,'Processed Data Export'!$B$2:$ET$3001,4,FALSE)),(IF((VLOOKUP($A280,'Processed Data Export'!$B$2:$ET$3001,4,FALSE))&gt;(VLOOKUP($A280,'Processed Data Export'!$B$2:$ET$3001,5,FALSE)),(VLOOKUP($A280,'Processed Data Export'!$B$2:$ET$3001,5,FALSE)),(VLOOKUP($A280,'Processed Data Export'!$B$2:$ET$3001,4,FALSE)))))</f>
        <v>#N/A</v>
      </c>
      <c r="C280" s="89" t="e">
        <f>IF((VLOOKUP($A280,'Processed Data Export'!$B$2:$ET$3001,5,FALSE))=0,"NA",(IF((VLOOKUP($A280,'Processed Data Export'!$B$2:$ET$3001,4,FALSE))&gt;(VLOOKUP($A280,'Processed Data Export'!$B$2:$ET$3001,5,FALSE)),(VLOOKUP($A280,'Processed Data Export'!$B$2:$ET$3001,4,FALSE)),(VLOOKUP($A280,'Processed Data Export'!$B$2:$ET$3001,5,FALSE)))))</f>
        <v>#N/A</v>
      </c>
      <c r="D280" s="74" t="e">
        <f>VLOOKUP($A280,'Processed Data Export'!$B$2:$ET$3001,3,FALSE)</f>
        <v>#N/A</v>
      </c>
      <c r="E280" s="36">
        <f>VLOOKUP(A280,'MWPS (um)'!$A$1:$CP$401,94,FALSE)</f>
        <v>0</v>
      </c>
      <c r="F280" s="74" t="e">
        <f>(VLOOKUP($A280,'Processed Data Export'!$B$2:$ET$3001,6,FALSE))/(VLOOKUP($A280,'Processed Data Export'!$B$2:$ET$3001,7,FALSE))</f>
        <v>#N/A</v>
      </c>
      <c r="G280" s="74" t="e">
        <f>VLOOKUP($A280,'Processed Data Export'!$B$2:$ET$3001,8,FALSE)</f>
        <v>#N/A</v>
      </c>
      <c r="H280" s="74" t="e">
        <f>VLOOKUP($A280,'Processed Data Export'!$B$2:$ET$3001,9,FALSE)</f>
        <v>#N/A</v>
      </c>
      <c r="I280" s="74" t="e">
        <f>VLOOKUP($A280,'Processed Data Export'!$B$2:$ET$3001,10,FALSE)</f>
        <v>#N/A</v>
      </c>
      <c r="J280" s="74" t="e">
        <f>VLOOKUP($A280,'Processed Data Export'!$B$2:$ET$3001,11,FALSE)</f>
        <v>#N/A</v>
      </c>
      <c r="K280" s="69" t="e">
        <f t="shared" si="56"/>
        <v>#VALUE!</v>
      </c>
      <c r="L280" s="75" t="e">
        <f>VLOOKUP($A280,'Processed Data Export'!$B$2:$ET$402,(COLUMN(A280)+11),FALSE)</f>
        <v>#N/A</v>
      </c>
      <c r="M280" s="75" t="e">
        <f>VLOOKUP($A280,'Processed Data Export'!$B$2:$ET$402,(COLUMN(B280)+11),FALSE)</f>
        <v>#N/A</v>
      </c>
      <c r="N280" s="75" t="e">
        <f>VLOOKUP($A280,'Processed Data Export'!$B$2:$ET$402,(COLUMN(C280)+11),FALSE)</f>
        <v>#N/A</v>
      </c>
      <c r="O280" s="75" t="e">
        <f>VLOOKUP($A280,'Processed Data Export'!$B$2:$ET$402,(COLUMN(D280)+11),FALSE)</f>
        <v>#N/A</v>
      </c>
      <c r="P280" s="75" t="e">
        <f>VLOOKUP($A280,'Processed Data Export'!$B$2:$ET$402,(COLUMN(E280)+11),FALSE)</f>
        <v>#N/A</v>
      </c>
      <c r="Q280" s="75" t="e">
        <f>VLOOKUP($A280,'Processed Data Export'!$B$2:$ET$402,(COLUMN(F280)+11),FALSE)</f>
        <v>#N/A</v>
      </c>
      <c r="R280" s="75" t="e">
        <f>VLOOKUP($A280,'Processed Data Export'!$B$2:$ET$402,(COLUMN(G280)+11),FALSE)</f>
        <v>#N/A</v>
      </c>
      <c r="S280" s="75" t="e">
        <f>VLOOKUP($A280,'Processed Data Export'!$B$2:$ET$402,(COLUMN(H280)+11),FALSE)</f>
        <v>#N/A</v>
      </c>
      <c r="T280" s="75" t="e">
        <f>VLOOKUP($A280,'Processed Data Export'!$B$2:$ET$402,(COLUMN(I280)+11),FALSE)</f>
        <v>#N/A</v>
      </c>
      <c r="U280" s="75" t="e">
        <f>VLOOKUP($A280,'Processed Data Export'!$B$2:$ET$402,(COLUMN(J280)+11),FALSE)</f>
        <v>#N/A</v>
      </c>
      <c r="V280" s="75" t="e">
        <f>VLOOKUP($A280,'Processed Data Export'!$B$2:$ET$402,(COLUMN(K280)+11),FALSE)</f>
        <v>#N/A</v>
      </c>
      <c r="W280" s="75" t="e">
        <f>VLOOKUP($A280,'Processed Data Export'!$B$2:$ET$402,(COLUMN(L280)+11),FALSE)</f>
        <v>#N/A</v>
      </c>
      <c r="X280" s="75" t="e">
        <f>VLOOKUP($A280,'Processed Data Export'!$B$2:$ET$402,(COLUMN(M280)+11),FALSE)</f>
        <v>#N/A</v>
      </c>
      <c r="Y280" s="75" t="e">
        <f>VLOOKUP($A280,'Processed Data Export'!$B$2:$ET$402,(COLUMN(N280)+11),FALSE)</f>
        <v>#N/A</v>
      </c>
      <c r="Z280" s="75" t="e">
        <f>VLOOKUP($A280,'Processed Data Export'!$B$2:$ET$402,(COLUMN(O280)+11),FALSE)</f>
        <v>#N/A</v>
      </c>
      <c r="AA280" s="75" t="e">
        <f>VLOOKUP($A280,'Processed Data Export'!$B$2:$ET$402,(COLUMN(P280)+11),FALSE)</f>
        <v>#N/A</v>
      </c>
      <c r="AB280" s="75" t="e">
        <f>VLOOKUP($A280,'Processed Data Export'!$B$2:$ET$402,(COLUMN(Q280)+11),FALSE)</f>
        <v>#N/A</v>
      </c>
      <c r="AC280" s="75" t="e">
        <f>VLOOKUP($A280,'Processed Data Export'!$B$2:$ET$402,(COLUMN(R280)+11),FALSE)</f>
        <v>#N/A</v>
      </c>
      <c r="AD280" s="75" t="e">
        <f>VLOOKUP($A280,'Processed Data Export'!$B$2:$ET$402,(COLUMN(S280)+11),FALSE)</f>
        <v>#N/A</v>
      </c>
      <c r="AE280" s="75" t="e">
        <f>VLOOKUP($A280,'Processed Data Export'!$B$2:$ET$402,(COLUMN(T280)+11),FALSE)</f>
        <v>#N/A</v>
      </c>
      <c r="AF280" s="75" t="e">
        <f>VLOOKUP($A280,'Processed Data Export'!$B$2:$ET$402,(COLUMN(U280)+11),FALSE)</f>
        <v>#N/A</v>
      </c>
      <c r="AG280" s="75" t="e">
        <f>VLOOKUP($A280,'Processed Data Export'!$B$2:$ET$402,(COLUMN(V280)+11),FALSE)</f>
        <v>#N/A</v>
      </c>
      <c r="AH280" s="75" t="e">
        <f>VLOOKUP($A280,'Processed Data Export'!$B$2:$ET$402,(COLUMN(W280)+11),FALSE)</f>
        <v>#N/A</v>
      </c>
      <c r="AI280" s="75" t="e">
        <f>VLOOKUP($A280,'Processed Data Export'!$B$2:$ET$402,(COLUMN(X280)+11),FALSE)</f>
        <v>#N/A</v>
      </c>
      <c r="AJ280" s="75" t="e">
        <f>VLOOKUP($A280,'Processed Data Export'!$B$2:$ET$402,(COLUMN(Y280)+11),FALSE)</f>
        <v>#N/A</v>
      </c>
      <c r="AK280" s="75" t="e">
        <f>VLOOKUP($A280,'Processed Data Export'!$B$2:$ET$402,(COLUMN(Z280)+11),FALSE)</f>
        <v>#N/A</v>
      </c>
      <c r="AL280" s="75" t="e">
        <f>VLOOKUP($A280,'Processed Data Export'!$B$2:$ET$402,(COLUMN(AA280)+11),FALSE)</f>
        <v>#N/A</v>
      </c>
      <c r="AM280" s="75" t="e">
        <f>VLOOKUP($A280,'Processed Data Export'!$B$2:$ET$402,(COLUMN(AB280)+11),FALSE)</f>
        <v>#N/A</v>
      </c>
      <c r="AN280" s="75" t="e">
        <f>VLOOKUP($A280,'Processed Data Export'!$B$2:$ET$402,(COLUMN(AC280)+11),FALSE)</f>
        <v>#N/A</v>
      </c>
      <c r="AO280" s="75" t="e">
        <f>VLOOKUP($A280,'Processed Data Export'!$B$2:$ET$402,(COLUMN(AD280)+11),FALSE)</f>
        <v>#N/A</v>
      </c>
      <c r="AP280" s="75" t="e">
        <f>VLOOKUP($A280,'Processed Data Export'!$B$2:$ET$402,(COLUMN(AE280)+11),FALSE)</f>
        <v>#N/A</v>
      </c>
      <c r="AQ280" s="75" t="e">
        <f>VLOOKUP($A280,'Processed Data Export'!$B$2:$ET$402,(COLUMN(AF280)+11),FALSE)</f>
        <v>#N/A</v>
      </c>
      <c r="AR280" s="75" t="e">
        <f>VLOOKUP($A280,'Processed Data Export'!$B$2:$ET$402,(COLUMN(AG280)+11),FALSE)</f>
        <v>#N/A</v>
      </c>
      <c r="AS280" s="75" t="e">
        <f>VLOOKUP($A280,'Processed Data Export'!$B$2:$ET$402,(COLUMN(AH280)+11),FALSE)</f>
        <v>#N/A</v>
      </c>
      <c r="AT280" s="75" t="e">
        <f>VLOOKUP($A280,'Processed Data Export'!$B$2:$ET$402,(COLUMN(AI280)+11),FALSE)</f>
        <v>#N/A</v>
      </c>
      <c r="AU280" s="75" t="e">
        <f>VLOOKUP($A280,'Processed Data Export'!$B$2:$ET$402,(COLUMN(AJ280)+11),FALSE)</f>
        <v>#N/A</v>
      </c>
      <c r="AV280" s="75" t="e">
        <f>VLOOKUP($A280,'Processed Data Export'!$B$2:$ET$402,(COLUMN(AK280)+11),FALSE)</f>
        <v>#N/A</v>
      </c>
      <c r="AW280" s="75" t="e">
        <f t="shared" si="57"/>
        <v>#N/A</v>
      </c>
      <c r="AX280" s="75" t="e">
        <f t="shared" si="58"/>
        <v>#N/A</v>
      </c>
      <c r="AY280" s="75" t="e">
        <f t="shared" si="59"/>
        <v>#N/A</v>
      </c>
      <c r="AZ280" s="75" t="e">
        <f t="shared" si="60"/>
        <v>#N/A</v>
      </c>
      <c r="BA280" s="75" t="e">
        <f t="shared" si="61"/>
        <v>#N/A</v>
      </c>
      <c r="BB280" s="75" t="e">
        <f t="shared" si="62"/>
        <v>#N/A</v>
      </c>
      <c r="BC280" s="75" t="e">
        <f t="shared" si="63"/>
        <v>#N/A</v>
      </c>
      <c r="BD280" s="75" t="e">
        <f t="shared" si="64"/>
        <v>#N/A</v>
      </c>
      <c r="BE280" s="75" t="e">
        <f t="shared" si="65"/>
        <v>#N/A</v>
      </c>
      <c r="BF280" s="75" t="e">
        <f t="shared" si="66"/>
        <v>#N/A</v>
      </c>
      <c r="BG280" s="75" t="e">
        <f t="shared" si="67"/>
        <v>#N/A</v>
      </c>
      <c r="BH280" s="75" t="e">
        <f t="shared" si="68"/>
        <v>#N/A</v>
      </c>
      <c r="BI280" s="75" t="e">
        <f t="shared" si="69"/>
        <v>#N/A</v>
      </c>
    </row>
    <row r="281" spans="1:61" x14ac:dyDescent="0.35">
      <c r="A281" s="69">
        <f>'Processed Data Export'!B279</f>
        <v>0</v>
      </c>
      <c r="B281" s="74" t="e">
        <f>IF((VLOOKUP($A281,'Processed Data Export'!$B$2:$ET$3001,5,FALSE))=0,(VLOOKUP($A281,'Processed Data Export'!$B$2:$ET$3001,4,FALSE)),(IF((VLOOKUP($A281,'Processed Data Export'!$B$2:$ET$3001,4,FALSE))&gt;(VLOOKUP($A281,'Processed Data Export'!$B$2:$ET$3001,5,FALSE)),(VLOOKUP($A281,'Processed Data Export'!$B$2:$ET$3001,5,FALSE)),(VLOOKUP($A281,'Processed Data Export'!$B$2:$ET$3001,4,FALSE)))))</f>
        <v>#N/A</v>
      </c>
      <c r="C281" s="89" t="e">
        <f>IF((VLOOKUP($A281,'Processed Data Export'!$B$2:$ET$3001,5,FALSE))=0,"NA",(IF((VLOOKUP($A281,'Processed Data Export'!$B$2:$ET$3001,4,FALSE))&gt;(VLOOKUP($A281,'Processed Data Export'!$B$2:$ET$3001,5,FALSE)),(VLOOKUP($A281,'Processed Data Export'!$B$2:$ET$3001,4,FALSE)),(VLOOKUP($A281,'Processed Data Export'!$B$2:$ET$3001,5,FALSE)))))</f>
        <v>#N/A</v>
      </c>
      <c r="D281" s="74" t="e">
        <f>VLOOKUP($A281,'Processed Data Export'!$B$2:$ET$3001,3,FALSE)</f>
        <v>#N/A</v>
      </c>
      <c r="E281" s="36">
        <f>VLOOKUP(A281,'MWPS (um)'!$A$1:$CP$401,94,FALSE)</f>
        <v>0</v>
      </c>
      <c r="F281" s="74" t="e">
        <f>(VLOOKUP($A281,'Processed Data Export'!$B$2:$ET$3001,6,FALSE))/(VLOOKUP($A281,'Processed Data Export'!$B$2:$ET$3001,7,FALSE))</f>
        <v>#N/A</v>
      </c>
      <c r="G281" s="74" t="e">
        <f>VLOOKUP($A281,'Processed Data Export'!$B$2:$ET$3001,8,FALSE)</f>
        <v>#N/A</v>
      </c>
      <c r="H281" s="74" t="e">
        <f>VLOOKUP($A281,'Processed Data Export'!$B$2:$ET$3001,9,FALSE)</f>
        <v>#N/A</v>
      </c>
      <c r="I281" s="74" t="e">
        <f>VLOOKUP($A281,'Processed Data Export'!$B$2:$ET$3001,10,FALSE)</f>
        <v>#N/A</v>
      </c>
      <c r="J281" s="74" t="e">
        <f>VLOOKUP($A281,'Processed Data Export'!$B$2:$ET$3001,11,FALSE)</f>
        <v>#N/A</v>
      </c>
      <c r="K281" s="69" t="e">
        <f t="shared" si="56"/>
        <v>#VALUE!</v>
      </c>
      <c r="L281" s="75" t="e">
        <f>VLOOKUP($A281,'Processed Data Export'!$B$2:$ET$402,(COLUMN(A281)+11),FALSE)</f>
        <v>#N/A</v>
      </c>
      <c r="M281" s="75" t="e">
        <f>VLOOKUP($A281,'Processed Data Export'!$B$2:$ET$402,(COLUMN(B281)+11),FALSE)</f>
        <v>#N/A</v>
      </c>
      <c r="N281" s="75" t="e">
        <f>VLOOKUP($A281,'Processed Data Export'!$B$2:$ET$402,(COLUMN(C281)+11),FALSE)</f>
        <v>#N/A</v>
      </c>
      <c r="O281" s="75" t="e">
        <f>VLOOKUP($A281,'Processed Data Export'!$B$2:$ET$402,(COLUMN(D281)+11),FALSE)</f>
        <v>#N/A</v>
      </c>
      <c r="P281" s="75" t="e">
        <f>VLOOKUP($A281,'Processed Data Export'!$B$2:$ET$402,(COLUMN(E281)+11),FALSE)</f>
        <v>#N/A</v>
      </c>
      <c r="Q281" s="75" t="e">
        <f>VLOOKUP($A281,'Processed Data Export'!$B$2:$ET$402,(COLUMN(F281)+11),FALSE)</f>
        <v>#N/A</v>
      </c>
      <c r="R281" s="75" t="e">
        <f>VLOOKUP($A281,'Processed Data Export'!$B$2:$ET$402,(COLUMN(G281)+11),FALSE)</f>
        <v>#N/A</v>
      </c>
      <c r="S281" s="75" t="e">
        <f>VLOOKUP($A281,'Processed Data Export'!$B$2:$ET$402,(COLUMN(H281)+11),FALSE)</f>
        <v>#N/A</v>
      </c>
      <c r="T281" s="75" t="e">
        <f>VLOOKUP($A281,'Processed Data Export'!$B$2:$ET$402,(COLUMN(I281)+11),FALSE)</f>
        <v>#N/A</v>
      </c>
      <c r="U281" s="75" t="e">
        <f>VLOOKUP($A281,'Processed Data Export'!$B$2:$ET$402,(COLUMN(J281)+11),FALSE)</f>
        <v>#N/A</v>
      </c>
      <c r="V281" s="75" t="e">
        <f>VLOOKUP($A281,'Processed Data Export'!$B$2:$ET$402,(COLUMN(K281)+11),FALSE)</f>
        <v>#N/A</v>
      </c>
      <c r="W281" s="75" t="e">
        <f>VLOOKUP($A281,'Processed Data Export'!$B$2:$ET$402,(COLUMN(L281)+11),FALSE)</f>
        <v>#N/A</v>
      </c>
      <c r="X281" s="75" t="e">
        <f>VLOOKUP($A281,'Processed Data Export'!$B$2:$ET$402,(COLUMN(M281)+11),FALSE)</f>
        <v>#N/A</v>
      </c>
      <c r="Y281" s="75" t="e">
        <f>VLOOKUP($A281,'Processed Data Export'!$B$2:$ET$402,(COLUMN(N281)+11),FALSE)</f>
        <v>#N/A</v>
      </c>
      <c r="Z281" s="75" t="e">
        <f>VLOOKUP($A281,'Processed Data Export'!$B$2:$ET$402,(COLUMN(O281)+11),FALSE)</f>
        <v>#N/A</v>
      </c>
      <c r="AA281" s="75" t="e">
        <f>VLOOKUP($A281,'Processed Data Export'!$B$2:$ET$402,(COLUMN(P281)+11),FALSE)</f>
        <v>#N/A</v>
      </c>
      <c r="AB281" s="75" t="e">
        <f>VLOOKUP($A281,'Processed Data Export'!$B$2:$ET$402,(COLUMN(Q281)+11),FALSE)</f>
        <v>#N/A</v>
      </c>
      <c r="AC281" s="75" t="e">
        <f>VLOOKUP($A281,'Processed Data Export'!$B$2:$ET$402,(COLUMN(R281)+11),FALSE)</f>
        <v>#N/A</v>
      </c>
      <c r="AD281" s="75" t="e">
        <f>VLOOKUP($A281,'Processed Data Export'!$B$2:$ET$402,(COLUMN(S281)+11),FALSE)</f>
        <v>#N/A</v>
      </c>
      <c r="AE281" s="75" t="e">
        <f>VLOOKUP($A281,'Processed Data Export'!$B$2:$ET$402,(COLUMN(T281)+11),FALSE)</f>
        <v>#N/A</v>
      </c>
      <c r="AF281" s="75" t="e">
        <f>VLOOKUP($A281,'Processed Data Export'!$B$2:$ET$402,(COLUMN(U281)+11),FALSE)</f>
        <v>#N/A</v>
      </c>
      <c r="AG281" s="75" t="e">
        <f>VLOOKUP($A281,'Processed Data Export'!$B$2:$ET$402,(COLUMN(V281)+11),FALSE)</f>
        <v>#N/A</v>
      </c>
      <c r="AH281" s="75" t="e">
        <f>VLOOKUP($A281,'Processed Data Export'!$B$2:$ET$402,(COLUMN(W281)+11),FALSE)</f>
        <v>#N/A</v>
      </c>
      <c r="AI281" s="75" t="e">
        <f>VLOOKUP($A281,'Processed Data Export'!$B$2:$ET$402,(COLUMN(X281)+11),FALSE)</f>
        <v>#N/A</v>
      </c>
      <c r="AJ281" s="75" t="e">
        <f>VLOOKUP($A281,'Processed Data Export'!$B$2:$ET$402,(COLUMN(Y281)+11),FALSE)</f>
        <v>#N/A</v>
      </c>
      <c r="AK281" s="75" t="e">
        <f>VLOOKUP($A281,'Processed Data Export'!$B$2:$ET$402,(COLUMN(Z281)+11),FALSE)</f>
        <v>#N/A</v>
      </c>
      <c r="AL281" s="75" t="e">
        <f>VLOOKUP($A281,'Processed Data Export'!$B$2:$ET$402,(COLUMN(AA281)+11),FALSE)</f>
        <v>#N/A</v>
      </c>
      <c r="AM281" s="75" t="e">
        <f>VLOOKUP($A281,'Processed Data Export'!$B$2:$ET$402,(COLUMN(AB281)+11),FALSE)</f>
        <v>#N/A</v>
      </c>
      <c r="AN281" s="75" t="e">
        <f>VLOOKUP($A281,'Processed Data Export'!$B$2:$ET$402,(COLUMN(AC281)+11),FALSE)</f>
        <v>#N/A</v>
      </c>
      <c r="AO281" s="75" t="e">
        <f>VLOOKUP($A281,'Processed Data Export'!$B$2:$ET$402,(COLUMN(AD281)+11),FALSE)</f>
        <v>#N/A</v>
      </c>
      <c r="AP281" s="75" t="e">
        <f>VLOOKUP($A281,'Processed Data Export'!$B$2:$ET$402,(COLUMN(AE281)+11),FALSE)</f>
        <v>#N/A</v>
      </c>
      <c r="AQ281" s="75" t="e">
        <f>VLOOKUP($A281,'Processed Data Export'!$B$2:$ET$402,(COLUMN(AF281)+11),FALSE)</f>
        <v>#N/A</v>
      </c>
      <c r="AR281" s="75" t="e">
        <f>VLOOKUP($A281,'Processed Data Export'!$B$2:$ET$402,(COLUMN(AG281)+11),FALSE)</f>
        <v>#N/A</v>
      </c>
      <c r="AS281" s="75" t="e">
        <f>VLOOKUP($A281,'Processed Data Export'!$B$2:$ET$402,(COLUMN(AH281)+11),FALSE)</f>
        <v>#N/A</v>
      </c>
      <c r="AT281" s="75" t="e">
        <f>VLOOKUP($A281,'Processed Data Export'!$B$2:$ET$402,(COLUMN(AI281)+11),FALSE)</f>
        <v>#N/A</v>
      </c>
      <c r="AU281" s="75" t="e">
        <f>VLOOKUP($A281,'Processed Data Export'!$B$2:$ET$402,(COLUMN(AJ281)+11),FALSE)</f>
        <v>#N/A</v>
      </c>
      <c r="AV281" s="75" t="e">
        <f>VLOOKUP($A281,'Processed Data Export'!$B$2:$ET$402,(COLUMN(AK281)+11),FALSE)</f>
        <v>#N/A</v>
      </c>
      <c r="AW281" s="75" t="e">
        <f t="shared" si="57"/>
        <v>#N/A</v>
      </c>
      <c r="AX281" s="75" t="e">
        <f t="shared" si="58"/>
        <v>#N/A</v>
      </c>
      <c r="AY281" s="75" t="e">
        <f t="shared" si="59"/>
        <v>#N/A</v>
      </c>
      <c r="AZ281" s="75" t="e">
        <f t="shared" si="60"/>
        <v>#N/A</v>
      </c>
      <c r="BA281" s="75" t="e">
        <f t="shared" si="61"/>
        <v>#N/A</v>
      </c>
      <c r="BB281" s="75" t="e">
        <f t="shared" si="62"/>
        <v>#N/A</v>
      </c>
      <c r="BC281" s="75" t="e">
        <f t="shared" si="63"/>
        <v>#N/A</v>
      </c>
      <c r="BD281" s="75" t="e">
        <f t="shared" si="64"/>
        <v>#N/A</v>
      </c>
      <c r="BE281" s="75" t="e">
        <f t="shared" si="65"/>
        <v>#N/A</v>
      </c>
      <c r="BF281" s="75" t="e">
        <f t="shared" si="66"/>
        <v>#N/A</v>
      </c>
      <c r="BG281" s="75" t="e">
        <f t="shared" si="67"/>
        <v>#N/A</v>
      </c>
      <c r="BH281" s="75" t="e">
        <f t="shared" si="68"/>
        <v>#N/A</v>
      </c>
      <c r="BI281" s="75" t="e">
        <f t="shared" si="69"/>
        <v>#N/A</v>
      </c>
    </row>
    <row r="282" spans="1:61" x14ac:dyDescent="0.35">
      <c r="A282" s="69">
        <f>'Processed Data Export'!B280</f>
        <v>0</v>
      </c>
      <c r="B282" s="74" t="e">
        <f>IF((VLOOKUP($A282,'Processed Data Export'!$B$2:$ET$3001,5,FALSE))=0,(VLOOKUP($A282,'Processed Data Export'!$B$2:$ET$3001,4,FALSE)),(IF((VLOOKUP($A282,'Processed Data Export'!$B$2:$ET$3001,4,FALSE))&gt;(VLOOKUP($A282,'Processed Data Export'!$B$2:$ET$3001,5,FALSE)),(VLOOKUP($A282,'Processed Data Export'!$B$2:$ET$3001,5,FALSE)),(VLOOKUP($A282,'Processed Data Export'!$B$2:$ET$3001,4,FALSE)))))</f>
        <v>#N/A</v>
      </c>
      <c r="C282" s="89" t="e">
        <f>IF((VLOOKUP($A282,'Processed Data Export'!$B$2:$ET$3001,5,FALSE))=0,"NA",(IF((VLOOKUP($A282,'Processed Data Export'!$B$2:$ET$3001,4,FALSE))&gt;(VLOOKUP($A282,'Processed Data Export'!$B$2:$ET$3001,5,FALSE)),(VLOOKUP($A282,'Processed Data Export'!$B$2:$ET$3001,4,FALSE)),(VLOOKUP($A282,'Processed Data Export'!$B$2:$ET$3001,5,FALSE)))))</f>
        <v>#N/A</v>
      </c>
      <c r="D282" s="74" t="e">
        <f>VLOOKUP($A282,'Processed Data Export'!$B$2:$ET$3001,3,FALSE)</f>
        <v>#N/A</v>
      </c>
      <c r="E282" s="36">
        <f>VLOOKUP(A282,'MWPS (um)'!$A$1:$CP$401,94,FALSE)</f>
        <v>0</v>
      </c>
      <c r="F282" s="74" t="e">
        <f>(VLOOKUP($A282,'Processed Data Export'!$B$2:$ET$3001,6,FALSE))/(VLOOKUP($A282,'Processed Data Export'!$B$2:$ET$3001,7,FALSE))</f>
        <v>#N/A</v>
      </c>
      <c r="G282" s="74" t="e">
        <f>VLOOKUP($A282,'Processed Data Export'!$B$2:$ET$3001,8,FALSE)</f>
        <v>#N/A</v>
      </c>
      <c r="H282" s="74" t="e">
        <f>VLOOKUP($A282,'Processed Data Export'!$B$2:$ET$3001,9,FALSE)</f>
        <v>#N/A</v>
      </c>
      <c r="I282" s="74" t="e">
        <f>VLOOKUP($A282,'Processed Data Export'!$B$2:$ET$3001,10,FALSE)</f>
        <v>#N/A</v>
      </c>
      <c r="J282" s="74" t="e">
        <f>VLOOKUP($A282,'Processed Data Export'!$B$2:$ET$3001,11,FALSE)</f>
        <v>#N/A</v>
      </c>
      <c r="K282" s="69" t="e">
        <f t="shared" si="56"/>
        <v>#VALUE!</v>
      </c>
      <c r="L282" s="75" t="e">
        <f>VLOOKUP($A282,'Processed Data Export'!$B$2:$ET$402,(COLUMN(A282)+11),FALSE)</f>
        <v>#N/A</v>
      </c>
      <c r="M282" s="75" t="e">
        <f>VLOOKUP($A282,'Processed Data Export'!$B$2:$ET$402,(COLUMN(B282)+11),FALSE)</f>
        <v>#N/A</v>
      </c>
      <c r="N282" s="75" t="e">
        <f>VLOOKUP($A282,'Processed Data Export'!$B$2:$ET$402,(COLUMN(C282)+11),FALSE)</f>
        <v>#N/A</v>
      </c>
      <c r="O282" s="75" t="e">
        <f>VLOOKUP($A282,'Processed Data Export'!$B$2:$ET$402,(COLUMN(D282)+11),FALSE)</f>
        <v>#N/A</v>
      </c>
      <c r="P282" s="75" t="e">
        <f>VLOOKUP($A282,'Processed Data Export'!$B$2:$ET$402,(COLUMN(E282)+11),FALSE)</f>
        <v>#N/A</v>
      </c>
      <c r="Q282" s="75" t="e">
        <f>VLOOKUP($A282,'Processed Data Export'!$B$2:$ET$402,(COLUMN(F282)+11),FALSE)</f>
        <v>#N/A</v>
      </c>
      <c r="R282" s="75" t="e">
        <f>VLOOKUP($A282,'Processed Data Export'!$B$2:$ET$402,(COLUMN(G282)+11),FALSE)</f>
        <v>#N/A</v>
      </c>
      <c r="S282" s="75" t="e">
        <f>VLOOKUP($A282,'Processed Data Export'!$B$2:$ET$402,(COLUMN(H282)+11),FALSE)</f>
        <v>#N/A</v>
      </c>
      <c r="T282" s="75" t="e">
        <f>VLOOKUP($A282,'Processed Data Export'!$B$2:$ET$402,(COLUMN(I282)+11),FALSE)</f>
        <v>#N/A</v>
      </c>
      <c r="U282" s="75" t="e">
        <f>VLOOKUP($A282,'Processed Data Export'!$B$2:$ET$402,(COLUMN(J282)+11),FALSE)</f>
        <v>#N/A</v>
      </c>
      <c r="V282" s="75" t="e">
        <f>VLOOKUP($A282,'Processed Data Export'!$B$2:$ET$402,(COLUMN(K282)+11),FALSE)</f>
        <v>#N/A</v>
      </c>
      <c r="W282" s="75" t="e">
        <f>VLOOKUP($A282,'Processed Data Export'!$B$2:$ET$402,(COLUMN(L282)+11),FALSE)</f>
        <v>#N/A</v>
      </c>
      <c r="X282" s="75" t="e">
        <f>VLOOKUP($A282,'Processed Data Export'!$B$2:$ET$402,(COLUMN(M282)+11),FALSE)</f>
        <v>#N/A</v>
      </c>
      <c r="Y282" s="75" t="e">
        <f>VLOOKUP($A282,'Processed Data Export'!$B$2:$ET$402,(COLUMN(N282)+11),FALSE)</f>
        <v>#N/A</v>
      </c>
      <c r="Z282" s="75" t="e">
        <f>VLOOKUP($A282,'Processed Data Export'!$B$2:$ET$402,(COLUMN(O282)+11),FALSE)</f>
        <v>#N/A</v>
      </c>
      <c r="AA282" s="75" t="e">
        <f>VLOOKUP($A282,'Processed Data Export'!$B$2:$ET$402,(COLUMN(P282)+11),FALSE)</f>
        <v>#N/A</v>
      </c>
      <c r="AB282" s="75" t="e">
        <f>VLOOKUP($A282,'Processed Data Export'!$B$2:$ET$402,(COLUMN(Q282)+11),FALSE)</f>
        <v>#N/A</v>
      </c>
      <c r="AC282" s="75" t="e">
        <f>VLOOKUP($A282,'Processed Data Export'!$B$2:$ET$402,(COLUMN(R282)+11),FALSE)</f>
        <v>#N/A</v>
      </c>
      <c r="AD282" s="75" t="e">
        <f>VLOOKUP($A282,'Processed Data Export'!$B$2:$ET$402,(COLUMN(S282)+11),FALSE)</f>
        <v>#N/A</v>
      </c>
      <c r="AE282" s="75" t="e">
        <f>VLOOKUP($A282,'Processed Data Export'!$B$2:$ET$402,(COLUMN(T282)+11),FALSE)</f>
        <v>#N/A</v>
      </c>
      <c r="AF282" s="75" t="e">
        <f>VLOOKUP($A282,'Processed Data Export'!$B$2:$ET$402,(COLUMN(U282)+11),FALSE)</f>
        <v>#N/A</v>
      </c>
      <c r="AG282" s="75" t="e">
        <f>VLOOKUP($A282,'Processed Data Export'!$B$2:$ET$402,(COLUMN(V282)+11),FALSE)</f>
        <v>#N/A</v>
      </c>
      <c r="AH282" s="75" t="e">
        <f>VLOOKUP($A282,'Processed Data Export'!$B$2:$ET$402,(COLUMN(W282)+11),FALSE)</f>
        <v>#N/A</v>
      </c>
      <c r="AI282" s="75" t="e">
        <f>VLOOKUP($A282,'Processed Data Export'!$B$2:$ET$402,(COLUMN(X282)+11),FALSE)</f>
        <v>#N/A</v>
      </c>
      <c r="AJ282" s="75" t="e">
        <f>VLOOKUP($A282,'Processed Data Export'!$B$2:$ET$402,(COLUMN(Y282)+11),FALSE)</f>
        <v>#N/A</v>
      </c>
      <c r="AK282" s="75" t="e">
        <f>VLOOKUP($A282,'Processed Data Export'!$B$2:$ET$402,(COLUMN(Z282)+11),FALSE)</f>
        <v>#N/A</v>
      </c>
      <c r="AL282" s="75" t="e">
        <f>VLOOKUP($A282,'Processed Data Export'!$B$2:$ET$402,(COLUMN(AA282)+11),FALSE)</f>
        <v>#N/A</v>
      </c>
      <c r="AM282" s="75" t="e">
        <f>VLOOKUP($A282,'Processed Data Export'!$B$2:$ET$402,(COLUMN(AB282)+11),FALSE)</f>
        <v>#N/A</v>
      </c>
      <c r="AN282" s="75" t="e">
        <f>VLOOKUP($A282,'Processed Data Export'!$B$2:$ET$402,(COLUMN(AC282)+11),FALSE)</f>
        <v>#N/A</v>
      </c>
      <c r="AO282" s="75" t="e">
        <f>VLOOKUP($A282,'Processed Data Export'!$B$2:$ET$402,(COLUMN(AD282)+11),FALSE)</f>
        <v>#N/A</v>
      </c>
      <c r="AP282" s="75" t="e">
        <f>VLOOKUP($A282,'Processed Data Export'!$B$2:$ET$402,(COLUMN(AE282)+11),FALSE)</f>
        <v>#N/A</v>
      </c>
      <c r="AQ282" s="75" t="e">
        <f>VLOOKUP($A282,'Processed Data Export'!$B$2:$ET$402,(COLUMN(AF282)+11),FALSE)</f>
        <v>#N/A</v>
      </c>
      <c r="AR282" s="75" t="e">
        <f>VLOOKUP($A282,'Processed Data Export'!$B$2:$ET$402,(COLUMN(AG282)+11),FALSE)</f>
        <v>#N/A</v>
      </c>
      <c r="AS282" s="75" t="e">
        <f>VLOOKUP($A282,'Processed Data Export'!$B$2:$ET$402,(COLUMN(AH282)+11),FALSE)</f>
        <v>#N/A</v>
      </c>
      <c r="AT282" s="75" t="e">
        <f>VLOOKUP($A282,'Processed Data Export'!$B$2:$ET$402,(COLUMN(AI282)+11),FALSE)</f>
        <v>#N/A</v>
      </c>
      <c r="AU282" s="75" t="e">
        <f>VLOOKUP($A282,'Processed Data Export'!$B$2:$ET$402,(COLUMN(AJ282)+11),FALSE)</f>
        <v>#N/A</v>
      </c>
      <c r="AV282" s="75" t="e">
        <f>VLOOKUP($A282,'Processed Data Export'!$B$2:$ET$402,(COLUMN(AK282)+11),FALSE)</f>
        <v>#N/A</v>
      </c>
      <c r="AW282" s="75" t="e">
        <f t="shared" si="57"/>
        <v>#N/A</v>
      </c>
      <c r="AX282" s="75" t="e">
        <f t="shared" si="58"/>
        <v>#N/A</v>
      </c>
      <c r="AY282" s="75" t="e">
        <f t="shared" si="59"/>
        <v>#N/A</v>
      </c>
      <c r="AZ282" s="75" t="e">
        <f t="shared" si="60"/>
        <v>#N/A</v>
      </c>
      <c r="BA282" s="75" t="e">
        <f t="shared" si="61"/>
        <v>#N/A</v>
      </c>
      <c r="BB282" s="75" t="e">
        <f t="shared" si="62"/>
        <v>#N/A</v>
      </c>
      <c r="BC282" s="75" t="e">
        <f t="shared" si="63"/>
        <v>#N/A</v>
      </c>
      <c r="BD282" s="75" t="e">
        <f t="shared" si="64"/>
        <v>#N/A</v>
      </c>
      <c r="BE282" s="75" t="e">
        <f t="shared" si="65"/>
        <v>#N/A</v>
      </c>
      <c r="BF282" s="75" t="e">
        <f t="shared" si="66"/>
        <v>#N/A</v>
      </c>
      <c r="BG282" s="75" t="e">
        <f t="shared" si="67"/>
        <v>#N/A</v>
      </c>
      <c r="BH282" s="75" t="e">
        <f t="shared" si="68"/>
        <v>#N/A</v>
      </c>
      <c r="BI282" s="75" t="e">
        <f t="shared" si="69"/>
        <v>#N/A</v>
      </c>
    </row>
    <row r="283" spans="1:61" x14ac:dyDescent="0.35">
      <c r="A283" s="69">
        <f>'Processed Data Export'!B281</f>
        <v>0</v>
      </c>
      <c r="B283" s="74" t="e">
        <f>IF((VLOOKUP($A283,'Processed Data Export'!$B$2:$ET$3001,5,FALSE))=0,(VLOOKUP($A283,'Processed Data Export'!$B$2:$ET$3001,4,FALSE)),(IF((VLOOKUP($A283,'Processed Data Export'!$B$2:$ET$3001,4,FALSE))&gt;(VLOOKUP($A283,'Processed Data Export'!$B$2:$ET$3001,5,FALSE)),(VLOOKUP($A283,'Processed Data Export'!$B$2:$ET$3001,5,FALSE)),(VLOOKUP($A283,'Processed Data Export'!$B$2:$ET$3001,4,FALSE)))))</f>
        <v>#N/A</v>
      </c>
      <c r="C283" s="89" t="e">
        <f>IF((VLOOKUP($A283,'Processed Data Export'!$B$2:$ET$3001,5,FALSE))=0,"NA",(IF((VLOOKUP($A283,'Processed Data Export'!$B$2:$ET$3001,4,FALSE))&gt;(VLOOKUP($A283,'Processed Data Export'!$B$2:$ET$3001,5,FALSE)),(VLOOKUP($A283,'Processed Data Export'!$B$2:$ET$3001,4,FALSE)),(VLOOKUP($A283,'Processed Data Export'!$B$2:$ET$3001,5,FALSE)))))</f>
        <v>#N/A</v>
      </c>
      <c r="D283" s="74" t="e">
        <f>VLOOKUP($A283,'Processed Data Export'!$B$2:$ET$3001,3,FALSE)</f>
        <v>#N/A</v>
      </c>
      <c r="E283" s="36">
        <f>VLOOKUP(A283,'MWPS (um)'!$A$1:$CP$401,94,FALSE)</f>
        <v>0</v>
      </c>
      <c r="F283" s="74" t="e">
        <f>(VLOOKUP($A283,'Processed Data Export'!$B$2:$ET$3001,6,FALSE))/(VLOOKUP($A283,'Processed Data Export'!$B$2:$ET$3001,7,FALSE))</f>
        <v>#N/A</v>
      </c>
      <c r="G283" s="74" t="e">
        <f>VLOOKUP($A283,'Processed Data Export'!$B$2:$ET$3001,8,FALSE)</f>
        <v>#N/A</v>
      </c>
      <c r="H283" s="74" t="e">
        <f>VLOOKUP($A283,'Processed Data Export'!$B$2:$ET$3001,9,FALSE)</f>
        <v>#N/A</v>
      </c>
      <c r="I283" s="74" t="e">
        <f>VLOOKUP($A283,'Processed Data Export'!$B$2:$ET$3001,10,FALSE)</f>
        <v>#N/A</v>
      </c>
      <c r="J283" s="74" t="e">
        <f>VLOOKUP($A283,'Processed Data Export'!$B$2:$ET$3001,11,FALSE)</f>
        <v>#N/A</v>
      </c>
      <c r="K283" s="69" t="e">
        <f t="shared" si="56"/>
        <v>#VALUE!</v>
      </c>
      <c r="L283" s="75" t="e">
        <f>VLOOKUP($A283,'Processed Data Export'!$B$2:$ET$402,(COLUMN(A283)+11),FALSE)</f>
        <v>#N/A</v>
      </c>
      <c r="M283" s="75" t="e">
        <f>VLOOKUP($A283,'Processed Data Export'!$B$2:$ET$402,(COLUMN(B283)+11),FALSE)</f>
        <v>#N/A</v>
      </c>
      <c r="N283" s="75" t="e">
        <f>VLOOKUP($A283,'Processed Data Export'!$B$2:$ET$402,(COLUMN(C283)+11),FALSE)</f>
        <v>#N/A</v>
      </c>
      <c r="O283" s="75" t="e">
        <f>VLOOKUP($A283,'Processed Data Export'!$B$2:$ET$402,(COLUMN(D283)+11),FALSE)</f>
        <v>#N/A</v>
      </c>
      <c r="P283" s="75" t="e">
        <f>VLOOKUP($A283,'Processed Data Export'!$B$2:$ET$402,(COLUMN(E283)+11),FALSE)</f>
        <v>#N/A</v>
      </c>
      <c r="Q283" s="75" t="e">
        <f>VLOOKUP($A283,'Processed Data Export'!$B$2:$ET$402,(COLUMN(F283)+11),FALSE)</f>
        <v>#N/A</v>
      </c>
      <c r="R283" s="75" t="e">
        <f>VLOOKUP($A283,'Processed Data Export'!$B$2:$ET$402,(COLUMN(G283)+11),FALSE)</f>
        <v>#N/A</v>
      </c>
      <c r="S283" s="75" t="e">
        <f>VLOOKUP($A283,'Processed Data Export'!$B$2:$ET$402,(COLUMN(H283)+11),FALSE)</f>
        <v>#N/A</v>
      </c>
      <c r="T283" s="75" t="e">
        <f>VLOOKUP($A283,'Processed Data Export'!$B$2:$ET$402,(COLUMN(I283)+11),FALSE)</f>
        <v>#N/A</v>
      </c>
      <c r="U283" s="75" t="e">
        <f>VLOOKUP($A283,'Processed Data Export'!$B$2:$ET$402,(COLUMN(J283)+11),FALSE)</f>
        <v>#N/A</v>
      </c>
      <c r="V283" s="75" t="e">
        <f>VLOOKUP($A283,'Processed Data Export'!$B$2:$ET$402,(COLUMN(K283)+11),FALSE)</f>
        <v>#N/A</v>
      </c>
      <c r="W283" s="75" t="e">
        <f>VLOOKUP($A283,'Processed Data Export'!$B$2:$ET$402,(COLUMN(L283)+11),FALSE)</f>
        <v>#N/A</v>
      </c>
      <c r="X283" s="75" t="e">
        <f>VLOOKUP($A283,'Processed Data Export'!$B$2:$ET$402,(COLUMN(M283)+11),FALSE)</f>
        <v>#N/A</v>
      </c>
      <c r="Y283" s="75" t="e">
        <f>VLOOKUP($A283,'Processed Data Export'!$B$2:$ET$402,(COLUMN(N283)+11),FALSE)</f>
        <v>#N/A</v>
      </c>
      <c r="Z283" s="75" t="e">
        <f>VLOOKUP($A283,'Processed Data Export'!$B$2:$ET$402,(COLUMN(O283)+11),FALSE)</f>
        <v>#N/A</v>
      </c>
      <c r="AA283" s="75" t="e">
        <f>VLOOKUP($A283,'Processed Data Export'!$B$2:$ET$402,(COLUMN(P283)+11),FALSE)</f>
        <v>#N/A</v>
      </c>
      <c r="AB283" s="75" t="e">
        <f>VLOOKUP($A283,'Processed Data Export'!$B$2:$ET$402,(COLUMN(Q283)+11),FALSE)</f>
        <v>#N/A</v>
      </c>
      <c r="AC283" s="75" t="e">
        <f>VLOOKUP($A283,'Processed Data Export'!$B$2:$ET$402,(COLUMN(R283)+11),FALSE)</f>
        <v>#N/A</v>
      </c>
      <c r="AD283" s="75" t="e">
        <f>VLOOKUP($A283,'Processed Data Export'!$B$2:$ET$402,(COLUMN(S283)+11),FALSE)</f>
        <v>#N/A</v>
      </c>
      <c r="AE283" s="75" t="e">
        <f>VLOOKUP($A283,'Processed Data Export'!$B$2:$ET$402,(COLUMN(T283)+11),FALSE)</f>
        <v>#N/A</v>
      </c>
      <c r="AF283" s="75" t="e">
        <f>VLOOKUP($A283,'Processed Data Export'!$B$2:$ET$402,(COLUMN(U283)+11),FALSE)</f>
        <v>#N/A</v>
      </c>
      <c r="AG283" s="75" t="e">
        <f>VLOOKUP($A283,'Processed Data Export'!$B$2:$ET$402,(COLUMN(V283)+11),FALSE)</f>
        <v>#N/A</v>
      </c>
      <c r="AH283" s="75" t="e">
        <f>VLOOKUP($A283,'Processed Data Export'!$B$2:$ET$402,(COLUMN(W283)+11),FALSE)</f>
        <v>#N/A</v>
      </c>
      <c r="AI283" s="75" t="e">
        <f>VLOOKUP($A283,'Processed Data Export'!$B$2:$ET$402,(COLUMN(X283)+11),FALSE)</f>
        <v>#N/A</v>
      </c>
      <c r="AJ283" s="75" t="e">
        <f>VLOOKUP($A283,'Processed Data Export'!$B$2:$ET$402,(COLUMN(Y283)+11),FALSE)</f>
        <v>#N/A</v>
      </c>
      <c r="AK283" s="75" t="e">
        <f>VLOOKUP($A283,'Processed Data Export'!$B$2:$ET$402,(COLUMN(Z283)+11),FALSE)</f>
        <v>#N/A</v>
      </c>
      <c r="AL283" s="75" t="e">
        <f>VLOOKUP($A283,'Processed Data Export'!$B$2:$ET$402,(COLUMN(AA283)+11),FALSE)</f>
        <v>#N/A</v>
      </c>
      <c r="AM283" s="75" t="e">
        <f>VLOOKUP($A283,'Processed Data Export'!$B$2:$ET$402,(COLUMN(AB283)+11),FALSE)</f>
        <v>#N/A</v>
      </c>
      <c r="AN283" s="75" t="e">
        <f>VLOOKUP($A283,'Processed Data Export'!$B$2:$ET$402,(COLUMN(AC283)+11),FALSE)</f>
        <v>#N/A</v>
      </c>
      <c r="AO283" s="75" t="e">
        <f>VLOOKUP($A283,'Processed Data Export'!$B$2:$ET$402,(COLUMN(AD283)+11),FALSE)</f>
        <v>#N/A</v>
      </c>
      <c r="AP283" s="75" t="e">
        <f>VLOOKUP($A283,'Processed Data Export'!$B$2:$ET$402,(COLUMN(AE283)+11),FALSE)</f>
        <v>#N/A</v>
      </c>
      <c r="AQ283" s="75" t="e">
        <f>VLOOKUP($A283,'Processed Data Export'!$B$2:$ET$402,(COLUMN(AF283)+11),FALSE)</f>
        <v>#N/A</v>
      </c>
      <c r="AR283" s="75" t="e">
        <f>VLOOKUP($A283,'Processed Data Export'!$B$2:$ET$402,(COLUMN(AG283)+11),FALSE)</f>
        <v>#N/A</v>
      </c>
      <c r="AS283" s="75" t="e">
        <f>VLOOKUP($A283,'Processed Data Export'!$B$2:$ET$402,(COLUMN(AH283)+11),FALSE)</f>
        <v>#N/A</v>
      </c>
      <c r="AT283" s="75" t="e">
        <f>VLOOKUP($A283,'Processed Data Export'!$B$2:$ET$402,(COLUMN(AI283)+11),FALSE)</f>
        <v>#N/A</v>
      </c>
      <c r="AU283" s="75" t="e">
        <f>VLOOKUP($A283,'Processed Data Export'!$B$2:$ET$402,(COLUMN(AJ283)+11),FALSE)</f>
        <v>#N/A</v>
      </c>
      <c r="AV283" s="75" t="e">
        <f>VLOOKUP($A283,'Processed Data Export'!$B$2:$ET$402,(COLUMN(AK283)+11),FALSE)</f>
        <v>#N/A</v>
      </c>
      <c r="AW283" s="75" t="e">
        <f t="shared" si="57"/>
        <v>#N/A</v>
      </c>
      <c r="AX283" s="75" t="e">
        <f t="shared" si="58"/>
        <v>#N/A</v>
      </c>
      <c r="AY283" s="75" t="e">
        <f t="shared" si="59"/>
        <v>#N/A</v>
      </c>
      <c r="AZ283" s="75" t="e">
        <f t="shared" si="60"/>
        <v>#N/A</v>
      </c>
      <c r="BA283" s="75" t="e">
        <f t="shared" si="61"/>
        <v>#N/A</v>
      </c>
      <c r="BB283" s="75" t="e">
        <f t="shared" si="62"/>
        <v>#N/A</v>
      </c>
      <c r="BC283" s="75" t="e">
        <f t="shared" si="63"/>
        <v>#N/A</v>
      </c>
      <c r="BD283" s="75" t="e">
        <f t="shared" si="64"/>
        <v>#N/A</v>
      </c>
      <c r="BE283" s="75" t="e">
        <f t="shared" si="65"/>
        <v>#N/A</v>
      </c>
      <c r="BF283" s="75" t="e">
        <f t="shared" si="66"/>
        <v>#N/A</v>
      </c>
      <c r="BG283" s="75" t="e">
        <f t="shared" si="67"/>
        <v>#N/A</v>
      </c>
      <c r="BH283" s="75" t="e">
        <f t="shared" si="68"/>
        <v>#N/A</v>
      </c>
      <c r="BI283" s="75" t="e">
        <f t="shared" si="69"/>
        <v>#N/A</v>
      </c>
    </row>
    <row r="284" spans="1:61" x14ac:dyDescent="0.35">
      <c r="A284" s="69">
        <f>'Processed Data Export'!B282</f>
        <v>0</v>
      </c>
      <c r="B284" s="74" t="e">
        <f>IF((VLOOKUP($A284,'Processed Data Export'!$B$2:$ET$3001,5,FALSE))=0,(VLOOKUP($A284,'Processed Data Export'!$B$2:$ET$3001,4,FALSE)),(IF((VLOOKUP($A284,'Processed Data Export'!$B$2:$ET$3001,4,FALSE))&gt;(VLOOKUP($A284,'Processed Data Export'!$B$2:$ET$3001,5,FALSE)),(VLOOKUP($A284,'Processed Data Export'!$B$2:$ET$3001,5,FALSE)),(VLOOKUP($A284,'Processed Data Export'!$B$2:$ET$3001,4,FALSE)))))</f>
        <v>#N/A</v>
      </c>
      <c r="C284" s="89" t="e">
        <f>IF((VLOOKUP($A284,'Processed Data Export'!$B$2:$ET$3001,5,FALSE))=0,"NA",(IF((VLOOKUP($A284,'Processed Data Export'!$B$2:$ET$3001,4,FALSE))&gt;(VLOOKUP($A284,'Processed Data Export'!$B$2:$ET$3001,5,FALSE)),(VLOOKUP($A284,'Processed Data Export'!$B$2:$ET$3001,4,FALSE)),(VLOOKUP($A284,'Processed Data Export'!$B$2:$ET$3001,5,FALSE)))))</f>
        <v>#N/A</v>
      </c>
      <c r="D284" s="74" t="e">
        <f>VLOOKUP($A284,'Processed Data Export'!$B$2:$ET$3001,3,FALSE)</f>
        <v>#N/A</v>
      </c>
      <c r="E284" s="36">
        <f>VLOOKUP(A284,'MWPS (um)'!$A$1:$CP$401,94,FALSE)</f>
        <v>0</v>
      </c>
      <c r="F284" s="74" t="e">
        <f>(VLOOKUP($A284,'Processed Data Export'!$B$2:$ET$3001,6,FALSE))/(VLOOKUP($A284,'Processed Data Export'!$B$2:$ET$3001,7,FALSE))</f>
        <v>#N/A</v>
      </c>
      <c r="G284" s="74" t="e">
        <f>VLOOKUP($A284,'Processed Data Export'!$B$2:$ET$3001,8,FALSE)</f>
        <v>#N/A</v>
      </c>
      <c r="H284" s="74" t="e">
        <f>VLOOKUP($A284,'Processed Data Export'!$B$2:$ET$3001,9,FALSE)</f>
        <v>#N/A</v>
      </c>
      <c r="I284" s="74" t="e">
        <f>VLOOKUP($A284,'Processed Data Export'!$B$2:$ET$3001,10,FALSE)</f>
        <v>#N/A</v>
      </c>
      <c r="J284" s="74" t="e">
        <f>VLOOKUP($A284,'Processed Data Export'!$B$2:$ET$3001,11,FALSE)</f>
        <v>#N/A</v>
      </c>
      <c r="K284" s="69" t="e">
        <f t="shared" si="56"/>
        <v>#VALUE!</v>
      </c>
      <c r="L284" s="75" t="e">
        <f>VLOOKUP($A284,'Processed Data Export'!$B$2:$ET$402,(COLUMN(A284)+11),FALSE)</f>
        <v>#N/A</v>
      </c>
      <c r="M284" s="75" t="e">
        <f>VLOOKUP($A284,'Processed Data Export'!$B$2:$ET$402,(COLUMN(B284)+11),FALSE)</f>
        <v>#N/A</v>
      </c>
      <c r="N284" s="75" t="e">
        <f>VLOOKUP($A284,'Processed Data Export'!$B$2:$ET$402,(COLUMN(C284)+11),FALSE)</f>
        <v>#N/A</v>
      </c>
      <c r="O284" s="75" t="e">
        <f>VLOOKUP($A284,'Processed Data Export'!$B$2:$ET$402,(COLUMN(D284)+11),FALSE)</f>
        <v>#N/A</v>
      </c>
      <c r="P284" s="75" t="e">
        <f>VLOOKUP($A284,'Processed Data Export'!$B$2:$ET$402,(COLUMN(E284)+11),FALSE)</f>
        <v>#N/A</v>
      </c>
      <c r="Q284" s="75" t="e">
        <f>VLOOKUP($A284,'Processed Data Export'!$B$2:$ET$402,(COLUMN(F284)+11),FALSE)</f>
        <v>#N/A</v>
      </c>
      <c r="R284" s="75" t="e">
        <f>VLOOKUP($A284,'Processed Data Export'!$B$2:$ET$402,(COLUMN(G284)+11),FALSE)</f>
        <v>#N/A</v>
      </c>
      <c r="S284" s="75" t="e">
        <f>VLOOKUP($A284,'Processed Data Export'!$B$2:$ET$402,(COLUMN(H284)+11),FALSE)</f>
        <v>#N/A</v>
      </c>
      <c r="T284" s="75" t="e">
        <f>VLOOKUP($A284,'Processed Data Export'!$B$2:$ET$402,(COLUMN(I284)+11),FALSE)</f>
        <v>#N/A</v>
      </c>
      <c r="U284" s="75" t="e">
        <f>VLOOKUP($A284,'Processed Data Export'!$B$2:$ET$402,(COLUMN(J284)+11),FALSE)</f>
        <v>#N/A</v>
      </c>
      <c r="V284" s="75" t="e">
        <f>VLOOKUP($A284,'Processed Data Export'!$B$2:$ET$402,(COLUMN(K284)+11),FALSE)</f>
        <v>#N/A</v>
      </c>
      <c r="W284" s="75" t="e">
        <f>VLOOKUP($A284,'Processed Data Export'!$B$2:$ET$402,(COLUMN(L284)+11),FALSE)</f>
        <v>#N/A</v>
      </c>
      <c r="X284" s="75" t="e">
        <f>VLOOKUP($A284,'Processed Data Export'!$B$2:$ET$402,(COLUMN(M284)+11),FALSE)</f>
        <v>#N/A</v>
      </c>
      <c r="Y284" s="75" t="e">
        <f>VLOOKUP($A284,'Processed Data Export'!$B$2:$ET$402,(COLUMN(N284)+11),FALSE)</f>
        <v>#N/A</v>
      </c>
      <c r="Z284" s="75" t="e">
        <f>VLOOKUP($A284,'Processed Data Export'!$B$2:$ET$402,(COLUMN(O284)+11),FALSE)</f>
        <v>#N/A</v>
      </c>
      <c r="AA284" s="75" t="e">
        <f>VLOOKUP($A284,'Processed Data Export'!$B$2:$ET$402,(COLUMN(P284)+11),FALSE)</f>
        <v>#N/A</v>
      </c>
      <c r="AB284" s="75" t="e">
        <f>VLOOKUP($A284,'Processed Data Export'!$B$2:$ET$402,(COLUMN(Q284)+11),FALSE)</f>
        <v>#N/A</v>
      </c>
      <c r="AC284" s="75" t="e">
        <f>VLOOKUP($A284,'Processed Data Export'!$B$2:$ET$402,(COLUMN(R284)+11),FALSE)</f>
        <v>#N/A</v>
      </c>
      <c r="AD284" s="75" t="e">
        <f>VLOOKUP($A284,'Processed Data Export'!$B$2:$ET$402,(COLUMN(S284)+11),FALSE)</f>
        <v>#N/A</v>
      </c>
      <c r="AE284" s="75" t="e">
        <f>VLOOKUP($A284,'Processed Data Export'!$B$2:$ET$402,(COLUMN(T284)+11),FALSE)</f>
        <v>#N/A</v>
      </c>
      <c r="AF284" s="75" t="e">
        <f>VLOOKUP($A284,'Processed Data Export'!$B$2:$ET$402,(COLUMN(U284)+11),FALSE)</f>
        <v>#N/A</v>
      </c>
      <c r="AG284" s="75" t="e">
        <f>VLOOKUP($A284,'Processed Data Export'!$B$2:$ET$402,(COLUMN(V284)+11),FALSE)</f>
        <v>#N/A</v>
      </c>
      <c r="AH284" s="75" t="e">
        <f>VLOOKUP($A284,'Processed Data Export'!$B$2:$ET$402,(COLUMN(W284)+11),FALSE)</f>
        <v>#N/A</v>
      </c>
      <c r="AI284" s="75" t="e">
        <f>VLOOKUP($A284,'Processed Data Export'!$B$2:$ET$402,(COLUMN(X284)+11),FALSE)</f>
        <v>#N/A</v>
      </c>
      <c r="AJ284" s="75" t="e">
        <f>VLOOKUP($A284,'Processed Data Export'!$B$2:$ET$402,(COLUMN(Y284)+11),FALSE)</f>
        <v>#N/A</v>
      </c>
      <c r="AK284" s="75" t="e">
        <f>VLOOKUP($A284,'Processed Data Export'!$B$2:$ET$402,(COLUMN(Z284)+11),FALSE)</f>
        <v>#N/A</v>
      </c>
      <c r="AL284" s="75" t="e">
        <f>VLOOKUP($A284,'Processed Data Export'!$B$2:$ET$402,(COLUMN(AA284)+11),FALSE)</f>
        <v>#N/A</v>
      </c>
      <c r="AM284" s="75" t="e">
        <f>VLOOKUP($A284,'Processed Data Export'!$B$2:$ET$402,(COLUMN(AB284)+11),FALSE)</f>
        <v>#N/A</v>
      </c>
      <c r="AN284" s="75" t="e">
        <f>VLOOKUP($A284,'Processed Data Export'!$B$2:$ET$402,(COLUMN(AC284)+11),FALSE)</f>
        <v>#N/A</v>
      </c>
      <c r="AO284" s="75" t="e">
        <f>VLOOKUP($A284,'Processed Data Export'!$B$2:$ET$402,(COLUMN(AD284)+11),FALSE)</f>
        <v>#N/A</v>
      </c>
      <c r="AP284" s="75" t="e">
        <f>VLOOKUP($A284,'Processed Data Export'!$B$2:$ET$402,(COLUMN(AE284)+11),FALSE)</f>
        <v>#N/A</v>
      </c>
      <c r="AQ284" s="75" t="e">
        <f>VLOOKUP($A284,'Processed Data Export'!$B$2:$ET$402,(COLUMN(AF284)+11),FALSE)</f>
        <v>#N/A</v>
      </c>
      <c r="AR284" s="75" t="e">
        <f>VLOOKUP($A284,'Processed Data Export'!$B$2:$ET$402,(COLUMN(AG284)+11),FALSE)</f>
        <v>#N/A</v>
      </c>
      <c r="AS284" s="75" t="e">
        <f>VLOOKUP($A284,'Processed Data Export'!$B$2:$ET$402,(COLUMN(AH284)+11),FALSE)</f>
        <v>#N/A</v>
      </c>
      <c r="AT284" s="75" t="e">
        <f>VLOOKUP($A284,'Processed Data Export'!$B$2:$ET$402,(COLUMN(AI284)+11),FALSE)</f>
        <v>#N/A</v>
      </c>
      <c r="AU284" s="75" t="e">
        <f>VLOOKUP($A284,'Processed Data Export'!$B$2:$ET$402,(COLUMN(AJ284)+11),FALSE)</f>
        <v>#N/A</v>
      </c>
      <c r="AV284" s="75" t="e">
        <f>VLOOKUP($A284,'Processed Data Export'!$B$2:$ET$402,(COLUMN(AK284)+11),FALSE)</f>
        <v>#N/A</v>
      </c>
      <c r="AW284" s="75" t="e">
        <f t="shared" si="57"/>
        <v>#N/A</v>
      </c>
      <c r="AX284" s="75" t="e">
        <f t="shared" si="58"/>
        <v>#N/A</v>
      </c>
      <c r="AY284" s="75" t="e">
        <f t="shared" si="59"/>
        <v>#N/A</v>
      </c>
      <c r="AZ284" s="75" t="e">
        <f t="shared" si="60"/>
        <v>#N/A</v>
      </c>
      <c r="BA284" s="75" t="e">
        <f t="shared" si="61"/>
        <v>#N/A</v>
      </c>
      <c r="BB284" s="75" t="e">
        <f t="shared" si="62"/>
        <v>#N/A</v>
      </c>
      <c r="BC284" s="75" t="e">
        <f t="shared" si="63"/>
        <v>#N/A</v>
      </c>
      <c r="BD284" s="75" t="e">
        <f t="shared" si="64"/>
        <v>#N/A</v>
      </c>
      <c r="BE284" s="75" t="e">
        <f t="shared" si="65"/>
        <v>#N/A</v>
      </c>
      <c r="BF284" s="75" t="e">
        <f t="shared" si="66"/>
        <v>#N/A</v>
      </c>
      <c r="BG284" s="75" t="e">
        <f t="shared" si="67"/>
        <v>#N/A</v>
      </c>
      <c r="BH284" s="75" t="e">
        <f t="shared" si="68"/>
        <v>#N/A</v>
      </c>
      <c r="BI284" s="75" t="e">
        <f t="shared" si="69"/>
        <v>#N/A</v>
      </c>
    </row>
    <row r="285" spans="1:61" x14ac:dyDescent="0.35">
      <c r="A285" s="69">
        <f>'Processed Data Export'!B283</f>
        <v>0</v>
      </c>
      <c r="B285" s="74" t="e">
        <f>IF((VLOOKUP($A285,'Processed Data Export'!$B$2:$ET$3001,5,FALSE))=0,(VLOOKUP($A285,'Processed Data Export'!$B$2:$ET$3001,4,FALSE)),(IF((VLOOKUP($A285,'Processed Data Export'!$B$2:$ET$3001,4,FALSE))&gt;(VLOOKUP($A285,'Processed Data Export'!$B$2:$ET$3001,5,FALSE)),(VLOOKUP($A285,'Processed Data Export'!$B$2:$ET$3001,5,FALSE)),(VLOOKUP($A285,'Processed Data Export'!$B$2:$ET$3001,4,FALSE)))))</f>
        <v>#N/A</v>
      </c>
      <c r="C285" s="89" t="e">
        <f>IF((VLOOKUP($A285,'Processed Data Export'!$B$2:$ET$3001,5,FALSE))=0,"NA",(IF((VLOOKUP($A285,'Processed Data Export'!$B$2:$ET$3001,4,FALSE))&gt;(VLOOKUP($A285,'Processed Data Export'!$B$2:$ET$3001,5,FALSE)),(VLOOKUP($A285,'Processed Data Export'!$B$2:$ET$3001,4,FALSE)),(VLOOKUP($A285,'Processed Data Export'!$B$2:$ET$3001,5,FALSE)))))</f>
        <v>#N/A</v>
      </c>
      <c r="D285" s="74" t="e">
        <f>VLOOKUP($A285,'Processed Data Export'!$B$2:$ET$3001,3,FALSE)</f>
        <v>#N/A</v>
      </c>
      <c r="E285" s="36">
        <f>VLOOKUP(A285,'MWPS (um)'!$A$1:$CP$401,94,FALSE)</f>
        <v>0</v>
      </c>
      <c r="F285" s="74" t="e">
        <f>(VLOOKUP($A285,'Processed Data Export'!$B$2:$ET$3001,6,FALSE))/(VLOOKUP($A285,'Processed Data Export'!$B$2:$ET$3001,7,FALSE))</f>
        <v>#N/A</v>
      </c>
      <c r="G285" s="74" t="e">
        <f>VLOOKUP($A285,'Processed Data Export'!$B$2:$ET$3001,8,FALSE)</f>
        <v>#N/A</v>
      </c>
      <c r="H285" s="74" t="e">
        <f>VLOOKUP($A285,'Processed Data Export'!$B$2:$ET$3001,9,FALSE)</f>
        <v>#N/A</v>
      </c>
      <c r="I285" s="74" t="e">
        <f>VLOOKUP($A285,'Processed Data Export'!$B$2:$ET$3001,10,FALSE)</f>
        <v>#N/A</v>
      </c>
      <c r="J285" s="74" t="e">
        <f>VLOOKUP($A285,'Processed Data Export'!$B$2:$ET$3001,11,FALSE)</f>
        <v>#N/A</v>
      </c>
      <c r="K285" s="69" t="e">
        <f t="shared" si="56"/>
        <v>#VALUE!</v>
      </c>
      <c r="L285" s="75" t="e">
        <f>VLOOKUP($A285,'Processed Data Export'!$B$2:$ET$402,(COLUMN(A285)+11),FALSE)</f>
        <v>#N/A</v>
      </c>
      <c r="M285" s="75" t="e">
        <f>VLOOKUP($A285,'Processed Data Export'!$B$2:$ET$402,(COLUMN(B285)+11),FALSE)</f>
        <v>#N/A</v>
      </c>
      <c r="N285" s="75" t="e">
        <f>VLOOKUP($A285,'Processed Data Export'!$B$2:$ET$402,(COLUMN(C285)+11),FALSE)</f>
        <v>#N/A</v>
      </c>
      <c r="O285" s="75" t="e">
        <f>VLOOKUP($A285,'Processed Data Export'!$B$2:$ET$402,(COLUMN(D285)+11),FALSE)</f>
        <v>#N/A</v>
      </c>
      <c r="P285" s="75" t="e">
        <f>VLOOKUP($A285,'Processed Data Export'!$B$2:$ET$402,(COLUMN(E285)+11),FALSE)</f>
        <v>#N/A</v>
      </c>
      <c r="Q285" s="75" t="e">
        <f>VLOOKUP($A285,'Processed Data Export'!$B$2:$ET$402,(COLUMN(F285)+11),FALSE)</f>
        <v>#N/A</v>
      </c>
      <c r="R285" s="75" t="e">
        <f>VLOOKUP($A285,'Processed Data Export'!$B$2:$ET$402,(COLUMN(G285)+11),FALSE)</f>
        <v>#N/A</v>
      </c>
      <c r="S285" s="75" t="e">
        <f>VLOOKUP($A285,'Processed Data Export'!$B$2:$ET$402,(COLUMN(H285)+11),FALSE)</f>
        <v>#N/A</v>
      </c>
      <c r="T285" s="75" t="e">
        <f>VLOOKUP($A285,'Processed Data Export'!$B$2:$ET$402,(COLUMN(I285)+11),FALSE)</f>
        <v>#N/A</v>
      </c>
      <c r="U285" s="75" t="e">
        <f>VLOOKUP($A285,'Processed Data Export'!$B$2:$ET$402,(COLUMN(J285)+11),FALSE)</f>
        <v>#N/A</v>
      </c>
      <c r="V285" s="75" t="e">
        <f>VLOOKUP($A285,'Processed Data Export'!$B$2:$ET$402,(COLUMN(K285)+11),FALSE)</f>
        <v>#N/A</v>
      </c>
      <c r="W285" s="75" t="e">
        <f>VLOOKUP($A285,'Processed Data Export'!$B$2:$ET$402,(COLUMN(L285)+11),FALSE)</f>
        <v>#N/A</v>
      </c>
      <c r="X285" s="75" t="e">
        <f>VLOOKUP($A285,'Processed Data Export'!$B$2:$ET$402,(COLUMN(M285)+11),FALSE)</f>
        <v>#N/A</v>
      </c>
      <c r="Y285" s="75" t="e">
        <f>VLOOKUP($A285,'Processed Data Export'!$B$2:$ET$402,(COLUMN(N285)+11),FALSE)</f>
        <v>#N/A</v>
      </c>
      <c r="Z285" s="75" t="e">
        <f>VLOOKUP($A285,'Processed Data Export'!$B$2:$ET$402,(COLUMN(O285)+11),FALSE)</f>
        <v>#N/A</v>
      </c>
      <c r="AA285" s="75" t="e">
        <f>VLOOKUP($A285,'Processed Data Export'!$B$2:$ET$402,(COLUMN(P285)+11),FALSE)</f>
        <v>#N/A</v>
      </c>
      <c r="AB285" s="75" t="e">
        <f>VLOOKUP($A285,'Processed Data Export'!$B$2:$ET$402,(COLUMN(Q285)+11),FALSE)</f>
        <v>#N/A</v>
      </c>
      <c r="AC285" s="75" t="e">
        <f>VLOOKUP($A285,'Processed Data Export'!$B$2:$ET$402,(COLUMN(R285)+11),FALSE)</f>
        <v>#N/A</v>
      </c>
      <c r="AD285" s="75" t="e">
        <f>VLOOKUP($A285,'Processed Data Export'!$B$2:$ET$402,(COLUMN(S285)+11),FALSE)</f>
        <v>#N/A</v>
      </c>
      <c r="AE285" s="75" t="e">
        <f>VLOOKUP($A285,'Processed Data Export'!$B$2:$ET$402,(COLUMN(T285)+11),FALSE)</f>
        <v>#N/A</v>
      </c>
      <c r="AF285" s="75" t="e">
        <f>VLOOKUP($A285,'Processed Data Export'!$B$2:$ET$402,(COLUMN(U285)+11),FALSE)</f>
        <v>#N/A</v>
      </c>
      <c r="AG285" s="75" t="e">
        <f>VLOOKUP($A285,'Processed Data Export'!$B$2:$ET$402,(COLUMN(V285)+11),FALSE)</f>
        <v>#N/A</v>
      </c>
      <c r="AH285" s="75" t="e">
        <f>VLOOKUP($A285,'Processed Data Export'!$B$2:$ET$402,(COLUMN(W285)+11),FALSE)</f>
        <v>#N/A</v>
      </c>
      <c r="AI285" s="75" t="e">
        <f>VLOOKUP($A285,'Processed Data Export'!$B$2:$ET$402,(COLUMN(X285)+11),FALSE)</f>
        <v>#N/A</v>
      </c>
      <c r="AJ285" s="75" t="e">
        <f>VLOOKUP($A285,'Processed Data Export'!$B$2:$ET$402,(COLUMN(Y285)+11),FALSE)</f>
        <v>#N/A</v>
      </c>
      <c r="AK285" s="75" t="e">
        <f>VLOOKUP($A285,'Processed Data Export'!$B$2:$ET$402,(COLUMN(Z285)+11),FALSE)</f>
        <v>#N/A</v>
      </c>
      <c r="AL285" s="75" t="e">
        <f>VLOOKUP($A285,'Processed Data Export'!$B$2:$ET$402,(COLUMN(AA285)+11),FALSE)</f>
        <v>#N/A</v>
      </c>
      <c r="AM285" s="75" t="e">
        <f>VLOOKUP($A285,'Processed Data Export'!$B$2:$ET$402,(COLUMN(AB285)+11),FALSE)</f>
        <v>#N/A</v>
      </c>
      <c r="AN285" s="75" t="e">
        <f>VLOOKUP($A285,'Processed Data Export'!$B$2:$ET$402,(COLUMN(AC285)+11),FALSE)</f>
        <v>#N/A</v>
      </c>
      <c r="AO285" s="75" t="e">
        <f>VLOOKUP($A285,'Processed Data Export'!$B$2:$ET$402,(COLUMN(AD285)+11),FALSE)</f>
        <v>#N/A</v>
      </c>
      <c r="AP285" s="75" t="e">
        <f>VLOOKUP($A285,'Processed Data Export'!$B$2:$ET$402,(COLUMN(AE285)+11),FALSE)</f>
        <v>#N/A</v>
      </c>
      <c r="AQ285" s="75" t="e">
        <f>VLOOKUP($A285,'Processed Data Export'!$B$2:$ET$402,(COLUMN(AF285)+11),FALSE)</f>
        <v>#N/A</v>
      </c>
      <c r="AR285" s="75" t="e">
        <f>VLOOKUP($A285,'Processed Data Export'!$B$2:$ET$402,(COLUMN(AG285)+11),FALSE)</f>
        <v>#N/A</v>
      </c>
      <c r="AS285" s="75" t="e">
        <f>VLOOKUP($A285,'Processed Data Export'!$B$2:$ET$402,(COLUMN(AH285)+11),FALSE)</f>
        <v>#N/A</v>
      </c>
      <c r="AT285" s="75" t="e">
        <f>VLOOKUP($A285,'Processed Data Export'!$B$2:$ET$402,(COLUMN(AI285)+11),FALSE)</f>
        <v>#N/A</v>
      </c>
      <c r="AU285" s="75" t="e">
        <f>VLOOKUP($A285,'Processed Data Export'!$B$2:$ET$402,(COLUMN(AJ285)+11),FALSE)</f>
        <v>#N/A</v>
      </c>
      <c r="AV285" s="75" t="e">
        <f>VLOOKUP($A285,'Processed Data Export'!$B$2:$ET$402,(COLUMN(AK285)+11),FALSE)</f>
        <v>#N/A</v>
      </c>
      <c r="AW285" s="75" t="e">
        <f t="shared" si="57"/>
        <v>#N/A</v>
      </c>
      <c r="AX285" s="75" t="e">
        <f t="shared" si="58"/>
        <v>#N/A</v>
      </c>
      <c r="AY285" s="75" t="e">
        <f t="shared" si="59"/>
        <v>#N/A</v>
      </c>
      <c r="AZ285" s="75" t="e">
        <f t="shared" si="60"/>
        <v>#N/A</v>
      </c>
      <c r="BA285" s="75" t="e">
        <f t="shared" si="61"/>
        <v>#N/A</v>
      </c>
      <c r="BB285" s="75" t="e">
        <f t="shared" si="62"/>
        <v>#N/A</v>
      </c>
      <c r="BC285" s="75" t="e">
        <f t="shared" si="63"/>
        <v>#N/A</v>
      </c>
      <c r="BD285" s="75" t="e">
        <f t="shared" si="64"/>
        <v>#N/A</v>
      </c>
      <c r="BE285" s="75" t="e">
        <f t="shared" si="65"/>
        <v>#N/A</v>
      </c>
      <c r="BF285" s="75" t="e">
        <f t="shared" si="66"/>
        <v>#N/A</v>
      </c>
      <c r="BG285" s="75" t="e">
        <f t="shared" si="67"/>
        <v>#N/A</v>
      </c>
      <c r="BH285" s="75" t="e">
        <f t="shared" si="68"/>
        <v>#N/A</v>
      </c>
      <c r="BI285" s="75" t="e">
        <f t="shared" si="69"/>
        <v>#N/A</v>
      </c>
    </row>
    <row r="286" spans="1:61" x14ac:dyDescent="0.35">
      <c r="A286" s="69">
        <f>'Processed Data Export'!B284</f>
        <v>0</v>
      </c>
      <c r="B286" s="74" t="e">
        <f>IF((VLOOKUP($A286,'Processed Data Export'!$B$2:$ET$3001,5,FALSE))=0,(VLOOKUP($A286,'Processed Data Export'!$B$2:$ET$3001,4,FALSE)),(IF((VLOOKUP($A286,'Processed Data Export'!$B$2:$ET$3001,4,FALSE))&gt;(VLOOKUP($A286,'Processed Data Export'!$B$2:$ET$3001,5,FALSE)),(VLOOKUP($A286,'Processed Data Export'!$B$2:$ET$3001,5,FALSE)),(VLOOKUP($A286,'Processed Data Export'!$B$2:$ET$3001,4,FALSE)))))</f>
        <v>#N/A</v>
      </c>
      <c r="C286" s="89" t="e">
        <f>IF((VLOOKUP($A286,'Processed Data Export'!$B$2:$ET$3001,5,FALSE))=0,"NA",(IF((VLOOKUP($A286,'Processed Data Export'!$B$2:$ET$3001,4,FALSE))&gt;(VLOOKUP($A286,'Processed Data Export'!$B$2:$ET$3001,5,FALSE)),(VLOOKUP($A286,'Processed Data Export'!$B$2:$ET$3001,4,FALSE)),(VLOOKUP($A286,'Processed Data Export'!$B$2:$ET$3001,5,FALSE)))))</f>
        <v>#N/A</v>
      </c>
      <c r="D286" s="74" t="e">
        <f>VLOOKUP($A286,'Processed Data Export'!$B$2:$ET$3001,3,FALSE)</f>
        <v>#N/A</v>
      </c>
      <c r="E286" s="36">
        <f>VLOOKUP(A286,'MWPS (um)'!$A$1:$CP$401,94,FALSE)</f>
        <v>0</v>
      </c>
      <c r="F286" s="74" t="e">
        <f>(VLOOKUP($A286,'Processed Data Export'!$B$2:$ET$3001,6,FALSE))/(VLOOKUP($A286,'Processed Data Export'!$B$2:$ET$3001,7,FALSE))</f>
        <v>#N/A</v>
      </c>
      <c r="G286" s="74" t="e">
        <f>VLOOKUP($A286,'Processed Data Export'!$B$2:$ET$3001,8,FALSE)</f>
        <v>#N/A</v>
      </c>
      <c r="H286" s="74" t="e">
        <f>VLOOKUP($A286,'Processed Data Export'!$B$2:$ET$3001,9,FALSE)</f>
        <v>#N/A</v>
      </c>
      <c r="I286" s="74" t="e">
        <f>VLOOKUP($A286,'Processed Data Export'!$B$2:$ET$3001,10,FALSE)</f>
        <v>#N/A</v>
      </c>
      <c r="J286" s="74" t="e">
        <f>VLOOKUP($A286,'Processed Data Export'!$B$2:$ET$3001,11,FALSE)</f>
        <v>#N/A</v>
      </c>
      <c r="K286" s="69" t="e">
        <f t="shared" si="56"/>
        <v>#VALUE!</v>
      </c>
      <c r="L286" s="75" t="e">
        <f>VLOOKUP($A286,'Processed Data Export'!$B$2:$ET$402,(COLUMN(A286)+11),FALSE)</f>
        <v>#N/A</v>
      </c>
      <c r="M286" s="75" t="e">
        <f>VLOOKUP($A286,'Processed Data Export'!$B$2:$ET$402,(COLUMN(B286)+11),FALSE)</f>
        <v>#N/A</v>
      </c>
      <c r="N286" s="75" t="e">
        <f>VLOOKUP($A286,'Processed Data Export'!$B$2:$ET$402,(COLUMN(C286)+11),FALSE)</f>
        <v>#N/A</v>
      </c>
      <c r="O286" s="75" t="e">
        <f>VLOOKUP($A286,'Processed Data Export'!$B$2:$ET$402,(COLUMN(D286)+11),FALSE)</f>
        <v>#N/A</v>
      </c>
      <c r="P286" s="75" t="e">
        <f>VLOOKUP($A286,'Processed Data Export'!$B$2:$ET$402,(COLUMN(E286)+11),FALSE)</f>
        <v>#N/A</v>
      </c>
      <c r="Q286" s="75" t="e">
        <f>VLOOKUP($A286,'Processed Data Export'!$B$2:$ET$402,(COLUMN(F286)+11),FALSE)</f>
        <v>#N/A</v>
      </c>
      <c r="R286" s="75" t="e">
        <f>VLOOKUP($A286,'Processed Data Export'!$B$2:$ET$402,(COLUMN(G286)+11),FALSE)</f>
        <v>#N/A</v>
      </c>
      <c r="S286" s="75" t="e">
        <f>VLOOKUP($A286,'Processed Data Export'!$B$2:$ET$402,(COLUMN(H286)+11),FALSE)</f>
        <v>#N/A</v>
      </c>
      <c r="T286" s="75" t="e">
        <f>VLOOKUP($A286,'Processed Data Export'!$B$2:$ET$402,(COLUMN(I286)+11),FALSE)</f>
        <v>#N/A</v>
      </c>
      <c r="U286" s="75" t="e">
        <f>VLOOKUP($A286,'Processed Data Export'!$B$2:$ET$402,(COLUMN(J286)+11),FALSE)</f>
        <v>#N/A</v>
      </c>
      <c r="V286" s="75" t="e">
        <f>VLOOKUP($A286,'Processed Data Export'!$B$2:$ET$402,(COLUMN(K286)+11),FALSE)</f>
        <v>#N/A</v>
      </c>
      <c r="W286" s="75" t="e">
        <f>VLOOKUP($A286,'Processed Data Export'!$B$2:$ET$402,(COLUMN(L286)+11),FALSE)</f>
        <v>#N/A</v>
      </c>
      <c r="X286" s="75" t="e">
        <f>VLOOKUP($A286,'Processed Data Export'!$B$2:$ET$402,(COLUMN(M286)+11),FALSE)</f>
        <v>#N/A</v>
      </c>
      <c r="Y286" s="75" t="e">
        <f>VLOOKUP($A286,'Processed Data Export'!$B$2:$ET$402,(COLUMN(N286)+11),FALSE)</f>
        <v>#N/A</v>
      </c>
      <c r="Z286" s="75" t="e">
        <f>VLOOKUP($A286,'Processed Data Export'!$B$2:$ET$402,(COLUMN(O286)+11),FALSE)</f>
        <v>#N/A</v>
      </c>
      <c r="AA286" s="75" t="e">
        <f>VLOOKUP($A286,'Processed Data Export'!$B$2:$ET$402,(COLUMN(P286)+11),FALSE)</f>
        <v>#N/A</v>
      </c>
      <c r="AB286" s="75" t="e">
        <f>VLOOKUP($A286,'Processed Data Export'!$B$2:$ET$402,(COLUMN(Q286)+11),FALSE)</f>
        <v>#N/A</v>
      </c>
      <c r="AC286" s="75" t="e">
        <f>VLOOKUP($A286,'Processed Data Export'!$B$2:$ET$402,(COLUMN(R286)+11),FALSE)</f>
        <v>#N/A</v>
      </c>
      <c r="AD286" s="75" t="e">
        <f>VLOOKUP($A286,'Processed Data Export'!$B$2:$ET$402,(COLUMN(S286)+11),FALSE)</f>
        <v>#N/A</v>
      </c>
      <c r="AE286" s="75" t="e">
        <f>VLOOKUP($A286,'Processed Data Export'!$B$2:$ET$402,(COLUMN(T286)+11),FALSE)</f>
        <v>#N/A</v>
      </c>
      <c r="AF286" s="75" t="e">
        <f>VLOOKUP($A286,'Processed Data Export'!$B$2:$ET$402,(COLUMN(U286)+11),FALSE)</f>
        <v>#N/A</v>
      </c>
      <c r="AG286" s="75" t="e">
        <f>VLOOKUP($A286,'Processed Data Export'!$B$2:$ET$402,(COLUMN(V286)+11),FALSE)</f>
        <v>#N/A</v>
      </c>
      <c r="AH286" s="75" t="e">
        <f>VLOOKUP($A286,'Processed Data Export'!$B$2:$ET$402,(COLUMN(W286)+11),FALSE)</f>
        <v>#N/A</v>
      </c>
      <c r="AI286" s="75" t="e">
        <f>VLOOKUP($A286,'Processed Data Export'!$B$2:$ET$402,(COLUMN(X286)+11),FALSE)</f>
        <v>#N/A</v>
      </c>
      <c r="AJ286" s="75" t="e">
        <f>VLOOKUP($A286,'Processed Data Export'!$B$2:$ET$402,(COLUMN(Y286)+11),FALSE)</f>
        <v>#N/A</v>
      </c>
      <c r="AK286" s="75" t="e">
        <f>VLOOKUP($A286,'Processed Data Export'!$B$2:$ET$402,(COLUMN(Z286)+11),FALSE)</f>
        <v>#N/A</v>
      </c>
      <c r="AL286" s="75" t="e">
        <f>VLOOKUP($A286,'Processed Data Export'!$B$2:$ET$402,(COLUMN(AA286)+11),FALSE)</f>
        <v>#N/A</v>
      </c>
      <c r="AM286" s="75" t="e">
        <f>VLOOKUP($A286,'Processed Data Export'!$B$2:$ET$402,(COLUMN(AB286)+11),FALSE)</f>
        <v>#N/A</v>
      </c>
      <c r="AN286" s="75" t="e">
        <f>VLOOKUP($A286,'Processed Data Export'!$B$2:$ET$402,(COLUMN(AC286)+11),FALSE)</f>
        <v>#N/A</v>
      </c>
      <c r="AO286" s="75" t="e">
        <f>VLOOKUP($A286,'Processed Data Export'!$B$2:$ET$402,(COLUMN(AD286)+11),FALSE)</f>
        <v>#N/A</v>
      </c>
      <c r="AP286" s="75" t="e">
        <f>VLOOKUP($A286,'Processed Data Export'!$B$2:$ET$402,(COLUMN(AE286)+11),FALSE)</f>
        <v>#N/A</v>
      </c>
      <c r="AQ286" s="75" t="e">
        <f>VLOOKUP($A286,'Processed Data Export'!$B$2:$ET$402,(COLUMN(AF286)+11),FALSE)</f>
        <v>#N/A</v>
      </c>
      <c r="AR286" s="75" t="e">
        <f>VLOOKUP($A286,'Processed Data Export'!$B$2:$ET$402,(COLUMN(AG286)+11),FALSE)</f>
        <v>#N/A</v>
      </c>
      <c r="AS286" s="75" t="e">
        <f>VLOOKUP($A286,'Processed Data Export'!$B$2:$ET$402,(COLUMN(AH286)+11),FALSE)</f>
        <v>#N/A</v>
      </c>
      <c r="AT286" s="75" t="e">
        <f>VLOOKUP($A286,'Processed Data Export'!$B$2:$ET$402,(COLUMN(AI286)+11),FALSE)</f>
        <v>#N/A</v>
      </c>
      <c r="AU286" s="75" t="e">
        <f>VLOOKUP($A286,'Processed Data Export'!$B$2:$ET$402,(COLUMN(AJ286)+11),FALSE)</f>
        <v>#N/A</v>
      </c>
      <c r="AV286" s="75" t="e">
        <f>VLOOKUP($A286,'Processed Data Export'!$B$2:$ET$402,(COLUMN(AK286)+11),FALSE)</f>
        <v>#N/A</v>
      </c>
      <c r="AW286" s="75" t="e">
        <f t="shared" si="57"/>
        <v>#N/A</v>
      </c>
      <c r="AX286" s="75" t="e">
        <f t="shared" si="58"/>
        <v>#N/A</v>
      </c>
      <c r="AY286" s="75" t="e">
        <f t="shared" si="59"/>
        <v>#N/A</v>
      </c>
      <c r="AZ286" s="75" t="e">
        <f t="shared" si="60"/>
        <v>#N/A</v>
      </c>
      <c r="BA286" s="75" t="e">
        <f t="shared" si="61"/>
        <v>#N/A</v>
      </c>
      <c r="BB286" s="75" t="e">
        <f t="shared" si="62"/>
        <v>#N/A</v>
      </c>
      <c r="BC286" s="75" t="e">
        <f t="shared" si="63"/>
        <v>#N/A</v>
      </c>
      <c r="BD286" s="75" t="e">
        <f t="shared" si="64"/>
        <v>#N/A</v>
      </c>
      <c r="BE286" s="75" t="e">
        <f t="shared" si="65"/>
        <v>#N/A</v>
      </c>
      <c r="BF286" s="75" t="e">
        <f t="shared" si="66"/>
        <v>#N/A</v>
      </c>
      <c r="BG286" s="75" t="e">
        <f t="shared" si="67"/>
        <v>#N/A</v>
      </c>
      <c r="BH286" s="75" t="e">
        <f t="shared" si="68"/>
        <v>#N/A</v>
      </c>
      <c r="BI286" s="75" t="e">
        <f t="shared" si="69"/>
        <v>#N/A</v>
      </c>
    </row>
    <row r="287" spans="1:61" x14ac:dyDescent="0.35">
      <c r="A287" s="69">
        <f>'Processed Data Export'!B285</f>
        <v>0</v>
      </c>
      <c r="B287" s="74" t="e">
        <f>IF((VLOOKUP($A287,'Processed Data Export'!$B$2:$ET$3001,5,FALSE))=0,(VLOOKUP($A287,'Processed Data Export'!$B$2:$ET$3001,4,FALSE)),(IF((VLOOKUP($A287,'Processed Data Export'!$B$2:$ET$3001,4,FALSE))&gt;(VLOOKUP($A287,'Processed Data Export'!$B$2:$ET$3001,5,FALSE)),(VLOOKUP($A287,'Processed Data Export'!$B$2:$ET$3001,5,FALSE)),(VLOOKUP($A287,'Processed Data Export'!$B$2:$ET$3001,4,FALSE)))))</f>
        <v>#N/A</v>
      </c>
      <c r="C287" s="89" t="e">
        <f>IF((VLOOKUP($A287,'Processed Data Export'!$B$2:$ET$3001,5,FALSE))=0,"NA",(IF((VLOOKUP($A287,'Processed Data Export'!$B$2:$ET$3001,4,FALSE))&gt;(VLOOKUP($A287,'Processed Data Export'!$B$2:$ET$3001,5,FALSE)),(VLOOKUP($A287,'Processed Data Export'!$B$2:$ET$3001,4,FALSE)),(VLOOKUP($A287,'Processed Data Export'!$B$2:$ET$3001,5,FALSE)))))</f>
        <v>#N/A</v>
      </c>
      <c r="D287" s="74" t="e">
        <f>VLOOKUP($A287,'Processed Data Export'!$B$2:$ET$3001,3,FALSE)</f>
        <v>#N/A</v>
      </c>
      <c r="E287" s="36">
        <f>VLOOKUP(A287,'MWPS (um)'!$A$1:$CP$401,94,FALSE)</f>
        <v>0</v>
      </c>
      <c r="F287" s="74" t="e">
        <f>(VLOOKUP($A287,'Processed Data Export'!$B$2:$ET$3001,6,FALSE))/(VLOOKUP($A287,'Processed Data Export'!$B$2:$ET$3001,7,FALSE))</f>
        <v>#N/A</v>
      </c>
      <c r="G287" s="74" t="e">
        <f>VLOOKUP($A287,'Processed Data Export'!$B$2:$ET$3001,8,FALSE)</f>
        <v>#N/A</v>
      </c>
      <c r="H287" s="74" t="e">
        <f>VLOOKUP($A287,'Processed Data Export'!$B$2:$ET$3001,9,FALSE)</f>
        <v>#N/A</v>
      </c>
      <c r="I287" s="74" t="e">
        <f>VLOOKUP($A287,'Processed Data Export'!$B$2:$ET$3001,10,FALSE)</f>
        <v>#N/A</v>
      </c>
      <c r="J287" s="74" t="e">
        <f>VLOOKUP($A287,'Processed Data Export'!$B$2:$ET$3001,11,FALSE)</f>
        <v>#N/A</v>
      </c>
      <c r="K287" s="69" t="e">
        <f t="shared" si="56"/>
        <v>#VALUE!</v>
      </c>
      <c r="L287" s="75" t="e">
        <f>VLOOKUP($A287,'Processed Data Export'!$B$2:$ET$402,(COLUMN(A287)+11),FALSE)</f>
        <v>#N/A</v>
      </c>
      <c r="M287" s="75" t="e">
        <f>VLOOKUP($A287,'Processed Data Export'!$B$2:$ET$402,(COLUMN(B287)+11),FALSE)</f>
        <v>#N/A</v>
      </c>
      <c r="N287" s="75" t="e">
        <f>VLOOKUP($A287,'Processed Data Export'!$B$2:$ET$402,(COLUMN(C287)+11),FALSE)</f>
        <v>#N/A</v>
      </c>
      <c r="O287" s="75" t="e">
        <f>VLOOKUP($A287,'Processed Data Export'!$B$2:$ET$402,(COLUMN(D287)+11),FALSE)</f>
        <v>#N/A</v>
      </c>
      <c r="P287" s="75" t="e">
        <f>VLOOKUP($A287,'Processed Data Export'!$B$2:$ET$402,(COLUMN(E287)+11),FALSE)</f>
        <v>#N/A</v>
      </c>
      <c r="Q287" s="75" t="e">
        <f>VLOOKUP($A287,'Processed Data Export'!$B$2:$ET$402,(COLUMN(F287)+11),FALSE)</f>
        <v>#N/A</v>
      </c>
      <c r="R287" s="75" t="e">
        <f>VLOOKUP($A287,'Processed Data Export'!$B$2:$ET$402,(COLUMN(G287)+11),FALSE)</f>
        <v>#N/A</v>
      </c>
      <c r="S287" s="75" t="e">
        <f>VLOOKUP($A287,'Processed Data Export'!$B$2:$ET$402,(COLUMN(H287)+11),FALSE)</f>
        <v>#N/A</v>
      </c>
      <c r="T287" s="75" t="e">
        <f>VLOOKUP($A287,'Processed Data Export'!$B$2:$ET$402,(COLUMN(I287)+11),FALSE)</f>
        <v>#N/A</v>
      </c>
      <c r="U287" s="75" t="e">
        <f>VLOOKUP($A287,'Processed Data Export'!$B$2:$ET$402,(COLUMN(J287)+11),FALSE)</f>
        <v>#N/A</v>
      </c>
      <c r="V287" s="75" t="e">
        <f>VLOOKUP($A287,'Processed Data Export'!$B$2:$ET$402,(COLUMN(K287)+11),FALSE)</f>
        <v>#N/A</v>
      </c>
      <c r="W287" s="75" t="e">
        <f>VLOOKUP($A287,'Processed Data Export'!$B$2:$ET$402,(COLUMN(L287)+11),FALSE)</f>
        <v>#N/A</v>
      </c>
      <c r="X287" s="75" t="e">
        <f>VLOOKUP($A287,'Processed Data Export'!$B$2:$ET$402,(COLUMN(M287)+11),FALSE)</f>
        <v>#N/A</v>
      </c>
      <c r="Y287" s="75" t="e">
        <f>VLOOKUP($A287,'Processed Data Export'!$B$2:$ET$402,(COLUMN(N287)+11),FALSE)</f>
        <v>#N/A</v>
      </c>
      <c r="Z287" s="75" t="e">
        <f>VLOOKUP($A287,'Processed Data Export'!$B$2:$ET$402,(COLUMN(O287)+11),FALSE)</f>
        <v>#N/A</v>
      </c>
      <c r="AA287" s="75" t="e">
        <f>VLOOKUP($A287,'Processed Data Export'!$B$2:$ET$402,(COLUMN(P287)+11),FALSE)</f>
        <v>#N/A</v>
      </c>
      <c r="AB287" s="75" t="e">
        <f>VLOOKUP($A287,'Processed Data Export'!$B$2:$ET$402,(COLUMN(Q287)+11),FALSE)</f>
        <v>#N/A</v>
      </c>
      <c r="AC287" s="75" t="e">
        <f>VLOOKUP($A287,'Processed Data Export'!$B$2:$ET$402,(COLUMN(R287)+11),FALSE)</f>
        <v>#N/A</v>
      </c>
      <c r="AD287" s="75" t="e">
        <f>VLOOKUP($A287,'Processed Data Export'!$B$2:$ET$402,(COLUMN(S287)+11),FALSE)</f>
        <v>#N/A</v>
      </c>
      <c r="AE287" s="75" t="e">
        <f>VLOOKUP($A287,'Processed Data Export'!$B$2:$ET$402,(COLUMN(T287)+11),FALSE)</f>
        <v>#N/A</v>
      </c>
      <c r="AF287" s="75" t="e">
        <f>VLOOKUP($A287,'Processed Data Export'!$B$2:$ET$402,(COLUMN(U287)+11),FALSE)</f>
        <v>#N/A</v>
      </c>
      <c r="AG287" s="75" t="e">
        <f>VLOOKUP($A287,'Processed Data Export'!$B$2:$ET$402,(COLUMN(V287)+11),FALSE)</f>
        <v>#N/A</v>
      </c>
      <c r="AH287" s="75" t="e">
        <f>VLOOKUP($A287,'Processed Data Export'!$B$2:$ET$402,(COLUMN(W287)+11),FALSE)</f>
        <v>#N/A</v>
      </c>
      <c r="AI287" s="75" t="e">
        <f>VLOOKUP($A287,'Processed Data Export'!$B$2:$ET$402,(COLUMN(X287)+11),FALSE)</f>
        <v>#N/A</v>
      </c>
      <c r="AJ287" s="75" t="e">
        <f>VLOOKUP($A287,'Processed Data Export'!$B$2:$ET$402,(COLUMN(Y287)+11),FALSE)</f>
        <v>#N/A</v>
      </c>
      <c r="AK287" s="75" t="e">
        <f>VLOOKUP($A287,'Processed Data Export'!$B$2:$ET$402,(COLUMN(Z287)+11),FALSE)</f>
        <v>#N/A</v>
      </c>
      <c r="AL287" s="75" t="e">
        <f>VLOOKUP($A287,'Processed Data Export'!$B$2:$ET$402,(COLUMN(AA287)+11),FALSE)</f>
        <v>#N/A</v>
      </c>
      <c r="AM287" s="75" t="e">
        <f>VLOOKUP($A287,'Processed Data Export'!$B$2:$ET$402,(COLUMN(AB287)+11),FALSE)</f>
        <v>#N/A</v>
      </c>
      <c r="AN287" s="75" t="e">
        <f>VLOOKUP($A287,'Processed Data Export'!$B$2:$ET$402,(COLUMN(AC287)+11),FALSE)</f>
        <v>#N/A</v>
      </c>
      <c r="AO287" s="75" t="e">
        <f>VLOOKUP($A287,'Processed Data Export'!$B$2:$ET$402,(COLUMN(AD287)+11),FALSE)</f>
        <v>#N/A</v>
      </c>
      <c r="AP287" s="75" t="e">
        <f>VLOOKUP($A287,'Processed Data Export'!$B$2:$ET$402,(COLUMN(AE287)+11),FALSE)</f>
        <v>#N/A</v>
      </c>
      <c r="AQ287" s="75" t="e">
        <f>VLOOKUP($A287,'Processed Data Export'!$B$2:$ET$402,(COLUMN(AF287)+11),FALSE)</f>
        <v>#N/A</v>
      </c>
      <c r="AR287" s="75" t="e">
        <f>VLOOKUP($A287,'Processed Data Export'!$B$2:$ET$402,(COLUMN(AG287)+11),FALSE)</f>
        <v>#N/A</v>
      </c>
      <c r="AS287" s="75" t="e">
        <f>VLOOKUP($A287,'Processed Data Export'!$B$2:$ET$402,(COLUMN(AH287)+11),FALSE)</f>
        <v>#N/A</v>
      </c>
      <c r="AT287" s="75" t="e">
        <f>VLOOKUP($A287,'Processed Data Export'!$B$2:$ET$402,(COLUMN(AI287)+11),FALSE)</f>
        <v>#N/A</v>
      </c>
      <c r="AU287" s="75" t="e">
        <f>VLOOKUP($A287,'Processed Data Export'!$B$2:$ET$402,(COLUMN(AJ287)+11),FALSE)</f>
        <v>#N/A</v>
      </c>
      <c r="AV287" s="75" t="e">
        <f>VLOOKUP($A287,'Processed Data Export'!$B$2:$ET$402,(COLUMN(AK287)+11),FALSE)</f>
        <v>#N/A</v>
      </c>
      <c r="AW287" s="75" t="e">
        <f t="shared" si="57"/>
        <v>#N/A</v>
      </c>
      <c r="AX287" s="75" t="e">
        <f t="shared" si="58"/>
        <v>#N/A</v>
      </c>
      <c r="AY287" s="75" t="e">
        <f t="shared" si="59"/>
        <v>#N/A</v>
      </c>
      <c r="AZ287" s="75" t="e">
        <f t="shared" si="60"/>
        <v>#N/A</v>
      </c>
      <c r="BA287" s="75" t="e">
        <f t="shared" si="61"/>
        <v>#N/A</v>
      </c>
      <c r="BB287" s="75" t="e">
        <f t="shared" si="62"/>
        <v>#N/A</v>
      </c>
      <c r="BC287" s="75" t="e">
        <f t="shared" si="63"/>
        <v>#N/A</v>
      </c>
      <c r="BD287" s="75" t="e">
        <f t="shared" si="64"/>
        <v>#N/A</v>
      </c>
      <c r="BE287" s="75" t="e">
        <f t="shared" si="65"/>
        <v>#N/A</v>
      </c>
      <c r="BF287" s="75" t="e">
        <f t="shared" si="66"/>
        <v>#N/A</v>
      </c>
      <c r="BG287" s="75" t="e">
        <f t="shared" si="67"/>
        <v>#N/A</v>
      </c>
      <c r="BH287" s="75" t="e">
        <f t="shared" si="68"/>
        <v>#N/A</v>
      </c>
      <c r="BI287" s="75" t="e">
        <f t="shared" si="69"/>
        <v>#N/A</v>
      </c>
    </row>
    <row r="288" spans="1:61" x14ac:dyDescent="0.35">
      <c r="A288" s="69">
        <f>'Processed Data Export'!B286</f>
        <v>0</v>
      </c>
      <c r="B288" s="74" t="e">
        <f>IF((VLOOKUP($A288,'Processed Data Export'!$B$2:$ET$3001,5,FALSE))=0,(VLOOKUP($A288,'Processed Data Export'!$B$2:$ET$3001,4,FALSE)),(IF((VLOOKUP($A288,'Processed Data Export'!$B$2:$ET$3001,4,FALSE))&gt;(VLOOKUP($A288,'Processed Data Export'!$B$2:$ET$3001,5,FALSE)),(VLOOKUP($A288,'Processed Data Export'!$B$2:$ET$3001,5,FALSE)),(VLOOKUP($A288,'Processed Data Export'!$B$2:$ET$3001,4,FALSE)))))</f>
        <v>#N/A</v>
      </c>
      <c r="C288" s="89" t="e">
        <f>IF((VLOOKUP($A288,'Processed Data Export'!$B$2:$ET$3001,5,FALSE))=0,"NA",(IF((VLOOKUP($A288,'Processed Data Export'!$B$2:$ET$3001,4,FALSE))&gt;(VLOOKUP($A288,'Processed Data Export'!$B$2:$ET$3001,5,FALSE)),(VLOOKUP($A288,'Processed Data Export'!$B$2:$ET$3001,4,FALSE)),(VLOOKUP($A288,'Processed Data Export'!$B$2:$ET$3001,5,FALSE)))))</f>
        <v>#N/A</v>
      </c>
      <c r="D288" s="74" t="e">
        <f>VLOOKUP($A288,'Processed Data Export'!$B$2:$ET$3001,3,FALSE)</f>
        <v>#N/A</v>
      </c>
      <c r="E288" s="36">
        <f>VLOOKUP(A288,'MWPS (um)'!$A$1:$CP$401,94,FALSE)</f>
        <v>0</v>
      </c>
      <c r="F288" s="74" t="e">
        <f>(VLOOKUP($A288,'Processed Data Export'!$B$2:$ET$3001,6,FALSE))/(VLOOKUP($A288,'Processed Data Export'!$B$2:$ET$3001,7,FALSE))</f>
        <v>#N/A</v>
      </c>
      <c r="G288" s="74" t="e">
        <f>VLOOKUP($A288,'Processed Data Export'!$B$2:$ET$3001,8,FALSE)</f>
        <v>#N/A</v>
      </c>
      <c r="H288" s="74" t="e">
        <f>VLOOKUP($A288,'Processed Data Export'!$B$2:$ET$3001,9,FALSE)</f>
        <v>#N/A</v>
      </c>
      <c r="I288" s="74" t="e">
        <f>VLOOKUP($A288,'Processed Data Export'!$B$2:$ET$3001,10,FALSE)</f>
        <v>#N/A</v>
      </c>
      <c r="J288" s="74" t="e">
        <f>VLOOKUP($A288,'Processed Data Export'!$B$2:$ET$3001,11,FALSE)</f>
        <v>#N/A</v>
      </c>
      <c r="K288" s="69" t="e">
        <f t="shared" si="56"/>
        <v>#VALUE!</v>
      </c>
      <c r="L288" s="75" t="e">
        <f>VLOOKUP($A288,'Processed Data Export'!$B$2:$ET$402,(COLUMN(A288)+11),FALSE)</f>
        <v>#N/A</v>
      </c>
      <c r="M288" s="75" t="e">
        <f>VLOOKUP($A288,'Processed Data Export'!$B$2:$ET$402,(COLUMN(B288)+11),FALSE)</f>
        <v>#N/A</v>
      </c>
      <c r="N288" s="75" t="e">
        <f>VLOOKUP($A288,'Processed Data Export'!$B$2:$ET$402,(COLUMN(C288)+11),FALSE)</f>
        <v>#N/A</v>
      </c>
      <c r="O288" s="75" t="e">
        <f>VLOOKUP($A288,'Processed Data Export'!$B$2:$ET$402,(COLUMN(D288)+11),FALSE)</f>
        <v>#N/A</v>
      </c>
      <c r="P288" s="75" t="e">
        <f>VLOOKUP($A288,'Processed Data Export'!$B$2:$ET$402,(COLUMN(E288)+11),FALSE)</f>
        <v>#N/A</v>
      </c>
      <c r="Q288" s="75" t="e">
        <f>VLOOKUP($A288,'Processed Data Export'!$B$2:$ET$402,(COLUMN(F288)+11),FALSE)</f>
        <v>#N/A</v>
      </c>
      <c r="R288" s="75" t="e">
        <f>VLOOKUP($A288,'Processed Data Export'!$B$2:$ET$402,(COLUMN(G288)+11),FALSE)</f>
        <v>#N/A</v>
      </c>
      <c r="S288" s="75" t="e">
        <f>VLOOKUP($A288,'Processed Data Export'!$B$2:$ET$402,(COLUMN(H288)+11),FALSE)</f>
        <v>#N/A</v>
      </c>
      <c r="T288" s="75" t="e">
        <f>VLOOKUP($A288,'Processed Data Export'!$B$2:$ET$402,(COLUMN(I288)+11),FALSE)</f>
        <v>#N/A</v>
      </c>
      <c r="U288" s="75" t="e">
        <f>VLOOKUP($A288,'Processed Data Export'!$B$2:$ET$402,(COLUMN(J288)+11),FALSE)</f>
        <v>#N/A</v>
      </c>
      <c r="V288" s="75" t="e">
        <f>VLOOKUP($A288,'Processed Data Export'!$B$2:$ET$402,(COLUMN(K288)+11),FALSE)</f>
        <v>#N/A</v>
      </c>
      <c r="W288" s="75" t="e">
        <f>VLOOKUP($A288,'Processed Data Export'!$B$2:$ET$402,(COLUMN(L288)+11),FALSE)</f>
        <v>#N/A</v>
      </c>
      <c r="X288" s="75" t="e">
        <f>VLOOKUP($A288,'Processed Data Export'!$B$2:$ET$402,(COLUMN(M288)+11),FALSE)</f>
        <v>#N/A</v>
      </c>
      <c r="Y288" s="75" t="e">
        <f>VLOOKUP($A288,'Processed Data Export'!$B$2:$ET$402,(COLUMN(N288)+11),FALSE)</f>
        <v>#N/A</v>
      </c>
      <c r="Z288" s="75" t="e">
        <f>VLOOKUP($A288,'Processed Data Export'!$B$2:$ET$402,(COLUMN(O288)+11),FALSE)</f>
        <v>#N/A</v>
      </c>
      <c r="AA288" s="75" t="e">
        <f>VLOOKUP($A288,'Processed Data Export'!$B$2:$ET$402,(COLUMN(P288)+11),FALSE)</f>
        <v>#N/A</v>
      </c>
      <c r="AB288" s="75" t="e">
        <f>VLOOKUP($A288,'Processed Data Export'!$B$2:$ET$402,(COLUMN(Q288)+11),FALSE)</f>
        <v>#N/A</v>
      </c>
      <c r="AC288" s="75" t="e">
        <f>VLOOKUP($A288,'Processed Data Export'!$B$2:$ET$402,(COLUMN(R288)+11),FALSE)</f>
        <v>#N/A</v>
      </c>
      <c r="AD288" s="75" t="e">
        <f>VLOOKUP($A288,'Processed Data Export'!$B$2:$ET$402,(COLUMN(S288)+11),FALSE)</f>
        <v>#N/A</v>
      </c>
      <c r="AE288" s="75" t="e">
        <f>VLOOKUP($A288,'Processed Data Export'!$B$2:$ET$402,(COLUMN(T288)+11),FALSE)</f>
        <v>#N/A</v>
      </c>
      <c r="AF288" s="75" t="e">
        <f>VLOOKUP($A288,'Processed Data Export'!$B$2:$ET$402,(COLUMN(U288)+11),FALSE)</f>
        <v>#N/A</v>
      </c>
      <c r="AG288" s="75" t="e">
        <f>VLOOKUP($A288,'Processed Data Export'!$B$2:$ET$402,(COLUMN(V288)+11),FALSE)</f>
        <v>#N/A</v>
      </c>
      <c r="AH288" s="75" t="e">
        <f>VLOOKUP($A288,'Processed Data Export'!$B$2:$ET$402,(COLUMN(W288)+11),FALSE)</f>
        <v>#N/A</v>
      </c>
      <c r="AI288" s="75" t="e">
        <f>VLOOKUP($A288,'Processed Data Export'!$B$2:$ET$402,(COLUMN(X288)+11),FALSE)</f>
        <v>#N/A</v>
      </c>
      <c r="AJ288" s="75" t="e">
        <f>VLOOKUP($A288,'Processed Data Export'!$B$2:$ET$402,(COLUMN(Y288)+11),FALSE)</f>
        <v>#N/A</v>
      </c>
      <c r="AK288" s="75" t="e">
        <f>VLOOKUP($A288,'Processed Data Export'!$B$2:$ET$402,(COLUMN(Z288)+11),FALSE)</f>
        <v>#N/A</v>
      </c>
      <c r="AL288" s="75" t="e">
        <f>VLOOKUP($A288,'Processed Data Export'!$B$2:$ET$402,(COLUMN(AA288)+11),FALSE)</f>
        <v>#N/A</v>
      </c>
      <c r="AM288" s="75" t="e">
        <f>VLOOKUP($A288,'Processed Data Export'!$B$2:$ET$402,(COLUMN(AB288)+11),FALSE)</f>
        <v>#N/A</v>
      </c>
      <c r="AN288" s="75" t="e">
        <f>VLOOKUP($A288,'Processed Data Export'!$B$2:$ET$402,(COLUMN(AC288)+11),FALSE)</f>
        <v>#N/A</v>
      </c>
      <c r="AO288" s="75" t="e">
        <f>VLOOKUP($A288,'Processed Data Export'!$B$2:$ET$402,(COLUMN(AD288)+11),FALSE)</f>
        <v>#N/A</v>
      </c>
      <c r="AP288" s="75" t="e">
        <f>VLOOKUP($A288,'Processed Data Export'!$B$2:$ET$402,(COLUMN(AE288)+11),FALSE)</f>
        <v>#N/A</v>
      </c>
      <c r="AQ288" s="75" t="e">
        <f>VLOOKUP($A288,'Processed Data Export'!$B$2:$ET$402,(COLUMN(AF288)+11),FALSE)</f>
        <v>#N/A</v>
      </c>
      <c r="AR288" s="75" t="e">
        <f>VLOOKUP($A288,'Processed Data Export'!$B$2:$ET$402,(COLUMN(AG288)+11),FALSE)</f>
        <v>#N/A</v>
      </c>
      <c r="AS288" s="75" t="e">
        <f>VLOOKUP($A288,'Processed Data Export'!$B$2:$ET$402,(COLUMN(AH288)+11),FALSE)</f>
        <v>#N/A</v>
      </c>
      <c r="AT288" s="75" t="e">
        <f>VLOOKUP($A288,'Processed Data Export'!$B$2:$ET$402,(COLUMN(AI288)+11),FALSE)</f>
        <v>#N/A</v>
      </c>
      <c r="AU288" s="75" t="e">
        <f>VLOOKUP($A288,'Processed Data Export'!$B$2:$ET$402,(COLUMN(AJ288)+11),FALSE)</f>
        <v>#N/A</v>
      </c>
      <c r="AV288" s="75" t="e">
        <f>VLOOKUP($A288,'Processed Data Export'!$B$2:$ET$402,(COLUMN(AK288)+11),FALSE)</f>
        <v>#N/A</v>
      </c>
      <c r="AW288" s="75" t="e">
        <f t="shared" si="57"/>
        <v>#N/A</v>
      </c>
      <c r="AX288" s="75" t="e">
        <f t="shared" si="58"/>
        <v>#N/A</v>
      </c>
      <c r="AY288" s="75" t="e">
        <f t="shared" si="59"/>
        <v>#N/A</v>
      </c>
      <c r="AZ288" s="75" t="e">
        <f t="shared" si="60"/>
        <v>#N/A</v>
      </c>
      <c r="BA288" s="75" t="e">
        <f t="shared" si="61"/>
        <v>#N/A</v>
      </c>
      <c r="BB288" s="75" t="e">
        <f t="shared" si="62"/>
        <v>#N/A</v>
      </c>
      <c r="BC288" s="75" t="e">
        <f t="shared" si="63"/>
        <v>#N/A</v>
      </c>
      <c r="BD288" s="75" t="e">
        <f t="shared" si="64"/>
        <v>#N/A</v>
      </c>
      <c r="BE288" s="75" t="e">
        <f t="shared" si="65"/>
        <v>#N/A</v>
      </c>
      <c r="BF288" s="75" t="e">
        <f t="shared" si="66"/>
        <v>#N/A</v>
      </c>
      <c r="BG288" s="75" t="e">
        <f t="shared" si="67"/>
        <v>#N/A</v>
      </c>
      <c r="BH288" s="75" t="e">
        <f t="shared" si="68"/>
        <v>#N/A</v>
      </c>
      <c r="BI288" s="75" t="e">
        <f t="shared" si="69"/>
        <v>#N/A</v>
      </c>
    </row>
    <row r="289" spans="1:61" x14ac:dyDescent="0.35">
      <c r="A289" s="69">
        <f>'Processed Data Export'!B287</f>
        <v>0</v>
      </c>
      <c r="B289" s="74" t="e">
        <f>IF((VLOOKUP($A289,'Processed Data Export'!$B$2:$ET$3001,5,FALSE))=0,(VLOOKUP($A289,'Processed Data Export'!$B$2:$ET$3001,4,FALSE)),(IF((VLOOKUP($A289,'Processed Data Export'!$B$2:$ET$3001,4,FALSE))&gt;(VLOOKUP($A289,'Processed Data Export'!$B$2:$ET$3001,5,FALSE)),(VLOOKUP($A289,'Processed Data Export'!$B$2:$ET$3001,5,FALSE)),(VLOOKUP($A289,'Processed Data Export'!$B$2:$ET$3001,4,FALSE)))))</f>
        <v>#N/A</v>
      </c>
      <c r="C289" s="89" t="e">
        <f>IF((VLOOKUP($A289,'Processed Data Export'!$B$2:$ET$3001,5,FALSE))=0,"NA",(IF((VLOOKUP($A289,'Processed Data Export'!$B$2:$ET$3001,4,FALSE))&gt;(VLOOKUP($A289,'Processed Data Export'!$B$2:$ET$3001,5,FALSE)),(VLOOKUP($A289,'Processed Data Export'!$B$2:$ET$3001,4,FALSE)),(VLOOKUP($A289,'Processed Data Export'!$B$2:$ET$3001,5,FALSE)))))</f>
        <v>#N/A</v>
      </c>
      <c r="D289" s="74" t="e">
        <f>VLOOKUP($A289,'Processed Data Export'!$B$2:$ET$3001,3,FALSE)</f>
        <v>#N/A</v>
      </c>
      <c r="E289" s="36">
        <f>VLOOKUP(A289,'MWPS (um)'!$A$1:$CP$401,94,FALSE)</f>
        <v>0</v>
      </c>
      <c r="F289" s="74" t="e">
        <f>(VLOOKUP($A289,'Processed Data Export'!$B$2:$ET$3001,6,FALSE))/(VLOOKUP($A289,'Processed Data Export'!$B$2:$ET$3001,7,FALSE))</f>
        <v>#N/A</v>
      </c>
      <c r="G289" s="74" t="e">
        <f>VLOOKUP($A289,'Processed Data Export'!$B$2:$ET$3001,8,FALSE)</f>
        <v>#N/A</v>
      </c>
      <c r="H289" s="74" t="e">
        <f>VLOOKUP($A289,'Processed Data Export'!$B$2:$ET$3001,9,FALSE)</f>
        <v>#N/A</v>
      </c>
      <c r="I289" s="74" t="e">
        <f>VLOOKUP($A289,'Processed Data Export'!$B$2:$ET$3001,10,FALSE)</f>
        <v>#N/A</v>
      </c>
      <c r="J289" s="74" t="e">
        <f>VLOOKUP($A289,'Processed Data Export'!$B$2:$ET$3001,11,FALSE)</f>
        <v>#N/A</v>
      </c>
      <c r="K289" s="69" t="e">
        <f t="shared" si="56"/>
        <v>#VALUE!</v>
      </c>
      <c r="L289" s="75" t="e">
        <f>VLOOKUP($A289,'Processed Data Export'!$B$2:$ET$402,(COLUMN(A289)+11),FALSE)</f>
        <v>#N/A</v>
      </c>
      <c r="M289" s="75" t="e">
        <f>VLOOKUP($A289,'Processed Data Export'!$B$2:$ET$402,(COLUMN(B289)+11),FALSE)</f>
        <v>#N/A</v>
      </c>
      <c r="N289" s="75" t="e">
        <f>VLOOKUP($A289,'Processed Data Export'!$B$2:$ET$402,(COLUMN(C289)+11),FALSE)</f>
        <v>#N/A</v>
      </c>
      <c r="O289" s="75" t="e">
        <f>VLOOKUP($A289,'Processed Data Export'!$B$2:$ET$402,(COLUMN(D289)+11),FALSE)</f>
        <v>#N/A</v>
      </c>
      <c r="P289" s="75" t="e">
        <f>VLOOKUP($A289,'Processed Data Export'!$B$2:$ET$402,(COLUMN(E289)+11),FALSE)</f>
        <v>#N/A</v>
      </c>
      <c r="Q289" s="75" t="e">
        <f>VLOOKUP($A289,'Processed Data Export'!$B$2:$ET$402,(COLUMN(F289)+11),FALSE)</f>
        <v>#N/A</v>
      </c>
      <c r="R289" s="75" t="e">
        <f>VLOOKUP($A289,'Processed Data Export'!$B$2:$ET$402,(COLUMN(G289)+11),FALSE)</f>
        <v>#N/A</v>
      </c>
      <c r="S289" s="75" t="e">
        <f>VLOOKUP($A289,'Processed Data Export'!$B$2:$ET$402,(COLUMN(H289)+11),FALSE)</f>
        <v>#N/A</v>
      </c>
      <c r="T289" s="75" t="e">
        <f>VLOOKUP($A289,'Processed Data Export'!$B$2:$ET$402,(COLUMN(I289)+11),FALSE)</f>
        <v>#N/A</v>
      </c>
      <c r="U289" s="75" t="e">
        <f>VLOOKUP($A289,'Processed Data Export'!$B$2:$ET$402,(COLUMN(J289)+11),FALSE)</f>
        <v>#N/A</v>
      </c>
      <c r="V289" s="75" t="e">
        <f>VLOOKUP($A289,'Processed Data Export'!$B$2:$ET$402,(COLUMN(K289)+11),FALSE)</f>
        <v>#N/A</v>
      </c>
      <c r="W289" s="75" t="e">
        <f>VLOOKUP($A289,'Processed Data Export'!$B$2:$ET$402,(COLUMN(L289)+11),FALSE)</f>
        <v>#N/A</v>
      </c>
      <c r="X289" s="75" t="e">
        <f>VLOOKUP($A289,'Processed Data Export'!$B$2:$ET$402,(COLUMN(M289)+11),FALSE)</f>
        <v>#N/A</v>
      </c>
      <c r="Y289" s="75" t="e">
        <f>VLOOKUP($A289,'Processed Data Export'!$B$2:$ET$402,(COLUMN(N289)+11),FALSE)</f>
        <v>#N/A</v>
      </c>
      <c r="Z289" s="75" t="e">
        <f>VLOOKUP($A289,'Processed Data Export'!$B$2:$ET$402,(COLUMN(O289)+11),FALSE)</f>
        <v>#N/A</v>
      </c>
      <c r="AA289" s="75" t="e">
        <f>VLOOKUP($A289,'Processed Data Export'!$B$2:$ET$402,(COLUMN(P289)+11),FALSE)</f>
        <v>#N/A</v>
      </c>
      <c r="AB289" s="75" t="e">
        <f>VLOOKUP($A289,'Processed Data Export'!$B$2:$ET$402,(COLUMN(Q289)+11),FALSE)</f>
        <v>#N/A</v>
      </c>
      <c r="AC289" s="75" t="e">
        <f>VLOOKUP($A289,'Processed Data Export'!$B$2:$ET$402,(COLUMN(R289)+11),FALSE)</f>
        <v>#N/A</v>
      </c>
      <c r="AD289" s="75" t="e">
        <f>VLOOKUP($A289,'Processed Data Export'!$B$2:$ET$402,(COLUMN(S289)+11),FALSE)</f>
        <v>#N/A</v>
      </c>
      <c r="AE289" s="75" t="e">
        <f>VLOOKUP($A289,'Processed Data Export'!$B$2:$ET$402,(COLUMN(T289)+11),FALSE)</f>
        <v>#N/A</v>
      </c>
      <c r="AF289" s="75" t="e">
        <f>VLOOKUP($A289,'Processed Data Export'!$B$2:$ET$402,(COLUMN(U289)+11),FALSE)</f>
        <v>#N/A</v>
      </c>
      <c r="AG289" s="75" t="e">
        <f>VLOOKUP($A289,'Processed Data Export'!$B$2:$ET$402,(COLUMN(V289)+11),FALSE)</f>
        <v>#N/A</v>
      </c>
      <c r="AH289" s="75" t="e">
        <f>VLOOKUP($A289,'Processed Data Export'!$B$2:$ET$402,(COLUMN(W289)+11),FALSE)</f>
        <v>#N/A</v>
      </c>
      <c r="AI289" s="75" t="e">
        <f>VLOOKUP($A289,'Processed Data Export'!$B$2:$ET$402,(COLUMN(X289)+11),FALSE)</f>
        <v>#N/A</v>
      </c>
      <c r="AJ289" s="75" t="e">
        <f>VLOOKUP($A289,'Processed Data Export'!$B$2:$ET$402,(COLUMN(Y289)+11),FALSE)</f>
        <v>#N/A</v>
      </c>
      <c r="AK289" s="75" t="e">
        <f>VLOOKUP($A289,'Processed Data Export'!$B$2:$ET$402,(COLUMN(Z289)+11),FALSE)</f>
        <v>#N/A</v>
      </c>
      <c r="AL289" s="75" t="e">
        <f>VLOOKUP($A289,'Processed Data Export'!$B$2:$ET$402,(COLUMN(AA289)+11),FALSE)</f>
        <v>#N/A</v>
      </c>
      <c r="AM289" s="75" t="e">
        <f>VLOOKUP($A289,'Processed Data Export'!$B$2:$ET$402,(COLUMN(AB289)+11),FALSE)</f>
        <v>#N/A</v>
      </c>
      <c r="AN289" s="75" t="e">
        <f>VLOOKUP($A289,'Processed Data Export'!$B$2:$ET$402,(COLUMN(AC289)+11),FALSE)</f>
        <v>#N/A</v>
      </c>
      <c r="AO289" s="75" t="e">
        <f>VLOOKUP($A289,'Processed Data Export'!$B$2:$ET$402,(COLUMN(AD289)+11),FALSE)</f>
        <v>#N/A</v>
      </c>
      <c r="AP289" s="75" t="e">
        <f>VLOOKUP($A289,'Processed Data Export'!$B$2:$ET$402,(COLUMN(AE289)+11),FALSE)</f>
        <v>#N/A</v>
      </c>
      <c r="AQ289" s="75" t="e">
        <f>VLOOKUP($A289,'Processed Data Export'!$B$2:$ET$402,(COLUMN(AF289)+11),FALSE)</f>
        <v>#N/A</v>
      </c>
      <c r="AR289" s="75" t="e">
        <f>VLOOKUP($A289,'Processed Data Export'!$B$2:$ET$402,(COLUMN(AG289)+11),FALSE)</f>
        <v>#N/A</v>
      </c>
      <c r="AS289" s="75" t="e">
        <f>VLOOKUP($A289,'Processed Data Export'!$B$2:$ET$402,(COLUMN(AH289)+11),FALSE)</f>
        <v>#N/A</v>
      </c>
      <c r="AT289" s="75" t="e">
        <f>VLOOKUP($A289,'Processed Data Export'!$B$2:$ET$402,(COLUMN(AI289)+11),FALSE)</f>
        <v>#N/A</v>
      </c>
      <c r="AU289" s="75" t="e">
        <f>VLOOKUP($A289,'Processed Data Export'!$B$2:$ET$402,(COLUMN(AJ289)+11),FALSE)</f>
        <v>#N/A</v>
      </c>
      <c r="AV289" s="75" t="e">
        <f>VLOOKUP($A289,'Processed Data Export'!$B$2:$ET$402,(COLUMN(AK289)+11),FALSE)</f>
        <v>#N/A</v>
      </c>
      <c r="AW289" s="75" t="e">
        <f t="shared" si="57"/>
        <v>#N/A</v>
      </c>
      <c r="AX289" s="75" t="e">
        <f t="shared" si="58"/>
        <v>#N/A</v>
      </c>
      <c r="AY289" s="75" t="e">
        <f t="shared" si="59"/>
        <v>#N/A</v>
      </c>
      <c r="AZ289" s="75" t="e">
        <f t="shared" si="60"/>
        <v>#N/A</v>
      </c>
      <c r="BA289" s="75" t="e">
        <f t="shared" si="61"/>
        <v>#N/A</v>
      </c>
      <c r="BB289" s="75" t="e">
        <f t="shared" si="62"/>
        <v>#N/A</v>
      </c>
      <c r="BC289" s="75" t="e">
        <f t="shared" si="63"/>
        <v>#N/A</v>
      </c>
      <c r="BD289" s="75" t="e">
        <f t="shared" si="64"/>
        <v>#N/A</v>
      </c>
      <c r="BE289" s="75" t="e">
        <f t="shared" si="65"/>
        <v>#N/A</v>
      </c>
      <c r="BF289" s="75" t="e">
        <f t="shared" si="66"/>
        <v>#N/A</v>
      </c>
      <c r="BG289" s="75" t="e">
        <f t="shared" si="67"/>
        <v>#N/A</v>
      </c>
      <c r="BH289" s="75" t="e">
        <f t="shared" si="68"/>
        <v>#N/A</v>
      </c>
      <c r="BI289" s="75" t="e">
        <f t="shared" si="69"/>
        <v>#N/A</v>
      </c>
    </row>
    <row r="290" spans="1:61" x14ac:dyDescent="0.35">
      <c r="A290" s="69">
        <f>'Processed Data Export'!B288</f>
        <v>0</v>
      </c>
      <c r="B290" s="74" t="e">
        <f>IF((VLOOKUP($A290,'Processed Data Export'!$B$2:$ET$3001,5,FALSE))=0,(VLOOKUP($A290,'Processed Data Export'!$B$2:$ET$3001,4,FALSE)),(IF((VLOOKUP($A290,'Processed Data Export'!$B$2:$ET$3001,4,FALSE))&gt;(VLOOKUP($A290,'Processed Data Export'!$B$2:$ET$3001,5,FALSE)),(VLOOKUP($A290,'Processed Data Export'!$B$2:$ET$3001,5,FALSE)),(VLOOKUP($A290,'Processed Data Export'!$B$2:$ET$3001,4,FALSE)))))</f>
        <v>#N/A</v>
      </c>
      <c r="C290" s="89" t="e">
        <f>IF((VLOOKUP($A290,'Processed Data Export'!$B$2:$ET$3001,5,FALSE))=0,"NA",(IF((VLOOKUP($A290,'Processed Data Export'!$B$2:$ET$3001,4,FALSE))&gt;(VLOOKUP($A290,'Processed Data Export'!$B$2:$ET$3001,5,FALSE)),(VLOOKUP($A290,'Processed Data Export'!$B$2:$ET$3001,4,FALSE)),(VLOOKUP($A290,'Processed Data Export'!$B$2:$ET$3001,5,FALSE)))))</f>
        <v>#N/A</v>
      </c>
      <c r="D290" s="74" t="e">
        <f>VLOOKUP($A290,'Processed Data Export'!$B$2:$ET$3001,3,FALSE)</f>
        <v>#N/A</v>
      </c>
      <c r="E290" s="36">
        <f>VLOOKUP(A290,'MWPS (um)'!$A$1:$CP$401,94,FALSE)</f>
        <v>0</v>
      </c>
      <c r="F290" s="74" t="e">
        <f>(VLOOKUP($A290,'Processed Data Export'!$B$2:$ET$3001,6,FALSE))/(VLOOKUP($A290,'Processed Data Export'!$B$2:$ET$3001,7,FALSE))</f>
        <v>#N/A</v>
      </c>
      <c r="G290" s="74" t="e">
        <f>VLOOKUP($A290,'Processed Data Export'!$B$2:$ET$3001,8,FALSE)</f>
        <v>#N/A</v>
      </c>
      <c r="H290" s="74" t="e">
        <f>VLOOKUP($A290,'Processed Data Export'!$B$2:$ET$3001,9,FALSE)</f>
        <v>#N/A</v>
      </c>
      <c r="I290" s="74" t="e">
        <f>VLOOKUP($A290,'Processed Data Export'!$B$2:$ET$3001,10,FALSE)</f>
        <v>#N/A</v>
      </c>
      <c r="J290" s="74" t="e">
        <f>VLOOKUP($A290,'Processed Data Export'!$B$2:$ET$3001,11,FALSE)</f>
        <v>#N/A</v>
      </c>
      <c r="K290" s="69" t="e">
        <f t="shared" si="56"/>
        <v>#VALUE!</v>
      </c>
      <c r="L290" s="75" t="e">
        <f>VLOOKUP($A290,'Processed Data Export'!$B$2:$ET$402,(COLUMN(A290)+11),FALSE)</f>
        <v>#N/A</v>
      </c>
      <c r="M290" s="75" t="e">
        <f>VLOOKUP($A290,'Processed Data Export'!$B$2:$ET$402,(COLUMN(B290)+11),FALSE)</f>
        <v>#N/A</v>
      </c>
      <c r="N290" s="75" t="e">
        <f>VLOOKUP($A290,'Processed Data Export'!$B$2:$ET$402,(COLUMN(C290)+11),FALSE)</f>
        <v>#N/A</v>
      </c>
      <c r="O290" s="75" t="e">
        <f>VLOOKUP($A290,'Processed Data Export'!$B$2:$ET$402,(COLUMN(D290)+11),FALSE)</f>
        <v>#N/A</v>
      </c>
      <c r="P290" s="75" t="e">
        <f>VLOOKUP($A290,'Processed Data Export'!$B$2:$ET$402,(COLUMN(E290)+11),FALSE)</f>
        <v>#N/A</v>
      </c>
      <c r="Q290" s="75" t="e">
        <f>VLOOKUP($A290,'Processed Data Export'!$B$2:$ET$402,(COLUMN(F290)+11),FALSE)</f>
        <v>#N/A</v>
      </c>
      <c r="R290" s="75" t="e">
        <f>VLOOKUP($A290,'Processed Data Export'!$B$2:$ET$402,(COLUMN(G290)+11),FALSE)</f>
        <v>#N/A</v>
      </c>
      <c r="S290" s="75" t="e">
        <f>VLOOKUP($A290,'Processed Data Export'!$B$2:$ET$402,(COLUMN(H290)+11),FALSE)</f>
        <v>#N/A</v>
      </c>
      <c r="T290" s="75" t="e">
        <f>VLOOKUP($A290,'Processed Data Export'!$B$2:$ET$402,(COLUMN(I290)+11),FALSE)</f>
        <v>#N/A</v>
      </c>
      <c r="U290" s="75" t="e">
        <f>VLOOKUP($A290,'Processed Data Export'!$B$2:$ET$402,(COLUMN(J290)+11),FALSE)</f>
        <v>#N/A</v>
      </c>
      <c r="V290" s="75" t="e">
        <f>VLOOKUP($A290,'Processed Data Export'!$B$2:$ET$402,(COLUMN(K290)+11),FALSE)</f>
        <v>#N/A</v>
      </c>
      <c r="W290" s="75" t="e">
        <f>VLOOKUP($A290,'Processed Data Export'!$B$2:$ET$402,(COLUMN(L290)+11),FALSE)</f>
        <v>#N/A</v>
      </c>
      <c r="X290" s="75" t="e">
        <f>VLOOKUP($A290,'Processed Data Export'!$B$2:$ET$402,(COLUMN(M290)+11),FALSE)</f>
        <v>#N/A</v>
      </c>
      <c r="Y290" s="75" t="e">
        <f>VLOOKUP($A290,'Processed Data Export'!$B$2:$ET$402,(COLUMN(N290)+11),FALSE)</f>
        <v>#N/A</v>
      </c>
      <c r="Z290" s="75" t="e">
        <f>VLOOKUP($A290,'Processed Data Export'!$B$2:$ET$402,(COLUMN(O290)+11),FALSE)</f>
        <v>#N/A</v>
      </c>
      <c r="AA290" s="75" t="e">
        <f>VLOOKUP($A290,'Processed Data Export'!$B$2:$ET$402,(COLUMN(P290)+11),FALSE)</f>
        <v>#N/A</v>
      </c>
      <c r="AB290" s="75" t="e">
        <f>VLOOKUP($A290,'Processed Data Export'!$B$2:$ET$402,(COLUMN(Q290)+11),FALSE)</f>
        <v>#N/A</v>
      </c>
      <c r="AC290" s="75" t="e">
        <f>VLOOKUP($A290,'Processed Data Export'!$B$2:$ET$402,(COLUMN(R290)+11),FALSE)</f>
        <v>#N/A</v>
      </c>
      <c r="AD290" s="75" t="e">
        <f>VLOOKUP($A290,'Processed Data Export'!$B$2:$ET$402,(COLUMN(S290)+11),FALSE)</f>
        <v>#N/A</v>
      </c>
      <c r="AE290" s="75" t="e">
        <f>VLOOKUP($A290,'Processed Data Export'!$B$2:$ET$402,(COLUMN(T290)+11),FALSE)</f>
        <v>#N/A</v>
      </c>
      <c r="AF290" s="75" t="e">
        <f>VLOOKUP($A290,'Processed Data Export'!$B$2:$ET$402,(COLUMN(U290)+11),FALSE)</f>
        <v>#N/A</v>
      </c>
      <c r="AG290" s="75" t="e">
        <f>VLOOKUP($A290,'Processed Data Export'!$B$2:$ET$402,(COLUMN(V290)+11),FALSE)</f>
        <v>#N/A</v>
      </c>
      <c r="AH290" s="75" t="e">
        <f>VLOOKUP($A290,'Processed Data Export'!$B$2:$ET$402,(COLUMN(W290)+11),FALSE)</f>
        <v>#N/A</v>
      </c>
      <c r="AI290" s="75" t="e">
        <f>VLOOKUP($A290,'Processed Data Export'!$B$2:$ET$402,(COLUMN(X290)+11),FALSE)</f>
        <v>#N/A</v>
      </c>
      <c r="AJ290" s="75" t="e">
        <f>VLOOKUP($A290,'Processed Data Export'!$B$2:$ET$402,(COLUMN(Y290)+11),FALSE)</f>
        <v>#N/A</v>
      </c>
      <c r="AK290" s="75" t="e">
        <f>VLOOKUP($A290,'Processed Data Export'!$B$2:$ET$402,(COLUMN(Z290)+11),FALSE)</f>
        <v>#N/A</v>
      </c>
      <c r="AL290" s="75" t="e">
        <f>VLOOKUP($A290,'Processed Data Export'!$B$2:$ET$402,(COLUMN(AA290)+11),FALSE)</f>
        <v>#N/A</v>
      </c>
      <c r="AM290" s="75" t="e">
        <f>VLOOKUP($A290,'Processed Data Export'!$B$2:$ET$402,(COLUMN(AB290)+11),FALSE)</f>
        <v>#N/A</v>
      </c>
      <c r="AN290" s="75" t="e">
        <f>VLOOKUP($A290,'Processed Data Export'!$B$2:$ET$402,(COLUMN(AC290)+11),FALSE)</f>
        <v>#N/A</v>
      </c>
      <c r="AO290" s="75" t="e">
        <f>VLOOKUP($A290,'Processed Data Export'!$B$2:$ET$402,(COLUMN(AD290)+11),FALSE)</f>
        <v>#N/A</v>
      </c>
      <c r="AP290" s="75" t="e">
        <f>VLOOKUP($A290,'Processed Data Export'!$B$2:$ET$402,(COLUMN(AE290)+11),FALSE)</f>
        <v>#N/A</v>
      </c>
      <c r="AQ290" s="75" t="e">
        <f>VLOOKUP($A290,'Processed Data Export'!$B$2:$ET$402,(COLUMN(AF290)+11),FALSE)</f>
        <v>#N/A</v>
      </c>
      <c r="AR290" s="75" t="e">
        <f>VLOOKUP($A290,'Processed Data Export'!$B$2:$ET$402,(COLUMN(AG290)+11),FALSE)</f>
        <v>#N/A</v>
      </c>
      <c r="AS290" s="75" t="e">
        <f>VLOOKUP($A290,'Processed Data Export'!$B$2:$ET$402,(COLUMN(AH290)+11),FALSE)</f>
        <v>#N/A</v>
      </c>
      <c r="AT290" s="75" t="e">
        <f>VLOOKUP($A290,'Processed Data Export'!$B$2:$ET$402,(COLUMN(AI290)+11),FALSE)</f>
        <v>#N/A</v>
      </c>
      <c r="AU290" s="75" t="e">
        <f>VLOOKUP($A290,'Processed Data Export'!$B$2:$ET$402,(COLUMN(AJ290)+11),FALSE)</f>
        <v>#N/A</v>
      </c>
      <c r="AV290" s="75" t="e">
        <f>VLOOKUP($A290,'Processed Data Export'!$B$2:$ET$402,(COLUMN(AK290)+11),FALSE)</f>
        <v>#N/A</v>
      </c>
      <c r="AW290" s="75" t="e">
        <f t="shared" si="57"/>
        <v>#N/A</v>
      </c>
      <c r="AX290" s="75" t="e">
        <f t="shared" si="58"/>
        <v>#N/A</v>
      </c>
      <c r="AY290" s="75" t="e">
        <f t="shared" si="59"/>
        <v>#N/A</v>
      </c>
      <c r="AZ290" s="75" t="e">
        <f t="shared" si="60"/>
        <v>#N/A</v>
      </c>
      <c r="BA290" s="75" t="e">
        <f t="shared" si="61"/>
        <v>#N/A</v>
      </c>
      <c r="BB290" s="75" t="e">
        <f t="shared" si="62"/>
        <v>#N/A</v>
      </c>
      <c r="BC290" s="75" t="e">
        <f t="shared" si="63"/>
        <v>#N/A</v>
      </c>
      <c r="BD290" s="75" t="e">
        <f t="shared" si="64"/>
        <v>#N/A</v>
      </c>
      <c r="BE290" s="75" t="e">
        <f t="shared" si="65"/>
        <v>#N/A</v>
      </c>
      <c r="BF290" s="75" t="e">
        <f t="shared" si="66"/>
        <v>#N/A</v>
      </c>
      <c r="BG290" s="75" t="e">
        <f t="shared" si="67"/>
        <v>#N/A</v>
      </c>
      <c r="BH290" s="75" t="e">
        <f t="shared" si="68"/>
        <v>#N/A</v>
      </c>
      <c r="BI290" s="75" t="e">
        <f t="shared" si="69"/>
        <v>#N/A</v>
      </c>
    </row>
    <row r="291" spans="1:61" x14ac:dyDescent="0.35">
      <c r="A291" s="69">
        <f>'Processed Data Export'!B289</f>
        <v>0</v>
      </c>
      <c r="B291" s="74" t="e">
        <f>IF((VLOOKUP($A291,'Processed Data Export'!$B$2:$ET$3001,5,FALSE))=0,(VLOOKUP($A291,'Processed Data Export'!$B$2:$ET$3001,4,FALSE)),(IF((VLOOKUP($A291,'Processed Data Export'!$B$2:$ET$3001,4,FALSE))&gt;(VLOOKUP($A291,'Processed Data Export'!$B$2:$ET$3001,5,FALSE)),(VLOOKUP($A291,'Processed Data Export'!$B$2:$ET$3001,5,FALSE)),(VLOOKUP($A291,'Processed Data Export'!$B$2:$ET$3001,4,FALSE)))))</f>
        <v>#N/A</v>
      </c>
      <c r="C291" s="89" t="e">
        <f>IF((VLOOKUP($A291,'Processed Data Export'!$B$2:$ET$3001,5,FALSE))=0,"NA",(IF((VLOOKUP($A291,'Processed Data Export'!$B$2:$ET$3001,4,FALSE))&gt;(VLOOKUP($A291,'Processed Data Export'!$B$2:$ET$3001,5,FALSE)),(VLOOKUP($A291,'Processed Data Export'!$B$2:$ET$3001,4,FALSE)),(VLOOKUP($A291,'Processed Data Export'!$B$2:$ET$3001,5,FALSE)))))</f>
        <v>#N/A</v>
      </c>
      <c r="D291" s="74" t="e">
        <f>VLOOKUP($A291,'Processed Data Export'!$B$2:$ET$3001,3,FALSE)</f>
        <v>#N/A</v>
      </c>
      <c r="E291" s="36">
        <f>VLOOKUP(A291,'MWPS (um)'!$A$1:$CP$401,94,FALSE)</f>
        <v>0</v>
      </c>
      <c r="F291" s="74" t="e">
        <f>(VLOOKUP($A291,'Processed Data Export'!$B$2:$ET$3001,6,FALSE))/(VLOOKUP($A291,'Processed Data Export'!$B$2:$ET$3001,7,FALSE))</f>
        <v>#N/A</v>
      </c>
      <c r="G291" s="74" t="e">
        <f>VLOOKUP($A291,'Processed Data Export'!$B$2:$ET$3001,8,FALSE)</f>
        <v>#N/A</v>
      </c>
      <c r="H291" s="74" t="e">
        <f>VLOOKUP($A291,'Processed Data Export'!$B$2:$ET$3001,9,FALSE)</f>
        <v>#N/A</v>
      </c>
      <c r="I291" s="74" t="e">
        <f>VLOOKUP($A291,'Processed Data Export'!$B$2:$ET$3001,10,FALSE)</f>
        <v>#N/A</v>
      </c>
      <c r="J291" s="74" t="e">
        <f>VLOOKUP($A291,'Processed Data Export'!$B$2:$ET$3001,11,FALSE)</f>
        <v>#N/A</v>
      </c>
      <c r="K291" s="69" t="e">
        <f t="shared" si="56"/>
        <v>#VALUE!</v>
      </c>
      <c r="L291" s="75" t="e">
        <f>VLOOKUP($A291,'Processed Data Export'!$B$2:$ET$402,(COLUMN(A291)+11),FALSE)</f>
        <v>#N/A</v>
      </c>
      <c r="M291" s="75" t="e">
        <f>VLOOKUP($A291,'Processed Data Export'!$B$2:$ET$402,(COLUMN(B291)+11),FALSE)</f>
        <v>#N/A</v>
      </c>
      <c r="N291" s="75" t="e">
        <f>VLOOKUP($A291,'Processed Data Export'!$B$2:$ET$402,(COLUMN(C291)+11),FALSE)</f>
        <v>#N/A</v>
      </c>
      <c r="O291" s="75" t="e">
        <f>VLOOKUP($A291,'Processed Data Export'!$B$2:$ET$402,(COLUMN(D291)+11),FALSE)</f>
        <v>#N/A</v>
      </c>
      <c r="P291" s="75" t="e">
        <f>VLOOKUP($A291,'Processed Data Export'!$B$2:$ET$402,(COLUMN(E291)+11),FALSE)</f>
        <v>#N/A</v>
      </c>
      <c r="Q291" s="75" t="e">
        <f>VLOOKUP($A291,'Processed Data Export'!$B$2:$ET$402,(COLUMN(F291)+11),FALSE)</f>
        <v>#N/A</v>
      </c>
      <c r="R291" s="75" t="e">
        <f>VLOOKUP($A291,'Processed Data Export'!$B$2:$ET$402,(COLUMN(G291)+11),FALSE)</f>
        <v>#N/A</v>
      </c>
      <c r="S291" s="75" t="e">
        <f>VLOOKUP($A291,'Processed Data Export'!$B$2:$ET$402,(COLUMN(H291)+11),FALSE)</f>
        <v>#N/A</v>
      </c>
      <c r="T291" s="75" t="e">
        <f>VLOOKUP($A291,'Processed Data Export'!$B$2:$ET$402,(COLUMN(I291)+11),FALSE)</f>
        <v>#N/A</v>
      </c>
      <c r="U291" s="75" t="e">
        <f>VLOOKUP($A291,'Processed Data Export'!$B$2:$ET$402,(COLUMN(J291)+11),FALSE)</f>
        <v>#N/A</v>
      </c>
      <c r="V291" s="75" t="e">
        <f>VLOOKUP($A291,'Processed Data Export'!$B$2:$ET$402,(COLUMN(K291)+11),FALSE)</f>
        <v>#N/A</v>
      </c>
      <c r="W291" s="75" t="e">
        <f>VLOOKUP($A291,'Processed Data Export'!$B$2:$ET$402,(COLUMN(L291)+11),FALSE)</f>
        <v>#N/A</v>
      </c>
      <c r="X291" s="75" t="e">
        <f>VLOOKUP($A291,'Processed Data Export'!$B$2:$ET$402,(COLUMN(M291)+11),FALSE)</f>
        <v>#N/A</v>
      </c>
      <c r="Y291" s="75" t="e">
        <f>VLOOKUP($A291,'Processed Data Export'!$B$2:$ET$402,(COLUMN(N291)+11),FALSE)</f>
        <v>#N/A</v>
      </c>
      <c r="Z291" s="75" t="e">
        <f>VLOOKUP($A291,'Processed Data Export'!$B$2:$ET$402,(COLUMN(O291)+11),FALSE)</f>
        <v>#N/A</v>
      </c>
      <c r="AA291" s="75" t="e">
        <f>VLOOKUP($A291,'Processed Data Export'!$B$2:$ET$402,(COLUMN(P291)+11),FALSE)</f>
        <v>#N/A</v>
      </c>
      <c r="AB291" s="75" t="e">
        <f>VLOOKUP($A291,'Processed Data Export'!$B$2:$ET$402,(COLUMN(Q291)+11),FALSE)</f>
        <v>#N/A</v>
      </c>
      <c r="AC291" s="75" t="e">
        <f>VLOOKUP($A291,'Processed Data Export'!$B$2:$ET$402,(COLUMN(R291)+11),FALSE)</f>
        <v>#N/A</v>
      </c>
      <c r="AD291" s="75" t="e">
        <f>VLOOKUP($A291,'Processed Data Export'!$B$2:$ET$402,(COLUMN(S291)+11),FALSE)</f>
        <v>#N/A</v>
      </c>
      <c r="AE291" s="75" t="e">
        <f>VLOOKUP($A291,'Processed Data Export'!$B$2:$ET$402,(COLUMN(T291)+11),FALSE)</f>
        <v>#N/A</v>
      </c>
      <c r="AF291" s="75" t="e">
        <f>VLOOKUP($A291,'Processed Data Export'!$B$2:$ET$402,(COLUMN(U291)+11),FALSE)</f>
        <v>#N/A</v>
      </c>
      <c r="AG291" s="75" t="e">
        <f>VLOOKUP($A291,'Processed Data Export'!$B$2:$ET$402,(COLUMN(V291)+11),FALSE)</f>
        <v>#N/A</v>
      </c>
      <c r="AH291" s="75" t="e">
        <f>VLOOKUP($A291,'Processed Data Export'!$B$2:$ET$402,(COLUMN(W291)+11),FALSE)</f>
        <v>#N/A</v>
      </c>
      <c r="AI291" s="75" t="e">
        <f>VLOOKUP($A291,'Processed Data Export'!$B$2:$ET$402,(COLUMN(X291)+11),FALSE)</f>
        <v>#N/A</v>
      </c>
      <c r="AJ291" s="75" t="e">
        <f>VLOOKUP($A291,'Processed Data Export'!$B$2:$ET$402,(COLUMN(Y291)+11),FALSE)</f>
        <v>#N/A</v>
      </c>
      <c r="AK291" s="75" t="e">
        <f>VLOOKUP($A291,'Processed Data Export'!$B$2:$ET$402,(COLUMN(Z291)+11),FALSE)</f>
        <v>#N/A</v>
      </c>
      <c r="AL291" s="75" t="e">
        <f>VLOOKUP($A291,'Processed Data Export'!$B$2:$ET$402,(COLUMN(AA291)+11),FALSE)</f>
        <v>#N/A</v>
      </c>
      <c r="AM291" s="75" t="e">
        <f>VLOOKUP($A291,'Processed Data Export'!$B$2:$ET$402,(COLUMN(AB291)+11),FALSE)</f>
        <v>#N/A</v>
      </c>
      <c r="AN291" s="75" t="e">
        <f>VLOOKUP($A291,'Processed Data Export'!$B$2:$ET$402,(COLUMN(AC291)+11),FALSE)</f>
        <v>#N/A</v>
      </c>
      <c r="AO291" s="75" t="e">
        <f>VLOOKUP($A291,'Processed Data Export'!$B$2:$ET$402,(COLUMN(AD291)+11),FALSE)</f>
        <v>#N/A</v>
      </c>
      <c r="AP291" s="75" t="e">
        <f>VLOOKUP($A291,'Processed Data Export'!$B$2:$ET$402,(COLUMN(AE291)+11),FALSE)</f>
        <v>#N/A</v>
      </c>
      <c r="AQ291" s="75" t="e">
        <f>VLOOKUP($A291,'Processed Data Export'!$B$2:$ET$402,(COLUMN(AF291)+11),FALSE)</f>
        <v>#N/A</v>
      </c>
      <c r="AR291" s="75" t="e">
        <f>VLOOKUP($A291,'Processed Data Export'!$B$2:$ET$402,(COLUMN(AG291)+11),FALSE)</f>
        <v>#N/A</v>
      </c>
      <c r="AS291" s="75" t="e">
        <f>VLOOKUP($A291,'Processed Data Export'!$B$2:$ET$402,(COLUMN(AH291)+11),FALSE)</f>
        <v>#N/A</v>
      </c>
      <c r="AT291" s="75" t="e">
        <f>VLOOKUP($A291,'Processed Data Export'!$B$2:$ET$402,(COLUMN(AI291)+11),FALSE)</f>
        <v>#N/A</v>
      </c>
      <c r="AU291" s="75" t="e">
        <f>VLOOKUP($A291,'Processed Data Export'!$B$2:$ET$402,(COLUMN(AJ291)+11),FALSE)</f>
        <v>#N/A</v>
      </c>
      <c r="AV291" s="75" t="e">
        <f>VLOOKUP($A291,'Processed Data Export'!$B$2:$ET$402,(COLUMN(AK291)+11),FALSE)</f>
        <v>#N/A</v>
      </c>
      <c r="AW291" s="75" t="e">
        <f t="shared" si="57"/>
        <v>#N/A</v>
      </c>
      <c r="AX291" s="75" t="e">
        <f t="shared" si="58"/>
        <v>#N/A</v>
      </c>
      <c r="AY291" s="75" t="e">
        <f t="shared" si="59"/>
        <v>#N/A</v>
      </c>
      <c r="AZ291" s="75" t="e">
        <f t="shared" si="60"/>
        <v>#N/A</v>
      </c>
      <c r="BA291" s="75" t="e">
        <f t="shared" si="61"/>
        <v>#N/A</v>
      </c>
      <c r="BB291" s="75" t="e">
        <f t="shared" si="62"/>
        <v>#N/A</v>
      </c>
      <c r="BC291" s="75" t="e">
        <f t="shared" si="63"/>
        <v>#N/A</v>
      </c>
      <c r="BD291" s="75" t="e">
        <f t="shared" si="64"/>
        <v>#N/A</v>
      </c>
      <c r="BE291" s="75" t="e">
        <f t="shared" si="65"/>
        <v>#N/A</v>
      </c>
      <c r="BF291" s="75" t="e">
        <f t="shared" si="66"/>
        <v>#N/A</v>
      </c>
      <c r="BG291" s="75" t="e">
        <f t="shared" si="67"/>
        <v>#N/A</v>
      </c>
      <c r="BH291" s="75" t="e">
        <f t="shared" si="68"/>
        <v>#N/A</v>
      </c>
      <c r="BI291" s="75" t="e">
        <f t="shared" si="69"/>
        <v>#N/A</v>
      </c>
    </row>
    <row r="292" spans="1:61" x14ac:dyDescent="0.35">
      <c r="A292" s="69">
        <f>'Processed Data Export'!B290</f>
        <v>0</v>
      </c>
      <c r="B292" s="74" t="e">
        <f>IF((VLOOKUP($A292,'Processed Data Export'!$B$2:$ET$3001,5,FALSE))=0,(VLOOKUP($A292,'Processed Data Export'!$B$2:$ET$3001,4,FALSE)),(IF((VLOOKUP($A292,'Processed Data Export'!$B$2:$ET$3001,4,FALSE))&gt;(VLOOKUP($A292,'Processed Data Export'!$B$2:$ET$3001,5,FALSE)),(VLOOKUP($A292,'Processed Data Export'!$B$2:$ET$3001,5,FALSE)),(VLOOKUP($A292,'Processed Data Export'!$B$2:$ET$3001,4,FALSE)))))</f>
        <v>#N/A</v>
      </c>
      <c r="C292" s="89" t="e">
        <f>IF((VLOOKUP($A292,'Processed Data Export'!$B$2:$ET$3001,5,FALSE))=0,"NA",(IF((VLOOKUP($A292,'Processed Data Export'!$B$2:$ET$3001,4,FALSE))&gt;(VLOOKUP($A292,'Processed Data Export'!$B$2:$ET$3001,5,FALSE)),(VLOOKUP($A292,'Processed Data Export'!$B$2:$ET$3001,4,FALSE)),(VLOOKUP($A292,'Processed Data Export'!$B$2:$ET$3001,5,FALSE)))))</f>
        <v>#N/A</v>
      </c>
      <c r="D292" s="74" t="e">
        <f>VLOOKUP($A292,'Processed Data Export'!$B$2:$ET$3001,3,FALSE)</f>
        <v>#N/A</v>
      </c>
      <c r="E292" s="36">
        <f>VLOOKUP(A292,'MWPS (um)'!$A$1:$CP$401,94,FALSE)</f>
        <v>0</v>
      </c>
      <c r="F292" s="74" t="e">
        <f>(VLOOKUP($A292,'Processed Data Export'!$B$2:$ET$3001,6,FALSE))/(VLOOKUP($A292,'Processed Data Export'!$B$2:$ET$3001,7,FALSE))</f>
        <v>#N/A</v>
      </c>
      <c r="G292" s="74" t="e">
        <f>VLOOKUP($A292,'Processed Data Export'!$B$2:$ET$3001,8,FALSE)</f>
        <v>#N/A</v>
      </c>
      <c r="H292" s="74" t="e">
        <f>VLOOKUP($A292,'Processed Data Export'!$B$2:$ET$3001,9,FALSE)</f>
        <v>#N/A</v>
      </c>
      <c r="I292" s="74" t="e">
        <f>VLOOKUP($A292,'Processed Data Export'!$B$2:$ET$3001,10,FALSE)</f>
        <v>#N/A</v>
      </c>
      <c r="J292" s="74" t="e">
        <f>VLOOKUP($A292,'Processed Data Export'!$B$2:$ET$3001,11,FALSE)</f>
        <v>#N/A</v>
      </c>
      <c r="K292" s="69" t="e">
        <f t="shared" si="56"/>
        <v>#VALUE!</v>
      </c>
      <c r="L292" s="75" t="e">
        <f>VLOOKUP($A292,'Processed Data Export'!$B$2:$ET$402,(COLUMN(A292)+11),FALSE)</f>
        <v>#N/A</v>
      </c>
      <c r="M292" s="75" t="e">
        <f>VLOOKUP($A292,'Processed Data Export'!$B$2:$ET$402,(COLUMN(B292)+11),FALSE)</f>
        <v>#N/A</v>
      </c>
      <c r="N292" s="75" t="e">
        <f>VLOOKUP($A292,'Processed Data Export'!$B$2:$ET$402,(COLUMN(C292)+11),FALSE)</f>
        <v>#N/A</v>
      </c>
      <c r="O292" s="75" t="e">
        <f>VLOOKUP($A292,'Processed Data Export'!$B$2:$ET$402,(COLUMN(D292)+11),FALSE)</f>
        <v>#N/A</v>
      </c>
      <c r="P292" s="75" t="e">
        <f>VLOOKUP($A292,'Processed Data Export'!$B$2:$ET$402,(COLUMN(E292)+11),FALSE)</f>
        <v>#N/A</v>
      </c>
      <c r="Q292" s="75" t="e">
        <f>VLOOKUP($A292,'Processed Data Export'!$B$2:$ET$402,(COLUMN(F292)+11),FALSE)</f>
        <v>#N/A</v>
      </c>
      <c r="R292" s="75" t="e">
        <f>VLOOKUP($A292,'Processed Data Export'!$B$2:$ET$402,(COLUMN(G292)+11),FALSE)</f>
        <v>#N/A</v>
      </c>
      <c r="S292" s="75" t="e">
        <f>VLOOKUP($A292,'Processed Data Export'!$B$2:$ET$402,(COLUMN(H292)+11),FALSE)</f>
        <v>#N/A</v>
      </c>
      <c r="T292" s="75" t="e">
        <f>VLOOKUP($A292,'Processed Data Export'!$B$2:$ET$402,(COLUMN(I292)+11),FALSE)</f>
        <v>#N/A</v>
      </c>
      <c r="U292" s="75" t="e">
        <f>VLOOKUP($A292,'Processed Data Export'!$B$2:$ET$402,(COLUMN(J292)+11),FALSE)</f>
        <v>#N/A</v>
      </c>
      <c r="V292" s="75" t="e">
        <f>VLOOKUP($A292,'Processed Data Export'!$B$2:$ET$402,(COLUMN(K292)+11),FALSE)</f>
        <v>#N/A</v>
      </c>
      <c r="W292" s="75" t="e">
        <f>VLOOKUP($A292,'Processed Data Export'!$B$2:$ET$402,(COLUMN(L292)+11),FALSE)</f>
        <v>#N/A</v>
      </c>
      <c r="X292" s="75" t="e">
        <f>VLOOKUP($A292,'Processed Data Export'!$B$2:$ET$402,(COLUMN(M292)+11),FALSE)</f>
        <v>#N/A</v>
      </c>
      <c r="Y292" s="75" t="e">
        <f>VLOOKUP($A292,'Processed Data Export'!$B$2:$ET$402,(COLUMN(N292)+11),FALSE)</f>
        <v>#N/A</v>
      </c>
      <c r="Z292" s="75" t="e">
        <f>VLOOKUP($A292,'Processed Data Export'!$B$2:$ET$402,(COLUMN(O292)+11),FALSE)</f>
        <v>#N/A</v>
      </c>
      <c r="AA292" s="75" t="e">
        <f>VLOOKUP($A292,'Processed Data Export'!$B$2:$ET$402,(COLUMN(P292)+11),FALSE)</f>
        <v>#N/A</v>
      </c>
      <c r="AB292" s="75" t="e">
        <f>VLOOKUP($A292,'Processed Data Export'!$B$2:$ET$402,(COLUMN(Q292)+11),FALSE)</f>
        <v>#N/A</v>
      </c>
      <c r="AC292" s="75" t="e">
        <f>VLOOKUP($A292,'Processed Data Export'!$B$2:$ET$402,(COLUMN(R292)+11),FALSE)</f>
        <v>#N/A</v>
      </c>
      <c r="AD292" s="75" t="e">
        <f>VLOOKUP($A292,'Processed Data Export'!$B$2:$ET$402,(COLUMN(S292)+11),FALSE)</f>
        <v>#N/A</v>
      </c>
      <c r="AE292" s="75" t="e">
        <f>VLOOKUP($A292,'Processed Data Export'!$B$2:$ET$402,(COLUMN(T292)+11),FALSE)</f>
        <v>#N/A</v>
      </c>
      <c r="AF292" s="75" t="e">
        <f>VLOOKUP($A292,'Processed Data Export'!$B$2:$ET$402,(COLUMN(U292)+11),FALSE)</f>
        <v>#N/A</v>
      </c>
      <c r="AG292" s="75" t="e">
        <f>VLOOKUP($A292,'Processed Data Export'!$B$2:$ET$402,(COLUMN(V292)+11),FALSE)</f>
        <v>#N/A</v>
      </c>
      <c r="AH292" s="75" t="e">
        <f>VLOOKUP($A292,'Processed Data Export'!$B$2:$ET$402,(COLUMN(W292)+11),FALSE)</f>
        <v>#N/A</v>
      </c>
      <c r="AI292" s="75" t="e">
        <f>VLOOKUP($A292,'Processed Data Export'!$B$2:$ET$402,(COLUMN(X292)+11),FALSE)</f>
        <v>#N/A</v>
      </c>
      <c r="AJ292" s="75" t="e">
        <f>VLOOKUP($A292,'Processed Data Export'!$B$2:$ET$402,(COLUMN(Y292)+11),FALSE)</f>
        <v>#N/A</v>
      </c>
      <c r="AK292" s="75" t="e">
        <f>VLOOKUP($A292,'Processed Data Export'!$B$2:$ET$402,(COLUMN(Z292)+11),FALSE)</f>
        <v>#N/A</v>
      </c>
      <c r="AL292" s="75" t="e">
        <f>VLOOKUP($A292,'Processed Data Export'!$B$2:$ET$402,(COLUMN(AA292)+11),FALSE)</f>
        <v>#N/A</v>
      </c>
      <c r="AM292" s="75" t="e">
        <f>VLOOKUP($A292,'Processed Data Export'!$B$2:$ET$402,(COLUMN(AB292)+11),FALSE)</f>
        <v>#N/A</v>
      </c>
      <c r="AN292" s="75" t="e">
        <f>VLOOKUP($A292,'Processed Data Export'!$B$2:$ET$402,(COLUMN(AC292)+11),FALSE)</f>
        <v>#N/A</v>
      </c>
      <c r="AO292" s="75" t="e">
        <f>VLOOKUP($A292,'Processed Data Export'!$B$2:$ET$402,(COLUMN(AD292)+11),FALSE)</f>
        <v>#N/A</v>
      </c>
      <c r="AP292" s="75" t="e">
        <f>VLOOKUP($A292,'Processed Data Export'!$B$2:$ET$402,(COLUMN(AE292)+11),FALSE)</f>
        <v>#N/A</v>
      </c>
      <c r="AQ292" s="75" t="e">
        <f>VLOOKUP($A292,'Processed Data Export'!$B$2:$ET$402,(COLUMN(AF292)+11),FALSE)</f>
        <v>#N/A</v>
      </c>
      <c r="AR292" s="75" t="e">
        <f>VLOOKUP($A292,'Processed Data Export'!$B$2:$ET$402,(COLUMN(AG292)+11),FALSE)</f>
        <v>#N/A</v>
      </c>
      <c r="AS292" s="75" t="e">
        <f>VLOOKUP($A292,'Processed Data Export'!$B$2:$ET$402,(COLUMN(AH292)+11),FALSE)</f>
        <v>#N/A</v>
      </c>
      <c r="AT292" s="75" t="e">
        <f>VLOOKUP($A292,'Processed Data Export'!$B$2:$ET$402,(COLUMN(AI292)+11),FALSE)</f>
        <v>#N/A</v>
      </c>
      <c r="AU292" s="75" t="e">
        <f>VLOOKUP($A292,'Processed Data Export'!$B$2:$ET$402,(COLUMN(AJ292)+11),FALSE)</f>
        <v>#N/A</v>
      </c>
      <c r="AV292" s="75" t="e">
        <f>VLOOKUP($A292,'Processed Data Export'!$B$2:$ET$402,(COLUMN(AK292)+11),FALSE)</f>
        <v>#N/A</v>
      </c>
      <c r="AW292" s="75" t="e">
        <f t="shared" si="57"/>
        <v>#N/A</v>
      </c>
      <c r="AX292" s="75" t="e">
        <f t="shared" si="58"/>
        <v>#N/A</v>
      </c>
      <c r="AY292" s="75" t="e">
        <f t="shared" si="59"/>
        <v>#N/A</v>
      </c>
      <c r="AZ292" s="75" t="e">
        <f t="shared" si="60"/>
        <v>#N/A</v>
      </c>
      <c r="BA292" s="75" t="e">
        <f t="shared" si="61"/>
        <v>#N/A</v>
      </c>
      <c r="BB292" s="75" t="e">
        <f t="shared" si="62"/>
        <v>#N/A</v>
      </c>
      <c r="BC292" s="75" t="e">
        <f t="shared" si="63"/>
        <v>#N/A</v>
      </c>
      <c r="BD292" s="75" t="e">
        <f t="shared" si="64"/>
        <v>#N/A</v>
      </c>
      <c r="BE292" s="75" t="e">
        <f t="shared" si="65"/>
        <v>#N/A</v>
      </c>
      <c r="BF292" s="75" t="e">
        <f t="shared" si="66"/>
        <v>#N/A</v>
      </c>
      <c r="BG292" s="75" t="e">
        <f t="shared" si="67"/>
        <v>#N/A</v>
      </c>
      <c r="BH292" s="75" t="e">
        <f t="shared" si="68"/>
        <v>#N/A</v>
      </c>
      <c r="BI292" s="75" t="e">
        <f t="shared" si="69"/>
        <v>#N/A</v>
      </c>
    </row>
    <row r="293" spans="1:61" x14ac:dyDescent="0.35">
      <c r="A293" s="69">
        <f>'Processed Data Export'!B291</f>
        <v>0</v>
      </c>
      <c r="B293" s="74" t="e">
        <f>IF((VLOOKUP($A293,'Processed Data Export'!$B$2:$ET$3001,5,FALSE))=0,(VLOOKUP($A293,'Processed Data Export'!$B$2:$ET$3001,4,FALSE)),(IF((VLOOKUP($A293,'Processed Data Export'!$B$2:$ET$3001,4,FALSE))&gt;(VLOOKUP($A293,'Processed Data Export'!$B$2:$ET$3001,5,FALSE)),(VLOOKUP($A293,'Processed Data Export'!$B$2:$ET$3001,5,FALSE)),(VLOOKUP($A293,'Processed Data Export'!$B$2:$ET$3001,4,FALSE)))))</f>
        <v>#N/A</v>
      </c>
      <c r="C293" s="89" t="e">
        <f>IF((VLOOKUP($A293,'Processed Data Export'!$B$2:$ET$3001,5,FALSE))=0,"NA",(IF((VLOOKUP($A293,'Processed Data Export'!$B$2:$ET$3001,4,FALSE))&gt;(VLOOKUP($A293,'Processed Data Export'!$B$2:$ET$3001,5,FALSE)),(VLOOKUP($A293,'Processed Data Export'!$B$2:$ET$3001,4,FALSE)),(VLOOKUP($A293,'Processed Data Export'!$B$2:$ET$3001,5,FALSE)))))</f>
        <v>#N/A</v>
      </c>
      <c r="D293" s="74" t="e">
        <f>VLOOKUP($A293,'Processed Data Export'!$B$2:$ET$3001,3,FALSE)</f>
        <v>#N/A</v>
      </c>
      <c r="E293" s="36">
        <f>VLOOKUP(A293,'MWPS (um)'!$A$1:$CP$401,94,FALSE)</f>
        <v>0</v>
      </c>
      <c r="F293" s="74" t="e">
        <f>(VLOOKUP($A293,'Processed Data Export'!$B$2:$ET$3001,6,FALSE))/(VLOOKUP($A293,'Processed Data Export'!$B$2:$ET$3001,7,FALSE))</f>
        <v>#N/A</v>
      </c>
      <c r="G293" s="74" t="e">
        <f>VLOOKUP($A293,'Processed Data Export'!$B$2:$ET$3001,8,FALSE)</f>
        <v>#N/A</v>
      </c>
      <c r="H293" s="74" t="e">
        <f>VLOOKUP($A293,'Processed Data Export'!$B$2:$ET$3001,9,FALSE)</f>
        <v>#N/A</v>
      </c>
      <c r="I293" s="74" t="e">
        <f>VLOOKUP($A293,'Processed Data Export'!$B$2:$ET$3001,10,FALSE)</f>
        <v>#N/A</v>
      </c>
      <c r="J293" s="74" t="e">
        <f>VLOOKUP($A293,'Processed Data Export'!$B$2:$ET$3001,11,FALSE)</f>
        <v>#N/A</v>
      </c>
      <c r="K293" s="69" t="e">
        <f t="shared" si="56"/>
        <v>#VALUE!</v>
      </c>
      <c r="L293" s="75" t="e">
        <f>VLOOKUP($A293,'Processed Data Export'!$B$2:$ET$402,(COLUMN(A293)+11),FALSE)</f>
        <v>#N/A</v>
      </c>
      <c r="M293" s="75" t="e">
        <f>VLOOKUP($A293,'Processed Data Export'!$B$2:$ET$402,(COLUMN(B293)+11),FALSE)</f>
        <v>#N/A</v>
      </c>
      <c r="N293" s="75" t="e">
        <f>VLOOKUP($A293,'Processed Data Export'!$B$2:$ET$402,(COLUMN(C293)+11),FALSE)</f>
        <v>#N/A</v>
      </c>
      <c r="O293" s="75" t="e">
        <f>VLOOKUP($A293,'Processed Data Export'!$B$2:$ET$402,(COLUMN(D293)+11),FALSE)</f>
        <v>#N/A</v>
      </c>
      <c r="P293" s="75" t="e">
        <f>VLOOKUP($A293,'Processed Data Export'!$B$2:$ET$402,(COLUMN(E293)+11),FALSE)</f>
        <v>#N/A</v>
      </c>
      <c r="Q293" s="75" t="e">
        <f>VLOOKUP($A293,'Processed Data Export'!$B$2:$ET$402,(COLUMN(F293)+11),FALSE)</f>
        <v>#N/A</v>
      </c>
      <c r="R293" s="75" t="e">
        <f>VLOOKUP($A293,'Processed Data Export'!$B$2:$ET$402,(COLUMN(G293)+11),FALSE)</f>
        <v>#N/A</v>
      </c>
      <c r="S293" s="75" t="e">
        <f>VLOOKUP($A293,'Processed Data Export'!$B$2:$ET$402,(COLUMN(H293)+11),FALSE)</f>
        <v>#N/A</v>
      </c>
      <c r="T293" s="75" t="e">
        <f>VLOOKUP($A293,'Processed Data Export'!$B$2:$ET$402,(COLUMN(I293)+11),FALSE)</f>
        <v>#N/A</v>
      </c>
      <c r="U293" s="75" t="e">
        <f>VLOOKUP($A293,'Processed Data Export'!$B$2:$ET$402,(COLUMN(J293)+11),FALSE)</f>
        <v>#N/A</v>
      </c>
      <c r="V293" s="75" t="e">
        <f>VLOOKUP($A293,'Processed Data Export'!$B$2:$ET$402,(COLUMN(K293)+11),FALSE)</f>
        <v>#N/A</v>
      </c>
      <c r="W293" s="75" t="e">
        <f>VLOOKUP($A293,'Processed Data Export'!$B$2:$ET$402,(COLUMN(L293)+11),FALSE)</f>
        <v>#N/A</v>
      </c>
      <c r="X293" s="75" t="e">
        <f>VLOOKUP($A293,'Processed Data Export'!$B$2:$ET$402,(COLUMN(M293)+11),FALSE)</f>
        <v>#N/A</v>
      </c>
      <c r="Y293" s="75" t="e">
        <f>VLOOKUP($A293,'Processed Data Export'!$B$2:$ET$402,(COLUMN(N293)+11),FALSE)</f>
        <v>#N/A</v>
      </c>
      <c r="Z293" s="75" t="e">
        <f>VLOOKUP($A293,'Processed Data Export'!$B$2:$ET$402,(COLUMN(O293)+11),FALSE)</f>
        <v>#N/A</v>
      </c>
      <c r="AA293" s="75" t="e">
        <f>VLOOKUP($A293,'Processed Data Export'!$B$2:$ET$402,(COLUMN(P293)+11),FALSE)</f>
        <v>#N/A</v>
      </c>
      <c r="AB293" s="75" t="e">
        <f>VLOOKUP($A293,'Processed Data Export'!$B$2:$ET$402,(COLUMN(Q293)+11),FALSE)</f>
        <v>#N/A</v>
      </c>
      <c r="AC293" s="75" t="e">
        <f>VLOOKUP($A293,'Processed Data Export'!$B$2:$ET$402,(COLUMN(R293)+11),FALSE)</f>
        <v>#N/A</v>
      </c>
      <c r="AD293" s="75" t="e">
        <f>VLOOKUP($A293,'Processed Data Export'!$B$2:$ET$402,(COLUMN(S293)+11),FALSE)</f>
        <v>#N/A</v>
      </c>
      <c r="AE293" s="75" t="e">
        <f>VLOOKUP($A293,'Processed Data Export'!$B$2:$ET$402,(COLUMN(T293)+11),FALSE)</f>
        <v>#N/A</v>
      </c>
      <c r="AF293" s="75" t="e">
        <f>VLOOKUP($A293,'Processed Data Export'!$B$2:$ET$402,(COLUMN(U293)+11),FALSE)</f>
        <v>#N/A</v>
      </c>
      <c r="AG293" s="75" t="e">
        <f>VLOOKUP($A293,'Processed Data Export'!$B$2:$ET$402,(COLUMN(V293)+11),FALSE)</f>
        <v>#N/A</v>
      </c>
      <c r="AH293" s="75" t="e">
        <f>VLOOKUP($A293,'Processed Data Export'!$B$2:$ET$402,(COLUMN(W293)+11),FALSE)</f>
        <v>#N/A</v>
      </c>
      <c r="AI293" s="75" t="e">
        <f>VLOOKUP($A293,'Processed Data Export'!$B$2:$ET$402,(COLUMN(X293)+11),FALSE)</f>
        <v>#N/A</v>
      </c>
      <c r="AJ293" s="75" t="e">
        <f>VLOOKUP($A293,'Processed Data Export'!$B$2:$ET$402,(COLUMN(Y293)+11),FALSE)</f>
        <v>#N/A</v>
      </c>
      <c r="AK293" s="75" t="e">
        <f>VLOOKUP($A293,'Processed Data Export'!$B$2:$ET$402,(COLUMN(Z293)+11),FALSE)</f>
        <v>#N/A</v>
      </c>
      <c r="AL293" s="75" t="e">
        <f>VLOOKUP($A293,'Processed Data Export'!$B$2:$ET$402,(COLUMN(AA293)+11),FALSE)</f>
        <v>#N/A</v>
      </c>
      <c r="AM293" s="75" t="e">
        <f>VLOOKUP($A293,'Processed Data Export'!$B$2:$ET$402,(COLUMN(AB293)+11),FALSE)</f>
        <v>#N/A</v>
      </c>
      <c r="AN293" s="75" t="e">
        <f>VLOOKUP($A293,'Processed Data Export'!$B$2:$ET$402,(COLUMN(AC293)+11),FALSE)</f>
        <v>#N/A</v>
      </c>
      <c r="AO293" s="75" t="e">
        <f>VLOOKUP($A293,'Processed Data Export'!$B$2:$ET$402,(COLUMN(AD293)+11),FALSE)</f>
        <v>#N/A</v>
      </c>
      <c r="AP293" s="75" t="e">
        <f>VLOOKUP($A293,'Processed Data Export'!$B$2:$ET$402,(COLUMN(AE293)+11),FALSE)</f>
        <v>#N/A</v>
      </c>
      <c r="AQ293" s="75" t="e">
        <f>VLOOKUP($A293,'Processed Data Export'!$B$2:$ET$402,(COLUMN(AF293)+11),FALSE)</f>
        <v>#N/A</v>
      </c>
      <c r="AR293" s="75" t="e">
        <f>VLOOKUP($A293,'Processed Data Export'!$B$2:$ET$402,(COLUMN(AG293)+11),FALSE)</f>
        <v>#N/A</v>
      </c>
      <c r="AS293" s="75" t="e">
        <f>VLOOKUP($A293,'Processed Data Export'!$B$2:$ET$402,(COLUMN(AH293)+11),FALSE)</f>
        <v>#N/A</v>
      </c>
      <c r="AT293" s="75" t="e">
        <f>VLOOKUP($A293,'Processed Data Export'!$B$2:$ET$402,(COLUMN(AI293)+11),FALSE)</f>
        <v>#N/A</v>
      </c>
      <c r="AU293" s="75" t="e">
        <f>VLOOKUP($A293,'Processed Data Export'!$B$2:$ET$402,(COLUMN(AJ293)+11),FALSE)</f>
        <v>#N/A</v>
      </c>
      <c r="AV293" s="75" t="e">
        <f>VLOOKUP($A293,'Processed Data Export'!$B$2:$ET$402,(COLUMN(AK293)+11),FALSE)</f>
        <v>#N/A</v>
      </c>
      <c r="AW293" s="75" t="e">
        <f t="shared" si="57"/>
        <v>#N/A</v>
      </c>
      <c r="AX293" s="75" t="e">
        <f t="shared" si="58"/>
        <v>#N/A</v>
      </c>
      <c r="AY293" s="75" t="e">
        <f t="shared" si="59"/>
        <v>#N/A</v>
      </c>
      <c r="AZ293" s="75" t="e">
        <f t="shared" si="60"/>
        <v>#N/A</v>
      </c>
      <c r="BA293" s="75" t="e">
        <f t="shared" si="61"/>
        <v>#N/A</v>
      </c>
      <c r="BB293" s="75" t="e">
        <f t="shared" si="62"/>
        <v>#N/A</v>
      </c>
      <c r="BC293" s="75" t="e">
        <f t="shared" si="63"/>
        <v>#N/A</v>
      </c>
      <c r="BD293" s="75" t="e">
        <f t="shared" si="64"/>
        <v>#N/A</v>
      </c>
      <c r="BE293" s="75" t="e">
        <f t="shared" si="65"/>
        <v>#N/A</v>
      </c>
      <c r="BF293" s="75" t="e">
        <f t="shared" si="66"/>
        <v>#N/A</v>
      </c>
      <c r="BG293" s="75" t="e">
        <f t="shared" si="67"/>
        <v>#N/A</v>
      </c>
      <c r="BH293" s="75" t="e">
        <f t="shared" si="68"/>
        <v>#N/A</v>
      </c>
      <c r="BI293" s="75" t="e">
        <f t="shared" si="69"/>
        <v>#N/A</v>
      </c>
    </row>
    <row r="294" spans="1:61" x14ac:dyDescent="0.35">
      <c r="A294" s="69">
        <f>'Processed Data Export'!B292</f>
        <v>0</v>
      </c>
      <c r="B294" s="74" t="e">
        <f>IF((VLOOKUP($A294,'Processed Data Export'!$B$2:$ET$3001,5,FALSE))=0,(VLOOKUP($A294,'Processed Data Export'!$B$2:$ET$3001,4,FALSE)),(IF((VLOOKUP($A294,'Processed Data Export'!$B$2:$ET$3001,4,FALSE))&gt;(VLOOKUP($A294,'Processed Data Export'!$B$2:$ET$3001,5,FALSE)),(VLOOKUP($A294,'Processed Data Export'!$B$2:$ET$3001,5,FALSE)),(VLOOKUP($A294,'Processed Data Export'!$B$2:$ET$3001,4,FALSE)))))</f>
        <v>#N/A</v>
      </c>
      <c r="C294" s="89" t="e">
        <f>IF((VLOOKUP($A294,'Processed Data Export'!$B$2:$ET$3001,5,FALSE))=0,"NA",(IF((VLOOKUP($A294,'Processed Data Export'!$B$2:$ET$3001,4,FALSE))&gt;(VLOOKUP($A294,'Processed Data Export'!$B$2:$ET$3001,5,FALSE)),(VLOOKUP($A294,'Processed Data Export'!$B$2:$ET$3001,4,FALSE)),(VLOOKUP($A294,'Processed Data Export'!$B$2:$ET$3001,5,FALSE)))))</f>
        <v>#N/A</v>
      </c>
      <c r="D294" s="74" t="e">
        <f>VLOOKUP($A294,'Processed Data Export'!$B$2:$ET$3001,3,FALSE)</f>
        <v>#N/A</v>
      </c>
      <c r="E294" s="36">
        <f>VLOOKUP(A294,'MWPS (um)'!$A$1:$CP$401,94,FALSE)</f>
        <v>0</v>
      </c>
      <c r="F294" s="74" t="e">
        <f>(VLOOKUP($A294,'Processed Data Export'!$B$2:$ET$3001,6,FALSE))/(VLOOKUP($A294,'Processed Data Export'!$B$2:$ET$3001,7,FALSE))</f>
        <v>#N/A</v>
      </c>
      <c r="G294" s="74" t="e">
        <f>VLOOKUP($A294,'Processed Data Export'!$B$2:$ET$3001,8,FALSE)</f>
        <v>#N/A</v>
      </c>
      <c r="H294" s="74" t="e">
        <f>VLOOKUP($A294,'Processed Data Export'!$B$2:$ET$3001,9,FALSE)</f>
        <v>#N/A</v>
      </c>
      <c r="I294" s="74" t="e">
        <f>VLOOKUP($A294,'Processed Data Export'!$B$2:$ET$3001,10,FALSE)</f>
        <v>#N/A</v>
      </c>
      <c r="J294" s="74" t="e">
        <f>VLOOKUP($A294,'Processed Data Export'!$B$2:$ET$3001,11,FALSE)</f>
        <v>#N/A</v>
      </c>
      <c r="K294" s="69" t="e">
        <f t="shared" si="56"/>
        <v>#VALUE!</v>
      </c>
      <c r="L294" s="75" t="e">
        <f>VLOOKUP($A294,'Processed Data Export'!$B$2:$ET$402,(COLUMN(A294)+11),FALSE)</f>
        <v>#N/A</v>
      </c>
      <c r="M294" s="75" t="e">
        <f>VLOOKUP($A294,'Processed Data Export'!$B$2:$ET$402,(COLUMN(B294)+11),FALSE)</f>
        <v>#N/A</v>
      </c>
      <c r="N294" s="75" t="e">
        <f>VLOOKUP($A294,'Processed Data Export'!$B$2:$ET$402,(COLUMN(C294)+11),FALSE)</f>
        <v>#N/A</v>
      </c>
      <c r="O294" s="75" t="e">
        <f>VLOOKUP($A294,'Processed Data Export'!$B$2:$ET$402,(COLUMN(D294)+11),FALSE)</f>
        <v>#N/A</v>
      </c>
      <c r="P294" s="75" t="e">
        <f>VLOOKUP($A294,'Processed Data Export'!$B$2:$ET$402,(COLUMN(E294)+11),FALSE)</f>
        <v>#N/A</v>
      </c>
      <c r="Q294" s="75" t="e">
        <f>VLOOKUP($A294,'Processed Data Export'!$B$2:$ET$402,(COLUMN(F294)+11),FALSE)</f>
        <v>#N/A</v>
      </c>
      <c r="R294" s="75" t="e">
        <f>VLOOKUP($A294,'Processed Data Export'!$B$2:$ET$402,(COLUMN(G294)+11),FALSE)</f>
        <v>#N/A</v>
      </c>
      <c r="S294" s="75" t="e">
        <f>VLOOKUP($A294,'Processed Data Export'!$B$2:$ET$402,(COLUMN(H294)+11),FALSE)</f>
        <v>#N/A</v>
      </c>
      <c r="T294" s="75" t="e">
        <f>VLOOKUP($A294,'Processed Data Export'!$B$2:$ET$402,(COLUMN(I294)+11),FALSE)</f>
        <v>#N/A</v>
      </c>
      <c r="U294" s="75" t="e">
        <f>VLOOKUP($A294,'Processed Data Export'!$B$2:$ET$402,(COLUMN(J294)+11),FALSE)</f>
        <v>#N/A</v>
      </c>
      <c r="V294" s="75" t="e">
        <f>VLOOKUP($A294,'Processed Data Export'!$B$2:$ET$402,(COLUMN(K294)+11),FALSE)</f>
        <v>#N/A</v>
      </c>
      <c r="W294" s="75" t="e">
        <f>VLOOKUP($A294,'Processed Data Export'!$B$2:$ET$402,(COLUMN(L294)+11),FALSE)</f>
        <v>#N/A</v>
      </c>
      <c r="X294" s="75" t="e">
        <f>VLOOKUP($A294,'Processed Data Export'!$B$2:$ET$402,(COLUMN(M294)+11),FALSE)</f>
        <v>#N/A</v>
      </c>
      <c r="Y294" s="75" t="e">
        <f>VLOOKUP($A294,'Processed Data Export'!$B$2:$ET$402,(COLUMN(N294)+11),FALSE)</f>
        <v>#N/A</v>
      </c>
      <c r="Z294" s="75" t="e">
        <f>VLOOKUP($A294,'Processed Data Export'!$B$2:$ET$402,(COLUMN(O294)+11),FALSE)</f>
        <v>#N/A</v>
      </c>
      <c r="AA294" s="75" t="e">
        <f>VLOOKUP($A294,'Processed Data Export'!$B$2:$ET$402,(COLUMN(P294)+11),FALSE)</f>
        <v>#N/A</v>
      </c>
      <c r="AB294" s="75" t="e">
        <f>VLOOKUP($A294,'Processed Data Export'!$B$2:$ET$402,(COLUMN(Q294)+11),FALSE)</f>
        <v>#N/A</v>
      </c>
      <c r="AC294" s="75" t="e">
        <f>VLOOKUP($A294,'Processed Data Export'!$B$2:$ET$402,(COLUMN(R294)+11),FALSE)</f>
        <v>#N/A</v>
      </c>
      <c r="AD294" s="75" t="e">
        <f>VLOOKUP($A294,'Processed Data Export'!$B$2:$ET$402,(COLUMN(S294)+11),FALSE)</f>
        <v>#N/A</v>
      </c>
      <c r="AE294" s="75" t="e">
        <f>VLOOKUP($A294,'Processed Data Export'!$B$2:$ET$402,(COLUMN(T294)+11),FALSE)</f>
        <v>#N/A</v>
      </c>
      <c r="AF294" s="75" t="e">
        <f>VLOOKUP($A294,'Processed Data Export'!$B$2:$ET$402,(COLUMN(U294)+11),FALSE)</f>
        <v>#N/A</v>
      </c>
      <c r="AG294" s="75" t="e">
        <f>VLOOKUP($A294,'Processed Data Export'!$B$2:$ET$402,(COLUMN(V294)+11),FALSE)</f>
        <v>#N/A</v>
      </c>
      <c r="AH294" s="75" t="e">
        <f>VLOOKUP($A294,'Processed Data Export'!$B$2:$ET$402,(COLUMN(W294)+11),FALSE)</f>
        <v>#N/A</v>
      </c>
      <c r="AI294" s="75" t="e">
        <f>VLOOKUP($A294,'Processed Data Export'!$B$2:$ET$402,(COLUMN(X294)+11),FALSE)</f>
        <v>#N/A</v>
      </c>
      <c r="AJ294" s="75" t="e">
        <f>VLOOKUP($A294,'Processed Data Export'!$B$2:$ET$402,(COLUMN(Y294)+11),FALSE)</f>
        <v>#N/A</v>
      </c>
      <c r="AK294" s="75" t="e">
        <f>VLOOKUP($A294,'Processed Data Export'!$B$2:$ET$402,(COLUMN(Z294)+11),FALSE)</f>
        <v>#N/A</v>
      </c>
      <c r="AL294" s="75" t="e">
        <f>VLOOKUP($A294,'Processed Data Export'!$B$2:$ET$402,(COLUMN(AA294)+11),FALSE)</f>
        <v>#N/A</v>
      </c>
      <c r="AM294" s="75" t="e">
        <f>VLOOKUP($A294,'Processed Data Export'!$B$2:$ET$402,(COLUMN(AB294)+11),FALSE)</f>
        <v>#N/A</v>
      </c>
      <c r="AN294" s="75" t="e">
        <f>VLOOKUP($A294,'Processed Data Export'!$B$2:$ET$402,(COLUMN(AC294)+11),FALSE)</f>
        <v>#N/A</v>
      </c>
      <c r="AO294" s="75" t="e">
        <f>VLOOKUP($A294,'Processed Data Export'!$B$2:$ET$402,(COLUMN(AD294)+11),FALSE)</f>
        <v>#N/A</v>
      </c>
      <c r="AP294" s="75" t="e">
        <f>VLOOKUP($A294,'Processed Data Export'!$B$2:$ET$402,(COLUMN(AE294)+11),FALSE)</f>
        <v>#N/A</v>
      </c>
      <c r="AQ294" s="75" t="e">
        <f>VLOOKUP($A294,'Processed Data Export'!$B$2:$ET$402,(COLUMN(AF294)+11),FALSE)</f>
        <v>#N/A</v>
      </c>
      <c r="AR294" s="75" t="e">
        <f>VLOOKUP($A294,'Processed Data Export'!$B$2:$ET$402,(COLUMN(AG294)+11),FALSE)</f>
        <v>#N/A</v>
      </c>
      <c r="AS294" s="75" t="e">
        <f>VLOOKUP($A294,'Processed Data Export'!$B$2:$ET$402,(COLUMN(AH294)+11),FALSE)</f>
        <v>#N/A</v>
      </c>
      <c r="AT294" s="75" t="e">
        <f>VLOOKUP($A294,'Processed Data Export'!$B$2:$ET$402,(COLUMN(AI294)+11),FALSE)</f>
        <v>#N/A</v>
      </c>
      <c r="AU294" s="75" t="e">
        <f>VLOOKUP($A294,'Processed Data Export'!$B$2:$ET$402,(COLUMN(AJ294)+11),FALSE)</f>
        <v>#N/A</v>
      </c>
      <c r="AV294" s="75" t="e">
        <f>VLOOKUP($A294,'Processed Data Export'!$B$2:$ET$402,(COLUMN(AK294)+11),FALSE)</f>
        <v>#N/A</v>
      </c>
      <c r="AW294" s="75" t="e">
        <f t="shared" si="57"/>
        <v>#N/A</v>
      </c>
      <c r="AX294" s="75" t="e">
        <f t="shared" si="58"/>
        <v>#N/A</v>
      </c>
      <c r="AY294" s="75" t="e">
        <f t="shared" si="59"/>
        <v>#N/A</v>
      </c>
      <c r="AZ294" s="75" t="e">
        <f t="shared" si="60"/>
        <v>#N/A</v>
      </c>
      <c r="BA294" s="75" t="e">
        <f t="shared" si="61"/>
        <v>#N/A</v>
      </c>
      <c r="BB294" s="75" t="e">
        <f t="shared" si="62"/>
        <v>#N/A</v>
      </c>
      <c r="BC294" s="75" t="e">
        <f t="shared" si="63"/>
        <v>#N/A</v>
      </c>
      <c r="BD294" s="75" t="e">
        <f t="shared" si="64"/>
        <v>#N/A</v>
      </c>
      <c r="BE294" s="75" t="e">
        <f t="shared" si="65"/>
        <v>#N/A</v>
      </c>
      <c r="BF294" s="75" t="e">
        <f t="shared" si="66"/>
        <v>#N/A</v>
      </c>
      <c r="BG294" s="75" t="e">
        <f t="shared" si="67"/>
        <v>#N/A</v>
      </c>
      <c r="BH294" s="75" t="e">
        <f t="shared" si="68"/>
        <v>#N/A</v>
      </c>
      <c r="BI294" s="75" t="e">
        <f t="shared" si="69"/>
        <v>#N/A</v>
      </c>
    </row>
    <row r="295" spans="1:61" x14ac:dyDescent="0.35">
      <c r="A295" s="69">
        <f>'Processed Data Export'!B293</f>
        <v>0</v>
      </c>
      <c r="B295" s="74" t="e">
        <f>IF((VLOOKUP($A295,'Processed Data Export'!$B$2:$ET$3001,5,FALSE))=0,(VLOOKUP($A295,'Processed Data Export'!$B$2:$ET$3001,4,FALSE)),(IF((VLOOKUP($A295,'Processed Data Export'!$B$2:$ET$3001,4,FALSE))&gt;(VLOOKUP($A295,'Processed Data Export'!$B$2:$ET$3001,5,FALSE)),(VLOOKUP($A295,'Processed Data Export'!$B$2:$ET$3001,5,FALSE)),(VLOOKUP($A295,'Processed Data Export'!$B$2:$ET$3001,4,FALSE)))))</f>
        <v>#N/A</v>
      </c>
      <c r="C295" s="89" t="e">
        <f>IF((VLOOKUP($A295,'Processed Data Export'!$B$2:$ET$3001,5,FALSE))=0,"NA",(IF((VLOOKUP($A295,'Processed Data Export'!$B$2:$ET$3001,4,FALSE))&gt;(VLOOKUP($A295,'Processed Data Export'!$B$2:$ET$3001,5,FALSE)),(VLOOKUP($A295,'Processed Data Export'!$B$2:$ET$3001,4,FALSE)),(VLOOKUP($A295,'Processed Data Export'!$B$2:$ET$3001,5,FALSE)))))</f>
        <v>#N/A</v>
      </c>
      <c r="D295" s="74" t="e">
        <f>VLOOKUP($A295,'Processed Data Export'!$B$2:$ET$3001,3,FALSE)</f>
        <v>#N/A</v>
      </c>
      <c r="E295" s="36">
        <f>VLOOKUP(A295,'MWPS (um)'!$A$1:$CP$401,94,FALSE)</f>
        <v>0</v>
      </c>
      <c r="F295" s="74" t="e">
        <f>(VLOOKUP($A295,'Processed Data Export'!$B$2:$ET$3001,6,FALSE))/(VLOOKUP($A295,'Processed Data Export'!$B$2:$ET$3001,7,FALSE))</f>
        <v>#N/A</v>
      </c>
      <c r="G295" s="74" t="e">
        <f>VLOOKUP($A295,'Processed Data Export'!$B$2:$ET$3001,8,FALSE)</f>
        <v>#N/A</v>
      </c>
      <c r="H295" s="74" t="e">
        <f>VLOOKUP($A295,'Processed Data Export'!$B$2:$ET$3001,9,FALSE)</f>
        <v>#N/A</v>
      </c>
      <c r="I295" s="74" t="e">
        <f>VLOOKUP($A295,'Processed Data Export'!$B$2:$ET$3001,10,FALSE)</f>
        <v>#N/A</v>
      </c>
      <c r="J295" s="74" t="e">
        <f>VLOOKUP($A295,'Processed Data Export'!$B$2:$ET$3001,11,FALSE)</f>
        <v>#N/A</v>
      </c>
      <c r="K295" s="69" t="e">
        <f t="shared" si="56"/>
        <v>#VALUE!</v>
      </c>
      <c r="L295" s="75" t="e">
        <f>VLOOKUP($A295,'Processed Data Export'!$B$2:$ET$402,(COLUMN(A295)+11),FALSE)</f>
        <v>#N/A</v>
      </c>
      <c r="M295" s="75" t="e">
        <f>VLOOKUP($A295,'Processed Data Export'!$B$2:$ET$402,(COLUMN(B295)+11),FALSE)</f>
        <v>#N/A</v>
      </c>
      <c r="N295" s="75" t="e">
        <f>VLOOKUP($A295,'Processed Data Export'!$B$2:$ET$402,(COLUMN(C295)+11),FALSE)</f>
        <v>#N/A</v>
      </c>
      <c r="O295" s="75" t="e">
        <f>VLOOKUP($A295,'Processed Data Export'!$B$2:$ET$402,(COLUMN(D295)+11),FALSE)</f>
        <v>#N/A</v>
      </c>
      <c r="P295" s="75" t="e">
        <f>VLOOKUP($A295,'Processed Data Export'!$B$2:$ET$402,(COLUMN(E295)+11),FALSE)</f>
        <v>#N/A</v>
      </c>
      <c r="Q295" s="75" t="e">
        <f>VLOOKUP($A295,'Processed Data Export'!$B$2:$ET$402,(COLUMN(F295)+11),FALSE)</f>
        <v>#N/A</v>
      </c>
      <c r="R295" s="75" t="e">
        <f>VLOOKUP($A295,'Processed Data Export'!$B$2:$ET$402,(COLUMN(G295)+11),FALSE)</f>
        <v>#N/A</v>
      </c>
      <c r="S295" s="75" t="e">
        <f>VLOOKUP($A295,'Processed Data Export'!$B$2:$ET$402,(COLUMN(H295)+11),FALSE)</f>
        <v>#N/A</v>
      </c>
      <c r="T295" s="75" t="e">
        <f>VLOOKUP($A295,'Processed Data Export'!$B$2:$ET$402,(COLUMN(I295)+11),FALSE)</f>
        <v>#N/A</v>
      </c>
      <c r="U295" s="75" t="e">
        <f>VLOOKUP($A295,'Processed Data Export'!$B$2:$ET$402,(COLUMN(J295)+11),FALSE)</f>
        <v>#N/A</v>
      </c>
      <c r="V295" s="75" t="e">
        <f>VLOOKUP($A295,'Processed Data Export'!$B$2:$ET$402,(COLUMN(K295)+11),FALSE)</f>
        <v>#N/A</v>
      </c>
      <c r="W295" s="75" t="e">
        <f>VLOOKUP($A295,'Processed Data Export'!$B$2:$ET$402,(COLUMN(L295)+11),FALSE)</f>
        <v>#N/A</v>
      </c>
      <c r="X295" s="75" t="e">
        <f>VLOOKUP($A295,'Processed Data Export'!$B$2:$ET$402,(COLUMN(M295)+11),FALSE)</f>
        <v>#N/A</v>
      </c>
      <c r="Y295" s="75" t="e">
        <f>VLOOKUP($A295,'Processed Data Export'!$B$2:$ET$402,(COLUMN(N295)+11),FALSE)</f>
        <v>#N/A</v>
      </c>
      <c r="Z295" s="75" t="e">
        <f>VLOOKUP($A295,'Processed Data Export'!$B$2:$ET$402,(COLUMN(O295)+11),FALSE)</f>
        <v>#N/A</v>
      </c>
      <c r="AA295" s="75" t="e">
        <f>VLOOKUP($A295,'Processed Data Export'!$B$2:$ET$402,(COLUMN(P295)+11),FALSE)</f>
        <v>#N/A</v>
      </c>
      <c r="AB295" s="75" t="e">
        <f>VLOOKUP($A295,'Processed Data Export'!$B$2:$ET$402,(COLUMN(Q295)+11),FALSE)</f>
        <v>#N/A</v>
      </c>
      <c r="AC295" s="75" t="e">
        <f>VLOOKUP($A295,'Processed Data Export'!$B$2:$ET$402,(COLUMN(R295)+11),FALSE)</f>
        <v>#N/A</v>
      </c>
      <c r="AD295" s="75" t="e">
        <f>VLOOKUP($A295,'Processed Data Export'!$B$2:$ET$402,(COLUMN(S295)+11),FALSE)</f>
        <v>#N/A</v>
      </c>
      <c r="AE295" s="75" t="e">
        <f>VLOOKUP($A295,'Processed Data Export'!$B$2:$ET$402,(COLUMN(T295)+11),FALSE)</f>
        <v>#N/A</v>
      </c>
      <c r="AF295" s="75" t="e">
        <f>VLOOKUP($A295,'Processed Data Export'!$B$2:$ET$402,(COLUMN(U295)+11),FALSE)</f>
        <v>#N/A</v>
      </c>
      <c r="AG295" s="75" t="e">
        <f>VLOOKUP($A295,'Processed Data Export'!$B$2:$ET$402,(COLUMN(V295)+11),FALSE)</f>
        <v>#N/A</v>
      </c>
      <c r="AH295" s="75" t="e">
        <f>VLOOKUP($A295,'Processed Data Export'!$B$2:$ET$402,(COLUMN(W295)+11),FALSE)</f>
        <v>#N/A</v>
      </c>
      <c r="AI295" s="75" t="e">
        <f>VLOOKUP($A295,'Processed Data Export'!$B$2:$ET$402,(COLUMN(X295)+11),FALSE)</f>
        <v>#N/A</v>
      </c>
      <c r="AJ295" s="75" t="e">
        <f>VLOOKUP($A295,'Processed Data Export'!$B$2:$ET$402,(COLUMN(Y295)+11),FALSE)</f>
        <v>#N/A</v>
      </c>
      <c r="AK295" s="75" t="e">
        <f>VLOOKUP($A295,'Processed Data Export'!$B$2:$ET$402,(COLUMN(Z295)+11),FALSE)</f>
        <v>#N/A</v>
      </c>
      <c r="AL295" s="75" t="e">
        <f>VLOOKUP($A295,'Processed Data Export'!$B$2:$ET$402,(COLUMN(AA295)+11),FALSE)</f>
        <v>#N/A</v>
      </c>
      <c r="AM295" s="75" t="e">
        <f>VLOOKUP($A295,'Processed Data Export'!$B$2:$ET$402,(COLUMN(AB295)+11),FALSE)</f>
        <v>#N/A</v>
      </c>
      <c r="AN295" s="75" t="e">
        <f>VLOOKUP($A295,'Processed Data Export'!$B$2:$ET$402,(COLUMN(AC295)+11),FALSE)</f>
        <v>#N/A</v>
      </c>
      <c r="AO295" s="75" t="e">
        <f>VLOOKUP($A295,'Processed Data Export'!$B$2:$ET$402,(COLUMN(AD295)+11),FALSE)</f>
        <v>#N/A</v>
      </c>
      <c r="AP295" s="75" t="e">
        <f>VLOOKUP($A295,'Processed Data Export'!$B$2:$ET$402,(COLUMN(AE295)+11),FALSE)</f>
        <v>#N/A</v>
      </c>
      <c r="AQ295" s="75" t="e">
        <f>VLOOKUP($A295,'Processed Data Export'!$B$2:$ET$402,(COLUMN(AF295)+11),FALSE)</f>
        <v>#N/A</v>
      </c>
      <c r="AR295" s="75" t="e">
        <f>VLOOKUP($A295,'Processed Data Export'!$B$2:$ET$402,(COLUMN(AG295)+11),FALSE)</f>
        <v>#N/A</v>
      </c>
      <c r="AS295" s="75" t="e">
        <f>VLOOKUP($A295,'Processed Data Export'!$B$2:$ET$402,(COLUMN(AH295)+11),FALSE)</f>
        <v>#N/A</v>
      </c>
      <c r="AT295" s="75" t="e">
        <f>VLOOKUP($A295,'Processed Data Export'!$B$2:$ET$402,(COLUMN(AI295)+11),FALSE)</f>
        <v>#N/A</v>
      </c>
      <c r="AU295" s="75" t="e">
        <f>VLOOKUP($A295,'Processed Data Export'!$B$2:$ET$402,(COLUMN(AJ295)+11),FALSE)</f>
        <v>#N/A</v>
      </c>
      <c r="AV295" s="75" t="e">
        <f>VLOOKUP($A295,'Processed Data Export'!$B$2:$ET$402,(COLUMN(AK295)+11),FALSE)</f>
        <v>#N/A</v>
      </c>
      <c r="AW295" s="75" t="e">
        <f t="shared" si="57"/>
        <v>#N/A</v>
      </c>
      <c r="AX295" s="75" t="e">
        <f t="shared" si="58"/>
        <v>#N/A</v>
      </c>
      <c r="AY295" s="75" t="e">
        <f t="shared" si="59"/>
        <v>#N/A</v>
      </c>
      <c r="AZ295" s="75" t="e">
        <f t="shared" si="60"/>
        <v>#N/A</v>
      </c>
      <c r="BA295" s="75" t="e">
        <f t="shared" si="61"/>
        <v>#N/A</v>
      </c>
      <c r="BB295" s="75" t="e">
        <f t="shared" si="62"/>
        <v>#N/A</v>
      </c>
      <c r="BC295" s="75" t="e">
        <f t="shared" si="63"/>
        <v>#N/A</v>
      </c>
      <c r="BD295" s="75" t="e">
        <f t="shared" si="64"/>
        <v>#N/A</v>
      </c>
      <c r="BE295" s="75" t="e">
        <f t="shared" si="65"/>
        <v>#N/A</v>
      </c>
      <c r="BF295" s="75" t="e">
        <f t="shared" si="66"/>
        <v>#N/A</v>
      </c>
      <c r="BG295" s="75" t="e">
        <f t="shared" si="67"/>
        <v>#N/A</v>
      </c>
      <c r="BH295" s="75" t="e">
        <f t="shared" si="68"/>
        <v>#N/A</v>
      </c>
      <c r="BI295" s="75" t="e">
        <f t="shared" si="69"/>
        <v>#N/A</v>
      </c>
    </row>
    <row r="296" spans="1:61" x14ac:dyDescent="0.35">
      <c r="A296" s="69">
        <f>'Processed Data Export'!B294</f>
        <v>0</v>
      </c>
      <c r="B296" s="74" t="e">
        <f>IF((VLOOKUP($A296,'Processed Data Export'!$B$2:$ET$3001,5,FALSE))=0,(VLOOKUP($A296,'Processed Data Export'!$B$2:$ET$3001,4,FALSE)),(IF((VLOOKUP($A296,'Processed Data Export'!$B$2:$ET$3001,4,FALSE))&gt;(VLOOKUP($A296,'Processed Data Export'!$B$2:$ET$3001,5,FALSE)),(VLOOKUP($A296,'Processed Data Export'!$B$2:$ET$3001,5,FALSE)),(VLOOKUP($A296,'Processed Data Export'!$B$2:$ET$3001,4,FALSE)))))</f>
        <v>#N/A</v>
      </c>
      <c r="C296" s="89" t="e">
        <f>IF((VLOOKUP($A296,'Processed Data Export'!$B$2:$ET$3001,5,FALSE))=0,"NA",(IF((VLOOKUP($A296,'Processed Data Export'!$B$2:$ET$3001,4,FALSE))&gt;(VLOOKUP($A296,'Processed Data Export'!$B$2:$ET$3001,5,FALSE)),(VLOOKUP($A296,'Processed Data Export'!$B$2:$ET$3001,4,FALSE)),(VLOOKUP($A296,'Processed Data Export'!$B$2:$ET$3001,5,FALSE)))))</f>
        <v>#N/A</v>
      </c>
      <c r="D296" s="74" t="e">
        <f>VLOOKUP($A296,'Processed Data Export'!$B$2:$ET$3001,3,FALSE)</f>
        <v>#N/A</v>
      </c>
      <c r="E296" s="36">
        <f>VLOOKUP(A296,'MWPS (um)'!$A$1:$CP$401,94,FALSE)</f>
        <v>0</v>
      </c>
      <c r="F296" s="74" t="e">
        <f>(VLOOKUP($A296,'Processed Data Export'!$B$2:$ET$3001,6,FALSE))/(VLOOKUP($A296,'Processed Data Export'!$B$2:$ET$3001,7,FALSE))</f>
        <v>#N/A</v>
      </c>
      <c r="G296" s="74" t="e">
        <f>VLOOKUP($A296,'Processed Data Export'!$B$2:$ET$3001,8,FALSE)</f>
        <v>#N/A</v>
      </c>
      <c r="H296" s="74" t="e">
        <f>VLOOKUP($A296,'Processed Data Export'!$B$2:$ET$3001,9,FALSE)</f>
        <v>#N/A</v>
      </c>
      <c r="I296" s="74" t="e">
        <f>VLOOKUP($A296,'Processed Data Export'!$B$2:$ET$3001,10,FALSE)</f>
        <v>#N/A</v>
      </c>
      <c r="J296" s="74" t="e">
        <f>VLOOKUP($A296,'Processed Data Export'!$B$2:$ET$3001,11,FALSE)</f>
        <v>#N/A</v>
      </c>
      <c r="K296" s="69" t="e">
        <f t="shared" si="56"/>
        <v>#VALUE!</v>
      </c>
      <c r="L296" s="75" t="e">
        <f>VLOOKUP($A296,'Processed Data Export'!$B$2:$ET$402,(COLUMN(A296)+11),FALSE)</f>
        <v>#N/A</v>
      </c>
      <c r="M296" s="75" t="e">
        <f>VLOOKUP($A296,'Processed Data Export'!$B$2:$ET$402,(COLUMN(B296)+11),FALSE)</f>
        <v>#N/A</v>
      </c>
      <c r="N296" s="75" t="e">
        <f>VLOOKUP($A296,'Processed Data Export'!$B$2:$ET$402,(COLUMN(C296)+11),FALSE)</f>
        <v>#N/A</v>
      </c>
      <c r="O296" s="75" t="e">
        <f>VLOOKUP($A296,'Processed Data Export'!$B$2:$ET$402,(COLUMN(D296)+11),FALSE)</f>
        <v>#N/A</v>
      </c>
      <c r="P296" s="75" t="e">
        <f>VLOOKUP($A296,'Processed Data Export'!$B$2:$ET$402,(COLUMN(E296)+11),FALSE)</f>
        <v>#N/A</v>
      </c>
      <c r="Q296" s="75" t="e">
        <f>VLOOKUP($A296,'Processed Data Export'!$B$2:$ET$402,(COLUMN(F296)+11),FALSE)</f>
        <v>#N/A</v>
      </c>
      <c r="R296" s="75" t="e">
        <f>VLOOKUP($A296,'Processed Data Export'!$B$2:$ET$402,(COLUMN(G296)+11),FALSE)</f>
        <v>#N/A</v>
      </c>
      <c r="S296" s="75" t="e">
        <f>VLOOKUP($A296,'Processed Data Export'!$B$2:$ET$402,(COLUMN(H296)+11),FALSE)</f>
        <v>#N/A</v>
      </c>
      <c r="T296" s="75" t="e">
        <f>VLOOKUP($A296,'Processed Data Export'!$B$2:$ET$402,(COLUMN(I296)+11),FALSE)</f>
        <v>#N/A</v>
      </c>
      <c r="U296" s="75" t="e">
        <f>VLOOKUP($A296,'Processed Data Export'!$B$2:$ET$402,(COLUMN(J296)+11),FALSE)</f>
        <v>#N/A</v>
      </c>
      <c r="V296" s="75" t="e">
        <f>VLOOKUP($A296,'Processed Data Export'!$B$2:$ET$402,(COLUMN(K296)+11),FALSE)</f>
        <v>#N/A</v>
      </c>
      <c r="W296" s="75" t="e">
        <f>VLOOKUP($A296,'Processed Data Export'!$B$2:$ET$402,(COLUMN(L296)+11),FALSE)</f>
        <v>#N/A</v>
      </c>
      <c r="X296" s="75" t="e">
        <f>VLOOKUP($A296,'Processed Data Export'!$B$2:$ET$402,(COLUMN(M296)+11),FALSE)</f>
        <v>#N/A</v>
      </c>
      <c r="Y296" s="75" t="e">
        <f>VLOOKUP($A296,'Processed Data Export'!$B$2:$ET$402,(COLUMN(N296)+11),FALSE)</f>
        <v>#N/A</v>
      </c>
      <c r="Z296" s="75" t="e">
        <f>VLOOKUP($A296,'Processed Data Export'!$B$2:$ET$402,(COLUMN(O296)+11),FALSE)</f>
        <v>#N/A</v>
      </c>
      <c r="AA296" s="75" t="e">
        <f>VLOOKUP($A296,'Processed Data Export'!$B$2:$ET$402,(COLUMN(P296)+11),FALSE)</f>
        <v>#N/A</v>
      </c>
      <c r="AB296" s="75" t="e">
        <f>VLOOKUP($A296,'Processed Data Export'!$B$2:$ET$402,(COLUMN(Q296)+11),FALSE)</f>
        <v>#N/A</v>
      </c>
      <c r="AC296" s="75" t="e">
        <f>VLOOKUP($A296,'Processed Data Export'!$B$2:$ET$402,(COLUMN(R296)+11),FALSE)</f>
        <v>#N/A</v>
      </c>
      <c r="AD296" s="75" t="e">
        <f>VLOOKUP($A296,'Processed Data Export'!$B$2:$ET$402,(COLUMN(S296)+11),FALSE)</f>
        <v>#N/A</v>
      </c>
      <c r="AE296" s="75" t="e">
        <f>VLOOKUP($A296,'Processed Data Export'!$B$2:$ET$402,(COLUMN(T296)+11),FALSE)</f>
        <v>#N/A</v>
      </c>
      <c r="AF296" s="75" t="e">
        <f>VLOOKUP($A296,'Processed Data Export'!$B$2:$ET$402,(COLUMN(U296)+11),FALSE)</f>
        <v>#N/A</v>
      </c>
      <c r="AG296" s="75" t="e">
        <f>VLOOKUP($A296,'Processed Data Export'!$B$2:$ET$402,(COLUMN(V296)+11),FALSE)</f>
        <v>#N/A</v>
      </c>
      <c r="AH296" s="75" t="e">
        <f>VLOOKUP($A296,'Processed Data Export'!$B$2:$ET$402,(COLUMN(W296)+11),FALSE)</f>
        <v>#N/A</v>
      </c>
      <c r="AI296" s="75" t="e">
        <f>VLOOKUP($A296,'Processed Data Export'!$B$2:$ET$402,(COLUMN(X296)+11),FALSE)</f>
        <v>#N/A</v>
      </c>
      <c r="AJ296" s="75" t="e">
        <f>VLOOKUP($A296,'Processed Data Export'!$B$2:$ET$402,(COLUMN(Y296)+11),FALSE)</f>
        <v>#N/A</v>
      </c>
      <c r="AK296" s="75" t="e">
        <f>VLOOKUP($A296,'Processed Data Export'!$B$2:$ET$402,(COLUMN(Z296)+11),FALSE)</f>
        <v>#N/A</v>
      </c>
      <c r="AL296" s="75" t="e">
        <f>VLOOKUP($A296,'Processed Data Export'!$B$2:$ET$402,(COLUMN(AA296)+11),FALSE)</f>
        <v>#N/A</v>
      </c>
      <c r="AM296" s="75" t="e">
        <f>VLOOKUP($A296,'Processed Data Export'!$B$2:$ET$402,(COLUMN(AB296)+11),FALSE)</f>
        <v>#N/A</v>
      </c>
      <c r="AN296" s="75" t="e">
        <f>VLOOKUP($A296,'Processed Data Export'!$B$2:$ET$402,(COLUMN(AC296)+11),FALSE)</f>
        <v>#N/A</v>
      </c>
      <c r="AO296" s="75" t="e">
        <f>VLOOKUP($A296,'Processed Data Export'!$B$2:$ET$402,(COLUMN(AD296)+11),FALSE)</f>
        <v>#N/A</v>
      </c>
      <c r="AP296" s="75" t="e">
        <f>VLOOKUP($A296,'Processed Data Export'!$B$2:$ET$402,(COLUMN(AE296)+11),FALSE)</f>
        <v>#N/A</v>
      </c>
      <c r="AQ296" s="75" t="e">
        <f>VLOOKUP($A296,'Processed Data Export'!$B$2:$ET$402,(COLUMN(AF296)+11),FALSE)</f>
        <v>#N/A</v>
      </c>
      <c r="AR296" s="75" t="e">
        <f>VLOOKUP($A296,'Processed Data Export'!$B$2:$ET$402,(COLUMN(AG296)+11),FALSE)</f>
        <v>#N/A</v>
      </c>
      <c r="AS296" s="75" t="e">
        <f>VLOOKUP($A296,'Processed Data Export'!$B$2:$ET$402,(COLUMN(AH296)+11),FALSE)</f>
        <v>#N/A</v>
      </c>
      <c r="AT296" s="75" t="e">
        <f>VLOOKUP($A296,'Processed Data Export'!$B$2:$ET$402,(COLUMN(AI296)+11),FALSE)</f>
        <v>#N/A</v>
      </c>
      <c r="AU296" s="75" t="e">
        <f>VLOOKUP($A296,'Processed Data Export'!$B$2:$ET$402,(COLUMN(AJ296)+11),FALSE)</f>
        <v>#N/A</v>
      </c>
      <c r="AV296" s="75" t="e">
        <f>VLOOKUP($A296,'Processed Data Export'!$B$2:$ET$402,(COLUMN(AK296)+11),FALSE)</f>
        <v>#N/A</v>
      </c>
      <c r="AW296" s="75" t="e">
        <f t="shared" si="57"/>
        <v>#N/A</v>
      </c>
      <c r="AX296" s="75" t="e">
        <f t="shared" si="58"/>
        <v>#N/A</v>
      </c>
      <c r="AY296" s="75" t="e">
        <f t="shared" si="59"/>
        <v>#N/A</v>
      </c>
      <c r="AZ296" s="75" t="e">
        <f t="shared" si="60"/>
        <v>#N/A</v>
      </c>
      <c r="BA296" s="75" t="e">
        <f t="shared" si="61"/>
        <v>#N/A</v>
      </c>
      <c r="BB296" s="75" t="e">
        <f t="shared" si="62"/>
        <v>#N/A</v>
      </c>
      <c r="BC296" s="75" t="e">
        <f t="shared" si="63"/>
        <v>#N/A</v>
      </c>
      <c r="BD296" s="75" t="e">
        <f t="shared" si="64"/>
        <v>#N/A</v>
      </c>
      <c r="BE296" s="75" t="e">
        <f t="shared" si="65"/>
        <v>#N/A</v>
      </c>
      <c r="BF296" s="75" t="e">
        <f t="shared" si="66"/>
        <v>#N/A</v>
      </c>
      <c r="BG296" s="75" t="e">
        <f t="shared" si="67"/>
        <v>#N/A</v>
      </c>
      <c r="BH296" s="75" t="e">
        <f t="shared" si="68"/>
        <v>#N/A</v>
      </c>
      <c r="BI296" s="75" t="e">
        <f t="shared" si="69"/>
        <v>#N/A</v>
      </c>
    </row>
    <row r="297" spans="1:61" x14ac:dyDescent="0.35">
      <c r="A297" s="69">
        <f>'Processed Data Export'!B295</f>
        <v>0</v>
      </c>
      <c r="B297" s="74" t="e">
        <f>IF((VLOOKUP($A297,'Processed Data Export'!$B$2:$ET$3001,5,FALSE))=0,(VLOOKUP($A297,'Processed Data Export'!$B$2:$ET$3001,4,FALSE)),(IF((VLOOKUP($A297,'Processed Data Export'!$B$2:$ET$3001,4,FALSE))&gt;(VLOOKUP($A297,'Processed Data Export'!$B$2:$ET$3001,5,FALSE)),(VLOOKUP($A297,'Processed Data Export'!$B$2:$ET$3001,5,FALSE)),(VLOOKUP($A297,'Processed Data Export'!$B$2:$ET$3001,4,FALSE)))))</f>
        <v>#N/A</v>
      </c>
      <c r="C297" s="89" t="e">
        <f>IF((VLOOKUP($A297,'Processed Data Export'!$B$2:$ET$3001,5,FALSE))=0,"NA",(IF((VLOOKUP($A297,'Processed Data Export'!$B$2:$ET$3001,4,FALSE))&gt;(VLOOKUP($A297,'Processed Data Export'!$B$2:$ET$3001,5,FALSE)),(VLOOKUP($A297,'Processed Data Export'!$B$2:$ET$3001,4,FALSE)),(VLOOKUP($A297,'Processed Data Export'!$B$2:$ET$3001,5,FALSE)))))</f>
        <v>#N/A</v>
      </c>
      <c r="D297" s="74" t="e">
        <f>VLOOKUP($A297,'Processed Data Export'!$B$2:$ET$3001,3,FALSE)</f>
        <v>#N/A</v>
      </c>
      <c r="E297" s="36">
        <f>VLOOKUP(A297,'MWPS (um)'!$A$1:$CP$401,94,FALSE)</f>
        <v>0</v>
      </c>
      <c r="F297" s="74" t="e">
        <f>(VLOOKUP($A297,'Processed Data Export'!$B$2:$ET$3001,6,FALSE))/(VLOOKUP($A297,'Processed Data Export'!$B$2:$ET$3001,7,FALSE))</f>
        <v>#N/A</v>
      </c>
      <c r="G297" s="74" t="e">
        <f>VLOOKUP($A297,'Processed Data Export'!$B$2:$ET$3001,8,FALSE)</f>
        <v>#N/A</v>
      </c>
      <c r="H297" s="74" t="e">
        <f>VLOOKUP($A297,'Processed Data Export'!$B$2:$ET$3001,9,FALSE)</f>
        <v>#N/A</v>
      </c>
      <c r="I297" s="74" t="e">
        <f>VLOOKUP($A297,'Processed Data Export'!$B$2:$ET$3001,10,FALSE)</f>
        <v>#N/A</v>
      </c>
      <c r="J297" s="74" t="e">
        <f>VLOOKUP($A297,'Processed Data Export'!$B$2:$ET$3001,11,FALSE)</f>
        <v>#N/A</v>
      </c>
      <c r="K297" s="69" t="e">
        <f t="shared" si="56"/>
        <v>#VALUE!</v>
      </c>
      <c r="L297" s="75" t="e">
        <f>VLOOKUP($A297,'Processed Data Export'!$B$2:$ET$402,(COLUMN(A297)+11),FALSE)</f>
        <v>#N/A</v>
      </c>
      <c r="M297" s="75" t="e">
        <f>VLOOKUP($A297,'Processed Data Export'!$B$2:$ET$402,(COLUMN(B297)+11),FALSE)</f>
        <v>#N/A</v>
      </c>
      <c r="N297" s="75" t="e">
        <f>VLOOKUP($A297,'Processed Data Export'!$B$2:$ET$402,(COLUMN(C297)+11),FALSE)</f>
        <v>#N/A</v>
      </c>
      <c r="O297" s="75" t="e">
        <f>VLOOKUP($A297,'Processed Data Export'!$B$2:$ET$402,(COLUMN(D297)+11),FALSE)</f>
        <v>#N/A</v>
      </c>
      <c r="P297" s="75" t="e">
        <f>VLOOKUP($A297,'Processed Data Export'!$B$2:$ET$402,(COLUMN(E297)+11),FALSE)</f>
        <v>#N/A</v>
      </c>
      <c r="Q297" s="75" t="e">
        <f>VLOOKUP($A297,'Processed Data Export'!$B$2:$ET$402,(COLUMN(F297)+11),FALSE)</f>
        <v>#N/A</v>
      </c>
      <c r="R297" s="75" t="e">
        <f>VLOOKUP($A297,'Processed Data Export'!$B$2:$ET$402,(COLUMN(G297)+11),FALSE)</f>
        <v>#N/A</v>
      </c>
      <c r="S297" s="75" t="e">
        <f>VLOOKUP($A297,'Processed Data Export'!$B$2:$ET$402,(COLUMN(H297)+11),FALSE)</f>
        <v>#N/A</v>
      </c>
      <c r="T297" s="75" t="e">
        <f>VLOOKUP($A297,'Processed Data Export'!$B$2:$ET$402,(COLUMN(I297)+11),FALSE)</f>
        <v>#N/A</v>
      </c>
      <c r="U297" s="75" t="e">
        <f>VLOOKUP($A297,'Processed Data Export'!$B$2:$ET$402,(COLUMN(J297)+11),FALSE)</f>
        <v>#N/A</v>
      </c>
      <c r="V297" s="75" t="e">
        <f>VLOOKUP($A297,'Processed Data Export'!$B$2:$ET$402,(COLUMN(K297)+11),FALSE)</f>
        <v>#N/A</v>
      </c>
      <c r="W297" s="75" t="e">
        <f>VLOOKUP($A297,'Processed Data Export'!$B$2:$ET$402,(COLUMN(L297)+11),FALSE)</f>
        <v>#N/A</v>
      </c>
      <c r="X297" s="75" t="e">
        <f>VLOOKUP($A297,'Processed Data Export'!$B$2:$ET$402,(COLUMN(M297)+11),FALSE)</f>
        <v>#N/A</v>
      </c>
      <c r="Y297" s="75" t="e">
        <f>VLOOKUP($A297,'Processed Data Export'!$B$2:$ET$402,(COLUMN(N297)+11),FALSE)</f>
        <v>#N/A</v>
      </c>
      <c r="Z297" s="75" t="e">
        <f>VLOOKUP($A297,'Processed Data Export'!$B$2:$ET$402,(COLUMN(O297)+11),FALSE)</f>
        <v>#N/A</v>
      </c>
      <c r="AA297" s="75" t="e">
        <f>VLOOKUP($A297,'Processed Data Export'!$B$2:$ET$402,(COLUMN(P297)+11),FALSE)</f>
        <v>#N/A</v>
      </c>
      <c r="AB297" s="75" t="e">
        <f>VLOOKUP($A297,'Processed Data Export'!$B$2:$ET$402,(COLUMN(Q297)+11),FALSE)</f>
        <v>#N/A</v>
      </c>
      <c r="AC297" s="75" t="e">
        <f>VLOOKUP($A297,'Processed Data Export'!$B$2:$ET$402,(COLUMN(R297)+11),FALSE)</f>
        <v>#N/A</v>
      </c>
      <c r="AD297" s="75" t="e">
        <f>VLOOKUP($A297,'Processed Data Export'!$B$2:$ET$402,(COLUMN(S297)+11),FALSE)</f>
        <v>#N/A</v>
      </c>
      <c r="AE297" s="75" t="e">
        <f>VLOOKUP($A297,'Processed Data Export'!$B$2:$ET$402,(COLUMN(T297)+11),FALSE)</f>
        <v>#N/A</v>
      </c>
      <c r="AF297" s="75" t="e">
        <f>VLOOKUP($A297,'Processed Data Export'!$B$2:$ET$402,(COLUMN(U297)+11),FALSE)</f>
        <v>#N/A</v>
      </c>
      <c r="AG297" s="75" t="e">
        <f>VLOOKUP($A297,'Processed Data Export'!$B$2:$ET$402,(COLUMN(V297)+11),FALSE)</f>
        <v>#N/A</v>
      </c>
      <c r="AH297" s="75" t="e">
        <f>VLOOKUP($A297,'Processed Data Export'!$B$2:$ET$402,(COLUMN(W297)+11),FALSE)</f>
        <v>#N/A</v>
      </c>
      <c r="AI297" s="75" t="e">
        <f>VLOOKUP($A297,'Processed Data Export'!$B$2:$ET$402,(COLUMN(X297)+11),FALSE)</f>
        <v>#N/A</v>
      </c>
      <c r="AJ297" s="75" t="e">
        <f>VLOOKUP($A297,'Processed Data Export'!$B$2:$ET$402,(COLUMN(Y297)+11),FALSE)</f>
        <v>#N/A</v>
      </c>
      <c r="AK297" s="75" t="e">
        <f>VLOOKUP($A297,'Processed Data Export'!$B$2:$ET$402,(COLUMN(Z297)+11),FALSE)</f>
        <v>#N/A</v>
      </c>
      <c r="AL297" s="75" t="e">
        <f>VLOOKUP($A297,'Processed Data Export'!$B$2:$ET$402,(COLUMN(AA297)+11),FALSE)</f>
        <v>#N/A</v>
      </c>
      <c r="AM297" s="75" t="e">
        <f>VLOOKUP($A297,'Processed Data Export'!$B$2:$ET$402,(COLUMN(AB297)+11),FALSE)</f>
        <v>#N/A</v>
      </c>
      <c r="AN297" s="75" t="e">
        <f>VLOOKUP($A297,'Processed Data Export'!$B$2:$ET$402,(COLUMN(AC297)+11),FALSE)</f>
        <v>#N/A</v>
      </c>
      <c r="AO297" s="75" t="e">
        <f>VLOOKUP($A297,'Processed Data Export'!$B$2:$ET$402,(COLUMN(AD297)+11),FALSE)</f>
        <v>#N/A</v>
      </c>
      <c r="AP297" s="75" t="e">
        <f>VLOOKUP($A297,'Processed Data Export'!$B$2:$ET$402,(COLUMN(AE297)+11),FALSE)</f>
        <v>#N/A</v>
      </c>
      <c r="AQ297" s="75" t="e">
        <f>VLOOKUP($A297,'Processed Data Export'!$B$2:$ET$402,(COLUMN(AF297)+11),FALSE)</f>
        <v>#N/A</v>
      </c>
      <c r="AR297" s="75" t="e">
        <f>VLOOKUP($A297,'Processed Data Export'!$B$2:$ET$402,(COLUMN(AG297)+11),FALSE)</f>
        <v>#N/A</v>
      </c>
      <c r="AS297" s="75" t="e">
        <f>VLOOKUP($A297,'Processed Data Export'!$B$2:$ET$402,(COLUMN(AH297)+11),FALSE)</f>
        <v>#N/A</v>
      </c>
      <c r="AT297" s="75" t="e">
        <f>VLOOKUP($A297,'Processed Data Export'!$B$2:$ET$402,(COLUMN(AI297)+11),FALSE)</f>
        <v>#N/A</v>
      </c>
      <c r="AU297" s="75" t="e">
        <f>VLOOKUP($A297,'Processed Data Export'!$B$2:$ET$402,(COLUMN(AJ297)+11),FALSE)</f>
        <v>#N/A</v>
      </c>
      <c r="AV297" s="75" t="e">
        <f>VLOOKUP($A297,'Processed Data Export'!$B$2:$ET$402,(COLUMN(AK297)+11),FALSE)</f>
        <v>#N/A</v>
      </c>
      <c r="AW297" s="75" t="e">
        <f t="shared" si="57"/>
        <v>#N/A</v>
      </c>
      <c r="AX297" s="75" t="e">
        <f t="shared" si="58"/>
        <v>#N/A</v>
      </c>
      <c r="AY297" s="75" t="e">
        <f t="shared" si="59"/>
        <v>#N/A</v>
      </c>
      <c r="AZ297" s="75" t="e">
        <f t="shared" si="60"/>
        <v>#N/A</v>
      </c>
      <c r="BA297" s="75" t="e">
        <f t="shared" si="61"/>
        <v>#N/A</v>
      </c>
      <c r="BB297" s="75" t="e">
        <f t="shared" si="62"/>
        <v>#N/A</v>
      </c>
      <c r="BC297" s="75" t="e">
        <f t="shared" si="63"/>
        <v>#N/A</v>
      </c>
      <c r="BD297" s="75" t="e">
        <f t="shared" si="64"/>
        <v>#N/A</v>
      </c>
      <c r="BE297" s="75" t="e">
        <f t="shared" si="65"/>
        <v>#N/A</v>
      </c>
      <c r="BF297" s="75" t="e">
        <f t="shared" si="66"/>
        <v>#N/A</v>
      </c>
      <c r="BG297" s="75" t="e">
        <f t="shared" si="67"/>
        <v>#N/A</v>
      </c>
      <c r="BH297" s="75" t="e">
        <f t="shared" si="68"/>
        <v>#N/A</v>
      </c>
      <c r="BI297" s="75" t="e">
        <f t="shared" si="69"/>
        <v>#N/A</v>
      </c>
    </row>
    <row r="298" spans="1:61" x14ac:dyDescent="0.35">
      <c r="A298" s="69">
        <f>'Processed Data Export'!B296</f>
        <v>0</v>
      </c>
      <c r="B298" s="74" t="e">
        <f>IF((VLOOKUP($A298,'Processed Data Export'!$B$2:$ET$3001,5,FALSE))=0,(VLOOKUP($A298,'Processed Data Export'!$B$2:$ET$3001,4,FALSE)),(IF((VLOOKUP($A298,'Processed Data Export'!$B$2:$ET$3001,4,FALSE))&gt;(VLOOKUP($A298,'Processed Data Export'!$B$2:$ET$3001,5,FALSE)),(VLOOKUP($A298,'Processed Data Export'!$B$2:$ET$3001,5,FALSE)),(VLOOKUP($A298,'Processed Data Export'!$B$2:$ET$3001,4,FALSE)))))</f>
        <v>#N/A</v>
      </c>
      <c r="C298" s="89" t="e">
        <f>IF((VLOOKUP($A298,'Processed Data Export'!$B$2:$ET$3001,5,FALSE))=0,"NA",(IF((VLOOKUP($A298,'Processed Data Export'!$B$2:$ET$3001,4,FALSE))&gt;(VLOOKUP($A298,'Processed Data Export'!$B$2:$ET$3001,5,FALSE)),(VLOOKUP($A298,'Processed Data Export'!$B$2:$ET$3001,4,FALSE)),(VLOOKUP($A298,'Processed Data Export'!$B$2:$ET$3001,5,FALSE)))))</f>
        <v>#N/A</v>
      </c>
      <c r="D298" s="74" t="e">
        <f>VLOOKUP($A298,'Processed Data Export'!$B$2:$ET$3001,3,FALSE)</f>
        <v>#N/A</v>
      </c>
      <c r="E298" s="36">
        <f>VLOOKUP(A298,'MWPS (um)'!$A$1:$CP$401,94,FALSE)</f>
        <v>0</v>
      </c>
      <c r="F298" s="74" t="e">
        <f>(VLOOKUP($A298,'Processed Data Export'!$B$2:$ET$3001,6,FALSE))/(VLOOKUP($A298,'Processed Data Export'!$B$2:$ET$3001,7,FALSE))</f>
        <v>#N/A</v>
      </c>
      <c r="G298" s="74" t="e">
        <f>VLOOKUP($A298,'Processed Data Export'!$B$2:$ET$3001,8,FALSE)</f>
        <v>#N/A</v>
      </c>
      <c r="H298" s="74" t="e">
        <f>VLOOKUP($A298,'Processed Data Export'!$B$2:$ET$3001,9,FALSE)</f>
        <v>#N/A</v>
      </c>
      <c r="I298" s="74" t="e">
        <f>VLOOKUP($A298,'Processed Data Export'!$B$2:$ET$3001,10,FALSE)</f>
        <v>#N/A</v>
      </c>
      <c r="J298" s="74" t="e">
        <f>VLOOKUP($A298,'Processed Data Export'!$B$2:$ET$3001,11,FALSE)</f>
        <v>#N/A</v>
      </c>
      <c r="K298" s="69" t="e">
        <f t="shared" si="56"/>
        <v>#VALUE!</v>
      </c>
      <c r="L298" s="75" t="e">
        <f>VLOOKUP($A298,'Processed Data Export'!$B$2:$ET$402,(COLUMN(A298)+11),FALSE)</f>
        <v>#N/A</v>
      </c>
      <c r="M298" s="75" t="e">
        <f>VLOOKUP($A298,'Processed Data Export'!$B$2:$ET$402,(COLUMN(B298)+11),FALSE)</f>
        <v>#N/A</v>
      </c>
      <c r="N298" s="75" t="e">
        <f>VLOOKUP($A298,'Processed Data Export'!$B$2:$ET$402,(COLUMN(C298)+11),FALSE)</f>
        <v>#N/A</v>
      </c>
      <c r="O298" s="75" t="e">
        <f>VLOOKUP($A298,'Processed Data Export'!$B$2:$ET$402,(COLUMN(D298)+11),FALSE)</f>
        <v>#N/A</v>
      </c>
      <c r="P298" s="75" t="e">
        <f>VLOOKUP($A298,'Processed Data Export'!$B$2:$ET$402,(COLUMN(E298)+11),FALSE)</f>
        <v>#N/A</v>
      </c>
      <c r="Q298" s="75" t="e">
        <f>VLOOKUP($A298,'Processed Data Export'!$B$2:$ET$402,(COLUMN(F298)+11),FALSE)</f>
        <v>#N/A</v>
      </c>
      <c r="R298" s="75" t="e">
        <f>VLOOKUP($A298,'Processed Data Export'!$B$2:$ET$402,(COLUMN(G298)+11),FALSE)</f>
        <v>#N/A</v>
      </c>
      <c r="S298" s="75" t="e">
        <f>VLOOKUP($A298,'Processed Data Export'!$B$2:$ET$402,(COLUMN(H298)+11),FALSE)</f>
        <v>#N/A</v>
      </c>
      <c r="T298" s="75" t="e">
        <f>VLOOKUP($A298,'Processed Data Export'!$B$2:$ET$402,(COLUMN(I298)+11),FALSE)</f>
        <v>#N/A</v>
      </c>
      <c r="U298" s="75" t="e">
        <f>VLOOKUP($A298,'Processed Data Export'!$B$2:$ET$402,(COLUMN(J298)+11),FALSE)</f>
        <v>#N/A</v>
      </c>
      <c r="V298" s="75" t="e">
        <f>VLOOKUP($A298,'Processed Data Export'!$B$2:$ET$402,(COLUMN(K298)+11),FALSE)</f>
        <v>#N/A</v>
      </c>
      <c r="W298" s="75" t="e">
        <f>VLOOKUP($A298,'Processed Data Export'!$B$2:$ET$402,(COLUMN(L298)+11),FALSE)</f>
        <v>#N/A</v>
      </c>
      <c r="X298" s="75" t="e">
        <f>VLOOKUP($A298,'Processed Data Export'!$B$2:$ET$402,(COLUMN(M298)+11),FALSE)</f>
        <v>#N/A</v>
      </c>
      <c r="Y298" s="75" t="e">
        <f>VLOOKUP($A298,'Processed Data Export'!$B$2:$ET$402,(COLUMN(N298)+11),FALSE)</f>
        <v>#N/A</v>
      </c>
      <c r="Z298" s="75" t="e">
        <f>VLOOKUP($A298,'Processed Data Export'!$B$2:$ET$402,(COLUMN(O298)+11),FALSE)</f>
        <v>#N/A</v>
      </c>
      <c r="AA298" s="75" t="e">
        <f>VLOOKUP($A298,'Processed Data Export'!$B$2:$ET$402,(COLUMN(P298)+11),FALSE)</f>
        <v>#N/A</v>
      </c>
      <c r="AB298" s="75" t="e">
        <f>VLOOKUP($A298,'Processed Data Export'!$B$2:$ET$402,(COLUMN(Q298)+11),FALSE)</f>
        <v>#N/A</v>
      </c>
      <c r="AC298" s="75" t="e">
        <f>VLOOKUP($A298,'Processed Data Export'!$B$2:$ET$402,(COLUMN(R298)+11),FALSE)</f>
        <v>#N/A</v>
      </c>
      <c r="AD298" s="75" t="e">
        <f>VLOOKUP($A298,'Processed Data Export'!$B$2:$ET$402,(COLUMN(S298)+11),FALSE)</f>
        <v>#N/A</v>
      </c>
      <c r="AE298" s="75" t="e">
        <f>VLOOKUP($A298,'Processed Data Export'!$B$2:$ET$402,(COLUMN(T298)+11),FALSE)</f>
        <v>#N/A</v>
      </c>
      <c r="AF298" s="75" t="e">
        <f>VLOOKUP($A298,'Processed Data Export'!$B$2:$ET$402,(COLUMN(U298)+11),FALSE)</f>
        <v>#N/A</v>
      </c>
      <c r="AG298" s="75" t="e">
        <f>VLOOKUP($A298,'Processed Data Export'!$B$2:$ET$402,(COLUMN(V298)+11),FALSE)</f>
        <v>#N/A</v>
      </c>
      <c r="AH298" s="75" t="e">
        <f>VLOOKUP($A298,'Processed Data Export'!$B$2:$ET$402,(COLUMN(W298)+11),FALSE)</f>
        <v>#N/A</v>
      </c>
      <c r="AI298" s="75" t="e">
        <f>VLOOKUP($A298,'Processed Data Export'!$B$2:$ET$402,(COLUMN(X298)+11),FALSE)</f>
        <v>#N/A</v>
      </c>
      <c r="AJ298" s="75" t="e">
        <f>VLOOKUP($A298,'Processed Data Export'!$B$2:$ET$402,(COLUMN(Y298)+11),FALSE)</f>
        <v>#N/A</v>
      </c>
      <c r="AK298" s="75" t="e">
        <f>VLOOKUP($A298,'Processed Data Export'!$B$2:$ET$402,(COLUMN(Z298)+11),FALSE)</f>
        <v>#N/A</v>
      </c>
      <c r="AL298" s="75" t="e">
        <f>VLOOKUP($A298,'Processed Data Export'!$B$2:$ET$402,(COLUMN(AA298)+11),FALSE)</f>
        <v>#N/A</v>
      </c>
      <c r="AM298" s="75" t="e">
        <f>VLOOKUP($A298,'Processed Data Export'!$B$2:$ET$402,(COLUMN(AB298)+11),FALSE)</f>
        <v>#N/A</v>
      </c>
      <c r="AN298" s="75" t="e">
        <f>VLOOKUP($A298,'Processed Data Export'!$B$2:$ET$402,(COLUMN(AC298)+11),FALSE)</f>
        <v>#N/A</v>
      </c>
      <c r="AO298" s="75" t="e">
        <f>VLOOKUP($A298,'Processed Data Export'!$B$2:$ET$402,(COLUMN(AD298)+11),FALSE)</f>
        <v>#N/A</v>
      </c>
      <c r="AP298" s="75" t="e">
        <f>VLOOKUP($A298,'Processed Data Export'!$B$2:$ET$402,(COLUMN(AE298)+11),FALSE)</f>
        <v>#N/A</v>
      </c>
      <c r="AQ298" s="75" t="e">
        <f>VLOOKUP($A298,'Processed Data Export'!$B$2:$ET$402,(COLUMN(AF298)+11),FALSE)</f>
        <v>#N/A</v>
      </c>
      <c r="AR298" s="75" t="e">
        <f>VLOOKUP($A298,'Processed Data Export'!$B$2:$ET$402,(COLUMN(AG298)+11),FALSE)</f>
        <v>#N/A</v>
      </c>
      <c r="AS298" s="75" t="e">
        <f>VLOOKUP($A298,'Processed Data Export'!$B$2:$ET$402,(COLUMN(AH298)+11),FALSE)</f>
        <v>#N/A</v>
      </c>
      <c r="AT298" s="75" t="e">
        <f>VLOOKUP($A298,'Processed Data Export'!$B$2:$ET$402,(COLUMN(AI298)+11),FALSE)</f>
        <v>#N/A</v>
      </c>
      <c r="AU298" s="75" t="e">
        <f>VLOOKUP($A298,'Processed Data Export'!$B$2:$ET$402,(COLUMN(AJ298)+11),FALSE)</f>
        <v>#N/A</v>
      </c>
      <c r="AV298" s="75" t="e">
        <f>VLOOKUP($A298,'Processed Data Export'!$B$2:$ET$402,(COLUMN(AK298)+11),FALSE)</f>
        <v>#N/A</v>
      </c>
      <c r="AW298" s="75" t="e">
        <f t="shared" si="57"/>
        <v>#N/A</v>
      </c>
      <c r="AX298" s="75" t="e">
        <f t="shared" si="58"/>
        <v>#N/A</v>
      </c>
      <c r="AY298" s="75" t="e">
        <f t="shared" si="59"/>
        <v>#N/A</v>
      </c>
      <c r="AZ298" s="75" t="e">
        <f t="shared" si="60"/>
        <v>#N/A</v>
      </c>
      <c r="BA298" s="75" t="e">
        <f t="shared" si="61"/>
        <v>#N/A</v>
      </c>
      <c r="BB298" s="75" t="e">
        <f t="shared" si="62"/>
        <v>#N/A</v>
      </c>
      <c r="BC298" s="75" t="e">
        <f t="shared" si="63"/>
        <v>#N/A</v>
      </c>
      <c r="BD298" s="75" t="e">
        <f t="shared" si="64"/>
        <v>#N/A</v>
      </c>
      <c r="BE298" s="75" t="e">
        <f t="shared" si="65"/>
        <v>#N/A</v>
      </c>
      <c r="BF298" s="75" t="e">
        <f t="shared" si="66"/>
        <v>#N/A</v>
      </c>
      <c r="BG298" s="75" t="e">
        <f t="shared" si="67"/>
        <v>#N/A</v>
      </c>
      <c r="BH298" s="75" t="e">
        <f t="shared" si="68"/>
        <v>#N/A</v>
      </c>
      <c r="BI298" s="75" t="e">
        <f t="shared" si="69"/>
        <v>#N/A</v>
      </c>
    </row>
    <row r="299" spans="1:61" x14ac:dyDescent="0.35">
      <c r="A299" s="69">
        <f>'Processed Data Export'!B297</f>
        <v>0</v>
      </c>
      <c r="B299" s="74" t="e">
        <f>IF((VLOOKUP($A299,'Processed Data Export'!$B$2:$ET$3001,5,FALSE))=0,(VLOOKUP($A299,'Processed Data Export'!$B$2:$ET$3001,4,FALSE)),(IF((VLOOKUP($A299,'Processed Data Export'!$B$2:$ET$3001,4,FALSE))&gt;(VLOOKUP($A299,'Processed Data Export'!$B$2:$ET$3001,5,FALSE)),(VLOOKUP($A299,'Processed Data Export'!$B$2:$ET$3001,5,FALSE)),(VLOOKUP($A299,'Processed Data Export'!$B$2:$ET$3001,4,FALSE)))))</f>
        <v>#N/A</v>
      </c>
      <c r="C299" s="89" t="e">
        <f>IF((VLOOKUP($A299,'Processed Data Export'!$B$2:$ET$3001,5,FALSE))=0,"NA",(IF((VLOOKUP($A299,'Processed Data Export'!$B$2:$ET$3001,4,FALSE))&gt;(VLOOKUP($A299,'Processed Data Export'!$B$2:$ET$3001,5,FALSE)),(VLOOKUP($A299,'Processed Data Export'!$B$2:$ET$3001,4,FALSE)),(VLOOKUP($A299,'Processed Data Export'!$B$2:$ET$3001,5,FALSE)))))</f>
        <v>#N/A</v>
      </c>
      <c r="D299" s="74" t="e">
        <f>VLOOKUP($A299,'Processed Data Export'!$B$2:$ET$3001,3,FALSE)</f>
        <v>#N/A</v>
      </c>
      <c r="E299" s="36">
        <f>VLOOKUP(A299,'MWPS (um)'!$A$1:$CP$401,94,FALSE)</f>
        <v>0</v>
      </c>
      <c r="F299" s="74" t="e">
        <f>(VLOOKUP($A299,'Processed Data Export'!$B$2:$ET$3001,6,FALSE))/(VLOOKUP($A299,'Processed Data Export'!$B$2:$ET$3001,7,FALSE))</f>
        <v>#N/A</v>
      </c>
      <c r="G299" s="74" t="e">
        <f>VLOOKUP($A299,'Processed Data Export'!$B$2:$ET$3001,8,FALSE)</f>
        <v>#N/A</v>
      </c>
      <c r="H299" s="74" t="e">
        <f>VLOOKUP($A299,'Processed Data Export'!$B$2:$ET$3001,9,FALSE)</f>
        <v>#N/A</v>
      </c>
      <c r="I299" s="74" t="e">
        <f>VLOOKUP($A299,'Processed Data Export'!$B$2:$ET$3001,10,FALSE)</f>
        <v>#N/A</v>
      </c>
      <c r="J299" s="74" t="e">
        <f>VLOOKUP($A299,'Processed Data Export'!$B$2:$ET$3001,11,FALSE)</f>
        <v>#N/A</v>
      </c>
      <c r="K299" s="69" t="e">
        <f t="shared" si="56"/>
        <v>#VALUE!</v>
      </c>
      <c r="L299" s="75" t="e">
        <f>VLOOKUP($A299,'Processed Data Export'!$B$2:$ET$402,(COLUMN(A299)+11),FALSE)</f>
        <v>#N/A</v>
      </c>
      <c r="M299" s="75" t="e">
        <f>VLOOKUP($A299,'Processed Data Export'!$B$2:$ET$402,(COLUMN(B299)+11),FALSE)</f>
        <v>#N/A</v>
      </c>
      <c r="N299" s="75" t="e">
        <f>VLOOKUP($A299,'Processed Data Export'!$B$2:$ET$402,(COLUMN(C299)+11),FALSE)</f>
        <v>#N/A</v>
      </c>
      <c r="O299" s="75" t="e">
        <f>VLOOKUP($A299,'Processed Data Export'!$B$2:$ET$402,(COLUMN(D299)+11),FALSE)</f>
        <v>#N/A</v>
      </c>
      <c r="P299" s="75" t="e">
        <f>VLOOKUP($A299,'Processed Data Export'!$B$2:$ET$402,(COLUMN(E299)+11),FALSE)</f>
        <v>#N/A</v>
      </c>
      <c r="Q299" s="75" t="e">
        <f>VLOOKUP($A299,'Processed Data Export'!$B$2:$ET$402,(COLUMN(F299)+11),FALSE)</f>
        <v>#N/A</v>
      </c>
      <c r="R299" s="75" t="e">
        <f>VLOOKUP($A299,'Processed Data Export'!$B$2:$ET$402,(COLUMN(G299)+11),FALSE)</f>
        <v>#N/A</v>
      </c>
      <c r="S299" s="75" t="e">
        <f>VLOOKUP($A299,'Processed Data Export'!$B$2:$ET$402,(COLUMN(H299)+11),FALSE)</f>
        <v>#N/A</v>
      </c>
      <c r="T299" s="75" t="e">
        <f>VLOOKUP($A299,'Processed Data Export'!$B$2:$ET$402,(COLUMN(I299)+11),FALSE)</f>
        <v>#N/A</v>
      </c>
      <c r="U299" s="75" t="e">
        <f>VLOOKUP($A299,'Processed Data Export'!$B$2:$ET$402,(COLUMN(J299)+11),FALSE)</f>
        <v>#N/A</v>
      </c>
      <c r="V299" s="75" t="e">
        <f>VLOOKUP($A299,'Processed Data Export'!$B$2:$ET$402,(COLUMN(K299)+11),FALSE)</f>
        <v>#N/A</v>
      </c>
      <c r="W299" s="75" t="e">
        <f>VLOOKUP($A299,'Processed Data Export'!$B$2:$ET$402,(COLUMN(L299)+11),FALSE)</f>
        <v>#N/A</v>
      </c>
      <c r="X299" s="75" t="e">
        <f>VLOOKUP($A299,'Processed Data Export'!$B$2:$ET$402,(COLUMN(M299)+11),FALSE)</f>
        <v>#N/A</v>
      </c>
      <c r="Y299" s="75" t="e">
        <f>VLOOKUP($A299,'Processed Data Export'!$B$2:$ET$402,(COLUMN(N299)+11),FALSE)</f>
        <v>#N/A</v>
      </c>
      <c r="Z299" s="75" t="e">
        <f>VLOOKUP($A299,'Processed Data Export'!$B$2:$ET$402,(COLUMN(O299)+11),FALSE)</f>
        <v>#N/A</v>
      </c>
      <c r="AA299" s="75" t="e">
        <f>VLOOKUP($A299,'Processed Data Export'!$B$2:$ET$402,(COLUMN(P299)+11),FALSE)</f>
        <v>#N/A</v>
      </c>
      <c r="AB299" s="75" t="e">
        <f>VLOOKUP($A299,'Processed Data Export'!$B$2:$ET$402,(COLUMN(Q299)+11),FALSE)</f>
        <v>#N/A</v>
      </c>
      <c r="AC299" s="75" t="e">
        <f>VLOOKUP($A299,'Processed Data Export'!$B$2:$ET$402,(COLUMN(R299)+11),FALSE)</f>
        <v>#N/A</v>
      </c>
      <c r="AD299" s="75" t="e">
        <f>VLOOKUP($A299,'Processed Data Export'!$B$2:$ET$402,(COLUMN(S299)+11),FALSE)</f>
        <v>#N/A</v>
      </c>
      <c r="AE299" s="75" t="e">
        <f>VLOOKUP($A299,'Processed Data Export'!$B$2:$ET$402,(COLUMN(T299)+11),FALSE)</f>
        <v>#N/A</v>
      </c>
      <c r="AF299" s="75" t="e">
        <f>VLOOKUP($A299,'Processed Data Export'!$B$2:$ET$402,(COLUMN(U299)+11),FALSE)</f>
        <v>#N/A</v>
      </c>
      <c r="AG299" s="75" t="e">
        <f>VLOOKUP($A299,'Processed Data Export'!$B$2:$ET$402,(COLUMN(V299)+11),FALSE)</f>
        <v>#N/A</v>
      </c>
      <c r="AH299" s="75" t="e">
        <f>VLOOKUP($A299,'Processed Data Export'!$B$2:$ET$402,(COLUMN(W299)+11),FALSE)</f>
        <v>#N/A</v>
      </c>
      <c r="AI299" s="75" t="e">
        <f>VLOOKUP($A299,'Processed Data Export'!$B$2:$ET$402,(COLUMN(X299)+11),FALSE)</f>
        <v>#N/A</v>
      </c>
      <c r="AJ299" s="75" t="e">
        <f>VLOOKUP($A299,'Processed Data Export'!$B$2:$ET$402,(COLUMN(Y299)+11),FALSE)</f>
        <v>#N/A</v>
      </c>
      <c r="AK299" s="75" t="e">
        <f>VLOOKUP($A299,'Processed Data Export'!$B$2:$ET$402,(COLUMN(Z299)+11),FALSE)</f>
        <v>#N/A</v>
      </c>
      <c r="AL299" s="75" t="e">
        <f>VLOOKUP($A299,'Processed Data Export'!$B$2:$ET$402,(COLUMN(AA299)+11),FALSE)</f>
        <v>#N/A</v>
      </c>
      <c r="AM299" s="75" t="e">
        <f>VLOOKUP($A299,'Processed Data Export'!$B$2:$ET$402,(COLUMN(AB299)+11),FALSE)</f>
        <v>#N/A</v>
      </c>
      <c r="AN299" s="75" t="e">
        <f>VLOOKUP($A299,'Processed Data Export'!$B$2:$ET$402,(COLUMN(AC299)+11),FALSE)</f>
        <v>#N/A</v>
      </c>
      <c r="AO299" s="75" t="e">
        <f>VLOOKUP($A299,'Processed Data Export'!$B$2:$ET$402,(COLUMN(AD299)+11),FALSE)</f>
        <v>#N/A</v>
      </c>
      <c r="AP299" s="75" t="e">
        <f>VLOOKUP($A299,'Processed Data Export'!$B$2:$ET$402,(COLUMN(AE299)+11),FALSE)</f>
        <v>#N/A</v>
      </c>
      <c r="AQ299" s="75" t="e">
        <f>VLOOKUP($A299,'Processed Data Export'!$B$2:$ET$402,(COLUMN(AF299)+11),FALSE)</f>
        <v>#N/A</v>
      </c>
      <c r="AR299" s="75" t="e">
        <f>VLOOKUP($A299,'Processed Data Export'!$B$2:$ET$402,(COLUMN(AG299)+11),FALSE)</f>
        <v>#N/A</v>
      </c>
      <c r="AS299" s="75" t="e">
        <f>VLOOKUP($A299,'Processed Data Export'!$B$2:$ET$402,(COLUMN(AH299)+11),FALSE)</f>
        <v>#N/A</v>
      </c>
      <c r="AT299" s="75" t="e">
        <f>VLOOKUP($A299,'Processed Data Export'!$B$2:$ET$402,(COLUMN(AI299)+11),FALSE)</f>
        <v>#N/A</v>
      </c>
      <c r="AU299" s="75" t="e">
        <f>VLOOKUP($A299,'Processed Data Export'!$B$2:$ET$402,(COLUMN(AJ299)+11),FALSE)</f>
        <v>#N/A</v>
      </c>
      <c r="AV299" s="75" t="e">
        <f>VLOOKUP($A299,'Processed Data Export'!$B$2:$ET$402,(COLUMN(AK299)+11),FALSE)</f>
        <v>#N/A</v>
      </c>
      <c r="AW299" s="75" t="e">
        <f t="shared" si="57"/>
        <v>#N/A</v>
      </c>
      <c r="AX299" s="75" t="e">
        <f t="shared" si="58"/>
        <v>#N/A</v>
      </c>
      <c r="AY299" s="75" t="e">
        <f t="shared" si="59"/>
        <v>#N/A</v>
      </c>
      <c r="AZ299" s="75" t="e">
        <f t="shared" si="60"/>
        <v>#N/A</v>
      </c>
      <c r="BA299" s="75" t="e">
        <f t="shared" si="61"/>
        <v>#N/A</v>
      </c>
      <c r="BB299" s="75" t="e">
        <f t="shared" si="62"/>
        <v>#N/A</v>
      </c>
      <c r="BC299" s="75" t="e">
        <f t="shared" si="63"/>
        <v>#N/A</v>
      </c>
      <c r="BD299" s="75" t="e">
        <f t="shared" si="64"/>
        <v>#N/A</v>
      </c>
      <c r="BE299" s="75" t="e">
        <f t="shared" si="65"/>
        <v>#N/A</v>
      </c>
      <c r="BF299" s="75" t="e">
        <f t="shared" si="66"/>
        <v>#N/A</v>
      </c>
      <c r="BG299" s="75" t="e">
        <f t="shared" si="67"/>
        <v>#N/A</v>
      </c>
      <c r="BH299" s="75" t="e">
        <f t="shared" si="68"/>
        <v>#N/A</v>
      </c>
      <c r="BI299" s="75" t="e">
        <f t="shared" si="69"/>
        <v>#N/A</v>
      </c>
    </row>
    <row r="300" spans="1:61" x14ac:dyDescent="0.35">
      <c r="A300" s="69">
        <f>'Processed Data Export'!B298</f>
        <v>0</v>
      </c>
      <c r="B300" s="74" t="e">
        <f>IF((VLOOKUP($A300,'Processed Data Export'!$B$2:$ET$3001,5,FALSE))=0,(VLOOKUP($A300,'Processed Data Export'!$B$2:$ET$3001,4,FALSE)),(IF((VLOOKUP($A300,'Processed Data Export'!$B$2:$ET$3001,4,FALSE))&gt;(VLOOKUP($A300,'Processed Data Export'!$B$2:$ET$3001,5,FALSE)),(VLOOKUP($A300,'Processed Data Export'!$B$2:$ET$3001,5,FALSE)),(VLOOKUP($A300,'Processed Data Export'!$B$2:$ET$3001,4,FALSE)))))</f>
        <v>#N/A</v>
      </c>
      <c r="C300" s="89" t="e">
        <f>IF((VLOOKUP($A300,'Processed Data Export'!$B$2:$ET$3001,5,FALSE))=0,"NA",(IF((VLOOKUP($A300,'Processed Data Export'!$B$2:$ET$3001,4,FALSE))&gt;(VLOOKUP($A300,'Processed Data Export'!$B$2:$ET$3001,5,FALSE)),(VLOOKUP($A300,'Processed Data Export'!$B$2:$ET$3001,4,FALSE)),(VLOOKUP($A300,'Processed Data Export'!$B$2:$ET$3001,5,FALSE)))))</f>
        <v>#N/A</v>
      </c>
      <c r="D300" s="74" t="e">
        <f>VLOOKUP($A300,'Processed Data Export'!$B$2:$ET$3001,3,FALSE)</f>
        <v>#N/A</v>
      </c>
      <c r="E300" s="36">
        <f>VLOOKUP(A300,'MWPS (um)'!$A$1:$CP$401,94,FALSE)</f>
        <v>0</v>
      </c>
      <c r="F300" s="74" t="e">
        <f>(VLOOKUP($A300,'Processed Data Export'!$B$2:$ET$3001,6,FALSE))/(VLOOKUP($A300,'Processed Data Export'!$B$2:$ET$3001,7,FALSE))</f>
        <v>#N/A</v>
      </c>
      <c r="G300" s="74" t="e">
        <f>VLOOKUP($A300,'Processed Data Export'!$B$2:$ET$3001,8,FALSE)</f>
        <v>#N/A</v>
      </c>
      <c r="H300" s="74" t="e">
        <f>VLOOKUP($A300,'Processed Data Export'!$B$2:$ET$3001,9,FALSE)</f>
        <v>#N/A</v>
      </c>
      <c r="I300" s="74" t="e">
        <f>VLOOKUP($A300,'Processed Data Export'!$B$2:$ET$3001,10,FALSE)</f>
        <v>#N/A</v>
      </c>
      <c r="J300" s="74" t="e">
        <f>VLOOKUP($A300,'Processed Data Export'!$B$2:$ET$3001,11,FALSE)</f>
        <v>#N/A</v>
      </c>
      <c r="K300" s="69" t="e">
        <f t="shared" si="56"/>
        <v>#VALUE!</v>
      </c>
      <c r="L300" s="75" t="e">
        <f>VLOOKUP($A300,'Processed Data Export'!$B$2:$ET$402,(COLUMN(A300)+11),FALSE)</f>
        <v>#N/A</v>
      </c>
      <c r="M300" s="75" t="e">
        <f>VLOOKUP($A300,'Processed Data Export'!$B$2:$ET$402,(COLUMN(B300)+11),FALSE)</f>
        <v>#N/A</v>
      </c>
      <c r="N300" s="75" t="e">
        <f>VLOOKUP($A300,'Processed Data Export'!$B$2:$ET$402,(COLUMN(C300)+11),FALSE)</f>
        <v>#N/A</v>
      </c>
      <c r="O300" s="75" t="e">
        <f>VLOOKUP($A300,'Processed Data Export'!$B$2:$ET$402,(COLUMN(D300)+11),FALSE)</f>
        <v>#N/A</v>
      </c>
      <c r="P300" s="75" t="e">
        <f>VLOOKUP($A300,'Processed Data Export'!$B$2:$ET$402,(COLUMN(E300)+11),FALSE)</f>
        <v>#N/A</v>
      </c>
      <c r="Q300" s="75" t="e">
        <f>VLOOKUP($A300,'Processed Data Export'!$B$2:$ET$402,(COLUMN(F300)+11),FALSE)</f>
        <v>#N/A</v>
      </c>
      <c r="R300" s="75" t="e">
        <f>VLOOKUP($A300,'Processed Data Export'!$B$2:$ET$402,(COLUMN(G300)+11),FALSE)</f>
        <v>#N/A</v>
      </c>
      <c r="S300" s="75" t="e">
        <f>VLOOKUP($A300,'Processed Data Export'!$B$2:$ET$402,(COLUMN(H300)+11),FALSE)</f>
        <v>#N/A</v>
      </c>
      <c r="T300" s="75" t="e">
        <f>VLOOKUP($A300,'Processed Data Export'!$B$2:$ET$402,(COLUMN(I300)+11),FALSE)</f>
        <v>#N/A</v>
      </c>
      <c r="U300" s="75" t="e">
        <f>VLOOKUP($A300,'Processed Data Export'!$B$2:$ET$402,(COLUMN(J300)+11),FALSE)</f>
        <v>#N/A</v>
      </c>
      <c r="V300" s="75" t="e">
        <f>VLOOKUP($A300,'Processed Data Export'!$B$2:$ET$402,(COLUMN(K300)+11),FALSE)</f>
        <v>#N/A</v>
      </c>
      <c r="W300" s="75" t="e">
        <f>VLOOKUP($A300,'Processed Data Export'!$B$2:$ET$402,(COLUMN(L300)+11),FALSE)</f>
        <v>#N/A</v>
      </c>
      <c r="X300" s="75" t="e">
        <f>VLOOKUP($A300,'Processed Data Export'!$B$2:$ET$402,(COLUMN(M300)+11),FALSE)</f>
        <v>#N/A</v>
      </c>
      <c r="Y300" s="75" t="e">
        <f>VLOOKUP($A300,'Processed Data Export'!$B$2:$ET$402,(COLUMN(N300)+11),FALSE)</f>
        <v>#N/A</v>
      </c>
      <c r="Z300" s="75" t="e">
        <f>VLOOKUP($A300,'Processed Data Export'!$B$2:$ET$402,(COLUMN(O300)+11),FALSE)</f>
        <v>#N/A</v>
      </c>
      <c r="AA300" s="75" t="e">
        <f>VLOOKUP($A300,'Processed Data Export'!$B$2:$ET$402,(COLUMN(P300)+11),FALSE)</f>
        <v>#N/A</v>
      </c>
      <c r="AB300" s="75" t="e">
        <f>VLOOKUP($A300,'Processed Data Export'!$B$2:$ET$402,(COLUMN(Q300)+11),FALSE)</f>
        <v>#N/A</v>
      </c>
      <c r="AC300" s="75" t="e">
        <f>VLOOKUP($A300,'Processed Data Export'!$B$2:$ET$402,(COLUMN(R300)+11),FALSE)</f>
        <v>#N/A</v>
      </c>
      <c r="AD300" s="75" t="e">
        <f>VLOOKUP($A300,'Processed Data Export'!$B$2:$ET$402,(COLUMN(S300)+11),FALSE)</f>
        <v>#N/A</v>
      </c>
      <c r="AE300" s="75" t="e">
        <f>VLOOKUP($A300,'Processed Data Export'!$B$2:$ET$402,(COLUMN(T300)+11),FALSE)</f>
        <v>#N/A</v>
      </c>
      <c r="AF300" s="75" t="e">
        <f>VLOOKUP($A300,'Processed Data Export'!$B$2:$ET$402,(COLUMN(U300)+11),FALSE)</f>
        <v>#N/A</v>
      </c>
      <c r="AG300" s="75" t="e">
        <f>VLOOKUP($A300,'Processed Data Export'!$B$2:$ET$402,(COLUMN(V300)+11),FALSE)</f>
        <v>#N/A</v>
      </c>
      <c r="AH300" s="75" t="e">
        <f>VLOOKUP($A300,'Processed Data Export'!$B$2:$ET$402,(COLUMN(W300)+11),FALSE)</f>
        <v>#N/A</v>
      </c>
      <c r="AI300" s="75" t="e">
        <f>VLOOKUP($A300,'Processed Data Export'!$B$2:$ET$402,(COLUMN(X300)+11),FALSE)</f>
        <v>#N/A</v>
      </c>
      <c r="AJ300" s="75" t="e">
        <f>VLOOKUP($A300,'Processed Data Export'!$B$2:$ET$402,(COLUMN(Y300)+11),FALSE)</f>
        <v>#N/A</v>
      </c>
      <c r="AK300" s="75" t="e">
        <f>VLOOKUP($A300,'Processed Data Export'!$B$2:$ET$402,(COLUMN(Z300)+11),FALSE)</f>
        <v>#N/A</v>
      </c>
      <c r="AL300" s="75" t="e">
        <f>VLOOKUP($A300,'Processed Data Export'!$B$2:$ET$402,(COLUMN(AA300)+11),FALSE)</f>
        <v>#N/A</v>
      </c>
      <c r="AM300" s="75" t="e">
        <f>VLOOKUP($A300,'Processed Data Export'!$B$2:$ET$402,(COLUMN(AB300)+11),FALSE)</f>
        <v>#N/A</v>
      </c>
      <c r="AN300" s="75" t="e">
        <f>VLOOKUP($A300,'Processed Data Export'!$B$2:$ET$402,(COLUMN(AC300)+11),FALSE)</f>
        <v>#N/A</v>
      </c>
      <c r="AO300" s="75" t="e">
        <f>VLOOKUP($A300,'Processed Data Export'!$B$2:$ET$402,(COLUMN(AD300)+11),FALSE)</f>
        <v>#N/A</v>
      </c>
      <c r="AP300" s="75" t="e">
        <f>VLOOKUP($A300,'Processed Data Export'!$B$2:$ET$402,(COLUMN(AE300)+11),FALSE)</f>
        <v>#N/A</v>
      </c>
      <c r="AQ300" s="75" t="e">
        <f>VLOOKUP($A300,'Processed Data Export'!$B$2:$ET$402,(COLUMN(AF300)+11),FALSE)</f>
        <v>#N/A</v>
      </c>
      <c r="AR300" s="75" t="e">
        <f>VLOOKUP($A300,'Processed Data Export'!$B$2:$ET$402,(COLUMN(AG300)+11),FALSE)</f>
        <v>#N/A</v>
      </c>
      <c r="AS300" s="75" t="e">
        <f>VLOOKUP($A300,'Processed Data Export'!$B$2:$ET$402,(COLUMN(AH300)+11),FALSE)</f>
        <v>#N/A</v>
      </c>
      <c r="AT300" s="75" t="e">
        <f>VLOOKUP($A300,'Processed Data Export'!$B$2:$ET$402,(COLUMN(AI300)+11),FALSE)</f>
        <v>#N/A</v>
      </c>
      <c r="AU300" s="75" t="e">
        <f>VLOOKUP($A300,'Processed Data Export'!$B$2:$ET$402,(COLUMN(AJ300)+11),FALSE)</f>
        <v>#N/A</v>
      </c>
      <c r="AV300" s="75" t="e">
        <f>VLOOKUP($A300,'Processed Data Export'!$B$2:$ET$402,(COLUMN(AK300)+11),FALSE)</f>
        <v>#N/A</v>
      </c>
      <c r="AW300" s="75" t="e">
        <f t="shared" si="57"/>
        <v>#N/A</v>
      </c>
      <c r="AX300" s="75" t="e">
        <f t="shared" si="58"/>
        <v>#N/A</v>
      </c>
      <c r="AY300" s="75" t="e">
        <f t="shared" si="59"/>
        <v>#N/A</v>
      </c>
      <c r="AZ300" s="75" t="e">
        <f t="shared" si="60"/>
        <v>#N/A</v>
      </c>
      <c r="BA300" s="75" t="e">
        <f t="shared" si="61"/>
        <v>#N/A</v>
      </c>
      <c r="BB300" s="75" t="e">
        <f t="shared" si="62"/>
        <v>#N/A</v>
      </c>
      <c r="BC300" s="75" t="e">
        <f t="shared" si="63"/>
        <v>#N/A</v>
      </c>
      <c r="BD300" s="75" t="e">
        <f t="shared" si="64"/>
        <v>#N/A</v>
      </c>
      <c r="BE300" s="75" t="e">
        <f t="shared" si="65"/>
        <v>#N/A</v>
      </c>
      <c r="BF300" s="75" t="e">
        <f t="shared" si="66"/>
        <v>#N/A</v>
      </c>
      <c r="BG300" s="75" t="e">
        <f t="shared" si="67"/>
        <v>#N/A</v>
      </c>
      <c r="BH300" s="75" t="e">
        <f t="shared" si="68"/>
        <v>#N/A</v>
      </c>
      <c r="BI300" s="75" t="e">
        <f t="shared" si="69"/>
        <v>#N/A</v>
      </c>
    </row>
    <row r="301" spans="1:61" x14ac:dyDescent="0.35">
      <c r="A301" s="69">
        <f>'Processed Data Export'!B299</f>
        <v>0</v>
      </c>
      <c r="B301" s="74" t="e">
        <f>IF((VLOOKUP($A301,'Processed Data Export'!$B$2:$ET$3001,5,FALSE))=0,(VLOOKUP($A301,'Processed Data Export'!$B$2:$ET$3001,4,FALSE)),(IF((VLOOKUP($A301,'Processed Data Export'!$B$2:$ET$3001,4,FALSE))&gt;(VLOOKUP($A301,'Processed Data Export'!$B$2:$ET$3001,5,FALSE)),(VLOOKUP($A301,'Processed Data Export'!$B$2:$ET$3001,5,FALSE)),(VLOOKUP($A301,'Processed Data Export'!$B$2:$ET$3001,4,FALSE)))))</f>
        <v>#N/A</v>
      </c>
      <c r="C301" s="89" t="e">
        <f>IF((VLOOKUP($A301,'Processed Data Export'!$B$2:$ET$3001,5,FALSE))=0,"NA",(IF((VLOOKUP($A301,'Processed Data Export'!$B$2:$ET$3001,4,FALSE))&gt;(VLOOKUP($A301,'Processed Data Export'!$B$2:$ET$3001,5,FALSE)),(VLOOKUP($A301,'Processed Data Export'!$B$2:$ET$3001,4,FALSE)),(VLOOKUP($A301,'Processed Data Export'!$B$2:$ET$3001,5,FALSE)))))</f>
        <v>#N/A</v>
      </c>
      <c r="D301" s="74" t="e">
        <f>VLOOKUP($A301,'Processed Data Export'!$B$2:$ET$3001,3,FALSE)</f>
        <v>#N/A</v>
      </c>
      <c r="E301" s="36">
        <f>VLOOKUP(A301,'MWPS (um)'!$A$1:$CP$401,94,FALSE)</f>
        <v>0</v>
      </c>
      <c r="F301" s="74" t="e">
        <f>(VLOOKUP($A301,'Processed Data Export'!$B$2:$ET$3001,6,FALSE))/(VLOOKUP($A301,'Processed Data Export'!$B$2:$ET$3001,7,FALSE))</f>
        <v>#N/A</v>
      </c>
      <c r="G301" s="74" t="e">
        <f>VLOOKUP($A301,'Processed Data Export'!$B$2:$ET$3001,8,FALSE)</f>
        <v>#N/A</v>
      </c>
      <c r="H301" s="74" t="e">
        <f>VLOOKUP($A301,'Processed Data Export'!$B$2:$ET$3001,9,FALSE)</f>
        <v>#N/A</v>
      </c>
      <c r="I301" s="74" t="e">
        <f>VLOOKUP($A301,'Processed Data Export'!$B$2:$ET$3001,10,FALSE)</f>
        <v>#N/A</v>
      </c>
      <c r="J301" s="74" t="e">
        <f>VLOOKUP($A301,'Processed Data Export'!$B$2:$ET$3001,11,FALSE)</f>
        <v>#N/A</v>
      </c>
      <c r="K301" s="69" t="e">
        <f t="shared" si="56"/>
        <v>#VALUE!</v>
      </c>
      <c r="L301" s="75" t="e">
        <f>VLOOKUP($A301,'Processed Data Export'!$B$2:$ET$402,(COLUMN(A301)+11),FALSE)</f>
        <v>#N/A</v>
      </c>
      <c r="M301" s="75" t="e">
        <f>VLOOKUP($A301,'Processed Data Export'!$B$2:$ET$402,(COLUMN(B301)+11),FALSE)</f>
        <v>#N/A</v>
      </c>
      <c r="N301" s="75" t="e">
        <f>VLOOKUP($A301,'Processed Data Export'!$B$2:$ET$402,(COLUMN(C301)+11),FALSE)</f>
        <v>#N/A</v>
      </c>
      <c r="O301" s="75" t="e">
        <f>VLOOKUP($A301,'Processed Data Export'!$B$2:$ET$402,(COLUMN(D301)+11),FALSE)</f>
        <v>#N/A</v>
      </c>
      <c r="P301" s="75" t="e">
        <f>VLOOKUP($A301,'Processed Data Export'!$B$2:$ET$402,(COLUMN(E301)+11),FALSE)</f>
        <v>#N/A</v>
      </c>
      <c r="Q301" s="75" t="e">
        <f>VLOOKUP($A301,'Processed Data Export'!$B$2:$ET$402,(COLUMN(F301)+11),FALSE)</f>
        <v>#N/A</v>
      </c>
      <c r="R301" s="75" t="e">
        <f>VLOOKUP($A301,'Processed Data Export'!$B$2:$ET$402,(COLUMN(G301)+11),FALSE)</f>
        <v>#N/A</v>
      </c>
      <c r="S301" s="75" t="e">
        <f>VLOOKUP($A301,'Processed Data Export'!$B$2:$ET$402,(COLUMN(H301)+11),FALSE)</f>
        <v>#N/A</v>
      </c>
      <c r="T301" s="75" t="e">
        <f>VLOOKUP($A301,'Processed Data Export'!$B$2:$ET$402,(COLUMN(I301)+11),FALSE)</f>
        <v>#N/A</v>
      </c>
      <c r="U301" s="75" t="e">
        <f>VLOOKUP($A301,'Processed Data Export'!$B$2:$ET$402,(COLUMN(J301)+11),FALSE)</f>
        <v>#N/A</v>
      </c>
      <c r="V301" s="75" t="e">
        <f>VLOOKUP($A301,'Processed Data Export'!$B$2:$ET$402,(COLUMN(K301)+11),FALSE)</f>
        <v>#N/A</v>
      </c>
      <c r="W301" s="75" t="e">
        <f>VLOOKUP($A301,'Processed Data Export'!$B$2:$ET$402,(COLUMN(L301)+11),FALSE)</f>
        <v>#N/A</v>
      </c>
      <c r="X301" s="75" t="e">
        <f>VLOOKUP($A301,'Processed Data Export'!$B$2:$ET$402,(COLUMN(M301)+11),FALSE)</f>
        <v>#N/A</v>
      </c>
      <c r="Y301" s="75" t="e">
        <f>VLOOKUP($A301,'Processed Data Export'!$B$2:$ET$402,(COLUMN(N301)+11),FALSE)</f>
        <v>#N/A</v>
      </c>
      <c r="Z301" s="75" t="e">
        <f>VLOOKUP($A301,'Processed Data Export'!$B$2:$ET$402,(COLUMN(O301)+11),FALSE)</f>
        <v>#N/A</v>
      </c>
      <c r="AA301" s="75" t="e">
        <f>VLOOKUP($A301,'Processed Data Export'!$B$2:$ET$402,(COLUMN(P301)+11),FALSE)</f>
        <v>#N/A</v>
      </c>
      <c r="AB301" s="75" t="e">
        <f>VLOOKUP($A301,'Processed Data Export'!$B$2:$ET$402,(COLUMN(Q301)+11),FALSE)</f>
        <v>#N/A</v>
      </c>
      <c r="AC301" s="75" t="e">
        <f>VLOOKUP($A301,'Processed Data Export'!$B$2:$ET$402,(COLUMN(R301)+11),FALSE)</f>
        <v>#N/A</v>
      </c>
      <c r="AD301" s="75" t="e">
        <f>VLOOKUP($A301,'Processed Data Export'!$B$2:$ET$402,(COLUMN(S301)+11),FALSE)</f>
        <v>#N/A</v>
      </c>
      <c r="AE301" s="75" t="e">
        <f>VLOOKUP($A301,'Processed Data Export'!$B$2:$ET$402,(COLUMN(T301)+11),FALSE)</f>
        <v>#N/A</v>
      </c>
      <c r="AF301" s="75" t="e">
        <f>VLOOKUP($A301,'Processed Data Export'!$B$2:$ET$402,(COLUMN(U301)+11),FALSE)</f>
        <v>#N/A</v>
      </c>
      <c r="AG301" s="75" t="e">
        <f>VLOOKUP($A301,'Processed Data Export'!$B$2:$ET$402,(COLUMN(V301)+11),FALSE)</f>
        <v>#N/A</v>
      </c>
      <c r="AH301" s="75" t="e">
        <f>VLOOKUP($A301,'Processed Data Export'!$B$2:$ET$402,(COLUMN(W301)+11),FALSE)</f>
        <v>#N/A</v>
      </c>
      <c r="AI301" s="75" t="e">
        <f>VLOOKUP($A301,'Processed Data Export'!$B$2:$ET$402,(COLUMN(X301)+11),FALSE)</f>
        <v>#N/A</v>
      </c>
      <c r="AJ301" s="75" t="e">
        <f>VLOOKUP($A301,'Processed Data Export'!$B$2:$ET$402,(COLUMN(Y301)+11),FALSE)</f>
        <v>#N/A</v>
      </c>
      <c r="AK301" s="75" t="e">
        <f>VLOOKUP($A301,'Processed Data Export'!$B$2:$ET$402,(COLUMN(Z301)+11),FALSE)</f>
        <v>#N/A</v>
      </c>
      <c r="AL301" s="75" t="e">
        <f>VLOOKUP($A301,'Processed Data Export'!$B$2:$ET$402,(COLUMN(AA301)+11),FALSE)</f>
        <v>#N/A</v>
      </c>
      <c r="AM301" s="75" t="e">
        <f>VLOOKUP($A301,'Processed Data Export'!$B$2:$ET$402,(COLUMN(AB301)+11),FALSE)</f>
        <v>#N/A</v>
      </c>
      <c r="AN301" s="75" t="e">
        <f>VLOOKUP($A301,'Processed Data Export'!$B$2:$ET$402,(COLUMN(AC301)+11),FALSE)</f>
        <v>#N/A</v>
      </c>
      <c r="AO301" s="75" t="e">
        <f>VLOOKUP($A301,'Processed Data Export'!$B$2:$ET$402,(COLUMN(AD301)+11),FALSE)</f>
        <v>#N/A</v>
      </c>
      <c r="AP301" s="75" t="e">
        <f>VLOOKUP($A301,'Processed Data Export'!$B$2:$ET$402,(COLUMN(AE301)+11),FALSE)</f>
        <v>#N/A</v>
      </c>
      <c r="AQ301" s="75" t="e">
        <f>VLOOKUP($A301,'Processed Data Export'!$B$2:$ET$402,(COLUMN(AF301)+11),FALSE)</f>
        <v>#N/A</v>
      </c>
      <c r="AR301" s="75" t="e">
        <f>VLOOKUP($A301,'Processed Data Export'!$B$2:$ET$402,(COLUMN(AG301)+11),FALSE)</f>
        <v>#N/A</v>
      </c>
      <c r="AS301" s="75" t="e">
        <f>VLOOKUP($A301,'Processed Data Export'!$B$2:$ET$402,(COLUMN(AH301)+11),FALSE)</f>
        <v>#N/A</v>
      </c>
      <c r="AT301" s="75" t="e">
        <f>VLOOKUP($A301,'Processed Data Export'!$B$2:$ET$402,(COLUMN(AI301)+11),FALSE)</f>
        <v>#N/A</v>
      </c>
      <c r="AU301" s="75" t="e">
        <f>VLOOKUP($A301,'Processed Data Export'!$B$2:$ET$402,(COLUMN(AJ301)+11),FALSE)</f>
        <v>#N/A</v>
      </c>
      <c r="AV301" s="75" t="e">
        <f>VLOOKUP($A301,'Processed Data Export'!$B$2:$ET$402,(COLUMN(AK301)+11),FALSE)</f>
        <v>#N/A</v>
      </c>
      <c r="AW301" s="75" t="e">
        <f t="shared" si="57"/>
        <v>#N/A</v>
      </c>
      <c r="AX301" s="75" t="e">
        <f t="shared" si="58"/>
        <v>#N/A</v>
      </c>
      <c r="AY301" s="75" t="e">
        <f t="shared" si="59"/>
        <v>#N/A</v>
      </c>
      <c r="AZ301" s="75" t="e">
        <f t="shared" si="60"/>
        <v>#N/A</v>
      </c>
      <c r="BA301" s="75" t="e">
        <f t="shared" si="61"/>
        <v>#N/A</v>
      </c>
      <c r="BB301" s="75" t="e">
        <f t="shared" si="62"/>
        <v>#N/A</v>
      </c>
      <c r="BC301" s="75" t="e">
        <f t="shared" si="63"/>
        <v>#N/A</v>
      </c>
      <c r="BD301" s="75" t="e">
        <f t="shared" si="64"/>
        <v>#N/A</v>
      </c>
      <c r="BE301" s="75" t="e">
        <f t="shared" si="65"/>
        <v>#N/A</v>
      </c>
      <c r="BF301" s="75" t="e">
        <f t="shared" si="66"/>
        <v>#N/A</v>
      </c>
      <c r="BG301" s="75" t="e">
        <f t="shared" si="67"/>
        <v>#N/A</v>
      </c>
      <c r="BH301" s="75" t="e">
        <f t="shared" si="68"/>
        <v>#N/A</v>
      </c>
      <c r="BI301" s="75" t="e">
        <f t="shared" si="69"/>
        <v>#N/A</v>
      </c>
    </row>
    <row r="302" spans="1:61" x14ac:dyDescent="0.35">
      <c r="A302" s="69">
        <f>'Processed Data Export'!B300</f>
        <v>0</v>
      </c>
      <c r="B302" s="74" t="e">
        <f>IF((VLOOKUP($A302,'Processed Data Export'!$B$2:$ET$3001,5,FALSE))=0,(VLOOKUP($A302,'Processed Data Export'!$B$2:$ET$3001,4,FALSE)),(IF((VLOOKUP($A302,'Processed Data Export'!$B$2:$ET$3001,4,FALSE))&gt;(VLOOKUP($A302,'Processed Data Export'!$B$2:$ET$3001,5,FALSE)),(VLOOKUP($A302,'Processed Data Export'!$B$2:$ET$3001,5,FALSE)),(VLOOKUP($A302,'Processed Data Export'!$B$2:$ET$3001,4,FALSE)))))</f>
        <v>#N/A</v>
      </c>
      <c r="C302" s="89" t="e">
        <f>IF((VLOOKUP($A302,'Processed Data Export'!$B$2:$ET$3001,5,FALSE))=0,"NA",(IF((VLOOKUP($A302,'Processed Data Export'!$B$2:$ET$3001,4,FALSE))&gt;(VLOOKUP($A302,'Processed Data Export'!$B$2:$ET$3001,5,FALSE)),(VLOOKUP($A302,'Processed Data Export'!$B$2:$ET$3001,4,FALSE)),(VLOOKUP($A302,'Processed Data Export'!$B$2:$ET$3001,5,FALSE)))))</f>
        <v>#N/A</v>
      </c>
      <c r="D302" s="74" t="e">
        <f>VLOOKUP($A302,'Processed Data Export'!$B$2:$ET$3001,3,FALSE)</f>
        <v>#N/A</v>
      </c>
      <c r="E302" s="36">
        <f>VLOOKUP(A302,'MWPS (um)'!$A$1:$CP$401,94,FALSE)</f>
        <v>0</v>
      </c>
      <c r="F302" s="74" t="e">
        <f>(VLOOKUP($A302,'Processed Data Export'!$B$2:$ET$3001,6,FALSE))/(VLOOKUP($A302,'Processed Data Export'!$B$2:$ET$3001,7,FALSE))</f>
        <v>#N/A</v>
      </c>
      <c r="G302" s="74" t="e">
        <f>VLOOKUP($A302,'Processed Data Export'!$B$2:$ET$3001,8,FALSE)</f>
        <v>#N/A</v>
      </c>
      <c r="H302" s="74" t="e">
        <f>VLOOKUP($A302,'Processed Data Export'!$B$2:$ET$3001,9,FALSE)</f>
        <v>#N/A</v>
      </c>
      <c r="I302" s="74" t="e">
        <f>VLOOKUP($A302,'Processed Data Export'!$B$2:$ET$3001,10,FALSE)</f>
        <v>#N/A</v>
      </c>
      <c r="J302" s="74" t="e">
        <f>VLOOKUP($A302,'Processed Data Export'!$B$2:$ET$3001,11,FALSE)</f>
        <v>#N/A</v>
      </c>
      <c r="K302" s="69" t="e">
        <f t="shared" si="56"/>
        <v>#VALUE!</v>
      </c>
      <c r="L302" s="75" t="e">
        <f>VLOOKUP($A302,'Processed Data Export'!$B$2:$ET$402,(COLUMN(A302)+11),FALSE)</f>
        <v>#N/A</v>
      </c>
      <c r="M302" s="75" t="e">
        <f>VLOOKUP($A302,'Processed Data Export'!$B$2:$ET$402,(COLUMN(B302)+11),FALSE)</f>
        <v>#N/A</v>
      </c>
      <c r="N302" s="75" t="e">
        <f>VLOOKUP($A302,'Processed Data Export'!$B$2:$ET$402,(COLUMN(C302)+11),FALSE)</f>
        <v>#N/A</v>
      </c>
      <c r="O302" s="75" t="e">
        <f>VLOOKUP($A302,'Processed Data Export'!$B$2:$ET$402,(COLUMN(D302)+11),FALSE)</f>
        <v>#N/A</v>
      </c>
      <c r="P302" s="75" t="e">
        <f>VLOOKUP($A302,'Processed Data Export'!$B$2:$ET$402,(COLUMN(E302)+11),FALSE)</f>
        <v>#N/A</v>
      </c>
      <c r="Q302" s="75" t="e">
        <f>VLOOKUP($A302,'Processed Data Export'!$B$2:$ET$402,(COLUMN(F302)+11),FALSE)</f>
        <v>#N/A</v>
      </c>
      <c r="R302" s="75" t="e">
        <f>VLOOKUP($A302,'Processed Data Export'!$B$2:$ET$402,(COLUMN(G302)+11),FALSE)</f>
        <v>#N/A</v>
      </c>
      <c r="S302" s="75" t="e">
        <f>VLOOKUP($A302,'Processed Data Export'!$B$2:$ET$402,(COLUMN(H302)+11),FALSE)</f>
        <v>#N/A</v>
      </c>
      <c r="T302" s="75" t="e">
        <f>VLOOKUP($A302,'Processed Data Export'!$B$2:$ET$402,(COLUMN(I302)+11),FALSE)</f>
        <v>#N/A</v>
      </c>
      <c r="U302" s="75" t="e">
        <f>VLOOKUP($A302,'Processed Data Export'!$B$2:$ET$402,(COLUMN(J302)+11),FALSE)</f>
        <v>#N/A</v>
      </c>
      <c r="V302" s="75" t="e">
        <f>VLOOKUP($A302,'Processed Data Export'!$B$2:$ET$402,(COLUMN(K302)+11),FALSE)</f>
        <v>#N/A</v>
      </c>
      <c r="W302" s="75" t="e">
        <f>VLOOKUP($A302,'Processed Data Export'!$B$2:$ET$402,(COLUMN(L302)+11),FALSE)</f>
        <v>#N/A</v>
      </c>
      <c r="X302" s="75" t="e">
        <f>VLOOKUP($A302,'Processed Data Export'!$B$2:$ET$402,(COLUMN(M302)+11),FALSE)</f>
        <v>#N/A</v>
      </c>
      <c r="Y302" s="75" t="e">
        <f>VLOOKUP($A302,'Processed Data Export'!$B$2:$ET$402,(COLUMN(N302)+11),FALSE)</f>
        <v>#N/A</v>
      </c>
      <c r="Z302" s="75" t="e">
        <f>VLOOKUP($A302,'Processed Data Export'!$B$2:$ET$402,(COLUMN(O302)+11),FALSE)</f>
        <v>#N/A</v>
      </c>
      <c r="AA302" s="75" t="e">
        <f>VLOOKUP($A302,'Processed Data Export'!$B$2:$ET$402,(COLUMN(P302)+11),FALSE)</f>
        <v>#N/A</v>
      </c>
      <c r="AB302" s="75" t="e">
        <f>VLOOKUP($A302,'Processed Data Export'!$B$2:$ET$402,(COLUMN(Q302)+11),FALSE)</f>
        <v>#N/A</v>
      </c>
      <c r="AC302" s="75" t="e">
        <f>VLOOKUP($A302,'Processed Data Export'!$B$2:$ET$402,(COLUMN(R302)+11),FALSE)</f>
        <v>#N/A</v>
      </c>
      <c r="AD302" s="75" t="e">
        <f>VLOOKUP($A302,'Processed Data Export'!$B$2:$ET$402,(COLUMN(S302)+11),FALSE)</f>
        <v>#N/A</v>
      </c>
      <c r="AE302" s="75" t="e">
        <f>VLOOKUP($A302,'Processed Data Export'!$B$2:$ET$402,(COLUMN(T302)+11),FALSE)</f>
        <v>#N/A</v>
      </c>
      <c r="AF302" s="75" t="e">
        <f>VLOOKUP($A302,'Processed Data Export'!$B$2:$ET$402,(COLUMN(U302)+11),FALSE)</f>
        <v>#N/A</v>
      </c>
      <c r="AG302" s="75" t="e">
        <f>VLOOKUP($A302,'Processed Data Export'!$B$2:$ET$402,(COLUMN(V302)+11),FALSE)</f>
        <v>#N/A</v>
      </c>
      <c r="AH302" s="75" t="e">
        <f>VLOOKUP($A302,'Processed Data Export'!$B$2:$ET$402,(COLUMN(W302)+11),FALSE)</f>
        <v>#N/A</v>
      </c>
      <c r="AI302" s="75" t="e">
        <f>VLOOKUP($A302,'Processed Data Export'!$B$2:$ET$402,(COLUMN(X302)+11),FALSE)</f>
        <v>#N/A</v>
      </c>
      <c r="AJ302" s="75" t="e">
        <f>VLOOKUP($A302,'Processed Data Export'!$B$2:$ET$402,(COLUMN(Y302)+11),FALSE)</f>
        <v>#N/A</v>
      </c>
      <c r="AK302" s="75" t="e">
        <f>VLOOKUP($A302,'Processed Data Export'!$B$2:$ET$402,(COLUMN(Z302)+11),FALSE)</f>
        <v>#N/A</v>
      </c>
      <c r="AL302" s="75" t="e">
        <f>VLOOKUP($A302,'Processed Data Export'!$B$2:$ET$402,(COLUMN(AA302)+11),FALSE)</f>
        <v>#N/A</v>
      </c>
      <c r="AM302" s="75" t="e">
        <f>VLOOKUP($A302,'Processed Data Export'!$B$2:$ET$402,(COLUMN(AB302)+11),FALSE)</f>
        <v>#N/A</v>
      </c>
      <c r="AN302" s="75" t="e">
        <f>VLOOKUP($A302,'Processed Data Export'!$B$2:$ET$402,(COLUMN(AC302)+11),FALSE)</f>
        <v>#N/A</v>
      </c>
      <c r="AO302" s="75" t="e">
        <f>VLOOKUP($A302,'Processed Data Export'!$B$2:$ET$402,(COLUMN(AD302)+11),FALSE)</f>
        <v>#N/A</v>
      </c>
      <c r="AP302" s="75" t="e">
        <f>VLOOKUP($A302,'Processed Data Export'!$B$2:$ET$402,(COLUMN(AE302)+11),FALSE)</f>
        <v>#N/A</v>
      </c>
      <c r="AQ302" s="75" t="e">
        <f>VLOOKUP($A302,'Processed Data Export'!$B$2:$ET$402,(COLUMN(AF302)+11),FALSE)</f>
        <v>#N/A</v>
      </c>
      <c r="AR302" s="75" t="e">
        <f>VLOOKUP($A302,'Processed Data Export'!$B$2:$ET$402,(COLUMN(AG302)+11),FALSE)</f>
        <v>#N/A</v>
      </c>
      <c r="AS302" s="75" t="e">
        <f>VLOOKUP($A302,'Processed Data Export'!$B$2:$ET$402,(COLUMN(AH302)+11),FALSE)</f>
        <v>#N/A</v>
      </c>
      <c r="AT302" s="75" t="e">
        <f>VLOOKUP($A302,'Processed Data Export'!$B$2:$ET$402,(COLUMN(AI302)+11),FALSE)</f>
        <v>#N/A</v>
      </c>
      <c r="AU302" s="75" t="e">
        <f>VLOOKUP($A302,'Processed Data Export'!$B$2:$ET$402,(COLUMN(AJ302)+11),FALSE)</f>
        <v>#N/A</v>
      </c>
      <c r="AV302" s="75" t="e">
        <f>VLOOKUP($A302,'Processed Data Export'!$B$2:$ET$402,(COLUMN(AK302)+11),FALSE)</f>
        <v>#N/A</v>
      </c>
      <c r="AW302" s="75" t="e">
        <f t="shared" si="57"/>
        <v>#N/A</v>
      </c>
      <c r="AX302" s="75" t="e">
        <f t="shared" si="58"/>
        <v>#N/A</v>
      </c>
      <c r="AY302" s="75" t="e">
        <f t="shared" si="59"/>
        <v>#N/A</v>
      </c>
      <c r="AZ302" s="75" t="e">
        <f t="shared" si="60"/>
        <v>#N/A</v>
      </c>
      <c r="BA302" s="75" t="e">
        <f t="shared" si="61"/>
        <v>#N/A</v>
      </c>
      <c r="BB302" s="75" t="e">
        <f t="shared" si="62"/>
        <v>#N/A</v>
      </c>
      <c r="BC302" s="75" t="e">
        <f t="shared" si="63"/>
        <v>#N/A</v>
      </c>
      <c r="BD302" s="75" t="e">
        <f t="shared" si="64"/>
        <v>#N/A</v>
      </c>
      <c r="BE302" s="75" t="e">
        <f t="shared" si="65"/>
        <v>#N/A</v>
      </c>
      <c r="BF302" s="75" t="e">
        <f t="shared" si="66"/>
        <v>#N/A</v>
      </c>
      <c r="BG302" s="75" t="e">
        <f t="shared" si="67"/>
        <v>#N/A</v>
      </c>
      <c r="BH302" s="75" t="e">
        <f t="shared" si="68"/>
        <v>#N/A</v>
      </c>
      <c r="BI302" s="75" t="e">
        <f t="shared" si="69"/>
        <v>#N/A</v>
      </c>
    </row>
    <row r="303" spans="1:61" x14ac:dyDescent="0.35">
      <c r="A303" s="69">
        <f>'Processed Data Export'!B301</f>
        <v>0</v>
      </c>
      <c r="B303" s="74" t="e">
        <f>IF((VLOOKUP($A303,'Processed Data Export'!$B$2:$ET$3001,5,FALSE))=0,(VLOOKUP($A303,'Processed Data Export'!$B$2:$ET$3001,4,FALSE)),(IF((VLOOKUP($A303,'Processed Data Export'!$B$2:$ET$3001,4,FALSE))&gt;(VLOOKUP($A303,'Processed Data Export'!$B$2:$ET$3001,5,FALSE)),(VLOOKUP($A303,'Processed Data Export'!$B$2:$ET$3001,5,FALSE)),(VLOOKUP($A303,'Processed Data Export'!$B$2:$ET$3001,4,FALSE)))))</f>
        <v>#N/A</v>
      </c>
      <c r="C303" s="89" t="e">
        <f>IF((VLOOKUP($A303,'Processed Data Export'!$B$2:$ET$3001,5,FALSE))=0,"NA",(IF((VLOOKUP($A303,'Processed Data Export'!$B$2:$ET$3001,4,FALSE))&gt;(VLOOKUP($A303,'Processed Data Export'!$B$2:$ET$3001,5,FALSE)),(VLOOKUP($A303,'Processed Data Export'!$B$2:$ET$3001,4,FALSE)),(VLOOKUP($A303,'Processed Data Export'!$B$2:$ET$3001,5,FALSE)))))</f>
        <v>#N/A</v>
      </c>
      <c r="D303" s="74" t="e">
        <f>VLOOKUP($A303,'Processed Data Export'!$B$2:$ET$3001,3,FALSE)</f>
        <v>#N/A</v>
      </c>
      <c r="E303" s="36">
        <f>VLOOKUP(A303,'MWPS (um)'!$A$1:$CP$401,94,FALSE)</f>
        <v>0</v>
      </c>
      <c r="F303" s="74" t="e">
        <f>(VLOOKUP($A303,'Processed Data Export'!$B$2:$ET$3001,6,FALSE))/(VLOOKUP($A303,'Processed Data Export'!$B$2:$ET$3001,7,FALSE))</f>
        <v>#N/A</v>
      </c>
      <c r="G303" s="74" t="e">
        <f>VLOOKUP($A303,'Processed Data Export'!$B$2:$ET$3001,8,FALSE)</f>
        <v>#N/A</v>
      </c>
      <c r="H303" s="74" t="e">
        <f>VLOOKUP($A303,'Processed Data Export'!$B$2:$ET$3001,9,FALSE)</f>
        <v>#N/A</v>
      </c>
      <c r="I303" s="74" t="e">
        <f>VLOOKUP($A303,'Processed Data Export'!$B$2:$ET$3001,10,FALSE)</f>
        <v>#N/A</v>
      </c>
      <c r="J303" s="74" t="e">
        <f>VLOOKUP($A303,'Processed Data Export'!$B$2:$ET$3001,11,FALSE)</f>
        <v>#N/A</v>
      </c>
      <c r="K303" s="69" t="e">
        <f t="shared" si="56"/>
        <v>#VALUE!</v>
      </c>
      <c r="L303" s="75" t="e">
        <f>VLOOKUP($A303,'Processed Data Export'!$B$2:$ET$402,(COLUMN(A303)+11),FALSE)</f>
        <v>#N/A</v>
      </c>
      <c r="M303" s="75" t="e">
        <f>VLOOKUP($A303,'Processed Data Export'!$B$2:$ET$402,(COLUMN(B303)+11),FALSE)</f>
        <v>#N/A</v>
      </c>
      <c r="N303" s="75" t="e">
        <f>VLOOKUP($A303,'Processed Data Export'!$B$2:$ET$402,(COLUMN(C303)+11),FALSE)</f>
        <v>#N/A</v>
      </c>
      <c r="O303" s="75" t="e">
        <f>VLOOKUP($A303,'Processed Data Export'!$B$2:$ET$402,(COLUMN(D303)+11),FALSE)</f>
        <v>#N/A</v>
      </c>
      <c r="P303" s="75" t="e">
        <f>VLOOKUP($A303,'Processed Data Export'!$B$2:$ET$402,(COLUMN(E303)+11),FALSE)</f>
        <v>#N/A</v>
      </c>
      <c r="Q303" s="75" t="e">
        <f>VLOOKUP($A303,'Processed Data Export'!$B$2:$ET$402,(COLUMN(F303)+11),FALSE)</f>
        <v>#N/A</v>
      </c>
      <c r="R303" s="75" t="e">
        <f>VLOOKUP($A303,'Processed Data Export'!$B$2:$ET$402,(COLUMN(G303)+11),FALSE)</f>
        <v>#N/A</v>
      </c>
      <c r="S303" s="75" t="e">
        <f>VLOOKUP($A303,'Processed Data Export'!$B$2:$ET$402,(COLUMN(H303)+11),FALSE)</f>
        <v>#N/A</v>
      </c>
      <c r="T303" s="75" t="e">
        <f>VLOOKUP($A303,'Processed Data Export'!$B$2:$ET$402,(COLUMN(I303)+11),FALSE)</f>
        <v>#N/A</v>
      </c>
      <c r="U303" s="75" t="e">
        <f>VLOOKUP($A303,'Processed Data Export'!$B$2:$ET$402,(COLUMN(J303)+11),FALSE)</f>
        <v>#N/A</v>
      </c>
      <c r="V303" s="75" t="e">
        <f>VLOOKUP($A303,'Processed Data Export'!$B$2:$ET$402,(COLUMN(K303)+11),FALSE)</f>
        <v>#N/A</v>
      </c>
      <c r="W303" s="75" t="e">
        <f>VLOOKUP($A303,'Processed Data Export'!$B$2:$ET$402,(COLUMN(L303)+11),FALSE)</f>
        <v>#N/A</v>
      </c>
      <c r="X303" s="75" t="e">
        <f>VLOOKUP($A303,'Processed Data Export'!$B$2:$ET$402,(COLUMN(M303)+11),FALSE)</f>
        <v>#N/A</v>
      </c>
      <c r="Y303" s="75" t="e">
        <f>VLOOKUP($A303,'Processed Data Export'!$B$2:$ET$402,(COLUMN(N303)+11),FALSE)</f>
        <v>#N/A</v>
      </c>
      <c r="Z303" s="75" t="e">
        <f>VLOOKUP($A303,'Processed Data Export'!$B$2:$ET$402,(COLUMN(O303)+11),FALSE)</f>
        <v>#N/A</v>
      </c>
      <c r="AA303" s="75" t="e">
        <f>VLOOKUP($A303,'Processed Data Export'!$B$2:$ET$402,(COLUMN(P303)+11),FALSE)</f>
        <v>#N/A</v>
      </c>
      <c r="AB303" s="75" t="e">
        <f>VLOOKUP($A303,'Processed Data Export'!$B$2:$ET$402,(COLUMN(Q303)+11),FALSE)</f>
        <v>#N/A</v>
      </c>
      <c r="AC303" s="75" t="e">
        <f>VLOOKUP($A303,'Processed Data Export'!$B$2:$ET$402,(COLUMN(R303)+11),FALSE)</f>
        <v>#N/A</v>
      </c>
      <c r="AD303" s="75" t="e">
        <f>VLOOKUP($A303,'Processed Data Export'!$B$2:$ET$402,(COLUMN(S303)+11),FALSE)</f>
        <v>#N/A</v>
      </c>
      <c r="AE303" s="75" t="e">
        <f>VLOOKUP($A303,'Processed Data Export'!$B$2:$ET$402,(COLUMN(T303)+11),FALSE)</f>
        <v>#N/A</v>
      </c>
      <c r="AF303" s="75" t="e">
        <f>VLOOKUP($A303,'Processed Data Export'!$B$2:$ET$402,(COLUMN(U303)+11),FALSE)</f>
        <v>#N/A</v>
      </c>
      <c r="AG303" s="75" t="e">
        <f>VLOOKUP($A303,'Processed Data Export'!$B$2:$ET$402,(COLUMN(V303)+11),FALSE)</f>
        <v>#N/A</v>
      </c>
      <c r="AH303" s="75" t="e">
        <f>VLOOKUP($A303,'Processed Data Export'!$B$2:$ET$402,(COLUMN(W303)+11),FALSE)</f>
        <v>#N/A</v>
      </c>
      <c r="AI303" s="75" t="e">
        <f>VLOOKUP($A303,'Processed Data Export'!$B$2:$ET$402,(COLUMN(X303)+11),FALSE)</f>
        <v>#N/A</v>
      </c>
      <c r="AJ303" s="75" t="e">
        <f>VLOOKUP($A303,'Processed Data Export'!$B$2:$ET$402,(COLUMN(Y303)+11),FALSE)</f>
        <v>#N/A</v>
      </c>
      <c r="AK303" s="75" t="e">
        <f>VLOOKUP($A303,'Processed Data Export'!$B$2:$ET$402,(COLUMN(Z303)+11),FALSE)</f>
        <v>#N/A</v>
      </c>
      <c r="AL303" s="75" t="e">
        <f>VLOOKUP($A303,'Processed Data Export'!$B$2:$ET$402,(COLUMN(AA303)+11),FALSE)</f>
        <v>#N/A</v>
      </c>
      <c r="AM303" s="75" t="e">
        <f>VLOOKUP($A303,'Processed Data Export'!$B$2:$ET$402,(COLUMN(AB303)+11),FALSE)</f>
        <v>#N/A</v>
      </c>
      <c r="AN303" s="75" t="e">
        <f>VLOOKUP($A303,'Processed Data Export'!$B$2:$ET$402,(COLUMN(AC303)+11),FALSE)</f>
        <v>#N/A</v>
      </c>
      <c r="AO303" s="75" t="e">
        <f>VLOOKUP($A303,'Processed Data Export'!$B$2:$ET$402,(COLUMN(AD303)+11),FALSE)</f>
        <v>#N/A</v>
      </c>
      <c r="AP303" s="75" t="e">
        <f>VLOOKUP($A303,'Processed Data Export'!$B$2:$ET$402,(COLUMN(AE303)+11),FALSE)</f>
        <v>#N/A</v>
      </c>
      <c r="AQ303" s="75" t="e">
        <f>VLOOKUP($A303,'Processed Data Export'!$B$2:$ET$402,(COLUMN(AF303)+11),FALSE)</f>
        <v>#N/A</v>
      </c>
      <c r="AR303" s="75" t="e">
        <f>VLOOKUP($A303,'Processed Data Export'!$B$2:$ET$402,(COLUMN(AG303)+11),FALSE)</f>
        <v>#N/A</v>
      </c>
      <c r="AS303" s="75" t="e">
        <f>VLOOKUP($A303,'Processed Data Export'!$B$2:$ET$402,(COLUMN(AH303)+11),FALSE)</f>
        <v>#N/A</v>
      </c>
      <c r="AT303" s="75" t="e">
        <f>VLOOKUP($A303,'Processed Data Export'!$B$2:$ET$402,(COLUMN(AI303)+11),FALSE)</f>
        <v>#N/A</v>
      </c>
      <c r="AU303" s="75" t="e">
        <f>VLOOKUP($A303,'Processed Data Export'!$B$2:$ET$402,(COLUMN(AJ303)+11),FALSE)</f>
        <v>#N/A</v>
      </c>
      <c r="AV303" s="75" t="e">
        <f>VLOOKUP($A303,'Processed Data Export'!$B$2:$ET$402,(COLUMN(AK303)+11),FALSE)</f>
        <v>#N/A</v>
      </c>
      <c r="AW303" s="75" t="e">
        <f t="shared" si="57"/>
        <v>#N/A</v>
      </c>
      <c r="AX303" s="75" t="e">
        <f t="shared" si="58"/>
        <v>#N/A</v>
      </c>
      <c r="AY303" s="75" t="e">
        <f t="shared" si="59"/>
        <v>#N/A</v>
      </c>
      <c r="AZ303" s="75" t="e">
        <f t="shared" si="60"/>
        <v>#N/A</v>
      </c>
      <c r="BA303" s="75" t="e">
        <f t="shared" si="61"/>
        <v>#N/A</v>
      </c>
      <c r="BB303" s="75" t="e">
        <f t="shared" si="62"/>
        <v>#N/A</v>
      </c>
      <c r="BC303" s="75" t="e">
        <f t="shared" si="63"/>
        <v>#N/A</v>
      </c>
      <c r="BD303" s="75" t="e">
        <f t="shared" si="64"/>
        <v>#N/A</v>
      </c>
      <c r="BE303" s="75" t="e">
        <f t="shared" si="65"/>
        <v>#N/A</v>
      </c>
      <c r="BF303" s="75" t="e">
        <f t="shared" si="66"/>
        <v>#N/A</v>
      </c>
      <c r="BG303" s="75" t="e">
        <f t="shared" si="67"/>
        <v>#N/A</v>
      </c>
      <c r="BH303" s="75" t="e">
        <f t="shared" si="68"/>
        <v>#N/A</v>
      </c>
      <c r="BI303" s="75" t="e">
        <f t="shared" si="69"/>
        <v>#N/A</v>
      </c>
    </row>
    <row r="304" spans="1:61" x14ac:dyDescent="0.35">
      <c r="A304" s="69">
        <f>'Processed Data Export'!B302</f>
        <v>0</v>
      </c>
      <c r="B304" s="74" t="e">
        <f>IF((VLOOKUP($A304,'Processed Data Export'!$B$2:$ET$3001,5,FALSE))=0,(VLOOKUP($A304,'Processed Data Export'!$B$2:$ET$3001,4,FALSE)),(IF((VLOOKUP($A304,'Processed Data Export'!$B$2:$ET$3001,4,FALSE))&gt;(VLOOKUP($A304,'Processed Data Export'!$B$2:$ET$3001,5,FALSE)),(VLOOKUP($A304,'Processed Data Export'!$B$2:$ET$3001,5,FALSE)),(VLOOKUP($A304,'Processed Data Export'!$B$2:$ET$3001,4,FALSE)))))</f>
        <v>#N/A</v>
      </c>
      <c r="C304" s="89" t="e">
        <f>IF((VLOOKUP($A304,'Processed Data Export'!$B$2:$ET$3001,5,FALSE))=0,"NA",(IF((VLOOKUP($A304,'Processed Data Export'!$B$2:$ET$3001,4,FALSE))&gt;(VLOOKUP($A304,'Processed Data Export'!$B$2:$ET$3001,5,FALSE)),(VLOOKUP($A304,'Processed Data Export'!$B$2:$ET$3001,4,FALSE)),(VLOOKUP($A304,'Processed Data Export'!$B$2:$ET$3001,5,FALSE)))))</f>
        <v>#N/A</v>
      </c>
      <c r="D304" s="74" t="e">
        <f>VLOOKUP($A304,'Processed Data Export'!$B$2:$ET$3001,3,FALSE)</f>
        <v>#N/A</v>
      </c>
      <c r="E304" s="36">
        <f>VLOOKUP(A304,'MWPS (um)'!$A$1:$CP$401,94,FALSE)</f>
        <v>0</v>
      </c>
      <c r="F304" s="74" t="e">
        <f>(VLOOKUP($A304,'Processed Data Export'!$B$2:$ET$3001,6,FALSE))/(VLOOKUP($A304,'Processed Data Export'!$B$2:$ET$3001,7,FALSE))</f>
        <v>#N/A</v>
      </c>
      <c r="G304" s="74" t="e">
        <f>VLOOKUP($A304,'Processed Data Export'!$B$2:$ET$3001,8,FALSE)</f>
        <v>#N/A</v>
      </c>
      <c r="H304" s="74" t="e">
        <f>VLOOKUP($A304,'Processed Data Export'!$B$2:$ET$3001,9,FALSE)</f>
        <v>#N/A</v>
      </c>
      <c r="I304" s="74" t="e">
        <f>VLOOKUP($A304,'Processed Data Export'!$B$2:$ET$3001,10,FALSE)</f>
        <v>#N/A</v>
      </c>
      <c r="J304" s="74" t="e">
        <f>VLOOKUP($A304,'Processed Data Export'!$B$2:$ET$3001,11,FALSE)</f>
        <v>#N/A</v>
      </c>
      <c r="K304" s="69" t="e">
        <f t="shared" si="56"/>
        <v>#VALUE!</v>
      </c>
      <c r="L304" s="75" t="e">
        <f>VLOOKUP($A304,'Processed Data Export'!$B$2:$ET$402,(COLUMN(A304)+11),FALSE)</f>
        <v>#N/A</v>
      </c>
      <c r="M304" s="75" t="e">
        <f>VLOOKUP($A304,'Processed Data Export'!$B$2:$ET$402,(COLUMN(B304)+11),FALSE)</f>
        <v>#N/A</v>
      </c>
      <c r="N304" s="75" t="e">
        <f>VLOOKUP($A304,'Processed Data Export'!$B$2:$ET$402,(COLUMN(C304)+11),FALSE)</f>
        <v>#N/A</v>
      </c>
      <c r="O304" s="75" t="e">
        <f>VLOOKUP($A304,'Processed Data Export'!$B$2:$ET$402,(COLUMN(D304)+11),FALSE)</f>
        <v>#N/A</v>
      </c>
      <c r="P304" s="75" t="e">
        <f>VLOOKUP($A304,'Processed Data Export'!$B$2:$ET$402,(COLUMN(E304)+11),FALSE)</f>
        <v>#N/A</v>
      </c>
      <c r="Q304" s="75" t="e">
        <f>VLOOKUP($A304,'Processed Data Export'!$B$2:$ET$402,(COLUMN(F304)+11),FALSE)</f>
        <v>#N/A</v>
      </c>
      <c r="R304" s="75" t="e">
        <f>VLOOKUP($A304,'Processed Data Export'!$B$2:$ET$402,(COLUMN(G304)+11),FALSE)</f>
        <v>#N/A</v>
      </c>
      <c r="S304" s="75" t="e">
        <f>VLOOKUP($A304,'Processed Data Export'!$B$2:$ET$402,(COLUMN(H304)+11),FALSE)</f>
        <v>#N/A</v>
      </c>
      <c r="T304" s="75" t="e">
        <f>VLOOKUP($A304,'Processed Data Export'!$B$2:$ET$402,(COLUMN(I304)+11),FALSE)</f>
        <v>#N/A</v>
      </c>
      <c r="U304" s="75" t="e">
        <f>VLOOKUP($A304,'Processed Data Export'!$B$2:$ET$402,(COLUMN(J304)+11),FALSE)</f>
        <v>#N/A</v>
      </c>
      <c r="V304" s="75" t="e">
        <f>VLOOKUP($A304,'Processed Data Export'!$B$2:$ET$402,(COLUMN(K304)+11),FALSE)</f>
        <v>#N/A</v>
      </c>
      <c r="W304" s="75" t="e">
        <f>VLOOKUP($A304,'Processed Data Export'!$B$2:$ET$402,(COLUMN(L304)+11),FALSE)</f>
        <v>#N/A</v>
      </c>
      <c r="X304" s="75" t="e">
        <f>VLOOKUP($A304,'Processed Data Export'!$B$2:$ET$402,(COLUMN(M304)+11),FALSE)</f>
        <v>#N/A</v>
      </c>
      <c r="Y304" s="75" t="e">
        <f>VLOOKUP($A304,'Processed Data Export'!$B$2:$ET$402,(COLUMN(N304)+11),FALSE)</f>
        <v>#N/A</v>
      </c>
      <c r="Z304" s="75" t="e">
        <f>VLOOKUP($A304,'Processed Data Export'!$B$2:$ET$402,(COLUMN(O304)+11),FALSE)</f>
        <v>#N/A</v>
      </c>
      <c r="AA304" s="75" t="e">
        <f>VLOOKUP($A304,'Processed Data Export'!$B$2:$ET$402,(COLUMN(P304)+11),FALSE)</f>
        <v>#N/A</v>
      </c>
      <c r="AB304" s="75" t="e">
        <f>VLOOKUP($A304,'Processed Data Export'!$B$2:$ET$402,(COLUMN(Q304)+11),FALSE)</f>
        <v>#N/A</v>
      </c>
      <c r="AC304" s="75" t="e">
        <f>VLOOKUP($A304,'Processed Data Export'!$B$2:$ET$402,(COLUMN(R304)+11),FALSE)</f>
        <v>#N/A</v>
      </c>
      <c r="AD304" s="75" t="e">
        <f>VLOOKUP($A304,'Processed Data Export'!$B$2:$ET$402,(COLUMN(S304)+11),FALSE)</f>
        <v>#N/A</v>
      </c>
      <c r="AE304" s="75" t="e">
        <f>VLOOKUP($A304,'Processed Data Export'!$B$2:$ET$402,(COLUMN(T304)+11),FALSE)</f>
        <v>#N/A</v>
      </c>
      <c r="AF304" s="75" t="e">
        <f>VLOOKUP($A304,'Processed Data Export'!$B$2:$ET$402,(COLUMN(U304)+11),FALSE)</f>
        <v>#N/A</v>
      </c>
      <c r="AG304" s="75" t="e">
        <f>VLOOKUP($A304,'Processed Data Export'!$B$2:$ET$402,(COLUMN(V304)+11),FALSE)</f>
        <v>#N/A</v>
      </c>
      <c r="AH304" s="75" t="e">
        <f>VLOOKUP($A304,'Processed Data Export'!$B$2:$ET$402,(COLUMN(W304)+11),FALSE)</f>
        <v>#N/A</v>
      </c>
      <c r="AI304" s="75" t="e">
        <f>VLOOKUP($A304,'Processed Data Export'!$B$2:$ET$402,(COLUMN(X304)+11),FALSE)</f>
        <v>#N/A</v>
      </c>
      <c r="AJ304" s="75" t="e">
        <f>VLOOKUP($A304,'Processed Data Export'!$B$2:$ET$402,(COLUMN(Y304)+11),FALSE)</f>
        <v>#N/A</v>
      </c>
      <c r="AK304" s="75" t="e">
        <f>VLOOKUP($A304,'Processed Data Export'!$B$2:$ET$402,(COLUMN(Z304)+11),FALSE)</f>
        <v>#N/A</v>
      </c>
      <c r="AL304" s="75" t="e">
        <f>VLOOKUP($A304,'Processed Data Export'!$B$2:$ET$402,(COLUMN(AA304)+11),FALSE)</f>
        <v>#N/A</v>
      </c>
      <c r="AM304" s="75" t="e">
        <f>VLOOKUP($A304,'Processed Data Export'!$B$2:$ET$402,(COLUMN(AB304)+11),FALSE)</f>
        <v>#N/A</v>
      </c>
      <c r="AN304" s="75" t="e">
        <f>VLOOKUP($A304,'Processed Data Export'!$B$2:$ET$402,(COLUMN(AC304)+11),FALSE)</f>
        <v>#N/A</v>
      </c>
      <c r="AO304" s="75" t="e">
        <f>VLOOKUP($A304,'Processed Data Export'!$B$2:$ET$402,(COLUMN(AD304)+11),FALSE)</f>
        <v>#N/A</v>
      </c>
      <c r="AP304" s="75" t="e">
        <f>VLOOKUP($A304,'Processed Data Export'!$B$2:$ET$402,(COLUMN(AE304)+11),FALSE)</f>
        <v>#N/A</v>
      </c>
      <c r="AQ304" s="75" t="e">
        <f>VLOOKUP($A304,'Processed Data Export'!$B$2:$ET$402,(COLUMN(AF304)+11),FALSE)</f>
        <v>#N/A</v>
      </c>
      <c r="AR304" s="75" t="e">
        <f>VLOOKUP($A304,'Processed Data Export'!$B$2:$ET$402,(COLUMN(AG304)+11),FALSE)</f>
        <v>#N/A</v>
      </c>
      <c r="AS304" s="75" t="e">
        <f>VLOOKUP($A304,'Processed Data Export'!$B$2:$ET$402,(COLUMN(AH304)+11),FALSE)</f>
        <v>#N/A</v>
      </c>
      <c r="AT304" s="75" t="e">
        <f>VLOOKUP($A304,'Processed Data Export'!$B$2:$ET$402,(COLUMN(AI304)+11),FALSE)</f>
        <v>#N/A</v>
      </c>
      <c r="AU304" s="75" t="e">
        <f>VLOOKUP($A304,'Processed Data Export'!$B$2:$ET$402,(COLUMN(AJ304)+11),FALSE)</f>
        <v>#N/A</v>
      </c>
      <c r="AV304" s="75" t="e">
        <f>VLOOKUP($A304,'Processed Data Export'!$B$2:$ET$402,(COLUMN(AK304)+11),FALSE)</f>
        <v>#N/A</v>
      </c>
      <c r="AW304" s="75" t="e">
        <f t="shared" si="57"/>
        <v>#N/A</v>
      </c>
      <c r="AX304" s="75" t="e">
        <f t="shared" si="58"/>
        <v>#N/A</v>
      </c>
      <c r="AY304" s="75" t="e">
        <f t="shared" si="59"/>
        <v>#N/A</v>
      </c>
      <c r="AZ304" s="75" t="e">
        <f t="shared" si="60"/>
        <v>#N/A</v>
      </c>
      <c r="BA304" s="75" t="e">
        <f t="shared" si="61"/>
        <v>#N/A</v>
      </c>
      <c r="BB304" s="75" t="e">
        <f t="shared" si="62"/>
        <v>#N/A</v>
      </c>
      <c r="BC304" s="75" t="e">
        <f t="shared" si="63"/>
        <v>#N/A</v>
      </c>
      <c r="BD304" s="75" t="e">
        <f t="shared" si="64"/>
        <v>#N/A</v>
      </c>
      <c r="BE304" s="75" t="e">
        <f t="shared" si="65"/>
        <v>#N/A</v>
      </c>
      <c r="BF304" s="75" t="e">
        <f t="shared" si="66"/>
        <v>#N/A</v>
      </c>
      <c r="BG304" s="75" t="e">
        <f t="shared" si="67"/>
        <v>#N/A</v>
      </c>
      <c r="BH304" s="75" t="e">
        <f t="shared" si="68"/>
        <v>#N/A</v>
      </c>
      <c r="BI304" s="75" t="e">
        <f t="shared" si="69"/>
        <v>#N/A</v>
      </c>
    </row>
    <row r="305" spans="1:61" x14ac:dyDescent="0.35">
      <c r="A305" s="69">
        <f>'Processed Data Export'!B303</f>
        <v>0</v>
      </c>
      <c r="B305" s="74" t="e">
        <f>IF((VLOOKUP($A305,'Processed Data Export'!$B$2:$ET$3001,5,FALSE))=0,(VLOOKUP($A305,'Processed Data Export'!$B$2:$ET$3001,4,FALSE)),(IF((VLOOKUP($A305,'Processed Data Export'!$B$2:$ET$3001,4,FALSE))&gt;(VLOOKUP($A305,'Processed Data Export'!$B$2:$ET$3001,5,FALSE)),(VLOOKUP($A305,'Processed Data Export'!$B$2:$ET$3001,5,FALSE)),(VLOOKUP($A305,'Processed Data Export'!$B$2:$ET$3001,4,FALSE)))))</f>
        <v>#N/A</v>
      </c>
      <c r="C305" s="89" t="e">
        <f>IF((VLOOKUP($A305,'Processed Data Export'!$B$2:$ET$3001,5,FALSE))=0,"NA",(IF((VLOOKUP($A305,'Processed Data Export'!$B$2:$ET$3001,4,FALSE))&gt;(VLOOKUP($A305,'Processed Data Export'!$B$2:$ET$3001,5,FALSE)),(VLOOKUP($A305,'Processed Data Export'!$B$2:$ET$3001,4,FALSE)),(VLOOKUP($A305,'Processed Data Export'!$B$2:$ET$3001,5,FALSE)))))</f>
        <v>#N/A</v>
      </c>
      <c r="D305" s="74" t="e">
        <f>VLOOKUP($A305,'Processed Data Export'!$B$2:$ET$3001,3,FALSE)</f>
        <v>#N/A</v>
      </c>
      <c r="E305" s="36">
        <f>VLOOKUP(A305,'MWPS (um)'!$A$1:$CP$401,94,FALSE)</f>
        <v>0</v>
      </c>
      <c r="F305" s="74" t="e">
        <f>(VLOOKUP($A305,'Processed Data Export'!$B$2:$ET$3001,6,FALSE))/(VLOOKUP($A305,'Processed Data Export'!$B$2:$ET$3001,7,FALSE))</f>
        <v>#N/A</v>
      </c>
      <c r="G305" s="74" t="e">
        <f>VLOOKUP($A305,'Processed Data Export'!$B$2:$ET$3001,8,FALSE)</f>
        <v>#N/A</v>
      </c>
      <c r="H305" s="74" t="e">
        <f>VLOOKUP($A305,'Processed Data Export'!$B$2:$ET$3001,9,FALSE)</f>
        <v>#N/A</v>
      </c>
      <c r="I305" s="74" t="e">
        <f>VLOOKUP($A305,'Processed Data Export'!$B$2:$ET$3001,10,FALSE)</f>
        <v>#N/A</v>
      </c>
      <c r="J305" s="74" t="e">
        <f>VLOOKUP($A305,'Processed Data Export'!$B$2:$ET$3001,11,FALSE)</f>
        <v>#N/A</v>
      </c>
      <c r="K305" s="69" t="e">
        <f t="shared" si="56"/>
        <v>#VALUE!</v>
      </c>
      <c r="L305" s="75" t="e">
        <f>VLOOKUP($A305,'Processed Data Export'!$B$2:$ET$402,(COLUMN(A305)+11),FALSE)</f>
        <v>#N/A</v>
      </c>
      <c r="M305" s="75" t="e">
        <f>VLOOKUP($A305,'Processed Data Export'!$B$2:$ET$402,(COLUMN(B305)+11),FALSE)</f>
        <v>#N/A</v>
      </c>
      <c r="N305" s="75" t="e">
        <f>VLOOKUP($A305,'Processed Data Export'!$B$2:$ET$402,(COLUMN(C305)+11),FALSE)</f>
        <v>#N/A</v>
      </c>
      <c r="O305" s="75" t="e">
        <f>VLOOKUP($A305,'Processed Data Export'!$B$2:$ET$402,(COLUMN(D305)+11),FALSE)</f>
        <v>#N/A</v>
      </c>
      <c r="P305" s="75" t="e">
        <f>VLOOKUP($A305,'Processed Data Export'!$B$2:$ET$402,(COLUMN(E305)+11),FALSE)</f>
        <v>#N/A</v>
      </c>
      <c r="Q305" s="75" t="e">
        <f>VLOOKUP($A305,'Processed Data Export'!$B$2:$ET$402,(COLUMN(F305)+11),FALSE)</f>
        <v>#N/A</v>
      </c>
      <c r="R305" s="75" t="e">
        <f>VLOOKUP($A305,'Processed Data Export'!$B$2:$ET$402,(COLUMN(G305)+11),FALSE)</f>
        <v>#N/A</v>
      </c>
      <c r="S305" s="75" t="e">
        <f>VLOOKUP($A305,'Processed Data Export'!$B$2:$ET$402,(COLUMN(H305)+11),FALSE)</f>
        <v>#N/A</v>
      </c>
      <c r="T305" s="75" t="e">
        <f>VLOOKUP($A305,'Processed Data Export'!$B$2:$ET$402,(COLUMN(I305)+11),FALSE)</f>
        <v>#N/A</v>
      </c>
      <c r="U305" s="75" t="e">
        <f>VLOOKUP($A305,'Processed Data Export'!$B$2:$ET$402,(COLUMN(J305)+11),FALSE)</f>
        <v>#N/A</v>
      </c>
      <c r="V305" s="75" t="e">
        <f>VLOOKUP($A305,'Processed Data Export'!$B$2:$ET$402,(COLUMN(K305)+11),FALSE)</f>
        <v>#N/A</v>
      </c>
      <c r="W305" s="75" t="e">
        <f>VLOOKUP($A305,'Processed Data Export'!$B$2:$ET$402,(COLUMN(L305)+11),FALSE)</f>
        <v>#N/A</v>
      </c>
      <c r="X305" s="75" t="e">
        <f>VLOOKUP($A305,'Processed Data Export'!$B$2:$ET$402,(COLUMN(M305)+11),FALSE)</f>
        <v>#N/A</v>
      </c>
      <c r="Y305" s="75" t="e">
        <f>VLOOKUP($A305,'Processed Data Export'!$B$2:$ET$402,(COLUMN(N305)+11),FALSE)</f>
        <v>#N/A</v>
      </c>
      <c r="Z305" s="75" t="e">
        <f>VLOOKUP($A305,'Processed Data Export'!$B$2:$ET$402,(COLUMN(O305)+11),FALSE)</f>
        <v>#N/A</v>
      </c>
      <c r="AA305" s="75" t="e">
        <f>VLOOKUP($A305,'Processed Data Export'!$B$2:$ET$402,(COLUMN(P305)+11),FALSE)</f>
        <v>#N/A</v>
      </c>
      <c r="AB305" s="75" t="e">
        <f>VLOOKUP($A305,'Processed Data Export'!$B$2:$ET$402,(COLUMN(Q305)+11),FALSE)</f>
        <v>#N/A</v>
      </c>
      <c r="AC305" s="75" t="e">
        <f>VLOOKUP($A305,'Processed Data Export'!$B$2:$ET$402,(COLUMN(R305)+11),FALSE)</f>
        <v>#N/A</v>
      </c>
      <c r="AD305" s="75" t="e">
        <f>VLOOKUP($A305,'Processed Data Export'!$B$2:$ET$402,(COLUMN(S305)+11),FALSE)</f>
        <v>#N/A</v>
      </c>
      <c r="AE305" s="75" t="e">
        <f>VLOOKUP($A305,'Processed Data Export'!$B$2:$ET$402,(COLUMN(T305)+11),FALSE)</f>
        <v>#N/A</v>
      </c>
      <c r="AF305" s="75" t="e">
        <f>VLOOKUP($A305,'Processed Data Export'!$B$2:$ET$402,(COLUMN(U305)+11),FALSE)</f>
        <v>#N/A</v>
      </c>
      <c r="AG305" s="75" t="e">
        <f>VLOOKUP($A305,'Processed Data Export'!$B$2:$ET$402,(COLUMN(V305)+11),FALSE)</f>
        <v>#N/A</v>
      </c>
      <c r="AH305" s="75" t="e">
        <f>VLOOKUP($A305,'Processed Data Export'!$B$2:$ET$402,(COLUMN(W305)+11),FALSE)</f>
        <v>#N/A</v>
      </c>
      <c r="AI305" s="75" t="e">
        <f>VLOOKUP($A305,'Processed Data Export'!$B$2:$ET$402,(COLUMN(X305)+11),FALSE)</f>
        <v>#N/A</v>
      </c>
      <c r="AJ305" s="75" t="e">
        <f>VLOOKUP($A305,'Processed Data Export'!$B$2:$ET$402,(COLUMN(Y305)+11),FALSE)</f>
        <v>#N/A</v>
      </c>
      <c r="AK305" s="75" t="e">
        <f>VLOOKUP($A305,'Processed Data Export'!$B$2:$ET$402,(COLUMN(Z305)+11),FALSE)</f>
        <v>#N/A</v>
      </c>
      <c r="AL305" s="75" t="e">
        <f>VLOOKUP($A305,'Processed Data Export'!$B$2:$ET$402,(COLUMN(AA305)+11),FALSE)</f>
        <v>#N/A</v>
      </c>
      <c r="AM305" s="75" t="e">
        <f>VLOOKUP($A305,'Processed Data Export'!$B$2:$ET$402,(COLUMN(AB305)+11),FALSE)</f>
        <v>#N/A</v>
      </c>
      <c r="AN305" s="75" t="e">
        <f>VLOOKUP($A305,'Processed Data Export'!$B$2:$ET$402,(COLUMN(AC305)+11),FALSE)</f>
        <v>#N/A</v>
      </c>
      <c r="AO305" s="75" t="e">
        <f>VLOOKUP($A305,'Processed Data Export'!$B$2:$ET$402,(COLUMN(AD305)+11),FALSE)</f>
        <v>#N/A</v>
      </c>
      <c r="AP305" s="75" t="e">
        <f>VLOOKUP($A305,'Processed Data Export'!$B$2:$ET$402,(COLUMN(AE305)+11),FALSE)</f>
        <v>#N/A</v>
      </c>
      <c r="AQ305" s="75" t="e">
        <f>VLOOKUP($A305,'Processed Data Export'!$B$2:$ET$402,(COLUMN(AF305)+11),FALSE)</f>
        <v>#N/A</v>
      </c>
      <c r="AR305" s="75" t="e">
        <f>VLOOKUP($A305,'Processed Data Export'!$B$2:$ET$402,(COLUMN(AG305)+11),FALSE)</f>
        <v>#N/A</v>
      </c>
      <c r="AS305" s="75" t="e">
        <f>VLOOKUP($A305,'Processed Data Export'!$B$2:$ET$402,(COLUMN(AH305)+11),FALSE)</f>
        <v>#N/A</v>
      </c>
      <c r="AT305" s="75" t="e">
        <f>VLOOKUP($A305,'Processed Data Export'!$B$2:$ET$402,(COLUMN(AI305)+11),FALSE)</f>
        <v>#N/A</v>
      </c>
      <c r="AU305" s="75" t="e">
        <f>VLOOKUP($A305,'Processed Data Export'!$B$2:$ET$402,(COLUMN(AJ305)+11),FALSE)</f>
        <v>#N/A</v>
      </c>
      <c r="AV305" s="75" t="e">
        <f>VLOOKUP($A305,'Processed Data Export'!$B$2:$ET$402,(COLUMN(AK305)+11),FALSE)</f>
        <v>#N/A</v>
      </c>
      <c r="AW305" s="75" t="e">
        <f t="shared" si="57"/>
        <v>#N/A</v>
      </c>
      <c r="AX305" s="75" t="e">
        <f t="shared" si="58"/>
        <v>#N/A</v>
      </c>
      <c r="AY305" s="75" t="e">
        <f t="shared" si="59"/>
        <v>#N/A</v>
      </c>
      <c r="AZ305" s="75" t="e">
        <f t="shared" si="60"/>
        <v>#N/A</v>
      </c>
      <c r="BA305" s="75" t="e">
        <f t="shared" si="61"/>
        <v>#N/A</v>
      </c>
      <c r="BB305" s="75" t="e">
        <f t="shared" si="62"/>
        <v>#N/A</v>
      </c>
      <c r="BC305" s="75" t="e">
        <f t="shared" si="63"/>
        <v>#N/A</v>
      </c>
      <c r="BD305" s="75" t="e">
        <f t="shared" si="64"/>
        <v>#N/A</v>
      </c>
      <c r="BE305" s="75" t="e">
        <f t="shared" si="65"/>
        <v>#N/A</v>
      </c>
      <c r="BF305" s="75" t="e">
        <f t="shared" si="66"/>
        <v>#N/A</v>
      </c>
      <c r="BG305" s="75" t="e">
        <f t="shared" si="67"/>
        <v>#N/A</v>
      </c>
      <c r="BH305" s="75" t="e">
        <f t="shared" si="68"/>
        <v>#N/A</v>
      </c>
      <c r="BI305" s="75" t="e">
        <f t="shared" si="69"/>
        <v>#N/A</v>
      </c>
    </row>
    <row r="306" spans="1:61" x14ac:dyDescent="0.35">
      <c r="A306" s="69">
        <f>'Processed Data Export'!B304</f>
        <v>0</v>
      </c>
      <c r="B306" s="74" t="e">
        <f>IF((VLOOKUP($A306,'Processed Data Export'!$B$2:$ET$3001,5,FALSE))=0,(VLOOKUP($A306,'Processed Data Export'!$B$2:$ET$3001,4,FALSE)),(IF((VLOOKUP($A306,'Processed Data Export'!$B$2:$ET$3001,4,FALSE))&gt;(VLOOKUP($A306,'Processed Data Export'!$B$2:$ET$3001,5,FALSE)),(VLOOKUP($A306,'Processed Data Export'!$B$2:$ET$3001,5,FALSE)),(VLOOKUP($A306,'Processed Data Export'!$B$2:$ET$3001,4,FALSE)))))</f>
        <v>#N/A</v>
      </c>
      <c r="C306" s="89" t="e">
        <f>IF((VLOOKUP($A306,'Processed Data Export'!$B$2:$ET$3001,5,FALSE))=0,"NA",(IF((VLOOKUP($A306,'Processed Data Export'!$B$2:$ET$3001,4,FALSE))&gt;(VLOOKUP($A306,'Processed Data Export'!$B$2:$ET$3001,5,FALSE)),(VLOOKUP($A306,'Processed Data Export'!$B$2:$ET$3001,4,FALSE)),(VLOOKUP($A306,'Processed Data Export'!$B$2:$ET$3001,5,FALSE)))))</f>
        <v>#N/A</v>
      </c>
      <c r="D306" s="74" t="e">
        <f>VLOOKUP($A306,'Processed Data Export'!$B$2:$ET$3001,3,FALSE)</f>
        <v>#N/A</v>
      </c>
      <c r="E306" s="36">
        <f>VLOOKUP(A306,'MWPS (um)'!$A$1:$CP$401,94,FALSE)</f>
        <v>0</v>
      </c>
      <c r="F306" s="74" t="e">
        <f>(VLOOKUP($A306,'Processed Data Export'!$B$2:$ET$3001,6,FALSE))/(VLOOKUP($A306,'Processed Data Export'!$B$2:$ET$3001,7,FALSE))</f>
        <v>#N/A</v>
      </c>
      <c r="G306" s="74" t="e">
        <f>VLOOKUP($A306,'Processed Data Export'!$B$2:$ET$3001,8,FALSE)</f>
        <v>#N/A</v>
      </c>
      <c r="H306" s="74" t="e">
        <f>VLOOKUP($A306,'Processed Data Export'!$B$2:$ET$3001,9,FALSE)</f>
        <v>#N/A</v>
      </c>
      <c r="I306" s="74" t="e">
        <f>VLOOKUP($A306,'Processed Data Export'!$B$2:$ET$3001,10,FALSE)</f>
        <v>#N/A</v>
      </c>
      <c r="J306" s="74" t="e">
        <f>VLOOKUP($A306,'Processed Data Export'!$B$2:$ET$3001,11,FALSE)</f>
        <v>#N/A</v>
      </c>
      <c r="K306" s="69" t="e">
        <f t="shared" si="56"/>
        <v>#VALUE!</v>
      </c>
      <c r="L306" s="75" t="e">
        <f>VLOOKUP($A306,'Processed Data Export'!$B$2:$ET$402,(COLUMN(A306)+11),FALSE)</f>
        <v>#N/A</v>
      </c>
      <c r="M306" s="75" t="e">
        <f>VLOOKUP($A306,'Processed Data Export'!$B$2:$ET$402,(COLUMN(B306)+11),FALSE)</f>
        <v>#N/A</v>
      </c>
      <c r="N306" s="75" t="e">
        <f>VLOOKUP($A306,'Processed Data Export'!$B$2:$ET$402,(COLUMN(C306)+11),FALSE)</f>
        <v>#N/A</v>
      </c>
      <c r="O306" s="75" t="e">
        <f>VLOOKUP($A306,'Processed Data Export'!$B$2:$ET$402,(COLUMN(D306)+11),FALSE)</f>
        <v>#N/A</v>
      </c>
      <c r="P306" s="75" t="e">
        <f>VLOOKUP($A306,'Processed Data Export'!$B$2:$ET$402,(COLUMN(E306)+11),FALSE)</f>
        <v>#N/A</v>
      </c>
      <c r="Q306" s="75" t="e">
        <f>VLOOKUP($A306,'Processed Data Export'!$B$2:$ET$402,(COLUMN(F306)+11),FALSE)</f>
        <v>#N/A</v>
      </c>
      <c r="R306" s="75" t="e">
        <f>VLOOKUP($A306,'Processed Data Export'!$B$2:$ET$402,(COLUMN(G306)+11),FALSE)</f>
        <v>#N/A</v>
      </c>
      <c r="S306" s="75" t="e">
        <f>VLOOKUP($A306,'Processed Data Export'!$B$2:$ET$402,(COLUMN(H306)+11),FALSE)</f>
        <v>#N/A</v>
      </c>
      <c r="T306" s="75" t="e">
        <f>VLOOKUP($A306,'Processed Data Export'!$B$2:$ET$402,(COLUMN(I306)+11),FALSE)</f>
        <v>#N/A</v>
      </c>
      <c r="U306" s="75" t="e">
        <f>VLOOKUP($A306,'Processed Data Export'!$B$2:$ET$402,(COLUMN(J306)+11),FALSE)</f>
        <v>#N/A</v>
      </c>
      <c r="V306" s="75" t="e">
        <f>VLOOKUP($A306,'Processed Data Export'!$B$2:$ET$402,(COLUMN(K306)+11),FALSE)</f>
        <v>#N/A</v>
      </c>
      <c r="W306" s="75" t="e">
        <f>VLOOKUP($A306,'Processed Data Export'!$B$2:$ET$402,(COLUMN(L306)+11),FALSE)</f>
        <v>#N/A</v>
      </c>
      <c r="X306" s="75" t="e">
        <f>VLOOKUP($A306,'Processed Data Export'!$B$2:$ET$402,(COLUMN(M306)+11),FALSE)</f>
        <v>#N/A</v>
      </c>
      <c r="Y306" s="75" t="e">
        <f>VLOOKUP($A306,'Processed Data Export'!$B$2:$ET$402,(COLUMN(N306)+11),FALSE)</f>
        <v>#N/A</v>
      </c>
      <c r="Z306" s="75" t="e">
        <f>VLOOKUP($A306,'Processed Data Export'!$B$2:$ET$402,(COLUMN(O306)+11),FALSE)</f>
        <v>#N/A</v>
      </c>
      <c r="AA306" s="75" t="e">
        <f>VLOOKUP($A306,'Processed Data Export'!$B$2:$ET$402,(COLUMN(P306)+11),FALSE)</f>
        <v>#N/A</v>
      </c>
      <c r="AB306" s="75" t="e">
        <f>VLOOKUP($A306,'Processed Data Export'!$B$2:$ET$402,(COLUMN(Q306)+11),FALSE)</f>
        <v>#N/A</v>
      </c>
      <c r="AC306" s="75" t="e">
        <f>VLOOKUP($A306,'Processed Data Export'!$B$2:$ET$402,(COLUMN(R306)+11),FALSE)</f>
        <v>#N/A</v>
      </c>
      <c r="AD306" s="75" t="e">
        <f>VLOOKUP($A306,'Processed Data Export'!$B$2:$ET$402,(COLUMN(S306)+11),FALSE)</f>
        <v>#N/A</v>
      </c>
      <c r="AE306" s="75" t="e">
        <f>VLOOKUP($A306,'Processed Data Export'!$B$2:$ET$402,(COLUMN(T306)+11),FALSE)</f>
        <v>#N/A</v>
      </c>
      <c r="AF306" s="75" t="e">
        <f>VLOOKUP($A306,'Processed Data Export'!$B$2:$ET$402,(COLUMN(U306)+11),FALSE)</f>
        <v>#N/A</v>
      </c>
      <c r="AG306" s="75" t="e">
        <f>VLOOKUP($A306,'Processed Data Export'!$B$2:$ET$402,(COLUMN(V306)+11),FALSE)</f>
        <v>#N/A</v>
      </c>
      <c r="AH306" s="75" t="e">
        <f>VLOOKUP($A306,'Processed Data Export'!$B$2:$ET$402,(COLUMN(W306)+11),FALSE)</f>
        <v>#N/A</v>
      </c>
      <c r="AI306" s="75" t="e">
        <f>VLOOKUP($A306,'Processed Data Export'!$B$2:$ET$402,(COLUMN(X306)+11),FALSE)</f>
        <v>#N/A</v>
      </c>
      <c r="AJ306" s="75" t="e">
        <f>VLOOKUP($A306,'Processed Data Export'!$B$2:$ET$402,(COLUMN(Y306)+11),FALSE)</f>
        <v>#N/A</v>
      </c>
      <c r="AK306" s="75" t="e">
        <f>VLOOKUP($A306,'Processed Data Export'!$B$2:$ET$402,(COLUMN(Z306)+11),FALSE)</f>
        <v>#N/A</v>
      </c>
      <c r="AL306" s="75" t="e">
        <f>VLOOKUP($A306,'Processed Data Export'!$B$2:$ET$402,(COLUMN(AA306)+11),FALSE)</f>
        <v>#N/A</v>
      </c>
      <c r="AM306" s="75" t="e">
        <f>VLOOKUP($A306,'Processed Data Export'!$B$2:$ET$402,(COLUMN(AB306)+11),FALSE)</f>
        <v>#N/A</v>
      </c>
      <c r="AN306" s="75" t="e">
        <f>VLOOKUP($A306,'Processed Data Export'!$B$2:$ET$402,(COLUMN(AC306)+11),FALSE)</f>
        <v>#N/A</v>
      </c>
      <c r="AO306" s="75" t="e">
        <f>VLOOKUP($A306,'Processed Data Export'!$B$2:$ET$402,(COLUMN(AD306)+11),FALSE)</f>
        <v>#N/A</v>
      </c>
      <c r="AP306" s="75" t="e">
        <f>VLOOKUP($A306,'Processed Data Export'!$B$2:$ET$402,(COLUMN(AE306)+11),FALSE)</f>
        <v>#N/A</v>
      </c>
      <c r="AQ306" s="75" t="e">
        <f>VLOOKUP($A306,'Processed Data Export'!$B$2:$ET$402,(COLUMN(AF306)+11),FALSE)</f>
        <v>#N/A</v>
      </c>
      <c r="AR306" s="75" t="e">
        <f>VLOOKUP($A306,'Processed Data Export'!$B$2:$ET$402,(COLUMN(AG306)+11),FALSE)</f>
        <v>#N/A</v>
      </c>
      <c r="AS306" s="75" t="e">
        <f>VLOOKUP($A306,'Processed Data Export'!$B$2:$ET$402,(COLUMN(AH306)+11),FALSE)</f>
        <v>#N/A</v>
      </c>
      <c r="AT306" s="75" t="e">
        <f>VLOOKUP($A306,'Processed Data Export'!$B$2:$ET$402,(COLUMN(AI306)+11),FALSE)</f>
        <v>#N/A</v>
      </c>
      <c r="AU306" s="75" t="e">
        <f>VLOOKUP($A306,'Processed Data Export'!$B$2:$ET$402,(COLUMN(AJ306)+11),FALSE)</f>
        <v>#N/A</v>
      </c>
      <c r="AV306" s="75" t="e">
        <f>VLOOKUP($A306,'Processed Data Export'!$B$2:$ET$402,(COLUMN(AK306)+11),FALSE)</f>
        <v>#N/A</v>
      </c>
      <c r="AW306" s="75" t="e">
        <f t="shared" si="57"/>
        <v>#N/A</v>
      </c>
      <c r="AX306" s="75" t="e">
        <f t="shared" si="58"/>
        <v>#N/A</v>
      </c>
      <c r="AY306" s="75" t="e">
        <f t="shared" si="59"/>
        <v>#N/A</v>
      </c>
      <c r="AZ306" s="75" t="e">
        <f t="shared" si="60"/>
        <v>#N/A</v>
      </c>
      <c r="BA306" s="75" t="e">
        <f t="shared" si="61"/>
        <v>#N/A</v>
      </c>
      <c r="BB306" s="75" t="e">
        <f t="shared" si="62"/>
        <v>#N/A</v>
      </c>
      <c r="BC306" s="75" t="e">
        <f t="shared" si="63"/>
        <v>#N/A</v>
      </c>
      <c r="BD306" s="75" t="e">
        <f t="shared" si="64"/>
        <v>#N/A</v>
      </c>
      <c r="BE306" s="75" t="e">
        <f t="shared" si="65"/>
        <v>#N/A</v>
      </c>
      <c r="BF306" s="75" t="e">
        <f t="shared" si="66"/>
        <v>#N/A</v>
      </c>
      <c r="BG306" s="75" t="e">
        <f t="shared" si="67"/>
        <v>#N/A</v>
      </c>
      <c r="BH306" s="75" t="e">
        <f t="shared" si="68"/>
        <v>#N/A</v>
      </c>
      <c r="BI306" s="75" t="e">
        <f t="shared" si="69"/>
        <v>#N/A</v>
      </c>
    </row>
    <row r="307" spans="1:61" x14ac:dyDescent="0.35">
      <c r="A307" s="69">
        <f>'Processed Data Export'!B305</f>
        <v>0</v>
      </c>
      <c r="B307" s="74" t="e">
        <f>IF((VLOOKUP($A307,'Processed Data Export'!$B$2:$ET$3001,5,FALSE))=0,(VLOOKUP($A307,'Processed Data Export'!$B$2:$ET$3001,4,FALSE)),(IF((VLOOKUP($A307,'Processed Data Export'!$B$2:$ET$3001,4,FALSE))&gt;(VLOOKUP($A307,'Processed Data Export'!$B$2:$ET$3001,5,FALSE)),(VLOOKUP($A307,'Processed Data Export'!$B$2:$ET$3001,5,FALSE)),(VLOOKUP($A307,'Processed Data Export'!$B$2:$ET$3001,4,FALSE)))))</f>
        <v>#N/A</v>
      </c>
      <c r="C307" s="89" t="e">
        <f>IF((VLOOKUP($A307,'Processed Data Export'!$B$2:$ET$3001,5,FALSE))=0,"NA",(IF((VLOOKUP($A307,'Processed Data Export'!$B$2:$ET$3001,4,FALSE))&gt;(VLOOKUP($A307,'Processed Data Export'!$B$2:$ET$3001,5,FALSE)),(VLOOKUP($A307,'Processed Data Export'!$B$2:$ET$3001,4,FALSE)),(VLOOKUP($A307,'Processed Data Export'!$B$2:$ET$3001,5,FALSE)))))</f>
        <v>#N/A</v>
      </c>
      <c r="D307" s="74" t="e">
        <f>VLOOKUP($A307,'Processed Data Export'!$B$2:$ET$3001,3,FALSE)</f>
        <v>#N/A</v>
      </c>
      <c r="E307" s="36">
        <f>VLOOKUP(A307,'MWPS (um)'!$A$1:$CP$401,94,FALSE)</f>
        <v>0</v>
      </c>
      <c r="F307" s="74" t="e">
        <f>(VLOOKUP($A307,'Processed Data Export'!$B$2:$ET$3001,6,FALSE))/(VLOOKUP($A307,'Processed Data Export'!$B$2:$ET$3001,7,FALSE))</f>
        <v>#N/A</v>
      </c>
      <c r="G307" s="74" t="e">
        <f>VLOOKUP($A307,'Processed Data Export'!$B$2:$ET$3001,8,FALSE)</f>
        <v>#N/A</v>
      </c>
      <c r="H307" s="74" t="e">
        <f>VLOOKUP($A307,'Processed Data Export'!$B$2:$ET$3001,9,FALSE)</f>
        <v>#N/A</v>
      </c>
      <c r="I307" s="74" t="e">
        <f>VLOOKUP($A307,'Processed Data Export'!$B$2:$ET$3001,10,FALSE)</f>
        <v>#N/A</v>
      </c>
      <c r="J307" s="74" t="e">
        <f>VLOOKUP($A307,'Processed Data Export'!$B$2:$ET$3001,11,FALSE)</f>
        <v>#N/A</v>
      </c>
      <c r="K307" s="69" t="e">
        <f t="shared" si="56"/>
        <v>#VALUE!</v>
      </c>
      <c r="L307" s="75" t="e">
        <f>VLOOKUP($A307,'Processed Data Export'!$B$2:$ET$402,(COLUMN(A307)+11),FALSE)</f>
        <v>#N/A</v>
      </c>
      <c r="M307" s="75" t="e">
        <f>VLOOKUP($A307,'Processed Data Export'!$B$2:$ET$402,(COLUMN(B307)+11),FALSE)</f>
        <v>#N/A</v>
      </c>
      <c r="N307" s="75" t="e">
        <f>VLOOKUP($A307,'Processed Data Export'!$B$2:$ET$402,(COLUMN(C307)+11),FALSE)</f>
        <v>#N/A</v>
      </c>
      <c r="O307" s="75" t="e">
        <f>VLOOKUP($A307,'Processed Data Export'!$B$2:$ET$402,(COLUMN(D307)+11),FALSE)</f>
        <v>#N/A</v>
      </c>
      <c r="P307" s="75" t="e">
        <f>VLOOKUP($A307,'Processed Data Export'!$B$2:$ET$402,(COLUMN(E307)+11),FALSE)</f>
        <v>#N/A</v>
      </c>
      <c r="Q307" s="75" t="e">
        <f>VLOOKUP($A307,'Processed Data Export'!$B$2:$ET$402,(COLUMN(F307)+11),FALSE)</f>
        <v>#N/A</v>
      </c>
      <c r="R307" s="75" t="e">
        <f>VLOOKUP($A307,'Processed Data Export'!$B$2:$ET$402,(COLUMN(G307)+11),FALSE)</f>
        <v>#N/A</v>
      </c>
      <c r="S307" s="75" t="e">
        <f>VLOOKUP($A307,'Processed Data Export'!$B$2:$ET$402,(COLUMN(H307)+11),FALSE)</f>
        <v>#N/A</v>
      </c>
      <c r="T307" s="75" t="e">
        <f>VLOOKUP($A307,'Processed Data Export'!$B$2:$ET$402,(COLUMN(I307)+11),FALSE)</f>
        <v>#N/A</v>
      </c>
      <c r="U307" s="75" t="e">
        <f>VLOOKUP($A307,'Processed Data Export'!$B$2:$ET$402,(COLUMN(J307)+11),FALSE)</f>
        <v>#N/A</v>
      </c>
      <c r="V307" s="75" t="e">
        <f>VLOOKUP($A307,'Processed Data Export'!$B$2:$ET$402,(COLUMN(K307)+11),FALSE)</f>
        <v>#N/A</v>
      </c>
      <c r="W307" s="75" t="e">
        <f>VLOOKUP($A307,'Processed Data Export'!$B$2:$ET$402,(COLUMN(L307)+11),FALSE)</f>
        <v>#N/A</v>
      </c>
      <c r="X307" s="75" t="e">
        <f>VLOOKUP($A307,'Processed Data Export'!$B$2:$ET$402,(COLUMN(M307)+11),FALSE)</f>
        <v>#N/A</v>
      </c>
      <c r="Y307" s="75" t="e">
        <f>VLOOKUP($A307,'Processed Data Export'!$B$2:$ET$402,(COLUMN(N307)+11),FALSE)</f>
        <v>#N/A</v>
      </c>
      <c r="Z307" s="75" t="e">
        <f>VLOOKUP($A307,'Processed Data Export'!$B$2:$ET$402,(COLUMN(O307)+11),FALSE)</f>
        <v>#N/A</v>
      </c>
      <c r="AA307" s="75" t="e">
        <f>VLOOKUP($A307,'Processed Data Export'!$B$2:$ET$402,(COLUMN(P307)+11),FALSE)</f>
        <v>#N/A</v>
      </c>
      <c r="AB307" s="75" t="e">
        <f>VLOOKUP($A307,'Processed Data Export'!$B$2:$ET$402,(COLUMN(Q307)+11),FALSE)</f>
        <v>#N/A</v>
      </c>
      <c r="AC307" s="75" t="e">
        <f>VLOOKUP($A307,'Processed Data Export'!$B$2:$ET$402,(COLUMN(R307)+11),FALSE)</f>
        <v>#N/A</v>
      </c>
      <c r="AD307" s="75" t="e">
        <f>VLOOKUP($A307,'Processed Data Export'!$B$2:$ET$402,(COLUMN(S307)+11),FALSE)</f>
        <v>#N/A</v>
      </c>
      <c r="AE307" s="75" t="e">
        <f>VLOOKUP($A307,'Processed Data Export'!$B$2:$ET$402,(COLUMN(T307)+11),FALSE)</f>
        <v>#N/A</v>
      </c>
      <c r="AF307" s="75" t="e">
        <f>VLOOKUP($A307,'Processed Data Export'!$B$2:$ET$402,(COLUMN(U307)+11),FALSE)</f>
        <v>#N/A</v>
      </c>
      <c r="AG307" s="75" t="e">
        <f>VLOOKUP($A307,'Processed Data Export'!$B$2:$ET$402,(COLUMN(V307)+11),FALSE)</f>
        <v>#N/A</v>
      </c>
      <c r="AH307" s="75" t="e">
        <f>VLOOKUP($A307,'Processed Data Export'!$B$2:$ET$402,(COLUMN(W307)+11),FALSE)</f>
        <v>#N/A</v>
      </c>
      <c r="AI307" s="75" t="e">
        <f>VLOOKUP($A307,'Processed Data Export'!$B$2:$ET$402,(COLUMN(X307)+11),FALSE)</f>
        <v>#N/A</v>
      </c>
      <c r="AJ307" s="75" t="e">
        <f>VLOOKUP($A307,'Processed Data Export'!$B$2:$ET$402,(COLUMN(Y307)+11),FALSE)</f>
        <v>#N/A</v>
      </c>
      <c r="AK307" s="75" t="e">
        <f>VLOOKUP($A307,'Processed Data Export'!$B$2:$ET$402,(COLUMN(Z307)+11),FALSE)</f>
        <v>#N/A</v>
      </c>
      <c r="AL307" s="75" t="e">
        <f>VLOOKUP($A307,'Processed Data Export'!$B$2:$ET$402,(COLUMN(AA307)+11),FALSE)</f>
        <v>#N/A</v>
      </c>
      <c r="AM307" s="75" t="e">
        <f>VLOOKUP($A307,'Processed Data Export'!$B$2:$ET$402,(COLUMN(AB307)+11),FALSE)</f>
        <v>#N/A</v>
      </c>
      <c r="AN307" s="75" t="e">
        <f>VLOOKUP($A307,'Processed Data Export'!$B$2:$ET$402,(COLUMN(AC307)+11),FALSE)</f>
        <v>#N/A</v>
      </c>
      <c r="AO307" s="75" t="e">
        <f>VLOOKUP($A307,'Processed Data Export'!$B$2:$ET$402,(COLUMN(AD307)+11),FALSE)</f>
        <v>#N/A</v>
      </c>
      <c r="AP307" s="75" t="e">
        <f>VLOOKUP($A307,'Processed Data Export'!$B$2:$ET$402,(COLUMN(AE307)+11),FALSE)</f>
        <v>#N/A</v>
      </c>
      <c r="AQ307" s="75" t="e">
        <f>VLOOKUP($A307,'Processed Data Export'!$B$2:$ET$402,(COLUMN(AF307)+11),FALSE)</f>
        <v>#N/A</v>
      </c>
      <c r="AR307" s="75" t="e">
        <f>VLOOKUP($A307,'Processed Data Export'!$B$2:$ET$402,(COLUMN(AG307)+11),FALSE)</f>
        <v>#N/A</v>
      </c>
      <c r="AS307" s="75" t="e">
        <f>VLOOKUP($A307,'Processed Data Export'!$B$2:$ET$402,(COLUMN(AH307)+11),FALSE)</f>
        <v>#N/A</v>
      </c>
      <c r="AT307" s="75" t="e">
        <f>VLOOKUP($A307,'Processed Data Export'!$B$2:$ET$402,(COLUMN(AI307)+11),FALSE)</f>
        <v>#N/A</v>
      </c>
      <c r="AU307" s="75" t="e">
        <f>VLOOKUP($A307,'Processed Data Export'!$B$2:$ET$402,(COLUMN(AJ307)+11),FALSE)</f>
        <v>#N/A</v>
      </c>
      <c r="AV307" s="75" t="e">
        <f>VLOOKUP($A307,'Processed Data Export'!$B$2:$ET$402,(COLUMN(AK307)+11),FALSE)</f>
        <v>#N/A</v>
      </c>
      <c r="AW307" s="75" t="e">
        <f t="shared" si="57"/>
        <v>#N/A</v>
      </c>
      <c r="AX307" s="75" t="e">
        <f t="shared" si="58"/>
        <v>#N/A</v>
      </c>
      <c r="AY307" s="75" t="e">
        <f t="shared" si="59"/>
        <v>#N/A</v>
      </c>
      <c r="AZ307" s="75" t="e">
        <f t="shared" si="60"/>
        <v>#N/A</v>
      </c>
      <c r="BA307" s="75" t="e">
        <f t="shared" si="61"/>
        <v>#N/A</v>
      </c>
      <c r="BB307" s="75" t="e">
        <f t="shared" si="62"/>
        <v>#N/A</v>
      </c>
      <c r="BC307" s="75" t="e">
        <f t="shared" si="63"/>
        <v>#N/A</v>
      </c>
      <c r="BD307" s="75" t="e">
        <f t="shared" si="64"/>
        <v>#N/A</v>
      </c>
      <c r="BE307" s="75" t="e">
        <f t="shared" si="65"/>
        <v>#N/A</v>
      </c>
      <c r="BF307" s="75" t="e">
        <f t="shared" si="66"/>
        <v>#N/A</v>
      </c>
      <c r="BG307" s="75" t="e">
        <f t="shared" si="67"/>
        <v>#N/A</v>
      </c>
      <c r="BH307" s="75" t="e">
        <f t="shared" si="68"/>
        <v>#N/A</v>
      </c>
      <c r="BI307" s="75" t="e">
        <f t="shared" si="69"/>
        <v>#N/A</v>
      </c>
    </row>
    <row r="308" spans="1:61" x14ac:dyDescent="0.35">
      <c r="A308" s="69">
        <f>'Processed Data Export'!B306</f>
        <v>0</v>
      </c>
      <c r="B308" s="74" t="e">
        <f>IF((VLOOKUP($A308,'Processed Data Export'!$B$2:$ET$3001,5,FALSE))=0,(VLOOKUP($A308,'Processed Data Export'!$B$2:$ET$3001,4,FALSE)),(IF((VLOOKUP($A308,'Processed Data Export'!$B$2:$ET$3001,4,FALSE))&gt;(VLOOKUP($A308,'Processed Data Export'!$B$2:$ET$3001,5,FALSE)),(VLOOKUP($A308,'Processed Data Export'!$B$2:$ET$3001,5,FALSE)),(VLOOKUP($A308,'Processed Data Export'!$B$2:$ET$3001,4,FALSE)))))</f>
        <v>#N/A</v>
      </c>
      <c r="C308" s="89" t="e">
        <f>IF((VLOOKUP($A308,'Processed Data Export'!$B$2:$ET$3001,5,FALSE))=0,"NA",(IF((VLOOKUP($A308,'Processed Data Export'!$B$2:$ET$3001,4,FALSE))&gt;(VLOOKUP($A308,'Processed Data Export'!$B$2:$ET$3001,5,FALSE)),(VLOOKUP($A308,'Processed Data Export'!$B$2:$ET$3001,4,FALSE)),(VLOOKUP($A308,'Processed Data Export'!$B$2:$ET$3001,5,FALSE)))))</f>
        <v>#N/A</v>
      </c>
      <c r="D308" s="74" t="e">
        <f>VLOOKUP($A308,'Processed Data Export'!$B$2:$ET$3001,3,FALSE)</f>
        <v>#N/A</v>
      </c>
      <c r="E308" s="36">
        <f>VLOOKUP(A308,'MWPS (um)'!$A$1:$CP$401,94,FALSE)</f>
        <v>0</v>
      </c>
      <c r="F308" s="74" t="e">
        <f>(VLOOKUP($A308,'Processed Data Export'!$B$2:$ET$3001,6,FALSE))/(VLOOKUP($A308,'Processed Data Export'!$B$2:$ET$3001,7,FALSE))</f>
        <v>#N/A</v>
      </c>
      <c r="G308" s="74" t="e">
        <f>VLOOKUP($A308,'Processed Data Export'!$B$2:$ET$3001,8,FALSE)</f>
        <v>#N/A</v>
      </c>
      <c r="H308" s="74" t="e">
        <f>VLOOKUP($A308,'Processed Data Export'!$B$2:$ET$3001,9,FALSE)</f>
        <v>#N/A</v>
      </c>
      <c r="I308" s="74" t="e">
        <f>VLOOKUP($A308,'Processed Data Export'!$B$2:$ET$3001,10,FALSE)</f>
        <v>#N/A</v>
      </c>
      <c r="J308" s="74" t="e">
        <f>VLOOKUP($A308,'Processed Data Export'!$B$2:$ET$3001,11,FALSE)</f>
        <v>#N/A</v>
      </c>
      <c r="K308" s="69" t="e">
        <f t="shared" si="56"/>
        <v>#VALUE!</v>
      </c>
      <c r="L308" s="75" t="e">
        <f>VLOOKUP($A308,'Processed Data Export'!$B$2:$ET$402,(COLUMN(A308)+11),FALSE)</f>
        <v>#N/A</v>
      </c>
      <c r="M308" s="75" t="e">
        <f>VLOOKUP($A308,'Processed Data Export'!$B$2:$ET$402,(COLUMN(B308)+11),FALSE)</f>
        <v>#N/A</v>
      </c>
      <c r="N308" s="75" t="e">
        <f>VLOOKUP($A308,'Processed Data Export'!$B$2:$ET$402,(COLUMN(C308)+11),FALSE)</f>
        <v>#N/A</v>
      </c>
      <c r="O308" s="75" t="e">
        <f>VLOOKUP($A308,'Processed Data Export'!$B$2:$ET$402,(COLUMN(D308)+11),FALSE)</f>
        <v>#N/A</v>
      </c>
      <c r="P308" s="75" t="e">
        <f>VLOOKUP($A308,'Processed Data Export'!$B$2:$ET$402,(COLUMN(E308)+11),FALSE)</f>
        <v>#N/A</v>
      </c>
      <c r="Q308" s="75" t="e">
        <f>VLOOKUP($A308,'Processed Data Export'!$B$2:$ET$402,(COLUMN(F308)+11),FALSE)</f>
        <v>#N/A</v>
      </c>
      <c r="R308" s="75" t="e">
        <f>VLOOKUP($A308,'Processed Data Export'!$B$2:$ET$402,(COLUMN(G308)+11),FALSE)</f>
        <v>#N/A</v>
      </c>
      <c r="S308" s="75" t="e">
        <f>VLOOKUP($A308,'Processed Data Export'!$B$2:$ET$402,(COLUMN(H308)+11),FALSE)</f>
        <v>#N/A</v>
      </c>
      <c r="T308" s="75" t="e">
        <f>VLOOKUP($A308,'Processed Data Export'!$B$2:$ET$402,(COLUMN(I308)+11),FALSE)</f>
        <v>#N/A</v>
      </c>
      <c r="U308" s="75" t="e">
        <f>VLOOKUP($A308,'Processed Data Export'!$B$2:$ET$402,(COLUMN(J308)+11),FALSE)</f>
        <v>#N/A</v>
      </c>
      <c r="V308" s="75" t="e">
        <f>VLOOKUP($A308,'Processed Data Export'!$B$2:$ET$402,(COLUMN(K308)+11),FALSE)</f>
        <v>#N/A</v>
      </c>
      <c r="W308" s="75" t="e">
        <f>VLOOKUP($A308,'Processed Data Export'!$B$2:$ET$402,(COLUMN(L308)+11),FALSE)</f>
        <v>#N/A</v>
      </c>
      <c r="X308" s="75" t="e">
        <f>VLOOKUP($A308,'Processed Data Export'!$B$2:$ET$402,(COLUMN(M308)+11),FALSE)</f>
        <v>#N/A</v>
      </c>
      <c r="Y308" s="75" t="e">
        <f>VLOOKUP($A308,'Processed Data Export'!$B$2:$ET$402,(COLUMN(N308)+11),FALSE)</f>
        <v>#N/A</v>
      </c>
      <c r="Z308" s="75" t="e">
        <f>VLOOKUP($A308,'Processed Data Export'!$B$2:$ET$402,(COLUMN(O308)+11),FALSE)</f>
        <v>#N/A</v>
      </c>
      <c r="AA308" s="75" t="e">
        <f>VLOOKUP($A308,'Processed Data Export'!$B$2:$ET$402,(COLUMN(P308)+11),FALSE)</f>
        <v>#N/A</v>
      </c>
      <c r="AB308" s="75" t="e">
        <f>VLOOKUP($A308,'Processed Data Export'!$B$2:$ET$402,(COLUMN(Q308)+11),FALSE)</f>
        <v>#N/A</v>
      </c>
      <c r="AC308" s="75" t="e">
        <f>VLOOKUP($A308,'Processed Data Export'!$B$2:$ET$402,(COLUMN(R308)+11),FALSE)</f>
        <v>#N/A</v>
      </c>
      <c r="AD308" s="75" t="e">
        <f>VLOOKUP($A308,'Processed Data Export'!$B$2:$ET$402,(COLUMN(S308)+11),FALSE)</f>
        <v>#N/A</v>
      </c>
      <c r="AE308" s="75" t="e">
        <f>VLOOKUP($A308,'Processed Data Export'!$B$2:$ET$402,(COLUMN(T308)+11),FALSE)</f>
        <v>#N/A</v>
      </c>
      <c r="AF308" s="75" t="e">
        <f>VLOOKUP($A308,'Processed Data Export'!$B$2:$ET$402,(COLUMN(U308)+11),FALSE)</f>
        <v>#N/A</v>
      </c>
      <c r="AG308" s="75" t="e">
        <f>VLOOKUP($A308,'Processed Data Export'!$B$2:$ET$402,(COLUMN(V308)+11),FALSE)</f>
        <v>#N/A</v>
      </c>
      <c r="AH308" s="75" t="e">
        <f>VLOOKUP($A308,'Processed Data Export'!$B$2:$ET$402,(COLUMN(W308)+11),FALSE)</f>
        <v>#N/A</v>
      </c>
      <c r="AI308" s="75" t="e">
        <f>VLOOKUP($A308,'Processed Data Export'!$B$2:$ET$402,(COLUMN(X308)+11),FALSE)</f>
        <v>#N/A</v>
      </c>
      <c r="AJ308" s="75" t="e">
        <f>VLOOKUP($A308,'Processed Data Export'!$B$2:$ET$402,(COLUMN(Y308)+11),FALSE)</f>
        <v>#N/A</v>
      </c>
      <c r="AK308" s="75" t="e">
        <f>VLOOKUP($A308,'Processed Data Export'!$B$2:$ET$402,(COLUMN(Z308)+11),FALSE)</f>
        <v>#N/A</v>
      </c>
      <c r="AL308" s="75" t="e">
        <f>VLOOKUP($A308,'Processed Data Export'!$B$2:$ET$402,(COLUMN(AA308)+11),FALSE)</f>
        <v>#N/A</v>
      </c>
      <c r="AM308" s="75" t="e">
        <f>VLOOKUP($A308,'Processed Data Export'!$B$2:$ET$402,(COLUMN(AB308)+11),FALSE)</f>
        <v>#N/A</v>
      </c>
      <c r="AN308" s="75" t="e">
        <f>VLOOKUP($A308,'Processed Data Export'!$B$2:$ET$402,(COLUMN(AC308)+11),FALSE)</f>
        <v>#N/A</v>
      </c>
      <c r="AO308" s="75" t="e">
        <f>VLOOKUP($A308,'Processed Data Export'!$B$2:$ET$402,(COLUMN(AD308)+11),FALSE)</f>
        <v>#N/A</v>
      </c>
      <c r="AP308" s="75" t="e">
        <f>VLOOKUP($A308,'Processed Data Export'!$B$2:$ET$402,(COLUMN(AE308)+11),FALSE)</f>
        <v>#N/A</v>
      </c>
      <c r="AQ308" s="75" t="e">
        <f>VLOOKUP($A308,'Processed Data Export'!$B$2:$ET$402,(COLUMN(AF308)+11),FALSE)</f>
        <v>#N/A</v>
      </c>
      <c r="AR308" s="75" t="e">
        <f>VLOOKUP($A308,'Processed Data Export'!$B$2:$ET$402,(COLUMN(AG308)+11),FALSE)</f>
        <v>#N/A</v>
      </c>
      <c r="AS308" s="75" t="e">
        <f>VLOOKUP($A308,'Processed Data Export'!$B$2:$ET$402,(COLUMN(AH308)+11),FALSE)</f>
        <v>#N/A</v>
      </c>
      <c r="AT308" s="75" t="e">
        <f>VLOOKUP($A308,'Processed Data Export'!$B$2:$ET$402,(COLUMN(AI308)+11),FALSE)</f>
        <v>#N/A</v>
      </c>
      <c r="AU308" s="75" t="e">
        <f>VLOOKUP($A308,'Processed Data Export'!$B$2:$ET$402,(COLUMN(AJ308)+11),FALSE)</f>
        <v>#N/A</v>
      </c>
      <c r="AV308" s="75" t="e">
        <f>VLOOKUP($A308,'Processed Data Export'!$B$2:$ET$402,(COLUMN(AK308)+11),FALSE)</f>
        <v>#N/A</v>
      </c>
      <c r="AW308" s="75" t="e">
        <f t="shared" si="57"/>
        <v>#N/A</v>
      </c>
      <c r="AX308" s="75" t="e">
        <f t="shared" si="58"/>
        <v>#N/A</v>
      </c>
      <c r="AY308" s="75" t="e">
        <f t="shared" si="59"/>
        <v>#N/A</v>
      </c>
      <c r="AZ308" s="75" t="e">
        <f t="shared" si="60"/>
        <v>#N/A</v>
      </c>
      <c r="BA308" s="75" t="e">
        <f t="shared" si="61"/>
        <v>#N/A</v>
      </c>
      <c r="BB308" s="75" t="e">
        <f t="shared" si="62"/>
        <v>#N/A</v>
      </c>
      <c r="BC308" s="75" t="e">
        <f t="shared" si="63"/>
        <v>#N/A</v>
      </c>
      <c r="BD308" s="75" t="e">
        <f t="shared" si="64"/>
        <v>#N/A</v>
      </c>
      <c r="BE308" s="75" t="e">
        <f t="shared" si="65"/>
        <v>#N/A</v>
      </c>
      <c r="BF308" s="75" t="e">
        <f t="shared" si="66"/>
        <v>#N/A</v>
      </c>
      <c r="BG308" s="75" t="e">
        <f t="shared" si="67"/>
        <v>#N/A</v>
      </c>
      <c r="BH308" s="75" t="e">
        <f t="shared" si="68"/>
        <v>#N/A</v>
      </c>
      <c r="BI308" s="75" t="e">
        <f t="shared" si="69"/>
        <v>#N/A</v>
      </c>
    </row>
    <row r="309" spans="1:61" x14ac:dyDescent="0.35">
      <c r="A309" s="69">
        <f>'Processed Data Export'!B307</f>
        <v>0</v>
      </c>
      <c r="B309" s="74" t="e">
        <f>IF((VLOOKUP($A309,'Processed Data Export'!$B$2:$ET$3001,5,FALSE))=0,(VLOOKUP($A309,'Processed Data Export'!$B$2:$ET$3001,4,FALSE)),(IF((VLOOKUP($A309,'Processed Data Export'!$B$2:$ET$3001,4,FALSE))&gt;(VLOOKUP($A309,'Processed Data Export'!$B$2:$ET$3001,5,FALSE)),(VLOOKUP($A309,'Processed Data Export'!$B$2:$ET$3001,5,FALSE)),(VLOOKUP($A309,'Processed Data Export'!$B$2:$ET$3001,4,FALSE)))))</f>
        <v>#N/A</v>
      </c>
      <c r="C309" s="89" t="e">
        <f>IF((VLOOKUP($A309,'Processed Data Export'!$B$2:$ET$3001,5,FALSE))=0,"NA",(IF((VLOOKUP($A309,'Processed Data Export'!$B$2:$ET$3001,4,FALSE))&gt;(VLOOKUP($A309,'Processed Data Export'!$B$2:$ET$3001,5,FALSE)),(VLOOKUP($A309,'Processed Data Export'!$B$2:$ET$3001,4,FALSE)),(VLOOKUP($A309,'Processed Data Export'!$B$2:$ET$3001,5,FALSE)))))</f>
        <v>#N/A</v>
      </c>
      <c r="D309" s="74" t="e">
        <f>VLOOKUP($A309,'Processed Data Export'!$B$2:$ET$3001,3,FALSE)</f>
        <v>#N/A</v>
      </c>
      <c r="E309" s="36">
        <f>VLOOKUP(A309,'MWPS (um)'!$A$1:$CP$401,94,FALSE)</f>
        <v>0</v>
      </c>
      <c r="F309" s="74" t="e">
        <f>(VLOOKUP($A309,'Processed Data Export'!$B$2:$ET$3001,6,FALSE))/(VLOOKUP($A309,'Processed Data Export'!$B$2:$ET$3001,7,FALSE))</f>
        <v>#N/A</v>
      </c>
      <c r="G309" s="74" t="e">
        <f>VLOOKUP($A309,'Processed Data Export'!$B$2:$ET$3001,8,FALSE)</f>
        <v>#N/A</v>
      </c>
      <c r="H309" s="74" t="e">
        <f>VLOOKUP($A309,'Processed Data Export'!$B$2:$ET$3001,9,FALSE)</f>
        <v>#N/A</v>
      </c>
      <c r="I309" s="74" t="e">
        <f>VLOOKUP($A309,'Processed Data Export'!$B$2:$ET$3001,10,FALSE)</f>
        <v>#N/A</v>
      </c>
      <c r="J309" s="74" t="e">
        <f>VLOOKUP($A309,'Processed Data Export'!$B$2:$ET$3001,11,FALSE)</f>
        <v>#N/A</v>
      </c>
      <c r="K309" s="69" t="e">
        <f t="shared" si="56"/>
        <v>#VALUE!</v>
      </c>
      <c r="L309" s="75" t="e">
        <f>VLOOKUP($A309,'Processed Data Export'!$B$2:$ET$402,(COLUMN(A309)+11),FALSE)</f>
        <v>#N/A</v>
      </c>
      <c r="M309" s="75" t="e">
        <f>VLOOKUP($A309,'Processed Data Export'!$B$2:$ET$402,(COLUMN(B309)+11),FALSE)</f>
        <v>#N/A</v>
      </c>
      <c r="N309" s="75" t="e">
        <f>VLOOKUP($A309,'Processed Data Export'!$B$2:$ET$402,(COLUMN(C309)+11),FALSE)</f>
        <v>#N/A</v>
      </c>
      <c r="O309" s="75" t="e">
        <f>VLOOKUP($A309,'Processed Data Export'!$B$2:$ET$402,(COLUMN(D309)+11),FALSE)</f>
        <v>#N/A</v>
      </c>
      <c r="P309" s="75" t="e">
        <f>VLOOKUP($A309,'Processed Data Export'!$B$2:$ET$402,(COLUMN(E309)+11),FALSE)</f>
        <v>#N/A</v>
      </c>
      <c r="Q309" s="75" t="e">
        <f>VLOOKUP($A309,'Processed Data Export'!$B$2:$ET$402,(COLUMN(F309)+11),FALSE)</f>
        <v>#N/A</v>
      </c>
      <c r="R309" s="75" t="e">
        <f>VLOOKUP($A309,'Processed Data Export'!$B$2:$ET$402,(COLUMN(G309)+11),FALSE)</f>
        <v>#N/A</v>
      </c>
      <c r="S309" s="75" t="e">
        <f>VLOOKUP($A309,'Processed Data Export'!$B$2:$ET$402,(COLUMN(H309)+11),FALSE)</f>
        <v>#N/A</v>
      </c>
      <c r="T309" s="75" t="e">
        <f>VLOOKUP($A309,'Processed Data Export'!$B$2:$ET$402,(COLUMN(I309)+11),FALSE)</f>
        <v>#N/A</v>
      </c>
      <c r="U309" s="75" t="e">
        <f>VLOOKUP($A309,'Processed Data Export'!$B$2:$ET$402,(COLUMN(J309)+11),FALSE)</f>
        <v>#N/A</v>
      </c>
      <c r="V309" s="75" t="e">
        <f>VLOOKUP($A309,'Processed Data Export'!$B$2:$ET$402,(COLUMN(K309)+11),FALSE)</f>
        <v>#N/A</v>
      </c>
      <c r="W309" s="75" t="e">
        <f>VLOOKUP($A309,'Processed Data Export'!$B$2:$ET$402,(COLUMN(L309)+11),FALSE)</f>
        <v>#N/A</v>
      </c>
      <c r="X309" s="75" t="e">
        <f>VLOOKUP($A309,'Processed Data Export'!$B$2:$ET$402,(COLUMN(M309)+11),FALSE)</f>
        <v>#N/A</v>
      </c>
      <c r="Y309" s="75" t="e">
        <f>VLOOKUP($A309,'Processed Data Export'!$B$2:$ET$402,(COLUMN(N309)+11),FALSE)</f>
        <v>#N/A</v>
      </c>
      <c r="Z309" s="75" t="e">
        <f>VLOOKUP($A309,'Processed Data Export'!$B$2:$ET$402,(COLUMN(O309)+11),FALSE)</f>
        <v>#N/A</v>
      </c>
      <c r="AA309" s="75" t="e">
        <f>VLOOKUP($A309,'Processed Data Export'!$B$2:$ET$402,(COLUMN(P309)+11),FALSE)</f>
        <v>#N/A</v>
      </c>
      <c r="AB309" s="75" t="e">
        <f>VLOOKUP($A309,'Processed Data Export'!$B$2:$ET$402,(COLUMN(Q309)+11),FALSE)</f>
        <v>#N/A</v>
      </c>
      <c r="AC309" s="75" t="e">
        <f>VLOOKUP($A309,'Processed Data Export'!$B$2:$ET$402,(COLUMN(R309)+11),FALSE)</f>
        <v>#N/A</v>
      </c>
      <c r="AD309" s="75" t="e">
        <f>VLOOKUP($A309,'Processed Data Export'!$B$2:$ET$402,(COLUMN(S309)+11),FALSE)</f>
        <v>#N/A</v>
      </c>
      <c r="AE309" s="75" t="e">
        <f>VLOOKUP($A309,'Processed Data Export'!$B$2:$ET$402,(COLUMN(T309)+11),FALSE)</f>
        <v>#N/A</v>
      </c>
      <c r="AF309" s="75" t="e">
        <f>VLOOKUP($A309,'Processed Data Export'!$B$2:$ET$402,(COLUMN(U309)+11),FALSE)</f>
        <v>#N/A</v>
      </c>
      <c r="AG309" s="75" t="e">
        <f>VLOOKUP($A309,'Processed Data Export'!$B$2:$ET$402,(COLUMN(V309)+11),FALSE)</f>
        <v>#N/A</v>
      </c>
      <c r="AH309" s="75" t="e">
        <f>VLOOKUP($A309,'Processed Data Export'!$B$2:$ET$402,(COLUMN(W309)+11),FALSE)</f>
        <v>#N/A</v>
      </c>
      <c r="AI309" s="75" t="e">
        <f>VLOOKUP($A309,'Processed Data Export'!$B$2:$ET$402,(COLUMN(X309)+11),FALSE)</f>
        <v>#N/A</v>
      </c>
      <c r="AJ309" s="75" t="e">
        <f>VLOOKUP($A309,'Processed Data Export'!$B$2:$ET$402,(COLUMN(Y309)+11),FALSE)</f>
        <v>#N/A</v>
      </c>
      <c r="AK309" s="75" t="e">
        <f>VLOOKUP($A309,'Processed Data Export'!$B$2:$ET$402,(COLUMN(Z309)+11),FALSE)</f>
        <v>#N/A</v>
      </c>
      <c r="AL309" s="75" t="e">
        <f>VLOOKUP($A309,'Processed Data Export'!$B$2:$ET$402,(COLUMN(AA309)+11),FALSE)</f>
        <v>#N/A</v>
      </c>
      <c r="AM309" s="75" t="e">
        <f>VLOOKUP($A309,'Processed Data Export'!$B$2:$ET$402,(COLUMN(AB309)+11),FALSE)</f>
        <v>#N/A</v>
      </c>
      <c r="AN309" s="75" t="e">
        <f>VLOOKUP($A309,'Processed Data Export'!$B$2:$ET$402,(COLUMN(AC309)+11),FALSE)</f>
        <v>#N/A</v>
      </c>
      <c r="AO309" s="75" t="e">
        <f>VLOOKUP($A309,'Processed Data Export'!$B$2:$ET$402,(COLUMN(AD309)+11),FALSE)</f>
        <v>#N/A</v>
      </c>
      <c r="AP309" s="75" t="e">
        <f>VLOOKUP($A309,'Processed Data Export'!$B$2:$ET$402,(COLUMN(AE309)+11),FALSE)</f>
        <v>#N/A</v>
      </c>
      <c r="AQ309" s="75" t="e">
        <f>VLOOKUP($A309,'Processed Data Export'!$B$2:$ET$402,(COLUMN(AF309)+11),FALSE)</f>
        <v>#N/A</v>
      </c>
      <c r="AR309" s="75" t="e">
        <f>VLOOKUP($A309,'Processed Data Export'!$B$2:$ET$402,(COLUMN(AG309)+11),FALSE)</f>
        <v>#N/A</v>
      </c>
      <c r="AS309" s="75" t="e">
        <f>VLOOKUP($A309,'Processed Data Export'!$B$2:$ET$402,(COLUMN(AH309)+11),FALSE)</f>
        <v>#N/A</v>
      </c>
      <c r="AT309" s="75" t="e">
        <f>VLOOKUP($A309,'Processed Data Export'!$B$2:$ET$402,(COLUMN(AI309)+11),FALSE)</f>
        <v>#N/A</v>
      </c>
      <c r="AU309" s="75" t="e">
        <f>VLOOKUP($A309,'Processed Data Export'!$B$2:$ET$402,(COLUMN(AJ309)+11),FALSE)</f>
        <v>#N/A</v>
      </c>
      <c r="AV309" s="75" t="e">
        <f>VLOOKUP($A309,'Processed Data Export'!$B$2:$ET$402,(COLUMN(AK309)+11),FALSE)</f>
        <v>#N/A</v>
      </c>
      <c r="AW309" s="75" t="e">
        <f t="shared" si="57"/>
        <v>#N/A</v>
      </c>
      <c r="AX309" s="75" t="e">
        <f t="shared" si="58"/>
        <v>#N/A</v>
      </c>
      <c r="AY309" s="75" t="e">
        <f t="shared" si="59"/>
        <v>#N/A</v>
      </c>
      <c r="AZ309" s="75" t="e">
        <f t="shared" si="60"/>
        <v>#N/A</v>
      </c>
      <c r="BA309" s="75" t="e">
        <f t="shared" si="61"/>
        <v>#N/A</v>
      </c>
      <c r="BB309" s="75" t="e">
        <f t="shared" si="62"/>
        <v>#N/A</v>
      </c>
      <c r="BC309" s="75" t="e">
        <f t="shared" si="63"/>
        <v>#N/A</v>
      </c>
      <c r="BD309" s="75" t="e">
        <f t="shared" si="64"/>
        <v>#N/A</v>
      </c>
      <c r="BE309" s="75" t="e">
        <f t="shared" si="65"/>
        <v>#N/A</v>
      </c>
      <c r="BF309" s="75" t="e">
        <f t="shared" si="66"/>
        <v>#N/A</v>
      </c>
      <c r="BG309" s="75" t="e">
        <f t="shared" si="67"/>
        <v>#N/A</v>
      </c>
      <c r="BH309" s="75" t="e">
        <f t="shared" si="68"/>
        <v>#N/A</v>
      </c>
      <c r="BI309" s="75" t="e">
        <f t="shared" si="69"/>
        <v>#N/A</v>
      </c>
    </row>
    <row r="310" spans="1:61" x14ac:dyDescent="0.35">
      <c r="A310" s="69">
        <f>'Processed Data Export'!B308</f>
        <v>0</v>
      </c>
      <c r="B310" s="74" t="e">
        <f>IF((VLOOKUP($A310,'Processed Data Export'!$B$2:$ET$3001,5,FALSE))=0,(VLOOKUP($A310,'Processed Data Export'!$B$2:$ET$3001,4,FALSE)),(IF((VLOOKUP($A310,'Processed Data Export'!$B$2:$ET$3001,4,FALSE))&gt;(VLOOKUP($A310,'Processed Data Export'!$B$2:$ET$3001,5,FALSE)),(VLOOKUP($A310,'Processed Data Export'!$B$2:$ET$3001,5,FALSE)),(VLOOKUP($A310,'Processed Data Export'!$B$2:$ET$3001,4,FALSE)))))</f>
        <v>#N/A</v>
      </c>
      <c r="C310" s="89" t="e">
        <f>IF((VLOOKUP($A310,'Processed Data Export'!$B$2:$ET$3001,5,FALSE))=0,"NA",(IF((VLOOKUP($A310,'Processed Data Export'!$B$2:$ET$3001,4,FALSE))&gt;(VLOOKUP($A310,'Processed Data Export'!$B$2:$ET$3001,5,FALSE)),(VLOOKUP($A310,'Processed Data Export'!$B$2:$ET$3001,4,FALSE)),(VLOOKUP($A310,'Processed Data Export'!$B$2:$ET$3001,5,FALSE)))))</f>
        <v>#N/A</v>
      </c>
      <c r="D310" s="74" t="e">
        <f>VLOOKUP($A310,'Processed Data Export'!$B$2:$ET$3001,3,FALSE)</f>
        <v>#N/A</v>
      </c>
      <c r="E310" s="36">
        <f>VLOOKUP(A310,'MWPS (um)'!$A$1:$CP$401,94,FALSE)</f>
        <v>0</v>
      </c>
      <c r="F310" s="74" t="e">
        <f>(VLOOKUP($A310,'Processed Data Export'!$B$2:$ET$3001,6,FALSE))/(VLOOKUP($A310,'Processed Data Export'!$B$2:$ET$3001,7,FALSE))</f>
        <v>#N/A</v>
      </c>
      <c r="G310" s="74" t="e">
        <f>VLOOKUP($A310,'Processed Data Export'!$B$2:$ET$3001,8,FALSE)</f>
        <v>#N/A</v>
      </c>
      <c r="H310" s="74" t="e">
        <f>VLOOKUP($A310,'Processed Data Export'!$B$2:$ET$3001,9,FALSE)</f>
        <v>#N/A</v>
      </c>
      <c r="I310" s="74" t="e">
        <f>VLOOKUP($A310,'Processed Data Export'!$B$2:$ET$3001,10,FALSE)</f>
        <v>#N/A</v>
      </c>
      <c r="J310" s="74" t="e">
        <f>VLOOKUP($A310,'Processed Data Export'!$B$2:$ET$3001,11,FALSE)</f>
        <v>#N/A</v>
      </c>
      <c r="K310" s="69" t="e">
        <f t="shared" si="56"/>
        <v>#VALUE!</v>
      </c>
      <c r="L310" s="75" t="e">
        <f>VLOOKUP($A310,'Processed Data Export'!$B$2:$ET$402,(COLUMN(A310)+11),FALSE)</f>
        <v>#N/A</v>
      </c>
      <c r="M310" s="75" t="e">
        <f>VLOOKUP($A310,'Processed Data Export'!$B$2:$ET$402,(COLUMN(B310)+11),FALSE)</f>
        <v>#N/A</v>
      </c>
      <c r="N310" s="75" t="e">
        <f>VLOOKUP($A310,'Processed Data Export'!$B$2:$ET$402,(COLUMN(C310)+11),FALSE)</f>
        <v>#N/A</v>
      </c>
      <c r="O310" s="75" t="e">
        <f>VLOOKUP($A310,'Processed Data Export'!$B$2:$ET$402,(COLUMN(D310)+11),FALSE)</f>
        <v>#N/A</v>
      </c>
      <c r="P310" s="75" t="e">
        <f>VLOOKUP($A310,'Processed Data Export'!$B$2:$ET$402,(COLUMN(E310)+11),FALSE)</f>
        <v>#N/A</v>
      </c>
      <c r="Q310" s="75" t="e">
        <f>VLOOKUP($A310,'Processed Data Export'!$B$2:$ET$402,(COLUMN(F310)+11),FALSE)</f>
        <v>#N/A</v>
      </c>
      <c r="R310" s="75" t="e">
        <f>VLOOKUP($A310,'Processed Data Export'!$B$2:$ET$402,(COLUMN(G310)+11),FALSE)</f>
        <v>#N/A</v>
      </c>
      <c r="S310" s="75" t="e">
        <f>VLOOKUP($A310,'Processed Data Export'!$B$2:$ET$402,(COLUMN(H310)+11),FALSE)</f>
        <v>#N/A</v>
      </c>
      <c r="T310" s="75" t="e">
        <f>VLOOKUP($A310,'Processed Data Export'!$B$2:$ET$402,(COLUMN(I310)+11),FALSE)</f>
        <v>#N/A</v>
      </c>
      <c r="U310" s="75" t="e">
        <f>VLOOKUP($A310,'Processed Data Export'!$B$2:$ET$402,(COLUMN(J310)+11),FALSE)</f>
        <v>#N/A</v>
      </c>
      <c r="V310" s="75" t="e">
        <f>VLOOKUP($A310,'Processed Data Export'!$B$2:$ET$402,(COLUMN(K310)+11),FALSE)</f>
        <v>#N/A</v>
      </c>
      <c r="W310" s="75" t="e">
        <f>VLOOKUP($A310,'Processed Data Export'!$B$2:$ET$402,(COLUMN(L310)+11),FALSE)</f>
        <v>#N/A</v>
      </c>
      <c r="X310" s="75" t="e">
        <f>VLOOKUP($A310,'Processed Data Export'!$B$2:$ET$402,(COLUMN(M310)+11),FALSE)</f>
        <v>#N/A</v>
      </c>
      <c r="Y310" s="75" t="e">
        <f>VLOOKUP($A310,'Processed Data Export'!$B$2:$ET$402,(COLUMN(N310)+11),FALSE)</f>
        <v>#N/A</v>
      </c>
      <c r="Z310" s="75" t="e">
        <f>VLOOKUP($A310,'Processed Data Export'!$B$2:$ET$402,(COLUMN(O310)+11),FALSE)</f>
        <v>#N/A</v>
      </c>
      <c r="AA310" s="75" t="e">
        <f>VLOOKUP($A310,'Processed Data Export'!$B$2:$ET$402,(COLUMN(P310)+11),FALSE)</f>
        <v>#N/A</v>
      </c>
      <c r="AB310" s="75" t="e">
        <f>VLOOKUP($A310,'Processed Data Export'!$B$2:$ET$402,(COLUMN(Q310)+11),FALSE)</f>
        <v>#N/A</v>
      </c>
      <c r="AC310" s="75" t="e">
        <f>VLOOKUP($A310,'Processed Data Export'!$B$2:$ET$402,(COLUMN(R310)+11),FALSE)</f>
        <v>#N/A</v>
      </c>
      <c r="AD310" s="75" t="e">
        <f>VLOOKUP($A310,'Processed Data Export'!$B$2:$ET$402,(COLUMN(S310)+11),FALSE)</f>
        <v>#N/A</v>
      </c>
      <c r="AE310" s="75" t="e">
        <f>VLOOKUP($A310,'Processed Data Export'!$B$2:$ET$402,(COLUMN(T310)+11),FALSE)</f>
        <v>#N/A</v>
      </c>
      <c r="AF310" s="75" t="e">
        <f>VLOOKUP($A310,'Processed Data Export'!$B$2:$ET$402,(COLUMN(U310)+11),FALSE)</f>
        <v>#N/A</v>
      </c>
      <c r="AG310" s="75" t="e">
        <f>VLOOKUP($A310,'Processed Data Export'!$B$2:$ET$402,(COLUMN(V310)+11),FALSE)</f>
        <v>#N/A</v>
      </c>
      <c r="AH310" s="75" t="e">
        <f>VLOOKUP($A310,'Processed Data Export'!$B$2:$ET$402,(COLUMN(W310)+11),FALSE)</f>
        <v>#N/A</v>
      </c>
      <c r="AI310" s="75" t="e">
        <f>VLOOKUP($A310,'Processed Data Export'!$B$2:$ET$402,(COLUMN(X310)+11),FALSE)</f>
        <v>#N/A</v>
      </c>
      <c r="AJ310" s="75" t="e">
        <f>VLOOKUP($A310,'Processed Data Export'!$B$2:$ET$402,(COLUMN(Y310)+11),FALSE)</f>
        <v>#N/A</v>
      </c>
      <c r="AK310" s="75" t="e">
        <f>VLOOKUP($A310,'Processed Data Export'!$B$2:$ET$402,(COLUMN(Z310)+11),FALSE)</f>
        <v>#N/A</v>
      </c>
      <c r="AL310" s="75" t="e">
        <f>VLOOKUP($A310,'Processed Data Export'!$B$2:$ET$402,(COLUMN(AA310)+11),FALSE)</f>
        <v>#N/A</v>
      </c>
      <c r="AM310" s="75" t="e">
        <f>VLOOKUP($A310,'Processed Data Export'!$B$2:$ET$402,(COLUMN(AB310)+11),FALSE)</f>
        <v>#N/A</v>
      </c>
      <c r="AN310" s="75" t="e">
        <f>VLOOKUP($A310,'Processed Data Export'!$B$2:$ET$402,(COLUMN(AC310)+11),FALSE)</f>
        <v>#N/A</v>
      </c>
      <c r="AO310" s="75" t="e">
        <f>VLOOKUP($A310,'Processed Data Export'!$B$2:$ET$402,(COLUMN(AD310)+11),FALSE)</f>
        <v>#N/A</v>
      </c>
      <c r="AP310" s="75" t="e">
        <f>VLOOKUP($A310,'Processed Data Export'!$B$2:$ET$402,(COLUMN(AE310)+11),FALSE)</f>
        <v>#N/A</v>
      </c>
      <c r="AQ310" s="75" t="e">
        <f>VLOOKUP($A310,'Processed Data Export'!$B$2:$ET$402,(COLUMN(AF310)+11),FALSE)</f>
        <v>#N/A</v>
      </c>
      <c r="AR310" s="75" t="e">
        <f>VLOOKUP($A310,'Processed Data Export'!$B$2:$ET$402,(COLUMN(AG310)+11),FALSE)</f>
        <v>#N/A</v>
      </c>
      <c r="AS310" s="75" t="e">
        <f>VLOOKUP($A310,'Processed Data Export'!$B$2:$ET$402,(COLUMN(AH310)+11),FALSE)</f>
        <v>#N/A</v>
      </c>
      <c r="AT310" s="75" t="e">
        <f>VLOOKUP($A310,'Processed Data Export'!$B$2:$ET$402,(COLUMN(AI310)+11),FALSE)</f>
        <v>#N/A</v>
      </c>
      <c r="AU310" s="75" t="e">
        <f>VLOOKUP($A310,'Processed Data Export'!$B$2:$ET$402,(COLUMN(AJ310)+11),FALSE)</f>
        <v>#N/A</v>
      </c>
      <c r="AV310" s="75" t="e">
        <f>VLOOKUP($A310,'Processed Data Export'!$B$2:$ET$402,(COLUMN(AK310)+11),FALSE)</f>
        <v>#N/A</v>
      </c>
      <c r="AW310" s="75" t="e">
        <f t="shared" si="57"/>
        <v>#N/A</v>
      </c>
      <c r="AX310" s="75" t="e">
        <f t="shared" si="58"/>
        <v>#N/A</v>
      </c>
      <c r="AY310" s="75" t="e">
        <f t="shared" si="59"/>
        <v>#N/A</v>
      </c>
      <c r="AZ310" s="75" t="e">
        <f t="shared" si="60"/>
        <v>#N/A</v>
      </c>
      <c r="BA310" s="75" t="e">
        <f t="shared" si="61"/>
        <v>#N/A</v>
      </c>
      <c r="BB310" s="75" t="e">
        <f t="shared" si="62"/>
        <v>#N/A</v>
      </c>
      <c r="BC310" s="75" t="e">
        <f t="shared" si="63"/>
        <v>#N/A</v>
      </c>
      <c r="BD310" s="75" t="e">
        <f t="shared" si="64"/>
        <v>#N/A</v>
      </c>
      <c r="BE310" s="75" t="e">
        <f t="shared" si="65"/>
        <v>#N/A</v>
      </c>
      <c r="BF310" s="75" t="e">
        <f t="shared" si="66"/>
        <v>#N/A</v>
      </c>
      <c r="BG310" s="75" t="e">
        <f t="shared" si="67"/>
        <v>#N/A</v>
      </c>
      <c r="BH310" s="75" t="e">
        <f t="shared" si="68"/>
        <v>#N/A</v>
      </c>
      <c r="BI310" s="75" t="e">
        <f t="shared" si="69"/>
        <v>#N/A</v>
      </c>
    </row>
    <row r="311" spans="1:61" x14ac:dyDescent="0.35">
      <c r="A311" s="69">
        <f>'Processed Data Export'!B309</f>
        <v>0</v>
      </c>
      <c r="B311" s="74" t="e">
        <f>IF((VLOOKUP($A311,'Processed Data Export'!$B$2:$ET$3001,5,FALSE))=0,(VLOOKUP($A311,'Processed Data Export'!$B$2:$ET$3001,4,FALSE)),(IF((VLOOKUP($A311,'Processed Data Export'!$B$2:$ET$3001,4,FALSE))&gt;(VLOOKUP($A311,'Processed Data Export'!$B$2:$ET$3001,5,FALSE)),(VLOOKUP($A311,'Processed Data Export'!$B$2:$ET$3001,5,FALSE)),(VLOOKUP($A311,'Processed Data Export'!$B$2:$ET$3001,4,FALSE)))))</f>
        <v>#N/A</v>
      </c>
      <c r="C311" s="89" t="e">
        <f>IF((VLOOKUP($A311,'Processed Data Export'!$B$2:$ET$3001,5,FALSE))=0,"NA",(IF((VLOOKUP($A311,'Processed Data Export'!$B$2:$ET$3001,4,FALSE))&gt;(VLOOKUP($A311,'Processed Data Export'!$B$2:$ET$3001,5,FALSE)),(VLOOKUP($A311,'Processed Data Export'!$B$2:$ET$3001,4,FALSE)),(VLOOKUP($A311,'Processed Data Export'!$B$2:$ET$3001,5,FALSE)))))</f>
        <v>#N/A</v>
      </c>
      <c r="D311" s="74" t="e">
        <f>VLOOKUP($A311,'Processed Data Export'!$B$2:$ET$3001,3,FALSE)</f>
        <v>#N/A</v>
      </c>
      <c r="E311" s="36">
        <f>VLOOKUP(A311,'MWPS (um)'!$A$1:$CP$401,94,FALSE)</f>
        <v>0</v>
      </c>
      <c r="F311" s="74" t="e">
        <f>(VLOOKUP($A311,'Processed Data Export'!$B$2:$ET$3001,6,FALSE))/(VLOOKUP($A311,'Processed Data Export'!$B$2:$ET$3001,7,FALSE))</f>
        <v>#N/A</v>
      </c>
      <c r="G311" s="74" t="e">
        <f>VLOOKUP($A311,'Processed Data Export'!$B$2:$ET$3001,8,FALSE)</f>
        <v>#N/A</v>
      </c>
      <c r="H311" s="74" t="e">
        <f>VLOOKUP($A311,'Processed Data Export'!$B$2:$ET$3001,9,FALSE)</f>
        <v>#N/A</v>
      </c>
      <c r="I311" s="74" t="e">
        <f>VLOOKUP($A311,'Processed Data Export'!$B$2:$ET$3001,10,FALSE)</f>
        <v>#N/A</v>
      </c>
      <c r="J311" s="74" t="e">
        <f>VLOOKUP($A311,'Processed Data Export'!$B$2:$ET$3001,11,FALSE)</f>
        <v>#N/A</v>
      </c>
      <c r="K311" s="69" t="e">
        <f t="shared" si="56"/>
        <v>#VALUE!</v>
      </c>
      <c r="L311" s="75" t="e">
        <f>VLOOKUP($A311,'Processed Data Export'!$B$2:$ET$402,(COLUMN(A311)+11),FALSE)</f>
        <v>#N/A</v>
      </c>
      <c r="M311" s="75" t="e">
        <f>VLOOKUP($A311,'Processed Data Export'!$B$2:$ET$402,(COLUMN(B311)+11),FALSE)</f>
        <v>#N/A</v>
      </c>
      <c r="N311" s="75" t="e">
        <f>VLOOKUP($A311,'Processed Data Export'!$B$2:$ET$402,(COLUMN(C311)+11),FALSE)</f>
        <v>#N/A</v>
      </c>
      <c r="O311" s="75" t="e">
        <f>VLOOKUP($A311,'Processed Data Export'!$B$2:$ET$402,(COLUMN(D311)+11),FALSE)</f>
        <v>#N/A</v>
      </c>
      <c r="P311" s="75" t="e">
        <f>VLOOKUP($A311,'Processed Data Export'!$B$2:$ET$402,(COLUMN(E311)+11),FALSE)</f>
        <v>#N/A</v>
      </c>
      <c r="Q311" s="75" t="e">
        <f>VLOOKUP($A311,'Processed Data Export'!$B$2:$ET$402,(COLUMN(F311)+11),FALSE)</f>
        <v>#N/A</v>
      </c>
      <c r="R311" s="75" t="e">
        <f>VLOOKUP($A311,'Processed Data Export'!$B$2:$ET$402,(COLUMN(G311)+11),FALSE)</f>
        <v>#N/A</v>
      </c>
      <c r="S311" s="75" t="e">
        <f>VLOOKUP($A311,'Processed Data Export'!$B$2:$ET$402,(COLUMN(H311)+11),FALSE)</f>
        <v>#N/A</v>
      </c>
      <c r="T311" s="75" t="e">
        <f>VLOOKUP($A311,'Processed Data Export'!$B$2:$ET$402,(COLUMN(I311)+11),FALSE)</f>
        <v>#N/A</v>
      </c>
      <c r="U311" s="75" t="e">
        <f>VLOOKUP($A311,'Processed Data Export'!$B$2:$ET$402,(COLUMN(J311)+11),FALSE)</f>
        <v>#N/A</v>
      </c>
      <c r="V311" s="75" t="e">
        <f>VLOOKUP($A311,'Processed Data Export'!$B$2:$ET$402,(COLUMN(K311)+11),FALSE)</f>
        <v>#N/A</v>
      </c>
      <c r="W311" s="75" t="e">
        <f>VLOOKUP($A311,'Processed Data Export'!$B$2:$ET$402,(COLUMN(L311)+11),FALSE)</f>
        <v>#N/A</v>
      </c>
      <c r="X311" s="75" t="e">
        <f>VLOOKUP($A311,'Processed Data Export'!$B$2:$ET$402,(COLUMN(M311)+11),FALSE)</f>
        <v>#N/A</v>
      </c>
      <c r="Y311" s="75" t="e">
        <f>VLOOKUP($A311,'Processed Data Export'!$B$2:$ET$402,(COLUMN(N311)+11),FALSE)</f>
        <v>#N/A</v>
      </c>
      <c r="Z311" s="75" t="e">
        <f>VLOOKUP($A311,'Processed Data Export'!$B$2:$ET$402,(COLUMN(O311)+11),FALSE)</f>
        <v>#N/A</v>
      </c>
      <c r="AA311" s="75" t="e">
        <f>VLOOKUP($A311,'Processed Data Export'!$B$2:$ET$402,(COLUMN(P311)+11),FALSE)</f>
        <v>#N/A</v>
      </c>
      <c r="AB311" s="75" t="e">
        <f>VLOOKUP($A311,'Processed Data Export'!$B$2:$ET$402,(COLUMN(Q311)+11),FALSE)</f>
        <v>#N/A</v>
      </c>
      <c r="AC311" s="75" t="e">
        <f>VLOOKUP($A311,'Processed Data Export'!$B$2:$ET$402,(COLUMN(R311)+11),FALSE)</f>
        <v>#N/A</v>
      </c>
      <c r="AD311" s="75" t="e">
        <f>VLOOKUP($A311,'Processed Data Export'!$B$2:$ET$402,(COLUMN(S311)+11),FALSE)</f>
        <v>#N/A</v>
      </c>
      <c r="AE311" s="75" t="e">
        <f>VLOOKUP($A311,'Processed Data Export'!$B$2:$ET$402,(COLUMN(T311)+11),FALSE)</f>
        <v>#N/A</v>
      </c>
      <c r="AF311" s="75" t="e">
        <f>VLOOKUP($A311,'Processed Data Export'!$B$2:$ET$402,(COLUMN(U311)+11),FALSE)</f>
        <v>#N/A</v>
      </c>
      <c r="AG311" s="75" t="e">
        <f>VLOOKUP($A311,'Processed Data Export'!$B$2:$ET$402,(COLUMN(V311)+11),FALSE)</f>
        <v>#N/A</v>
      </c>
      <c r="AH311" s="75" t="e">
        <f>VLOOKUP($A311,'Processed Data Export'!$B$2:$ET$402,(COLUMN(W311)+11),FALSE)</f>
        <v>#N/A</v>
      </c>
      <c r="AI311" s="75" t="e">
        <f>VLOOKUP($A311,'Processed Data Export'!$B$2:$ET$402,(COLUMN(X311)+11),FALSE)</f>
        <v>#N/A</v>
      </c>
      <c r="AJ311" s="75" t="e">
        <f>VLOOKUP($A311,'Processed Data Export'!$B$2:$ET$402,(COLUMN(Y311)+11),FALSE)</f>
        <v>#N/A</v>
      </c>
      <c r="AK311" s="75" t="e">
        <f>VLOOKUP($A311,'Processed Data Export'!$B$2:$ET$402,(COLUMN(Z311)+11),FALSE)</f>
        <v>#N/A</v>
      </c>
      <c r="AL311" s="75" t="e">
        <f>VLOOKUP($A311,'Processed Data Export'!$B$2:$ET$402,(COLUMN(AA311)+11),FALSE)</f>
        <v>#N/A</v>
      </c>
      <c r="AM311" s="75" t="e">
        <f>VLOOKUP($A311,'Processed Data Export'!$B$2:$ET$402,(COLUMN(AB311)+11),FALSE)</f>
        <v>#N/A</v>
      </c>
      <c r="AN311" s="75" t="e">
        <f>VLOOKUP($A311,'Processed Data Export'!$B$2:$ET$402,(COLUMN(AC311)+11),FALSE)</f>
        <v>#N/A</v>
      </c>
      <c r="AO311" s="75" t="e">
        <f>VLOOKUP($A311,'Processed Data Export'!$B$2:$ET$402,(COLUMN(AD311)+11),FALSE)</f>
        <v>#N/A</v>
      </c>
      <c r="AP311" s="75" t="e">
        <f>VLOOKUP($A311,'Processed Data Export'!$B$2:$ET$402,(COLUMN(AE311)+11),FALSE)</f>
        <v>#N/A</v>
      </c>
      <c r="AQ311" s="75" t="e">
        <f>VLOOKUP($A311,'Processed Data Export'!$B$2:$ET$402,(COLUMN(AF311)+11),FALSE)</f>
        <v>#N/A</v>
      </c>
      <c r="AR311" s="75" t="e">
        <f>VLOOKUP($A311,'Processed Data Export'!$B$2:$ET$402,(COLUMN(AG311)+11),FALSE)</f>
        <v>#N/A</v>
      </c>
      <c r="AS311" s="75" t="e">
        <f>VLOOKUP($A311,'Processed Data Export'!$B$2:$ET$402,(COLUMN(AH311)+11),FALSE)</f>
        <v>#N/A</v>
      </c>
      <c r="AT311" s="75" t="e">
        <f>VLOOKUP($A311,'Processed Data Export'!$B$2:$ET$402,(COLUMN(AI311)+11),FALSE)</f>
        <v>#N/A</v>
      </c>
      <c r="AU311" s="75" t="e">
        <f>VLOOKUP($A311,'Processed Data Export'!$B$2:$ET$402,(COLUMN(AJ311)+11),FALSE)</f>
        <v>#N/A</v>
      </c>
      <c r="AV311" s="75" t="e">
        <f>VLOOKUP($A311,'Processed Data Export'!$B$2:$ET$402,(COLUMN(AK311)+11),FALSE)</f>
        <v>#N/A</v>
      </c>
      <c r="AW311" s="75" t="e">
        <f t="shared" si="57"/>
        <v>#N/A</v>
      </c>
      <c r="AX311" s="75" t="e">
        <f t="shared" si="58"/>
        <v>#N/A</v>
      </c>
      <c r="AY311" s="75" t="e">
        <f t="shared" si="59"/>
        <v>#N/A</v>
      </c>
      <c r="AZ311" s="75" t="e">
        <f t="shared" si="60"/>
        <v>#N/A</v>
      </c>
      <c r="BA311" s="75" t="e">
        <f t="shared" si="61"/>
        <v>#N/A</v>
      </c>
      <c r="BB311" s="75" t="e">
        <f t="shared" si="62"/>
        <v>#N/A</v>
      </c>
      <c r="BC311" s="75" t="e">
        <f t="shared" si="63"/>
        <v>#N/A</v>
      </c>
      <c r="BD311" s="75" t="e">
        <f t="shared" si="64"/>
        <v>#N/A</v>
      </c>
      <c r="BE311" s="75" t="e">
        <f t="shared" si="65"/>
        <v>#N/A</v>
      </c>
      <c r="BF311" s="75" t="e">
        <f t="shared" si="66"/>
        <v>#N/A</v>
      </c>
      <c r="BG311" s="75" t="e">
        <f t="shared" si="67"/>
        <v>#N/A</v>
      </c>
      <c r="BH311" s="75" t="e">
        <f t="shared" si="68"/>
        <v>#N/A</v>
      </c>
      <c r="BI311" s="75" t="e">
        <f t="shared" si="69"/>
        <v>#N/A</v>
      </c>
    </row>
    <row r="312" spans="1:61" x14ac:dyDescent="0.35">
      <c r="A312" s="69">
        <f>'Processed Data Export'!B310</f>
        <v>0</v>
      </c>
      <c r="B312" s="74" t="e">
        <f>IF((VLOOKUP($A312,'Processed Data Export'!$B$2:$ET$3001,5,FALSE))=0,(VLOOKUP($A312,'Processed Data Export'!$B$2:$ET$3001,4,FALSE)),(IF((VLOOKUP($A312,'Processed Data Export'!$B$2:$ET$3001,4,FALSE))&gt;(VLOOKUP($A312,'Processed Data Export'!$B$2:$ET$3001,5,FALSE)),(VLOOKUP($A312,'Processed Data Export'!$B$2:$ET$3001,5,FALSE)),(VLOOKUP($A312,'Processed Data Export'!$B$2:$ET$3001,4,FALSE)))))</f>
        <v>#N/A</v>
      </c>
      <c r="C312" s="89" t="e">
        <f>IF((VLOOKUP($A312,'Processed Data Export'!$B$2:$ET$3001,5,FALSE))=0,"NA",(IF((VLOOKUP($A312,'Processed Data Export'!$B$2:$ET$3001,4,FALSE))&gt;(VLOOKUP($A312,'Processed Data Export'!$B$2:$ET$3001,5,FALSE)),(VLOOKUP($A312,'Processed Data Export'!$B$2:$ET$3001,4,FALSE)),(VLOOKUP($A312,'Processed Data Export'!$B$2:$ET$3001,5,FALSE)))))</f>
        <v>#N/A</v>
      </c>
      <c r="D312" s="74" t="e">
        <f>VLOOKUP($A312,'Processed Data Export'!$B$2:$ET$3001,3,FALSE)</f>
        <v>#N/A</v>
      </c>
      <c r="E312" s="36">
        <f>VLOOKUP(A312,'MWPS (um)'!$A$1:$CP$401,94,FALSE)</f>
        <v>0</v>
      </c>
      <c r="F312" s="74" t="e">
        <f>(VLOOKUP($A312,'Processed Data Export'!$B$2:$ET$3001,6,FALSE))/(VLOOKUP($A312,'Processed Data Export'!$B$2:$ET$3001,7,FALSE))</f>
        <v>#N/A</v>
      </c>
      <c r="G312" s="74" t="e">
        <f>VLOOKUP($A312,'Processed Data Export'!$B$2:$ET$3001,8,FALSE)</f>
        <v>#N/A</v>
      </c>
      <c r="H312" s="74" t="e">
        <f>VLOOKUP($A312,'Processed Data Export'!$B$2:$ET$3001,9,FALSE)</f>
        <v>#N/A</v>
      </c>
      <c r="I312" s="74" t="e">
        <f>VLOOKUP($A312,'Processed Data Export'!$B$2:$ET$3001,10,FALSE)</f>
        <v>#N/A</v>
      </c>
      <c r="J312" s="74" t="e">
        <f>VLOOKUP($A312,'Processed Data Export'!$B$2:$ET$3001,11,FALSE)</f>
        <v>#N/A</v>
      </c>
      <c r="K312" s="69" t="e">
        <f t="shared" si="56"/>
        <v>#VALUE!</v>
      </c>
      <c r="L312" s="75" t="e">
        <f>VLOOKUP($A312,'Processed Data Export'!$B$2:$ET$402,(COLUMN(A312)+11),FALSE)</f>
        <v>#N/A</v>
      </c>
      <c r="M312" s="75" t="e">
        <f>VLOOKUP($A312,'Processed Data Export'!$B$2:$ET$402,(COLUMN(B312)+11),FALSE)</f>
        <v>#N/A</v>
      </c>
      <c r="N312" s="75" t="e">
        <f>VLOOKUP($A312,'Processed Data Export'!$B$2:$ET$402,(COLUMN(C312)+11),FALSE)</f>
        <v>#N/A</v>
      </c>
      <c r="O312" s="75" t="e">
        <f>VLOOKUP($A312,'Processed Data Export'!$B$2:$ET$402,(COLUMN(D312)+11),FALSE)</f>
        <v>#N/A</v>
      </c>
      <c r="P312" s="75" t="e">
        <f>VLOOKUP($A312,'Processed Data Export'!$B$2:$ET$402,(COLUMN(E312)+11),FALSE)</f>
        <v>#N/A</v>
      </c>
      <c r="Q312" s="75" t="e">
        <f>VLOOKUP($A312,'Processed Data Export'!$B$2:$ET$402,(COLUMN(F312)+11),FALSE)</f>
        <v>#N/A</v>
      </c>
      <c r="R312" s="75" t="e">
        <f>VLOOKUP($A312,'Processed Data Export'!$B$2:$ET$402,(COLUMN(G312)+11),FALSE)</f>
        <v>#N/A</v>
      </c>
      <c r="S312" s="75" t="e">
        <f>VLOOKUP($A312,'Processed Data Export'!$B$2:$ET$402,(COLUMN(H312)+11),FALSE)</f>
        <v>#N/A</v>
      </c>
      <c r="T312" s="75" t="e">
        <f>VLOOKUP($A312,'Processed Data Export'!$B$2:$ET$402,(COLUMN(I312)+11),FALSE)</f>
        <v>#N/A</v>
      </c>
      <c r="U312" s="75" t="e">
        <f>VLOOKUP($A312,'Processed Data Export'!$B$2:$ET$402,(COLUMN(J312)+11),FALSE)</f>
        <v>#N/A</v>
      </c>
      <c r="V312" s="75" t="e">
        <f>VLOOKUP($A312,'Processed Data Export'!$B$2:$ET$402,(COLUMN(K312)+11),FALSE)</f>
        <v>#N/A</v>
      </c>
      <c r="W312" s="75" t="e">
        <f>VLOOKUP($A312,'Processed Data Export'!$B$2:$ET$402,(COLUMN(L312)+11),FALSE)</f>
        <v>#N/A</v>
      </c>
      <c r="X312" s="75" t="e">
        <f>VLOOKUP($A312,'Processed Data Export'!$B$2:$ET$402,(COLUMN(M312)+11),FALSE)</f>
        <v>#N/A</v>
      </c>
      <c r="Y312" s="75" t="e">
        <f>VLOOKUP($A312,'Processed Data Export'!$B$2:$ET$402,(COLUMN(N312)+11),FALSE)</f>
        <v>#N/A</v>
      </c>
      <c r="Z312" s="75" t="e">
        <f>VLOOKUP($A312,'Processed Data Export'!$B$2:$ET$402,(COLUMN(O312)+11),FALSE)</f>
        <v>#N/A</v>
      </c>
      <c r="AA312" s="75" t="e">
        <f>VLOOKUP($A312,'Processed Data Export'!$B$2:$ET$402,(COLUMN(P312)+11),FALSE)</f>
        <v>#N/A</v>
      </c>
      <c r="AB312" s="75" t="e">
        <f>VLOOKUP($A312,'Processed Data Export'!$B$2:$ET$402,(COLUMN(Q312)+11),FALSE)</f>
        <v>#N/A</v>
      </c>
      <c r="AC312" s="75" t="e">
        <f>VLOOKUP($A312,'Processed Data Export'!$B$2:$ET$402,(COLUMN(R312)+11),FALSE)</f>
        <v>#N/A</v>
      </c>
      <c r="AD312" s="75" t="e">
        <f>VLOOKUP($A312,'Processed Data Export'!$B$2:$ET$402,(COLUMN(S312)+11),FALSE)</f>
        <v>#N/A</v>
      </c>
      <c r="AE312" s="75" t="e">
        <f>VLOOKUP($A312,'Processed Data Export'!$B$2:$ET$402,(COLUMN(T312)+11),FALSE)</f>
        <v>#N/A</v>
      </c>
      <c r="AF312" s="75" t="e">
        <f>VLOOKUP($A312,'Processed Data Export'!$B$2:$ET$402,(COLUMN(U312)+11),FALSE)</f>
        <v>#N/A</v>
      </c>
      <c r="AG312" s="75" t="e">
        <f>VLOOKUP($A312,'Processed Data Export'!$B$2:$ET$402,(COLUMN(V312)+11),FALSE)</f>
        <v>#N/A</v>
      </c>
      <c r="AH312" s="75" t="e">
        <f>VLOOKUP($A312,'Processed Data Export'!$B$2:$ET$402,(COLUMN(W312)+11),FALSE)</f>
        <v>#N/A</v>
      </c>
      <c r="AI312" s="75" t="e">
        <f>VLOOKUP($A312,'Processed Data Export'!$B$2:$ET$402,(COLUMN(X312)+11),FALSE)</f>
        <v>#N/A</v>
      </c>
      <c r="AJ312" s="75" t="e">
        <f>VLOOKUP($A312,'Processed Data Export'!$B$2:$ET$402,(COLUMN(Y312)+11),FALSE)</f>
        <v>#N/A</v>
      </c>
      <c r="AK312" s="75" t="e">
        <f>VLOOKUP($A312,'Processed Data Export'!$B$2:$ET$402,(COLUMN(Z312)+11),FALSE)</f>
        <v>#N/A</v>
      </c>
      <c r="AL312" s="75" t="e">
        <f>VLOOKUP($A312,'Processed Data Export'!$B$2:$ET$402,(COLUMN(AA312)+11),FALSE)</f>
        <v>#N/A</v>
      </c>
      <c r="AM312" s="75" t="e">
        <f>VLOOKUP($A312,'Processed Data Export'!$B$2:$ET$402,(COLUMN(AB312)+11),FALSE)</f>
        <v>#N/A</v>
      </c>
      <c r="AN312" s="75" t="e">
        <f>VLOOKUP($A312,'Processed Data Export'!$B$2:$ET$402,(COLUMN(AC312)+11),FALSE)</f>
        <v>#N/A</v>
      </c>
      <c r="AO312" s="75" t="e">
        <f>VLOOKUP($A312,'Processed Data Export'!$B$2:$ET$402,(COLUMN(AD312)+11),FALSE)</f>
        <v>#N/A</v>
      </c>
      <c r="AP312" s="75" t="e">
        <f>VLOOKUP($A312,'Processed Data Export'!$B$2:$ET$402,(COLUMN(AE312)+11),FALSE)</f>
        <v>#N/A</v>
      </c>
      <c r="AQ312" s="75" t="e">
        <f>VLOOKUP($A312,'Processed Data Export'!$B$2:$ET$402,(COLUMN(AF312)+11),FALSE)</f>
        <v>#N/A</v>
      </c>
      <c r="AR312" s="75" t="e">
        <f>VLOOKUP($A312,'Processed Data Export'!$B$2:$ET$402,(COLUMN(AG312)+11),FALSE)</f>
        <v>#N/A</v>
      </c>
      <c r="AS312" s="75" t="e">
        <f>VLOOKUP($A312,'Processed Data Export'!$B$2:$ET$402,(COLUMN(AH312)+11),FALSE)</f>
        <v>#N/A</v>
      </c>
      <c r="AT312" s="75" t="e">
        <f>VLOOKUP($A312,'Processed Data Export'!$B$2:$ET$402,(COLUMN(AI312)+11),FALSE)</f>
        <v>#N/A</v>
      </c>
      <c r="AU312" s="75" t="e">
        <f>VLOOKUP($A312,'Processed Data Export'!$B$2:$ET$402,(COLUMN(AJ312)+11),FALSE)</f>
        <v>#N/A</v>
      </c>
      <c r="AV312" s="75" t="e">
        <f>VLOOKUP($A312,'Processed Data Export'!$B$2:$ET$402,(COLUMN(AK312)+11),FALSE)</f>
        <v>#N/A</v>
      </c>
      <c r="AW312" s="75" t="e">
        <f t="shared" si="57"/>
        <v>#N/A</v>
      </c>
      <c r="AX312" s="75" t="e">
        <f t="shared" si="58"/>
        <v>#N/A</v>
      </c>
      <c r="AY312" s="75" t="e">
        <f t="shared" si="59"/>
        <v>#N/A</v>
      </c>
      <c r="AZ312" s="75" t="e">
        <f t="shared" si="60"/>
        <v>#N/A</v>
      </c>
      <c r="BA312" s="75" t="e">
        <f t="shared" si="61"/>
        <v>#N/A</v>
      </c>
      <c r="BB312" s="75" t="e">
        <f t="shared" si="62"/>
        <v>#N/A</v>
      </c>
      <c r="BC312" s="75" t="e">
        <f t="shared" si="63"/>
        <v>#N/A</v>
      </c>
      <c r="BD312" s="75" t="e">
        <f t="shared" si="64"/>
        <v>#N/A</v>
      </c>
      <c r="BE312" s="75" t="e">
        <f t="shared" si="65"/>
        <v>#N/A</v>
      </c>
      <c r="BF312" s="75" t="e">
        <f t="shared" si="66"/>
        <v>#N/A</v>
      </c>
      <c r="BG312" s="75" t="e">
        <f t="shared" si="67"/>
        <v>#N/A</v>
      </c>
      <c r="BH312" s="75" t="e">
        <f t="shared" si="68"/>
        <v>#N/A</v>
      </c>
      <c r="BI312" s="75" t="e">
        <f t="shared" si="69"/>
        <v>#N/A</v>
      </c>
    </row>
    <row r="313" spans="1:61" x14ac:dyDescent="0.35">
      <c r="A313" s="69">
        <f>'Processed Data Export'!B311</f>
        <v>0</v>
      </c>
      <c r="B313" s="74" t="e">
        <f>IF((VLOOKUP($A313,'Processed Data Export'!$B$2:$ET$3001,5,FALSE))=0,(VLOOKUP($A313,'Processed Data Export'!$B$2:$ET$3001,4,FALSE)),(IF((VLOOKUP($A313,'Processed Data Export'!$B$2:$ET$3001,4,FALSE))&gt;(VLOOKUP($A313,'Processed Data Export'!$B$2:$ET$3001,5,FALSE)),(VLOOKUP($A313,'Processed Data Export'!$B$2:$ET$3001,5,FALSE)),(VLOOKUP($A313,'Processed Data Export'!$B$2:$ET$3001,4,FALSE)))))</f>
        <v>#N/A</v>
      </c>
      <c r="C313" s="89" t="e">
        <f>IF((VLOOKUP($A313,'Processed Data Export'!$B$2:$ET$3001,5,FALSE))=0,"NA",(IF((VLOOKUP($A313,'Processed Data Export'!$B$2:$ET$3001,4,FALSE))&gt;(VLOOKUP($A313,'Processed Data Export'!$B$2:$ET$3001,5,FALSE)),(VLOOKUP($A313,'Processed Data Export'!$B$2:$ET$3001,4,FALSE)),(VLOOKUP($A313,'Processed Data Export'!$B$2:$ET$3001,5,FALSE)))))</f>
        <v>#N/A</v>
      </c>
      <c r="D313" s="74" t="e">
        <f>VLOOKUP($A313,'Processed Data Export'!$B$2:$ET$3001,3,FALSE)</f>
        <v>#N/A</v>
      </c>
      <c r="E313" s="36">
        <f>VLOOKUP(A313,'MWPS (um)'!$A$1:$CP$401,94,FALSE)</f>
        <v>0</v>
      </c>
      <c r="F313" s="74" t="e">
        <f>(VLOOKUP($A313,'Processed Data Export'!$B$2:$ET$3001,6,FALSE))/(VLOOKUP($A313,'Processed Data Export'!$B$2:$ET$3001,7,FALSE))</f>
        <v>#N/A</v>
      </c>
      <c r="G313" s="74" t="e">
        <f>VLOOKUP($A313,'Processed Data Export'!$B$2:$ET$3001,8,FALSE)</f>
        <v>#N/A</v>
      </c>
      <c r="H313" s="74" t="e">
        <f>VLOOKUP($A313,'Processed Data Export'!$B$2:$ET$3001,9,FALSE)</f>
        <v>#N/A</v>
      </c>
      <c r="I313" s="74" t="e">
        <f>VLOOKUP($A313,'Processed Data Export'!$B$2:$ET$3001,10,FALSE)</f>
        <v>#N/A</v>
      </c>
      <c r="J313" s="74" t="e">
        <f>VLOOKUP($A313,'Processed Data Export'!$B$2:$ET$3001,11,FALSE)</f>
        <v>#N/A</v>
      </c>
      <c r="K313" s="69" t="e">
        <f t="shared" si="56"/>
        <v>#VALUE!</v>
      </c>
      <c r="L313" s="75" t="e">
        <f>VLOOKUP($A313,'Processed Data Export'!$B$2:$ET$402,(COLUMN(A313)+11),FALSE)</f>
        <v>#N/A</v>
      </c>
      <c r="M313" s="75" t="e">
        <f>VLOOKUP($A313,'Processed Data Export'!$B$2:$ET$402,(COLUMN(B313)+11),FALSE)</f>
        <v>#N/A</v>
      </c>
      <c r="N313" s="75" t="e">
        <f>VLOOKUP($A313,'Processed Data Export'!$B$2:$ET$402,(COLUMN(C313)+11),FALSE)</f>
        <v>#N/A</v>
      </c>
      <c r="O313" s="75" t="e">
        <f>VLOOKUP($A313,'Processed Data Export'!$B$2:$ET$402,(COLUMN(D313)+11),FALSE)</f>
        <v>#N/A</v>
      </c>
      <c r="P313" s="75" t="e">
        <f>VLOOKUP($A313,'Processed Data Export'!$B$2:$ET$402,(COLUMN(E313)+11),FALSE)</f>
        <v>#N/A</v>
      </c>
      <c r="Q313" s="75" t="e">
        <f>VLOOKUP($A313,'Processed Data Export'!$B$2:$ET$402,(COLUMN(F313)+11),FALSE)</f>
        <v>#N/A</v>
      </c>
      <c r="R313" s="75" t="e">
        <f>VLOOKUP($A313,'Processed Data Export'!$B$2:$ET$402,(COLUMN(G313)+11),FALSE)</f>
        <v>#N/A</v>
      </c>
      <c r="S313" s="75" t="e">
        <f>VLOOKUP($A313,'Processed Data Export'!$B$2:$ET$402,(COLUMN(H313)+11),FALSE)</f>
        <v>#N/A</v>
      </c>
      <c r="T313" s="75" t="e">
        <f>VLOOKUP($A313,'Processed Data Export'!$B$2:$ET$402,(COLUMN(I313)+11),FALSE)</f>
        <v>#N/A</v>
      </c>
      <c r="U313" s="75" t="e">
        <f>VLOOKUP($A313,'Processed Data Export'!$B$2:$ET$402,(COLUMN(J313)+11),FALSE)</f>
        <v>#N/A</v>
      </c>
      <c r="V313" s="75" t="e">
        <f>VLOOKUP($A313,'Processed Data Export'!$B$2:$ET$402,(COLUMN(K313)+11),FALSE)</f>
        <v>#N/A</v>
      </c>
      <c r="W313" s="75" t="e">
        <f>VLOOKUP($A313,'Processed Data Export'!$B$2:$ET$402,(COLUMN(L313)+11),FALSE)</f>
        <v>#N/A</v>
      </c>
      <c r="X313" s="75" t="e">
        <f>VLOOKUP($A313,'Processed Data Export'!$B$2:$ET$402,(COLUMN(M313)+11),FALSE)</f>
        <v>#N/A</v>
      </c>
      <c r="Y313" s="75" t="e">
        <f>VLOOKUP($A313,'Processed Data Export'!$B$2:$ET$402,(COLUMN(N313)+11),FALSE)</f>
        <v>#N/A</v>
      </c>
      <c r="Z313" s="75" t="e">
        <f>VLOOKUP($A313,'Processed Data Export'!$B$2:$ET$402,(COLUMN(O313)+11),FALSE)</f>
        <v>#N/A</v>
      </c>
      <c r="AA313" s="75" t="e">
        <f>VLOOKUP($A313,'Processed Data Export'!$B$2:$ET$402,(COLUMN(P313)+11),FALSE)</f>
        <v>#N/A</v>
      </c>
      <c r="AB313" s="75" t="e">
        <f>VLOOKUP($A313,'Processed Data Export'!$B$2:$ET$402,(COLUMN(Q313)+11),FALSE)</f>
        <v>#N/A</v>
      </c>
      <c r="AC313" s="75" t="e">
        <f>VLOOKUP($A313,'Processed Data Export'!$B$2:$ET$402,(COLUMN(R313)+11),FALSE)</f>
        <v>#N/A</v>
      </c>
      <c r="AD313" s="75" t="e">
        <f>VLOOKUP($A313,'Processed Data Export'!$B$2:$ET$402,(COLUMN(S313)+11),FALSE)</f>
        <v>#N/A</v>
      </c>
      <c r="AE313" s="75" t="e">
        <f>VLOOKUP($A313,'Processed Data Export'!$B$2:$ET$402,(COLUMN(T313)+11),FALSE)</f>
        <v>#N/A</v>
      </c>
      <c r="AF313" s="75" t="e">
        <f>VLOOKUP($A313,'Processed Data Export'!$B$2:$ET$402,(COLUMN(U313)+11),FALSE)</f>
        <v>#N/A</v>
      </c>
      <c r="AG313" s="75" t="e">
        <f>VLOOKUP($A313,'Processed Data Export'!$B$2:$ET$402,(COLUMN(V313)+11),FALSE)</f>
        <v>#N/A</v>
      </c>
      <c r="AH313" s="75" t="e">
        <f>VLOOKUP($A313,'Processed Data Export'!$B$2:$ET$402,(COLUMN(W313)+11),FALSE)</f>
        <v>#N/A</v>
      </c>
      <c r="AI313" s="75" t="e">
        <f>VLOOKUP($A313,'Processed Data Export'!$B$2:$ET$402,(COLUMN(X313)+11),FALSE)</f>
        <v>#N/A</v>
      </c>
      <c r="AJ313" s="75" t="e">
        <f>VLOOKUP($A313,'Processed Data Export'!$B$2:$ET$402,(COLUMN(Y313)+11),FALSE)</f>
        <v>#N/A</v>
      </c>
      <c r="AK313" s="75" t="e">
        <f>VLOOKUP($A313,'Processed Data Export'!$B$2:$ET$402,(COLUMN(Z313)+11),FALSE)</f>
        <v>#N/A</v>
      </c>
      <c r="AL313" s="75" t="e">
        <f>VLOOKUP($A313,'Processed Data Export'!$B$2:$ET$402,(COLUMN(AA313)+11),FALSE)</f>
        <v>#N/A</v>
      </c>
      <c r="AM313" s="75" t="e">
        <f>VLOOKUP($A313,'Processed Data Export'!$B$2:$ET$402,(COLUMN(AB313)+11),FALSE)</f>
        <v>#N/A</v>
      </c>
      <c r="AN313" s="75" t="e">
        <f>VLOOKUP($A313,'Processed Data Export'!$B$2:$ET$402,(COLUMN(AC313)+11),FALSE)</f>
        <v>#N/A</v>
      </c>
      <c r="AO313" s="75" t="e">
        <f>VLOOKUP($A313,'Processed Data Export'!$B$2:$ET$402,(COLUMN(AD313)+11),FALSE)</f>
        <v>#N/A</v>
      </c>
      <c r="AP313" s="75" t="e">
        <f>VLOOKUP($A313,'Processed Data Export'!$B$2:$ET$402,(COLUMN(AE313)+11),FALSE)</f>
        <v>#N/A</v>
      </c>
      <c r="AQ313" s="75" t="e">
        <f>VLOOKUP($A313,'Processed Data Export'!$B$2:$ET$402,(COLUMN(AF313)+11),FALSE)</f>
        <v>#N/A</v>
      </c>
      <c r="AR313" s="75" t="e">
        <f>VLOOKUP($A313,'Processed Data Export'!$B$2:$ET$402,(COLUMN(AG313)+11),FALSE)</f>
        <v>#N/A</v>
      </c>
      <c r="AS313" s="75" t="e">
        <f>VLOOKUP($A313,'Processed Data Export'!$B$2:$ET$402,(COLUMN(AH313)+11),FALSE)</f>
        <v>#N/A</v>
      </c>
      <c r="AT313" s="75" t="e">
        <f>VLOOKUP($A313,'Processed Data Export'!$B$2:$ET$402,(COLUMN(AI313)+11),FALSE)</f>
        <v>#N/A</v>
      </c>
      <c r="AU313" s="75" t="e">
        <f>VLOOKUP($A313,'Processed Data Export'!$B$2:$ET$402,(COLUMN(AJ313)+11),FALSE)</f>
        <v>#N/A</v>
      </c>
      <c r="AV313" s="75" t="e">
        <f>VLOOKUP($A313,'Processed Data Export'!$B$2:$ET$402,(COLUMN(AK313)+11),FALSE)</f>
        <v>#N/A</v>
      </c>
      <c r="AW313" s="75" t="e">
        <f t="shared" si="57"/>
        <v>#N/A</v>
      </c>
      <c r="AX313" s="75" t="e">
        <f t="shared" si="58"/>
        <v>#N/A</v>
      </c>
      <c r="AY313" s="75" t="e">
        <f t="shared" si="59"/>
        <v>#N/A</v>
      </c>
      <c r="AZ313" s="75" t="e">
        <f t="shared" si="60"/>
        <v>#N/A</v>
      </c>
      <c r="BA313" s="75" t="e">
        <f t="shared" si="61"/>
        <v>#N/A</v>
      </c>
      <c r="BB313" s="75" t="e">
        <f t="shared" si="62"/>
        <v>#N/A</v>
      </c>
      <c r="BC313" s="75" t="e">
        <f t="shared" si="63"/>
        <v>#N/A</v>
      </c>
      <c r="BD313" s="75" t="e">
        <f t="shared" si="64"/>
        <v>#N/A</v>
      </c>
      <c r="BE313" s="75" t="e">
        <f t="shared" si="65"/>
        <v>#N/A</v>
      </c>
      <c r="BF313" s="75" t="e">
        <f t="shared" si="66"/>
        <v>#N/A</v>
      </c>
      <c r="BG313" s="75" t="e">
        <f t="shared" si="67"/>
        <v>#N/A</v>
      </c>
      <c r="BH313" s="75" t="e">
        <f t="shared" si="68"/>
        <v>#N/A</v>
      </c>
      <c r="BI313" s="75" t="e">
        <f t="shared" si="69"/>
        <v>#N/A</v>
      </c>
    </row>
    <row r="314" spans="1:61" x14ac:dyDescent="0.35">
      <c r="A314" s="69">
        <f>'Processed Data Export'!B312</f>
        <v>0</v>
      </c>
      <c r="B314" s="74" t="e">
        <f>IF((VLOOKUP($A314,'Processed Data Export'!$B$2:$ET$3001,5,FALSE))=0,(VLOOKUP($A314,'Processed Data Export'!$B$2:$ET$3001,4,FALSE)),(IF((VLOOKUP($A314,'Processed Data Export'!$B$2:$ET$3001,4,FALSE))&gt;(VLOOKUP($A314,'Processed Data Export'!$B$2:$ET$3001,5,FALSE)),(VLOOKUP($A314,'Processed Data Export'!$B$2:$ET$3001,5,FALSE)),(VLOOKUP($A314,'Processed Data Export'!$B$2:$ET$3001,4,FALSE)))))</f>
        <v>#N/A</v>
      </c>
      <c r="C314" s="89" t="e">
        <f>IF((VLOOKUP($A314,'Processed Data Export'!$B$2:$ET$3001,5,FALSE))=0,"NA",(IF((VLOOKUP($A314,'Processed Data Export'!$B$2:$ET$3001,4,FALSE))&gt;(VLOOKUP($A314,'Processed Data Export'!$B$2:$ET$3001,5,FALSE)),(VLOOKUP($A314,'Processed Data Export'!$B$2:$ET$3001,4,FALSE)),(VLOOKUP($A314,'Processed Data Export'!$B$2:$ET$3001,5,FALSE)))))</f>
        <v>#N/A</v>
      </c>
      <c r="D314" s="74" t="e">
        <f>VLOOKUP($A314,'Processed Data Export'!$B$2:$ET$3001,3,FALSE)</f>
        <v>#N/A</v>
      </c>
      <c r="E314" s="36">
        <f>VLOOKUP(A314,'MWPS (um)'!$A$1:$CP$401,94,FALSE)</f>
        <v>0</v>
      </c>
      <c r="F314" s="74" t="e">
        <f>(VLOOKUP($A314,'Processed Data Export'!$B$2:$ET$3001,6,FALSE))/(VLOOKUP($A314,'Processed Data Export'!$B$2:$ET$3001,7,FALSE))</f>
        <v>#N/A</v>
      </c>
      <c r="G314" s="74" t="e">
        <f>VLOOKUP($A314,'Processed Data Export'!$B$2:$ET$3001,8,FALSE)</f>
        <v>#N/A</v>
      </c>
      <c r="H314" s="74" t="e">
        <f>VLOOKUP($A314,'Processed Data Export'!$B$2:$ET$3001,9,FALSE)</f>
        <v>#N/A</v>
      </c>
      <c r="I314" s="74" t="e">
        <f>VLOOKUP($A314,'Processed Data Export'!$B$2:$ET$3001,10,FALSE)</f>
        <v>#N/A</v>
      </c>
      <c r="J314" s="74" t="e">
        <f>VLOOKUP($A314,'Processed Data Export'!$B$2:$ET$3001,11,FALSE)</f>
        <v>#N/A</v>
      </c>
      <c r="K314" s="69" t="e">
        <f t="shared" si="56"/>
        <v>#VALUE!</v>
      </c>
      <c r="L314" s="75" t="e">
        <f>VLOOKUP($A314,'Processed Data Export'!$B$2:$ET$402,(COLUMN(A314)+11),FALSE)</f>
        <v>#N/A</v>
      </c>
      <c r="M314" s="75" t="e">
        <f>VLOOKUP($A314,'Processed Data Export'!$B$2:$ET$402,(COLUMN(B314)+11),FALSE)</f>
        <v>#N/A</v>
      </c>
      <c r="N314" s="75" t="e">
        <f>VLOOKUP($A314,'Processed Data Export'!$B$2:$ET$402,(COLUMN(C314)+11),FALSE)</f>
        <v>#N/A</v>
      </c>
      <c r="O314" s="75" t="e">
        <f>VLOOKUP($A314,'Processed Data Export'!$B$2:$ET$402,(COLUMN(D314)+11),FALSE)</f>
        <v>#N/A</v>
      </c>
      <c r="P314" s="75" t="e">
        <f>VLOOKUP($A314,'Processed Data Export'!$B$2:$ET$402,(COLUMN(E314)+11),FALSE)</f>
        <v>#N/A</v>
      </c>
      <c r="Q314" s="75" t="e">
        <f>VLOOKUP($A314,'Processed Data Export'!$B$2:$ET$402,(COLUMN(F314)+11),FALSE)</f>
        <v>#N/A</v>
      </c>
      <c r="R314" s="75" t="e">
        <f>VLOOKUP($A314,'Processed Data Export'!$B$2:$ET$402,(COLUMN(G314)+11),FALSE)</f>
        <v>#N/A</v>
      </c>
      <c r="S314" s="75" t="e">
        <f>VLOOKUP($A314,'Processed Data Export'!$B$2:$ET$402,(COLUMN(H314)+11),FALSE)</f>
        <v>#N/A</v>
      </c>
      <c r="T314" s="75" t="e">
        <f>VLOOKUP($A314,'Processed Data Export'!$B$2:$ET$402,(COLUMN(I314)+11),FALSE)</f>
        <v>#N/A</v>
      </c>
      <c r="U314" s="75" t="e">
        <f>VLOOKUP($A314,'Processed Data Export'!$B$2:$ET$402,(COLUMN(J314)+11),FALSE)</f>
        <v>#N/A</v>
      </c>
      <c r="V314" s="75" t="e">
        <f>VLOOKUP($A314,'Processed Data Export'!$B$2:$ET$402,(COLUMN(K314)+11),FALSE)</f>
        <v>#N/A</v>
      </c>
      <c r="W314" s="75" t="e">
        <f>VLOOKUP($A314,'Processed Data Export'!$B$2:$ET$402,(COLUMN(L314)+11),FALSE)</f>
        <v>#N/A</v>
      </c>
      <c r="X314" s="75" t="e">
        <f>VLOOKUP($A314,'Processed Data Export'!$B$2:$ET$402,(COLUMN(M314)+11),FALSE)</f>
        <v>#N/A</v>
      </c>
      <c r="Y314" s="75" t="e">
        <f>VLOOKUP($A314,'Processed Data Export'!$B$2:$ET$402,(COLUMN(N314)+11),FALSE)</f>
        <v>#N/A</v>
      </c>
      <c r="Z314" s="75" t="e">
        <f>VLOOKUP($A314,'Processed Data Export'!$B$2:$ET$402,(COLUMN(O314)+11),FALSE)</f>
        <v>#N/A</v>
      </c>
      <c r="AA314" s="75" t="e">
        <f>VLOOKUP($A314,'Processed Data Export'!$B$2:$ET$402,(COLUMN(P314)+11),FALSE)</f>
        <v>#N/A</v>
      </c>
      <c r="AB314" s="75" t="e">
        <f>VLOOKUP($A314,'Processed Data Export'!$B$2:$ET$402,(COLUMN(Q314)+11),FALSE)</f>
        <v>#N/A</v>
      </c>
      <c r="AC314" s="75" t="e">
        <f>VLOOKUP($A314,'Processed Data Export'!$B$2:$ET$402,(COLUMN(R314)+11),FALSE)</f>
        <v>#N/A</v>
      </c>
      <c r="AD314" s="75" t="e">
        <f>VLOOKUP($A314,'Processed Data Export'!$B$2:$ET$402,(COLUMN(S314)+11),FALSE)</f>
        <v>#N/A</v>
      </c>
      <c r="AE314" s="75" t="e">
        <f>VLOOKUP($A314,'Processed Data Export'!$B$2:$ET$402,(COLUMN(T314)+11),FALSE)</f>
        <v>#N/A</v>
      </c>
      <c r="AF314" s="75" t="e">
        <f>VLOOKUP($A314,'Processed Data Export'!$B$2:$ET$402,(COLUMN(U314)+11),FALSE)</f>
        <v>#N/A</v>
      </c>
      <c r="AG314" s="75" t="e">
        <f>VLOOKUP($A314,'Processed Data Export'!$B$2:$ET$402,(COLUMN(V314)+11),FALSE)</f>
        <v>#N/A</v>
      </c>
      <c r="AH314" s="75" t="e">
        <f>VLOOKUP($A314,'Processed Data Export'!$B$2:$ET$402,(COLUMN(W314)+11),FALSE)</f>
        <v>#N/A</v>
      </c>
      <c r="AI314" s="75" t="e">
        <f>VLOOKUP($A314,'Processed Data Export'!$B$2:$ET$402,(COLUMN(X314)+11),FALSE)</f>
        <v>#N/A</v>
      </c>
      <c r="AJ314" s="75" t="e">
        <f>VLOOKUP($A314,'Processed Data Export'!$B$2:$ET$402,(COLUMN(Y314)+11),FALSE)</f>
        <v>#N/A</v>
      </c>
      <c r="AK314" s="75" t="e">
        <f>VLOOKUP($A314,'Processed Data Export'!$B$2:$ET$402,(COLUMN(Z314)+11),FALSE)</f>
        <v>#N/A</v>
      </c>
      <c r="AL314" s="75" t="e">
        <f>VLOOKUP($A314,'Processed Data Export'!$B$2:$ET$402,(COLUMN(AA314)+11),FALSE)</f>
        <v>#N/A</v>
      </c>
      <c r="AM314" s="75" t="e">
        <f>VLOOKUP($A314,'Processed Data Export'!$B$2:$ET$402,(COLUMN(AB314)+11),FALSE)</f>
        <v>#N/A</v>
      </c>
      <c r="AN314" s="75" t="e">
        <f>VLOOKUP($A314,'Processed Data Export'!$B$2:$ET$402,(COLUMN(AC314)+11),FALSE)</f>
        <v>#N/A</v>
      </c>
      <c r="AO314" s="75" t="e">
        <f>VLOOKUP($A314,'Processed Data Export'!$B$2:$ET$402,(COLUMN(AD314)+11),FALSE)</f>
        <v>#N/A</v>
      </c>
      <c r="AP314" s="75" t="e">
        <f>VLOOKUP($A314,'Processed Data Export'!$B$2:$ET$402,(COLUMN(AE314)+11),FALSE)</f>
        <v>#N/A</v>
      </c>
      <c r="AQ314" s="75" t="e">
        <f>VLOOKUP($A314,'Processed Data Export'!$B$2:$ET$402,(COLUMN(AF314)+11),FALSE)</f>
        <v>#N/A</v>
      </c>
      <c r="AR314" s="75" t="e">
        <f>VLOOKUP($A314,'Processed Data Export'!$B$2:$ET$402,(COLUMN(AG314)+11),FALSE)</f>
        <v>#N/A</v>
      </c>
      <c r="AS314" s="75" t="e">
        <f>VLOOKUP($A314,'Processed Data Export'!$B$2:$ET$402,(COLUMN(AH314)+11),FALSE)</f>
        <v>#N/A</v>
      </c>
      <c r="AT314" s="75" t="e">
        <f>VLOOKUP($A314,'Processed Data Export'!$B$2:$ET$402,(COLUMN(AI314)+11),FALSE)</f>
        <v>#N/A</v>
      </c>
      <c r="AU314" s="75" t="e">
        <f>VLOOKUP($A314,'Processed Data Export'!$B$2:$ET$402,(COLUMN(AJ314)+11),FALSE)</f>
        <v>#N/A</v>
      </c>
      <c r="AV314" s="75" t="e">
        <f>VLOOKUP($A314,'Processed Data Export'!$B$2:$ET$402,(COLUMN(AK314)+11),FALSE)</f>
        <v>#N/A</v>
      </c>
      <c r="AW314" s="75" t="e">
        <f t="shared" si="57"/>
        <v>#N/A</v>
      </c>
      <c r="AX314" s="75" t="e">
        <f t="shared" si="58"/>
        <v>#N/A</v>
      </c>
      <c r="AY314" s="75" t="e">
        <f t="shared" si="59"/>
        <v>#N/A</v>
      </c>
      <c r="AZ314" s="75" t="e">
        <f t="shared" si="60"/>
        <v>#N/A</v>
      </c>
      <c r="BA314" s="75" t="e">
        <f t="shared" si="61"/>
        <v>#N/A</v>
      </c>
      <c r="BB314" s="75" t="e">
        <f t="shared" si="62"/>
        <v>#N/A</v>
      </c>
      <c r="BC314" s="75" t="e">
        <f t="shared" si="63"/>
        <v>#N/A</v>
      </c>
      <c r="BD314" s="75" t="e">
        <f t="shared" si="64"/>
        <v>#N/A</v>
      </c>
      <c r="BE314" s="75" t="e">
        <f t="shared" si="65"/>
        <v>#N/A</v>
      </c>
      <c r="BF314" s="75" t="e">
        <f t="shared" si="66"/>
        <v>#N/A</v>
      </c>
      <c r="BG314" s="75" t="e">
        <f t="shared" si="67"/>
        <v>#N/A</v>
      </c>
      <c r="BH314" s="75" t="e">
        <f t="shared" si="68"/>
        <v>#N/A</v>
      </c>
      <c r="BI314" s="75" t="e">
        <f t="shared" si="69"/>
        <v>#N/A</v>
      </c>
    </row>
    <row r="315" spans="1:61" x14ac:dyDescent="0.35">
      <c r="A315" s="69">
        <f>'Processed Data Export'!B313</f>
        <v>0</v>
      </c>
      <c r="B315" s="74" t="e">
        <f>IF((VLOOKUP($A315,'Processed Data Export'!$B$2:$ET$3001,5,FALSE))=0,(VLOOKUP($A315,'Processed Data Export'!$B$2:$ET$3001,4,FALSE)),(IF((VLOOKUP($A315,'Processed Data Export'!$B$2:$ET$3001,4,FALSE))&gt;(VLOOKUP($A315,'Processed Data Export'!$B$2:$ET$3001,5,FALSE)),(VLOOKUP($A315,'Processed Data Export'!$B$2:$ET$3001,5,FALSE)),(VLOOKUP($A315,'Processed Data Export'!$B$2:$ET$3001,4,FALSE)))))</f>
        <v>#N/A</v>
      </c>
      <c r="C315" s="89" t="e">
        <f>IF((VLOOKUP($A315,'Processed Data Export'!$B$2:$ET$3001,5,FALSE))=0,"NA",(IF((VLOOKUP($A315,'Processed Data Export'!$B$2:$ET$3001,4,FALSE))&gt;(VLOOKUP($A315,'Processed Data Export'!$B$2:$ET$3001,5,FALSE)),(VLOOKUP($A315,'Processed Data Export'!$B$2:$ET$3001,4,FALSE)),(VLOOKUP($A315,'Processed Data Export'!$B$2:$ET$3001,5,FALSE)))))</f>
        <v>#N/A</v>
      </c>
      <c r="D315" s="74" t="e">
        <f>VLOOKUP($A315,'Processed Data Export'!$B$2:$ET$3001,3,FALSE)</f>
        <v>#N/A</v>
      </c>
      <c r="E315" s="36">
        <f>VLOOKUP(A315,'MWPS (um)'!$A$1:$CP$401,94,FALSE)</f>
        <v>0</v>
      </c>
      <c r="F315" s="74" t="e">
        <f>(VLOOKUP($A315,'Processed Data Export'!$B$2:$ET$3001,6,FALSE))/(VLOOKUP($A315,'Processed Data Export'!$B$2:$ET$3001,7,FALSE))</f>
        <v>#N/A</v>
      </c>
      <c r="G315" s="74" t="e">
        <f>VLOOKUP($A315,'Processed Data Export'!$B$2:$ET$3001,8,FALSE)</f>
        <v>#N/A</v>
      </c>
      <c r="H315" s="74" t="e">
        <f>VLOOKUP($A315,'Processed Data Export'!$B$2:$ET$3001,9,FALSE)</f>
        <v>#N/A</v>
      </c>
      <c r="I315" s="74" t="e">
        <f>VLOOKUP($A315,'Processed Data Export'!$B$2:$ET$3001,10,FALSE)</f>
        <v>#N/A</v>
      </c>
      <c r="J315" s="74" t="e">
        <f>VLOOKUP($A315,'Processed Data Export'!$B$2:$ET$3001,11,FALSE)</f>
        <v>#N/A</v>
      </c>
      <c r="K315" s="69" t="e">
        <f t="shared" si="56"/>
        <v>#VALUE!</v>
      </c>
      <c r="L315" s="75" t="e">
        <f>VLOOKUP($A315,'Processed Data Export'!$B$2:$ET$402,(COLUMN(A315)+11),FALSE)</f>
        <v>#N/A</v>
      </c>
      <c r="M315" s="75" t="e">
        <f>VLOOKUP($A315,'Processed Data Export'!$B$2:$ET$402,(COLUMN(B315)+11),FALSE)</f>
        <v>#N/A</v>
      </c>
      <c r="N315" s="75" t="e">
        <f>VLOOKUP($A315,'Processed Data Export'!$B$2:$ET$402,(COLUMN(C315)+11),FALSE)</f>
        <v>#N/A</v>
      </c>
      <c r="O315" s="75" t="e">
        <f>VLOOKUP($A315,'Processed Data Export'!$B$2:$ET$402,(COLUMN(D315)+11),FALSE)</f>
        <v>#N/A</v>
      </c>
      <c r="P315" s="75" t="e">
        <f>VLOOKUP($A315,'Processed Data Export'!$B$2:$ET$402,(COLUMN(E315)+11),FALSE)</f>
        <v>#N/A</v>
      </c>
      <c r="Q315" s="75" t="e">
        <f>VLOOKUP($A315,'Processed Data Export'!$B$2:$ET$402,(COLUMN(F315)+11),FALSE)</f>
        <v>#N/A</v>
      </c>
      <c r="R315" s="75" t="e">
        <f>VLOOKUP($A315,'Processed Data Export'!$B$2:$ET$402,(COLUMN(G315)+11),FALSE)</f>
        <v>#N/A</v>
      </c>
      <c r="S315" s="75" t="e">
        <f>VLOOKUP($A315,'Processed Data Export'!$B$2:$ET$402,(COLUMN(H315)+11),FALSE)</f>
        <v>#N/A</v>
      </c>
      <c r="T315" s="75" t="e">
        <f>VLOOKUP($A315,'Processed Data Export'!$B$2:$ET$402,(COLUMN(I315)+11),FALSE)</f>
        <v>#N/A</v>
      </c>
      <c r="U315" s="75" t="e">
        <f>VLOOKUP($A315,'Processed Data Export'!$B$2:$ET$402,(COLUMN(J315)+11),FALSE)</f>
        <v>#N/A</v>
      </c>
      <c r="V315" s="75" t="e">
        <f>VLOOKUP($A315,'Processed Data Export'!$B$2:$ET$402,(COLUMN(K315)+11),FALSE)</f>
        <v>#N/A</v>
      </c>
      <c r="W315" s="75" t="e">
        <f>VLOOKUP($A315,'Processed Data Export'!$B$2:$ET$402,(COLUMN(L315)+11),FALSE)</f>
        <v>#N/A</v>
      </c>
      <c r="X315" s="75" t="e">
        <f>VLOOKUP($A315,'Processed Data Export'!$B$2:$ET$402,(COLUMN(M315)+11),FALSE)</f>
        <v>#N/A</v>
      </c>
      <c r="Y315" s="75" t="e">
        <f>VLOOKUP($A315,'Processed Data Export'!$B$2:$ET$402,(COLUMN(N315)+11),FALSE)</f>
        <v>#N/A</v>
      </c>
      <c r="Z315" s="75" t="e">
        <f>VLOOKUP($A315,'Processed Data Export'!$B$2:$ET$402,(COLUMN(O315)+11),FALSE)</f>
        <v>#N/A</v>
      </c>
      <c r="AA315" s="75" t="e">
        <f>VLOOKUP($A315,'Processed Data Export'!$B$2:$ET$402,(COLUMN(P315)+11),FALSE)</f>
        <v>#N/A</v>
      </c>
      <c r="AB315" s="75" t="e">
        <f>VLOOKUP($A315,'Processed Data Export'!$B$2:$ET$402,(COLUMN(Q315)+11),FALSE)</f>
        <v>#N/A</v>
      </c>
      <c r="AC315" s="75" t="e">
        <f>VLOOKUP($A315,'Processed Data Export'!$B$2:$ET$402,(COLUMN(R315)+11),FALSE)</f>
        <v>#N/A</v>
      </c>
      <c r="AD315" s="75" t="e">
        <f>VLOOKUP($A315,'Processed Data Export'!$B$2:$ET$402,(COLUMN(S315)+11),FALSE)</f>
        <v>#N/A</v>
      </c>
      <c r="AE315" s="75" t="e">
        <f>VLOOKUP($A315,'Processed Data Export'!$B$2:$ET$402,(COLUMN(T315)+11),FALSE)</f>
        <v>#N/A</v>
      </c>
      <c r="AF315" s="75" t="e">
        <f>VLOOKUP($A315,'Processed Data Export'!$B$2:$ET$402,(COLUMN(U315)+11),FALSE)</f>
        <v>#N/A</v>
      </c>
      <c r="AG315" s="75" t="e">
        <f>VLOOKUP($A315,'Processed Data Export'!$B$2:$ET$402,(COLUMN(V315)+11),FALSE)</f>
        <v>#N/A</v>
      </c>
      <c r="AH315" s="75" t="e">
        <f>VLOOKUP($A315,'Processed Data Export'!$B$2:$ET$402,(COLUMN(W315)+11),FALSE)</f>
        <v>#N/A</v>
      </c>
      <c r="AI315" s="75" t="e">
        <f>VLOOKUP($A315,'Processed Data Export'!$B$2:$ET$402,(COLUMN(X315)+11),FALSE)</f>
        <v>#N/A</v>
      </c>
      <c r="AJ315" s="75" t="e">
        <f>VLOOKUP($A315,'Processed Data Export'!$B$2:$ET$402,(COLUMN(Y315)+11),FALSE)</f>
        <v>#N/A</v>
      </c>
      <c r="AK315" s="75" t="e">
        <f>VLOOKUP($A315,'Processed Data Export'!$B$2:$ET$402,(COLUMN(Z315)+11),FALSE)</f>
        <v>#N/A</v>
      </c>
      <c r="AL315" s="75" t="e">
        <f>VLOOKUP($A315,'Processed Data Export'!$B$2:$ET$402,(COLUMN(AA315)+11),FALSE)</f>
        <v>#N/A</v>
      </c>
      <c r="AM315" s="75" t="e">
        <f>VLOOKUP($A315,'Processed Data Export'!$B$2:$ET$402,(COLUMN(AB315)+11),FALSE)</f>
        <v>#N/A</v>
      </c>
      <c r="AN315" s="75" t="e">
        <f>VLOOKUP($A315,'Processed Data Export'!$B$2:$ET$402,(COLUMN(AC315)+11),FALSE)</f>
        <v>#N/A</v>
      </c>
      <c r="AO315" s="75" t="e">
        <f>VLOOKUP($A315,'Processed Data Export'!$B$2:$ET$402,(COLUMN(AD315)+11),FALSE)</f>
        <v>#N/A</v>
      </c>
      <c r="AP315" s="75" t="e">
        <f>VLOOKUP($A315,'Processed Data Export'!$B$2:$ET$402,(COLUMN(AE315)+11),FALSE)</f>
        <v>#N/A</v>
      </c>
      <c r="AQ315" s="75" t="e">
        <f>VLOOKUP($A315,'Processed Data Export'!$B$2:$ET$402,(COLUMN(AF315)+11),FALSE)</f>
        <v>#N/A</v>
      </c>
      <c r="AR315" s="75" t="e">
        <f>VLOOKUP($A315,'Processed Data Export'!$B$2:$ET$402,(COLUMN(AG315)+11),FALSE)</f>
        <v>#N/A</v>
      </c>
      <c r="AS315" s="75" t="e">
        <f>VLOOKUP($A315,'Processed Data Export'!$B$2:$ET$402,(COLUMN(AH315)+11),FALSE)</f>
        <v>#N/A</v>
      </c>
      <c r="AT315" s="75" t="e">
        <f>VLOOKUP($A315,'Processed Data Export'!$B$2:$ET$402,(COLUMN(AI315)+11),FALSE)</f>
        <v>#N/A</v>
      </c>
      <c r="AU315" s="75" t="e">
        <f>VLOOKUP($A315,'Processed Data Export'!$B$2:$ET$402,(COLUMN(AJ315)+11),FALSE)</f>
        <v>#N/A</v>
      </c>
      <c r="AV315" s="75" t="e">
        <f>VLOOKUP($A315,'Processed Data Export'!$B$2:$ET$402,(COLUMN(AK315)+11),FALSE)</f>
        <v>#N/A</v>
      </c>
      <c r="AW315" s="75" t="e">
        <f t="shared" si="57"/>
        <v>#N/A</v>
      </c>
      <c r="AX315" s="75" t="e">
        <f t="shared" si="58"/>
        <v>#N/A</v>
      </c>
      <c r="AY315" s="75" t="e">
        <f t="shared" si="59"/>
        <v>#N/A</v>
      </c>
      <c r="AZ315" s="75" t="e">
        <f t="shared" si="60"/>
        <v>#N/A</v>
      </c>
      <c r="BA315" s="75" t="e">
        <f t="shared" si="61"/>
        <v>#N/A</v>
      </c>
      <c r="BB315" s="75" t="e">
        <f t="shared" si="62"/>
        <v>#N/A</v>
      </c>
      <c r="BC315" s="75" t="e">
        <f t="shared" si="63"/>
        <v>#N/A</v>
      </c>
      <c r="BD315" s="75" t="e">
        <f t="shared" si="64"/>
        <v>#N/A</v>
      </c>
      <c r="BE315" s="75" t="e">
        <f t="shared" si="65"/>
        <v>#N/A</v>
      </c>
      <c r="BF315" s="75" t="e">
        <f t="shared" si="66"/>
        <v>#N/A</v>
      </c>
      <c r="BG315" s="75" t="e">
        <f t="shared" si="67"/>
        <v>#N/A</v>
      </c>
      <c r="BH315" s="75" t="e">
        <f t="shared" si="68"/>
        <v>#N/A</v>
      </c>
      <c r="BI315" s="75" t="e">
        <f t="shared" si="69"/>
        <v>#N/A</v>
      </c>
    </row>
    <row r="316" spans="1:61" x14ac:dyDescent="0.35">
      <c r="A316" s="69">
        <f>'Processed Data Export'!B314</f>
        <v>0</v>
      </c>
      <c r="B316" s="74" t="e">
        <f>IF((VLOOKUP($A316,'Processed Data Export'!$B$2:$ET$3001,5,FALSE))=0,(VLOOKUP($A316,'Processed Data Export'!$B$2:$ET$3001,4,FALSE)),(IF((VLOOKUP($A316,'Processed Data Export'!$B$2:$ET$3001,4,FALSE))&gt;(VLOOKUP($A316,'Processed Data Export'!$B$2:$ET$3001,5,FALSE)),(VLOOKUP($A316,'Processed Data Export'!$B$2:$ET$3001,5,FALSE)),(VLOOKUP($A316,'Processed Data Export'!$B$2:$ET$3001,4,FALSE)))))</f>
        <v>#N/A</v>
      </c>
      <c r="C316" s="89" t="e">
        <f>IF((VLOOKUP($A316,'Processed Data Export'!$B$2:$ET$3001,5,FALSE))=0,"NA",(IF((VLOOKUP($A316,'Processed Data Export'!$B$2:$ET$3001,4,FALSE))&gt;(VLOOKUP($A316,'Processed Data Export'!$B$2:$ET$3001,5,FALSE)),(VLOOKUP($A316,'Processed Data Export'!$B$2:$ET$3001,4,FALSE)),(VLOOKUP($A316,'Processed Data Export'!$B$2:$ET$3001,5,FALSE)))))</f>
        <v>#N/A</v>
      </c>
      <c r="D316" s="74" t="e">
        <f>VLOOKUP($A316,'Processed Data Export'!$B$2:$ET$3001,3,FALSE)</f>
        <v>#N/A</v>
      </c>
      <c r="E316" s="36">
        <f>VLOOKUP(A316,'MWPS (um)'!$A$1:$CP$401,94,FALSE)</f>
        <v>0</v>
      </c>
      <c r="F316" s="74" t="e">
        <f>(VLOOKUP($A316,'Processed Data Export'!$B$2:$ET$3001,6,FALSE))/(VLOOKUP($A316,'Processed Data Export'!$B$2:$ET$3001,7,FALSE))</f>
        <v>#N/A</v>
      </c>
      <c r="G316" s="74" t="e">
        <f>VLOOKUP($A316,'Processed Data Export'!$B$2:$ET$3001,8,FALSE)</f>
        <v>#N/A</v>
      </c>
      <c r="H316" s="74" t="e">
        <f>VLOOKUP($A316,'Processed Data Export'!$B$2:$ET$3001,9,FALSE)</f>
        <v>#N/A</v>
      </c>
      <c r="I316" s="74" t="e">
        <f>VLOOKUP($A316,'Processed Data Export'!$B$2:$ET$3001,10,FALSE)</f>
        <v>#N/A</v>
      </c>
      <c r="J316" s="74" t="e">
        <f>VLOOKUP($A316,'Processed Data Export'!$B$2:$ET$3001,11,FALSE)</f>
        <v>#N/A</v>
      </c>
      <c r="K316" s="69" t="e">
        <f t="shared" si="56"/>
        <v>#VALUE!</v>
      </c>
      <c r="L316" s="75" t="e">
        <f>VLOOKUP($A316,'Processed Data Export'!$B$2:$ET$402,(COLUMN(A316)+11),FALSE)</f>
        <v>#N/A</v>
      </c>
      <c r="M316" s="75" t="e">
        <f>VLOOKUP($A316,'Processed Data Export'!$B$2:$ET$402,(COLUMN(B316)+11),FALSE)</f>
        <v>#N/A</v>
      </c>
      <c r="N316" s="75" t="e">
        <f>VLOOKUP($A316,'Processed Data Export'!$B$2:$ET$402,(COLUMN(C316)+11),FALSE)</f>
        <v>#N/A</v>
      </c>
      <c r="O316" s="75" t="e">
        <f>VLOOKUP($A316,'Processed Data Export'!$B$2:$ET$402,(COLUMN(D316)+11),FALSE)</f>
        <v>#N/A</v>
      </c>
      <c r="P316" s="75" t="e">
        <f>VLOOKUP($A316,'Processed Data Export'!$B$2:$ET$402,(COLUMN(E316)+11),FALSE)</f>
        <v>#N/A</v>
      </c>
      <c r="Q316" s="75" t="e">
        <f>VLOOKUP($A316,'Processed Data Export'!$B$2:$ET$402,(COLUMN(F316)+11),FALSE)</f>
        <v>#N/A</v>
      </c>
      <c r="R316" s="75" t="e">
        <f>VLOOKUP($A316,'Processed Data Export'!$B$2:$ET$402,(COLUMN(G316)+11),FALSE)</f>
        <v>#N/A</v>
      </c>
      <c r="S316" s="75" t="e">
        <f>VLOOKUP($A316,'Processed Data Export'!$B$2:$ET$402,(COLUMN(H316)+11),FALSE)</f>
        <v>#N/A</v>
      </c>
      <c r="T316" s="75" t="e">
        <f>VLOOKUP($A316,'Processed Data Export'!$B$2:$ET$402,(COLUMN(I316)+11),FALSE)</f>
        <v>#N/A</v>
      </c>
      <c r="U316" s="75" t="e">
        <f>VLOOKUP($A316,'Processed Data Export'!$B$2:$ET$402,(COLUMN(J316)+11),FALSE)</f>
        <v>#N/A</v>
      </c>
      <c r="V316" s="75" t="e">
        <f>VLOOKUP($A316,'Processed Data Export'!$B$2:$ET$402,(COLUMN(K316)+11),FALSE)</f>
        <v>#N/A</v>
      </c>
      <c r="W316" s="75" t="e">
        <f>VLOOKUP($A316,'Processed Data Export'!$B$2:$ET$402,(COLUMN(L316)+11),FALSE)</f>
        <v>#N/A</v>
      </c>
      <c r="X316" s="75" t="e">
        <f>VLOOKUP($A316,'Processed Data Export'!$B$2:$ET$402,(COLUMN(M316)+11),FALSE)</f>
        <v>#N/A</v>
      </c>
      <c r="Y316" s="75" t="e">
        <f>VLOOKUP($A316,'Processed Data Export'!$B$2:$ET$402,(COLUMN(N316)+11),FALSE)</f>
        <v>#N/A</v>
      </c>
      <c r="Z316" s="75" t="e">
        <f>VLOOKUP($A316,'Processed Data Export'!$B$2:$ET$402,(COLUMN(O316)+11),FALSE)</f>
        <v>#N/A</v>
      </c>
      <c r="AA316" s="75" t="e">
        <f>VLOOKUP($A316,'Processed Data Export'!$B$2:$ET$402,(COLUMN(P316)+11),FALSE)</f>
        <v>#N/A</v>
      </c>
      <c r="AB316" s="75" t="e">
        <f>VLOOKUP($A316,'Processed Data Export'!$B$2:$ET$402,(COLUMN(Q316)+11),FALSE)</f>
        <v>#N/A</v>
      </c>
      <c r="AC316" s="75" t="e">
        <f>VLOOKUP($A316,'Processed Data Export'!$B$2:$ET$402,(COLUMN(R316)+11),FALSE)</f>
        <v>#N/A</v>
      </c>
      <c r="AD316" s="75" t="e">
        <f>VLOOKUP($A316,'Processed Data Export'!$B$2:$ET$402,(COLUMN(S316)+11),FALSE)</f>
        <v>#N/A</v>
      </c>
      <c r="AE316" s="75" t="e">
        <f>VLOOKUP($A316,'Processed Data Export'!$B$2:$ET$402,(COLUMN(T316)+11),FALSE)</f>
        <v>#N/A</v>
      </c>
      <c r="AF316" s="75" t="e">
        <f>VLOOKUP($A316,'Processed Data Export'!$B$2:$ET$402,(COLUMN(U316)+11),FALSE)</f>
        <v>#N/A</v>
      </c>
      <c r="AG316" s="75" t="e">
        <f>VLOOKUP($A316,'Processed Data Export'!$B$2:$ET$402,(COLUMN(V316)+11),FALSE)</f>
        <v>#N/A</v>
      </c>
      <c r="AH316" s="75" t="e">
        <f>VLOOKUP($A316,'Processed Data Export'!$B$2:$ET$402,(COLUMN(W316)+11),FALSE)</f>
        <v>#N/A</v>
      </c>
      <c r="AI316" s="75" t="e">
        <f>VLOOKUP($A316,'Processed Data Export'!$B$2:$ET$402,(COLUMN(X316)+11),FALSE)</f>
        <v>#N/A</v>
      </c>
      <c r="AJ316" s="75" t="e">
        <f>VLOOKUP($A316,'Processed Data Export'!$B$2:$ET$402,(COLUMN(Y316)+11),FALSE)</f>
        <v>#N/A</v>
      </c>
      <c r="AK316" s="75" t="e">
        <f>VLOOKUP($A316,'Processed Data Export'!$B$2:$ET$402,(COLUMN(Z316)+11),FALSE)</f>
        <v>#N/A</v>
      </c>
      <c r="AL316" s="75" t="e">
        <f>VLOOKUP($A316,'Processed Data Export'!$B$2:$ET$402,(COLUMN(AA316)+11),FALSE)</f>
        <v>#N/A</v>
      </c>
      <c r="AM316" s="75" t="e">
        <f>VLOOKUP($A316,'Processed Data Export'!$B$2:$ET$402,(COLUMN(AB316)+11),FALSE)</f>
        <v>#N/A</v>
      </c>
      <c r="AN316" s="75" t="e">
        <f>VLOOKUP($A316,'Processed Data Export'!$B$2:$ET$402,(COLUMN(AC316)+11),FALSE)</f>
        <v>#N/A</v>
      </c>
      <c r="AO316" s="75" t="e">
        <f>VLOOKUP($A316,'Processed Data Export'!$B$2:$ET$402,(COLUMN(AD316)+11),FALSE)</f>
        <v>#N/A</v>
      </c>
      <c r="AP316" s="75" t="e">
        <f>VLOOKUP($A316,'Processed Data Export'!$B$2:$ET$402,(COLUMN(AE316)+11),FALSE)</f>
        <v>#N/A</v>
      </c>
      <c r="AQ316" s="75" t="e">
        <f>VLOOKUP($A316,'Processed Data Export'!$B$2:$ET$402,(COLUMN(AF316)+11),FALSE)</f>
        <v>#N/A</v>
      </c>
      <c r="AR316" s="75" t="e">
        <f>VLOOKUP($A316,'Processed Data Export'!$B$2:$ET$402,(COLUMN(AG316)+11),FALSE)</f>
        <v>#N/A</v>
      </c>
      <c r="AS316" s="75" t="e">
        <f>VLOOKUP($A316,'Processed Data Export'!$B$2:$ET$402,(COLUMN(AH316)+11),FALSE)</f>
        <v>#N/A</v>
      </c>
      <c r="AT316" s="75" t="e">
        <f>VLOOKUP($A316,'Processed Data Export'!$B$2:$ET$402,(COLUMN(AI316)+11),FALSE)</f>
        <v>#N/A</v>
      </c>
      <c r="AU316" s="75" t="e">
        <f>VLOOKUP($A316,'Processed Data Export'!$B$2:$ET$402,(COLUMN(AJ316)+11),FALSE)</f>
        <v>#N/A</v>
      </c>
      <c r="AV316" s="75" t="e">
        <f>VLOOKUP($A316,'Processed Data Export'!$B$2:$ET$402,(COLUMN(AK316)+11),FALSE)</f>
        <v>#N/A</v>
      </c>
      <c r="AW316" s="75" t="e">
        <f t="shared" si="57"/>
        <v>#N/A</v>
      </c>
      <c r="AX316" s="75" t="e">
        <f t="shared" si="58"/>
        <v>#N/A</v>
      </c>
      <c r="AY316" s="75" t="e">
        <f t="shared" si="59"/>
        <v>#N/A</v>
      </c>
      <c r="AZ316" s="75" t="e">
        <f t="shared" si="60"/>
        <v>#N/A</v>
      </c>
      <c r="BA316" s="75" t="e">
        <f t="shared" si="61"/>
        <v>#N/A</v>
      </c>
      <c r="BB316" s="75" t="e">
        <f t="shared" si="62"/>
        <v>#N/A</v>
      </c>
      <c r="BC316" s="75" t="e">
        <f t="shared" si="63"/>
        <v>#N/A</v>
      </c>
      <c r="BD316" s="75" t="e">
        <f t="shared" si="64"/>
        <v>#N/A</v>
      </c>
      <c r="BE316" s="75" t="e">
        <f t="shared" si="65"/>
        <v>#N/A</v>
      </c>
      <c r="BF316" s="75" t="e">
        <f t="shared" si="66"/>
        <v>#N/A</v>
      </c>
      <c r="BG316" s="75" t="e">
        <f t="shared" si="67"/>
        <v>#N/A</v>
      </c>
      <c r="BH316" s="75" t="e">
        <f t="shared" si="68"/>
        <v>#N/A</v>
      </c>
      <c r="BI316" s="75" t="e">
        <f t="shared" si="69"/>
        <v>#N/A</v>
      </c>
    </row>
    <row r="317" spans="1:61" x14ac:dyDescent="0.35">
      <c r="A317" s="69">
        <f>'Processed Data Export'!B315</f>
        <v>0</v>
      </c>
      <c r="B317" s="74" t="e">
        <f>IF((VLOOKUP($A317,'Processed Data Export'!$B$2:$ET$3001,5,FALSE))=0,(VLOOKUP($A317,'Processed Data Export'!$B$2:$ET$3001,4,FALSE)),(IF((VLOOKUP($A317,'Processed Data Export'!$B$2:$ET$3001,4,FALSE))&gt;(VLOOKUP($A317,'Processed Data Export'!$B$2:$ET$3001,5,FALSE)),(VLOOKUP($A317,'Processed Data Export'!$B$2:$ET$3001,5,FALSE)),(VLOOKUP($A317,'Processed Data Export'!$B$2:$ET$3001,4,FALSE)))))</f>
        <v>#N/A</v>
      </c>
      <c r="C317" s="89" t="e">
        <f>IF((VLOOKUP($A317,'Processed Data Export'!$B$2:$ET$3001,5,FALSE))=0,"NA",(IF((VLOOKUP($A317,'Processed Data Export'!$B$2:$ET$3001,4,FALSE))&gt;(VLOOKUP($A317,'Processed Data Export'!$B$2:$ET$3001,5,FALSE)),(VLOOKUP($A317,'Processed Data Export'!$B$2:$ET$3001,4,FALSE)),(VLOOKUP($A317,'Processed Data Export'!$B$2:$ET$3001,5,FALSE)))))</f>
        <v>#N/A</v>
      </c>
      <c r="D317" s="74" t="e">
        <f>VLOOKUP($A317,'Processed Data Export'!$B$2:$ET$3001,3,FALSE)</f>
        <v>#N/A</v>
      </c>
      <c r="E317" s="36">
        <f>VLOOKUP(A317,'MWPS (um)'!$A$1:$CP$401,94,FALSE)</f>
        <v>0</v>
      </c>
      <c r="F317" s="74" t="e">
        <f>(VLOOKUP($A317,'Processed Data Export'!$B$2:$ET$3001,6,FALSE))/(VLOOKUP($A317,'Processed Data Export'!$B$2:$ET$3001,7,FALSE))</f>
        <v>#N/A</v>
      </c>
      <c r="G317" s="74" t="e">
        <f>VLOOKUP($A317,'Processed Data Export'!$B$2:$ET$3001,8,FALSE)</f>
        <v>#N/A</v>
      </c>
      <c r="H317" s="74" t="e">
        <f>VLOOKUP($A317,'Processed Data Export'!$B$2:$ET$3001,9,FALSE)</f>
        <v>#N/A</v>
      </c>
      <c r="I317" s="74" t="e">
        <f>VLOOKUP($A317,'Processed Data Export'!$B$2:$ET$3001,10,FALSE)</f>
        <v>#N/A</v>
      </c>
      <c r="J317" s="74" t="e">
        <f>VLOOKUP($A317,'Processed Data Export'!$B$2:$ET$3001,11,FALSE)</f>
        <v>#N/A</v>
      </c>
      <c r="K317" s="69" t="e">
        <f t="shared" si="56"/>
        <v>#VALUE!</v>
      </c>
      <c r="L317" s="75" t="e">
        <f>VLOOKUP($A317,'Processed Data Export'!$B$2:$ET$402,(COLUMN(A317)+11),FALSE)</f>
        <v>#N/A</v>
      </c>
      <c r="M317" s="75" t="e">
        <f>VLOOKUP($A317,'Processed Data Export'!$B$2:$ET$402,(COLUMN(B317)+11),FALSE)</f>
        <v>#N/A</v>
      </c>
      <c r="N317" s="75" t="e">
        <f>VLOOKUP($A317,'Processed Data Export'!$B$2:$ET$402,(COLUMN(C317)+11),FALSE)</f>
        <v>#N/A</v>
      </c>
      <c r="O317" s="75" t="e">
        <f>VLOOKUP($A317,'Processed Data Export'!$B$2:$ET$402,(COLUMN(D317)+11),FALSE)</f>
        <v>#N/A</v>
      </c>
      <c r="P317" s="75" t="e">
        <f>VLOOKUP($A317,'Processed Data Export'!$B$2:$ET$402,(COLUMN(E317)+11),FALSE)</f>
        <v>#N/A</v>
      </c>
      <c r="Q317" s="75" t="e">
        <f>VLOOKUP($A317,'Processed Data Export'!$B$2:$ET$402,(COLUMN(F317)+11),FALSE)</f>
        <v>#N/A</v>
      </c>
      <c r="R317" s="75" t="e">
        <f>VLOOKUP($A317,'Processed Data Export'!$B$2:$ET$402,(COLUMN(G317)+11),FALSE)</f>
        <v>#N/A</v>
      </c>
      <c r="S317" s="75" t="e">
        <f>VLOOKUP($A317,'Processed Data Export'!$B$2:$ET$402,(COLUMN(H317)+11),FALSE)</f>
        <v>#N/A</v>
      </c>
      <c r="T317" s="75" t="e">
        <f>VLOOKUP($A317,'Processed Data Export'!$B$2:$ET$402,(COLUMN(I317)+11),FALSE)</f>
        <v>#N/A</v>
      </c>
      <c r="U317" s="75" t="e">
        <f>VLOOKUP($A317,'Processed Data Export'!$B$2:$ET$402,(COLUMN(J317)+11),FALSE)</f>
        <v>#N/A</v>
      </c>
      <c r="V317" s="75" t="e">
        <f>VLOOKUP($A317,'Processed Data Export'!$B$2:$ET$402,(COLUMN(K317)+11),FALSE)</f>
        <v>#N/A</v>
      </c>
      <c r="W317" s="75" t="e">
        <f>VLOOKUP($A317,'Processed Data Export'!$B$2:$ET$402,(COLUMN(L317)+11),FALSE)</f>
        <v>#N/A</v>
      </c>
      <c r="X317" s="75" t="e">
        <f>VLOOKUP($A317,'Processed Data Export'!$B$2:$ET$402,(COLUMN(M317)+11),FALSE)</f>
        <v>#N/A</v>
      </c>
      <c r="Y317" s="75" t="e">
        <f>VLOOKUP($A317,'Processed Data Export'!$B$2:$ET$402,(COLUMN(N317)+11),FALSE)</f>
        <v>#N/A</v>
      </c>
      <c r="Z317" s="75" t="e">
        <f>VLOOKUP($A317,'Processed Data Export'!$B$2:$ET$402,(COLUMN(O317)+11),FALSE)</f>
        <v>#N/A</v>
      </c>
      <c r="AA317" s="75" t="e">
        <f>VLOOKUP($A317,'Processed Data Export'!$B$2:$ET$402,(COLUMN(P317)+11),FALSE)</f>
        <v>#N/A</v>
      </c>
      <c r="AB317" s="75" t="e">
        <f>VLOOKUP($A317,'Processed Data Export'!$B$2:$ET$402,(COLUMN(Q317)+11),FALSE)</f>
        <v>#N/A</v>
      </c>
      <c r="AC317" s="75" t="e">
        <f>VLOOKUP($A317,'Processed Data Export'!$B$2:$ET$402,(COLUMN(R317)+11),FALSE)</f>
        <v>#N/A</v>
      </c>
      <c r="AD317" s="75" t="e">
        <f>VLOOKUP($A317,'Processed Data Export'!$B$2:$ET$402,(COLUMN(S317)+11),FALSE)</f>
        <v>#N/A</v>
      </c>
      <c r="AE317" s="75" t="e">
        <f>VLOOKUP($A317,'Processed Data Export'!$B$2:$ET$402,(COLUMN(T317)+11),FALSE)</f>
        <v>#N/A</v>
      </c>
      <c r="AF317" s="75" t="e">
        <f>VLOOKUP($A317,'Processed Data Export'!$B$2:$ET$402,(COLUMN(U317)+11),FALSE)</f>
        <v>#N/A</v>
      </c>
      <c r="AG317" s="75" t="e">
        <f>VLOOKUP($A317,'Processed Data Export'!$B$2:$ET$402,(COLUMN(V317)+11),FALSE)</f>
        <v>#N/A</v>
      </c>
      <c r="AH317" s="75" t="e">
        <f>VLOOKUP($A317,'Processed Data Export'!$B$2:$ET$402,(COLUMN(W317)+11),FALSE)</f>
        <v>#N/A</v>
      </c>
      <c r="AI317" s="75" t="e">
        <f>VLOOKUP($A317,'Processed Data Export'!$B$2:$ET$402,(COLUMN(X317)+11),FALSE)</f>
        <v>#N/A</v>
      </c>
      <c r="AJ317" s="75" t="e">
        <f>VLOOKUP($A317,'Processed Data Export'!$B$2:$ET$402,(COLUMN(Y317)+11),FALSE)</f>
        <v>#N/A</v>
      </c>
      <c r="AK317" s="75" t="e">
        <f>VLOOKUP($A317,'Processed Data Export'!$B$2:$ET$402,(COLUMN(Z317)+11),FALSE)</f>
        <v>#N/A</v>
      </c>
      <c r="AL317" s="75" t="e">
        <f>VLOOKUP($A317,'Processed Data Export'!$B$2:$ET$402,(COLUMN(AA317)+11),FALSE)</f>
        <v>#N/A</v>
      </c>
      <c r="AM317" s="75" t="e">
        <f>VLOOKUP($A317,'Processed Data Export'!$B$2:$ET$402,(COLUMN(AB317)+11),FALSE)</f>
        <v>#N/A</v>
      </c>
      <c r="AN317" s="75" t="e">
        <f>VLOOKUP($A317,'Processed Data Export'!$B$2:$ET$402,(COLUMN(AC317)+11),FALSE)</f>
        <v>#N/A</v>
      </c>
      <c r="AO317" s="75" t="e">
        <f>VLOOKUP($A317,'Processed Data Export'!$B$2:$ET$402,(COLUMN(AD317)+11),FALSE)</f>
        <v>#N/A</v>
      </c>
      <c r="AP317" s="75" t="e">
        <f>VLOOKUP($A317,'Processed Data Export'!$B$2:$ET$402,(COLUMN(AE317)+11),FALSE)</f>
        <v>#N/A</v>
      </c>
      <c r="AQ317" s="75" t="e">
        <f>VLOOKUP($A317,'Processed Data Export'!$B$2:$ET$402,(COLUMN(AF317)+11),FALSE)</f>
        <v>#N/A</v>
      </c>
      <c r="AR317" s="75" t="e">
        <f>VLOOKUP($A317,'Processed Data Export'!$B$2:$ET$402,(COLUMN(AG317)+11),FALSE)</f>
        <v>#N/A</v>
      </c>
      <c r="AS317" s="75" t="e">
        <f>VLOOKUP($A317,'Processed Data Export'!$B$2:$ET$402,(COLUMN(AH317)+11),FALSE)</f>
        <v>#N/A</v>
      </c>
      <c r="AT317" s="75" t="e">
        <f>VLOOKUP($A317,'Processed Data Export'!$B$2:$ET$402,(COLUMN(AI317)+11),FALSE)</f>
        <v>#N/A</v>
      </c>
      <c r="AU317" s="75" t="e">
        <f>VLOOKUP($A317,'Processed Data Export'!$B$2:$ET$402,(COLUMN(AJ317)+11),FALSE)</f>
        <v>#N/A</v>
      </c>
      <c r="AV317" s="75" t="e">
        <f>VLOOKUP($A317,'Processed Data Export'!$B$2:$ET$402,(COLUMN(AK317)+11),FALSE)</f>
        <v>#N/A</v>
      </c>
      <c r="AW317" s="75" t="e">
        <f t="shared" si="57"/>
        <v>#N/A</v>
      </c>
      <c r="AX317" s="75" t="e">
        <f t="shared" si="58"/>
        <v>#N/A</v>
      </c>
      <c r="AY317" s="75" t="e">
        <f t="shared" si="59"/>
        <v>#N/A</v>
      </c>
      <c r="AZ317" s="75" t="e">
        <f t="shared" si="60"/>
        <v>#N/A</v>
      </c>
      <c r="BA317" s="75" t="e">
        <f t="shared" si="61"/>
        <v>#N/A</v>
      </c>
      <c r="BB317" s="75" t="e">
        <f t="shared" si="62"/>
        <v>#N/A</v>
      </c>
      <c r="BC317" s="75" t="e">
        <f t="shared" si="63"/>
        <v>#N/A</v>
      </c>
      <c r="BD317" s="75" t="e">
        <f t="shared" si="64"/>
        <v>#N/A</v>
      </c>
      <c r="BE317" s="75" t="e">
        <f t="shared" si="65"/>
        <v>#N/A</v>
      </c>
      <c r="BF317" s="75" t="e">
        <f t="shared" si="66"/>
        <v>#N/A</v>
      </c>
      <c r="BG317" s="75" t="e">
        <f t="shared" si="67"/>
        <v>#N/A</v>
      </c>
      <c r="BH317" s="75" t="e">
        <f t="shared" si="68"/>
        <v>#N/A</v>
      </c>
      <c r="BI317" s="75" t="e">
        <f t="shared" si="69"/>
        <v>#N/A</v>
      </c>
    </row>
    <row r="318" spans="1:61" x14ac:dyDescent="0.35">
      <c r="A318" s="69">
        <f>'Processed Data Export'!B316</f>
        <v>0</v>
      </c>
      <c r="B318" s="74" t="e">
        <f>IF((VLOOKUP($A318,'Processed Data Export'!$B$2:$ET$3001,5,FALSE))=0,(VLOOKUP($A318,'Processed Data Export'!$B$2:$ET$3001,4,FALSE)),(IF((VLOOKUP($A318,'Processed Data Export'!$B$2:$ET$3001,4,FALSE))&gt;(VLOOKUP($A318,'Processed Data Export'!$B$2:$ET$3001,5,FALSE)),(VLOOKUP($A318,'Processed Data Export'!$B$2:$ET$3001,5,FALSE)),(VLOOKUP($A318,'Processed Data Export'!$B$2:$ET$3001,4,FALSE)))))</f>
        <v>#N/A</v>
      </c>
      <c r="C318" s="89" t="e">
        <f>IF((VLOOKUP($A318,'Processed Data Export'!$B$2:$ET$3001,5,FALSE))=0,"NA",(IF((VLOOKUP($A318,'Processed Data Export'!$B$2:$ET$3001,4,FALSE))&gt;(VLOOKUP($A318,'Processed Data Export'!$B$2:$ET$3001,5,FALSE)),(VLOOKUP($A318,'Processed Data Export'!$B$2:$ET$3001,4,FALSE)),(VLOOKUP($A318,'Processed Data Export'!$B$2:$ET$3001,5,FALSE)))))</f>
        <v>#N/A</v>
      </c>
      <c r="D318" s="74" t="e">
        <f>VLOOKUP($A318,'Processed Data Export'!$B$2:$ET$3001,3,FALSE)</f>
        <v>#N/A</v>
      </c>
      <c r="E318" s="36">
        <f>VLOOKUP(A318,'MWPS (um)'!$A$1:$CP$401,94,FALSE)</f>
        <v>0</v>
      </c>
      <c r="F318" s="74" t="e">
        <f>(VLOOKUP($A318,'Processed Data Export'!$B$2:$ET$3001,6,FALSE))/(VLOOKUP($A318,'Processed Data Export'!$B$2:$ET$3001,7,FALSE))</f>
        <v>#N/A</v>
      </c>
      <c r="G318" s="74" t="e">
        <f>VLOOKUP($A318,'Processed Data Export'!$B$2:$ET$3001,8,FALSE)</f>
        <v>#N/A</v>
      </c>
      <c r="H318" s="74" t="e">
        <f>VLOOKUP($A318,'Processed Data Export'!$B$2:$ET$3001,9,FALSE)</f>
        <v>#N/A</v>
      </c>
      <c r="I318" s="74" t="e">
        <f>VLOOKUP($A318,'Processed Data Export'!$B$2:$ET$3001,10,FALSE)</f>
        <v>#N/A</v>
      </c>
      <c r="J318" s="74" t="e">
        <f>VLOOKUP($A318,'Processed Data Export'!$B$2:$ET$3001,11,FALSE)</f>
        <v>#N/A</v>
      </c>
      <c r="K318" s="69" t="e">
        <f t="shared" si="56"/>
        <v>#VALUE!</v>
      </c>
      <c r="L318" s="75" t="e">
        <f>VLOOKUP($A318,'Processed Data Export'!$B$2:$ET$402,(COLUMN(A318)+11),FALSE)</f>
        <v>#N/A</v>
      </c>
      <c r="M318" s="75" t="e">
        <f>VLOOKUP($A318,'Processed Data Export'!$B$2:$ET$402,(COLUMN(B318)+11),FALSE)</f>
        <v>#N/A</v>
      </c>
      <c r="N318" s="75" t="e">
        <f>VLOOKUP($A318,'Processed Data Export'!$B$2:$ET$402,(COLUMN(C318)+11),FALSE)</f>
        <v>#N/A</v>
      </c>
      <c r="O318" s="75" t="e">
        <f>VLOOKUP($A318,'Processed Data Export'!$B$2:$ET$402,(COLUMN(D318)+11),FALSE)</f>
        <v>#N/A</v>
      </c>
      <c r="P318" s="75" t="e">
        <f>VLOOKUP($A318,'Processed Data Export'!$B$2:$ET$402,(COLUMN(E318)+11),FALSE)</f>
        <v>#N/A</v>
      </c>
      <c r="Q318" s="75" t="e">
        <f>VLOOKUP($A318,'Processed Data Export'!$B$2:$ET$402,(COLUMN(F318)+11),FALSE)</f>
        <v>#N/A</v>
      </c>
      <c r="R318" s="75" t="e">
        <f>VLOOKUP($A318,'Processed Data Export'!$B$2:$ET$402,(COLUMN(G318)+11),FALSE)</f>
        <v>#N/A</v>
      </c>
      <c r="S318" s="75" t="e">
        <f>VLOOKUP($A318,'Processed Data Export'!$B$2:$ET$402,(COLUMN(H318)+11),FALSE)</f>
        <v>#N/A</v>
      </c>
      <c r="T318" s="75" t="e">
        <f>VLOOKUP($A318,'Processed Data Export'!$B$2:$ET$402,(COLUMN(I318)+11),FALSE)</f>
        <v>#N/A</v>
      </c>
      <c r="U318" s="75" t="e">
        <f>VLOOKUP($A318,'Processed Data Export'!$B$2:$ET$402,(COLUMN(J318)+11),FALSE)</f>
        <v>#N/A</v>
      </c>
      <c r="V318" s="75" t="e">
        <f>VLOOKUP($A318,'Processed Data Export'!$B$2:$ET$402,(COLUMN(K318)+11),FALSE)</f>
        <v>#N/A</v>
      </c>
      <c r="W318" s="75" t="e">
        <f>VLOOKUP($A318,'Processed Data Export'!$B$2:$ET$402,(COLUMN(L318)+11),FALSE)</f>
        <v>#N/A</v>
      </c>
      <c r="X318" s="75" t="e">
        <f>VLOOKUP($A318,'Processed Data Export'!$B$2:$ET$402,(COLUMN(M318)+11),FALSE)</f>
        <v>#N/A</v>
      </c>
      <c r="Y318" s="75" t="e">
        <f>VLOOKUP($A318,'Processed Data Export'!$B$2:$ET$402,(COLUMN(N318)+11),FALSE)</f>
        <v>#N/A</v>
      </c>
      <c r="Z318" s="75" t="e">
        <f>VLOOKUP($A318,'Processed Data Export'!$B$2:$ET$402,(COLUMN(O318)+11),FALSE)</f>
        <v>#N/A</v>
      </c>
      <c r="AA318" s="75" t="e">
        <f>VLOOKUP($A318,'Processed Data Export'!$B$2:$ET$402,(COLUMN(P318)+11),FALSE)</f>
        <v>#N/A</v>
      </c>
      <c r="AB318" s="75" t="e">
        <f>VLOOKUP($A318,'Processed Data Export'!$B$2:$ET$402,(COLUMN(Q318)+11),FALSE)</f>
        <v>#N/A</v>
      </c>
      <c r="AC318" s="75" t="e">
        <f>VLOOKUP($A318,'Processed Data Export'!$B$2:$ET$402,(COLUMN(R318)+11),FALSE)</f>
        <v>#N/A</v>
      </c>
      <c r="AD318" s="75" t="e">
        <f>VLOOKUP($A318,'Processed Data Export'!$B$2:$ET$402,(COLUMN(S318)+11),FALSE)</f>
        <v>#N/A</v>
      </c>
      <c r="AE318" s="75" t="e">
        <f>VLOOKUP($A318,'Processed Data Export'!$B$2:$ET$402,(COLUMN(T318)+11),FALSE)</f>
        <v>#N/A</v>
      </c>
      <c r="AF318" s="75" t="e">
        <f>VLOOKUP($A318,'Processed Data Export'!$B$2:$ET$402,(COLUMN(U318)+11),FALSE)</f>
        <v>#N/A</v>
      </c>
      <c r="AG318" s="75" t="e">
        <f>VLOOKUP($A318,'Processed Data Export'!$B$2:$ET$402,(COLUMN(V318)+11),FALSE)</f>
        <v>#N/A</v>
      </c>
      <c r="AH318" s="75" t="e">
        <f>VLOOKUP($A318,'Processed Data Export'!$B$2:$ET$402,(COLUMN(W318)+11),FALSE)</f>
        <v>#N/A</v>
      </c>
      <c r="AI318" s="75" t="e">
        <f>VLOOKUP($A318,'Processed Data Export'!$B$2:$ET$402,(COLUMN(X318)+11),FALSE)</f>
        <v>#N/A</v>
      </c>
      <c r="AJ318" s="75" t="e">
        <f>VLOOKUP($A318,'Processed Data Export'!$B$2:$ET$402,(COLUMN(Y318)+11),FALSE)</f>
        <v>#N/A</v>
      </c>
      <c r="AK318" s="75" t="e">
        <f>VLOOKUP($A318,'Processed Data Export'!$B$2:$ET$402,(COLUMN(Z318)+11),FALSE)</f>
        <v>#N/A</v>
      </c>
      <c r="AL318" s="75" t="e">
        <f>VLOOKUP($A318,'Processed Data Export'!$B$2:$ET$402,(COLUMN(AA318)+11),FALSE)</f>
        <v>#N/A</v>
      </c>
      <c r="AM318" s="75" t="e">
        <f>VLOOKUP($A318,'Processed Data Export'!$B$2:$ET$402,(COLUMN(AB318)+11),FALSE)</f>
        <v>#N/A</v>
      </c>
      <c r="AN318" s="75" t="e">
        <f>VLOOKUP($A318,'Processed Data Export'!$B$2:$ET$402,(COLUMN(AC318)+11),FALSE)</f>
        <v>#N/A</v>
      </c>
      <c r="AO318" s="75" t="e">
        <f>VLOOKUP($A318,'Processed Data Export'!$B$2:$ET$402,(COLUMN(AD318)+11),FALSE)</f>
        <v>#N/A</v>
      </c>
      <c r="AP318" s="75" t="e">
        <f>VLOOKUP($A318,'Processed Data Export'!$B$2:$ET$402,(COLUMN(AE318)+11),FALSE)</f>
        <v>#N/A</v>
      </c>
      <c r="AQ318" s="75" t="e">
        <f>VLOOKUP($A318,'Processed Data Export'!$B$2:$ET$402,(COLUMN(AF318)+11),FALSE)</f>
        <v>#N/A</v>
      </c>
      <c r="AR318" s="75" t="e">
        <f>VLOOKUP($A318,'Processed Data Export'!$B$2:$ET$402,(COLUMN(AG318)+11),FALSE)</f>
        <v>#N/A</v>
      </c>
      <c r="AS318" s="75" t="e">
        <f>VLOOKUP($A318,'Processed Data Export'!$B$2:$ET$402,(COLUMN(AH318)+11),FALSE)</f>
        <v>#N/A</v>
      </c>
      <c r="AT318" s="75" t="e">
        <f>VLOOKUP($A318,'Processed Data Export'!$B$2:$ET$402,(COLUMN(AI318)+11),FALSE)</f>
        <v>#N/A</v>
      </c>
      <c r="AU318" s="75" t="e">
        <f>VLOOKUP($A318,'Processed Data Export'!$B$2:$ET$402,(COLUMN(AJ318)+11),FALSE)</f>
        <v>#N/A</v>
      </c>
      <c r="AV318" s="75" t="e">
        <f>VLOOKUP($A318,'Processed Data Export'!$B$2:$ET$402,(COLUMN(AK318)+11),FALSE)</f>
        <v>#N/A</v>
      </c>
      <c r="AW318" s="75" t="e">
        <f t="shared" si="57"/>
        <v>#N/A</v>
      </c>
      <c r="AX318" s="75" t="e">
        <f t="shared" si="58"/>
        <v>#N/A</v>
      </c>
      <c r="AY318" s="75" t="e">
        <f t="shared" si="59"/>
        <v>#N/A</v>
      </c>
      <c r="AZ318" s="75" t="e">
        <f t="shared" si="60"/>
        <v>#N/A</v>
      </c>
      <c r="BA318" s="75" t="e">
        <f t="shared" si="61"/>
        <v>#N/A</v>
      </c>
      <c r="BB318" s="75" t="e">
        <f t="shared" si="62"/>
        <v>#N/A</v>
      </c>
      <c r="BC318" s="75" t="e">
        <f t="shared" si="63"/>
        <v>#N/A</v>
      </c>
      <c r="BD318" s="75" t="e">
        <f t="shared" si="64"/>
        <v>#N/A</v>
      </c>
      <c r="BE318" s="75" t="e">
        <f t="shared" si="65"/>
        <v>#N/A</v>
      </c>
      <c r="BF318" s="75" t="e">
        <f t="shared" si="66"/>
        <v>#N/A</v>
      </c>
      <c r="BG318" s="75" t="e">
        <f t="shared" si="67"/>
        <v>#N/A</v>
      </c>
      <c r="BH318" s="75" t="e">
        <f t="shared" si="68"/>
        <v>#N/A</v>
      </c>
      <c r="BI318" s="75" t="e">
        <f t="shared" si="69"/>
        <v>#N/A</v>
      </c>
    </row>
    <row r="319" spans="1:61" x14ac:dyDescent="0.35">
      <c r="A319" s="69">
        <f>'Processed Data Export'!B317</f>
        <v>0</v>
      </c>
      <c r="B319" s="74" t="e">
        <f>IF((VLOOKUP($A319,'Processed Data Export'!$B$2:$ET$3001,5,FALSE))=0,(VLOOKUP($A319,'Processed Data Export'!$B$2:$ET$3001,4,FALSE)),(IF((VLOOKUP($A319,'Processed Data Export'!$B$2:$ET$3001,4,FALSE))&gt;(VLOOKUP($A319,'Processed Data Export'!$B$2:$ET$3001,5,FALSE)),(VLOOKUP($A319,'Processed Data Export'!$B$2:$ET$3001,5,FALSE)),(VLOOKUP($A319,'Processed Data Export'!$B$2:$ET$3001,4,FALSE)))))</f>
        <v>#N/A</v>
      </c>
      <c r="C319" s="89" t="e">
        <f>IF((VLOOKUP($A319,'Processed Data Export'!$B$2:$ET$3001,5,FALSE))=0,"NA",(IF((VLOOKUP($A319,'Processed Data Export'!$B$2:$ET$3001,4,FALSE))&gt;(VLOOKUP($A319,'Processed Data Export'!$B$2:$ET$3001,5,FALSE)),(VLOOKUP($A319,'Processed Data Export'!$B$2:$ET$3001,4,FALSE)),(VLOOKUP($A319,'Processed Data Export'!$B$2:$ET$3001,5,FALSE)))))</f>
        <v>#N/A</v>
      </c>
      <c r="D319" s="74" t="e">
        <f>VLOOKUP($A319,'Processed Data Export'!$B$2:$ET$3001,3,FALSE)</f>
        <v>#N/A</v>
      </c>
      <c r="E319" s="36">
        <f>VLOOKUP(A319,'MWPS (um)'!$A$1:$CP$401,94,FALSE)</f>
        <v>0</v>
      </c>
      <c r="F319" s="74" t="e">
        <f>(VLOOKUP($A319,'Processed Data Export'!$B$2:$ET$3001,6,FALSE))/(VLOOKUP($A319,'Processed Data Export'!$B$2:$ET$3001,7,FALSE))</f>
        <v>#N/A</v>
      </c>
      <c r="G319" s="74" t="e">
        <f>VLOOKUP($A319,'Processed Data Export'!$B$2:$ET$3001,8,FALSE)</f>
        <v>#N/A</v>
      </c>
      <c r="H319" s="74" t="e">
        <f>VLOOKUP($A319,'Processed Data Export'!$B$2:$ET$3001,9,FALSE)</f>
        <v>#N/A</v>
      </c>
      <c r="I319" s="74" t="e">
        <f>VLOOKUP($A319,'Processed Data Export'!$B$2:$ET$3001,10,FALSE)</f>
        <v>#N/A</v>
      </c>
      <c r="J319" s="74" t="e">
        <f>VLOOKUP($A319,'Processed Data Export'!$B$2:$ET$3001,11,FALSE)</f>
        <v>#N/A</v>
      </c>
      <c r="K319" s="69" t="e">
        <f t="shared" si="56"/>
        <v>#VALUE!</v>
      </c>
      <c r="L319" s="75" t="e">
        <f>VLOOKUP($A319,'Processed Data Export'!$B$2:$ET$402,(COLUMN(A319)+11),FALSE)</f>
        <v>#N/A</v>
      </c>
      <c r="M319" s="75" t="e">
        <f>VLOOKUP($A319,'Processed Data Export'!$B$2:$ET$402,(COLUMN(B319)+11),FALSE)</f>
        <v>#N/A</v>
      </c>
      <c r="N319" s="75" t="e">
        <f>VLOOKUP($A319,'Processed Data Export'!$B$2:$ET$402,(COLUMN(C319)+11),FALSE)</f>
        <v>#N/A</v>
      </c>
      <c r="O319" s="75" t="e">
        <f>VLOOKUP($A319,'Processed Data Export'!$B$2:$ET$402,(COLUMN(D319)+11),FALSE)</f>
        <v>#N/A</v>
      </c>
      <c r="P319" s="75" t="e">
        <f>VLOOKUP($A319,'Processed Data Export'!$B$2:$ET$402,(COLUMN(E319)+11),FALSE)</f>
        <v>#N/A</v>
      </c>
      <c r="Q319" s="75" t="e">
        <f>VLOOKUP($A319,'Processed Data Export'!$B$2:$ET$402,(COLUMN(F319)+11),FALSE)</f>
        <v>#N/A</v>
      </c>
      <c r="R319" s="75" t="e">
        <f>VLOOKUP($A319,'Processed Data Export'!$B$2:$ET$402,(COLUMN(G319)+11),FALSE)</f>
        <v>#N/A</v>
      </c>
      <c r="S319" s="75" t="e">
        <f>VLOOKUP($A319,'Processed Data Export'!$B$2:$ET$402,(COLUMN(H319)+11),FALSE)</f>
        <v>#N/A</v>
      </c>
      <c r="T319" s="75" t="e">
        <f>VLOOKUP($A319,'Processed Data Export'!$B$2:$ET$402,(COLUMN(I319)+11),FALSE)</f>
        <v>#N/A</v>
      </c>
      <c r="U319" s="75" t="e">
        <f>VLOOKUP($A319,'Processed Data Export'!$B$2:$ET$402,(COLUMN(J319)+11),FALSE)</f>
        <v>#N/A</v>
      </c>
      <c r="V319" s="75" t="e">
        <f>VLOOKUP($A319,'Processed Data Export'!$B$2:$ET$402,(COLUMN(K319)+11),FALSE)</f>
        <v>#N/A</v>
      </c>
      <c r="W319" s="75" t="e">
        <f>VLOOKUP($A319,'Processed Data Export'!$B$2:$ET$402,(COLUMN(L319)+11),FALSE)</f>
        <v>#N/A</v>
      </c>
      <c r="X319" s="75" t="e">
        <f>VLOOKUP($A319,'Processed Data Export'!$B$2:$ET$402,(COLUMN(M319)+11),FALSE)</f>
        <v>#N/A</v>
      </c>
      <c r="Y319" s="75" t="e">
        <f>VLOOKUP($A319,'Processed Data Export'!$B$2:$ET$402,(COLUMN(N319)+11),FALSE)</f>
        <v>#N/A</v>
      </c>
      <c r="Z319" s="75" t="e">
        <f>VLOOKUP($A319,'Processed Data Export'!$B$2:$ET$402,(COLUMN(O319)+11),FALSE)</f>
        <v>#N/A</v>
      </c>
      <c r="AA319" s="75" t="e">
        <f>VLOOKUP($A319,'Processed Data Export'!$B$2:$ET$402,(COLUMN(P319)+11),FALSE)</f>
        <v>#N/A</v>
      </c>
      <c r="AB319" s="75" t="e">
        <f>VLOOKUP($A319,'Processed Data Export'!$B$2:$ET$402,(COLUMN(Q319)+11),FALSE)</f>
        <v>#N/A</v>
      </c>
      <c r="AC319" s="75" t="e">
        <f>VLOOKUP($A319,'Processed Data Export'!$B$2:$ET$402,(COLUMN(R319)+11),FALSE)</f>
        <v>#N/A</v>
      </c>
      <c r="AD319" s="75" t="e">
        <f>VLOOKUP($A319,'Processed Data Export'!$B$2:$ET$402,(COLUMN(S319)+11),FALSE)</f>
        <v>#N/A</v>
      </c>
      <c r="AE319" s="75" t="e">
        <f>VLOOKUP($A319,'Processed Data Export'!$B$2:$ET$402,(COLUMN(T319)+11),FALSE)</f>
        <v>#N/A</v>
      </c>
      <c r="AF319" s="75" t="e">
        <f>VLOOKUP($A319,'Processed Data Export'!$B$2:$ET$402,(COLUMN(U319)+11),FALSE)</f>
        <v>#N/A</v>
      </c>
      <c r="AG319" s="75" t="e">
        <f>VLOOKUP($A319,'Processed Data Export'!$B$2:$ET$402,(COLUMN(V319)+11),FALSE)</f>
        <v>#N/A</v>
      </c>
      <c r="AH319" s="75" t="e">
        <f>VLOOKUP($A319,'Processed Data Export'!$B$2:$ET$402,(COLUMN(W319)+11),FALSE)</f>
        <v>#N/A</v>
      </c>
      <c r="AI319" s="75" t="e">
        <f>VLOOKUP($A319,'Processed Data Export'!$B$2:$ET$402,(COLUMN(X319)+11),FALSE)</f>
        <v>#N/A</v>
      </c>
      <c r="AJ319" s="75" t="e">
        <f>VLOOKUP($A319,'Processed Data Export'!$B$2:$ET$402,(COLUMN(Y319)+11),FALSE)</f>
        <v>#N/A</v>
      </c>
      <c r="AK319" s="75" t="e">
        <f>VLOOKUP($A319,'Processed Data Export'!$B$2:$ET$402,(COLUMN(Z319)+11),FALSE)</f>
        <v>#N/A</v>
      </c>
      <c r="AL319" s="75" t="e">
        <f>VLOOKUP($A319,'Processed Data Export'!$B$2:$ET$402,(COLUMN(AA319)+11),FALSE)</f>
        <v>#N/A</v>
      </c>
      <c r="AM319" s="75" t="e">
        <f>VLOOKUP($A319,'Processed Data Export'!$B$2:$ET$402,(COLUMN(AB319)+11),FALSE)</f>
        <v>#N/A</v>
      </c>
      <c r="AN319" s="75" t="e">
        <f>VLOOKUP($A319,'Processed Data Export'!$B$2:$ET$402,(COLUMN(AC319)+11),FALSE)</f>
        <v>#N/A</v>
      </c>
      <c r="AO319" s="75" t="e">
        <f>VLOOKUP($A319,'Processed Data Export'!$B$2:$ET$402,(COLUMN(AD319)+11),FALSE)</f>
        <v>#N/A</v>
      </c>
      <c r="AP319" s="75" t="e">
        <f>VLOOKUP($A319,'Processed Data Export'!$B$2:$ET$402,(COLUMN(AE319)+11),FALSE)</f>
        <v>#N/A</v>
      </c>
      <c r="AQ319" s="75" t="e">
        <f>VLOOKUP($A319,'Processed Data Export'!$B$2:$ET$402,(COLUMN(AF319)+11),FALSE)</f>
        <v>#N/A</v>
      </c>
      <c r="AR319" s="75" t="e">
        <f>VLOOKUP($A319,'Processed Data Export'!$B$2:$ET$402,(COLUMN(AG319)+11),FALSE)</f>
        <v>#N/A</v>
      </c>
      <c r="AS319" s="75" t="e">
        <f>VLOOKUP($A319,'Processed Data Export'!$B$2:$ET$402,(COLUMN(AH319)+11),FALSE)</f>
        <v>#N/A</v>
      </c>
      <c r="AT319" s="75" t="e">
        <f>VLOOKUP($A319,'Processed Data Export'!$B$2:$ET$402,(COLUMN(AI319)+11),FALSE)</f>
        <v>#N/A</v>
      </c>
      <c r="AU319" s="75" t="e">
        <f>VLOOKUP($A319,'Processed Data Export'!$B$2:$ET$402,(COLUMN(AJ319)+11),FALSE)</f>
        <v>#N/A</v>
      </c>
      <c r="AV319" s="75" t="e">
        <f>VLOOKUP($A319,'Processed Data Export'!$B$2:$ET$402,(COLUMN(AK319)+11),FALSE)</f>
        <v>#N/A</v>
      </c>
      <c r="AW319" s="75" t="e">
        <f t="shared" si="57"/>
        <v>#N/A</v>
      </c>
      <c r="AX319" s="75" t="e">
        <f t="shared" si="58"/>
        <v>#N/A</v>
      </c>
      <c r="AY319" s="75" t="e">
        <f t="shared" si="59"/>
        <v>#N/A</v>
      </c>
      <c r="AZ319" s="75" t="e">
        <f t="shared" si="60"/>
        <v>#N/A</v>
      </c>
      <c r="BA319" s="75" t="e">
        <f t="shared" si="61"/>
        <v>#N/A</v>
      </c>
      <c r="BB319" s="75" t="e">
        <f t="shared" si="62"/>
        <v>#N/A</v>
      </c>
      <c r="BC319" s="75" t="e">
        <f t="shared" si="63"/>
        <v>#N/A</v>
      </c>
      <c r="BD319" s="75" t="e">
        <f t="shared" si="64"/>
        <v>#N/A</v>
      </c>
      <c r="BE319" s="75" t="e">
        <f t="shared" si="65"/>
        <v>#N/A</v>
      </c>
      <c r="BF319" s="75" t="e">
        <f t="shared" si="66"/>
        <v>#N/A</v>
      </c>
      <c r="BG319" s="75" t="e">
        <f t="shared" si="67"/>
        <v>#N/A</v>
      </c>
      <c r="BH319" s="75" t="e">
        <f t="shared" si="68"/>
        <v>#N/A</v>
      </c>
      <c r="BI319" s="75" t="e">
        <f t="shared" si="69"/>
        <v>#N/A</v>
      </c>
    </row>
    <row r="320" spans="1:61" x14ac:dyDescent="0.35">
      <c r="A320" s="69">
        <f>'Processed Data Export'!B318</f>
        <v>0</v>
      </c>
      <c r="B320" s="74" t="e">
        <f>IF((VLOOKUP($A320,'Processed Data Export'!$B$2:$ET$3001,5,FALSE))=0,(VLOOKUP($A320,'Processed Data Export'!$B$2:$ET$3001,4,FALSE)),(IF((VLOOKUP($A320,'Processed Data Export'!$B$2:$ET$3001,4,FALSE))&gt;(VLOOKUP($A320,'Processed Data Export'!$B$2:$ET$3001,5,FALSE)),(VLOOKUP($A320,'Processed Data Export'!$B$2:$ET$3001,5,FALSE)),(VLOOKUP($A320,'Processed Data Export'!$B$2:$ET$3001,4,FALSE)))))</f>
        <v>#N/A</v>
      </c>
      <c r="C320" s="89" t="e">
        <f>IF((VLOOKUP($A320,'Processed Data Export'!$B$2:$ET$3001,5,FALSE))=0,"NA",(IF((VLOOKUP($A320,'Processed Data Export'!$B$2:$ET$3001,4,FALSE))&gt;(VLOOKUP($A320,'Processed Data Export'!$B$2:$ET$3001,5,FALSE)),(VLOOKUP($A320,'Processed Data Export'!$B$2:$ET$3001,4,FALSE)),(VLOOKUP($A320,'Processed Data Export'!$B$2:$ET$3001,5,FALSE)))))</f>
        <v>#N/A</v>
      </c>
      <c r="D320" s="74" t="e">
        <f>VLOOKUP($A320,'Processed Data Export'!$B$2:$ET$3001,3,FALSE)</f>
        <v>#N/A</v>
      </c>
      <c r="E320" s="36">
        <f>VLOOKUP(A320,'MWPS (um)'!$A$1:$CP$401,94,FALSE)</f>
        <v>0</v>
      </c>
      <c r="F320" s="74" t="e">
        <f>(VLOOKUP($A320,'Processed Data Export'!$B$2:$ET$3001,6,FALSE))/(VLOOKUP($A320,'Processed Data Export'!$B$2:$ET$3001,7,FALSE))</f>
        <v>#N/A</v>
      </c>
      <c r="G320" s="74" t="e">
        <f>VLOOKUP($A320,'Processed Data Export'!$B$2:$ET$3001,8,FALSE)</f>
        <v>#N/A</v>
      </c>
      <c r="H320" s="74" t="e">
        <f>VLOOKUP($A320,'Processed Data Export'!$B$2:$ET$3001,9,FALSE)</f>
        <v>#N/A</v>
      </c>
      <c r="I320" s="74" t="e">
        <f>VLOOKUP($A320,'Processed Data Export'!$B$2:$ET$3001,10,FALSE)</f>
        <v>#N/A</v>
      </c>
      <c r="J320" s="74" t="e">
        <f>VLOOKUP($A320,'Processed Data Export'!$B$2:$ET$3001,11,FALSE)</f>
        <v>#N/A</v>
      </c>
      <c r="K320" s="69" t="e">
        <f t="shared" si="56"/>
        <v>#VALUE!</v>
      </c>
      <c r="L320" s="75" t="e">
        <f>VLOOKUP($A320,'Processed Data Export'!$B$2:$ET$402,(COLUMN(A320)+11),FALSE)</f>
        <v>#N/A</v>
      </c>
      <c r="M320" s="75" t="e">
        <f>VLOOKUP($A320,'Processed Data Export'!$B$2:$ET$402,(COLUMN(B320)+11),FALSE)</f>
        <v>#N/A</v>
      </c>
      <c r="N320" s="75" t="e">
        <f>VLOOKUP($A320,'Processed Data Export'!$B$2:$ET$402,(COLUMN(C320)+11),FALSE)</f>
        <v>#N/A</v>
      </c>
      <c r="O320" s="75" t="e">
        <f>VLOOKUP($A320,'Processed Data Export'!$B$2:$ET$402,(COLUMN(D320)+11),FALSE)</f>
        <v>#N/A</v>
      </c>
      <c r="P320" s="75" t="e">
        <f>VLOOKUP($A320,'Processed Data Export'!$B$2:$ET$402,(COLUMN(E320)+11),FALSE)</f>
        <v>#N/A</v>
      </c>
      <c r="Q320" s="75" t="e">
        <f>VLOOKUP($A320,'Processed Data Export'!$B$2:$ET$402,(COLUMN(F320)+11),FALSE)</f>
        <v>#N/A</v>
      </c>
      <c r="R320" s="75" t="e">
        <f>VLOOKUP($A320,'Processed Data Export'!$B$2:$ET$402,(COLUMN(G320)+11),FALSE)</f>
        <v>#N/A</v>
      </c>
      <c r="S320" s="75" t="e">
        <f>VLOOKUP($A320,'Processed Data Export'!$B$2:$ET$402,(COLUMN(H320)+11),FALSE)</f>
        <v>#N/A</v>
      </c>
      <c r="T320" s="75" t="e">
        <f>VLOOKUP($A320,'Processed Data Export'!$B$2:$ET$402,(COLUMN(I320)+11),FALSE)</f>
        <v>#N/A</v>
      </c>
      <c r="U320" s="75" t="e">
        <f>VLOOKUP($A320,'Processed Data Export'!$B$2:$ET$402,(COLUMN(J320)+11),FALSE)</f>
        <v>#N/A</v>
      </c>
      <c r="V320" s="75" t="e">
        <f>VLOOKUP($A320,'Processed Data Export'!$B$2:$ET$402,(COLUMN(K320)+11),FALSE)</f>
        <v>#N/A</v>
      </c>
      <c r="W320" s="75" t="e">
        <f>VLOOKUP($A320,'Processed Data Export'!$B$2:$ET$402,(COLUMN(L320)+11),FALSE)</f>
        <v>#N/A</v>
      </c>
      <c r="X320" s="75" t="e">
        <f>VLOOKUP($A320,'Processed Data Export'!$B$2:$ET$402,(COLUMN(M320)+11),FALSE)</f>
        <v>#N/A</v>
      </c>
      <c r="Y320" s="75" t="e">
        <f>VLOOKUP($A320,'Processed Data Export'!$B$2:$ET$402,(COLUMN(N320)+11),FALSE)</f>
        <v>#N/A</v>
      </c>
      <c r="Z320" s="75" t="e">
        <f>VLOOKUP($A320,'Processed Data Export'!$B$2:$ET$402,(COLUMN(O320)+11),FALSE)</f>
        <v>#N/A</v>
      </c>
      <c r="AA320" s="75" t="e">
        <f>VLOOKUP($A320,'Processed Data Export'!$B$2:$ET$402,(COLUMN(P320)+11),FALSE)</f>
        <v>#N/A</v>
      </c>
      <c r="AB320" s="75" t="e">
        <f>VLOOKUP($A320,'Processed Data Export'!$B$2:$ET$402,(COLUMN(Q320)+11),FALSE)</f>
        <v>#N/A</v>
      </c>
      <c r="AC320" s="75" t="e">
        <f>VLOOKUP($A320,'Processed Data Export'!$B$2:$ET$402,(COLUMN(R320)+11),FALSE)</f>
        <v>#N/A</v>
      </c>
      <c r="AD320" s="75" t="e">
        <f>VLOOKUP($A320,'Processed Data Export'!$B$2:$ET$402,(COLUMN(S320)+11),FALSE)</f>
        <v>#N/A</v>
      </c>
      <c r="AE320" s="75" t="e">
        <f>VLOOKUP($A320,'Processed Data Export'!$B$2:$ET$402,(COLUMN(T320)+11),FALSE)</f>
        <v>#N/A</v>
      </c>
      <c r="AF320" s="75" t="e">
        <f>VLOOKUP($A320,'Processed Data Export'!$B$2:$ET$402,(COLUMN(U320)+11),FALSE)</f>
        <v>#N/A</v>
      </c>
      <c r="AG320" s="75" t="e">
        <f>VLOOKUP($A320,'Processed Data Export'!$B$2:$ET$402,(COLUMN(V320)+11),FALSE)</f>
        <v>#N/A</v>
      </c>
      <c r="AH320" s="75" t="e">
        <f>VLOOKUP($A320,'Processed Data Export'!$B$2:$ET$402,(COLUMN(W320)+11),FALSE)</f>
        <v>#N/A</v>
      </c>
      <c r="AI320" s="75" t="e">
        <f>VLOOKUP($A320,'Processed Data Export'!$B$2:$ET$402,(COLUMN(X320)+11),FALSE)</f>
        <v>#N/A</v>
      </c>
      <c r="AJ320" s="75" t="e">
        <f>VLOOKUP($A320,'Processed Data Export'!$B$2:$ET$402,(COLUMN(Y320)+11),FALSE)</f>
        <v>#N/A</v>
      </c>
      <c r="AK320" s="75" t="e">
        <f>VLOOKUP($A320,'Processed Data Export'!$B$2:$ET$402,(COLUMN(Z320)+11),FALSE)</f>
        <v>#N/A</v>
      </c>
      <c r="AL320" s="75" t="e">
        <f>VLOOKUP($A320,'Processed Data Export'!$B$2:$ET$402,(COLUMN(AA320)+11),FALSE)</f>
        <v>#N/A</v>
      </c>
      <c r="AM320" s="75" t="e">
        <f>VLOOKUP($A320,'Processed Data Export'!$B$2:$ET$402,(COLUMN(AB320)+11),FALSE)</f>
        <v>#N/A</v>
      </c>
      <c r="AN320" s="75" t="e">
        <f>VLOOKUP($A320,'Processed Data Export'!$B$2:$ET$402,(COLUMN(AC320)+11),FALSE)</f>
        <v>#N/A</v>
      </c>
      <c r="AO320" s="75" t="e">
        <f>VLOOKUP($A320,'Processed Data Export'!$B$2:$ET$402,(COLUMN(AD320)+11),FALSE)</f>
        <v>#N/A</v>
      </c>
      <c r="AP320" s="75" t="e">
        <f>VLOOKUP($A320,'Processed Data Export'!$B$2:$ET$402,(COLUMN(AE320)+11),FALSE)</f>
        <v>#N/A</v>
      </c>
      <c r="AQ320" s="75" t="e">
        <f>VLOOKUP($A320,'Processed Data Export'!$B$2:$ET$402,(COLUMN(AF320)+11),FALSE)</f>
        <v>#N/A</v>
      </c>
      <c r="AR320" s="75" t="e">
        <f>VLOOKUP($A320,'Processed Data Export'!$B$2:$ET$402,(COLUMN(AG320)+11),FALSE)</f>
        <v>#N/A</v>
      </c>
      <c r="AS320" s="75" t="e">
        <f>VLOOKUP($A320,'Processed Data Export'!$B$2:$ET$402,(COLUMN(AH320)+11),FALSE)</f>
        <v>#N/A</v>
      </c>
      <c r="AT320" s="75" t="e">
        <f>VLOOKUP($A320,'Processed Data Export'!$B$2:$ET$402,(COLUMN(AI320)+11),FALSE)</f>
        <v>#N/A</v>
      </c>
      <c r="AU320" s="75" t="e">
        <f>VLOOKUP($A320,'Processed Data Export'!$B$2:$ET$402,(COLUMN(AJ320)+11),FALSE)</f>
        <v>#N/A</v>
      </c>
      <c r="AV320" s="75" t="e">
        <f>VLOOKUP($A320,'Processed Data Export'!$B$2:$ET$402,(COLUMN(AK320)+11),FALSE)</f>
        <v>#N/A</v>
      </c>
      <c r="AW320" s="75" t="e">
        <f t="shared" si="57"/>
        <v>#N/A</v>
      </c>
      <c r="AX320" s="75" t="e">
        <f t="shared" si="58"/>
        <v>#N/A</v>
      </c>
      <c r="AY320" s="75" t="e">
        <f t="shared" si="59"/>
        <v>#N/A</v>
      </c>
      <c r="AZ320" s="75" t="e">
        <f t="shared" si="60"/>
        <v>#N/A</v>
      </c>
      <c r="BA320" s="75" t="e">
        <f t="shared" si="61"/>
        <v>#N/A</v>
      </c>
      <c r="BB320" s="75" t="e">
        <f t="shared" si="62"/>
        <v>#N/A</v>
      </c>
      <c r="BC320" s="75" t="e">
        <f t="shared" si="63"/>
        <v>#N/A</v>
      </c>
      <c r="BD320" s="75" t="e">
        <f t="shared" si="64"/>
        <v>#N/A</v>
      </c>
      <c r="BE320" s="75" t="e">
        <f t="shared" si="65"/>
        <v>#N/A</v>
      </c>
      <c r="BF320" s="75" t="e">
        <f t="shared" si="66"/>
        <v>#N/A</v>
      </c>
      <c r="BG320" s="75" t="e">
        <f t="shared" si="67"/>
        <v>#N/A</v>
      </c>
      <c r="BH320" s="75" t="e">
        <f t="shared" si="68"/>
        <v>#N/A</v>
      </c>
      <c r="BI320" s="75" t="e">
        <f t="shared" si="69"/>
        <v>#N/A</v>
      </c>
    </row>
    <row r="321" spans="1:61" x14ac:dyDescent="0.35">
      <c r="A321" s="69">
        <f>'Processed Data Export'!B319</f>
        <v>0</v>
      </c>
      <c r="B321" s="74" t="e">
        <f>IF((VLOOKUP($A321,'Processed Data Export'!$B$2:$ET$3001,5,FALSE))=0,(VLOOKUP($A321,'Processed Data Export'!$B$2:$ET$3001,4,FALSE)),(IF((VLOOKUP($A321,'Processed Data Export'!$B$2:$ET$3001,4,FALSE))&gt;(VLOOKUP($A321,'Processed Data Export'!$B$2:$ET$3001,5,FALSE)),(VLOOKUP($A321,'Processed Data Export'!$B$2:$ET$3001,5,FALSE)),(VLOOKUP($A321,'Processed Data Export'!$B$2:$ET$3001,4,FALSE)))))</f>
        <v>#N/A</v>
      </c>
      <c r="C321" s="89" t="e">
        <f>IF((VLOOKUP($A321,'Processed Data Export'!$B$2:$ET$3001,5,FALSE))=0,"NA",(IF((VLOOKUP($A321,'Processed Data Export'!$B$2:$ET$3001,4,FALSE))&gt;(VLOOKUP($A321,'Processed Data Export'!$B$2:$ET$3001,5,FALSE)),(VLOOKUP($A321,'Processed Data Export'!$B$2:$ET$3001,4,FALSE)),(VLOOKUP($A321,'Processed Data Export'!$B$2:$ET$3001,5,FALSE)))))</f>
        <v>#N/A</v>
      </c>
      <c r="D321" s="74" t="e">
        <f>VLOOKUP($A321,'Processed Data Export'!$B$2:$ET$3001,3,FALSE)</f>
        <v>#N/A</v>
      </c>
      <c r="E321" s="36">
        <f>VLOOKUP(A321,'MWPS (um)'!$A$1:$CP$401,94,FALSE)</f>
        <v>0</v>
      </c>
      <c r="F321" s="74" t="e">
        <f>(VLOOKUP($A321,'Processed Data Export'!$B$2:$ET$3001,6,FALSE))/(VLOOKUP($A321,'Processed Data Export'!$B$2:$ET$3001,7,FALSE))</f>
        <v>#N/A</v>
      </c>
      <c r="G321" s="74" t="e">
        <f>VLOOKUP($A321,'Processed Data Export'!$B$2:$ET$3001,8,FALSE)</f>
        <v>#N/A</v>
      </c>
      <c r="H321" s="74" t="e">
        <f>VLOOKUP($A321,'Processed Data Export'!$B$2:$ET$3001,9,FALSE)</f>
        <v>#N/A</v>
      </c>
      <c r="I321" s="74" t="e">
        <f>VLOOKUP($A321,'Processed Data Export'!$B$2:$ET$3001,10,FALSE)</f>
        <v>#N/A</v>
      </c>
      <c r="J321" s="74" t="e">
        <f>VLOOKUP($A321,'Processed Data Export'!$B$2:$ET$3001,11,FALSE)</f>
        <v>#N/A</v>
      </c>
      <c r="K321" s="69" t="e">
        <f t="shared" si="56"/>
        <v>#VALUE!</v>
      </c>
      <c r="L321" s="75" t="e">
        <f>VLOOKUP($A321,'Processed Data Export'!$B$2:$ET$402,(COLUMN(A321)+11),FALSE)</f>
        <v>#N/A</v>
      </c>
      <c r="M321" s="75" t="e">
        <f>VLOOKUP($A321,'Processed Data Export'!$B$2:$ET$402,(COLUMN(B321)+11),FALSE)</f>
        <v>#N/A</v>
      </c>
      <c r="N321" s="75" t="e">
        <f>VLOOKUP($A321,'Processed Data Export'!$B$2:$ET$402,(COLUMN(C321)+11),FALSE)</f>
        <v>#N/A</v>
      </c>
      <c r="O321" s="75" t="e">
        <f>VLOOKUP($A321,'Processed Data Export'!$B$2:$ET$402,(COLUMN(D321)+11),FALSE)</f>
        <v>#N/A</v>
      </c>
      <c r="P321" s="75" t="e">
        <f>VLOOKUP($A321,'Processed Data Export'!$B$2:$ET$402,(COLUMN(E321)+11),FALSE)</f>
        <v>#N/A</v>
      </c>
      <c r="Q321" s="75" t="e">
        <f>VLOOKUP($A321,'Processed Data Export'!$B$2:$ET$402,(COLUMN(F321)+11),FALSE)</f>
        <v>#N/A</v>
      </c>
      <c r="R321" s="75" t="e">
        <f>VLOOKUP($A321,'Processed Data Export'!$B$2:$ET$402,(COLUMN(G321)+11),FALSE)</f>
        <v>#N/A</v>
      </c>
      <c r="S321" s="75" t="e">
        <f>VLOOKUP($A321,'Processed Data Export'!$B$2:$ET$402,(COLUMN(H321)+11),FALSE)</f>
        <v>#N/A</v>
      </c>
      <c r="T321" s="75" t="e">
        <f>VLOOKUP($A321,'Processed Data Export'!$B$2:$ET$402,(COLUMN(I321)+11),FALSE)</f>
        <v>#N/A</v>
      </c>
      <c r="U321" s="75" t="e">
        <f>VLOOKUP($A321,'Processed Data Export'!$B$2:$ET$402,(COLUMN(J321)+11),FALSE)</f>
        <v>#N/A</v>
      </c>
      <c r="V321" s="75" t="e">
        <f>VLOOKUP($A321,'Processed Data Export'!$B$2:$ET$402,(COLUMN(K321)+11),FALSE)</f>
        <v>#N/A</v>
      </c>
      <c r="W321" s="75" t="e">
        <f>VLOOKUP($A321,'Processed Data Export'!$B$2:$ET$402,(COLUMN(L321)+11),FALSE)</f>
        <v>#N/A</v>
      </c>
      <c r="X321" s="75" t="e">
        <f>VLOOKUP($A321,'Processed Data Export'!$B$2:$ET$402,(COLUMN(M321)+11),FALSE)</f>
        <v>#N/A</v>
      </c>
      <c r="Y321" s="75" t="e">
        <f>VLOOKUP($A321,'Processed Data Export'!$B$2:$ET$402,(COLUMN(N321)+11),FALSE)</f>
        <v>#N/A</v>
      </c>
      <c r="Z321" s="75" t="e">
        <f>VLOOKUP($A321,'Processed Data Export'!$B$2:$ET$402,(COLUMN(O321)+11),FALSE)</f>
        <v>#N/A</v>
      </c>
      <c r="AA321" s="75" t="e">
        <f>VLOOKUP($A321,'Processed Data Export'!$B$2:$ET$402,(COLUMN(P321)+11),FALSE)</f>
        <v>#N/A</v>
      </c>
      <c r="AB321" s="75" t="e">
        <f>VLOOKUP($A321,'Processed Data Export'!$B$2:$ET$402,(COLUMN(Q321)+11),FALSE)</f>
        <v>#N/A</v>
      </c>
      <c r="AC321" s="75" t="e">
        <f>VLOOKUP($A321,'Processed Data Export'!$B$2:$ET$402,(COLUMN(R321)+11),FALSE)</f>
        <v>#N/A</v>
      </c>
      <c r="AD321" s="75" t="e">
        <f>VLOOKUP($A321,'Processed Data Export'!$B$2:$ET$402,(COLUMN(S321)+11),FALSE)</f>
        <v>#N/A</v>
      </c>
      <c r="AE321" s="75" t="e">
        <f>VLOOKUP($A321,'Processed Data Export'!$B$2:$ET$402,(COLUMN(T321)+11),FALSE)</f>
        <v>#N/A</v>
      </c>
      <c r="AF321" s="75" t="e">
        <f>VLOOKUP($A321,'Processed Data Export'!$B$2:$ET$402,(COLUMN(U321)+11),FALSE)</f>
        <v>#N/A</v>
      </c>
      <c r="AG321" s="75" t="e">
        <f>VLOOKUP($A321,'Processed Data Export'!$B$2:$ET$402,(COLUMN(V321)+11),FALSE)</f>
        <v>#N/A</v>
      </c>
      <c r="AH321" s="75" t="e">
        <f>VLOOKUP($A321,'Processed Data Export'!$B$2:$ET$402,(COLUMN(W321)+11),FALSE)</f>
        <v>#N/A</v>
      </c>
      <c r="AI321" s="75" t="e">
        <f>VLOOKUP($A321,'Processed Data Export'!$B$2:$ET$402,(COLUMN(X321)+11),FALSE)</f>
        <v>#N/A</v>
      </c>
      <c r="AJ321" s="75" t="e">
        <f>VLOOKUP($A321,'Processed Data Export'!$B$2:$ET$402,(COLUMN(Y321)+11),FALSE)</f>
        <v>#N/A</v>
      </c>
      <c r="AK321" s="75" t="e">
        <f>VLOOKUP($A321,'Processed Data Export'!$B$2:$ET$402,(COLUMN(Z321)+11),FALSE)</f>
        <v>#N/A</v>
      </c>
      <c r="AL321" s="75" t="e">
        <f>VLOOKUP($A321,'Processed Data Export'!$B$2:$ET$402,(COLUMN(AA321)+11),FALSE)</f>
        <v>#N/A</v>
      </c>
      <c r="AM321" s="75" t="e">
        <f>VLOOKUP($A321,'Processed Data Export'!$B$2:$ET$402,(COLUMN(AB321)+11),FALSE)</f>
        <v>#N/A</v>
      </c>
      <c r="AN321" s="75" t="e">
        <f>VLOOKUP($A321,'Processed Data Export'!$B$2:$ET$402,(COLUMN(AC321)+11),FALSE)</f>
        <v>#N/A</v>
      </c>
      <c r="AO321" s="75" t="e">
        <f>VLOOKUP($A321,'Processed Data Export'!$B$2:$ET$402,(COLUMN(AD321)+11),FALSE)</f>
        <v>#N/A</v>
      </c>
      <c r="AP321" s="75" t="e">
        <f>VLOOKUP($A321,'Processed Data Export'!$B$2:$ET$402,(COLUMN(AE321)+11),FALSE)</f>
        <v>#N/A</v>
      </c>
      <c r="AQ321" s="75" t="e">
        <f>VLOOKUP($A321,'Processed Data Export'!$B$2:$ET$402,(COLUMN(AF321)+11),FALSE)</f>
        <v>#N/A</v>
      </c>
      <c r="AR321" s="75" t="e">
        <f>VLOOKUP($A321,'Processed Data Export'!$B$2:$ET$402,(COLUMN(AG321)+11),FALSE)</f>
        <v>#N/A</v>
      </c>
      <c r="AS321" s="75" t="e">
        <f>VLOOKUP($A321,'Processed Data Export'!$B$2:$ET$402,(COLUMN(AH321)+11),FALSE)</f>
        <v>#N/A</v>
      </c>
      <c r="AT321" s="75" t="e">
        <f>VLOOKUP($A321,'Processed Data Export'!$B$2:$ET$402,(COLUMN(AI321)+11),FALSE)</f>
        <v>#N/A</v>
      </c>
      <c r="AU321" s="75" t="e">
        <f>VLOOKUP($A321,'Processed Data Export'!$B$2:$ET$402,(COLUMN(AJ321)+11),FALSE)</f>
        <v>#N/A</v>
      </c>
      <c r="AV321" s="75" t="e">
        <f>VLOOKUP($A321,'Processed Data Export'!$B$2:$ET$402,(COLUMN(AK321)+11),FALSE)</f>
        <v>#N/A</v>
      </c>
      <c r="AW321" s="75" t="e">
        <f t="shared" si="57"/>
        <v>#N/A</v>
      </c>
      <c r="AX321" s="75" t="e">
        <f t="shared" si="58"/>
        <v>#N/A</v>
      </c>
      <c r="AY321" s="75" t="e">
        <f t="shared" si="59"/>
        <v>#N/A</v>
      </c>
      <c r="AZ321" s="75" t="e">
        <f t="shared" si="60"/>
        <v>#N/A</v>
      </c>
      <c r="BA321" s="75" t="e">
        <f t="shared" si="61"/>
        <v>#N/A</v>
      </c>
      <c r="BB321" s="75" t="e">
        <f t="shared" si="62"/>
        <v>#N/A</v>
      </c>
      <c r="BC321" s="75" t="e">
        <f t="shared" si="63"/>
        <v>#N/A</v>
      </c>
      <c r="BD321" s="75" t="e">
        <f t="shared" si="64"/>
        <v>#N/A</v>
      </c>
      <c r="BE321" s="75" t="e">
        <f t="shared" si="65"/>
        <v>#N/A</v>
      </c>
      <c r="BF321" s="75" t="e">
        <f t="shared" si="66"/>
        <v>#N/A</v>
      </c>
      <c r="BG321" s="75" t="e">
        <f t="shared" si="67"/>
        <v>#N/A</v>
      </c>
      <c r="BH321" s="75" t="e">
        <f t="shared" si="68"/>
        <v>#N/A</v>
      </c>
      <c r="BI321" s="75" t="e">
        <f t="shared" si="69"/>
        <v>#N/A</v>
      </c>
    </row>
    <row r="322" spans="1:61" x14ac:dyDescent="0.35">
      <c r="A322" s="69">
        <f>'Processed Data Export'!B320</f>
        <v>0</v>
      </c>
      <c r="B322" s="74" t="e">
        <f>IF((VLOOKUP($A322,'Processed Data Export'!$B$2:$ET$3001,5,FALSE))=0,(VLOOKUP($A322,'Processed Data Export'!$B$2:$ET$3001,4,FALSE)),(IF((VLOOKUP($A322,'Processed Data Export'!$B$2:$ET$3001,4,FALSE))&gt;(VLOOKUP($A322,'Processed Data Export'!$B$2:$ET$3001,5,FALSE)),(VLOOKUP($A322,'Processed Data Export'!$B$2:$ET$3001,5,FALSE)),(VLOOKUP($A322,'Processed Data Export'!$B$2:$ET$3001,4,FALSE)))))</f>
        <v>#N/A</v>
      </c>
      <c r="C322" s="89" t="e">
        <f>IF((VLOOKUP($A322,'Processed Data Export'!$B$2:$ET$3001,5,FALSE))=0,"NA",(IF((VLOOKUP($A322,'Processed Data Export'!$B$2:$ET$3001,4,FALSE))&gt;(VLOOKUP($A322,'Processed Data Export'!$B$2:$ET$3001,5,FALSE)),(VLOOKUP($A322,'Processed Data Export'!$B$2:$ET$3001,4,FALSE)),(VLOOKUP($A322,'Processed Data Export'!$B$2:$ET$3001,5,FALSE)))))</f>
        <v>#N/A</v>
      </c>
      <c r="D322" s="74" t="e">
        <f>VLOOKUP($A322,'Processed Data Export'!$B$2:$ET$3001,3,FALSE)</f>
        <v>#N/A</v>
      </c>
      <c r="E322" s="36">
        <f>VLOOKUP(A322,'MWPS (um)'!$A$1:$CP$401,94,FALSE)</f>
        <v>0</v>
      </c>
      <c r="F322" s="74" t="e">
        <f>(VLOOKUP($A322,'Processed Data Export'!$B$2:$ET$3001,6,FALSE))/(VLOOKUP($A322,'Processed Data Export'!$B$2:$ET$3001,7,FALSE))</f>
        <v>#N/A</v>
      </c>
      <c r="G322" s="74" t="e">
        <f>VLOOKUP($A322,'Processed Data Export'!$B$2:$ET$3001,8,FALSE)</f>
        <v>#N/A</v>
      </c>
      <c r="H322" s="74" t="e">
        <f>VLOOKUP($A322,'Processed Data Export'!$B$2:$ET$3001,9,FALSE)</f>
        <v>#N/A</v>
      </c>
      <c r="I322" s="74" t="e">
        <f>VLOOKUP($A322,'Processed Data Export'!$B$2:$ET$3001,10,FALSE)</f>
        <v>#N/A</v>
      </c>
      <c r="J322" s="74" t="e">
        <f>VLOOKUP($A322,'Processed Data Export'!$B$2:$ET$3001,11,FALSE)</f>
        <v>#N/A</v>
      </c>
      <c r="K322" s="69" t="e">
        <f t="shared" si="56"/>
        <v>#VALUE!</v>
      </c>
      <c r="L322" s="75" t="e">
        <f>VLOOKUP($A322,'Processed Data Export'!$B$2:$ET$402,(COLUMN(A322)+11),FALSE)</f>
        <v>#N/A</v>
      </c>
      <c r="M322" s="75" t="e">
        <f>VLOOKUP($A322,'Processed Data Export'!$B$2:$ET$402,(COLUMN(B322)+11),FALSE)</f>
        <v>#N/A</v>
      </c>
      <c r="N322" s="75" t="e">
        <f>VLOOKUP($A322,'Processed Data Export'!$B$2:$ET$402,(COLUMN(C322)+11),FALSE)</f>
        <v>#N/A</v>
      </c>
      <c r="O322" s="75" t="e">
        <f>VLOOKUP($A322,'Processed Data Export'!$B$2:$ET$402,(COLUMN(D322)+11),FALSE)</f>
        <v>#N/A</v>
      </c>
      <c r="P322" s="75" t="e">
        <f>VLOOKUP($A322,'Processed Data Export'!$B$2:$ET$402,(COLUMN(E322)+11),FALSE)</f>
        <v>#N/A</v>
      </c>
      <c r="Q322" s="75" t="e">
        <f>VLOOKUP($A322,'Processed Data Export'!$B$2:$ET$402,(COLUMN(F322)+11),FALSE)</f>
        <v>#N/A</v>
      </c>
      <c r="R322" s="75" t="e">
        <f>VLOOKUP($A322,'Processed Data Export'!$B$2:$ET$402,(COLUMN(G322)+11),FALSE)</f>
        <v>#N/A</v>
      </c>
      <c r="S322" s="75" t="e">
        <f>VLOOKUP($A322,'Processed Data Export'!$B$2:$ET$402,(COLUMN(H322)+11),FALSE)</f>
        <v>#N/A</v>
      </c>
      <c r="T322" s="75" t="e">
        <f>VLOOKUP($A322,'Processed Data Export'!$B$2:$ET$402,(COLUMN(I322)+11),FALSE)</f>
        <v>#N/A</v>
      </c>
      <c r="U322" s="75" t="e">
        <f>VLOOKUP($A322,'Processed Data Export'!$B$2:$ET$402,(COLUMN(J322)+11),FALSE)</f>
        <v>#N/A</v>
      </c>
      <c r="V322" s="75" t="e">
        <f>VLOOKUP($A322,'Processed Data Export'!$B$2:$ET$402,(COLUMN(K322)+11),FALSE)</f>
        <v>#N/A</v>
      </c>
      <c r="W322" s="75" t="e">
        <f>VLOOKUP($A322,'Processed Data Export'!$B$2:$ET$402,(COLUMN(L322)+11),FALSE)</f>
        <v>#N/A</v>
      </c>
      <c r="X322" s="75" t="e">
        <f>VLOOKUP($A322,'Processed Data Export'!$B$2:$ET$402,(COLUMN(M322)+11),FALSE)</f>
        <v>#N/A</v>
      </c>
      <c r="Y322" s="75" t="e">
        <f>VLOOKUP($A322,'Processed Data Export'!$B$2:$ET$402,(COLUMN(N322)+11),FALSE)</f>
        <v>#N/A</v>
      </c>
      <c r="Z322" s="75" t="e">
        <f>VLOOKUP($A322,'Processed Data Export'!$B$2:$ET$402,(COLUMN(O322)+11),FALSE)</f>
        <v>#N/A</v>
      </c>
      <c r="AA322" s="75" t="e">
        <f>VLOOKUP($A322,'Processed Data Export'!$B$2:$ET$402,(COLUMN(P322)+11),FALSE)</f>
        <v>#N/A</v>
      </c>
      <c r="AB322" s="75" t="e">
        <f>VLOOKUP($A322,'Processed Data Export'!$B$2:$ET$402,(COLUMN(Q322)+11),FALSE)</f>
        <v>#N/A</v>
      </c>
      <c r="AC322" s="75" t="e">
        <f>VLOOKUP($A322,'Processed Data Export'!$B$2:$ET$402,(COLUMN(R322)+11),FALSE)</f>
        <v>#N/A</v>
      </c>
      <c r="AD322" s="75" t="e">
        <f>VLOOKUP($A322,'Processed Data Export'!$B$2:$ET$402,(COLUMN(S322)+11),FALSE)</f>
        <v>#N/A</v>
      </c>
      <c r="AE322" s="75" t="e">
        <f>VLOOKUP($A322,'Processed Data Export'!$B$2:$ET$402,(COLUMN(T322)+11),FALSE)</f>
        <v>#N/A</v>
      </c>
      <c r="AF322" s="75" t="e">
        <f>VLOOKUP($A322,'Processed Data Export'!$B$2:$ET$402,(COLUMN(U322)+11),FALSE)</f>
        <v>#N/A</v>
      </c>
      <c r="AG322" s="75" t="e">
        <f>VLOOKUP($A322,'Processed Data Export'!$B$2:$ET$402,(COLUMN(V322)+11),FALSE)</f>
        <v>#N/A</v>
      </c>
      <c r="AH322" s="75" t="e">
        <f>VLOOKUP($A322,'Processed Data Export'!$B$2:$ET$402,(COLUMN(W322)+11),FALSE)</f>
        <v>#N/A</v>
      </c>
      <c r="AI322" s="75" t="e">
        <f>VLOOKUP($A322,'Processed Data Export'!$B$2:$ET$402,(COLUMN(X322)+11),FALSE)</f>
        <v>#N/A</v>
      </c>
      <c r="AJ322" s="75" t="e">
        <f>VLOOKUP($A322,'Processed Data Export'!$B$2:$ET$402,(COLUMN(Y322)+11),FALSE)</f>
        <v>#N/A</v>
      </c>
      <c r="AK322" s="75" t="e">
        <f>VLOOKUP($A322,'Processed Data Export'!$B$2:$ET$402,(COLUMN(Z322)+11),FALSE)</f>
        <v>#N/A</v>
      </c>
      <c r="AL322" s="75" t="e">
        <f>VLOOKUP($A322,'Processed Data Export'!$B$2:$ET$402,(COLUMN(AA322)+11),FALSE)</f>
        <v>#N/A</v>
      </c>
      <c r="AM322" s="75" t="e">
        <f>VLOOKUP($A322,'Processed Data Export'!$B$2:$ET$402,(COLUMN(AB322)+11),FALSE)</f>
        <v>#N/A</v>
      </c>
      <c r="AN322" s="75" t="e">
        <f>VLOOKUP($A322,'Processed Data Export'!$B$2:$ET$402,(COLUMN(AC322)+11),FALSE)</f>
        <v>#N/A</v>
      </c>
      <c r="AO322" s="75" t="e">
        <f>VLOOKUP($A322,'Processed Data Export'!$B$2:$ET$402,(COLUMN(AD322)+11),FALSE)</f>
        <v>#N/A</v>
      </c>
      <c r="AP322" s="75" t="e">
        <f>VLOOKUP($A322,'Processed Data Export'!$B$2:$ET$402,(COLUMN(AE322)+11),FALSE)</f>
        <v>#N/A</v>
      </c>
      <c r="AQ322" s="75" t="e">
        <f>VLOOKUP($A322,'Processed Data Export'!$B$2:$ET$402,(COLUMN(AF322)+11),FALSE)</f>
        <v>#N/A</v>
      </c>
      <c r="AR322" s="75" t="e">
        <f>VLOOKUP($A322,'Processed Data Export'!$B$2:$ET$402,(COLUMN(AG322)+11),FALSE)</f>
        <v>#N/A</v>
      </c>
      <c r="AS322" s="75" t="e">
        <f>VLOOKUP($A322,'Processed Data Export'!$B$2:$ET$402,(COLUMN(AH322)+11),FALSE)</f>
        <v>#N/A</v>
      </c>
      <c r="AT322" s="75" t="e">
        <f>VLOOKUP($A322,'Processed Data Export'!$B$2:$ET$402,(COLUMN(AI322)+11),FALSE)</f>
        <v>#N/A</v>
      </c>
      <c r="AU322" s="75" t="e">
        <f>VLOOKUP($A322,'Processed Data Export'!$B$2:$ET$402,(COLUMN(AJ322)+11),FALSE)</f>
        <v>#N/A</v>
      </c>
      <c r="AV322" s="75" t="e">
        <f>VLOOKUP($A322,'Processed Data Export'!$B$2:$ET$402,(COLUMN(AK322)+11),FALSE)</f>
        <v>#N/A</v>
      </c>
      <c r="AW322" s="75" t="e">
        <f t="shared" si="57"/>
        <v>#N/A</v>
      </c>
      <c r="AX322" s="75" t="e">
        <f t="shared" si="58"/>
        <v>#N/A</v>
      </c>
      <c r="AY322" s="75" t="e">
        <f t="shared" si="59"/>
        <v>#N/A</v>
      </c>
      <c r="AZ322" s="75" t="e">
        <f t="shared" si="60"/>
        <v>#N/A</v>
      </c>
      <c r="BA322" s="75" t="e">
        <f t="shared" si="61"/>
        <v>#N/A</v>
      </c>
      <c r="BB322" s="75" t="e">
        <f t="shared" si="62"/>
        <v>#N/A</v>
      </c>
      <c r="BC322" s="75" t="e">
        <f t="shared" si="63"/>
        <v>#N/A</v>
      </c>
      <c r="BD322" s="75" t="e">
        <f t="shared" si="64"/>
        <v>#N/A</v>
      </c>
      <c r="BE322" s="75" t="e">
        <f t="shared" si="65"/>
        <v>#N/A</v>
      </c>
      <c r="BF322" s="75" t="e">
        <f t="shared" si="66"/>
        <v>#N/A</v>
      </c>
      <c r="BG322" s="75" t="e">
        <f t="shared" si="67"/>
        <v>#N/A</v>
      </c>
      <c r="BH322" s="75" t="e">
        <f t="shared" si="68"/>
        <v>#N/A</v>
      </c>
      <c r="BI322" s="75" t="e">
        <f t="shared" si="69"/>
        <v>#N/A</v>
      </c>
    </row>
    <row r="323" spans="1:61" x14ac:dyDescent="0.35">
      <c r="A323" s="69">
        <f>'Processed Data Export'!B321</f>
        <v>0</v>
      </c>
      <c r="B323" s="74" t="e">
        <f>IF((VLOOKUP($A323,'Processed Data Export'!$B$2:$ET$3001,5,FALSE))=0,(VLOOKUP($A323,'Processed Data Export'!$B$2:$ET$3001,4,FALSE)),(IF((VLOOKUP($A323,'Processed Data Export'!$B$2:$ET$3001,4,FALSE))&gt;(VLOOKUP($A323,'Processed Data Export'!$B$2:$ET$3001,5,FALSE)),(VLOOKUP($A323,'Processed Data Export'!$B$2:$ET$3001,5,FALSE)),(VLOOKUP($A323,'Processed Data Export'!$B$2:$ET$3001,4,FALSE)))))</f>
        <v>#N/A</v>
      </c>
      <c r="C323" s="89" t="e">
        <f>IF((VLOOKUP($A323,'Processed Data Export'!$B$2:$ET$3001,5,FALSE))=0,"NA",(IF((VLOOKUP($A323,'Processed Data Export'!$B$2:$ET$3001,4,FALSE))&gt;(VLOOKUP($A323,'Processed Data Export'!$B$2:$ET$3001,5,FALSE)),(VLOOKUP($A323,'Processed Data Export'!$B$2:$ET$3001,4,FALSE)),(VLOOKUP($A323,'Processed Data Export'!$B$2:$ET$3001,5,FALSE)))))</f>
        <v>#N/A</v>
      </c>
      <c r="D323" s="74" t="e">
        <f>VLOOKUP($A323,'Processed Data Export'!$B$2:$ET$3001,3,FALSE)</f>
        <v>#N/A</v>
      </c>
      <c r="E323" s="36">
        <f>VLOOKUP(A323,'MWPS (um)'!$A$1:$CP$401,94,FALSE)</f>
        <v>0</v>
      </c>
      <c r="F323" s="74" t="e">
        <f>(VLOOKUP($A323,'Processed Data Export'!$B$2:$ET$3001,6,FALSE))/(VLOOKUP($A323,'Processed Data Export'!$B$2:$ET$3001,7,FALSE))</f>
        <v>#N/A</v>
      </c>
      <c r="G323" s="74" t="e">
        <f>VLOOKUP($A323,'Processed Data Export'!$B$2:$ET$3001,8,FALSE)</f>
        <v>#N/A</v>
      </c>
      <c r="H323" s="74" t="e">
        <f>VLOOKUP($A323,'Processed Data Export'!$B$2:$ET$3001,9,FALSE)</f>
        <v>#N/A</v>
      </c>
      <c r="I323" s="74" t="e">
        <f>VLOOKUP($A323,'Processed Data Export'!$B$2:$ET$3001,10,FALSE)</f>
        <v>#N/A</v>
      </c>
      <c r="J323" s="74" t="e">
        <f>VLOOKUP($A323,'Processed Data Export'!$B$2:$ET$3001,11,FALSE)</f>
        <v>#N/A</v>
      </c>
      <c r="K323" s="69" t="e">
        <f t="shared" si="56"/>
        <v>#VALUE!</v>
      </c>
      <c r="L323" s="75" t="e">
        <f>VLOOKUP($A323,'Processed Data Export'!$B$2:$ET$402,(COLUMN(A323)+11),FALSE)</f>
        <v>#N/A</v>
      </c>
      <c r="M323" s="75" t="e">
        <f>VLOOKUP($A323,'Processed Data Export'!$B$2:$ET$402,(COLUMN(B323)+11),FALSE)</f>
        <v>#N/A</v>
      </c>
      <c r="N323" s="75" t="e">
        <f>VLOOKUP($A323,'Processed Data Export'!$B$2:$ET$402,(COLUMN(C323)+11),FALSE)</f>
        <v>#N/A</v>
      </c>
      <c r="O323" s="75" t="e">
        <f>VLOOKUP($A323,'Processed Data Export'!$B$2:$ET$402,(COLUMN(D323)+11),FALSE)</f>
        <v>#N/A</v>
      </c>
      <c r="P323" s="75" t="e">
        <f>VLOOKUP($A323,'Processed Data Export'!$B$2:$ET$402,(COLUMN(E323)+11),FALSE)</f>
        <v>#N/A</v>
      </c>
      <c r="Q323" s="75" t="e">
        <f>VLOOKUP($A323,'Processed Data Export'!$B$2:$ET$402,(COLUMN(F323)+11),FALSE)</f>
        <v>#N/A</v>
      </c>
      <c r="R323" s="75" t="e">
        <f>VLOOKUP($A323,'Processed Data Export'!$B$2:$ET$402,(COLUMN(G323)+11),FALSE)</f>
        <v>#N/A</v>
      </c>
      <c r="S323" s="75" t="e">
        <f>VLOOKUP($A323,'Processed Data Export'!$B$2:$ET$402,(COLUMN(H323)+11),FALSE)</f>
        <v>#N/A</v>
      </c>
      <c r="T323" s="75" t="e">
        <f>VLOOKUP($A323,'Processed Data Export'!$B$2:$ET$402,(COLUMN(I323)+11),FALSE)</f>
        <v>#N/A</v>
      </c>
      <c r="U323" s="75" t="e">
        <f>VLOOKUP($A323,'Processed Data Export'!$B$2:$ET$402,(COLUMN(J323)+11),FALSE)</f>
        <v>#N/A</v>
      </c>
      <c r="V323" s="75" t="e">
        <f>VLOOKUP($A323,'Processed Data Export'!$B$2:$ET$402,(COLUMN(K323)+11),FALSE)</f>
        <v>#N/A</v>
      </c>
      <c r="W323" s="75" t="e">
        <f>VLOOKUP($A323,'Processed Data Export'!$B$2:$ET$402,(COLUMN(L323)+11),FALSE)</f>
        <v>#N/A</v>
      </c>
      <c r="X323" s="75" t="e">
        <f>VLOOKUP($A323,'Processed Data Export'!$B$2:$ET$402,(COLUMN(M323)+11),FALSE)</f>
        <v>#N/A</v>
      </c>
      <c r="Y323" s="75" t="e">
        <f>VLOOKUP($A323,'Processed Data Export'!$B$2:$ET$402,(COLUMN(N323)+11),FALSE)</f>
        <v>#N/A</v>
      </c>
      <c r="Z323" s="75" t="e">
        <f>VLOOKUP($A323,'Processed Data Export'!$B$2:$ET$402,(COLUMN(O323)+11),FALSE)</f>
        <v>#N/A</v>
      </c>
      <c r="AA323" s="75" t="e">
        <f>VLOOKUP($A323,'Processed Data Export'!$B$2:$ET$402,(COLUMN(P323)+11),FALSE)</f>
        <v>#N/A</v>
      </c>
      <c r="AB323" s="75" t="e">
        <f>VLOOKUP($A323,'Processed Data Export'!$B$2:$ET$402,(COLUMN(Q323)+11),FALSE)</f>
        <v>#N/A</v>
      </c>
      <c r="AC323" s="75" t="e">
        <f>VLOOKUP($A323,'Processed Data Export'!$B$2:$ET$402,(COLUMN(R323)+11),FALSE)</f>
        <v>#N/A</v>
      </c>
      <c r="AD323" s="75" t="e">
        <f>VLOOKUP($A323,'Processed Data Export'!$B$2:$ET$402,(COLUMN(S323)+11),FALSE)</f>
        <v>#N/A</v>
      </c>
      <c r="AE323" s="75" t="e">
        <f>VLOOKUP($A323,'Processed Data Export'!$B$2:$ET$402,(COLUMN(T323)+11),FALSE)</f>
        <v>#N/A</v>
      </c>
      <c r="AF323" s="75" t="e">
        <f>VLOOKUP($A323,'Processed Data Export'!$B$2:$ET$402,(COLUMN(U323)+11),FALSE)</f>
        <v>#N/A</v>
      </c>
      <c r="AG323" s="75" t="e">
        <f>VLOOKUP($A323,'Processed Data Export'!$B$2:$ET$402,(COLUMN(V323)+11),FALSE)</f>
        <v>#N/A</v>
      </c>
      <c r="AH323" s="75" t="e">
        <f>VLOOKUP($A323,'Processed Data Export'!$B$2:$ET$402,(COLUMN(W323)+11),FALSE)</f>
        <v>#N/A</v>
      </c>
      <c r="AI323" s="75" t="e">
        <f>VLOOKUP($A323,'Processed Data Export'!$B$2:$ET$402,(COLUMN(X323)+11),FALSE)</f>
        <v>#N/A</v>
      </c>
      <c r="AJ323" s="75" t="e">
        <f>VLOOKUP($A323,'Processed Data Export'!$B$2:$ET$402,(COLUMN(Y323)+11),FALSE)</f>
        <v>#N/A</v>
      </c>
      <c r="AK323" s="75" t="e">
        <f>VLOOKUP($A323,'Processed Data Export'!$B$2:$ET$402,(COLUMN(Z323)+11),FALSE)</f>
        <v>#N/A</v>
      </c>
      <c r="AL323" s="75" t="e">
        <f>VLOOKUP($A323,'Processed Data Export'!$B$2:$ET$402,(COLUMN(AA323)+11),FALSE)</f>
        <v>#N/A</v>
      </c>
      <c r="AM323" s="75" t="e">
        <f>VLOOKUP($A323,'Processed Data Export'!$B$2:$ET$402,(COLUMN(AB323)+11),FALSE)</f>
        <v>#N/A</v>
      </c>
      <c r="AN323" s="75" t="e">
        <f>VLOOKUP($A323,'Processed Data Export'!$B$2:$ET$402,(COLUMN(AC323)+11),FALSE)</f>
        <v>#N/A</v>
      </c>
      <c r="AO323" s="75" t="e">
        <f>VLOOKUP($A323,'Processed Data Export'!$B$2:$ET$402,(COLUMN(AD323)+11),FALSE)</f>
        <v>#N/A</v>
      </c>
      <c r="AP323" s="75" t="e">
        <f>VLOOKUP($A323,'Processed Data Export'!$B$2:$ET$402,(COLUMN(AE323)+11),FALSE)</f>
        <v>#N/A</v>
      </c>
      <c r="AQ323" s="75" t="e">
        <f>VLOOKUP($A323,'Processed Data Export'!$B$2:$ET$402,(COLUMN(AF323)+11),FALSE)</f>
        <v>#N/A</v>
      </c>
      <c r="AR323" s="75" t="e">
        <f>VLOOKUP($A323,'Processed Data Export'!$B$2:$ET$402,(COLUMN(AG323)+11),FALSE)</f>
        <v>#N/A</v>
      </c>
      <c r="AS323" s="75" t="e">
        <f>VLOOKUP($A323,'Processed Data Export'!$B$2:$ET$402,(COLUMN(AH323)+11),FALSE)</f>
        <v>#N/A</v>
      </c>
      <c r="AT323" s="75" t="e">
        <f>VLOOKUP($A323,'Processed Data Export'!$B$2:$ET$402,(COLUMN(AI323)+11),FALSE)</f>
        <v>#N/A</v>
      </c>
      <c r="AU323" s="75" t="e">
        <f>VLOOKUP($A323,'Processed Data Export'!$B$2:$ET$402,(COLUMN(AJ323)+11),FALSE)</f>
        <v>#N/A</v>
      </c>
      <c r="AV323" s="75" t="e">
        <f>VLOOKUP($A323,'Processed Data Export'!$B$2:$ET$402,(COLUMN(AK323)+11),FALSE)</f>
        <v>#N/A</v>
      </c>
      <c r="AW323" s="75" t="e">
        <f t="shared" si="57"/>
        <v>#N/A</v>
      </c>
      <c r="AX323" s="75" t="e">
        <f t="shared" si="58"/>
        <v>#N/A</v>
      </c>
      <c r="AY323" s="75" t="e">
        <f t="shared" si="59"/>
        <v>#N/A</v>
      </c>
      <c r="AZ323" s="75" t="e">
        <f t="shared" si="60"/>
        <v>#N/A</v>
      </c>
      <c r="BA323" s="75" t="e">
        <f t="shared" si="61"/>
        <v>#N/A</v>
      </c>
      <c r="BB323" s="75" t="e">
        <f t="shared" si="62"/>
        <v>#N/A</v>
      </c>
      <c r="BC323" s="75" t="e">
        <f t="shared" si="63"/>
        <v>#N/A</v>
      </c>
      <c r="BD323" s="75" t="e">
        <f t="shared" si="64"/>
        <v>#N/A</v>
      </c>
      <c r="BE323" s="75" t="e">
        <f t="shared" si="65"/>
        <v>#N/A</v>
      </c>
      <c r="BF323" s="75" t="e">
        <f t="shared" si="66"/>
        <v>#N/A</v>
      </c>
      <c r="BG323" s="75" t="e">
        <f t="shared" si="67"/>
        <v>#N/A</v>
      </c>
      <c r="BH323" s="75" t="e">
        <f t="shared" si="68"/>
        <v>#N/A</v>
      </c>
      <c r="BI323" s="75" t="e">
        <f t="shared" si="69"/>
        <v>#N/A</v>
      </c>
    </row>
    <row r="324" spans="1:61" x14ac:dyDescent="0.35">
      <c r="A324" s="69">
        <f>'Processed Data Export'!B322</f>
        <v>0</v>
      </c>
      <c r="B324" s="74" t="e">
        <f>IF((VLOOKUP($A324,'Processed Data Export'!$B$2:$ET$3001,5,FALSE))=0,(VLOOKUP($A324,'Processed Data Export'!$B$2:$ET$3001,4,FALSE)),(IF((VLOOKUP($A324,'Processed Data Export'!$B$2:$ET$3001,4,FALSE))&gt;(VLOOKUP($A324,'Processed Data Export'!$B$2:$ET$3001,5,FALSE)),(VLOOKUP($A324,'Processed Data Export'!$B$2:$ET$3001,5,FALSE)),(VLOOKUP($A324,'Processed Data Export'!$B$2:$ET$3001,4,FALSE)))))</f>
        <v>#N/A</v>
      </c>
      <c r="C324" s="89" t="e">
        <f>IF((VLOOKUP($A324,'Processed Data Export'!$B$2:$ET$3001,5,FALSE))=0,"NA",(IF((VLOOKUP($A324,'Processed Data Export'!$B$2:$ET$3001,4,FALSE))&gt;(VLOOKUP($A324,'Processed Data Export'!$B$2:$ET$3001,5,FALSE)),(VLOOKUP($A324,'Processed Data Export'!$B$2:$ET$3001,4,FALSE)),(VLOOKUP($A324,'Processed Data Export'!$B$2:$ET$3001,5,FALSE)))))</f>
        <v>#N/A</v>
      </c>
      <c r="D324" s="74" t="e">
        <f>VLOOKUP($A324,'Processed Data Export'!$B$2:$ET$3001,3,FALSE)</f>
        <v>#N/A</v>
      </c>
      <c r="E324" s="36">
        <f>VLOOKUP(A324,'MWPS (um)'!$A$1:$CP$401,94,FALSE)</f>
        <v>0</v>
      </c>
      <c r="F324" s="74" t="e">
        <f>(VLOOKUP($A324,'Processed Data Export'!$B$2:$ET$3001,6,FALSE))/(VLOOKUP($A324,'Processed Data Export'!$B$2:$ET$3001,7,FALSE))</f>
        <v>#N/A</v>
      </c>
      <c r="G324" s="74" t="e">
        <f>VLOOKUP($A324,'Processed Data Export'!$B$2:$ET$3001,8,FALSE)</f>
        <v>#N/A</v>
      </c>
      <c r="H324" s="74" t="e">
        <f>VLOOKUP($A324,'Processed Data Export'!$B$2:$ET$3001,9,FALSE)</f>
        <v>#N/A</v>
      </c>
      <c r="I324" s="74" t="e">
        <f>VLOOKUP($A324,'Processed Data Export'!$B$2:$ET$3001,10,FALSE)</f>
        <v>#N/A</v>
      </c>
      <c r="J324" s="74" t="e">
        <f>VLOOKUP($A324,'Processed Data Export'!$B$2:$ET$3001,11,FALSE)</f>
        <v>#N/A</v>
      </c>
      <c r="K324" s="69" t="e">
        <f t="shared" si="56"/>
        <v>#VALUE!</v>
      </c>
      <c r="L324" s="75" t="e">
        <f>VLOOKUP($A324,'Processed Data Export'!$B$2:$ET$402,(COLUMN(A324)+11),FALSE)</f>
        <v>#N/A</v>
      </c>
      <c r="M324" s="75" t="e">
        <f>VLOOKUP($A324,'Processed Data Export'!$B$2:$ET$402,(COLUMN(B324)+11),FALSE)</f>
        <v>#N/A</v>
      </c>
      <c r="N324" s="75" t="e">
        <f>VLOOKUP($A324,'Processed Data Export'!$B$2:$ET$402,(COLUMN(C324)+11),FALSE)</f>
        <v>#N/A</v>
      </c>
      <c r="O324" s="75" t="e">
        <f>VLOOKUP($A324,'Processed Data Export'!$B$2:$ET$402,(COLUMN(D324)+11),FALSE)</f>
        <v>#N/A</v>
      </c>
      <c r="P324" s="75" t="e">
        <f>VLOOKUP($A324,'Processed Data Export'!$B$2:$ET$402,(COLUMN(E324)+11),FALSE)</f>
        <v>#N/A</v>
      </c>
      <c r="Q324" s="75" t="e">
        <f>VLOOKUP($A324,'Processed Data Export'!$B$2:$ET$402,(COLUMN(F324)+11),FALSE)</f>
        <v>#N/A</v>
      </c>
      <c r="R324" s="75" t="e">
        <f>VLOOKUP($A324,'Processed Data Export'!$B$2:$ET$402,(COLUMN(G324)+11),FALSE)</f>
        <v>#N/A</v>
      </c>
      <c r="S324" s="75" t="e">
        <f>VLOOKUP($A324,'Processed Data Export'!$B$2:$ET$402,(COLUMN(H324)+11),FALSE)</f>
        <v>#N/A</v>
      </c>
      <c r="T324" s="75" t="e">
        <f>VLOOKUP($A324,'Processed Data Export'!$B$2:$ET$402,(COLUMN(I324)+11),FALSE)</f>
        <v>#N/A</v>
      </c>
      <c r="U324" s="75" t="e">
        <f>VLOOKUP($A324,'Processed Data Export'!$B$2:$ET$402,(COLUMN(J324)+11),FALSE)</f>
        <v>#N/A</v>
      </c>
      <c r="V324" s="75" t="e">
        <f>VLOOKUP($A324,'Processed Data Export'!$B$2:$ET$402,(COLUMN(K324)+11),FALSE)</f>
        <v>#N/A</v>
      </c>
      <c r="W324" s="75" t="e">
        <f>VLOOKUP($A324,'Processed Data Export'!$B$2:$ET$402,(COLUMN(L324)+11),FALSE)</f>
        <v>#N/A</v>
      </c>
      <c r="X324" s="75" t="e">
        <f>VLOOKUP($A324,'Processed Data Export'!$B$2:$ET$402,(COLUMN(M324)+11),FALSE)</f>
        <v>#N/A</v>
      </c>
      <c r="Y324" s="75" t="e">
        <f>VLOOKUP($A324,'Processed Data Export'!$B$2:$ET$402,(COLUMN(N324)+11),FALSE)</f>
        <v>#N/A</v>
      </c>
      <c r="Z324" s="75" t="e">
        <f>VLOOKUP($A324,'Processed Data Export'!$B$2:$ET$402,(COLUMN(O324)+11),FALSE)</f>
        <v>#N/A</v>
      </c>
      <c r="AA324" s="75" t="e">
        <f>VLOOKUP($A324,'Processed Data Export'!$B$2:$ET$402,(COLUMN(P324)+11),FALSE)</f>
        <v>#N/A</v>
      </c>
      <c r="AB324" s="75" t="e">
        <f>VLOOKUP($A324,'Processed Data Export'!$B$2:$ET$402,(COLUMN(Q324)+11),FALSE)</f>
        <v>#N/A</v>
      </c>
      <c r="AC324" s="75" t="e">
        <f>VLOOKUP($A324,'Processed Data Export'!$B$2:$ET$402,(COLUMN(R324)+11),FALSE)</f>
        <v>#N/A</v>
      </c>
      <c r="AD324" s="75" t="e">
        <f>VLOOKUP($A324,'Processed Data Export'!$B$2:$ET$402,(COLUMN(S324)+11),FALSE)</f>
        <v>#N/A</v>
      </c>
      <c r="AE324" s="75" t="e">
        <f>VLOOKUP($A324,'Processed Data Export'!$B$2:$ET$402,(COLUMN(T324)+11),FALSE)</f>
        <v>#N/A</v>
      </c>
      <c r="AF324" s="75" t="e">
        <f>VLOOKUP($A324,'Processed Data Export'!$B$2:$ET$402,(COLUMN(U324)+11),FALSE)</f>
        <v>#N/A</v>
      </c>
      <c r="AG324" s="75" t="e">
        <f>VLOOKUP($A324,'Processed Data Export'!$B$2:$ET$402,(COLUMN(V324)+11),FALSE)</f>
        <v>#N/A</v>
      </c>
      <c r="AH324" s="75" t="e">
        <f>VLOOKUP($A324,'Processed Data Export'!$B$2:$ET$402,(COLUMN(W324)+11),FALSE)</f>
        <v>#N/A</v>
      </c>
      <c r="AI324" s="75" t="e">
        <f>VLOOKUP($A324,'Processed Data Export'!$B$2:$ET$402,(COLUMN(X324)+11),FALSE)</f>
        <v>#N/A</v>
      </c>
      <c r="AJ324" s="75" t="e">
        <f>VLOOKUP($A324,'Processed Data Export'!$B$2:$ET$402,(COLUMN(Y324)+11),FALSE)</f>
        <v>#N/A</v>
      </c>
      <c r="AK324" s="75" t="e">
        <f>VLOOKUP($A324,'Processed Data Export'!$B$2:$ET$402,(COLUMN(Z324)+11),FALSE)</f>
        <v>#N/A</v>
      </c>
      <c r="AL324" s="75" t="e">
        <f>VLOOKUP($A324,'Processed Data Export'!$B$2:$ET$402,(COLUMN(AA324)+11),FALSE)</f>
        <v>#N/A</v>
      </c>
      <c r="AM324" s="75" t="e">
        <f>VLOOKUP($A324,'Processed Data Export'!$B$2:$ET$402,(COLUMN(AB324)+11),FALSE)</f>
        <v>#N/A</v>
      </c>
      <c r="AN324" s="75" t="e">
        <f>VLOOKUP($A324,'Processed Data Export'!$B$2:$ET$402,(COLUMN(AC324)+11),FALSE)</f>
        <v>#N/A</v>
      </c>
      <c r="AO324" s="75" t="e">
        <f>VLOOKUP($A324,'Processed Data Export'!$B$2:$ET$402,(COLUMN(AD324)+11),FALSE)</f>
        <v>#N/A</v>
      </c>
      <c r="AP324" s="75" t="e">
        <f>VLOOKUP($A324,'Processed Data Export'!$B$2:$ET$402,(COLUMN(AE324)+11),FALSE)</f>
        <v>#N/A</v>
      </c>
      <c r="AQ324" s="75" t="e">
        <f>VLOOKUP($A324,'Processed Data Export'!$B$2:$ET$402,(COLUMN(AF324)+11),FALSE)</f>
        <v>#N/A</v>
      </c>
      <c r="AR324" s="75" t="e">
        <f>VLOOKUP($A324,'Processed Data Export'!$B$2:$ET$402,(COLUMN(AG324)+11),FALSE)</f>
        <v>#N/A</v>
      </c>
      <c r="AS324" s="75" t="e">
        <f>VLOOKUP($A324,'Processed Data Export'!$B$2:$ET$402,(COLUMN(AH324)+11),FALSE)</f>
        <v>#N/A</v>
      </c>
      <c r="AT324" s="75" t="e">
        <f>VLOOKUP($A324,'Processed Data Export'!$B$2:$ET$402,(COLUMN(AI324)+11),FALSE)</f>
        <v>#N/A</v>
      </c>
      <c r="AU324" s="75" t="e">
        <f>VLOOKUP($A324,'Processed Data Export'!$B$2:$ET$402,(COLUMN(AJ324)+11),FALSE)</f>
        <v>#N/A</v>
      </c>
      <c r="AV324" s="75" t="e">
        <f>VLOOKUP($A324,'Processed Data Export'!$B$2:$ET$402,(COLUMN(AK324)+11),FALSE)</f>
        <v>#N/A</v>
      </c>
      <c r="AW324" s="75" t="e">
        <f t="shared" si="57"/>
        <v>#N/A</v>
      </c>
      <c r="AX324" s="75" t="e">
        <f t="shared" si="58"/>
        <v>#N/A</v>
      </c>
      <c r="AY324" s="75" t="e">
        <f t="shared" si="59"/>
        <v>#N/A</v>
      </c>
      <c r="AZ324" s="75" t="e">
        <f t="shared" si="60"/>
        <v>#N/A</v>
      </c>
      <c r="BA324" s="75" t="e">
        <f t="shared" si="61"/>
        <v>#N/A</v>
      </c>
      <c r="BB324" s="75" t="e">
        <f t="shared" si="62"/>
        <v>#N/A</v>
      </c>
      <c r="BC324" s="75" t="e">
        <f t="shared" si="63"/>
        <v>#N/A</v>
      </c>
      <c r="BD324" s="75" t="e">
        <f t="shared" si="64"/>
        <v>#N/A</v>
      </c>
      <c r="BE324" s="75" t="e">
        <f t="shared" si="65"/>
        <v>#N/A</v>
      </c>
      <c r="BF324" s="75" t="e">
        <f t="shared" si="66"/>
        <v>#N/A</v>
      </c>
      <c r="BG324" s="75" t="e">
        <f t="shared" si="67"/>
        <v>#N/A</v>
      </c>
      <c r="BH324" s="75" t="e">
        <f t="shared" si="68"/>
        <v>#N/A</v>
      </c>
      <c r="BI324" s="75" t="e">
        <f t="shared" si="69"/>
        <v>#N/A</v>
      </c>
    </row>
    <row r="325" spans="1:61" x14ac:dyDescent="0.35">
      <c r="A325" s="69">
        <f>'Processed Data Export'!B323</f>
        <v>0</v>
      </c>
      <c r="B325" s="74" t="e">
        <f>IF((VLOOKUP($A325,'Processed Data Export'!$B$2:$ET$3001,5,FALSE))=0,(VLOOKUP($A325,'Processed Data Export'!$B$2:$ET$3001,4,FALSE)),(IF((VLOOKUP($A325,'Processed Data Export'!$B$2:$ET$3001,4,FALSE))&gt;(VLOOKUP($A325,'Processed Data Export'!$B$2:$ET$3001,5,FALSE)),(VLOOKUP($A325,'Processed Data Export'!$B$2:$ET$3001,5,FALSE)),(VLOOKUP($A325,'Processed Data Export'!$B$2:$ET$3001,4,FALSE)))))</f>
        <v>#N/A</v>
      </c>
      <c r="C325" s="89" t="e">
        <f>IF((VLOOKUP($A325,'Processed Data Export'!$B$2:$ET$3001,5,FALSE))=0,"NA",(IF((VLOOKUP($A325,'Processed Data Export'!$B$2:$ET$3001,4,FALSE))&gt;(VLOOKUP($A325,'Processed Data Export'!$B$2:$ET$3001,5,FALSE)),(VLOOKUP($A325,'Processed Data Export'!$B$2:$ET$3001,4,FALSE)),(VLOOKUP($A325,'Processed Data Export'!$B$2:$ET$3001,5,FALSE)))))</f>
        <v>#N/A</v>
      </c>
      <c r="D325" s="74" t="e">
        <f>VLOOKUP($A325,'Processed Data Export'!$B$2:$ET$3001,3,FALSE)</f>
        <v>#N/A</v>
      </c>
      <c r="E325" s="36">
        <f>VLOOKUP(A325,'MWPS (um)'!$A$1:$CP$401,94,FALSE)</f>
        <v>0</v>
      </c>
      <c r="F325" s="74" t="e">
        <f>(VLOOKUP($A325,'Processed Data Export'!$B$2:$ET$3001,6,FALSE))/(VLOOKUP($A325,'Processed Data Export'!$B$2:$ET$3001,7,FALSE))</f>
        <v>#N/A</v>
      </c>
      <c r="G325" s="74" t="e">
        <f>VLOOKUP($A325,'Processed Data Export'!$B$2:$ET$3001,8,FALSE)</f>
        <v>#N/A</v>
      </c>
      <c r="H325" s="74" t="e">
        <f>VLOOKUP($A325,'Processed Data Export'!$B$2:$ET$3001,9,FALSE)</f>
        <v>#N/A</v>
      </c>
      <c r="I325" s="74" t="e">
        <f>VLOOKUP($A325,'Processed Data Export'!$B$2:$ET$3001,10,FALSE)</f>
        <v>#N/A</v>
      </c>
      <c r="J325" s="74" t="e">
        <f>VLOOKUP($A325,'Processed Data Export'!$B$2:$ET$3001,11,FALSE)</f>
        <v>#N/A</v>
      </c>
      <c r="K325" s="69" t="e">
        <f t="shared" ref="K325:K388" si="70">texture(L325,M325,N325,S325,R325,Q325,P325,O325)</f>
        <v>#VALUE!</v>
      </c>
      <c r="L325" s="75" t="e">
        <f>VLOOKUP($A325,'Processed Data Export'!$B$2:$ET$402,(COLUMN(A325)+11),FALSE)</f>
        <v>#N/A</v>
      </c>
      <c r="M325" s="75" t="e">
        <f>VLOOKUP($A325,'Processed Data Export'!$B$2:$ET$402,(COLUMN(B325)+11),FALSE)</f>
        <v>#N/A</v>
      </c>
      <c r="N325" s="75" t="e">
        <f>VLOOKUP($A325,'Processed Data Export'!$B$2:$ET$402,(COLUMN(C325)+11),FALSE)</f>
        <v>#N/A</v>
      </c>
      <c r="O325" s="75" t="e">
        <f>VLOOKUP($A325,'Processed Data Export'!$B$2:$ET$402,(COLUMN(D325)+11),FALSE)</f>
        <v>#N/A</v>
      </c>
      <c r="P325" s="75" t="e">
        <f>VLOOKUP($A325,'Processed Data Export'!$B$2:$ET$402,(COLUMN(E325)+11),FALSE)</f>
        <v>#N/A</v>
      </c>
      <c r="Q325" s="75" t="e">
        <f>VLOOKUP($A325,'Processed Data Export'!$B$2:$ET$402,(COLUMN(F325)+11),FALSE)</f>
        <v>#N/A</v>
      </c>
      <c r="R325" s="75" t="e">
        <f>VLOOKUP($A325,'Processed Data Export'!$B$2:$ET$402,(COLUMN(G325)+11),FALSE)</f>
        <v>#N/A</v>
      </c>
      <c r="S325" s="75" t="e">
        <f>VLOOKUP($A325,'Processed Data Export'!$B$2:$ET$402,(COLUMN(H325)+11),FALSE)</f>
        <v>#N/A</v>
      </c>
      <c r="T325" s="75" t="e">
        <f>VLOOKUP($A325,'Processed Data Export'!$B$2:$ET$402,(COLUMN(I325)+11),FALSE)</f>
        <v>#N/A</v>
      </c>
      <c r="U325" s="75" t="e">
        <f>VLOOKUP($A325,'Processed Data Export'!$B$2:$ET$402,(COLUMN(J325)+11),FALSE)</f>
        <v>#N/A</v>
      </c>
      <c r="V325" s="75" t="e">
        <f>VLOOKUP($A325,'Processed Data Export'!$B$2:$ET$402,(COLUMN(K325)+11),FALSE)</f>
        <v>#N/A</v>
      </c>
      <c r="W325" s="75" t="e">
        <f>VLOOKUP($A325,'Processed Data Export'!$B$2:$ET$402,(COLUMN(L325)+11),FALSE)</f>
        <v>#N/A</v>
      </c>
      <c r="X325" s="75" t="e">
        <f>VLOOKUP($A325,'Processed Data Export'!$B$2:$ET$402,(COLUMN(M325)+11),FALSE)</f>
        <v>#N/A</v>
      </c>
      <c r="Y325" s="75" t="e">
        <f>VLOOKUP($A325,'Processed Data Export'!$B$2:$ET$402,(COLUMN(N325)+11),FALSE)</f>
        <v>#N/A</v>
      </c>
      <c r="Z325" s="75" t="e">
        <f>VLOOKUP($A325,'Processed Data Export'!$B$2:$ET$402,(COLUMN(O325)+11),FALSE)</f>
        <v>#N/A</v>
      </c>
      <c r="AA325" s="75" t="e">
        <f>VLOOKUP($A325,'Processed Data Export'!$B$2:$ET$402,(COLUMN(P325)+11),FALSE)</f>
        <v>#N/A</v>
      </c>
      <c r="AB325" s="75" t="e">
        <f>VLOOKUP($A325,'Processed Data Export'!$B$2:$ET$402,(COLUMN(Q325)+11),FALSE)</f>
        <v>#N/A</v>
      </c>
      <c r="AC325" s="75" t="e">
        <f>VLOOKUP($A325,'Processed Data Export'!$B$2:$ET$402,(COLUMN(R325)+11),FALSE)</f>
        <v>#N/A</v>
      </c>
      <c r="AD325" s="75" t="e">
        <f>VLOOKUP($A325,'Processed Data Export'!$B$2:$ET$402,(COLUMN(S325)+11),FALSE)</f>
        <v>#N/A</v>
      </c>
      <c r="AE325" s="75" t="e">
        <f>VLOOKUP($A325,'Processed Data Export'!$B$2:$ET$402,(COLUMN(T325)+11),FALSE)</f>
        <v>#N/A</v>
      </c>
      <c r="AF325" s="75" t="e">
        <f>VLOOKUP($A325,'Processed Data Export'!$B$2:$ET$402,(COLUMN(U325)+11),FALSE)</f>
        <v>#N/A</v>
      </c>
      <c r="AG325" s="75" t="e">
        <f>VLOOKUP($A325,'Processed Data Export'!$B$2:$ET$402,(COLUMN(V325)+11),FALSE)</f>
        <v>#N/A</v>
      </c>
      <c r="AH325" s="75" t="e">
        <f>VLOOKUP($A325,'Processed Data Export'!$B$2:$ET$402,(COLUMN(W325)+11),FALSE)</f>
        <v>#N/A</v>
      </c>
      <c r="AI325" s="75" t="e">
        <f>VLOOKUP($A325,'Processed Data Export'!$B$2:$ET$402,(COLUMN(X325)+11),FALSE)</f>
        <v>#N/A</v>
      </c>
      <c r="AJ325" s="75" t="e">
        <f>VLOOKUP($A325,'Processed Data Export'!$B$2:$ET$402,(COLUMN(Y325)+11),FALSE)</f>
        <v>#N/A</v>
      </c>
      <c r="AK325" s="75" t="e">
        <f>VLOOKUP($A325,'Processed Data Export'!$B$2:$ET$402,(COLUMN(Z325)+11),FALSE)</f>
        <v>#N/A</v>
      </c>
      <c r="AL325" s="75" t="e">
        <f>VLOOKUP($A325,'Processed Data Export'!$B$2:$ET$402,(COLUMN(AA325)+11),FALSE)</f>
        <v>#N/A</v>
      </c>
      <c r="AM325" s="75" t="e">
        <f>VLOOKUP($A325,'Processed Data Export'!$B$2:$ET$402,(COLUMN(AB325)+11),FALSE)</f>
        <v>#N/A</v>
      </c>
      <c r="AN325" s="75" t="e">
        <f>VLOOKUP($A325,'Processed Data Export'!$B$2:$ET$402,(COLUMN(AC325)+11),FALSE)</f>
        <v>#N/A</v>
      </c>
      <c r="AO325" s="75" t="e">
        <f>VLOOKUP($A325,'Processed Data Export'!$B$2:$ET$402,(COLUMN(AD325)+11),FALSE)</f>
        <v>#N/A</v>
      </c>
      <c r="AP325" s="75" t="e">
        <f>VLOOKUP($A325,'Processed Data Export'!$B$2:$ET$402,(COLUMN(AE325)+11),FALSE)</f>
        <v>#N/A</v>
      </c>
      <c r="AQ325" s="75" t="e">
        <f>VLOOKUP($A325,'Processed Data Export'!$B$2:$ET$402,(COLUMN(AF325)+11),FALSE)</f>
        <v>#N/A</v>
      </c>
      <c r="AR325" s="75" t="e">
        <f>VLOOKUP($A325,'Processed Data Export'!$B$2:$ET$402,(COLUMN(AG325)+11),FALSE)</f>
        <v>#N/A</v>
      </c>
      <c r="AS325" s="75" t="e">
        <f>VLOOKUP($A325,'Processed Data Export'!$B$2:$ET$402,(COLUMN(AH325)+11),FALSE)</f>
        <v>#N/A</v>
      </c>
      <c r="AT325" s="75" t="e">
        <f>VLOOKUP($A325,'Processed Data Export'!$B$2:$ET$402,(COLUMN(AI325)+11),FALSE)</f>
        <v>#N/A</v>
      </c>
      <c r="AU325" s="75" t="e">
        <f>VLOOKUP($A325,'Processed Data Export'!$B$2:$ET$402,(COLUMN(AJ325)+11),FALSE)</f>
        <v>#N/A</v>
      </c>
      <c r="AV325" s="75" t="e">
        <f>VLOOKUP($A325,'Processed Data Export'!$B$2:$ET$402,(COLUMN(AK325)+11),FALSE)</f>
        <v>#N/A</v>
      </c>
      <c r="AW325" s="75" t="e">
        <f t="shared" si="57"/>
        <v>#N/A</v>
      </c>
      <c r="AX325" s="75" t="e">
        <f t="shared" si="58"/>
        <v>#N/A</v>
      </c>
      <c r="AY325" s="75" t="e">
        <f t="shared" si="59"/>
        <v>#N/A</v>
      </c>
      <c r="AZ325" s="75" t="e">
        <f t="shared" si="60"/>
        <v>#N/A</v>
      </c>
      <c r="BA325" s="75" t="e">
        <f t="shared" si="61"/>
        <v>#N/A</v>
      </c>
      <c r="BB325" s="75" t="e">
        <f t="shared" si="62"/>
        <v>#N/A</v>
      </c>
      <c r="BC325" s="75" t="e">
        <f t="shared" si="63"/>
        <v>#N/A</v>
      </c>
      <c r="BD325" s="75" t="e">
        <f t="shared" si="64"/>
        <v>#N/A</v>
      </c>
      <c r="BE325" s="75" t="e">
        <f t="shared" si="65"/>
        <v>#N/A</v>
      </c>
      <c r="BF325" s="75" t="e">
        <f t="shared" si="66"/>
        <v>#N/A</v>
      </c>
      <c r="BG325" s="75" t="e">
        <f t="shared" si="67"/>
        <v>#N/A</v>
      </c>
      <c r="BH325" s="75" t="e">
        <f t="shared" si="68"/>
        <v>#N/A</v>
      </c>
      <c r="BI325" s="75" t="e">
        <f t="shared" si="69"/>
        <v>#N/A</v>
      </c>
    </row>
    <row r="326" spans="1:61" x14ac:dyDescent="0.35">
      <c r="A326" s="69">
        <f>'Processed Data Export'!B324</f>
        <v>0</v>
      </c>
      <c r="B326" s="74" t="e">
        <f>IF((VLOOKUP($A326,'Processed Data Export'!$B$2:$ET$3001,5,FALSE))=0,(VLOOKUP($A326,'Processed Data Export'!$B$2:$ET$3001,4,FALSE)),(IF((VLOOKUP($A326,'Processed Data Export'!$B$2:$ET$3001,4,FALSE))&gt;(VLOOKUP($A326,'Processed Data Export'!$B$2:$ET$3001,5,FALSE)),(VLOOKUP($A326,'Processed Data Export'!$B$2:$ET$3001,5,FALSE)),(VLOOKUP($A326,'Processed Data Export'!$B$2:$ET$3001,4,FALSE)))))</f>
        <v>#N/A</v>
      </c>
      <c r="C326" s="89" t="e">
        <f>IF((VLOOKUP($A326,'Processed Data Export'!$B$2:$ET$3001,5,FALSE))=0,"NA",(IF((VLOOKUP($A326,'Processed Data Export'!$B$2:$ET$3001,4,FALSE))&gt;(VLOOKUP($A326,'Processed Data Export'!$B$2:$ET$3001,5,FALSE)),(VLOOKUP($A326,'Processed Data Export'!$B$2:$ET$3001,4,FALSE)),(VLOOKUP($A326,'Processed Data Export'!$B$2:$ET$3001,5,FALSE)))))</f>
        <v>#N/A</v>
      </c>
      <c r="D326" s="74" t="e">
        <f>VLOOKUP($A326,'Processed Data Export'!$B$2:$ET$3001,3,FALSE)</f>
        <v>#N/A</v>
      </c>
      <c r="E326" s="36">
        <f>VLOOKUP(A326,'MWPS (um)'!$A$1:$CP$401,94,FALSE)</f>
        <v>0</v>
      </c>
      <c r="F326" s="74" t="e">
        <f>(VLOOKUP($A326,'Processed Data Export'!$B$2:$ET$3001,6,FALSE))/(VLOOKUP($A326,'Processed Data Export'!$B$2:$ET$3001,7,FALSE))</f>
        <v>#N/A</v>
      </c>
      <c r="G326" s="74" t="e">
        <f>VLOOKUP($A326,'Processed Data Export'!$B$2:$ET$3001,8,FALSE)</f>
        <v>#N/A</v>
      </c>
      <c r="H326" s="74" t="e">
        <f>VLOOKUP($A326,'Processed Data Export'!$B$2:$ET$3001,9,FALSE)</f>
        <v>#N/A</v>
      </c>
      <c r="I326" s="74" t="e">
        <f>VLOOKUP($A326,'Processed Data Export'!$B$2:$ET$3001,10,FALSE)</f>
        <v>#N/A</v>
      </c>
      <c r="J326" s="74" t="e">
        <f>VLOOKUP($A326,'Processed Data Export'!$B$2:$ET$3001,11,FALSE)</f>
        <v>#N/A</v>
      </c>
      <c r="K326" s="69" t="e">
        <f t="shared" si="70"/>
        <v>#VALUE!</v>
      </c>
      <c r="L326" s="75" t="e">
        <f>VLOOKUP($A326,'Processed Data Export'!$B$2:$ET$402,(COLUMN(A326)+11),FALSE)</f>
        <v>#N/A</v>
      </c>
      <c r="M326" s="75" t="e">
        <f>VLOOKUP($A326,'Processed Data Export'!$B$2:$ET$402,(COLUMN(B326)+11),FALSE)</f>
        <v>#N/A</v>
      </c>
      <c r="N326" s="75" t="e">
        <f>VLOOKUP($A326,'Processed Data Export'!$B$2:$ET$402,(COLUMN(C326)+11),FALSE)</f>
        <v>#N/A</v>
      </c>
      <c r="O326" s="75" t="e">
        <f>VLOOKUP($A326,'Processed Data Export'!$B$2:$ET$402,(COLUMN(D326)+11),FALSE)</f>
        <v>#N/A</v>
      </c>
      <c r="P326" s="75" t="e">
        <f>VLOOKUP($A326,'Processed Data Export'!$B$2:$ET$402,(COLUMN(E326)+11),FALSE)</f>
        <v>#N/A</v>
      </c>
      <c r="Q326" s="75" t="e">
        <f>VLOOKUP($A326,'Processed Data Export'!$B$2:$ET$402,(COLUMN(F326)+11),FALSE)</f>
        <v>#N/A</v>
      </c>
      <c r="R326" s="75" t="e">
        <f>VLOOKUP($A326,'Processed Data Export'!$B$2:$ET$402,(COLUMN(G326)+11),FALSE)</f>
        <v>#N/A</v>
      </c>
      <c r="S326" s="75" t="e">
        <f>VLOOKUP($A326,'Processed Data Export'!$B$2:$ET$402,(COLUMN(H326)+11),FALSE)</f>
        <v>#N/A</v>
      </c>
      <c r="T326" s="75" t="e">
        <f>VLOOKUP($A326,'Processed Data Export'!$B$2:$ET$402,(COLUMN(I326)+11),FALSE)</f>
        <v>#N/A</v>
      </c>
      <c r="U326" s="75" t="e">
        <f>VLOOKUP($A326,'Processed Data Export'!$B$2:$ET$402,(COLUMN(J326)+11),FALSE)</f>
        <v>#N/A</v>
      </c>
      <c r="V326" s="75" t="e">
        <f>VLOOKUP($A326,'Processed Data Export'!$B$2:$ET$402,(COLUMN(K326)+11),FALSE)</f>
        <v>#N/A</v>
      </c>
      <c r="W326" s="75" t="e">
        <f>VLOOKUP($A326,'Processed Data Export'!$B$2:$ET$402,(COLUMN(L326)+11),FALSE)</f>
        <v>#N/A</v>
      </c>
      <c r="X326" s="75" t="e">
        <f>VLOOKUP($A326,'Processed Data Export'!$B$2:$ET$402,(COLUMN(M326)+11),FALSE)</f>
        <v>#N/A</v>
      </c>
      <c r="Y326" s="75" t="e">
        <f>VLOOKUP($A326,'Processed Data Export'!$B$2:$ET$402,(COLUMN(N326)+11),FALSE)</f>
        <v>#N/A</v>
      </c>
      <c r="Z326" s="75" t="e">
        <f>VLOOKUP($A326,'Processed Data Export'!$B$2:$ET$402,(COLUMN(O326)+11),FALSE)</f>
        <v>#N/A</v>
      </c>
      <c r="AA326" s="75" t="e">
        <f>VLOOKUP($A326,'Processed Data Export'!$B$2:$ET$402,(COLUMN(P326)+11),FALSE)</f>
        <v>#N/A</v>
      </c>
      <c r="AB326" s="75" t="e">
        <f>VLOOKUP($A326,'Processed Data Export'!$B$2:$ET$402,(COLUMN(Q326)+11),FALSE)</f>
        <v>#N/A</v>
      </c>
      <c r="AC326" s="75" t="e">
        <f>VLOOKUP($A326,'Processed Data Export'!$B$2:$ET$402,(COLUMN(R326)+11),FALSE)</f>
        <v>#N/A</v>
      </c>
      <c r="AD326" s="75" t="e">
        <f>VLOOKUP($A326,'Processed Data Export'!$B$2:$ET$402,(COLUMN(S326)+11),FALSE)</f>
        <v>#N/A</v>
      </c>
      <c r="AE326" s="75" t="e">
        <f>VLOOKUP($A326,'Processed Data Export'!$B$2:$ET$402,(COLUMN(T326)+11),FALSE)</f>
        <v>#N/A</v>
      </c>
      <c r="AF326" s="75" t="e">
        <f>VLOOKUP($A326,'Processed Data Export'!$B$2:$ET$402,(COLUMN(U326)+11),FALSE)</f>
        <v>#N/A</v>
      </c>
      <c r="AG326" s="75" t="e">
        <f>VLOOKUP($A326,'Processed Data Export'!$B$2:$ET$402,(COLUMN(V326)+11),FALSE)</f>
        <v>#N/A</v>
      </c>
      <c r="AH326" s="75" t="e">
        <f>VLOOKUP($A326,'Processed Data Export'!$B$2:$ET$402,(COLUMN(W326)+11),FALSE)</f>
        <v>#N/A</v>
      </c>
      <c r="AI326" s="75" t="e">
        <f>VLOOKUP($A326,'Processed Data Export'!$B$2:$ET$402,(COLUMN(X326)+11),FALSE)</f>
        <v>#N/A</v>
      </c>
      <c r="AJ326" s="75" t="e">
        <f>VLOOKUP($A326,'Processed Data Export'!$B$2:$ET$402,(COLUMN(Y326)+11),FALSE)</f>
        <v>#N/A</v>
      </c>
      <c r="AK326" s="75" t="e">
        <f>VLOOKUP($A326,'Processed Data Export'!$B$2:$ET$402,(COLUMN(Z326)+11),FALSE)</f>
        <v>#N/A</v>
      </c>
      <c r="AL326" s="75" t="e">
        <f>VLOOKUP($A326,'Processed Data Export'!$B$2:$ET$402,(COLUMN(AA326)+11),FALSE)</f>
        <v>#N/A</v>
      </c>
      <c r="AM326" s="75" t="e">
        <f>VLOOKUP($A326,'Processed Data Export'!$B$2:$ET$402,(COLUMN(AB326)+11),FALSE)</f>
        <v>#N/A</v>
      </c>
      <c r="AN326" s="75" t="e">
        <f>VLOOKUP($A326,'Processed Data Export'!$B$2:$ET$402,(COLUMN(AC326)+11),FALSE)</f>
        <v>#N/A</v>
      </c>
      <c r="AO326" s="75" t="e">
        <f>VLOOKUP($A326,'Processed Data Export'!$B$2:$ET$402,(COLUMN(AD326)+11),FALSE)</f>
        <v>#N/A</v>
      </c>
      <c r="AP326" s="75" t="e">
        <f>VLOOKUP($A326,'Processed Data Export'!$B$2:$ET$402,(COLUMN(AE326)+11),FALSE)</f>
        <v>#N/A</v>
      </c>
      <c r="AQ326" s="75" t="e">
        <f>VLOOKUP($A326,'Processed Data Export'!$B$2:$ET$402,(COLUMN(AF326)+11),FALSE)</f>
        <v>#N/A</v>
      </c>
      <c r="AR326" s="75" t="e">
        <f>VLOOKUP($A326,'Processed Data Export'!$B$2:$ET$402,(COLUMN(AG326)+11),FALSE)</f>
        <v>#N/A</v>
      </c>
      <c r="AS326" s="75" t="e">
        <f>VLOOKUP($A326,'Processed Data Export'!$B$2:$ET$402,(COLUMN(AH326)+11),FALSE)</f>
        <v>#N/A</v>
      </c>
      <c r="AT326" s="75" t="e">
        <f>VLOOKUP($A326,'Processed Data Export'!$B$2:$ET$402,(COLUMN(AI326)+11),FALSE)</f>
        <v>#N/A</v>
      </c>
      <c r="AU326" s="75" t="e">
        <f>VLOOKUP($A326,'Processed Data Export'!$B$2:$ET$402,(COLUMN(AJ326)+11),FALSE)</f>
        <v>#N/A</v>
      </c>
      <c r="AV326" s="75" t="e">
        <f>VLOOKUP($A326,'Processed Data Export'!$B$2:$ET$402,(COLUMN(AK326)+11),FALSE)</f>
        <v>#N/A</v>
      </c>
      <c r="AW326" s="75" t="e">
        <f t="shared" ref="AW326:AW389" si="71">IF(AB326=0,0,W326/AB326)</f>
        <v>#N/A</v>
      </c>
      <c r="AX326" s="75" t="e">
        <f t="shared" ref="AX326:AX389" si="72">IF(P326=0,0,AB326/P326)</f>
        <v>#N/A</v>
      </c>
      <c r="AY326" s="75" t="e">
        <f t="shared" ref="AY326:AY389" si="73">IF(Q326=0,0,AB326/Q326)</f>
        <v>#N/A</v>
      </c>
      <c r="AZ326" s="75" t="e">
        <f t="shared" ref="AZ326:AZ389" si="74">IF(AF326=0,0,W326/AF326)</f>
        <v>#N/A</v>
      </c>
      <c r="BA326" s="75" t="e">
        <f t="shared" ref="BA326:BA389" si="75">IF(AF326=0,0,(X326/AF326))</f>
        <v>#N/A</v>
      </c>
      <c r="BB326" s="75" t="e">
        <f t="shared" ref="BB326:BB389" si="76">IF(AK326=0,0,W326/AK326)</f>
        <v>#N/A</v>
      </c>
      <c r="BC326" s="75" t="e">
        <f t="shared" ref="BC326:BC389" si="77">IF(R326=0,0,P326/R326)</f>
        <v>#N/A</v>
      </c>
      <c r="BD326" s="75" t="e">
        <f t="shared" ref="BD326:BD389" si="78">IF(AO326=0,0,M326/AO326)</f>
        <v>#N/A</v>
      </c>
      <c r="BE326" s="75" t="e">
        <f t="shared" ref="BE326:BE389" si="79">IF(N326=0,0,M326/N326)</f>
        <v>#N/A</v>
      </c>
      <c r="BF326" s="75" t="e">
        <f t="shared" ref="BF326:BF389" si="80">IF(AN326=0,0,X326/AN326)</f>
        <v>#N/A</v>
      </c>
      <c r="BG326" s="75" t="e">
        <f t="shared" ref="BG326:BG389" si="81">IF(Q326=0,0,X326/Q326)</f>
        <v>#N/A</v>
      </c>
      <c r="BH326" s="75" t="e">
        <f t="shared" ref="BH326:BH389" si="82">IF(P326=0,0,M326/P326)</f>
        <v>#N/A</v>
      </c>
      <c r="BI326" s="75" t="e">
        <f t="shared" ref="BI326:BI389" si="83">IF(Q326=0,0,M326/Q326)</f>
        <v>#N/A</v>
      </c>
    </row>
    <row r="327" spans="1:61" x14ac:dyDescent="0.35">
      <c r="A327" s="69">
        <f>'Processed Data Export'!B325</f>
        <v>0</v>
      </c>
      <c r="B327" s="74" t="e">
        <f>IF((VLOOKUP($A327,'Processed Data Export'!$B$2:$ET$3001,5,FALSE))=0,(VLOOKUP($A327,'Processed Data Export'!$B$2:$ET$3001,4,FALSE)),(IF((VLOOKUP($A327,'Processed Data Export'!$B$2:$ET$3001,4,FALSE))&gt;(VLOOKUP($A327,'Processed Data Export'!$B$2:$ET$3001,5,FALSE)),(VLOOKUP($A327,'Processed Data Export'!$B$2:$ET$3001,5,FALSE)),(VLOOKUP($A327,'Processed Data Export'!$B$2:$ET$3001,4,FALSE)))))</f>
        <v>#N/A</v>
      </c>
      <c r="C327" s="89" t="e">
        <f>IF((VLOOKUP($A327,'Processed Data Export'!$B$2:$ET$3001,5,FALSE))=0,"NA",(IF((VLOOKUP($A327,'Processed Data Export'!$B$2:$ET$3001,4,FALSE))&gt;(VLOOKUP($A327,'Processed Data Export'!$B$2:$ET$3001,5,FALSE)),(VLOOKUP($A327,'Processed Data Export'!$B$2:$ET$3001,4,FALSE)),(VLOOKUP($A327,'Processed Data Export'!$B$2:$ET$3001,5,FALSE)))))</f>
        <v>#N/A</v>
      </c>
      <c r="D327" s="74" t="e">
        <f>VLOOKUP($A327,'Processed Data Export'!$B$2:$ET$3001,3,FALSE)</f>
        <v>#N/A</v>
      </c>
      <c r="E327" s="36">
        <f>VLOOKUP(A327,'MWPS (um)'!$A$1:$CP$401,94,FALSE)</f>
        <v>0</v>
      </c>
      <c r="F327" s="74" t="e">
        <f>(VLOOKUP($A327,'Processed Data Export'!$B$2:$ET$3001,6,FALSE))/(VLOOKUP($A327,'Processed Data Export'!$B$2:$ET$3001,7,FALSE))</f>
        <v>#N/A</v>
      </c>
      <c r="G327" s="74" t="e">
        <f>VLOOKUP($A327,'Processed Data Export'!$B$2:$ET$3001,8,FALSE)</f>
        <v>#N/A</v>
      </c>
      <c r="H327" s="74" t="e">
        <f>VLOOKUP($A327,'Processed Data Export'!$B$2:$ET$3001,9,FALSE)</f>
        <v>#N/A</v>
      </c>
      <c r="I327" s="74" t="e">
        <f>VLOOKUP($A327,'Processed Data Export'!$B$2:$ET$3001,10,FALSE)</f>
        <v>#N/A</v>
      </c>
      <c r="J327" s="74" t="e">
        <f>VLOOKUP($A327,'Processed Data Export'!$B$2:$ET$3001,11,FALSE)</f>
        <v>#N/A</v>
      </c>
      <c r="K327" s="69" t="e">
        <f t="shared" si="70"/>
        <v>#VALUE!</v>
      </c>
      <c r="L327" s="75" t="e">
        <f>VLOOKUP($A327,'Processed Data Export'!$B$2:$ET$402,(COLUMN(A327)+11),FALSE)</f>
        <v>#N/A</v>
      </c>
      <c r="M327" s="75" t="e">
        <f>VLOOKUP($A327,'Processed Data Export'!$B$2:$ET$402,(COLUMN(B327)+11),FALSE)</f>
        <v>#N/A</v>
      </c>
      <c r="N327" s="75" t="e">
        <f>VLOOKUP($A327,'Processed Data Export'!$B$2:$ET$402,(COLUMN(C327)+11),FALSE)</f>
        <v>#N/A</v>
      </c>
      <c r="O327" s="75" t="e">
        <f>VLOOKUP($A327,'Processed Data Export'!$B$2:$ET$402,(COLUMN(D327)+11),FALSE)</f>
        <v>#N/A</v>
      </c>
      <c r="P327" s="75" t="e">
        <f>VLOOKUP($A327,'Processed Data Export'!$B$2:$ET$402,(COLUMN(E327)+11),FALSE)</f>
        <v>#N/A</v>
      </c>
      <c r="Q327" s="75" t="e">
        <f>VLOOKUP($A327,'Processed Data Export'!$B$2:$ET$402,(COLUMN(F327)+11),FALSE)</f>
        <v>#N/A</v>
      </c>
      <c r="R327" s="75" t="e">
        <f>VLOOKUP($A327,'Processed Data Export'!$B$2:$ET$402,(COLUMN(G327)+11),FALSE)</f>
        <v>#N/A</v>
      </c>
      <c r="S327" s="75" t="e">
        <f>VLOOKUP($A327,'Processed Data Export'!$B$2:$ET$402,(COLUMN(H327)+11),FALSE)</f>
        <v>#N/A</v>
      </c>
      <c r="T327" s="75" t="e">
        <f>VLOOKUP($A327,'Processed Data Export'!$B$2:$ET$402,(COLUMN(I327)+11),FALSE)</f>
        <v>#N/A</v>
      </c>
      <c r="U327" s="75" t="e">
        <f>VLOOKUP($A327,'Processed Data Export'!$B$2:$ET$402,(COLUMN(J327)+11),FALSE)</f>
        <v>#N/A</v>
      </c>
      <c r="V327" s="75" t="e">
        <f>VLOOKUP($A327,'Processed Data Export'!$B$2:$ET$402,(COLUMN(K327)+11),FALSE)</f>
        <v>#N/A</v>
      </c>
      <c r="W327" s="75" t="e">
        <f>VLOOKUP($A327,'Processed Data Export'!$B$2:$ET$402,(COLUMN(L327)+11),FALSE)</f>
        <v>#N/A</v>
      </c>
      <c r="X327" s="75" t="e">
        <f>VLOOKUP($A327,'Processed Data Export'!$B$2:$ET$402,(COLUMN(M327)+11),FALSE)</f>
        <v>#N/A</v>
      </c>
      <c r="Y327" s="75" t="e">
        <f>VLOOKUP($A327,'Processed Data Export'!$B$2:$ET$402,(COLUMN(N327)+11),FALSE)</f>
        <v>#N/A</v>
      </c>
      <c r="Z327" s="75" t="e">
        <f>VLOOKUP($A327,'Processed Data Export'!$B$2:$ET$402,(COLUMN(O327)+11),FALSE)</f>
        <v>#N/A</v>
      </c>
      <c r="AA327" s="75" t="e">
        <f>VLOOKUP($A327,'Processed Data Export'!$B$2:$ET$402,(COLUMN(P327)+11),FALSE)</f>
        <v>#N/A</v>
      </c>
      <c r="AB327" s="75" t="e">
        <f>VLOOKUP($A327,'Processed Data Export'!$B$2:$ET$402,(COLUMN(Q327)+11),FALSE)</f>
        <v>#N/A</v>
      </c>
      <c r="AC327" s="75" t="e">
        <f>VLOOKUP($A327,'Processed Data Export'!$B$2:$ET$402,(COLUMN(R327)+11),FALSE)</f>
        <v>#N/A</v>
      </c>
      <c r="AD327" s="75" t="e">
        <f>VLOOKUP($A327,'Processed Data Export'!$B$2:$ET$402,(COLUMN(S327)+11),FALSE)</f>
        <v>#N/A</v>
      </c>
      <c r="AE327" s="75" t="e">
        <f>VLOOKUP($A327,'Processed Data Export'!$B$2:$ET$402,(COLUMN(T327)+11),FALSE)</f>
        <v>#N/A</v>
      </c>
      <c r="AF327" s="75" t="e">
        <f>VLOOKUP($A327,'Processed Data Export'!$B$2:$ET$402,(COLUMN(U327)+11),FALSE)</f>
        <v>#N/A</v>
      </c>
      <c r="AG327" s="75" t="e">
        <f>VLOOKUP($A327,'Processed Data Export'!$B$2:$ET$402,(COLUMN(V327)+11),FALSE)</f>
        <v>#N/A</v>
      </c>
      <c r="AH327" s="75" t="e">
        <f>VLOOKUP($A327,'Processed Data Export'!$B$2:$ET$402,(COLUMN(W327)+11),FALSE)</f>
        <v>#N/A</v>
      </c>
      <c r="AI327" s="75" t="e">
        <f>VLOOKUP($A327,'Processed Data Export'!$B$2:$ET$402,(COLUMN(X327)+11),FALSE)</f>
        <v>#N/A</v>
      </c>
      <c r="AJ327" s="75" t="e">
        <f>VLOOKUP($A327,'Processed Data Export'!$B$2:$ET$402,(COLUMN(Y327)+11),FALSE)</f>
        <v>#N/A</v>
      </c>
      <c r="AK327" s="75" t="e">
        <f>VLOOKUP($A327,'Processed Data Export'!$B$2:$ET$402,(COLUMN(Z327)+11),FALSE)</f>
        <v>#N/A</v>
      </c>
      <c r="AL327" s="75" t="e">
        <f>VLOOKUP($A327,'Processed Data Export'!$B$2:$ET$402,(COLUMN(AA327)+11),FALSE)</f>
        <v>#N/A</v>
      </c>
      <c r="AM327" s="75" t="e">
        <f>VLOOKUP($A327,'Processed Data Export'!$B$2:$ET$402,(COLUMN(AB327)+11),FALSE)</f>
        <v>#N/A</v>
      </c>
      <c r="AN327" s="75" t="e">
        <f>VLOOKUP($A327,'Processed Data Export'!$B$2:$ET$402,(COLUMN(AC327)+11),FALSE)</f>
        <v>#N/A</v>
      </c>
      <c r="AO327" s="75" t="e">
        <f>VLOOKUP($A327,'Processed Data Export'!$B$2:$ET$402,(COLUMN(AD327)+11),FALSE)</f>
        <v>#N/A</v>
      </c>
      <c r="AP327" s="75" t="e">
        <f>VLOOKUP($A327,'Processed Data Export'!$B$2:$ET$402,(COLUMN(AE327)+11),FALSE)</f>
        <v>#N/A</v>
      </c>
      <c r="AQ327" s="75" t="e">
        <f>VLOOKUP($A327,'Processed Data Export'!$B$2:$ET$402,(COLUMN(AF327)+11),FALSE)</f>
        <v>#N/A</v>
      </c>
      <c r="AR327" s="75" t="e">
        <f>VLOOKUP($A327,'Processed Data Export'!$B$2:$ET$402,(COLUMN(AG327)+11),FALSE)</f>
        <v>#N/A</v>
      </c>
      <c r="AS327" s="75" t="e">
        <f>VLOOKUP($A327,'Processed Data Export'!$B$2:$ET$402,(COLUMN(AH327)+11),FALSE)</f>
        <v>#N/A</v>
      </c>
      <c r="AT327" s="75" t="e">
        <f>VLOOKUP($A327,'Processed Data Export'!$B$2:$ET$402,(COLUMN(AI327)+11),FALSE)</f>
        <v>#N/A</v>
      </c>
      <c r="AU327" s="75" t="e">
        <f>VLOOKUP($A327,'Processed Data Export'!$B$2:$ET$402,(COLUMN(AJ327)+11),FALSE)</f>
        <v>#N/A</v>
      </c>
      <c r="AV327" s="75" t="e">
        <f>VLOOKUP($A327,'Processed Data Export'!$B$2:$ET$402,(COLUMN(AK327)+11),FALSE)</f>
        <v>#N/A</v>
      </c>
      <c r="AW327" s="75" t="e">
        <f t="shared" si="71"/>
        <v>#N/A</v>
      </c>
      <c r="AX327" s="75" t="e">
        <f t="shared" si="72"/>
        <v>#N/A</v>
      </c>
      <c r="AY327" s="75" t="e">
        <f t="shared" si="73"/>
        <v>#N/A</v>
      </c>
      <c r="AZ327" s="75" t="e">
        <f t="shared" si="74"/>
        <v>#N/A</v>
      </c>
      <c r="BA327" s="75" t="e">
        <f t="shared" si="75"/>
        <v>#N/A</v>
      </c>
      <c r="BB327" s="75" t="e">
        <f t="shared" si="76"/>
        <v>#N/A</v>
      </c>
      <c r="BC327" s="75" t="e">
        <f t="shared" si="77"/>
        <v>#N/A</v>
      </c>
      <c r="BD327" s="75" t="e">
        <f t="shared" si="78"/>
        <v>#N/A</v>
      </c>
      <c r="BE327" s="75" t="e">
        <f t="shared" si="79"/>
        <v>#N/A</v>
      </c>
      <c r="BF327" s="75" t="e">
        <f t="shared" si="80"/>
        <v>#N/A</v>
      </c>
      <c r="BG327" s="75" t="e">
        <f t="shared" si="81"/>
        <v>#N/A</v>
      </c>
      <c r="BH327" s="75" t="e">
        <f t="shared" si="82"/>
        <v>#N/A</v>
      </c>
      <c r="BI327" s="75" t="e">
        <f t="shared" si="83"/>
        <v>#N/A</v>
      </c>
    </row>
    <row r="328" spans="1:61" x14ac:dyDescent="0.35">
      <c r="A328" s="69">
        <f>'Processed Data Export'!B326</f>
        <v>0</v>
      </c>
      <c r="B328" s="74" t="e">
        <f>IF((VLOOKUP($A328,'Processed Data Export'!$B$2:$ET$3001,5,FALSE))=0,(VLOOKUP($A328,'Processed Data Export'!$B$2:$ET$3001,4,FALSE)),(IF((VLOOKUP($A328,'Processed Data Export'!$B$2:$ET$3001,4,FALSE))&gt;(VLOOKUP($A328,'Processed Data Export'!$B$2:$ET$3001,5,FALSE)),(VLOOKUP($A328,'Processed Data Export'!$B$2:$ET$3001,5,FALSE)),(VLOOKUP($A328,'Processed Data Export'!$B$2:$ET$3001,4,FALSE)))))</f>
        <v>#N/A</v>
      </c>
      <c r="C328" s="89" t="e">
        <f>IF((VLOOKUP($A328,'Processed Data Export'!$B$2:$ET$3001,5,FALSE))=0,"NA",(IF((VLOOKUP($A328,'Processed Data Export'!$B$2:$ET$3001,4,FALSE))&gt;(VLOOKUP($A328,'Processed Data Export'!$B$2:$ET$3001,5,FALSE)),(VLOOKUP($A328,'Processed Data Export'!$B$2:$ET$3001,4,FALSE)),(VLOOKUP($A328,'Processed Data Export'!$B$2:$ET$3001,5,FALSE)))))</f>
        <v>#N/A</v>
      </c>
      <c r="D328" s="74" t="e">
        <f>VLOOKUP($A328,'Processed Data Export'!$B$2:$ET$3001,3,FALSE)</f>
        <v>#N/A</v>
      </c>
      <c r="E328" s="36">
        <f>VLOOKUP(A328,'MWPS (um)'!$A$1:$CP$401,94,FALSE)</f>
        <v>0</v>
      </c>
      <c r="F328" s="74" t="e">
        <f>(VLOOKUP($A328,'Processed Data Export'!$B$2:$ET$3001,6,FALSE))/(VLOOKUP($A328,'Processed Data Export'!$B$2:$ET$3001,7,FALSE))</f>
        <v>#N/A</v>
      </c>
      <c r="G328" s="74" t="e">
        <f>VLOOKUP($A328,'Processed Data Export'!$B$2:$ET$3001,8,FALSE)</f>
        <v>#N/A</v>
      </c>
      <c r="H328" s="74" t="e">
        <f>VLOOKUP($A328,'Processed Data Export'!$B$2:$ET$3001,9,FALSE)</f>
        <v>#N/A</v>
      </c>
      <c r="I328" s="74" t="e">
        <f>VLOOKUP($A328,'Processed Data Export'!$B$2:$ET$3001,10,FALSE)</f>
        <v>#N/A</v>
      </c>
      <c r="J328" s="74" t="e">
        <f>VLOOKUP($A328,'Processed Data Export'!$B$2:$ET$3001,11,FALSE)</f>
        <v>#N/A</v>
      </c>
      <c r="K328" s="69" t="e">
        <f t="shared" si="70"/>
        <v>#VALUE!</v>
      </c>
      <c r="L328" s="75" t="e">
        <f>VLOOKUP($A328,'Processed Data Export'!$B$2:$ET$402,(COLUMN(A328)+11),FALSE)</f>
        <v>#N/A</v>
      </c>
      <c r="M328" s="75" t="e">
        <f>VLOOKUP($A328,'Processed Data Export'!$B$2:$ET$402,(COLUMN(B328)+11),FALSE)</f>
        <v>#N/A</v>
      </c>
      <c r="N328" s="75" t="e">
        <f>VLOOKUP($A328,'Processed Data Export'!$B$2:$ET$402,(COLUMN(C328)+11),FALSE)</f>
        <v>#N/A</v>
      </c>
      <c r="O328" s="75" t="e">
        <f>VLOOKUP($A328,'Processed Data Export'!$B$2:$ET$402,(COLUMN(D328)+11),FALSE)</f>
        <v>#N/A</v>
      </c>
      <c r="P328" s="75" t="e">
        <f>VLOOKUP($A328,'Processed Data Export'!$B$2:$ET$402,(COLUMN(E328)+11),FALSE)</f>
        <v>#N/A</v>
      </c>
      <c r="Q328" s="75" t="e">
        <f>VLOOKUP($A328,'Processed Data Export'!$B$2:$ET$402,(COLUMN(F328)+11),FALSE)</f>
        <v>#N/A</v>
      </c>
      <c r="R328" s="75" t="e">
        <f>VLOOKUP($A328,'Processed Data Export'!$B$2:$ET$402,(COLUMN(G328)+11),FALSE)</f>
        <v>#N/A</v>
      </c>
      <c r="S328" s="75" t="e">
        <f>VLOOKUP($A328,'Processed Data Export'!$B$2:$ET$402,(COLUMN(H328)+11),FALSE)</f>
        <v>#N/A</v>
      </c>
      <c r="T328" s="75" t="e">
        <f>VLOOKUP($A328,'Processed Data Export'!$B$2:$ET$402,(COLUMN(I328)+11),FALSE)</f>
        <v>#N/A</v>
      </c>
      <c r="U328" s="75" t="e">
        <f>VLOOKUP($A328,'Processed Data Export'!$B$2:$ET$402,(COLUMN(J328)+11),FALSE)</f>
        <v>#N/A</v>
      </c>
      <c r="V328" s="75" t="e">
        <f>VLOOKUP($A328,'Processed Data Export'!$B$2:$ET$402,(COLUMN(K328)+11),FALSE)</f>
        <v>#N/A</v>
      </c>
      <c r="W328" s="75" t="e">
        <f>VLOOKUP($A328,'Processed Data Export'!$B$2:$ET$402,(COLUMN(L328)+11),FALSE)</f>
        <v>#N/A</v>
      </c>
      <c r="X328" s="75" t="e">
        <f>VLOOKUP($A328,'Processed Data Export'!$B$2:$ET$402,(COLUMN(M328)+11),FALSE)</f>
        <v>#N/A</v>
      </c>
      <c r="Y328" s="75" t="e">
        <f>VLOOKUP($A328,'Processed Data Export'!$B$2:$ET$402,(COLUMN(N328)+11),FALSE)</f>
        <v>#N/A</v>
      </c>
      <c r="Z328" s="75" t="e">
        <f>VLOOKUP($A328,'Processed Data Export'!$B$2:$ET$402,(COLUMN(O328)+11),FALSE)</f>
        <v>#N/A</v>
      </c>
      <c r="AA328" s="75" t="e">
        <f>VLOOKUP($A328,'Processed Data Export'!$B$2:$ET$402,(COLUMN(P328)+11),FALSE)</f>
        <v>#N/A</v>
      </c>
      <c r="AB328" s="75" t="e">
        <f>VLOOKUP($A328,'Processed Data Export'!$B$2:$ET$402,(COLUMN(Q328)+11),FALSE)</f>
        <v>#N/A</v>
      </c>
      <c r="AC328" s="75" t="e">
        <f>VLOOKUP($A328,'Processed Data Export'!$B$2:$ET$402,(COLUMN(R328)+11),FALSE)</f>
        <v>#N/A</v>
      </c>
      <c r="AD328" s="75" t="e">
        <f>VLOOKUP($A328,'Processed Data Export'!$B$2:$ET$402,(COLUMN(S328)+11),FALSE)</f>
        <v>#N/A</v>
      </c>
      <c r="AE328" s="75" t="e">
        <f>VLOOKUP($A328,'Processed Data Export'!$B$2:$ET$402,(COLUMN(T328)+11),FALSE)</f>
        <v>#N/A</v>
      </c>
      <c r="AF328" s="75" t="e">
        <f>VLOOKUP($A328,'Processed Data Export'!$B$2:$ET$402,(COLUMN(U328)+11),FALSE)</f>
        <v>#N/A</v>
      </c>
      <c r="AG328" s="75" t="e">
        <f>VLOOKUP($A328,'Processed Data Export'!$B$2:$ET$402,(COLUMN(V328)+11),FALSE)</f>
        <v>#N/A</v>
      </c>
      <c r="AH328" s="75" t="e">
        <f>VLOOKUP($A328,'Processed Data Export'!$B$2:$ET$402,(COLUMN(W328)+11),FALSE)</f>
        <v>#N/A</v>
      </c>
      <c r="AI328" s="75" t="e">
        <f>VLOOKUP($A328,'Processed Data Export'!$B$2:$ET$402,(COLUMN(X328)+11),FALSE)</f>
        <v>#N/A</v>
      </c>
      <c r="AJ328" s="75" t="e">
        <f>VLOOKUP($A328,'Processed Data Export'!$B$2:$ET$402,(COLUMN(Y328)+11),FALSE)</f>
        <v>#N/A</v>
      </c>
      <c r="AK328" s="75" t="e">
        <f>VLOOKUP($A328,'Processed Data Export'!$B$2:$ET$402,(COLUMN(Z328)+11),FALSE)</f>
        <v>#N/A</v>
      </c>
      <c r="AL328" s="75" t="e">
        <f>VLOOKUP($A328,'Processed Data Export'!$B$2:$ET$402,(COLUMN(AA328)+11),FALSE)</f>
        <v>#N/A</v>
      </c>
      <c r="AM328" s="75" t="e">
        <f>VLOOKUP($A328,'Processed Data Export'!$B$2:$ET$402,(COLUMN(AB328)+11),FALSE)</f>
        <v>#N/A</v>
      </c>
      <c r="AN328" s="75" t="e">
        <f>VLOOKUP($A328,'Processed Data Export'!$B$2:$ET$402,(COLUMN(AC328)+11),FALSE)</f>
        <v>#N/A</v>
      </c>
      <c r="AO328" s="75" t="e">
        <f>VLOOKUP($A328,'Processed Data Export'!$B$2:$ET$402,(COLUMN(AD328)+11),FALSE)</f>
        <v>#N/A</v>
      </c>
      <c r="AP328" s="75" t="e">
        <f>VLOOKUP($A328,'Processed Data Export'!$B$2:$ET$402,(COLUMN(AE328)+11),FALSE)</f>
        <v>#N/A</v>
      </c>
      <c r="AQ328" s="75" t="e">
        <f>VLOOKUP($A328,'Processed Data Export'!$B$2:$ET$402,(COLUMN(AF328)+11),FALSE)</f>
        <v>#N/A</v>
      </c>
      <c r="AR328" s="75" t="e">
        <f>VLOOKUP($A328,'Processed Data Export'!$B$2:$ET$402,(COLUMN(AG328)+11),FALSE)</f>
        <v>#N/A</v>
      </c>
      <c r="AS328" s="75" t="e">
        <f>VLOOKUP($A328,'Processed Data Export'!$B$2:$ET$402,(COLUMN(AH328)+11),FALSE)</f>
        <v>#N/A</v>
      </c>
      <c r="AT328" s="75" t="e">
        <f>VLOOKUP($A328,'Processed Data Export'!$B$2:$ET$402,(COLUMN(AI328)+11),FALSE)</f>
        <v>#N/A</v>
      </c>
      <c r="AU328" s="75" t="e">
        <f>VLOOKUP($A328,'Processed Data Export'!$B$2:$ET$402,(COLUMN(AJ328)+11),FALSE)</f>
        <v>#N/A</v>
      </c>
      <c r="AV328" s="75" t="e">
        <f>VLOOKUP($A328,'Processed Data Export'!$B$2:$ET$402,(COLUMN(AK328)+11),FALSE)</f>
        <v>#N/A</v>
      </c>
      <c r="AW328" s="75" t="e">
        <f t="shared" si="71"/>
        <v>#N/A</v>
      </c>
      <c r="AX328" s="75" t="e">
        <f t="shared" si="72"/>
        <v>#N/A</v>
      </c>
      <c r="AY328" s="75" t="e">
        <f t="shared" si="73"/>
        <v>#N/A</v>
      </c>
      <c r="AZ328" s="75" t="e">
        <f t="shared" si="74"/>
        <v>#N/A</v>
      </c>
      <c r="BA328" s="75" t="e">
        <f t="shared" si="75"/>
        <v>#N/A</v>
      </c>
      <c r="BB328" s="75" t="e">
        <f t="shared" si="76"/>
        <v>#N/A</v>
      </c>
      <c r="BC328" s="75" t="e">
        <f t="shared" si="77"/>
        <v>#N/A</v>
      </c>
      <c r="BD328" s="75" t="e">
        <f t="shared" si="78"/>
        <v>#N/A</v>
      </c>
      <c r="BE328" s="75" t="e">
        <f t="shared" si="79"/>
        <v>#N/A</v>
      </c>
      <c r="BF328" s="75" t="e">
        <f t="shared" si="80"/>
        <v>#N/A</v>
      </c>
      <c r="BG328" s="75" t="e">
        <f t="shared" si="81"/>
        <v>#N/A</v>
      </c>
      <c r="BH328" s="75" t="e">
        <f t="shared" si="82"/>
        <v>#N/A</v>
      </c>
      <c r="BI328" s="75" t="e">
        <f t="shared" si="83"/>
        <v>#N/A</v>
      </c>
    </row>
    <row r="329" spans="1:61" x14ac:dyDescent="0.35">
      <c r="A329" s="69">
        <f>'Processed Data Export'!B327</f>
        <v>0</v>
      </c>
      <c r="B329" s="74" t="e">
        <f>IF((VLOOKUP($A329,'Processed Data Export'!$B$2:$ET$3001,5,FALSE))=0,(VLOOKUP($A329,'Processed Data Export'!$B$2:$ET$3001,4,FALSE)),(IF((VLOOKUP($A329,'Processed Data Export'!$B$2:$ET$3001,4,FALSE))&gt;(VLOOKUP($A329,'Processed Data Export'!$B$2:$ET$3001,5,FALSE)),(VLOOKUP($A329,'Processed Data Export'!$B$2:$ET$3001,5,FALSE)),(VLOOKUP($A329,'Processed Data Export'!$B$2:$ET$3001,4,FALSE)))))</f>
        <v>#N/A</v>
      </c>
      <c r="C329" s="89" t="e">
        <f>IF((VLOOKUP($A329,'Processed Data Export'!$B$2:$ET$3001,5,FALSE))=0,"NA",(IF((VLOOKUP($A329,'Processed Data Export'!$B$2:$ET$3001,4,FALSE))&gt;(VLOOKUP($A329,'Processed Data Export'!$B$2:$ET$3001,5,FALSE)),(VLOOKUP($A329,'Processed Data Export'!$B$2:$ET$3001,4,FALSE)),(VLOOKUP($A329,'Processed Data Export'!$B$2:$ET$3001,5,FALSE)))))</f>
        <v>#N/A</v>
      </c>
      <c r="D329" s="74" t="e">
        <f>VLOOKUP($A329,'Processed Data Export'!$B$2:$ET$3001,3,FALSE)</f>
        <v>#N/A</v>
      </c>
      <c r="E329" s="36">
        <f>VLOOKUP(A329,'MWPS (um)'!$A$1:$CP$401,94,FALSE)</f>
        <v>0</v>
      </c>
      <c r="F329" s="74" t="e">
        <f>(VLOOKUP($A329,'Processed Data Export'!$B$2:$ET$3001,6,FALSE))/(VLOOKUP($A329,'Processed Data Export'!$B$2:$ET$3001,7,FALSE))</f>
        <v>#N/A</v>
      </c>
      <c r="G329" s="74" t="e">
        <f>VLOOKUP($A329,'Processed Data Export'!$B$2:$ET$3001,8,FALSE)</f>
        <v>#N/A</v>
      </c>
      <c r="H329" s="74" t="e">
        <f>VLOOKUP($A329,'Processed Data Export'!$B$2:$ET$3001,9,FALSE)</f>
        <v>#N/A</v>
      </c>
      <c r="I329" s="74" t="e">
        <f>VLOOKUP($A329,'Processed Data Export'!$B$2:$ET$3001,10,FALSE)</f>
        <v>#N/A</v>
      </c>
      <c r="J329" s="74" t="e">
        <f>VLOOKUP($A329,'Processed Data Export'!$B$2:$ET$3001,11,FALSE)</f>
        <v>#N/A</v>
      </c>
      <c r="K329" s="69" t="e">
        <f t="shared" si="70"/>
        <v>#VALUE!</v>
      </c>
      <c r="L329" s="75" t="e">
        <f>VLOOKUP($A329,'Processed Data Export'!$B$2:$ET$402,(COLUMN(A329)+11),FALSE)</f>
        <v>#N/A</v>
      </c>
      <c r="M329" s="75" t="e">
        <f>VLOOKUP($A329,'Processed Data Export'!$B$2:$ET$402,(COLUMN(B329)+11),FALSE)</f>
        <v>#N/A</v>
      </c>
      <c r="N329" s="75" t="e">
        <f>VLOOKUP($A329,'Processed Data Export'!$B$2:$ET$402,(COLUMN(C329)+11),FALSE)</f>
        <v>#N/A</v>
      </c>
      <c r="O329" s="75" t="e">
        <f>VLOOKUP($A329,'Processed Data Export'!$B$2:$ET$402,(COLUMN(D329)+11),FALSE)</f>
        <v>#N/A</v>
      </c>
      <c r="P329" s="75" t="e">
        <f>VLOOKUP($A329,'Processed Data Export'!$B$2:$ET$402,(COLUMN(E329)+11),FALSE)</f>
        <v>#N/A</v>
      </c>
      <c r="Q329" s="75" t="e">
        <f>VLOOKUP($A329,'Processed Data Export'!$B$2:$ET$402,(COLUMN(F329)+11),FALSE)</f>
        <v>#N/A</v>
      </c>
      <c r="R329" s="75" t="e">
        <f>VLOOKUP($A329,'Processed Data Export'!$B$2:$ET$402,(COLUMN(G329)+11),FALSE)</f>
        <v>#N/A</v>
      </c>
      <c r="S329" s="75" t="e">
        <f>VLOOKUP($A329,'Processed Data Export'!$B$2:$ET$402,(COLUMN(H329)+11),FALSE)</f>
        <v>#N/A</v>
      </c>
      <c r="T329" s="75" t="e">
        <f>VLOOKUP($A329,'Processed Data Export'!$B$2:$ET$402,(COLUMN(I329)+11),FALSE)</f>
        <v>#N/A</v>
      </c>
      <c r="U329" s="75" t="e">
        <f>VLOOKUP($A329,'Processed Data Export'!$B$2:$ET$402,(COLUMN(J329)+11),FALSE)</f>
        <v>#N/A</v>
      </c>
      <c r="V329" s="75" t="e">
        <f>VLOOKUP($A329,'Processed Data Export'!$B$2:$ET$402,(COLUMN(K329)+11),FALSE)</f>
        <v>#N/A</v>
      </c>
      <c r="W329" s="75" t="e">
        <f>VLOOKUP($A329,'Processed Data Export'!$B$2:$ET$402,(COLUMN(L329)+11),FALSE)</f>
        <v>#N/A</v>
      </c>
      <c r="X329" s="75" t="e">
        <f>VLOOKUP($A329,'Processed Data Export'!$B$2:$ET$402,(COLUMN(M329)+11),FALSE)</f>
        <v>#N/A</v>
      </c>
      <c r="Y329" s="75" t="e">
        <f>VLOOKUP($A329,'Processed Data Export'!$B$2:$ET$402,(COLUMN(N329)+11),FALSE)</f>
        <v>#N/A</v>
      </c>
      <c r="Z329" s="75" t="e">
        <f>VLOOKUP($A329,'Processed Data Export'!$B$2:$ET$402,(COLUMN(O329)+11),FALSE)</f>
        <v>#N/A</v>
      </c>
      <c r="AA329" s="75" t="e">
        <f>VLOOKUP($A329,'Processed Data Export'!$B$2:$ET$402,(COLUMN(P329)+11),FALSE)</f>
        <v>#N/A</v>
      </c>
      <c r="AB329" s="75" t="e">
        <f>VLOOKUP($A329,'Processed Data Export'!$B$2:$ET$402,(COLUMN(Q329)+11),FALSE)</f>
        <v>#N/A</v>
      </c>
      <c r="AC329" s="75" t="e">
        <f>VLOOKUP($A329,'Processed Data Export'!$B$2:$ET$402,(COLUMN(R329)+11),FALSE)</f>
        <v>#N/A</v>
      </c>
      <c r="AD329" s="75" t="e">
        <f>VLOOKUP($A329,'Processed Data Export'!$B$2:$ET$402,(COLUMN(S329)+11),FALSE)</f>
        <v>#N/A</v>
      </c>
      <c r="AE329" s="75" t="e">
        <f>VLOOKUP($A329,'Processed Data Export'!$B$2:$ET$402,(COLUMN(T329)+11),FALSE)</f>
        <v>#N/A</v>
      </c>
      <c r="AF329" s="75" t="e">
        <f>VLOOKUP($A329,'Processed Data Export'!$B$2:$ET$402,(COLUMN(U329)+11),FALSE)</f>
        <v>#N/A</v>
      </c>
      <c r="AG329" s="75" t="e">
        <f>VLOOKUP($A329,'Processed Data Export'!$B$2:$ET$402,(COLUMN(V329)+11),FALSE)</f>
        <v>#N/A</v>
      </c>
      <c r="AH329" s="75" t="e">
        <f>VLOOKUP($A329,'Processed Data Export'!$B$2:$ET$402,(COLUMN(W329)+11),FALSE)</f>
        <v>#N/A</v>
      </c>
      <c r="AI329" s="75" t="e">
        <f>VLOOKUP($A329,'Processed Data Export'!$B$2:$ET$402,(COLUMN(X329)+11),FALSE)</f>
        <v>#N/A</v>
      </c>
      <c r="AJ329" s="75" t="e">
        <f>VLOOKUP($A329,'Processed Data Export'!$B$2:$ET$402,(COLUMN(Y329)+11),FALSE)</f>
        <v>#N/A</v>
      </c>
      <c r="AK329" s="75" t="e">
        <f>VLOOKUP($A329,'Processed Data Export'!$B$2:$ET$402,(COLUMN(Z329)+11),FALSE)</f>
        <v>#N/A</v>
      </c>
      <c r="AL329" s="75" t="e">
        <f>VLOOKUP($A329,'Processed Data Export'!$B$2:$ET$402,(COLUMN(AA329)+11),FALSE)</f>
        <v>#N/A</v>
      </c>
      <c r="AM329" s="75" t="e">
        <f>VLOOKUP($A329,'Processed Data Export'!$B$2:$ET$402,(COLUMN(AB329)+11),FALSE)</f>
        <v>#N/A</v>
      </c>
      <c r="AN329" s="75" t="e">
        <f>VLOOKUP($A329,'Processed Data Export'!$B$2:$ET$402,(COLUMN(AC329)+11),FALSE)</f>
        <v>#N/A</v>
      </c>
      <c r="AO329" s="75" t="e">
        <f>VLOOKUP($A329,'Processed Data Export'!$B$2:$ET$402,(COLUMN(AD329)+11),FALSE)</f>
        <v>#N/A</v>
      </c>
      <c r="AP329" s="75" t="e">
        <f>VLOOKUP($A329,'Processed Data Export'!$B$2:$ET$402,(COLUMN(AE329)+11),FALSE)</f>
        <v>#N/A</v>
      </c>
      <c r="AQ329" s="75" t="e">
        <f>VLOOKUP($A329,'Processed Data Export'!$B$2:$ET$402,(COLUMN(AF329)+11),FALSE)</f>
        <v>#N/A</v>
      </c>
      <c r="AR329" s="75" t="e">
        <f>VLOOKUP($A329,'Processed Data Export'!$B$2:$ET$402,(COLUMN(AG329)+11),FALSE)</f>
        <v>#N/A</v>
      </c>
      <c r="AS329" s="75" t="e">
        <f>VLOOKUP($A329,'Processed Data Export'!$B$2:$ET$402,(COLUMN(AH329)+11),FALSE)</f>
        <v>#N/A</v>
      </c>
      <c r="AT329" s="75" t="e">
        <f>VLOOKUP($A329,'Processed Data Export'!$B$2:$ET$402,(COLUMN(AI329)+11),FALSE)</f>
        <v>#N/A</v>
      </c>
      <c r="AU329" s="75" t="e">
        <f>VLOOKUP($A329,'Processed Data Export'!$B$2:$ET$402,(COLUMN(AJ329)+11),FALSE)</f>
        <v>#N/A</v>
      </c>
      <c r="AV329" s="75" t="e">
        <f>VLOOKUP($A329,'Processed Data Export'!$B$2:$ET$402,(COLUMN(AK329)+11),FALSE)</f>
        <v>#N/A</v>
      </c>
      <c r="AW329" s="75" t="e">
        <f t="shared" si="71"/>
        <v>#N/A</v>
      </c>
      <c r="AX329" s="75" t="e">
        <f t="shared" si="72"/>
        <v>#N/A</v>
      </c>
      <c r="AY329" s="75" t="e">
        <f t="shared" si="73"/>
        <v>#N/A</v>
      </c>
      <c r="AZ329" s="75" t="e">
        <f t="shared" si="74"/>
        <v>#N/A</v>
      </c>
      <c r="BA329" s="75" t="e">
        <f t="shared" si="75"/>
        <v>#N/A</v>
      </c>
      <c r="BB329" s="75" t="e">
        <f t="shared" si="76"/>
        <v>#N/A</v>
      </c>
      <c r="BC329" s="75" t="e">
        <f t="shared" si="77"/>
        <v>#N/A</v>
      </c>
      <c r="BD329" s="75" t="e">
        <f t="shared" si="78"/>
        <v>#N/A</v>
      </c>
      <c r="BE329" s="75" t="e">
        <f t="shared" si="79"/>
        <v>#N/A</v>
      </c>
      <c r="BF329" s="75" t="e">
        <f t="shared" si="80"/>
        <v>#N/A</v>
      </c>
      <c r="BG329" s="75" t="e">
        <f t="shared" si="81"/>
        <v>#N/A</v>
      </c>
      <c r="BH329" s="75" t="e">
        <f t="shared" si="82"/>
        <v>#N/A</v>
      </c>
      <c r="BI329" s="75" t="e">
        <f t="shared" si="83"/>
        <v>#N/A</v>
      </c>
    </row>
    <row r="330" spans="1:61" x14ac:dyDescent="0.35">
      <c r="A330" s="69">
        <f>'Processed Data Export'!B328</f>
        <v>0</v>
      </c>
      <c r="B330" s="74" t="e">
        <f>IF((VLOOKUP($A330,'Processed Data Export'!$B$2:$ET$3001,5,FALSE))=0,(VLOOKUP($A330,'Processed Data Export'!$B$2:$ET$3001,4,FALSE)),(IF((VLOOKUP($A330,'Processed Data Export'!$B$2:$ET$3001,4,FALSE))&gt;(VLOOKUP($A330,'Processed Data Export'!$B$2:$ET$3001,5,FALSE)),(VLOOKUP($A330,'Processed Data Export'!$B$2:$ET$3001,5,FALSE)),(VLOOKUP($A330,'Processed Data Export'!$B$2:$ET$3001,4,FALSE)))))</f>
        <v>#N/A</v>
      </c>
      <c r="C330" s="89" t="e">
        <f>IF((VLOOKUP($A330,'Processed Data Export'!$B$2:$ET$3001,5,FALSE))=0,"NA",(IF((VLOOKUP($A330,'Processed Data Export'!$B$2:$ET$3001,4,FALSE))&gt;(VLOOKUP($A330,'Processed Data Export'!$B$2:$ET$3001,5,FALSE)),(VLOOKUP($A330,'Processed Data Export'!$B$2:$ET$3001,4,FALSE)),(VLOOKUP($A330,'Processed Data Export'!$B$2:$ET$3001,5,FALSE)))))</f>
        <v>#N/A</v>
      </c>
      <c r="D330" s="74" t="e">
        <f>VLOOKUP($A330,'Processed Data Export'!$B$2:$ET$3001,3,FALSE)</f>
        <v>#N/A</v>
      </c>
      <c r="E330" s="36">
        <f>VLOOKUP(A330,'MWPS (um)'!$A$1:$CP$401,94,FALSE)</f>
        <v>0</v>
      </c>
      <c r="F330" s="74" t="e">
        <f>(VLOOKUP($A330,'Processed Data Export'!$B$2:$ET$3001,6,FALSE))/(VLOOKUP($A330,'Processed Data Export'!$B$2:$ET$3001,7,FALSE))</f>
        <v>#N/A</v>
      </c>
      <c r="G330" s="74" t="e">
        <f>VLOOKUP($A330,'Processed Data Export'!$B$2:$ET$3001,8,FALSE)</f>
        <v>#N/A</v>
      </c>
      <c r="H330" s="74" t="e">
        <f>VLOOKUP($A330,'Processed Data Export'!$B$2:$ET$3001,9,FALSE)</f>
        <v>#N/A</v>
      </c>
      <c r="I330" s="74" t="e">
        <f>VLOOKUP($A330,'Processed Data Export'!$B$2:$ET$3001,10,FALSE)</f>
        <v>#N/A</v>
      </c>
      <c r="J330" s="74" t="e">
        <f>VLOOKUP($A330,'Processed Data Export'!$B$2:$ET$3001,11,FALSE)</f>
        <v>#N/A</v>
      </c>
      <c r="K330" s="69" t="e">
        <f t="shared" si="70"/>
        <v>#VALUE!</v>
      </c>
      <c r="L330" s="75" t="e">
        <f>VLOOKUP($A330,'Processed Data Export'!$B$2:$ET$402,(COLUMN(A330)+11),FALSE)</f>
        <v>#N/A</v>
      </c>
      <c r="M330" s="75" t="e">
        <f>VLOOKUP($A330,'Processed Data Export'!$B$2:$ET$402,(COLUMN(B330)+11),FALSE)</f>
        <v>#N/A</v>
      </c>
      <c r="N330" s="75" t="e">
        <f>VLOOKUP($A330,'Processed Data Export'!$B$2:$ET$402,(COLUMN(C330)+11),FALSE)</f>
        <v>#N/A</v>
      </c>
      <c r="O330" s="75" t="e">
        <f>VLOOKUP($A330,'Processed Data Export'!$B$2:$ET$402,(COLUMN(D330)+11),FALSE)</f>
        <v>#N/A</v>
      </c>
      <c r="P330" s="75" t="e">
        <f>VLOOKUP($A330,'Processed Data Export'!$B$2:$ET$402,(COLUMN(E330)+11),FALSE)</f>
        <v>#N/A</v>
      </c>
      <c r="Q330" s="75" t="e">
        <f>VLOOKUP($A330,'Processed Data Export'!$B$2:$ET$402,(COLUMN(F330)+11),FALSE)</f>
        <v>#N/A</v>
      </c>
      <c r="R330" s="75" t="e">
        <f>VLOOKUP($A330,'Processed Data Export'!$B$2:$ET$402,(COLUMN(G330)+11),FALSE)</f>
        <v>#N/A</v>
      </c>
      <c r="S330" s="75" t="e">
        <f>VLOOKUP($A330,'Processed Data Export'!$B$2:$ET$402,(COLUMN(H330)+11),FALSE)</f>
        <v>#N/A</v>
      </c>
      <c r="T330" s="75" t="e">
        <f>VLOOKUP($A330,'Processed Data Export'!$B$2:$ET$402,(COLUMN(I330)+11),FALSE)</f>
        <v>#N/A</v>
      </c>
      <c r="U330" s="75" t="e">
        <f>VLOOKUP($A330,'Processed Data Export'!$B$2:$ET$402,(COLUMN(J330)+11),FALSE)</f>
        <v>#N/A</v>
      </c>
      <c r="V330" s="75" t="e">
        <f>VLOOKUP($A330,'Processed Data Export'!$B$2:$ET$402,(COLUMN(K330)+11),FALSE)</f>
        <v>#N/A</v>
      </c>
      <c r="W330" s="75" t="e">
        <f>VLOOKUP($A330,'Processed Data Export'!$B$2:$ET$402,(COLUMN(L330)+11),FALSE)</f>
        <v>#N/A</v>
      </c>
      <c r="X330" s="75" t="e">
        <f>VLOOKUP($A330,'Processed Data Export'!$B$2:$ET$402,(COLUMN(M330)+11),FALSE)</f>
        <v>#N/A</v>
      </c>
      <c r="Y330" s="75" t="e">
        <f>VLOOKUP($A330,'Processed Data Export'!$B$2:$ET$402,(COLUMN(N330)+11),FALSE)</f>
        <v>#N/A</v>
      </c>
      <c r="Z330" s="75" t="e">
        <f>VLOOKUP($A330,'Processed Data Export'!$B$2:$ET$402,(COLUMN(O330)+11),FALSE)</f>
        <v>#N/A</v>
      </c>
      <c r="AA330" s="75" t="e">
        <f>VLOOKUP($A330,'Processed Data Export'!$B$2:$ET$402,(COLUMN(P330)+11),FALSE)</f>
        <v>#N/A</v>
      </c>
      <c r="AB330" s="75" t="e">
        <f>VLOOKUP($A330,'Processed Data Export'!$B$2:$ET$402,(COLUMN(Q330)+11),FALSE)</f>
        <v>#N/A</v>
      </c>
      <c r="AC330" s="75" t="e">
        <f>VLOOKUP($A330,'Processed Data Export'!$B$2:$ET$402,(COLUMN(R330)+11),FALSE)</f>
        <v>#N/A</v>
      </c>
      <c r="AD330" s="75" t="e">
        <f>VLOOKUP($A330,'Processed Data Export'!$B$2:$ET$402,(COLUMN(S330)+11),FALSE)</f>
        <v>#N/A</v>
      </c>
      <c r="AE330" s="75" t="e">
        <f>VLOOKUP($A330,'Processed Data Export'!$B$2:$ET$402,(COLUMN(T330)+11),FALSE)</f>
        <v>#N/A</v>
      </c>
      <c r="AF330" s="75" t="e">
        <f>VLOOKUP($A330,'Processed Data Export'!$B$2:$ET$402,(COLUMN(U330)+11),FALSE)</f>
        <v>#N/A</v>
      </c>
      <c r="AG330" s="75" t="e">
        <f>VLOOKUP($A330,'Processed Data Export'!$B$2:$ET$402,(COLUMN(V330)+11),FALSE)</f>
        <v>#N/A</v>
      </c>
      <c r="AH330" s="75" t="e">
        <f>VLOOKUP($A330,'Processed Data Export'!$B$2:$ET$402,(COLUMN(W330)+11),FALSE)</f>
        <v>#N/A</v>
      </c>
      <c r="AI330" s="75" t="e">
        <f>VLOOKUP($A330,'Processed Data Export'!$B$2:$ET$402,(COLUMN(X330)+11),FALSE)</f>
        <v>#N/A</v>
      </c>
      <c r="AJ330" s="75" t="e">
        <f>VLOOKUP($A330,'Processed Data Export'!$B$2:$ET$402,(COLUMN(Y330)+11),FALSE)</f>
        <v>#N/A</v>
      </c>
      <c r="AK330" s="75" t="e">
        <f>VLOOKUP($A330,'Processed Data Export'!$B$2:$ET$402,(COLUMN(Z330)+11),FALSE)</f>
        <v>#N/A</v>
      </c>
      <c r="AL330" s="75" t="e">
        <f>VLOOKUP($A330,'Processed Data Export'!$B$2:$ET$402,(COLUMN(AA330)+11),FALSE)</f>
        <v>#N/A</v>
      </c>
      <c r="AM330" s="75" t="e">
        <f>VLOOKUP($A330,'Processed Data Export'!$B$2:$ET$402,(COLUMN(AB330)+11),FALSE)</f>
        <v>#N/A</v>
      </c>
      <c r="AN330" s="75" t="e">
        <f>VLOOKUP($A330,'Processed Data Export'!$B$2:$ET$402,(COLUMN(AC330)+11),FALSE)</f>
        <v>#N/A</v>
      </c>
      <c r="AO330" s="75" t="e">
        <f>VLOOKUP($A330,'Processed Data Export'!$B$2:$ET$402,(COLUMN(AD330)+11),FALSE)</f>
        <v>#N/A</v>
      </c>
      <c r="AP330" s="75" t="e">
        <f>VLOOKUP($A330,'Processed Data Export'!$B$2:$ET$402,(COLUMN(AE330)+11),FALSE)</f>
        <v>#N/A</v>
      </c>
      <c r="AQ330" s="75" t="e">
        <f>VLOOKUP($A330,'Processed Data Export'!$B$2:$ET$402,(COLUMN(AF330)+11),FALSE)</f>
        <v>#N/A</v>
      </c>
      <c r="AR330" s="75" t="e">
        <f>VLOOKUP($A330,'Processed Data Export'!$B$2:$ET$402,(COLUMN(AG330)+11),FALSE)</f>
        <v>#N/A</v>
      </c>
      <c r="AS330" s="75" t="e">
        <f>VLOOKUP($A330,'Processed Data Export'!$B$2:$ET$402,(COLUMN(AH330)+11),FALSE)</f>
        <v>#N/A</v>
      </c>
      <c r="AT330" s="75" t="e">
        <f>VLOOKUP($A330,'Processed Data Export'!$B$2:$ET$402,(COLUMN(AI330)+11),FALSE)</f>
        <v>#N/A</v>
      </c>
      <c r="AU330" s="75" t="e">
        <f>VLOOKUP($A330,'Processed Data Export'!$B$2:$ET$402,(COLUMN(AJ330)+11),FALSE)</f>
        <v>#N/A</v>
      </c>
      <c r="AV330" s="75" t="e">
        <f>VLOOKUP($A330,'Processed Data Export'!$B$2:$ET$402,(COLUMN(AK330)+11),FALSE)</f>
        <v>#N/A</v>
      </c>
      <c r="AW330" s="75" t="e">
        <f t="shared" si="71"/>
        <v>#N/A</v>
      </c>
      <c r="AX330" s="75" t="e">
        <f t="shared" si="72"/>
        <v>#N/A</v>
      </c>
      <c r="AY330" s="75" t="e">
        <f t="shared" si="73"/>
        <v>#N/A</v>
      </c>
      <c r="AZ330" s="75" t="e">
        <f t="shared" si="74"/>
        <v>#N/A</v>
      </c>
      <c r="BA330" s="75" t="e">
        <f t="shared" si="75"/>
        <v>#N/A</v>
      </c>
      <c r="BB330" s="75" t="e">
        <f t="shared" si="76"/>
        <v>#N/A</v>
      </c>
      <c r="BC330" s="75" t="e">
        <f t="shared" si="77"/>
        <v>#N/A</v>
      </c>
      <c r="BD330" s="75" t="e">
        <f t="shared" si="78"/>
        <v>#N/A</v>
      </c>
      <c r="BE330" s="75" t="e">
        <f t="shared" si="79"/>
        <v>#N/A</v>
      </c>
      <c r="BF330" s="75" t="e">
        <f t="shared" si="80"/>
        <v>#N/A</v>
      </c>
      <c r="BG330" s="75" t="e">
        <f t="shared" si="81"/>
        <v>#N/A</v>
      </c>
      <c r="BH330" s="75" t="e">
        <f t="shared" si="82"/>
        <v>#N/A</v>
      </c>
      <c r="BI330" s="75" t="e">
        <f t="shared" si="83"/>
        <v>#N/A</v>
      </c>
    </row>
    <row r="331" spans="1:61" x14ac:dyDescent="0.35">
      <c r="A331" s="69">
        <f>'Processed Data Export'!B329</f>
        <v>0</v>
      </c>
      <c r="B331" s="74" t="e">
        <f>IF((VLOOKUP($A331,'Processed Data Export'!$B$2:$ET$3001,5,FALSE))=0,(VLOOKUP($A331,'Processed Data Export'!$B$2:$ET$3001,4,FALSE)),(IF((VLOOKUP($A331,'Processed Data Export'!$B$2:$ET$3001,4,FALSE))&gt;(VLOOKUP($A331,'Processed Data Export'!$B$2:$ET$3001,5,FALSE)),(VLOOKUP($A331,'Processed Data Export'!$B$2:$ET$3001,5,FALSE)),(VLOOKUP($A331,'Processed Data Export'!$B$2:$ET$3001,4,FALSE)))))</f>
        <v>#N/A</v>
      </c>
      <c r="C331" s="89" t="e">
        <f>IF((VLOOKUP($A331,'Processed Data Export'!$B$2:$ET$3001,5,FALSE))=0,"NA",(IF((VLOOKUP($A331,'Processed Data Export'!$B$2:$ET$3001,4,FALSE))&gt;(VLOOKUP($A331,'Processed Data Export'!$B$2:$ET$3001,5,FALSE)),(VLOOKUP($A331,'Processed Data Export'!$B$2:$ET$3001,4,FALSE)),(VLOOKUP($A331,'Processed Data Export'!$B$2:$ET$3001,5,FALSE)))))</f>
        <v>#N/A</v>
      </c>
      <c r="D331" s="74" t="e">
        <f>VLOOKUP($A331,'Processed Data Export'!$B$2:$ET$3001,3,FALSE)</f>
        <v>#N/A</v>
      </c>
      <c r="E331" s="36">
        <f>VLOOKUP(A331,'MWPS (um)'!$A$1:$CP$401,94,FALSE)</f>
        <v>0</v>
      </c>
      <c r="F331" s="74" t="e">
        <f>(VLOOKUP($A331,'Processed Data Export'!$B$2:$ET$3001,6,FALSE))/(VLOOKUP($A331,'Processed Data Export'!$B$2:$ET$3001,7,FALSE))</f>
        <v>#N/A</v>
      </c>
      <c r="G331" s="74" t="e">
        <f>VLOOKUP($A331,'Processed Data Export'!$B$2:$ET$3001,8,FALSE)</f>
        <v>#N/A</v>
      </c>
      <c r="H331" s="74" t="e">
        <f>VLOOKUP($A331,'Processed Data Export'!$B$2:$ET$3001,9,FALSE)</f>
        <v>#N/A</v>
      </c>
      <c r="I331" s="74" t="e">
        <f>VLOOKUP($A331,'Processed Data Export'!$B$2:$ET$3001,10,FALSE)</f>
        <v>#N/A</v>
      </c>
      <c r="J331" s="74" t="e">
        <f>VLOOKUP($A331,'Processed Data Export'!$B$2:$ET$3001,11,FALSE)</f>
        <v>#N/A</v>
      </c>
      <c r="K331" s="69" t="e">
        <f t="shared" si="70"/>
        <v>#VALUE!</v>
      </c>
      <c r="L331" s="75" t="e">
        <f>VLOOKUP($A331,'Processed Data Export'!$B$2:$ET$402,(COLUMN(A331)+11),FALSE)</f>
        <v>#N/A</v>
      </c>
      <c r="M331" s="75" t="e">
        <f>VLOOKUP($A331,'Processed Data Export'!$B$2:$ET$402,(COLUMN(B331)+11),FALSE)</f>
        <v>#N/A</v>
      </c>
      <c r="N331" s="75" t="e">
        <f>VLOOKUP($A331,'Processed Data Export'!$B$2:$ET$402,(COLUMN(C331)+11),FALSE)</f>
        <v>#N/A</v>
      </c>
      <c r="O331" s="75" t="e">
        <f>VLOOKUP($A331,'Processed Data Export'!$B$2:$ET$402,(COLUMN(D331)+11),FALSE)</f>
        <v>#N/A</v>
      </c>
      <c r="P331" s="75" t="e">
        <f>VLOOKUP($A331,'Processed Data Export'!$B$2:$ET$402,(COLUMN(E331)+11),FALSE)</f>
        <v>#N/A</v>
      </c>
      <c r="Q331" s="75" t="e">
        <f>VLOOKUP($A331,'Processed Data Export'!$B$2:$ET$402,(COLUMN(F331)+11),FALSE)</f>
        <v>#N/A</v>
      </c>
      <c r="R331" s="75" t="e">
        <f>VLOOKUP($A331,'Processed Data Export'!$B$2:$ET$402,(COLUMN(G331)+11),FALSE)</f>
        <v>#N/A</v>
      </c>
      <c r="S331" s="75" t="e">
        <f>VLOOKUP($A331,'Processed Data Export'!$B$2:$ET$402,(COLUMN(H331)+11),FALSE)</f>
        <v>#N/A</v>
      </c>
      <c r="T331" s="75" t="e">
        <f>VLOOKUP($A331,'Processed Data Export'!$B$2:$ET$402,(COLUMN(I331)+11),FALSE)</f>
        <v>#N/A</v>
      </c>
      <c r="U331" s="75" t="e">
        <f>VLOOKUP($A331,'Processed Data Export'!$B$2:$ET$402,(COLUMN(J331)+11),FALSE)</f>
        <v>#N/A</v>
      </c>
      <c r="V331" s="75" t="e">
        <f>VLOOKUP($A331,'Processed Data Export'!$B$2:$ET$402,(COLUMN(K331)+11),FALSE)</f>
        <v>#N/A</v>
      </c>
      <c r="W331" s="75" t="e">
        <f>VLOOKUP($A331,'Processed Data Export'!$B$2:$ET$402,(COLUMN(L331)+11),FALSE)</f>
        <v>#N/A</v>
      </c>
      <c r="X331" s="75" t="e">
        <f>VLOOKUP($A331,'Processed Data Export'!$B$2:$ET$402,(COLUMN(M331)+11),FALSE)</f>
        <v>#N/A</v>
      </c>
      <c r="Y331" s="75" t="e">
        <f>VLOOKUP($A331,'Processed Data Export'!$B$2:$ET$402,(COLUMN(N331)+11),FALSE)</f>
        <v>#N/A</v>
      </c>
      <c r="Z331" s="75" t="e">
        <f>VLOOKUP($A331,'Processed Data Export'!$B$2:$ET$402,(COLUMN(O331)+11),FALSE)</f>
        <v>#N/A</v>
      </c>
      <c r="AA331" s="75" t="e">
        <f>VLOOKUP($A331,'Processed Data Export'!$B$2:$ET$402,(COLUMN(P331)+11),FALSE)</f>
        <v>#N/A</v>
      </c>
      <c r="AB331" s="75" t="e">
        <f>VLOOKUP($A331,'Processed Data Export'!$B$2:$ET$402,(COLUMN(Q331)+11),FALSE)</f>
        <v>#N/A</v>
      </c>
      <c r="AC331" s="75" t="e">
        <f>VLOOKUP($A331,'Processed Data Export'!$B$2:$ET$402,(COLUMN(R331)+11),FALSE)</f>
        <v>#N/A</v>
      </c>
      <c r="AD331" s="75" t="e">
        <f>VLOOKUP($A331,'Processed Data Export'!$B$2:$ET$402,(COLUMN(S331)+11),FALSE)</f>
        <v>#N/A</v>
      </c>
      <c r="AE331" s="75" t="e">
        <f>VLOOKUP($A331,'Processed Data Export'!$B$2:$ET$402,(COLUMN(T331)+11),FALSE)</f>
        <v>#N/A</v>
      </c>
      <c r="AF331" s="75" t="e">
        <f>VLOOKUP($A331,'Processed Data Export'!$B$2:$ET$402,(COLUMN(U331)+11),FALSE)</f>
        <v>#N/A</v>
      </c>
      <c r="AG331" s="75" t="e">
        <f>VLOOKUP($A331,'Processed Data Export'!$B$2:$ET$402,(COLUMN(V331)+11),FALSE)</f>
        <v>#N/A</v>
      </c>
      <c r="AH331" s="75" t="e">
        <f>VLOOKUP($A331,'Processed Data Export'!$B$2:$ET$402,(COLUMN(W331)+11),FALSE)</f>
        <v>#N/A</v>
      </c>
      <c r="AI331" s="75" t="e">
        <f>VLOOKUP($A331,'Processed Data Export'!$B$2:$ET$402,(COLUMN(X331)+11),FALSE)</f>
        <v>#N/A</v>
      </c>
      <c r="AJ331" s="75" t="e">
        <f>VLOOKUP($A331,'Processed Data Export'!$B$2:$ET$402,(COLUMN(Y331)+11),FALSE)</f>
        <v>#N/A</v>
      </c>
      <c r="AK331" s="75" t="e">
        <f>VLOOKUP($A331,'Processed Data Export'!$B$2:$ET$402,(COLUMN(Z331)+11),FALSE)</f>
        <v>#N/A</v>
      </c>
      <c r="AL331" s="75" t="e">
        <f>VLOOKUP($A331,'Processed Data Export'!$B$2:$ET$402,(COLUMN(AA331)+11),FALSE)</f>
        <v>#N/A</v>
      </c>
      <c r="AM331" s="75" t="e">
        <f>VLOOKUP($A331,'Processed Data Export'!$B$2:$ET$402,(COLUMN(AB331)+11),FALSE)</f>
        <v>#N/A</v>
      </c>
      <c r="AN331" s="75" t="e">
        <f>VLOOKUP($A331,'Processed Data Export'!$B$2:$ET$402,(COLUMN(AC331)+11),FALSE)</f>
        <v>#N/A</v>
      </c>
      <c r="AO331" s="75" t="e">
        <f>VLOOKUP($A331,'Processed Data Export'!$B$2:$ET$402,(COLUMN(AD331)+11),FALSE)</f>
        <v>#N/A</v>
      </c>
      <c r="AP331" s="75" t="e">
        <f>VLOOKUP($A331,'Processed Data Export'!$B$2:$ET$402,(COLUMN(AE331)+11),FALSE)</f>
        <v>#N/A</v>
      </c>
      <c r="AQ331" s="75" t="e">
        <f>VLOOKUP($A331,'Processed Data Export'!$B$2:$ET$402,(COLUMN(AF331)+11),FALSE)</f>
        <v>#N/A</v>
      </c>
      <c r="AR331" s="75" t="e">
        <f>VLOOKUP($A331,'Processed Data Export'!$B$2:$ET$402,(COLUMN(AG331)+11),FALSE)</f>
        <v>#N/A</v>
      </c>
      <c r="AS331" s="75" t="e">
        <f>VLOOKUP($A331,'Processed Data Export'!$B$2:$ET$402,(COLUMN(AH331)+11),FALSE)</f>
        <v>#N/A</v>
      </c>
      <c r="AT331" s="75" t="e">
        <f>VLOOKUP($A331,'Processed Data Export'!$B$2:$ET$402,(COLUMN(AI331)+11),FALSE)</f>
        <v>#N/A</v>
      </c>
      <c r="AU331" s="75" t="e">
        <f>VLOOKUP($A331,'Processed Data Export'!$B$2:$ET$402,(COLUMN(AJ331)+11),FALSE)</f>
        <v>#N/A</v>
      </c>
      <c r="AV331" s="75" t="e">
        <f>VLOOKUP($A331,'Processed Data Export'!$B$2:$ET$402,(COLUMN(AK331)+11),FALSE)</f>
        <v>#N/A</v>
      </c>
      <c r="AW331" s="75" t="e">
        <f t="shared" si="71"/>
        <v>#N/A</v>
      </c>
      <c r="AX331" s="75" t="e">
        <f t="shared" si="72"/>
        <v>#N/A</v>
      </c>
      <c r="AY331" s="75" t="e">
        <f t="shared" si="73"/>
        <v>#N/A</v>
      </c>
      <c r="AZ331" s="75" t="e">
        <f t="shared" si="74"/>
        <v>#N/A</v>
      </c>
      <c r="BA331" s="75" t="e">
        <f t="shared" si="75"/>
        <v>#N/A</v>
      </c>
      <c r="BB331" s="75" t="e">
        <f t="shared" si="76"/>
        <v>#N/A</v>
      </c>
      <c r="BC331" s="75" t="e">
        <f t="shared" si="77"/>
        <v>#N/A</v>
      </c>
      <c r="BD331" s="75" t="e">
        <f t="shared" si="78"/>
        <v>#N/A</v>
      </c>
      <c r="BE331" s="75" t="e">
        <f t="shared" si="79"/>
        <v>#N/A</v>
      </c>
      <c r="BF331" s="75" t="e">
        <f t="shared" si="80"/>
        <v>#N/A</v>
      </c>
      <c r="BG331" s="75" t="e">
        <f t="shared" si="81"/>
        <v>#N/A</v>
      </c>
      <c r="BH331" s="75" t="e">
        <f t="shared" si="82"/>
        <v>#N/A</v>
      </c>
      <c r="BI331" s="75" t="e">
        <f t="shared" si="83"/>
        <v>#N/A</v>
      </c>
    </row>
    <row r="332" spans="1:61" x14ac:dyDescent="0.35">
      <c r="A332" s="69">
        <f>'Processed Data Export'!B330</f>
        <v>0</v>
      </c>
      <c r="B332" s="74" t="e">
        <f>IF((VLOOKUP($A332,'Processed Data Export'!$B$2:$ET$3001,5,FALSE))=0,(VLOOKUP($A332,'Processed Data Export'!$B$2:$ET$3001,4,FALSE)),(IF((VLOOKUP($A332,'Processed Data Export'!$B$2:$ET$3001,4,FALSE))&gt;(VLOOKUP($A332,'Processed Data Export'!$B$2:$ET$3001,5,FALSE)),(VLOOKUP($A332,'Processed Data Export'!$B$2:$ET$3001,5,FALSE)),(VLOOKUP($A332,'Processed Data Export'!$B$2:$ET$3001,4,FALSE)))))</f>
        <v>#N/A</v>
      </c>
      <c r="C332" s="89" t="e">
        <f>IF((VLOOKUP($A332,'Processed Data Export'!$B$2:$ET$3001,5,FALSE))=0,"NA",(IF((VLOOKUP($A332,'Processed Data Export'!$B$2:$ET$3001,4,FALSE))&gt;(VLOOKUP($A332,'Processed Data Export'!$B$2:$ET$3001,5,FALSE)),(VLOOKUP($A332,'Processed Data Export'!$B$2:$ET$3001,4,FALSE)),(VLOOKUP($A332,'Processed Data Export'!$B$2:$ET$3001,5,FALSE)))))</f>
        <v>#N/A</v>
      </c>
      <c r="D332" s="74" t="e">
        <f>VLOOKUP($A332,'Processed Data Export'!$B$2:$ET$3001,3,FALSE)</f>
        <v>#N/A</v>
      </c>
      <c r="E332" s="36">
        <f>VLOOKUP(A332,'MWPS (um)'!$A$1:$CP$401,94,FALSE)</f>
        <v>0</v>
      </c>
      <c r="F332" s="74" t="e">
        <f>(VLOOKUP($A332,'Processed Data Export'!$B$2:$ET$3001,6,FALSE))/(VLOOKUP($A332,'Processed Data Export'!$B$2:$ET$3001,7,FALSE))</f>
        <v>#N/A</v>
      </c>
      <c r="G332" s="74" t="e">
        <f>VLOOKUP($A332,'Processed Data Export'!$B$2:$ET$3001,8,FALSE)</f>
        <v>#N/A</v>
      </c>
      <c r="H332" s="74" t="e">
        <f>VLOOKUP($A332,'Processed Data Export'!$B$2:$ET$3001,9,FALSE)</f>
        <v>#N/A</v>
      </c>
      <c r="I332" s="74" t="e">
        <f>VLOOKUP($A332,'Processed Data Export'!$B$2:$ET$3001,10,FALSE)</f>
        <v>#N/A</v>
      </c>
      <c r="J332" s="74" t="e">
        <f>VLOOKUP($A332,'Processed Data Export'!$B$2:$ET$3001,11,FALSE)</f>
        <v>#N/A</v>
      </c>
      <c r="K332" s="69" t="e">
        <f t="shared" si="70"/>
        <v>#VALUE!</v>
      </c>
      <c r="L332" s="75" t="e">
        <f>VLOOKUP($A332,'Processed Data Export'!$B$2:$ET$402,(COLUMN(A332)+11),FALSE)</f>
        <v>#N/A</v>
      </c>
      <c r="M332" s="75" t="e">
        <f>VLOOKUP($A332,'Processed Data Export'!$B$2:$ET$402,(COLUMN(B332)+11),FALSE)</f>
        <v>#N/A</v>
      </c>
      <c r="N332" s="75" t="e">
        <f>VLOOKUP($A332,'Processed Data Export'!$B$2:$ET$402,(COLUMN(C332)+11),FALSE)</f>
        <v>#N/A</v>
      </c>
      <c r="O332" s="75" t="e">
        <f>VLOOKUP($A332,'Processed Data Export'!$B$2:$ET$402,(COLUMN(D332)+11),FALSE)</f>
        <v>#N/A</v>
      </c>
      <c r="P332" s="75" t="e">
        <f>VLOOKUP($A332,'Processed Data Export'!$B$2:$ET$402,(COLUMN(E332)+11),FALSE)</f>
        <v>#N/A</v>
      </c>
      <c r="Q332" s="75" t="e">
        <f>VLOOKUP($A332,'Processed Data Export'!$B$2:$ET$402,(COLUMN(F332)+11),FALSE)</f>
        <v>#N/A</v>
      </c>
      <c r="R332" s="75" t="e">
        <f>VLOOKUP($A332,'Processed Data Export'!$B$2:$ET$402,(COLUMN(G332)+11),FALSE)</f>
        <v>#N/A</v>
      </c>
      <c r="S332" s="75" t="e">
        <f>VLOOKUP($A332,'Processed Data Export'!$B$2:$ET$402,(COLUMN(H332)+11),FALSE)</f>
        <v>#N/A</v>
      </c>
      <c r="T332" s="75" t="e">
        <f>VLOOKUP($A332,'Processed Data Export'!$B$2:$ET$402,(COLUMN(I332)+11),FALSE)</f>
        <v>#N/A</v>
      </c>
      <c r="U332" s="75" t="e">
        <f>VLOOKUP($A332,'Processed Data Export'!$B$2:$ET$402,(COLUMN(J332)+11),FALSE)</f>
        <v>#N/A</v>
      </c>
      <c r="V332" s="75" t="e">
        <f>VLOOKUP($A332,'Processed Data Export'!$B$2:$ET$402,(COLUMN(K332)+11),FALSE)</f>
        <v>#N/A</v>
      </c>
      <c r="W332" s="75" t="e">
        <f>VLOOKUP($A332,'Processed Data Export'!$B$2:$ET$402,(COLUMN(L332)+11),FALSE)</f>
        <v>#N/A</v>
      </c>
      <c r="X332" s="75" t="e">
        <f>VLOOKUP($A332,'Processed Data Export'!$B$2:$ET$402,(COLUMN(M332)+11),FALSE)</f>
        <v>#N/A</v>
      </c>
      <c r="Y332" s="75" t="e">
        <f>VLOOKUP($A332,'Processed Data Export'!$B$2:$ET$402,(COLUMN(N332)+11),FALSE)</f>
        <v>#N/A</v>
      </c>
      <c r="Z332" s="75" t="e">
        <f>VLOOKUP($A332,'Processed Data Export'!$B$2:$ET$402,(COLUMN(O332)+11),FALSE)</f>
        <v>#N/A</v>
      </c>
      <c r="AA332" s="75" t="e">
        <f>VLOOKUP($A332,'Processed Data Export'!$B$2:$ET$402,(COLUMN(P332)+11),FALSE)</f>
        <v>#N/A</v>
      </c>
      <c r="AB332" s="75" t="e">
        <f>VLOOKUP($A332,'Processed Data Export'!$B$2:$ET$402,(COLUMN(Q332)+11),FALSE)</f>
        <v>#N/A</v>
      </c>
      <c r="AC332" s="75" t="e">
        <f>VLOOKUP($A332,'Processed Data Export'!$B$2:$ET$402,(COLUMN(R332)+11),FALSE)</f>
        <v>#N/A</v>
      </c>
      <c r="AD332" s="75" t="e">
        <f>VLOOKUP($A332,'Processed Data Export'!$B$2:$ET$402,(COLUMN(S332)+11),FALSE)</f>
        <v>#N/A</v>
      </c>
      <c r="AE332" s="75" t="e">
        <f>VLOOKUP($A332,'Processed Data Export'!$B$2:$ET$402,(COLUMN(T332)+11),FALSE)</f>
        <v>#N/A</v>
      </c>
      <c r="AF332" s="75" t="e">
        <f>VLOOKUP($A332,'Processed Data Export'!$B$2:$ET$402,(COLUMN(U332)+11),FALSE)</f>
        <v>#N/A</v>
      </c>
      <c r="AG332" s="75" t="e">
        <f>VLOOKUP($A332,'Processed Data Export'!$B$2:$ET$402,(COLUMN(V332)+11),FALSE)</f>
        <v>#N/A</v>
      </c>
      <c r="AH332" s="75" t="e">
        <f>VLOOKUP($A332,'Processed Data Export'!$B$2:$ET$402,(COLUMN(W332)+11),FALSE)</f>
        <v>#N/A</v>
      </c>
      <c r="AI332" s="75" t="e">
        <f>VLOOKUP($A332,'Processed Data Export'!$B$2:$ET$402,(COLUMN(X332)+11),FALSE)</f>
        <v>#N/A</v>
      </c>
      <c r="AJ332" s="75" t="e">
        <f>VLOOKUP($A332,'Processed Data Export'!$B$2:$ET$402,(COLUMN(Y332)+11),FALSE)</f>
        <v>#N/A</v>
      </c>
      <c r="AK332" s="75" t="e">
        <f>VLOOKUP($A332,'Processed Data Export'!$B$2:$ET$402,(COLUMN(Z332)+11),FALSE)</f>
        <v>#N/A</v>
      </c>
      <c r="AL332" s="75" t="e">
        <f>VLOOKUP($A332,'Processed Data Export'!$B$2:$ET$402,(COLUMN(AA332)+11),FALSE)</f>
        <v>#N/A</v>
      </c>
      <c r="AM332" s="75" t="e">
        <f>VLOOKUP($A332,'Processed Data Export'!$B$2:$ET$402,(COLUMN(AB332)+11),FALSE)</f>
        <v>#N/A</v>
      </c>
      <c r="AN332" s="75" t="e">
        <f>VLOOKUP($A332,'Processed Data Export'!$B$2:$ET$402,(COLUMN(AC332)+11),FALSE)</f>
        <v>#N/A</v>
      </c>
      <c r="AO332" s="75" t="e">
        <f>VLOOKUP($A332,'Processed Data Export'!$B$2:$ET$402,(COLUMN(AD332)+11),FALSE)</f>
        <v>#N/A</v>
      </c>
      <c r="AP332" s="75" t="e">
        <f>VLOOKUP($A332,'Processed Data Export'!$B$2:$ET$402,(COLUMN(AE332)+11),FALSE)</f>
        <v>#N/A</v>
      </c>
      <c r="AQ332" s="75" t="e">
        <f>VLOOKUP($A332,'Processed Data Export'!$B$2:$ET$402,(COLUMN(AF332)+11),FALSE)</f>
        <v>#N/A</v>
      </c>
      <c r="AR332" s="75" t="e">
        <f>VLOOKUP($A332,'Processed Data Export'!$B$2:$ET$402,(COLUMN(AG332)+11),FALSE)</f>
        <v>#N/A</v>
      </c>
      <c r="AS332" s="75" t="e">
        <f>VLOOKUP($A332,'Processed Data Export'!$B$2:$ET$402,(COLUMN(AH332)+11),FALSE)</f>
        <v>#N/A</v>
      </c>
      <c r="AT332" s="75" t="e">
        <f>VLOOKUP($A332,'Processed Data Export'!$B$2:$ET$402,(COLUMN(AI332)+11),FALSE)</f>
        <v>#N/A</v>
      </c>
      <c r="AU332" s="75" t="e">
        <f>VLOOKUP($A332,'Processed Data Export'!$B$2:$ET$402,(COLUMN(AJ332)+11),FALSE)</f>
        <v>#N/A</v>
      </c>
      <c r="AV332" s="75" t="e">
        <f>VLOOKUP($A332,'Processed Data Export'!$B$2:$ET$402,(COLUMN(AK332)+11),FALSE)</f>
        <v>#N/A</v>
      </c>
      <c r="AW332" s="75" t="e">
        <f t="shared" si="71"/>
        <v>#N/A</v>
      </c>
      <c r="AX332" s="75" t="e">
        <f t="shared" si="72"/>
        <v>#N/A</v>
      </c>
      <c r="AY332" s="75" t="e">
        <f t="shared" si="73"/>
        <v>#N/A</v>
      </c>
      <c r="AZ332" s="75" t="e">
        <f t="shared" si="74"/>
        <v>#N/A</v>
      </c>
      <c r="BA332" s="75" t="e">
        <f t="shared" si="75"/>
        <v>#N/A</v>
      </c>
      <c r="BB332" s="75" t="e">
        <f t="shared" si="76"/>
        <v>#N/A</v>
      </c>
      <c r="BC332" s="75" t="e">
        <f t="shared" si="77"/>
        <v>#N/A</v>
      </c>
      <c r="BD332" s="75" t="e">
        <f t="shared" si="78"/>
        <v>#N/A</v>
      </c>
      <c r="BE332" s="75" t="e">
        <f t="shared" si="79"/>
        <v>#N/A</v>
      </c>
      <c r="BF332" s="75" t="e">
        <f t="shared" si="80"/>
        <v>#N/A</v>
      </c>
      <c r="BG332" s="75" t="e">
        <f t="shared" si="81"/>
        <v>#N/A</v>
      </c>
      <c r="BH332" s="75" t="e">
        <f t="shared" si="82"/>
        <v>#N/A</v>
      </c>
      <c r="BI332" s="75" t="e">
        <f t="shared" si="83"/>
        <v>#N/A</v>
      </c>
    </row>
    <row r="333" spans="1:61" x14ac:dyDescent="0.35">
      <c r="A333" s="69">
        <f>'Processed Data Export'!B331</f>
        <v>0</v>
      </c>
      <c r="B333" s="74" t="e">
        <f>IF((VLOOKUP($A333,'Processed Data Export'!$B$2:$ET$3001,5,FALSE))=0,(VLOOKUP($A333,'Processed Data Export'!$B$2:$ET$3001,4,FALSE)),(IF((VLOOKUP($A333,'Processed Data Export'!$B$2:$ET$3001,4,FALSE))&gt;(VLOOKUP($A333,'Processed Data Export'!$B$2:$ET$3001,5,FALSE)),(VLOOKUP($A333,'Processed Data Export'!$B$2:$ET$3001,5,FALSE)),(VLOOKUP($A333,'Processed Data Export'!$B$2:$ET$3001,4,FALSE)))))</f>
        <v>#N/A</v>
      </c>
      <c r="C333" s="89" t="e">
        <f>IF((VLOOKUP($A333,'Processed Data Export'!$B$2:$ET$3001,5,FALSE))=0,"NA",(IF((VLOOKUP($A333,'Processed Data Export'!$B$2:$ET$3001,4,FALSE))&gt;(VLOOKUP($A333,'Processed Data Export'!$B$2:$ET$3001,5,FALSE)),(VLOOKUP($A333,'Processed Data Export'!$B$2:$ET$3001,4,FALSE)),(VLOOKUP($A333,'Processed Data Export'!$B$2:$ET$3001,5,FALSE)))))</f>
        <v>#N/A</v>
      </c>
      <c r="D333" s="74" t="e">
        <f>VLOOKUP($A333,'Processed Data Export'!$B$2:$ET$3001,3,FALSE)</f>
        <v>#N/A</v>
      </c>
      <c r="E333" s="36">
        <f>VLOOKUP(A333,'MWPS (um)'!$A$1:$CP$401,94,FALSE)</f>
        <v>0</v>
      </c>
      <c r="F333" s="74" t="e">
        <f>(VLOOKUP($A333,'Processed Data Export'!$B$2:$ET$3001,6,FALSE))/(VLOOKUP($A333,'Processed Data Export'!$B$2:$ET$3001,7,FALSE))</f>
        <v>#N/A</v>
      </c>
      <c r="G333" s="74" t="e">
        <f>VLOOKUP($A333,'Processed Data Export'!$B$2:$ET$3001,8,FALSE)</f>
        <v>#N/A</v>
      </c>
      <c r="H333" s="74" t="e">
        <f>VLOOKUP($A333,'Processed Data Export'!$B$2:$ET$3001,9,FALSE)</f>
        <v>#N/A</v>
      </c>
      <c r="I333" s="74" t="e">
        <f>VLOOKUP($A333,'Processed Data Export'!$B$2:$ET$3001,10,FALSE)</f>
        <v>#N/A</v>
      </c>
      <c r="J333" s="74" t="e">
        <f>VLOOKUP($A333,'Processed Data Export'!$B$2:$ET$3001,11,FALSE)</f>
        <v>#N/A</v>
      </c>
      <c r="K333" s="69" t="e">
        <f t="shared" si="70"/>
        <v>#VALUE!</v>
      </c>
      <c r="L333" s="75" t="e">
        <f>VLOOKUP($A333,'Processed Data Export'!$B$2:$ET$402,(COLUMN(A333)+11),FALSE)</f>
        <v>#N/A</v>
      </c>
      <c r="M333" s="75" t="e">
        <f>VLOOKUP($A333,'Processed Data Export'!$B$2:$ET$402,(COLUMN(B333)+11),FALSE)</f>
        <v>#N/A</v>
      </c>
      <c r="N333" s="75" t="e">
        <f>VLOOKUP($A333,'Processed Data Export'!$B$2:$ET$402,(COLUMN(C333)+11),FALSE)</f>
        <v>#N/A</v>
      </c>
      <c r="O333" s="75" t="e">
        <f>VLOOKUP($A333,'Processed Data Export'!$B$2:$ET$402,(COLUMN(D333)+11),FALSE)</f>
        <v>#N/A</v>
      </c>
      <c r="P333" s="75" t="e">
        <f>VLOOKUP($A333,'Processed Data Export'!$B$2:$ET$402,(COLUMN(E333)+11),FALSE)</f>
        <v>#N/A</v>
      </c>
      <c r="Q333" s="75" t="e">
        <f>VLOOKUP($A333,'Processed Data Export'!$B$2:$ET$402,(COLUMN(F333)+11),FALSE)</f>
        <v>#N/A</v>
      </c>
      <c r="R333" s="75" t="e">
        <f>VLOOKUP($A333,'Processed Data Export'!$B$2:$ET$402,(COLUMN(G333)+11),FALSE)</f>
        <v>#N/A</v>
      </c>
      <c r="S333" s="75" t="e">
        <f>VLOOKUP($A333,'Processed Data Export'!$B$2:$ET$402,(COLUMN(H333)+11),FALSE)</f>
        <v>#N/A</v>
      </c>
      <c r="T333" s="75" t="e">
        <f>VLOOKUP($A333,'Processed Data Export'!$B$2:$ET$402,(COLUMN(I333)+11),FALSE)</f>
        <v>#N/A</v>
      </c>
      <c r="U333" s="75" t="e">
        <f>VLOOKUP($A333,'Processed Data Export'!$B$2:$ET$402,(COLUMN(J333)+11),FALSE)</f>
        <v>#N/A</v>
      </c>
      <c r="V333" s="75" t="e">
        <f>VLOOKUP($A333,'Processed Data Export'!$B$2:$ET$402,(COLUMN(K333)+11),FALSE)</f>
        <v>#N/A</v>
      </c>
      <c r="W333" s="75" t="e">
        <f>VLOOKUP($A333,'Processed Data Export'!$B$2:$ET$402,(COLUMN(L333)+11),FALSE)</f>
        <v>#N/A</v>
      </c>
      <c r="X333" s="75" t="e">
        <f>VLOOKUP($A333,'Processed Data Export'!$B$2:$ET$402,(COLUMN(M333)+11),FALSE)</f>
        <v>#N/A</v>
      </c>
      <c r="Y333" s="75" t="e">
        <f>VLOOKUP($A333,'Processed Data Export'!$B$2:$ET$402,(COLUMN(N333)+11),FALSE)</f>
        <v>#N/A</v>
      </c>
      <c r="Z333" s="75" t="e">
        <f>VLOOKUP($A333,'Processed Data Export'!$B$2:$ET$402,(COLUMN(O333)+11),FALSE)</f>
        <v>#N/A</v>
      </c>
      <c r="AA333" s="75" t="e">
        <f>VLOOKUP($A333,'Processed Data Export'!$B$2:$ET$402,(COLUMN(P333)+11),FALSE)</f>
        <v>#N/A</v>
      </c>
      <c r="AB333" s="75" t="e">
        <f>VLOOKUP($A333,'Processed Data Export'!$B$2:$ET$402,(COLUMN(Q333)+11),FALSE)</f>
        <v>#N/A</v>
      </c>
      <c r="AC333" s="75" t="e">
        <f>VLOOKUP($A333,'Processed Data Export'!$B$2:$ET$402,(COLUMN(R333)+11),FALSE)</f>
        <v>#N/A</v>
      </c>
      <c r="AD333" s="75" t="e">
        <f>VLOOKUP($A333,'Processed Data Export'!$B$2:$ET$402,(COLUMN(S333)+11),FALSE)</f>
        <v>#N/A</v>
      </c>
      <c r="AE333" s="75" t="e">
        <f>VLOOKUP($A333,'Processed Data Export'!$B$2:$ET$402,(COLUMN(T333)+11),FALSE)</f>
        <v>#N/A</v>
      </c>
      <c r="AF333" s="75" t="e">
        <f>VLOOKUP($A333,'Processed Data Export'!$B$2:$ET$402,(COLUMN(U333)+11),FALSE)</f>
        <v>#N/A</v>
      </c>
      <c r="AG333" s="75" t="e">
        <f>VLOOKUP($A333,'Processed Data Export'!$B$2:$ET$402,(COLUMN(V333)+11),FALSE)</f>
        <v>#N/A</v>
      </c>
      <c r="AH333" s="75" t="e">
        <f>VLOOKUP($A333,'Processed Data Export'!$B$2:$ET$402,(COLUMN(W333)+11),FALSE)</f>
        <v>#N/A</v>
      </c>
      <c r="AI333" s="75" t="e">
        <f>VLOOKUP($A333,'Processed Data Export'!$B$2:$ET$402,(COLUMN(X333)+11),FALSE)</f>
        <v>#N/A</v>
      </c>
      <c r="AJ333" s="75" t="e">
        <f>VLOOKUP($A333,'Processed Data Export'!$B$2:$ET$402,(COLUMN(Y333)+11),FALSE)</f>
        <v>#N/A</v>
      </c>
      <c r="AK333" s="75" t="e">
        <f>VLOOKUP($A333,'Processed Data Export'!$B$2:$ET$402,(COLUMN(Z333)+11),FALSE)</f>
        <v>#N/A</v>
      </c>
      <c r="AL333" s="75" t="e">
        <f>VLOOKUP($A333,'Processed Data Export'!$B$2:$ET$402,(COLUMN(AA333)+11),FALSE)</f>
        <v>#N/A</v>
      </c>
      <c r="AM333" s="75" t="e">
        <f>VLOOKUP($A333,'Processed Data Export'!$B$2:$ET$402,(COLUMN(AB333)+11),FALSE)</f>
        <v>#N/A</v>
      </c>
      <c r="AN333" s="75" t="e">
        <f>VLOOKUP($A333,'Processed Data Export'!$B$2:$ET$402,(COLUMN(AC333)+11),FALSE)</f>
        <v>#N/A</v>
      </c>
      <c r="AO333" s="75" t="e">
        <f>VLOOKUP($A333,'Processed Data Export'!$B$2:$ET$402,(COLUMN(AD333)+11),FALSE)</f>
        <v>#N/A</v>
      </c>
      <c r="AP333" s="75" t="e">
        <f>VLOOKUP($A333,'Processed Data Export'!$B$2:$ET$402,(COLUMN(AE333)+11),FALSE)</f>
        <v>#N/A</v>
      </c>
      <c r="AQ333" s="75" t="e">
        <f>VLOOKUP($A333,'Processed Data Export'!$B$2:$ET$402,(COLUMN(AF333)+11),FALSE)</f>
        <v>#N/A</v>
      </c>
      <c r="AR333" s="75" t="e">
        <f>VLOOKUP($A333,'Processed Data Export'!$B$2:$ET$402,(COLUMN(AG333)+11),FALSE)</f>
        <v>#N/A</v>
      </c>
      <c r="AS333" s="75" t="e">
        <f>VLOOKUP($A333,'Processed Data Export'!$B$2:$ET$402,(COLUMN(AH333)+11),FALSE)</f>
        <v>#N/A</v>
      </c>
      <c r="AT333" s="75" t="e">
        <f>VLOOKUP($A333,'Processed Data Export'!$B$2:$ET$402,(COLUMN(AI333)+11),FALSE)</f>
        <v>#N/A</v>
      </c>
      <c r="AU333" s="75" t="e">
        <f>VLOOKUP($A333,'Processed Data Export'!$B$2:$ET$402,(COLUMN(AJ333)+11),FALSE)</f>
        <v>#N/A</v>
      </c>
      <c r="AV333" s="75" t="e">
        <f>VLOOKUP($A333,'Processed Data Export'!$B$2:$ET$402,(COLUMN(AK333)+11),FALSE)</f>
        <v>#N/A</v>
      </c>
      <c r="AW333" s="75" t="e">
        <f t="shared" si="71"/>
        <v>#N/A</v>
      </c>
      <c r="AX333" s="75" t="e">
        <f t="shared" si="72"/>
        <v>#N/A</v>
      </c>
      <c r="AY333" s="75" t="e">
        <f t="shared" si="73"/>
        <v>#N/A</v>
      </c>
      <c r="AZ333" s="75" t="e">
        <f t="shared" si="74"/>
        <v>#N/A</v>
      </c>
      <c r="BA333" s="75" t="e">
        <f t="shared" si="75"/>
        <v>#N/A</v>
      </c>
      <c r="BB333" s="75" t="e">
        <f t="shared" si="76"/>
        <v>#N/A</v>
      </c>
      <c r="BC333" s="75" t="e">
        <f t="shared" si="77"/>
        <v>#N/A</v>
      </c>
      <c r="BD333" s="75" t="e">
        <f t="shared" si="78"/>
        <v>#N/A</v>
      </c>
      <c r="BE333" s="75" t="e">
        <f t="shared" si="79"/>
        <v>#N/A</v>
      </c>
      <c r="BF333" s="75" t="e">
        <f t="shared" si="80"/>
        <v>#N/A</v>
      </c>
      <c r="BG333" s="75" t="e">
        <f t="shared" si="81"/>
        <v>#N/A</v>
      </c>
      <c r="BH333" s="75" t="e">
        <f t="shared" si="82"/>
        <v>#N/A</v>
      </c>
      <c r="BI333" s="75" t="e">
        <f t="shared" si="83"/>
        <v>#N/A</v>
      </c>
    </row>
    <row r="334" spans="1:61" x14ac:dyDescent="0.35">
      <c r="A334" s="69">
        <f>'Processed Data Export'!B332</f>
        <v>0</v>
      </c>
      <c r="B334" s="74" t="e">
        <f>IF((VLOOKUP($A334,'Processed Data Export'!$B$2:$ET$3001,5,FALSE))=0,(VLOOKUP($A334,'Processed Data Export'!$B$2:$ET$3001,4,FALSE)),(IF((VLOOKUP($A334,'Processed Data Export'!$B$2:$ET$3001,4,FALSE))&gt;(VLOOKUP($A334,'Processed Data Export'!$B$2:$ET$3001,5,FALSE)),(VLOOKUP($A334,'Processed Data Export'!$B$2:$ET$3001,5,FALSE)),(VLOOKUP($A334,'Processed Data Export'!$B$2:$ET$3001,4,FALSE)))))</f>
        <v>#N/A</v>
      </c>
      <c r="C334" s="89" t="e">
        <f>IF((VLOOKUP($A334,'Processed Data Export'!$B$2:$ET$3001,5,FALSE))=0,"NA",(IF((VLOOKUP($A334,'Processed Data Export'!$B$2:$ET$3001,4,FALSE))&gt;(VLOOKUP($A334,'Processed Data Export'!$B$2:$ET$3001,5,FALSE)),(VLOOKUP($A334,'Processed Data Export'!$B$2:$ET$3001,4,FALSE)),(VLOOKUP($A334,'Processed Data Export'!$B$2:$ET$3001,5,FALSE)))))</f>
        <v>#N/A</v>
      </c>
      <c r="D334" s="74" t="e">
        <f>VLOOKUP($A334,'Processed Data Export'!$B$2:$ET$3001,3,FALSE)</f>
        <v>#N/A</v>
      </c>
      <c r="E334" s="36">
        <f>VLOOKUP(A334,'MWPS (um)'!$A$1:$CP$401,94,FALSE)</f>
        <v>0</v>
      </c>
      <c r="F334" s="74" t="e">
        <f>(VLOOKUP($A334,'Processed Data Export'!$B$2:$ET$3001,6,FALSE))/(VLOOKUP($A334,'Processed Data Export'!$B$2:$ET$3001,7,FALSE))</f>
        <v>#N/A</v>
      </c>
      <c r="G334" s="74" t="e">
        <f>VLOOKUP($A334,'Processed Data Export'!$B$2:$ET$3001,8,FALSE)</f>
        <v>#N/A</v>
      </c>
      <c r="H334" s="74" t="e">
        <f>VLOOKUP($A334,'Processed Data Export'!$B$2:$ET$3001,9,FALSE)</f>
        <v>#N/A</v>
      </c>
      <c r="I334" s="74" t="e">
        <f>VLOOKUP($A334,'Processed Data Export'!$B$2:$ET$3001,10,FALSE)</f>
        <v>#N/A</v>
      </c>
      <c r="J334" s="74" t="e">
        <f>VLOOKUP($A334,'Processed Data Export'!$B$2:$ET$3001,11,FALSE)</f>
        <v>#N/A</v>
      </c>
      <c r="K334" s="69" t="e">
        <f t="shared" si="70"/>
        <v>#VALUE!</v>
      </c>
      <c r="L334" s="75" t="e">
        <f>VLOOKUP($A334,'Processed Data Export'!$B$2:$ET$402,(COLUMN(A334)+11),FALSE)</f>
        <v>#N/A</v>
      </c>
      <c r="M334" s="75" t="e">
        <f>VLOOKUP($A334,'Processed Data Export'!$B$2:$ET$402,(COLUMN(B334)+11),FALSE)</f>
        <v>#N/A</v>
      </c>
      <c r="N334" s="75" t="e">
        <f>VLOOKUP($A334,'Processed Data Export'!$B$2:$ET$402,(COLUMN(C334)+11),FALSE)</f>
        <v>#N/A</v>
      </c>
      <c r="O334" s="75" t="e">
        <f>VLOOKUP($A334,'Processed Data Export'!$B$2:$ET$402,(COLUMN(D334)+11),FALSE)</f>
        <v>#N/A</v>
      </c>
      <c r="P334" s="75" t="e">
        <f>VLOOKUP($A334,'Processed Data Export'!$B$2:$ET$402,(COLUMN(E334)+11),FALSE)</f>
        <v>#N/A</v>
      </c>
      <c r="Q334" s="75" t="e">
        <f>VLOOKUP($A334,'Processed Data Export'!$B$2:$ET$402,(COLUMN(F334)+11),FALSE)</f>
        <v>#N/A</v>
      </c>
      <c r="R334" s="75" t="e">
        <f>VLOOKUP($A334,'Processed Data Export'!$B$2:$ET$402,(COLUMN(G334)+11),FALSE)</f>
        <v>#N/A</v>
      </c>
      <c r="S334" s="75" t="e">
        <f>VLOOKUP($A334,'Processed Data Export'!$B$2:$ET$402,(COLUMN(H334)+11),FALSE)</f>
        <v>#N/A</v>
      </c>
      <c r="T334" s="75" t="e">
        <f>VLOOKUP($A334,'Processed Data Export'!$B$2:$ET$402,(COLUMN(I334)+11),FALSE)</f>
        <v>#N/A</v>
      </c>
      <c r="U334" s="75" t="e">
        <f>VLOOKUP($A334,'Processed Data Export'!$B$2:$ET$402,(COLUMN(J334)+11),FALSE)</f>
        <v>#N/A</v>
      </c>
      <c r="V334" s="75" t="e">
        <f>VLOOKUP($A334,'Processed Data Export'!$B$2:$ET$402,(COLUMN(K334)+11),FALSE)</f>
        <v>#N/A</v>
      </c>
      <c r="W334" s="75" t="e">
        <f>VLOOKUP($A334,'Processed Data Export'!$B$2:$ET$402,(COLUMN(L334)+11),FALSE)</f>
        <v>#N/A</v>
      </c>
      <c r="X334" s="75" t="e">
        <f>VLOOKUP($A334,'Processed Data Export'!$B$2:$ET$402,(COLUMN(M334)+11),FALSE)</f>
        <v>#N/A</v>
      </c>
      <c r="Y334" s="75" t="e">
        <f>VLOOKUP($A334,'Processed Data Export'!$B$2:$ET$402,(COLUMN(N334)+11),FALSE)</f>
        <v>#N/A</v>
      </c>
      <c r="Z334" s="75" t="e">
        <f>VLOOKUP($A334,'Processed Data Export'!$B$2:$ET$402,(COLUMN(O334)+11),FALSE)</f>
        <v>#N/A</v>
      </c>
      <c r="AA334" s="75" t="e">
        <f>VLOOKUP($A334,'Processed Data Export'!$B$2:$ET$402,(COLUMN(P334)+11),FALSE)</f>
        <v>#N/A</v>
      </c>
      <c r="AB334" s="75" t="e">
        <f>VLOOKUP($A334,'Processed Data Export'!$B$2:$ET$402,(COLUMN(Q334)+11),FALSE)</f>
        <v>#N/A</v>
      </c>
      <c r="AC334" s="75" t="e">
        <f>VLOOKUP($A334,'Processed Data Export'!$B$2:$ET$402,(COLUMN(R334)+11),FALSE)</f>
        <v>#N/A</v>
      </c>
      <c r="AD334" s="75" t="e">
        <f>VLOOKUP($A334,'Processed Data Export'!$B$2:$ET$402,(COLUMN(S334)+11),FALSE)</f>
        <v>#N/A</v>
      </c>
      <c r="AE334" s="75" t="e">
        <f>VLOOKUP($A334,'Processed Data Export'!$B$2:$ET$402,(COLUMN(T334)+11),FALSE)</f>
        <v>#N/A</v>
      </c>
      <c r="AF334" s="75" t="e">
        <f>VLOOKUP($A334,'Processed Data Export'!$B$2:$ET$402,(COLUMN(U334)+11),FALSE)</f>
        <v>#N/A</v>
      </c>
      <c r="AG334" s="75" t="e">
        <f>VLOOKUP($A334,'Processed Data Export'!$B$2:$ET$402,(COLUMN(V334)+11),FALSE)</f>
        <v>#N/A</v>
      </c>
      <c r="AH334" s="75" t="e">
        <f>VLOOKUP($A334,'Processed Data Export'!$B$2:$ET$402,(COLUMN(W334)+11),FALSE)</f>
        <v>#N/A</v>
      </c>
      <c r="AI334" s="75" t="e">
        <f>VLOOKUP($A334,'Processed Data Export'!$B$2:$ET$402,(COLUMN(X334)+11),FALSE)</f>
        <v>#N/A</v>
      </c>
      <c r="AJ334" s="75" t="e">
        <f>VLOOKUP($A334,'Processed Data Export'!$B$2:$ET$402,(COLUMN(Y334)+11),FALSE)</f>
        <v>#N/A</v>
      </c>
      <c r="AK334" s="75" t="e">
        <f>VLOOKUP($A334,'Processed Data Export'!$B$2:$ET$402,(COLUMN(Z334)+11),FALSE)</f>
        <v>#N/A</v>
      </c>
      <c r="AL334" s="75" t="e">
        <f>VLOOKUP($A334,'Processed Data Export'!$B$2:$ET$402,(COLUMN(AA334)+11),FALSE)</f>
        <v>#N/A</v>
      </c>
      <c r="AM334" s="75" t="e">
        <f>VLOOKUP($A334,'Processed Data Export'!$B$2:$ET$402,(COLUMN(AB334)+11),FALSE)</f>
        <v>#N/A</v>
      </c>
      <c r="AN334" s="75" t="e">
        <f>VLOOKUP($A334,'Processed Data Export'!$B$2:$ET$402,(COLUMN(AC334)+11),FALSE)</f>
        <v>#N/A</v>
      </c>
      <c r="AO334" s="75" t="e">
        <f>VLOOKUP($A334,'Processed Data Export'!$B$2:$ET$402,(COLUMN(AD334)+11),FALSE)</f>
        <v>#N/A</v>
      </c>
      <c r="AP334" s="75" t="e">
        <f>VLOOKUP($A334,'Processed Data Export'!$B$2:$ET$402,(COLUMN(AE334)+11),FALSE)</f>
        <v>#N/A</v>
      </c>
      <c r="AQ334" s="75" t="e">
        <f>VLOOKUP($A334,'Processed Data Export'!$B$2:$ET$402,(COLUMN(AF334)+11),FALSE)</f>
        <v>#N/A</v>
      </c>
      <c r="AR334" s="75" t="e">
        <f>VLOOKUP($A334,'Processed Data Export'!$B$2:$ET$402,(COLUMN(AG334)+11),FALSE)</f>
        <v>#N/A</v>
      </c>
      <c r="AS334" s="75" t="e">
        <f>VLOOKUP($A334,'Processed Data Export'!$B$2:$ET$402,(COLUMN(AH334)+11),FALSE)</f>
        <v>#N/A</v>
      </c>
      <c r="AT334" s="75" t="e">
        <f>VLOOKUP($A334,'Processed Data Export'!$B$2:$ET$402,(COLUMN(AI334)+11),FALSE)</f>
        <v>#N/A</v>
      </c>
      <c r="AU334" s="75" t="e">
        <f>VLOOKUP($A334,'Processed Data Export'!$B$2:$ET$402,(COLUMN(AJ334)+11),FALSE)</f>
        <v>#N/A</v>
      </c>
      <c r="AV334" s="75" t="e">
        <f>VLOOKUP($A334,'Processed Data Export'!$B$2:$ET$402,(COLUMN(AK334)+11),FALSE)</f>
        <v>#N/A</v>
      </c>
      <c r="AW334" s="75" t="e">
        <f t="shared" si="71"/>
        <v>#N/A</v>
      </c>
      <c r="AX334" s="75" t="e">
        <f t="shared" si="72"/>
        <v>#N/A</v>
      </c>
      <c r="AY334" s="75" t="e">
        <f t="shared" si="73"/>
        <v>#N/A</v>
      </c>
      <c r="AZ334" s="75" t="e">
        <f t="shared" si="74"/>
        <v>#N/A</v>
      </c>
      <c r="BA334" s="75" t="e">
        <f t="shared" si="75"/>
        <v>#N/A</v>
      </c>
      <c r="BB334" s="75" t="e">
        <f t="shared" si="76"/>
        <v>#N/A</v>
      </c>
      <c r="BC334" s="75" t="e">
        <f t="shared" si="77"/>
        <v>#N/A</v>
      </c>
      <c r="BD334" s="75" t="e">
        <f t="shared" si="78"/>
        <v>#N/A</v>
      </c>
      <c r="BE334" s="75" t="e">
        <f t="shared" si="79"/>
        <v>#N/A</v>
      </c>
      <c r="BF334" s="75" t="e">
        <f t="shared" si="80"/>
        <v>#N/A</v>
      </c>
      <c r="BG334" s="75" t="e">
        <f t="shared" si="81"/>
        <v>#N/A</v>
      </c>
      <c r="BH334" s="75" t="e">
        <f t="shared" si="82"/>
        <v>#N/A</v>
      </c>
      <c r="BI334" s="75" t="e">
        <f t="shared" si="83"/>
        <v>#N/A</v>
      </c>
    </row>
    <row r="335" spans="1:61" x14ac:dyDescent="0.35">
      <c r="A335" s="69">
        <f>'Processed Data Export'!B333</f>
        <v>0</v>
      </c>
      <c r="B335" s="74" t="e">
        <f>IF((VLOOKUP($A335,'Processed Data Export'!$B$2:$ET$3001,5,FALSE))=0,(VLOOKUP($A335,'Processed Data Export'!$B$2:$ET$3001,4,FALSE)),(IF((VLOOKUP($A335,'Processed Data Export'!$B$2:$ET$3001,4,FALSE))&gt;(VLOOKUP($A335,'Processed Data Export'!$B$2:$ET$3001,5,FALSE)),(VLOOKUP($A335,'Processed Data Export'!$B$2:$ET$3001,5,FALSE)),(VLOOKUP($A335,'Processed Data Export'!$B$2:$ET$3001,4,FALSE)))))</f>
        <v>#N/A</v>
      </c>
      <c r="C335" s="89" t="e">
        <f>IF((VLOOKUP($A335,'Processed Data Export'!$B$2:$ET$3001,5,FALSE))=0,"NA",(IF((VLOOKUP($A335,'Processed Data Export'!$B$2:$ET$3001,4,FALSE))&gt;(VLOOKUP($A335,'Processed Data Export'!$B$2:$ET$3001,5,FALSE)),(VLOOKUP($A335,'Processed Data Export'!$B$2:$ET$3001,4,FALSE)),(VLOOKUP($A335,'Processed Data Export'!$B$2:$ET$3001,5,FALSE)))))</f>
        <v>#N/A</v>
      </c>
      <c r="D335" s="74" t="e">
        <f>VLOOKUP($A335,'Processed Data Export'!$B$2:$ET$3001,3,FALSE)</f>
        <v>#N/A</v>
      </c>
      <c r="E335" s="36">
        <f>VLOOKUP(A335,'MWPS (um)'!$A$1:$CP$401,94,FALSE)</f>
        <v>0</v>
      </c>
      <c r="F335" s="74" t="e">
        <f>(VLOOKUP($A335,'Processed Data Export'!$B$2:$ET$3001,6,FALSE))/(VLOOKUP($A335,'Processed Data Export'!$B$2:$ET$3001,7,FALSE))</f>
        <v>#N/A</v>
      </c>
      <c r="G335" s="74" t="e">
        <f>VLOOKUP($A335,'Processed Data Export'!$B$2:$ET$3001,8,FALSE)</f>
        <v>#N/A</v>
      </c>
      <c r="H335" s="74" t="e">
        <f>VLOOKUP($A335,'Processed Data Export'!$B$2:$ET$3001,9,FALSE)</f>
        <v>#N/A</v>
      </c>
      <c r="I335" s="74" t="e">
        <f>VLOOKUP($A335,'Processed Data Export'!$B$2:$ET$3001,10,FALSE)</f>
        <v>#N/A</v>
      </c>
      <c r="J335" s="74" t="e">
        <f>VLOOKUP($A335,'Processed Data Export'!$B$2:$ET$3001,11,FALSE)</f>
        <v>#N/A</v>
      </c>
      <c r="K335" s="69" t="e">
        <f t="shared" si="70"/>
        <v>#VALUE!</v>
      </c>
      <c r="L335" s="75" t="e">
        <f>VLOOKUP($A335,'Processed Data Export'!$B$2:$ET$402,(COLUMN(A335)+11),FALSE)</f>
        <v>#N/A</v>
      </c>
      <c r="M335" s="75" t="e">
        <f>VLOOKUP($A335,'Processed Data Export'!$B$2:$ET$402,(COLUMN(B335)+11),FALSE)</f>
        <v>#N/A</v>
      </c>
      <c r="N335" s="75" t="e">
        <f>VLOOKUP($A335,'Processed Data Export'!$B$2:$ET$402,(COLUMN(C335)+11),FALSE)</f>
        <v>#N/A</v>
      </c>
      <c r="O335" s="75" t="e">
        <f>VLOOKUP($A335,'Processed Data Export'!$B$2:$ET$402,(COLUMN(D335)+11),FALSE)</f>
        <v>#N/A</v>
      </c>
      <c r="P335" s="75" t="e">
        <f>VLOOKUP($A335,'Processed Data Export'!$B$2:$ET$402,(COLUMN(E335)+11),FALSE)</f>
        <v>#N/A</v>
      </c>
      <c r="Q335" s="75" t="e">
        <f>VLOOKUP($A335,'Processed Data Export'!$B$2:$ET$402,(COLUMN(F335)+11),FALSE)</f>
        <v>#N/A</v>
      </c>
      <c r="R335" s="75" t="e">
        <f>VLOOKUP($A335,'Processed Data Export'!$B$2:$ET$402,(COLUMN(G335)+11),FALSE)</f>
        <v>#N/A</v>
      </c>
      <c r="S335" s="75" t="e">
        <f>VLOOKUP($A335,'Processed Data Export'!$B$2:$ET$402,(COLUMN(H335)+11),FALSE)</f>
        <v>#N/A</v>
      </c>
      <c r="T335" s="75" t="e">
        <f>VLOOKUP($A335,'Processed Data Export'!$B$2:$ET$402,(COLUMN(I335)+11),FALSE)</f>
        <v>#N/A</v>
      </c>
      <c r="U335" s="75" t="e">
        <f>VLOOKUP($A335,'Processed Data Export'!$B$2:$ET$402,(COLUMN(J335)+11),FALSE)</f>
        <v>#N/A</v>
      </c>
      <c r="V335" s="75" t="e">
        <f>VLOOKUP($A335,'Processed Data Export'!$B$2:$ET$402,(COLUMN(K335)+11),FALSE)</f>
        <v>#N/A</v>
      </c>
      <c r="W335" s="75" t="e">
        <f>VLOOKUP($A335,'Processed Data Export'!$B$2:$ET$402,(COLUMN(L335)+11),FALSE)</f>
        <v>#N/A</v>
      </c>
      <c r="X335" s="75" t="e">
        <f>VLOOKUP($A335,'Processed Data Export'!$B$2:$ET$402,(COLUMN(M335)+11),FALSE)</f>
        <v>#N/A</v>
      </c>
      <c r="Y335" s="75" t="e">
        <f>VLOOKUP($A335,'Processed Data Export'!$B$2:$ET$402,(COLUMN(N335)+11),FALSE)</f>
        <v>#N/A</v>
      </c>
      <c r="Z335" s="75" t="e">
        <f>VLOOKUP($A335,'Processed Data Export'!$B$2:$ET$402,(COLUMN(O335)+11),FALSE)</f>
        <v>#N/A</v>
      </c>
      <c r="AA335" s="75" t="e">
        <f>VLOOKUP($A335,'Processed Data Export'!$B$2:$ET$402,(COLUMN(P335)+11),FALSE)</f>
        <v>#N/A</v>
      </c>
      <c r="AB335" s="75" t="e">
        <f>VLOOKUP($A335,'Processed Data Export'!$B$2:$ET$402,(COLUMN(Q335)+11),FALSE)</f>
        <v>#N/A</v>
      </c>
      <c r="AC335" s="75" t="e">
        <f>VLOOKUP($A335,'Processed Data Export'!$B$2:$ET$402,(COLUMN(R335)+11),FALSE)</f>
        <v>#N/A</v>
      </c>
      <c r="AD335" s="75" t="e">
        <f>VLOOKUP($A335,'Processed Data Export'!$B$2:$ET$402,(COLUMN(S335)+11),FALSE)</f>
        <v>#N/A</v>
      </c>
      <c r="AE335" s="75" t="e">
        <f>VLOOKUP($A335,'Processed Data Export'!$B$2:$ET$402,(COLUMN(T335)+11),FALSE)</f>
        <v>#N/A</v>
      </c>
      <c r="AF335" s="75" t="e">
        <f>VLOOKUP($A335,'Processed Data Export'!$B$2:$ET$402,(COLUMN(U335)+11),FALSE)</f>
        <v>#N/A</v>
      </c>
      <c r="AG335" s="75" t="e">
        <f>VLOOKUP($A335,'Processed Data Export'!$B$2:$ET$402,(COLUMN(V335)+11),FALSE)</f>
        <v>#N/A</v>
      </c>
      <c r="AH335" s="75" t="e">
        <f>VLOOKUP($A335,'Processed Data Export'!$B$2:$ET$402,(COLUMN(W335)+11),FALSE)</f>
        <v>#N/A</v>
      </c>
      <c r="AI335" s="75" t="e">
        <f>VLOOKUP($A335,'Processed Data Export'!$B$2:$ET$402,(COLUMN(X335)+11),FALSE)</f>
        <v>#N/A</v>
      </c>
      <c r="AJ335" s="75" t="e">
        <f>VLOOKUP($A335,'Processed Data Export'!$B$2:$ET$402,(COLUMN(Y335)+11),FALSE)</f>
        <v>#N/A</v>
      </c>
      <c r="AK335" s="75" t="e">
        <f>VLOOKUP($A335,'Processed Data Export'!$B$2:$ET$402,(COLUMN(Z335)+11),FALSE)</f>
        <v>#N/A</v>
      </c>
      <c r="AL335" s="75" t="e">
        <f>VLOOKUP($A335,'Processed Data Export'!$B$2:$ET$402,(COLUMN(AA335)+11),FALSE)</f>
        <v>#N/A</v>
      </c>
      <c r="AM335" s="75" t="e">
        <f>VLOOKUP($A335,'Processed Data Export'!$B$2:$ET$402,(COLUMN(AB335)+11),FALSE)</f>
        <v>#N/A</v>
      </c>
      <c r="AN335" s="75" t="e">
        <f>VLOOKUP($A335,'Processed Data Export'!$B$2:$ET$402,(COLUMN(AC335)+11),FALSE)</f>
        <v>#N/A</v>
      </c>
      <c r="AO335" s="75" t="e">
        <f>VLOOKUP($A335,'Processed Data Export'!$B$2:$ET$402,(COLUMN(AD335)+11),FALSE)</f>
        <v>#N/A</v>
      </c>
      <c r="AP335" s="75" t="e">
        <f>VLOOKUP($A335,'Processed Data Export'!$B$2:$ET$402,(COLUMN(AE335)+11),FALSE)</f>
        <v>#N/A</v>
      </c>
      <c r="AQ335" s="75" t="e">
        <f>VLOOKUP($A335,'Processed Data Export'!$B$2:$ET$402,(COLUMN(AF335)+11),FALSE)</f>
        <v>#N/A</v>
      </c>
      <c r="AR335" s="75" t="e">
        <f>VLOOKUP($A335,'Processed Data Export'!$B$2:$ET$402,(COLUMN(AG335)+11),FALSE)</f>
        <v>#N/A</v>
      </c>
      <c r="AS335" s="75" t="e">
        <f>VLOOKUP($A335,'Processed Data Export'!$B$2:$ET$402,(COLUMN(AH335)+11),FALSE)</f>
        <v>#N/A</v>
      </c>
      <c r="AT335" s="75" t="e">
        <f>VLOOKUP($A335,'Processed Data Export'!$B$2:$ET$402,(COLUMN(AI335)+11),FALSE)</f>
        <v>#N/A</v>
      </c>
      <c r="AU335" s="75" t="e">
        <f>VLOOKUP($A335,'Processed Data Export'!$B$2:$ET$402,(COLUMN(AJ335)+11),FALSE)</f>
        <v>#N/A</v>
      </c>
      <c r="AV335" s="75" t="e">
        <f>VLOOKUP($A335,'Processed Data Export'!$B$2:$ET$402,(COLUMN(AK335)+11),FALSE)</f>
        <v>#N/A</v>
      </c>
      <c r="AW335" s="75" t="e">
        <f t="shared" si="71"/>
        <v>#N/A</v>
      </c>
      <c r="AX335" s="75" t="e">
        <f t="shared" si="72"/>
        <v>#N/A</v>
      </c>
      <c r="AY335" s="75" t="e">
        <f t="shared" si="73"/>
        <v>#N/A</v>
      </c>
      <c r="AZ335" s="75" t="e">
        <f t="shared" si="74"/>
        <v>#N/A</v>
      </c>
      <c r="BA335" s="75" t="e">
        <f t="shared" si="75"/>
        <v>#N/A</v>
      </c>
      <c r="BB335" s="75" t="e">
        <f t="shared" si="76"/>
        <v>#N/A</v>
      </c>
      <c r="BC335" s="75" t="e">
        <f t="shared" si="77"/>
        <v>#N/A</v>
      </c>
      <c r="BD335" s="75" t="e">
        <f t="shared" si="78"/>
        <v>#N/A</v>
      </c>
      <c r="BE335" s="75" t="e">
        <f t="shared" si="79"/>
        <v>#N/A</v>
      </c>
      <c r="BF335" s="75" t="e">
        <f t="shared" si="80"/>
        <v>#N/A</v>
      </c>
      <c r="BG335" s="75" t="e">
        <f t="shared" si="81"/>
        <v>#N/A</v>
      </c>
      <c r="BH335" s="75" t="e">
        <f t="shared" si="82"/>
        <v>#N/A</v>
      </c>
      <c r="BI335" s="75" t="e">
        <f t="shared" si="83"/>
        <v>#N/A</v>
      </c>
    </row>
    <row r="336" spans="1:61" x14ac:dyDescent="0.35">
      <c r="A336" s="69">
        <f>'Processed Data Export'!B334</f>
        <v>0</v>
      </c>
      <c r="B336" s="74" t="e">
        <f>IF((VLOOKUP($A336,'Processed Data Export'!$B$2:$ET$3001,5,FALSE))=0,(VLOOKUP($A336,'Processed Data Export'!$B$2:$ET$3001,4,FALSE)),(IF((VLOOKUP($A336,'Processed Data Export'!$B$2:$ET$3001,4,FALSE))&gt;(VLOOKUP($A336,'Processed Data Export'!$B$2:$ET$3001,5,FALSE)),(VLOOKUP($A336,'Processed Data Export'!$B$2:$ET$3001,5,FALSE)),(VLOOKUP($A336,'Processed Data Export'!$B$2:$ET$3001,4,FALSE)))))</f>
        <v>#N/A</v>
      </c>
      <c r="C336" s="89" t="e">
        <f>IF((VLOOKUP($A336,'Processed Data Export'!$B$2:$ET$3001,5,FALSE))=0,"NA",(IF((VLOOKUP($A336,'Processed Data Export'!$B$2:$ET$3001,4,FALSE))&gt;(VLOOKUP($A336,'Processed Data Export'!$B$2:$ET$3001,5,FALSE)),(VLOOKUP($A336,'Processed Data Export'!$B$2:$ET$3001,4,FALSE)),(VLOOKUP($A336,'Processed Data Export'!$B$2:$ET$3001,5,FALSE)))))</f>
        <v>#N/A</v>
      </c>
      <c r="D336" s="74" t="e">
        <f>VLOOKUP($A336,'Processed Data Export'!$B$2:$ET$3001,3,FALSE)</f>
        <v>#N/A</v>
      </c>
      <c r="E336" s="36">
        <f>VLOOKUP(A336,'MWPS (um)'!$A$1:$CP$401,94,FALSE)</f>
        <v>0</v>
      </c>
      <c r="F336" s="74" t="e">
        <f>(VLOOKUP($A336,'Processed Data Export'!$B$2:$ET$3001,6,FALSE))/(VLOOKUP($A336,'Processed Data Export'!$B$2:$ET$3001,7,FALSE))</f>
        <v>#N/A</v>
      </c>
      <c r="G336" s="74" t="e">
        <f>VLOOKUP($A336,'Processed Data Export'!$B$2:$ET$3001,8,FALSE)</f>
        <v>#N/A</v>
      </c>
      <c r="H336" s="74" t="e">
        <f>VLOOKUP($A336,'Processed Data Export'!$B$2:$ET$3001,9,FALSE)</f>
        <v>#N/A</v>
      </c>
      <c r="I336" s="74" t="e">
        <f>VLOOKUP($A336,'Processed Data Export'!$B$2:$ET$3001,10,FALSE)</f>
        <v>#N/A</v>
      </c>
      <c r="J336" s="74" t="e">
        <f>VLOOKUP($A336,'Processed Data Export'!$B$2:$ET$3001,11,FALSE)</f>
        <v>#N/A</v>
      </c>
      <c r="K336" s="69" t="e">
        <f t="shared" si="70"/>
        <v>#VALUE!</v>
      </c>
      <c r="L336" s="75" t="e">
        <f>VLOOKUP($A336,'Processed Data Export'!$B$2:$ET$402,(COLUMN(A336)+11),FALSE)</f>
        <v>#N/A</v>
      </c>
      <c r="M336" s="75" t="e">
        <f>VLOOKUP($A336,'Processed Data Export'!$B$2:$ET$402,(COLUMN(B336)+11),FALSE)</f>
        <v>#N/A</v>
      </c>
      <c r="N336" s="75" t="e">
        <f>VLOOKUP($A336,'Processed Data Export'!$B$2:$ET$402,(COLUMN(C336)+11),FALSE)</f>
        <v>#N/A</v>
      </c>
      <c r="O336" s="75" t="e">
        <f>VLOOKUP($A336,'Processed Data Export'!$B$2:$ET$402,(COLUMN(D336)+11),FALSE)</f>
        <v>#N/A</v>
      </c>
      <c r="P336" s="75" t="e">
        <f>VLOOKUP($A336,'Processed Data Export'!$B$2:$ET$402,(COLUMN(E336)+11),FALSE)</f>
        <v>#N/A</v>
      </c>
      <c r="Q336" s="75" t="e">
        <f>VLOOKUP($A336,'Processed Data Export'!$B$2:$ET$402,(COLUMN(F336)+11),FALSE)</f>
        <v>#N/A</v>
      </c>
      <c r="R336" s="75" t="e">
        <f>VLOOKUP($A336,'Processed Data Export'!$B$2:$ET$402,(COLUMN(G336)+11),FALSE)</f>
        <v>#N/A</v>
      </c>
      <c r="S336" s="75" t="e">
        <f>VLOOKUP($A336,'Processed Data Export'!$B$2:$ET$402,(COLUMN(H336)+11),FALSE)</f>
        <v>#N/A</v>
      </c>
      <c r="T336" s="75" t="e">
        <f>VLOOKUP($A336,'Processed Data Export'!$B$2:$ET$402,(COLUMN(I336)+11),FALSE)</f>
        <v>#N/A</v>
      </c>
      <c r="U336" s="75" t="e">
        <f>VLOOKUP($A336,'Processed Data Export'!$B$2:$ET$402,(COLUMN(J336)+11),FALSE)</f>
        <v>#N/A</v>
      </c>
      <c r="V336" s="75" t="e">
        <f>VLOOKUP($A336,'Processed Data Export'!$B$2:$ET$402,(COLUMN(K336)+11),FALSE)</f>
        <v>#N/A</v>
      </c>
      <c r="W336" s="75" t="e">
        <f>VLOOKUP($A336,'Processed Data Export'!$B$2:$ET$402,(COLUMN(L336)+11),FALSE)</f>
        <v>#N/A</v>
      </c>
      <c r="X336" s="75" t="e">
        <f>VLOOKUP($A336,'Processed Data Export'!$B$2:$ET$402,(COLUMN(M336)+11),FALSE)</f>
        <v>#N/A</v>
      </c>
      <c r="Y336" s="75" t="e">
        <f>VLOOKUP($A336,'Processed Data Export'!$B$2:$ET$402,(COLUMN(N336)+11),FALSE)</f>
        <v>#N/A</v>
      </c>
      <c r="Z336" s="75" t="e">
        <f>VLOOKUP($A336,'Processed Data Export'!$B$2:$ET$402,(COLUMN(O336)+11),FALSE)</f>
        <v>#N/A</v>
      </c>
      <c r="AA336" s="75" t="e">
        <f>VLOOKUP($A336,'Processed Data Export'!$B$2:$ET$402,(COLUMN(P336)+11),FALSE)</f>
        <v>#N/A</v>
      </c>
      <c r="AB336" s="75" t="e">
        <f>VLOOKUP($A336,'Processed Data Export'!$B$2:$ET$402,(COLUMN(Q336)+11),FALSE)</f>
        <v>#N/A</v>
      </c>
      <c r="AC336" s="75" t="e">
        <f>VLOOKUP($A336,'Processed Data Export'!$B$2:$ET$402,(COLUMN(R336)+11),FALSE)</f>
        <v>#N/A</v>
      </c>
      <c r="AD336" s="75" t="e">
        <f>VLOOKUP($A336,'Processed Data Export'!$B$2:$ET$402,(COLUMN(S336)+11),FALSE)</f>
        <v>#N/A</v>
      </c>
      <c r="AE336" s="75" t="e">
        <f>VLOOKUP($A336,'Processed Data Export'!$B$2:$ET$402,(COLUMN(T336)+11),FALSE)</f>
        <v>#N/A</v>
      </c>
      <c r="AF336" s="75" t="e">
        <f>VLOOKUP($A336,'Processed Data Export'!$B$2:$ET$402,(COLUMN(U336)+11),FALSE)</f>
        <v>#N/A</v>
      </c>
      <c r="AG336" s="75" t="e">
        <f>VLOOKUP($A336,'Processed Data Export'!$B$2:$ET$402,(COLUMN(V336)+11),FALSE)</f>
        <v>#N/A</v>
      </c>
      <c r="AH336" s="75" t="e">
        <f>VLOOKUP($A336,'Processed Data Export'!$B$2:$ET$402,(COLUMN(W336)+11),FALSE)</f>
        <v>#N/A</v>
      </c>
      <c r="AI336" s="75" t="e">
        <f>VLOOKUP($A336,'Processed Data Export'!$B$2:$ET$402,(COLUMN(X336)+11),FALSE)</f>
        <v>#N/A</v>
      </c>
      <c r="AJ336" s="75" t="e">
        <f>VLOOKUP($A336,'Processed Data Export'!$B$2:$ET$402,(COLUMN(Y336)+11),FALSE)</f>
        <v>#N/A</v>
      </c>
      <c r="AK336" s="75" t="e">
        <f>VLOOKUP($A336,'Processed Data Export'!$B$2:$ET$402,(COLUMN(Z336)+11),FALSE)</f>
        <v>#N/A</v>
      </c>
      <c r="AL336" s="75" t="e">
        <f>VLOOKUP($A336,'Processed Data Export'!$B$2:$ET$402,(COLUMN(AA336)+11),FALSE)</f>
        <v>#N/A</v>
      </c>
      <c r="AM336" s="75" t="e">
        <f>VLOOKUP($A336,'Processed Data Export'!$B$2:$ET$402,(COLUMN(AB336)+11),FALSE)</f>
        <v>#N/A</v>
      </c>
      <c r="AN336" s="75" t="e">
        <f>VLOOKUP($A336,'Processed Data Export'!$B$2:$ET$402,(COLUMN(AC336)+11),FALSE)</f>
        <v>#N/A</v>
      </c>
      <c r="AO336" s="75" t="e">
        <f>VLOOKUP($A336,'Processed Data Export'!$B$2:$ET$402,(COLUMN(AD336)+11),FALSE)</f>
        <v>#N/A</v>
      </c>
      <c r="AP336" s="75" t="e">
        <f>VLOOKUP($A336,'Processed Data Export'!$B$2:$ET$402,(COLUMN(AE336)+11),FALSE)</f>
        <v>#N/A</v>
      </c>
      <c r="AQ336" s="75" t="e">
        <f>VLOOKUP($A336,'Processed Data Export'!$B$2:$ET$402,(COLUMN(AF336)+11),FALSE)</f>
        <v>#N/A</v>
      </c>
      <c r="AR336" s="75" t="e">
        <f>VLOOKUP($A336,'Processed Data Export'!$B$2:$ET$402,(COLUMN(AG336)+11),FALSE)</f>
        <v>#N/A</v>
      </c>
      <c r="AS336" s="75" t="e">
        <f>VLOOKUP($A336,'Processed Data Export'!$B$2:$ET$402,(COLUMN(AH336)+11),FALSE)</f>
        <v>#N/A</v>
      </c>
      <c r="AT336" s="75" t="e">
        <f>VLOOKUP($A336,'Processed Data Export'!$B$2:$ET$402,(COLUMN(AI336)+11),FALSE)</f>
        <v>#N/A</v>
      </c>
      <c r="AU336" s="75" t="e">
        <f>VLOOKUP($A336,'Processed Data Export'!$B$2:$ET$402,(COLUMN(AJ336)+11),FALSE)</f>
        <v>#N/A</v>
      </c>
      <c r="AV336" s="75" t="e">
        <f>VLOOKUP($A336,'Processed Data Export'!$B$2:$ET$402,(COLUMN(AK336)+11),FALSE)</f>
        <v>#N/A</v>
      </c>
      <c r="AW336" s="75" t="e">
        <f t="shared" si="71"/>
        <v>#N/A</v>
      </c>
      <c r="AX336" s="75" t="e">
        <f t="shared" si="72"/>
        <v>#N/A</v>
      </c>
      <c r="AY336" s="75" t="e">
        <f t="shared" si="73"/>
        <v>#N/A</v>
      </c>
      <c r="AZ336" s="75" t="e">
        <f t="shared" si="74"/>
        <v>#N/A</v>
      </c>
      <c r="BA336" s="75" t="e">
        <f t="shared" si="75"/>
        <v>#N/A</v>
      </c>
      <c r="BB336" s="75" t="e">
        <f t="shared" si="76"/>
        <v>#N/A</v>
      </c>
      <c r="BC336" s="75" t="e">
        <f t="shared" si="77"/>
        <v>#N/A</v>
      </c>
      <c r="BD336" s="75" t="e">
        <f t="shared" si="78"/>
        <v>#N/A</v>
      </c>
      <c r="BE336" s="75" t="e">
        <f t="shared" si="79"/>
        <v>#N/A</v>
      </c>
      <c r="BF336" s="75" t="e">
        <f t="shared" si="80"/>
        <v>#N/A</v>
      </c>
      <c r="BG336" s="75" t="e">
        <f t="shared" si="81"/>
        <v>#N/A</v>
      </c>
      <c r="BH336" s="75" t="e">
        <f t="shared" si="82"/>
        <v>#N/A</v>
      </c>
      <c r="BI336" s="75" t="e">
        <f t="shared" si="83"/>
        <v>#N/A</v>
      </c>
    </row>
    <row r="337" spans="1:61" x14ac:dyDescent="0.35">
      <c r="A337" s="69">
        <f>'Processed Data Export'!B335</f>
        <v>0</v>
      </c>
      <c r="B337" s="74" t="e">
        <f>IF((VLOOKUP($A337,'Processed Data Export'!$B$2:$ET$3001,5,FALSE))=0,(VLOOKUP($A337,'Processed Data Export'!$B$2:$ET$3001,4,FALSE)),(IF((VLOOKUP($A337,'Processed Data Export'!$B$2:$ET$3001,4,FALSE))&gt;(VLOOKUP($A337,'Processed Data Export'!$B$2:$ET$3001,5,FALSE)),(VLOOKUP($A337,'Processed Data Export'!$B$2:$ET$3001,5,FALSE)),(VLOOKUP($A337,'Processed Data Export'!$B$2:$ET$3001,4,FALSE)))))</f>
        <v>#N/A</v>
      </c>
      <c r="C337" s="89" t="e">
        <f>IF((VLOOKUP($A337,'Processed Data Export'!$B$2:$ET$3001,5,FALSE))=0,"NA",(IF((VLOOKUP($A337,'Processed Data Export'!$B$2:$ET$3001,4,FALSE))&gt;(VLOOKUP($A337,'Processed Data Export'!$B$2:$ET$3001,5,FALSE)),(VLOOKUP($A337,'Processed Data Export'!$B$2:$ET$3001,4,FALSE)),(VLOOKUP($A337,'Processed Data Export'!$B$2:$ET$3001,5,FALSE)))))</f>
        <v>#N/A</v>
      </c>
      <c r="D337" s="74" t="e">
        <f>VLOOKUP($A337,'Processed Data Export'!$B$2:$ET$3001,3,FALSE)</f>
        <v>#N/A</v>
      </c>
      <c r="E337" s="36">
        <f>VLOOKUP(A337,'MWPS (um)'!$A$1:$CP$401,94,FALSE)</f>
        <v>0</v>
      </c>
      <c r="F337" s="74" t="e">
        <f>(VLOOKUP($A337,'Processed Data Export'!$B$2:$ET$3001,6,FALSE))/(VLOOKUP($A337,'Processed Data Export'!$B$2:$ET$3001,7,FALSE))</f>
        <v>#N/A</v>
      </c>
      <c r="G337" s="74" t="e">
        <f>VLOOKUP($A337,'Processed Data Export'!$B$2:$ET$3001,8,FALSE)</f>
        <v>#N/A</v>
      </c>
      <c r="H337" s="74" t="e">
        <f>VLOOKUP($A337,'Processed Data Export'!$B$2:$ET$3001,9,FALSE)</f>
        <v>#N/A</v>
      </c>
      <c r="I337" s="74" t="e">
        <f>VLOOKUP($A337,'Processed Data Export'!$B$2:$ET$3001,10,FALSE)</f>
        <v>#N/A</v>
      </c>
      <c r="J337" s="74" t="e">
        <f>VLOOKUP($A337,'Processed Data Export'!$B$2:$ET$3001,11,FALSE)</f>
        <v>#N/A</v>
      </c>
      <c r="K337" s="69" t="e">
        <f t="shared" si="70"/>
        <v>#VALUE!</v>
      </c>
      <c r="L337" s="75" t="e">
        <f>VLOOKUP($A337,'Processed Data Export'!$B$2:$ET$402,(COLUMN(A337)+11),FALSE)</f>
        <v>#N/A</v>
      </c>
      <c r="M337" s="75" t="e">
        <f>VLOOKUP($A337,'Processed Data Export'!$B$2:$ET$402,(COLUMN(B337)+11),FALSE)</f>
        <v>#N/A</v>
      </c>
      <c r="N337" s="75" t="e">
        <f>VLOOKUP($A337,'Processed Data Export'!$B$2:$ET$402,(COLUMN(C337)+11),FALSE)</f>
        <v>#N/A</v>
      </c>
      <c r="O337" s="75" t="e">
        <f>VLOOKUP($A337,'Processed Data Export'!$B$2:$ET$402,(COLUMN(D337)+11),FALSE)</f>
        <v>#N/A</v>
      </c>
      <c r="P337" s="75" t="e">
        <f>VLOOKUP($A337,'Processed Data Export'!$B$2:$ET$402,(COLUMN(E337)+11),FALSE)</f>
        <v>#N/A</v>
      </c>
      <c r="Q337" s="75" t="e">
        <f>VLOOKUP($A337,'Processed Data Export'!$B$2:$ET$402,(COLUMN(F337)+11),FALSE)</f>
        <v>#N/A</v>
      </c>
      <c r="R337" s="75" t="e">
        <f>VLOOKUP($A337,'Processed Data Export'!$B$2:$ET$402,(COLUMN(G337)+11),FALSE)</f>
        <v>#N/A</v>
      </c>
      <c r="S337" s="75" t="e">
        <f>VLOOKUP($A337,'Processed Data Export'!$B$2:$ET$402,(COLUMN(H337)+11),FALSE)</f>
        <v>#N/A</v>
      </c>
      <c r="T337" s="75" t="e">
        <f>VLOOKUP($A337,'Processed Data Export'!$B$2:$ET$402,(COLUMN(I337)+11),FALSE)</f>
        <v>#N/A</v>
      </c>
      <c r="U337" s="75" t="e">
        <f>VLOOKUP($A337,'Processed Data Export'!$B$2:$ET$402,(COLUMN(J337)+11),FALSE)</f>
        <v>#N/A</v>
      </c>
      <c r="V337" s="75" t="e">
        <f>VLOOKUP($A337,'Processed Data Export'!$B$2:$ET$402,(COLUMN(K337)+11),FALSE)</f>
        <v>#N/A</v>
      </c>
      <c r="W337" s="75" t="e">
        <f>VLOOKUP($A337,'Processed Data Export'!$B$2:$ET$402,(COLUMN(L337)+11),FALSE)</f>
        <v>#N/A</v>
      </c>
      <c r="X337" s="75" t="e">
        <f>VLOOKUP($A337,'Processed Data Export'!$B$2:$ET$402,(COLUMN(M337)+11),FALSE)</f>
        <v>#N/A</v>
      </c>
      <c r="Y337" s="75" t="e">
        <f>VLOOKUP($A337,'Processed Data Export'!$B$2:$ET$402,(COLUMN(N337)+11),FALSE)</f>
        <v>#N/A</v>
      </c>
      <c r="Z337" s="75" t="e">
        <f>VLOOKUP($A337,'Processed Data Export'!$B$2:$ET$402,(COLUMN(O337)+11),FALSE)</f>
        <v>#N/A</v>
      </c>
      <c r="AA337" s="75" t="e">
        <f>VLOOKUP($A337,'Processed Data Export'!$B$2:$ET$402,(COLUMN(P337)+11),FALSE)</f>
        <v>#N/A</v>
      </c>
      <c r="AB337" s="75" t="e">
        <f>VLOOKUP($A337,'Processed Data Export'!$B$2:$ET$402,(COLUMN(Q337)+11),FALSE)</f>
        <v>#N/A</v>
      </c>
      <c r="AC337" s="75" t="e">
        <f>VLOOKUP($A337,'Processed Data Export'!$B$2:$ET$402,(COLUMN(R337)+11),FALSE)</f>
        <v>#N/A</v>
      </c>
      <c r="AD337" s="75" t="e">
        <f>VLOOKUP($A337,'Processed Data Export'!$B$2:$ET$402,(COLUMN(S337)+11),FALSE)</f>
        <v>#N/A</v>
      </c>
      <c r="AE337" s="75" t="e">
        <f>VLOOKUP($A337,'Processed Data Export'!$B$2:$ET$402,(COLUMN(T337)+11),FALSE)</f>
        <v>#N/A</v>
      </c>
      <c r="AF337" s="75" t="e">
        <f>VLOOKUP($A337,'Processed Data Export'!$B$2:$ET$402,(COLUMN(U337)+11),FALSE)</f>
        <v>#N/A</v>
      </c>
      <c r="AG337" s="75" t="e">
        <f>VLOOKUP($A337,'Processed Data Export'!$B$2:$ET$402,(COLUMN(V337)+11),FALSE)</f>
        <v>#N/A</v>
      </c>
      <c r="AH337" s="75" t="e">
        <f>VLOOKUP($A337,'Processed Data Export'!$B$2:$ET$402,(COLUMN(W337)+11),FALSE)</f>
        <v>#N/A</v>
      </c>
      <c r="AI337" s="75" t="e">
        <f>VLOOKUP($A337,'Processed Data Export'!$B$2:$ET$402,(COLUMN(X337)+11),FALSE)</f>
        <v>#N/A</v>
      </c>
      <c r="AJ337" s="75" t="e">
        <f>VLOOKUP($A337,'Processed Data Export'!$B$2:$ET$402,(COLUMN(Y337)+11),FALSE)</f>
        <v>#N/A</v>
      </c>
      <c r="AK337" s="75" t="e">
        <f>VLOOKUP($A337,'Processed Data Export'!$B$2:$ET$402,(COLUMN(Z337)+11),FALSE)</f>
        <v>#N/A</v>
      </c>
      <c r="AL337" s="75" t="e">
        <f>VLOOKUP($A337,'Processed Data Export'!$B$2:$ET$402,(COLUMN(AA337)+11),FALSE)</f>
        <v>#N/A</v>
      </c>
      <c r="AM337" s="75" t="e">
        <f>VLOOKUP($A337,'Processed Data Export'!$B$2:$ET$402,(COLUMN(AB337)+11),FALSE)</f>
        <v>#N/A</v>
      </c>
      <c r="AN337" s="75" t="e">
        <f>VLOOKUP($A337,'Processed Data Export'!$B$2:$ET$402,(COLUMN(AC337)+11),FALSE)</f>
        <v>#N/A</v>
      </c>
      <c r="AO337" s="75" t="e">
        <f>VLOOKUP($A337,'Processed Data Export'!$B$2:$ET$402,(COLUMN(AD337)+11),FALSE)</f>
        <v>#N/A</v>
      </c>
      <c r="AP337" s="75" t="e">
        <f>VLOOKUP($A337,'Processed Data Export'!$B$2:$ET$402,(COLUMN(AE337)+11),FALSE)</f>
        <v>#N/A</v>
      </c>
      <c r="AQ337" s="75" t="e">
        <f>VLOOKUP($A337,'Processed Data Export'!$B$2:$ET$402,(COLUMN(AF337)+11),FALSE)</f>
        <v>#N/A</v>
      </c>
      <c r="AR337" s="75" t="e">
        <f>VLOOKUP($A337,'Processed Data Export'!$B$2:$ET$402,(COLUMN(AG337)+11),FALSE)</f>
        <v>#N/A</v>
      </c>
      <c r="AS337" s="75" t="e">
        <f>VLOOKUP($A337,'Processed Data Export'!$B$2:$ET$402,(COLUMN(AH337)+11),FALSE)</f>
        <v>#N/A</v>
      </c>
      <c r="AT337" s="75" t="e">
        <f>VLOOKUP($A337,'Processed Data Export'!$B$2:$ET$402,(COLUMN(AI337)+11),FALSE)</f>
        <v>#N/A</v>
      </c>
      <c r="AU337" s="75" t="e">
        <f>VLOOKUP($A337,'Processed Data Export'!$B$2:$ET$402,(COLUMN(AJ337)+11),FALSE)</f>
        <v>#N/A</v>
      </c>
      <c r="AV337" s="75" t="e">
        <f>VLOOKUP($A337,'Processed Data Export'!$B$2:$ET$402,(COLUMN(AK337)+11),FALSE)</f>
        <v>#N/A</v>
      </c>
      <c r="AW337" s="75" t="e">
        <f t="shared" si="71"/>
        <v>#N/A</v>
      </c>
      <c r="AX337" s="75" t="e">
        <f t="shared" si="72"/>
        <v>#N/A</v>
      </c>
      <c r="AY337" s="75" t="e">
        <f t="shared" si="73"/>
        <v>#N/A</v>
      </c>
      <c r="AZ337" s="75" t="e">
        <f t="shared" si="74"/>
        <v>#N/A</v>
      </c>
      <c r="BA337" s="75" t="e">
        <f t="shared" si="75"/>
        <v>#N/A</v>
      </c>
      <c r="BB337" s="75" t="e">
        <f t="shared" si="76"/>
        <v>#N/A</v>
      </c>
      <c r="BC337" s="75" t="e">
        <f t="shared" si="77"/>
        <v>#N/A</v>
      </c>
      <c r="BD337" s="75" t="e">
        <f t="shared" si="78"/>
        <v>#N/A</v>
      </c>
      <c r="BE337" s="75" t="e">
        <f t="shared" si="79"/>
        <v>#N/A</v>
      </c>
      <c r="BF337" s="75" t="e">
        <f t="shared" si="80"/>
        <v>#N/A</v>
      </c>
      <c r="BG337" s="75" t="e">
        <f t="shared" si="81"/>
        <v>#N/A</v>
      </c>
      <c r="BH337" s="75" t="e">
        <f t="shared" si="82"/>
        <v>#N/A</v>
      </c>
      <c r="BI337" s="75" t="e">
        <f t="shared" si="83"/>
        <v>#N/A</v>
      </c>
    </row>
    <row r="338" spans="1:61" x14ac:dyDescent="0.35">
      <c r="A338" s="69">
        <f>'Processed Data Export'!B336</f>
        <v>0</v>
      </c>
      <c r="B338" s="74" t="e">
        <f>IF((VLOOKUP($A338,'Processed Data Export'!$B$2:$ET$3001,5,FALSE))=0,(VLOOKUP($A338,'Processed Data Export'!$B$2:$ET$3001,4,FALSE)),(IF((VLOOKUP($A338,'Processed Data Export'!$B$2:$ET$3001,4,FALSE))&gt;(VLOOKUP($A338,'Processed Data Export'!$B$2:$ET$3001,5,FALSE)),(VLOOKUP($A338,'Processed Data Export'!$B$2:$ET$3001,5,FALSE)),(VLOOKUP($A338,'Processed Data Export'!$B$2:$ET$3001,4,FALSE)))))</f>
        <v>#N/A</v>
      </c>
      <c r="C338" s="89" t="e">
        <f>IF((VLOOKUP($A338,'Processed Data Export'!$B$2:$ET$3001,5,FALSE))=0,"NA",(IF((VLOOKUP($A338,'Processed Data Export'!$B$2:$ET$3001,4,FALSE))&gt;(VLOOKUP($A338,'Processed Data Export'!$B$2:$ET$3001,5,FALSE)),(VLOOKUP($A338,'Processed Data Export'!$B$2:$ET$3001,4,FALSE)),(VLOOKUP($A338,'Processed Data Export'!$B$2:$ET$3001,5,FALSE)))))</f>
        <v>#N/A</v>
      </c>
      <c r="D338" s="74" t="e">
        <f>VLOOKUP($A338,'Processed Data Export'!$B$2:$ET$3001,3,FALSE)</f>
        <v>#N/A</v>
      </c>
      <c r="E338" s="36">
        <f>VLOOKUP(A338,'MWPS (um)'!$A$1:$CP$401,94,FALSE)</f>
        <v>0</v>
      </c>
      <c r="F338" s="74" t="e">
        <f>(VLOOKUP($A338,'Processed Data Export'!$B$2:$ET$3001,6,FALSE))/(VLOOKUP($A338,'Processed Data Export'!$B$2:$ET$3001,7,FALSE))</f>
        <v>#N/A</v>
      </c>
      <c r="G338" s="74" t="e">
        <f>VLOOKUP($A338,'Processed Data Export'!$B$2:$ET$3001,8,FALSE)</f>
        <v>#N/A</v>
      </c>
      <c r="H338" s="74" t="e">
        <f>VLOOKUP($A338,'Processed Data Export'!$B$2:$ET$3001,9,FALSE)</f>
        <v>#N/A</v>
      </c>
      <c r="I338" s="74" t="e">
        <f>VLOOKUP($A338,'Processed Data Export'!$B$2:$ET$3001,10,FALSE)</f>
        <v>#N/A</v>
      </c>
      <c r="J338" s="74" t="e">
        <f>VLOOKUP($A338,'Processed Data Export'!$B$2:$ET$3001,11,FALSE)</f>
        <v>#N/A</v>
      </c>
      <c r="K338" s="69" t="e">
        <f t="shared" si="70"/>
        <v>#VALUE!</v>
      </c>
      <c r="L338" s="75" t="e">
        <f>VLOOKUP($A338,'Processed Data Export'!$B$2:$ET$402,(COLUMN(A338)+11),FALSE)</f>
        <v>#N/A</v>
      </c>
      <c r="M338" s="75" t="e">
        <f>VLOOKUP($A338,'Processed Data Export'!$B$2:$ET$402,(COLUMN(B338)+11),FALSE)</f>
        <v>#N/A</v>
      </c>
      <c r="N338" s="75" t="e">
        <f>VLOOKUP($A338,'Processed Data Export'!$B$2:$ET$402,(COLUMN(C338)+11),FALSE)</f>
        <v>#N/A</v>
      </c>
      <c r="O338" s="75" t="e">
        <f>VLOOKUP($A338,'Processed Data Export'!$B$2:$ET$402,(COLUMN(D338)+11),FALSE)</f>
        <v>#N/A</v>
      </c>
      <c r="P338" s="75" t="e">
        <f>VLOOKUP($A338,'Processed Data Export'!$B$2:$ET$402,(COLUMN(E338)+11),FALSE)</f>
        <v>#N/A</v>
      </c>
      <c r="Q338" s="75" t="e">
        <f>VLOOKUP($A338,'Processed Data Export'!$B$2:$ET$402,(COLUMN(F338)+11),FALSE)</f>
        <v>#N/A</v>
      </c>
      <c r="R338" s="75" t="e">
        <f>VLOOKUP($A338,'Processed Data Export'!$B$2:$ET$402,(COLUMN(G338)+11),FALSE)</f>
        <v>#N/A</v>
      </c>
      <c r="S338" s="75" t="e">
        <f>VLOOKUP($A338,'Processed Data Export'!$B$2:$ET$402,(COLUMN(H338)+11),FALSE)</f>
        <v>#N/A</v>
      </c>
      <c r="T338" s="75" t="e">
        <f>VLOOKUP($A338,'Processed Data Export'!$B$2:$ET$402,(COLUMN(I338)+11),FALSE)</f>
        <v>#N/A</v>
      </c>
      <c r="U338" s="75" t="e">
        <f>VLOOKUP($A338,'Processed Data Export'!$B$2:$ET$402,(COLUMN(J338)+11),FALSE)</f>
        <v>#N/A</v>
      </c>
      <c r="V338" s="75" t="e">
        <f>VLOOKUP($A338,'Processed Data Export'!$B$2:$ET$402,(COLUMN(K338)+11),FALSE)</f>
        <v>#N/A</v>
      </c>
      <c r="W338" s="75" t="e">
        <f>VLOOKUP($A338,'Processed Data Export'!$B$2:$ET$402,(COLUMN(L338)+11),FALSE)</f>
        <v>#N/A</v>
      </c>
      <c r="X338" s="75" t="e">
        <f>VLOOKUP($A338,'Processed Data Export'!$B$2:$ET$402,(COLUMN(M338)+11),FALSE)</f>
        <v>#N/A</v>
      </c>
      <c r="Y338" s="75" t="e">
        <f>VLOOKUP($A338,'Processed Data Export'!$B$2:$ET$402,(COLUMN(N338)+11),FALSE)</f>
        <v>#N/A</v>
      </c>
      <c r="Z338" s="75" t="e">
        <f>VLOOKUP($A338,'Processed Data Export'!$B$2:$ET$402,(COLUMN(O338)+11),FALSE)</f>
        <v>#N/A</v>
      </c>
      <c r="AA338" s="75" t="e">
        <f>VLOOKUP($A338,'Processed Data Export'!$B$2:$ET$402,(COLUMN(P338)+11),FALSE)</f>
        <v>#N/A</v>
      </c>
      <c r="AB338" s="75" t="e">
        <f>VLOOKUP($A338,'Processed Data Export'!$B$2:$ET$402,(COLUMN(Q338)+11),FALSE)</f>
        <v>#N/A</v>
      </c>
      <c r="AC338" s="75" t="e">
        <f>VLOOKUP($A338,'Processed Data Export'!$B$2:$ET$402,(COLUMN(R338)+11),FALSE)</f>
        <v>#N/A</v>
      </c>
      <c r="AD338" s="75" t="e">
        <f>VLOOKUP($A338,'Processed Data Export'!$B$2:$ET$402,(COLUMN(S338)+11),FALSE)</f>
        <v>#N/A</v>
      </c>
      <c r="AE338" s="75" t="e">
        <f>VLOOKUP($A338,'Processed Data Export'!$B$2:$ET$402,(COLUMN(T338)+11),FALSE)</f>
        <v>#N/A</v>
      </c>
      <c r="AF338" s="75" t="e">
        <f>VLOOKUP($A338,'Processed Data Export'!$B$2:$ET$402,(COLUMN(U338)+11),FALSE)</f>
        <v>#N/A</v>
      </c>
      <c r="AG338" s="75" t="e">
        <f>VLOOKUP($A338,'Processed Data Export'!$B$2:$ET$402,(COLUMN(V338)+11),FALSE)</f>
        <v>#N/A</v>
      </c>
      <c r="AH338" s="75" t="e">
        <f>VLOOKUP($A338,'Processed Data Export'!$B$2:$ET$402,(COLUMN(W338)+11),FALSE)</f>
        <v>#N/A</v>
      </c>
      <c r="AI338" s="75" t="e">
        <f>VLOOKUP($A338,'Processed Data Export'!$B$2:$ET$402,(COLUMN(X338)+11),FALSE)</f>
        <v>#N/A</v>
      </c>
      <c r="AJ338" s="75" t="e">
        <f>VLOOKUP($A338,'Processed Data Export'!$B$2:$ET$402,(COLUMN(Y338)+11),FALSE)</f>
        <v>#N/A</v>
      </c>
      <c r="AK338" s="75" t="e">
        <f>VLOOKUP($A338,'Processed Data Export'!$B$2:$ET$402,(COLUMN(Z338)+11),FALSE)</f>
        <v>#N/A</v>
      </c>
      <c r="AL338" s="75" t="e">
        <f>VLOOKUP($A338,'Processed Data Export'!$B$2:$ET$402,(COLUMN(AA338)+11),FALSE)</f>
        <v>#N/A</v>
      </c>
      <c r="AM338" s="75" t="e">
        <f>VLOOKUP($A338,'Processed Data Export'!$B$2:$ET$402,(COLUMN(AB338)+11),FALSE)</f>
        <v>#N/A</v>
      </c>
      <c r="AN338" s="75" t="e">
        <f>VLOOKUP($A338,'Processed Data Export'!$B$2:$ET$402,(COLUMN(AC338)+11),FALSE)</f>
        <v>#N/A</v>
      </c>
      <c r="AO338" s="75" t="e">
        <f>VLOOKUP($A338,'Processed Data Export'!$B$2:$ET$402,(COLUMN(AD338)+11),FALSE)</f>
        <v>#N/A</v>
      </c>
      <c r="AP338" s="75" t="e">
        <f>VLOOKUP($A338,'Processed Data Export'!$B$2:$ET$402,(COLUMN(AE338)+11),FALSE)</f>
        <v>#N/A</v>
      </c>
      <c r="AQ338" s="75" t="e">
        <f>VLOOKUP($A338,'Processed Data Export'!$B$2:$ET$402,(COLUMN(AF338)+11),FALSE)</f>
        <v>#N/A</v>
      </c>
      <c r="AR338" s="75" t="e">
        <f>VLOOKUP($A338,'Processed Data Export'!$B$2:$ET$402,(COLUMN(AG338)+11),FALSE)</f>
        <v>#N/A</v>
      </c>
      <c r="AS338" s="75" t="e">
        <f>VLOOKUP($A338,'Processed Data Export'!$B$2:$ET$402,(COLUMN(AH338)+11),FALSE)</f>
        <v>#N/A</v>
      </c>
      <c r="AT338" s="75" t="e">
        <f>VLOOKUP($A338,'Processed Data Export'!$B$2:$ET$402,(COLUMN(AI338)+11),FALSE)</f>
        <v>#N/A</v>
      </c>
      <c r="AU338" s="75" t="e">
        <f>VLOOKUP($A338,'Processed Data Export'!$B$2:$ET$402,(COLUMN(AJ338)+11),FALSE)</f>
        <v>#N/A</v>
      </c>
      <c r="AV338" s="75" t="e">
        <f>VLOOKUP($A338,'Processed Data Export'!$B$2:$ET$402,(COLUMN(AK338)+11),FALSE)</f>
        <v>#N/A</v>
      </c>
      <c r="AW338" s="75" t="e">
        <f t="shared" si="71"/>
        <v>#N/A</v>
      </c>
      <c r="AX338" s="75" t="e">
        <f t="shared" si="72"/>
        <v>#N/A</v>
      </c>
      <c r="AY338" s="75" t="e">
        <f t="shared" si="73"/>
        <v>#N/A</v>
      </c>
      <c r="AZ338" s="75" t="e">
        <f t="shared" si="74"/>
        <v>#N/A</v>
      </c>
      <c r="BA338" s="75" t="e">
        <f t="shared" si="75"/>
        <v>#N/A</v>
      </c>
      <c r="BB338" s="75" t="e">
        <f t="shared" si="76"/>
        <v>#N/A</v>
      </c>
      <c r="BC338" s="75" t="e">
        <f t="shared" si="77"/>
        <v>#N/A</v>
      </c>
      <c r="BD338" s="75" t="e">
        <f t="shared" si="78"/>
        <v>#N/A</v>
      </c>
      <c r="BE338" s="75" t="e">
        <f t="shared" si="79"/>
        <v>#N/A</v>
      </c>
      <c r="BF338" s="75" t="e">
        <f t="shared" si="80"/>
        <v>#N/A</v>
      </c>
      <c r="BG338" s="75" t="e">
        <f t="shared" si="81"/>
        <v>#N/A</v>
      </c>
      <c r="BH338" s="75" t="e">
        <f t="shared" si="82"/>
        <v>#N/A</v>
      </c>
      <c r="BI338" s="75" t="e">
        <f t="shared" si="83"/>
        <v>#N/A</v>
      </c>
    </row>
    <row r="339" spans="1:61" x14ac:dyDescent="0.35">
      <c r="A339" s="69">
        <f>'Processed Data Export'!B337</f>
        <v>0</v>
      </c>
      <c r="B339" s="74" t="e">
        <f>IF((VLOOKUP($A339,'Processed Data Export'!$B$2:$ET$3001,5,FALSE))=0,(VLOOKUP($A339,'Processed Data Export'!$B$2:$ET$3001,4,FALSE)),(IF((VLOOKUP($A339,'Processed Data Export'!$B$2:$ET$3001,4,FALSE))&gt;(VLOOKUP($A339,'Processed Data Export'!$B$2:$ET$3001,5,FALSE)),(VLOOKUP($A339,'Processed Data Export'!$B$2:$ET$3001,5,FALSE)),(VLOOKUP($A339,'Processed Data Export'!$B$2:$ET$3001,4,FALSE)))))</f>
        <v>#N/A</v>
      </c>
      <c r="C339" s="89" t="e">
        <f>IF((VLOOKUP($A339,'Processed Data Export'!$B$2:$ET$3001,5,FALSE))=0,"NA",(IF((VLOOKUP($A339,'Processed Data Export'!$B$2:$ET$3001,4,FALSE))&gt;(VLOOKUP($A339,'Processed Data Export'!$B$2:$ET$3001,5,FALSE)),(VLOOKUP($A339,'Processed Data Export'!$B$2:$ET$3001,4,FALSE)),(VLOOKUP($A339,'Processed Data Export'!$B$2:$ET$3001,5,FALSE)))))</f>
        <v>#N/A</v>
      </c>
      <c r="D339" s="74" t="e">
        <f>VLOOKUP($A339,'Processed Data Export'!$B$2:$ET$3001,3,FALSE)</f>
        <v>#N/A</v>
      </c>
      <c r="E339" s="36">
        <f>VLOOKUP(A339,'MWPS (um)'!$A$1:$CP$401,94,FALSE)</f>
        <v>0</v>
      </c>
      <c r="F339" s="74" t="e">
        <f>(VLOOKUP($A339,'Processed Data Export'!$B$2:$ET$3001,6,FALSE))/(VLOOKUP($A339,'Processed Data Export'!$B$2:$ET$3001,7,FALSE))</f>
        <v>#N/A</v>
      </c>
      <c r="G339" s="74" t="e">
        <f>VLOOKUP($A339,'Processed Data Export'!$B$2:$ET$3001,8,FALSE)</f>
        <v>#N/A</v>
      </c>
      <c r="H339" s="74" t="e">
        <f>VLOOKUP($A339,'Processed Data Export'!$B$2:$ET$3001,9,FALSE)</f>
        <v>#N/A</v>
      </c>
      <c r="I339" s="74" t="e">
        <f>VLOOKUP($A339,'Processed Data Export'!$B$2:$ET$3001,10,FALSE)</f>
        <v>#N/A</v>
      </c>
      <c r="J339" s="74" t="e">
        <f>VLOOKUP($A339,'Processed Data Export'!$B$2:$ET$3001,11,FALSE)</f>
        <v>#N/A</v>
      </c>
      <c r="K339" s="69" t="e">
        <f t="shared" si="70"/>
        <v>#VALUE!</v>
      </c>
      <c r="L339" s="75" t="e">
        <f>VLOOKUP($A339,'Processed Data Export'!$B$2:$ET$402,(COLUMN(A339)+11),FALSE)</f>
        <v>#N/A</v>
      </c>
      <c r="M339" s="75" t="e">
        <f>VLOOKUP($A339,'Processed Data Export'!$B$2:$ET$402,(COLUMN(B339)+11),FALSE)</f>
        <v>#N/A</v>
      </c>
      <c r="N339" s="75" t="e">
        <f>VLOOKUP($A339,'Processed Data Export'!$B$2:$ET$402,(COLUMN(C339)+11),FALSE)</f>
        <v>#N/A</v>
      </c>
      <c r="O339" s="75" t="e">
        <f>VLOOKUP($A339,'Processed Data Export'!$B$2:$ET$402,(COLUMN(D339)+11),FALSE)</f>
        <v>#N/A</v>
      </c>
      <c r="P339" s="75" t="e">
        <f>VLOOKUP($A339,'Processed Data Export'!$B$2:$ET$402,(COLUMN(E339)+11),FALSE)</f>
        <v>#N/A</v>
      </c>
      <c r="Q339" s="75" t="e">
        <f>VLOOKUP($A339,'Processed Data Export'!$B$2:$ET$402,(COLUMN(F339)+11),FALSE)</f>
        <v>#N/A</v>
      </c>
      <c r="R339" s="75" t="e">
        <f>VLOOKUP($A339,'Processed Data Export'!$B$2:$ET$402,(COLUMN(G339)+11),FALSE)</f>
        <v>#N/A</v>
      </c>
      <c r="S339" s="75" t="e">
        <f>VLOOKUP($A339,'Processed Data Export'!$B$2:$ET$402,(COLUMN(H339)+11),FALSE)</f>
        <v>#N/A</v>
      </c>
      <c r="T339" s="75" t="e">
        <f>VLOOKUP($A339,'Processed Data Export'!$B$2:$ET$402,(COLUMN(I339)+11),FALSE)</f>
        <v>#N/A</v>
      </c>
      <c r="U339" s="75" t="e">
        <f>VLOOKUP($A339,'Processed Data Export'!$B$2:$ET$402,(COLUMN(J339)+11),FALSE)</f>
        <v>#N/A</v>
      </c>
      <c r="V339" s="75" t="e">
        <f>VLOOKUP($A339,'Processed Data Export'!$B$2:$ET$402,(COLUMN(K339)+11),FALSE)</f>
        <v>#N/A</v>
      </c>
      <c r="W339" s="75" t="e">
        <f>VLOOKUP($A339,'Processed Data Export'!$B$2:$ET$402,(COLUMN(L339)+11),FALSE)</f>
        <v>#N/A</v>
      </c>
      <c r="X339" s="75" t="e">
        <f>VLOOKUP($A339,'Processed Data Export'!$B$2:$ET$402,(COLUMN(M339)+11),FALSE)</f>
        <v>#N/A</v>
      </c>
      <c r="Y339" s="75" t="e">
        <f>VLOOKUP($A339,'Processed Data Export'!$B$2:$ET$402,(COLUMN(N339)+11),FALSE)</f>
        <v>#N/A</v>
      </c>
      <c r="Z339" s="75" t="e">
        <f>VLOOKUP($A339,'Processed Data Export'!$B$2:$ET$402,(COLUMN(O339)+11),FALSE)</f>
        <v>#N/A</v>
      </c>
      <c r="AA339" s="75" t="e">
        <f>VLOOKUP($A339,'Processed Data Export'!$B$2:$ET$402,(COLUMN(P339)+11),FALSE)</f>
        <v>#N/A</v>
      </c>
      <c r="AB339" s="75" t="e">
        <f>VLOOKUP($A339,'Processed Data Export'!$B$2:$ET$402,(COLUMN(Q339)+11),FALSE)</f>
        <v>#N/A</v>
      </c>
      <c r="AC339" s="75" t="e">
        <f>VLOOKUP($A339,'Processed Data Export'!$B$2:$ET$402,(COLUMN(R339)+11),FALSE)</f>
        <v>#N/A</v>
      </c>
      <c r="AD339" s="75" t="e">
        <f>VLOOKUP($A339,'Processed Data Export'!$B$2:$ET$402,(COLUMN(S339)+11),FALSE)</f>
        <v>#N/A</v>
      </c>
      <c r="AE339" s="75" t="e">
        <f>VLOOKUP($A339,'Processed Data Export'!$B$2:$ET$402,(COLUMN(T339)+11),FALSE)</f>
        <v>#N/A</v>
      </c>
      <c r="AF339" s="75" t="e">
        <f>VLOOKUP($A339,'Processed Data Export'!$B$2:$ET$402,(COLUMN(U339)+11),FALSE)</f>
        <v>#N/A</v>
      </c>
      <c r="AG339" s="75" t="e">
        <f>VLOOKUP($A339,'Processed Data Export'!$B$2:$ET$402,(COLUMN(V339)+11),FALSE)</f>
        <v>#N/A</v>
      </c>
      <c r="AH339" s="75" t="e">
        <f>VLOOKUP($A339,'Processed Data Export'!$B$2:$ET$402,(COLUMN(W339)+11),FALSE)</f>
        <v>#N/A</v>
      </c>
      <c r="AI339" s="75" t="e">
        <f>VLOOKUP($A339,'Processed Data Export'!$B$2:$ET$402,(COLUMN(X339)+11),FALSE)</f>
        <v>#N/A</v>
      </c>
      <c r="AJ339" s="75" t="e">
        <f>VLOOKUP($A339,'Processed Data Export'!$B$2:$ET$402,(COLUMN(Y339)+11),FALSE)</f>
        <v>#N/A</v>
      </c>
      <c r="AK339" s="75" t="e">
        <f>VLOOKUP($A339,'Processed Data Export'!$B$2:$ET$402,(COLUMN(Z339)+11),FALSE)</f>
        <v>#N/A</v>
      </c>
      <c r="AL339" s="75" t="e">
        <f>VLOOKUP($A339,'Processed Data Export'!$B$2:$ET$402,(COLUMN(AA339)+11),FALSE)</f>
        <v>#N/A</v>
      </c>
      <c r="AM339" s="75" t="e">
        <f>VLOOKUP($A339,'Processed Data Export'!$B$2:$ET$402,(COLUMN(AB339)+11),FALSE)</f>
        <v>#N/A</v>
      </c>
      <c r="AN339" s="75" t="e">
        <f>VLOOKUP($A339,'Processed Data Export'!$B$2:$ET$402,(COLUMN(AC339)+11),FALSE)</f>
        <v>#N/A</v>
      </c>
      <c r="AO339" s="75" t="e">
        <f>VLOOKUP($A339,'Processed Data Export'!$B$2:$ET$402,(COLUMN(AD339)+11),FALSE)</f>
        <v>#N/A</v>
      </c>
      <c r="AP339" s="75" t="e">
        <f>VLOOKUP($A339,'Processed Data Export'!$B$2:$ET$402,(COLUMN(AE339)+11),FALSE)</f>
        <v>#N/A</v>
      </c>
      <c r="AQ339" s="75" t="e">
        <f>VLOOKUP($A339,'Processed Data Export'!$B$2:$ET$402,(COLUMN(AF339)+11),FALSE)</f>
        <v>#N/A</v>
      </c>
      <c r="AR339" s="75" t="e">
        <f>VLOOKUP($A339,'Processed Data Export'!$B$2:$ET$402,(COLUMN(AG339)+11),FALSE)</f>
        <v>#N/A</v>
      </c>
      <c r="AS339" s="75" t="e">
        <f>VLOOKUP($A339,'Processed Data Export'!$B$2:$ET$402,(COLUMN(AH339)+11),FALSE)</f>
        <v>#N/A</v>
      </c>
      <c r="AT339" s="75" t="e">
        <f>VLOOKUP($A339,'Processed Data Export'!$B$2:$ET$402,(COLUMN(AI339)+11),FALSE)</f>
        <v>#N/A</v>
      </c>
      <c r="AU339" s="75" t="e">
        <f>VLOOKUP($A339,'Processed Data Export'!$B$2:$ET$402,(COLUMN(AJ339)+11),FALSE)</f>
        <v>#N/A</v>
      </c>
      <c r="AV339" s="75" t="e">
        <f>VLOOKUP($A339,'Processed Data Export'!$B$2:$ET$402,(COLUMN(AK339)+11),FALSE)</f>
        <v>#N/A</v>
      </c>
      <c r="AW339" s="75" t="e">
        <f t="shared" si="71"/>
        <v>#N/A</v>
      </c>
      <c r="AX339" s="75" t="e">
        <f t="shared" si="72"/>
        <v>#N/A</v>
      </c>
      <c r="AY339" s="75" t="e">
        <f t="shared" si="73"/>
        <v>#N/A</v>
      </c>
      <c r="AZ339" s="75" t="e">
        <f t="shared" si="74"/>
        <v>#N/A</v>
      </c>
      <c r="BA339" s="75" t="e">
        <f t="shared" si="75"/>
        <v>#N/A</v>
      </c>
      <c r="BB339" s="75" t="e">
        <f t="shared" si="76"/>
        <v>#N/A</v>
      </c>
      <c r="BC339" s="75" t="e">
        <f t="shared" si="77"/>
        <v>#N/A</v>
      </c>
      <c r="BD339" s="75" t="e">
        <f t="shared" si="78"/>
        <v>#N/A</v>
      </c>
      <c r="BE339" s="75" t="e">
        <f t="shared" si="79"/>
        <v>#N/A</v>
      </c>
      <c r="BF339" s="75" t="e">
        <f t="shared" si="80"/>
        <v>#N/A</v>
      </c>
      <c r="BG339" s="75" t="e">
        <f t="shared" si="81"/>
        <v>#N/A</v>
      </c>
      <c r="BH339" s="75" t="e">
        <f t="shared" si="82"/>
        <v>#N/A</v>
      </c>
      <c r="BI339" s="75" t="e">
        <f t="shared" si="83"/>
        <v>#N/A</v>
      </c>
    </row>
    <row r="340" spans="1:61" x14ac:dyDescent="0.35">
      <c r="A340" s="69">
        <f>'Processed Data Export'!B338</f>
        <v>0</v>
      </c>
      <c r="B340" s="74" t="e">
        <f>IF((VLOOKUP($A340,'Processed Data Export'!$B$2:$ET$3001,5,FALSE))=0,(VLOOKUP($A340,'Processed Data Export'!$B$2:$ET$3001,4,FALSE)),(IF((VLOOKUP($A340,'Processed Data Export'!$B$2:$ET$3001,4,FALSE))&gt;(VLOOKUP($A340,'Processed Data Export'!$B$2:$ET$3001,5,FALSE)),(VLOOKUP($A340,'Processed Data Export'!$B$2:$ET$3001,5,FALSE)),(VLOOKUP($A340,'Processed Data Export'!$B$2:$ET$3001,4,FALSE)))))</f>
        <v>#N/A</v>
      </c>
      <c r="C340" s="89" t="e">
        <f>IF((VLOOKUP($A340,'Processed Data Export'!$B$2:$ET$3001,5,FALSE))=0,"NA",(IF((VLOOKUP($A340,'Processed Data Export'!$B$2:$ET$3001,4,FALSE))&gt;(VLOOKUP($A340,'Processed Data Export'!$B$2:$ET$3001,5,FALSE)),(VLOOKUP($A340,'Processed Data Export'!$B$2:$ET$3001,4,FALSE)),(VLOOKUP($A340,'Processed Data Export'!$B$2:$ET$3001,5,FALSE)))))</f>
        <v>#N/A</v>
      </c>
      <c r="D340" s="74" t="e">
        <f>VLOOKUP($A340,'Processed Data Export'!$B$2:$ET$3001,3,FALSE)</f>
        <v>#N/A</v>
      </c>
      <c r="E340" s="36">
        <f>VLOOKUP(A340,'MWPS (um)'!$A$1:$CP$401,94,FALSE)</f>
        <v>0</v>
      </c>
      <c r="F340" s="74" t="e">
        <f>(VLOOKUP($A340,'Processed Data Export'!$B$2:$ET$3001,6,FALSE))/(VLOOKUP($A340,'Processed Data Export'!$B$2:$ET$3001,7,FALSE))</f>
        <v>#N/A</v>
      </c>
      <c r="G340" s="74" t="e">
        <f>VLOOKUP($A340,'Processed Data Export'!$B$2:$ET$3001,8,FALSE)</f>
        <v>#N/A</v>
      </c>
      <c r="H340" s="74" t="e">
        <f>VLOOKUP($A340,'Processed Data Export'!$B$2:$ET$3001,9,FALSE)</f>
        <v>#N/A</v>
      </c>
      <c r="I340" s="74" t="e">
        <f>VLOOKUP($A340,'Processed Data Export'!$B$2:$ET$3001,10,FALSE)</f>
        <v>#N/A</v>
      </c>
      <c r="J340" s="74" t="e">
        <f>VLOOKUP($A340,'Processed Data Export'!$B$2:$ET$3001,11,FALSE)</f>
        <v>#N/A</v>
      </c>
      <c r="K340" s="69" t="e">
        <f t="shared" si="70"/>
        <v>#VALUE!</v>
      </c>
      <c r="L340" s="75" t="e">
        <f>VLOOKUP($A340,'Processed Data Export'!$B$2:$ET$402,(COLUMN(A340)+11),FALSE)</f>
        <v>#N/A</v>
      </c>
      <c r="M340" s="75" t="e">
        <f>VLOOKUP($A340,'Processed Data Export'!$B$2:$ET$402,(COLUMN(B340)+11),FALSE)</f>
        <v>#N/A</v>
      </c>
      <c r="N340" s="75" t="e">
        <f>VLOOKUP($A340,'Processed Data Export'!$B$2:$ET$402,(COLUMN(C340)+11),FALSE)</f>
        <v>#N/A</v>
      </c>
      <c r="O340" s="75" t="e">
        <f>VLOOKUP($A340,'Processed Data Export'!$B$2:$ET$402,(COLUMN(D340)+11),FALSE)</f>
        <v>#N/A</v>
      </c>
      <c r="P340" s="75" t="e">
        <f>VLOOKUP($A340,'Processed Data Export'!$B$2:$ET$402,(COLUMN(E340)+11),FALSE)</f>
        <v>#N/A</v>
      </c>
      <c r="Q340" s="75" t="e">
        <f>VLOOKUP($A340,'Processed Data Export'!$B$2:$ET$402,(COLUMN(F340)+11),FALSE)</f>
        <v>#N/A</v>
      </c>
      <c r="R340" s="75" t="e">
        <f>VLOOKUP($A340,'Processed Data Export'!$B$2:$ET$402,(COLUMN(G340)+11),FALSE)</f>
        <v>#N/A</v>
      </c>
      <c r="S340" s="75" t="e">
        <f>VLOOKUP($A340,'Processed Data Export'!$B$2:$ET$402,(COLUMN(H340)+11),FALSE)</f>
        <v>#N/A</v>
      </c>
      <c r="T340" s="75" t="e">
        <f>VLOOKUP($A340,'Processed Data Export'!$B$2:$ET$402,(COLUMN(I340)+11),FALSE)</f>
        <v>#N/A</v>
      </c>
      <c r="U340" s="75" t="e">
        <f>VLOOKUP($A340,'Processed Data Export'!$B$2:$ET$402,(COLUMN(J340)+11),FALSE)</f>
        <v>#N/A</v>
      </c>
      <c r="V340" s="75" t="e">
        <f>VLOOKUP($A340,'Processed Data Export'!$B$2:$ET$402,(COLUMN(K340)+11),FALSE)</f>
        <v>#N/A</v>
      </c>
      <c r="W340" s="75" t="e">
        <f>VLOOKUP($A340,'Processed Data Export'!$B$2:$ET$402,(COLUMN(L340)+11),FALSE)</f>
        <v>#N/A</v>
      </c>
      <c r="X340" s="75" t="e">
        <f>VLOOKUP($A340,'Processed Data Export'!$B$2:$ET$402,(COLUMN(M340)+11),FALSE)</f>
        <v>#N/A</v>
      </c>
      <c r="Y340" s="75" t="e">
        <f>VLOOKUP($A340,'Processed Data Export'!$B$2:$ET$402,(COLUMN(N340)+11),FALSE)</f>
        <v>#N/A</v>
      </c>
      <c r="Z340" s="75" t="e">
        <f>VLOOKUP($A340,'Processed Data Export'!$B$2:$ET$402,(COLUMN(O340)+11),FALSE)</f>
        <v>#N/A</v>
      </c>
      <c r="AA340" s="75" t="e">
        <f>VLOOKUP($A340,'Processed Data Export'!$B$2:$ET$402,(COLUMN(P340)+11),FALSE)</f>
        <v>#N/A</v>
      </c>
      <c r="AB340" s="75" t="e">
        <f>VLOOKUP($A340,'Processed Data Export'!$B$2:$ET$402,(COLUMN(Q340)+11),FALSE)</f>
        <v>#N/A</v>
      </c>
      <c r="AC340" s="75" t="e">
        <f>VLOOKUP($A340,'Processed Data Export'!$B$2:$ET$402,(COLUMN(R340)+11),FALSE)</f>
        <v>#N/A</v>
      </c>
      <c r="AD340" s="75" t="e">
        <f>VLOOKUP($A340,'Processed Data Export'!$B$2:$ET$402,(COLUMN(S340)+11),FALSE)</f>
        <v>#N/A</v>
      </c>
      <c r="AE340" s="75" t="e">
        <f>VLOOKUP($A340,'Processed Data Export'!$B$2:$ET$402,(COLUMN(T340)+11),FALSE)</f>
        <v>#N/A</v>
      </c>
      <c r="AF340" s="75" t="e">
        <f>VLOOKUP($A340,'Processed Data Export'!$B$2:$ET$402,(COLUMN(U340)+11),FALSE)</f>
        <v>#N/A</v>
      </c>
      <c r="AG340" s="75" t="e">
        <f>VLOOKUP($A340,'Processed Data Export'!$B$2:$ET$402,(COLUMN(V340)+11),FALSE)</f>
        <v>#N/A</v>
      </c>
      <c r="AH340" s="75" t="e">
        <f>VLOOKUP($A340,'Processed Data Export'!$B$2:$ET$402,(COLUMN(W340)+11),FALSE)</f>
        <v>#N/A</v>
      </c>
      <c r="AI340" s="75" t="e">
        <f>VLOOKUP($A340,'Processed Data Export'!$B$2:$ET$402,(COLUMN(X340)+11),FALSE)</f>
        <v>#N/A</v>
      </c>
      <c r="AJ340" s="75" t="e">
        <f>VLOOKUP($A340,'Processed Data Export'!$B$2:$ET$402,(COLUMN(Y340)+11),FALSE)</f>
        <v>#N/A</v>
      </c>
      <c r="AK340" s="75" t="e">
        <f>VLOOKUP($A340,'Processed Data Export'!$B$2:$ET$402,(COLUMN(Z340)+11),FALSE)</f>
        <v>#N/A</v>
      </c>
      <c r="AL340" s="75" t="e">
        <f>VLOOKUP($A340,'Processed Data Export'!$B$2:$ET$402,(COLUMN(AA340)+11),FALSE)</f>
        <v>#N/A</v>
      </c>
      <c r="AM340" s="75" t="e">
        <f>VLOOKUP($A340,'Processed Data Export'!$B$2:$ET$402,(COLUMN(AB340)+11),FALSE)</f>
        <v>#N/A</v>
      </c>
      <c r="AN340" s="75" t="e">
        <f>VLOOKUP($A340,'Processed Data Export'!$B$2:$ET$402,(COLUMN(AC340)+11),FALSE)</f>
        <v>#N/A</v>
      </c>
      <c r="AO340" s="75" t="e">
        <f>VLOOKUP($A340,'Processed Data Export'!$B$2:$ET$402,(COLUMN(AD340)+11),FALSE)</f>
        <v>#N/A</v>
      </c>
      <c r="AP340" s="75" t="e">
        <f>VLOOKUP($A340,'Processed Data Export'!$B$2:$ET$402,(COLUMN(AE340)+11),FALSE)</f>
        <v>#N/A</v>
      </c>
      <c r="AQ340" s="75" t="e">
        <f>VLOOKUP($A340,'Processed Data Export'!$B$2:$ET$402,(COLUMN(AF340)+11),FALSE)</f>
        <v>#N/A</v>
      </c>
      <c r="AR340" s="75" t="e">
        <f>VLOOKUP($A340,'Processed Data Export'!$B$2:$ET$402,(COLUMN(AG340)+11),FALSE)</f>
        <v>#N/A</v>
      </c>
      <c r="AS340" s="75" t="e">
        <f>VLOOKUP($A340,'Processed Data Export'!$B$2:$ET$402,(COLUMN(AH340)+11),FALSE)</f>
        <v>#N/A</v>
      </c>
      <c r="AT340" s="75" t="e">
        <f>VLOOKUP($A340,'Processed Data Export'!$B$2:$ET$402,(COLUMN(AI340)+11),FALSE)</f>
        <v>#N/A</v>
      </c>
      <c r="AU340" s="75" t="e">
        <f>VLOOKUP($A340,'Processed Data Export'!$B$2:$ET$402,(COLUMN(AJ340)+11),FALSE)</f>
        <v>#N/A</v>
      </c>
      <c r="AV340" s="75" t="e">
        <f>VLOOKUP($A340,'Processed Data Export'!$B$2:$ET$402,(COLUMN(AK340)+11),FALSE)</f>
        <v>#N/A</v>
      </c>
      <c r="AW340" s="75" t="e">
        <f t="shared" si="71"/>
        <v>#N/A</v>
      </c>
      <c r="AX340" s="75" t="e">
        <f t="shared" si="72"/>
        <v>#N/A</v>
      </c>
      <c r="AY340" s="75" t="e">
        <f t="shared" si="73"/>
        <v>#N/A</v>
      </c>
      <c r="AZ340" s="75" t="e">
        <f t="shared" si="74"/>
        <v>#N/A</v>
      </c>
      <c r="BA340" s="75" t="e">
        <f t="shared" si="75"/>
        <v>#N/A</v>
      </c>
      <c r="BB340" s="75" t="e">
        <f t="shared" si="76"/>
        <v>#N/A</v>
      </c>
      <c r="BC340" s="75" t="e">
        <f t="shared" si="77"/>
        <v>#N/A</v>
      </c>
      <c r="BD340" s="75" t="e">
        <f t="shared" si="78"/>
        <v>#N/A</v>
      </c>
      <c r="BE340" s="75" t="e">
        <f t="shared" si="79"/>
        <v>#N/A</v>
      </c>
      <c r="BF340" s="75" t="e">
        <f t="shared" si="80"/>
        <v>#N/A</v>
      </c>
      <c r="BG340" s="75" t="e">
        <f t="shared" si="81"/>
        <v>#N/A</v>
      </c>
      <c r="BH340" s="75" t="e">
        <f t="shared" si="82"/>
        <v>#N/A</v>
      </c>
      <c r="BI340" s="75" t="e">
        <f t="shared" si="83"/>
        <v>#N/A</v>
      </c>
    </row>
    <row r="341" spans="1:61" x14ac:dyDescent="0.35">
      <c r="A341" s="69">
        <f>'Processed Data Export'!B339</f>
        <v>0</v>
      </c>
      <c r="B341" s="74" t="e">
        <f>IF((VLOOKUP($A341,'Processed Data Export'!$B$2:$ET$3001,5,FALSE))=0,(VLOOKUP($A341,'Processed Data Export'!$B$2:$ET$3001,4,FALSE)),(IF((VLOOKUP($A341,'Processed Data Export'!$B$2:$ET$3001,4,FALSE))&gt;(VLOOKUP($A341,'Processed Data Export'!$B$2:$ET$3001,5,FALSE)),(VLOOKUP($A341,'Processed Data Export'!$B$2:$ET$3001,5,FALSE)),(VLOOKUP($A341,'Processed Data Export'!$B$2:$ET$3001,4,FALSE)))))</f>
        <v>#N/A</v>
      </c>
      <c r="C341" s="89" t="e">
        <f>IF((VLOOKUP($A341,'Processed Data Export'!$B$2:$ET$3001,5,FALSE))=0,"NA",(IF((VLOOKUP($A341,'Processed Data Export'!$B$2:$ET$3001,4,FALSE))&gt;(VLOOKUP($A341,'Processed Data Export'!$B$2:$ET$3001,5,FALSE)),(VLOOKUP($A341,'Processed Data Export'!$B$2:$ET$3001,4,FALSE)),(VLOOKUP($A341,'Processed Data Export'!$B$2:$ET$3001,5,FALSE)))))</f>
        <v>#N/A</v>
      </c>
      <c r="D341" s="74" t="e">
        <f>VLOOKUP($A341,'Processed Data Export'!$B$2:$ET$3001,3,FALSE)</f>
        <v>#N/A</v>
      </c>
      <c r="E341" s="36">
        <f>VLOOKUP(A341,'MWPS (um)'!$A$1:$CP$401,94,FALSE)</f>
        <v>0</v>
      </c>
      <c r="F341" s="74" t="e">
        <f>(VLOOKUP($A341,'Processed Data Export'!$B$2:$ET$3001,6,FALSE))/(VLOOKUP($A341,'Processed Data Export'!$B$2:$ET$3001,7,FALSE))</f>
        <v>#N/A</v>
      </c>
      <c r="G341" s="74" t="e">
        <f>VLOOKUP($A341,'Processed Data Export'!$B$2:$ET$3001,8,FALSE)</f>
        <v>#N/A</v>
      </c>
      <c r="H341" s="74" t="e">
        <f>VLOOKUP($A341,'Processed Data Export'!$B$2:$ET$3001,9,FALSE)</f>
        <v>#N/A</v>
      </c>
      <c r="I341" s="74" t="e">
        <f>VLOOKUP($A341,'Processed Data Export'!$B$2:$ET$3001,10,FALSE)</f>
        <v>#N/A</v>
      </c>
      <c r="J341" s="74" t="e">
        <f>VLOOKUP($A341,'Processed Data Export'!$B$2:$ET$3001,11,FALSE)</f>
        <v>#N/A</v>
      </c>
      <c r="K341" s="69" t="e">
        <f t="shared" si="70"/>
        <v>#VALUE!</v>
      </c>
      <c r="L341" s="75" t="e">
        <f>VLOOKUP($A341,'Processed Data Export'!$B$2:$ET$402,(COLUMN(A341)+11),FALSE)</f>
        <v>#N/A</v>
      </c>
      <c r="M341" s="75" t="e">
        <f>VLOOKUP($A341,'Processed Data Export'!$B$2:$ET$402,(COLUMN(B341)+11),FALSE)</f>
        <v>#N/A</v>
      </c>
      <c r="N341" s="75" t="e">
        <f>VLOOKUP($A341,'Processed Data Export'!$B$2:$ET$402,(COLUMN(C341)+11),FALSE)</f>
        <v>#N/A</v>
      </c>
      <c r="O341" s="75" t="e">
        <f>VLOOKUP($A341,'Processed Data Export'!$B$2:$ET$402,(COLUMN(D341)+11),FALSE)</f>
        <v>#N/A</v>
      </c>
      <c r="P341" s="75" t="e">
        <f>VLOOKUP($A341,'Processed Data Export'!$B$2:$ET$402,(COLUMN(E341)+11),FALSE)</f>
        <v>#N/A</v>
      </c>
      <c r="Q341" s="75" t="e">
        <f>VLOOKUP($A341,'Processed Data Export'!$B$2:$ET$402,(COLUMN(F341)+11),FALSE)</f>
        <v>#N/A</v>
      </c>
      <c r="R341" s="75" t="e">
        <f>VLOOKUP($A341,'Processed Data Export'!$B$2:$ET$402,(COLUMN(G341)+11),FALSE)</f>
        <v>#N/A</v>
      </c>
      <c r="S341" s="75" t="e">
        <f>VLOOKUP($A341,'Processed Data Export'!$B$2:$ET$402,(COLUMN(H341)+11),FALSE)</f>
        <v>#N/A</v>
      </c>
      <c r="T341" s="75" t="e">
        <f>VLOOKUP($A341,'Processed Data Export'!$B$2:$ET$402,(COLUMN(I341)+11),FALSE)</f>
        <v>#N/A</v>
      </c>
      <c r="U341" s="75" t="e">
        <f>VLOOKUP($A341,'Processed Data Export'!$B$2:$ET$402,(COLUMN(J341)+11),FALSE)</f>
        <v>#N/A</v>
      </c>
      <c r="V341" s="75" t="e">
        <f>VLOOKUP($A341,'Processed Data Export'!$B$2:$ET$402,(COLUMN(K341)+11),FALSE)</f>
        <v>#N/A</v>
      </c>
      <c r="W341" s="75" t="e">
        <f>VLOOKUP($A341,'Processed Data Export'!$B$2:$ET$402,(COLUMN(L341)+11),FALSE)</f>
        <v>#N/A</v>
      </c>
      <c r="X341" s="75" t="e">
        <f>VLOOKUP($A341,'Processed Data Export'!$B$2:$ET$402,(COLUMN(M341)+11),FALSE)</f>
        <v>#N/A</v>
      </c>
      <c r="Y341" s="75" t="e">
        <f>VLOOKUP($A341,'Processed Data Export'!$B$2:$ET$402,(COLUMN(N341)+11),FALSE)</f>
        <v>#N/A</v>
      </c>
      <c r="Z341" s="75" t="e">
        <f>VLOOKUP($A341,'Processed Data Export'!$B$2:$ET$402,(COLUMN(O341)+11),FALSE)</f>
        <v>#N/A</v>
      </c>
      <c r="AA341" s="75" t="e">
        <f>VLOOKUP($A341,'Processed Data Export'!$B$2:$ET$402,(COLUMN(P341)+11),FALSE)</f>
        <v>#N/A</v>
      </c>
      <c r="AB341" s="75" t="e">
        <f>VLOOKUP($A341,'Processed Data Export'!$B$2:$ET$402,(COLUMN(Q341)+11),FALSE)</f>
        <v>#N/A</v>
      </c>
      <c r="AC341" s="75" t="e">
        <f>VLOOKUP($A341,'Processed Data Export'!$B$2:$ET$402,(COLUMN(R341)+11),FALSE)</f>
        <v>#N/A</v>
      </c>
      <c r="AD341" s="75" t="e">
        <f>VLOOKUP($A341,'Processed Data Export'!$B$2:$ET$402,(COLUMN(S341)+11),FALSE)</f>
        <v>#N/A</v>
      </c>
      <c r="AE341" s="75" t="e">
        <f>VLOOKUP($A341,'Processed Data Export'!$B$2:$ET$402,(COLUMN(T341)+11),FALSE)</f>
        <v>#N/A</v>
      </c>
      <c r="AF341" s="75" t="e">
        <f>VLOOKUP($A341,'Processed Data Export'!$B$2:$ET$402,(COLUMN(U341)+11),FALSE)</f>
        <v>#N/A</v>
      </c>
      <c r="AG341" s="75" t="e">
        <f>VLOOKUP($A341,'Processed Data Export'!$B$2:$ET$402,(COLUMN(V341)+11),FALSE)</f>
        <v>#N/A</v>
      </c>
      <c r="AH341" s="75" t="e">
        <f>VLOOKUP($A341,'Processed Data Export'!$B$2:$ET$402,(COLUMN(W341)+11),FALSE)</f>
        <v>#N/A</v>
      </c>
      <c r="AI341" s="75" t="e">
        <f>VLOOKUP($A341,'Processed Data Export'!$B$2:$ET$402,(COLUMN(X341)+11),FALSE)</f>
        <v>#N/A</v>
      </c>
      <c r="AJ341" s="75" t="e">
        <f>VLOOKUP($A341,'Processed Data Export'!$B$2:$ET$402,(COLUMN(Y341)+11),FALSE)</f>
        <v>#N/A</v>
      </c>
      <c r="AK341" s="75" t="e">
        <f>VLOOKUP($A341,'Processed Data Export'!$B$2:$ET$402,(COLUMN(Z341)+11),FALSE)</f>
        <v>#N/A</v>
      </c>
      <c r="AL341" s="75" t="e">
        <f>VLOOKUP($A341,'Processed Data Export'!$B$2:$ET$402,(COLUMN(AA341)+11),FALSE)</f>
        <v>#N/A</v>
      </c>
      <c r="AM341" s="75" t="e">
        <f>VLOOKUP($A341,'Processed Data Export'!$B$2:$ET$402,(COLUMN(AB341)+11),FALSE)</f>
        <v>#N/A</v>
      </c>
      <c r="AN341" s="75" t="e">
        <f>VLOOKUP($A341,'Processed Data Export'!$B$2:$ET$402,(COLUMN(AC341)+11),FALSE)</f>
        <v>#N/A</v>
      </c>
      <c r="AO341" s="75" t="e">
        <f>VLOOKUP($A341,'Processed Data Export'!$B$2:$ET$402,(COLUMN(AD341)+11),FALSE)</f>
        <v>#N/A</v>
      </c>
      <c r="AP341" s="75" t="e">
        <f>VLOOKUP($A341,'Processed Data Export'!$B$2:$ET$402,(COLUMN(AE341)+11),FALSE)</f>
        <v>#N/A</v>
      </c>
      <c r="AQ341" s="75" t="e">
        <f>VLOOKUP($A341,'Processed Data Export'!$B$2:$ET$402,(COLUMN(AF341)+11),FALSE)</f>
        <v>#N/A</v>
      </c>
      <c r="AR341" s="75" t="e">
        <f>VLOOKUP($A341,'Processed Data Export'!$B$2:$ET$402,(COLUMN(AG341)+11),FALSE)</f>
        <v>#N/A</v>
      </c>
      <c r="AS341" s="75" t="e">
        <f>VLOOKUP($A341,'Processed Data Export'!$B$2:$ET$402,(COLUMN(AH341)+11),FALSE)</f>
        <v>#N/A</v>
      </c>
      <c r="AT341" s="75" t="e">
        <f>VLOOKUP($A341,'Processed Data Export'!$B$2:$ET$402,(COLUMN(AI341)+11),FALSE)</f>
        <v>#N/A</v>
      </c>
      <c r="AU341" s="75" t="e">
        <f>VLOOKUP($A341,'Processed Data Export'!$B$2:$ET$402,(COLUMN(AJ341)+11),FALSE)</f>
        <v>#N/A</v>
      </c>
      <c r="AV341" s="75" t="e">
        <f>VLOOKUP($A341,'Processed Data Export'!$B$2:$ET$402,(COLUMN(AK341)+11),FALSE)</f>
        <v>#N/A</v>
      </c>
      <c r="AW341" s="75" t="e">
        <f t="shared" si="71"/>
        <v>#N/A</v>
      </c>
      <c r="AX341" s="75" t="e">
        <f t="shared" si="72"/>
        <v>#N/A</v>
      </c>
      <c r="AY341" s="75" t="e">
        <f t="shared" si="73"/>
        <v>#N/A</v>
      </c>
      <c r="AZ341" s="75" t="e">
        <f t="shared" si="74"/>
        <v>#N/A</v>
      </c>
      <c r="BA341" s="75" t="e">
        <f t="shared" si="75"/>
        <v>#N/A</v>
      </c>
      <c r="BB341" s="75" t="e">
        <f t="shared" si="76"/>
        <v>#N/A</v>
      </c>
      <c r="BC341" s="75" t="e">
        <f t="shared" si="77"/>
        <v>#N/A</v>
      </c>
      <c r="BD341" s="75" t="e">
        <f t="shared" si="78"/>
        <v>#N/A</v>
      </c>
      <c r="BE341" s="75" t="e">
        <f t="shared" si="79"/>
        <v>#N/A</v>
      </c>
      <c r="BF341" s="75" t="e">
        <f t="shared" si="80"/>
        <v>#N/A</v>
      </c>
      <c r="BG341" s="75" t="e">
        <f t="shared" si="81"/>
        <v>#N/A</v>
      </c>
      <c r="BH341" s="75" t="e">
        <f t="shared" si="82"/>
        <v>#N/A</v>
      </c>
      <c r="BI341" s="75" t="e">
        <f t="shared" si="83"/>
        <v>#N/A</v>
      </c>
    </row>
    <row r="342" spans="1:61" x14ac:dyDescent="0.35">
      <c r="A342" s="69">
        <f>'Processed Data Export'!B340</f>
        <v>0</v>
      </c>
      <c r="B342" s="74" t="e">
        <f>IF((VLOOKUP($A342,'Processed Data Export'!$B$2:$ET$3001,5,FALSE))=0,(VLOOKUP($A342,'Processed Data Export'!$B$2:$ET$3001,4,FALSE)),(IF((VLOOKUP($A342,'Processed Data Export'!$B$2:$ET$3001,4,FALSE))&gt;(VLOOKUP($A342,'Processed Data Export'!$B$2:$ET$3001,5,FALSE)),(VLOOKUP($A342,'Processed Data Export'!$B$2:$ET$3001,5,FALSE)),(VLOOKUP($A342,'Processed Data Export'!$B$2:$ET$3001,4,FALSE)))))</f>
        <v>#N/A</v>
      </c>
      <c r="C342" s="89" t="e">
        <f>IF((VLOOKUP($A342,'Processed Data Export'!$B$2:$ET$3001,5,FALSE))=0,"NA",(IF((VLOOKUP($A342,'Processed Data Export'!$B$2:$ET$3001,4,FALSE))&gt;(VLOOKUP($A342,'Processed Data Export'!$B$2:$ET$3001,5,FALSE)),(VLOOKUP($A342,'Processed Data Export'!$B$2:$ET$3001,4,FALSE)),(VLOOKUP($A342,'Processed Data Export'!$B$2:$ET$3001,5,FALSE)))))</f>
        <v>#N/A</v>
      </c>
      <c r="D342" s="74" t="e">
        <f>VLOOKUP($A342,'Processed Data Export'!$B$2:$ET$3001,3,FALSE)</f>
        <v>#N/A</v>
      </c>
      <c r="E342" s="36">
        <f>VLOOKUP(A342,'MWPS (um)'!$A$1:$CP$401,94,FALSE)</f>
        <v>0</v>
      </c>
      <c r="F342" s="74" t="e">
        <f>(VLOOKUP($A342,'Processed Data Export'!$B$2:$ET$3001,6,FALSE))/(VLOOKUP($A342,'Processed Data Export'!$B$2:$ET$3001,7,FALSE))</f>
        <v>#N/A</v>
      </c>
      <c r="G342" s="74" t="e">
        <f>VLOOKUP($A342,'Processed Data Export'!$B$2:$ET$3001,8,FALSE)</f>
        <v>#N/A</v>
      </c>
      <c r="H342" s="74" t="e">
        <f>VLOOKUP($A342,'Processed Data Export'!$B$2:$ET$3001,9,FALSE)</f>
        <v>#N/A</v>
      </c>
      <c r="I342" s="74" t="e">
        <f>VLOOKUP($A342,'Processed Data Export'!$B$2:$ET$3001,10,FALSE)</f>
        <v>#N/A</v>
      </c>
      <c r="J342" s="74" t="e">
        <f>VLOOKUP($A342,'Processed Data Export'!$B$2:$ET$3001,11,FALSE)</f>
        <v>#N/A</v>
      </c>
      <c r="K342" s="69" t="e">
        <f t="shared" si="70"/>
        <v>#VALUE!</v>
      </c>
      <c r="L342" s="75" t="e">
        <f>VLOOKUP($A342,'Processed Data Export'!$B$2:$ET$402,(COLUMN(A342)+11),FALSE)</f>
        <v>#N/A</v>
      </c>
      <c r="M342" s="75" t="e">
        <f>VLOOKUP($A342,'Processed Data Export'!$B$2:$ET$402,(COLUMN(B342)+11),FALSE)</f>
        <v>#N/A</v>
      </c>
      <c r="N342" s="75" t="e">
        <f>VLOOKUP($A342,'Processed Data Export'!$B$2:$ET$402,(COLUMN(C342)+11),FALSE)</f>
        <v>#N/A</v>
      </c>
      <c r="O342" s="75" t="e">
        <f>VLOOKUP($A342,'Processed Data Export'!$B$2:$ET$402,(COLUMN(D342)+11),FALSE)</f>
        <v>#N/A</v>
      </c>
      <c r="P342" s="75" t="e">
        <f>VLOOKUP($A342,'Processed Data Export'!$B$2:$ET$402,(COLUMN(E342)+11),FALSE)</f>
        <v>#N/A</v>
      </c>
      <c r="Q342" s="75" t="e">
        <f>VLOOKUP($A342,'Processed Data Export'!$B$2:$ET$402,(COLUMN(F342)+11),FALSE)</f>
        <v>#N/A</v>
      </c>
      <c r="R342" s="75" t="e">
        <f>VLOOKUP($A342,'Processed Data Export'!$B$2:$ET$402,(COLUMN(G342)+11),FALSE)</f>
        <v>#N/A</v>
      </c>
      <c r="S342" s="75" t="e">
        <f>VLOOKUP($A342,'Processed Data Export'!$B$2:$ET$402,(COLUMN(H342)+11),FALSE)</f>
        <v>#N/A</v>
      </c>
      <c r="T342" s="75" t="e">
        <f>VLOOKUP($A342,'Processed Data Export'!$B$2:$ET$402,(COLUMN(I342)+11),FALSE)</f>
        <v>#N/A</v>
      </c>
      <c r="U342" s="75" t="e">
        <f>VLOOKUP($A342,'Processed Data Export'!$B$2:$ET$402,(COLUMN(J342)+11),FALSE)</f>
        <v>#N/A</v>
      </c>
      <c r="V342" s="75" t="e">
        <f>VLOOKUP($A342,'Processed Data Export'!$B$2:$ET$402,(COLUMN(K342)+11),FALSE)</f>
        <v>#N/A</v>
      </c>
      <c r="W342" s="75" t="e">
        <f>VLOOKUP($A342,'Processed Data Export'!$B$2:$ET$402,(COLUMN(L342)+11),FALSE)</f>
        <v>#N/A</v>
      </c>
      <c r="X342" s="75" t="e">
        <f>VLOOKUP($A342,'Processed Data Export'!$B$2:$ET$402,(COLUMN(M342)+11),FALSE)</f>
        <v>#N/A</v>
      </c>
      <c r="Y342" s="75" t="e">
        <f>VLOOKUP($A342,'Processed Data Export'!$B$2:$ET$402,(COLUMN(N342)+11),FALSE)</f>
        <v>#N/A</v>
      </c>
      <c r="Z342" s="75" t="e">
        <f>VLOOKUP($A342,'Processed Data Export'!$B$2:$ET$402,(COLUMN(O342)+11),FALSE)</f>
        <v>#N/A</v>
      </c>
      <c r="AA342" s="75" t="e">
        <f>VLOOKUP($A342,'Processed Data Export'!$B$2:$ET$402,(COLUMN(P342)+11),FALSE)</f>
        <v>#N/A</v>
      </c>
      <c r="AB342" s="75" t="e">
        <f>VLOOKUP($A342,'Processed Data Export'!$B$2:$ET$402,(COLUMN(Q342)+11),FALSE)</f>
        <v>#N/A</v>
      </c>
      <c r="AC342" s="75" t="e">
        <f>VLOOKUP($A342,'Processed Data Export'!$B$2:$ET$402,(COLUMN(R342)+11),FALSE)</f>
        <v>#N/A</v>
      </c>
      <c r="AD342" s="75" t="e">
        <f>VLOOKUP($A342,'Processed Data Export'!$B$2:$ET$402,(COLUMN(S342)+11),FALSE)</f>
        <v>#N/A</v>
      </c>
      <c r="AE342" s="75" t="e">
        <f>VLOOKUP($A342,'Processed Data Export'!$B$2:$ET$402,(COLUMN(T342)+11),FALSE)</f>
        <v>#N/A</v>
      </c>
      <c r="AF342" s="75" t="e">
        <f>VLOOKUP($A342,'Processed Data Export'!$B$2:$ET$402,(COLUMN(U342)+11),FALSE)</f>
        <v>#N/A</v>
      </c>
      <c r="AG342" s="75" t="e">
        <f>VLOOKUP($A342,'Processed Data Export'!$B$2:$ET$402,(COLUMN(V342)+11),FALSE)</f>
        <v>#N/A</v>
      </c>
      <c r="AH342" s="75" t="e">
        <f>VLOOKUP($A342,'Processed Data Export'!$B$2:$ET$402,(COLUMN(W342)+11),FALSE)</f>
        <v>#N/A</v>
      </c>
      <c r="AI342" s="75" t="e">
        <f>VLOOKUP($A342,'Processed Data Export'!$B$2:$ET$402,(COLUMN(X342)+11),FALSE)</f>
        <v>#N/A</v>
      </c>
      <c r="AJ342" s="75" t="e">
        <f>VLOOKUP($A342,'Processed Data Export'!$B$2:$ET$402,(COLUMN(Y342)+11),FALSE)</f>
        <v>#N/A</v>
      </c>
      <c r="AK342" s="75" t="e">
        <f>VLOOKUP($A342,'Processed Data Export'!$B$2:$ET$402,(COLUMN(Z342)+11),FALSE)</f>
        <v>#N/A</v>
      </c>
      <c r="AL342" s="75" t="e">
        <f>VLOOKUP($A342,'Processed Data Export'!$B$2:$ET$402,(COLUMN(AA342)+11),FALSE)</f>
        <v>#N/A</v>
      </c>
      <c r="AM342" s="75" t="e">
        <f>VLOOKUP($A342,'Processed Data Export'!$B$2:$ET$402,(COLUMN(AB342)+11),FALSE)</f>
        <v>#N/A</v>
      </c>
      <c r="AN342" s="75" t="e">
        <f>VLOOKUP($A342,'Processed Data Export'!$B$2:$ET$402,(COLUMN(AC342)+11),FALSE)</f>
        <v>#N/A</v>
      </c>
      <c r="AO342" s="75" t="e">
        <f>VLOOKUP($A342,'Processed Data Export'!$B$2:$ET$402,(COLUMN(AD342)+11),FALSE)</f>
        <v>#N/A</v>
      </c>
      <c r="AP342" s="75" t="e">
        <f>VLOOKUP($A342,'Processed Data Export'!$B$2:$ET$402,(COLUMN(AE342)+11),FALSE)</f>
        <v>#N/A</v>
      </c>
      <c r="AQ342" s="75" t="e">
        <f>VLOOKUP($A342,'Processed Data Export'!$B$2:$ET$402,(COLUMN(AF342)+11),FALSE)</f>
        <v>#N/A</v>
      </c>
      <c r="AR342" s="75" t="e">
        <f>VLOOKUP($A342,'Processed Data Export'!$B$2:$ET$402,(COLUMN(AG342)+11),FALSE)</f>
        <v>#N/A</v>
      </c>
      <c r="AS342" s="75" t="e">
        <f>VLOOKUP($A342,'Processed Data Export'!$B$2:$ET$402,(COLUMN(AH342)+11),FALSE)</f>
        <v>#N/A</v>
      </c>
      <c r="AT342" s="75" t="e">
        <f>VLOOKUP($A342,'Processed Data Export'!$B$2:$ET$402,(COLUMN(AI342)+11),FALSE)</f>
        <v>#N/A</v>
      </c>
      <c r="AU342" s="75" t="e">
        <f>VLOOKUP($A342,'Processed Data Export'!$B$2:$ET$402,(COLUMN(AJ342)+11),FALSE)</f>
        <v>#N/A</v>
      </c>
      <c r="AV342" s="75" t="e">
        <f>VLOOKUP($A342,'Processed Data Export'!$B$2:$ET$402,(COLUMN(AK342)+11),FALSE)</f>
        <v>#N/A</v>
      </c>
      <c r="AW342" s="75" t="e">
        <f t="shared" si="71"/>
        <v>#N/A</v>
      </c>
      <c r="AX342" s="75" t="e">
        <f t="shared" si="72"/>
        <v>#N/A</v>
      </c>
      <c r="AY342" s="75" t="e">
        <f t="shared" si="73"/>
        <v>#N/A</v>
      </c>
      <c r="AZ342" s="75" t="e">
        <f t="shared" si="74"/>
        <v>#N/A</v>
      </c>
      <c r="BA342" s="75" t="e">
        <f t="shared" si="75"/>
        <v>#N/A</v>
      </c>
      <c r="BB342" s="75" t="e">
        <f t="shared" si="76"/>
        <v>#N/A</v>
      </c>
      <c r="BC342" s="75" t="e">
        <f t="shared" si="77"/>
        <v>#N/A</v>
      </c>
      <c r="BD342" s="75" t="e">
        <f t="shared" si="78"/>
        <v>#N/A</v>
      </c>
      <c r="BE342" s="75" t="e">
        <f t="shared" si="79"/>
        <v>#N/A</v>
      </c>
      <c r="BF342" s="75" t="e">
        <f t="shared" si="80"/>
        <v>#N/A</v>
      </c>
      <c r="BG342" s="75" t="e">
        <f t="shared" si="81"/>
        <v>#N/A</v>
      </c>
      <c r="BH342" s="75" t="e">
        <f t="shared" si="82"/>
        <v>#N/A</v>
      </c>
      <c r="BI342" s="75" t="e">
        <f t="shared" si="83"/>
        <v>#N/A</v>
      </c>
    </row>
    <row r="343" spans="1:61" x14ac:dyDescent="0.35">
      <c r="A343" s="69">
        <f>'Processed Data Export'!B341</f>
        <v>0</v>
      </c>
      <c r="B343" s="74" t="e">
        <f>IF((VLOOKUP($A343,'Processed Data Export'!$B$2:$ET$3001,5,FALSE))=0,(VLOOKUP($A343,'Processed Data Export'!$B$2:$ET$3001,4,FALSE)),(IF((VLOOKUP($A343,'Processed Data Export'!$B$2:$ET$3001,4,FALSE))&gt;(VLOOKUP($A343,'Processed Data Export'!$B$2:$ET$3001,5,FALSE)),(VLOOKUP($A343,'Processed Data Export'!$B$2:$ET$3001,5,FALSE)),(VLOOKUP($A343,'Processed Data Export'!$B$2:$ET$3001,4,FALSE)))))</f>
        <v>#N/A</v>
      </c>
      <c r="C343" s="89" t="e">
        <f>IF((VLOOKUP($A343,'Processed Data Export'!$B$2:$ET$3001,5,FALSE))=0,"NA",(IF((VLOOKUP($A343,'Processed Data Export'!$B$2:$ET$3001,4,FALSE))&gt;(VLOOKUP($A343,'Processed Data Export'!$B$2:$ET$3001,5,FALSE)),(VLOOKUP($A343,'Processed Data Export'!$B$2:$ET$3001,4,FALSE)),(VLOOKUP($A343,'Processed Data Export'!$B$2:$ET$3001,5,FALSE)))))</f>
        <v>#N/A</v>
      </c>
      <c r="D343" s="74" t="e">
        <f>VLOOKUP($A343,'Processed Data Export'!$B$2:$ET$3001,3,FALSE)</f>
        <v>#N/A</v>
      </c>
      <c r="E343" s="36">
        <f>VLOOKUP(A343,'MWPS (um)'!$A$1:$CP$401,94,FALSE)</f>
        <v>0</v>
      </c>
      <c r="F343" s="74" t="e">
        <f>(VLOOKUP($A343,'Processed Data Export'!$B$2:$ET$3001,6,FALSE))/(VLOOKUP($A343,'Processed Data Export'!$B$2:$ET$3001,7,FALSE))</f>
        <v>#N/A</v>
      </c>
      <c r="G343" s="74" t="e">
        <f>VLOOKUP($A343,'Processed Data Export'!$B$2:$ET$3001,8,FALSE)</f>
        <v>#N/A</v>
      </c>
      <c r="H343" s="74" t="e">
        <f>VLOOKUP($A343,'Processed Data Export'!$B$2:$ET$3001,9,FALSE)</f>
        <v>#N/A</v>
      </c>
      <c r="I343" s="74" t="e">
        <f>VLOOKUP($A343,'Processed Data Export'!$B$2:$ET$3001,10,FALSE)</f>
        <v>#N/A</v>
      </c>
      <c r="J343" s="74" t="e">
        <f>VLOOKUP($A343,'Processed Data Export'!$B$2:$ET$3001,11,FALSE)</f>
        <v>#N/A</v>
      </c>
      <c r="K343" s="69" t="e">
        <f t="shared" si="70"/>
        <v>#VALUE!</v>
      </c>
      <c r="L343" s="75" t="e">
        <f>VLOOKUP($A343,'Processed Data Export'!$B$2:$ET$402,(COLUMN(A343)+11),FALSE)</f>
        <v>#N/A</v>
      </c>
      <c r="M343" s="75" t="e">
        <f>VLOOKUP($A343,'Processed Data Export'!$B$2:$ET$402,(COLUMN(B343)+11),FALSE)</f>
        <v>#N/A</v>
      </c>
      <c r="N343" s="75" t="e">
        <f>VLOOKUP($A343,'Processed Data Export'!$B$2:$ET$402,(COLUMN(C343)+11),FALSE)</f>
        <v>#N/A</v>
      </c>
      <c r="O343" s="75" t="e">
        <f>VLOOKUP($A343,'Processed Data Export'!$B$2:$ET$402,(COLUMN(D343)+11),FALSE)</f>
        <v>#N/A</v>
      </c>
      <c r="P343" s="75" t="e">
        <f>VLOOKUP($A343,'Processed Data Export'!$B$2:$ET$402,(COLUMN(E343)+11),FALSE)</f>
        <v>#N/A</v>
      </c>
      <c r="Q343" s="75" t="e">
        <f>VLOOKUP($A343,'Processed Data Export'!$B$2:$ET$402,(COLUMN(F343)+11),FALSE)</f>
        <v>#N/A</v>
      </c>
      <c r="R343" s="75" t="e">
        <f>VLOOKUP($A343,'Processed Data Export'!$B$2:$ET$402,(COLUMN(G343)+11),FALSE)</f>
        <v>#N/A</v>
      </c>
      <c r="S343" s="75" t="e">
        <f>VLOOKUP($A343,'Processed Data Export'!$B$2:$ET$402,(COLUMN(H343)+11),FALSE)</f>
        <v>#N/A</v>
      </c>
      <c r="T343" s="75" t="e">
        <f>VLOOKUP($A343,'Processed Data Export'!$B$2:$ET$402,(COLUMN(I343)+11),FALSE)</f>
        <v>#N/A</v>
      </c>
      <c r="U343" s="75" t="e">
        <f>VLOOKUP($A343,'Processed Data Export'!$B$2:$ET$402,(COLUMN(J343)+11),FALSE)</f>
        <v>#N/A</v>
      </c>
      <c r="V343" s="75" t="e">
        <f>VLOOKUP($A343,'Processed Data Export'!$B$2:$ET$402,(COLUMN(K343)+11),FALSE)</f>
        <v>#N/A</v>
      </c>
      <c r="W343" s="75" t="e">
        <f>VLOOKUP($A343,'Processed Data Export'!$B$2:$ET$402,(COLUMN(L343)+11),FALSE)</f>
        <v>#N/A</v>
      </c>
      <c r="X343" s="75" t="e">
        <f>VLOOKUP($A343,'Processed Data Export'!$B$2:$ET$402,(COLUMN(M343)+11),FALSE)</f>
        <v>#N/A</v>
      </c>
      <c r="Y343" s="75" t="e">
        <f>VLOOKUP($A343,'Processed Data Export'!$B$2:$ET$402,(COLUMN(N343)+11),FALSE)</f>
        <v>#N/A</v>
      </c>
      <c r="Z343" s="75" t="e">
        <f>VLOOKUP($A343,'Processed Data Export'!$B$2:$ET$402,(COLUMN(O343)+11),FALSE)</f>
        <v>#N/A</v>
      </c>
      <c r="AA343" s="75" t="e">
        <f>VLOOKUP($A343,'Processed Data Export'!$B$2:$ET$402,(COLUMN(P343)+11),FALSE)</f>
        <v>#N/A</v>
      </c>
      <c r="AB343" s="75" t="e">
        <f>VLOOKUP($A343,'Processed Data Export'!$B$2:$ET$402,(COLUMN(Q343)+11),FALSE)</f>
        <v>#N/A</v>
      </c>
      <c r="AC343" s="75" t="e">
        <f>VLOOKUP($A343,'Processed Data Export'!$B$2:$ET$402,(COLUMN(R343)+11),FALSE)</f>
        <v>#N/A</v>
      </c>
      <c r="AD343" s="75" t="e">
        <f>VLOOKUP($A343,'Processed Data Export'!$B$2:$ET$402,(COLUMN(S343)+11),FALSE)</f>
        <v>#N/A</v>
      </c>
      <c r="AE343" s="75" t="e">
        <f>VLOOKUP($A343,'Processed Data Export'!$B$2:$ET$402,(COLUMN(T343)+11),FALSE)</f>
        <v>#N/A</v>
      </c>
      <c r="AF343" s="75" t="e">
        <f>VLOOKUP($A343,'Processed Data Export'!$B$2:$ET$402,(COLUMN(U343)+11),FALSE)</f>
        <v>#N/A</v>
      </c>
      <c r="AG343" s="75" t="e">
        <f>VLOOKUP($A343,'Processed Data Export'!$B$2:$ET$402,(COLUMN(V343)+11),FALSE)</f>
        <v>#N/A</v>
      </c>
      <c r="AH343" s="75" t="e">
        <f>VLOOKUP($A343,'Processed Data Export'!$B$2:$ET$402,(COLUMN(W343)+11),FALSE)</f>
        <v>#N/A</v>
      </c>
      <c r="AI343" s="75" t="e">
        <f>VLOOKUP($A343,'Processed Data Export'!$B$2:$ET$402,(COLUMN(X343)+11),FALSE)</f>
        <v>#N/A</v>
      </c>
      <c r="AJ343" s="75" t="e">
        <f>VLOOKUP($A343,'Processed Data Export'!$B$2:$ET$402,(COLUMN(Y343)+11),FALSE)</f>
        <v>#N/A</v>
      </c>
      <c r="AK343" s="75" t="e">
        <f>VLOOKUP($A343,'Processed Data Export'!$B$2:$ET$402,(COLUMN(Z343)+11),FALSE)</f>
        <v>#N/A</v>
      </c>
      <c r="AL343" s="75" t="e">
        <f>VLOOKUP($A343,'Processed Data Export'!$B$2:$ET$402,(COLUMN(AA343)+11),FALSE)</f>
        <v>#N/A</v>
      </c>
      <c r="AM343" s="75" t="e">
        <f>VLOOKUP($A343,'Processed Data Export'!$B$2:$ET$402,(COLUMN(AB343)+11),FALSE)</f>
        <v>#N/A</v>
      </c>
      <c r="AN343" s="75" t="e">
        <f>VLOOKUP($A343,'Processed Data Export'!$B$2:$ET$402,(COLUMN(AC343)+11),FALSE)</f>
        <v>#N/A</v>
      </c>
      <c r="AO343" s="75" t="e">
        <f>VLOOKUP($A343,'Processed Data Export'!$B$2:$ET$402,(COLUMN(AD343)+11),FALSE)</f>
        <v>#N/A</v>
      </c>
      <c r="AP343" s="75" t="e">
        <f>VLOOKUP($A343,'Processed Data Export'!$B$2:$ET$402,(COLUMN(AE343)+11),FALSE)</f>
        <v>#N/A</v>
      </c>
      <c r="AQ343" s="75" t="e">
        <f>VLOOKUP($A343,'Processed Data Export'!$B$2:$ET$402,(COLUMN(AF343)+11),FALSE)</f>
        <v>#N/A</v>
      </c>
      <c r="AR343" s="75" t="e">
        <f>VLOOKUP($A343,'Processed Data Export'!$B$2:$ET$402,(COLUMN(AG343)+11),FALSE)</f>
        <v>#N/A</v>
      </c>
      <c r="AS343" s="75" t="e">
        <f>VLOOKUP($A343,'Processed Data Export'!$B$2:$ET$402,(COLUMN(AH343)+11),FALSE)</f>
        <v>#N/A</v>
      </c>
      <c r="AT343" s="75" t="e">
        <f>VLOOKUP($A343,'Processed Data Export'!$B$2:$ET$402,(COLUMN(AI343)+11),FALSE)</f>
        <v>#N/A</v>
      </c>
      <c r="AU343" s="75" t="e">
        <f>VLOOKUP($A343,'Processed Data Export'!$B$2:$ET$402,(COLUMN(AJ343)+11),FALSE)</f>
        <v>#N/A</v>
      </c>
      <c r="AV343" s="75" t="e">
        <f>VLOOKUP($A343,'Processed Data Export'!$B$2:$ET$402,(COLUMN(AK343)+11),FALSE)</f>
        <v>#N/A</v>
      </c>
      <c r="AW343" s="75" t="e">
        <f t="shared" si="71"/>
        <v>#N/A</v>
      </c>
      <c r="AX343" s="75" t="e">
        <f t="shared" si="72"/>
        <v>#N/A</v>
      </c>
      <c r="AY343" s="75" t="e">
        <f t="shared" si="73"/>
        <v>#N/A</v>
      </c>
      <c r="AZ343" s="75" t="e">
        <f t="shared" si="74"/>
        <v>#N/A</v>
      </c>
      <c r="BA343" s="75" t="e">
        <f t="shared" si="75"/>
        <v>#N/A</v>
      </c>
      <c r="BB343" s="75" t="e">
        <f t="shared" si="76"/>
        <v>#N/A</v>
      </c>
      <c r="BC343" s="75" t="e">
        <f t="shared" si="77"/>
        <v>#N/A</v>
      </c>
      <c r="BD343" s="75" t="e">
        <f t="shared" si="78"/>
        <v>#N/A</v>
      </c>
      <c r="BE343" s="75" t="e">
        <f t="shared" si="79"/>
        <v>#N/A</v>
      </c>
      <c r="BF343" s="75" t="e">
        <f t="shared" si="80"/>
        <v>#N/A</v>
      </c>
      <c r="BG343" s="75" t="e">
        <f t="shared" si="81"/>
        <v>#N/A</v>
      </c>
      <c r="BH343" s="75" t="e">
        <f t="shared" si="82"/>
        <v>#N/A</v>
      </c>
      <c r="BI343" s="75" t="e">
        <f t="shared" si="83"/>
        <v>#N/A</v>
      </c>
    </row>
    <row r="344" spans="1:61" x14ac:dyDescent="0.35">
      <c r="A344" s="69">
        <f>'Processed Data Export'!B342</f>
        <v>0</v>
      </c>
      <c r="B344" s="74" t="e">
        <f>IF((VLOOKUP($A344,'Processed Data Export'!$B$2:$ET$3001,5,FALSE))=0,(VLOOKUP($A344,'Processed Data Export'!$B$2:$ET$3001,4,FALSE)),(IF((VLOOKUP($A344,'Processed Data Export'!$B$2:$ET$3001,4,FALSE))&gt;(VLOOKUP($A344,'Processed Data Export'!$B$2:$ET$3001,5,FALSE)),(VLOOKUP($A344,'Processed Data Export'!$B$2:$ET$3001,5,FALSE)),(VLOOKUP($A344,'Processed Data Export'!$B$2:$ET$3001,4,FALSE)))))</f>
        <v>#N/A</v>
      </c>
      <c r="C344" s="89" t="e">
        <f>IF((VLOOKUP($A344,'Processed Data Export'!$B$2:$ET$3001,5,FALSE))=0,"NA",(IF((VLOOKUP($A344,'Processed Data Export'!$B$2:$ET$3001,4,FALSE))&gt;(VLOOKUP($A344,'Processed Data Export'!$B$2:$ET$3001,5,FALSE)),(VLOOKUP($A344,'Processed Data Export'!$B$2:$ET$3001,4,FALSE)),(VLOOKUP($A344,'Processed Data Export'!$B$2:$ET$3001,5,FALSE)))))</f>
        <v>#N/A</v>
      </c>
      <c r="D344" s="74" t="e">
        <f>VLOOKUP($A344,'Processed Data Export'!$B$2:$ET$3001,3,FALSE)</f>
        <v>#N/A</v>
      </c>
      <c r="E344" s="36">
        <f>VLOOKUP(A344,'MWPS (um)'!$A$1:$CP$401,94,FALSE)</f>
        <v>0</v>
      </c>
      <c r="F344" s="74" t="e">
        <f>(VLOOKUP($A344,'Processed Data Export'!$B$2:$ET$3001,6,FALSE))/(VLOOKUP($A344,'Processed Data Export'!$B$2:$ET$3001,7,FALSE))</f>
        <v>#N/A</v>
      </c>
      <c r="G344" s="74" t="e">
        <f>VLOOKUP($A344,'Processed Data Export'!$B$2:$ET$3001,8,FALSE)</f>
        <v>#N/A</v>
      </c>
      <c r="H344" s="74" t="e">
        <f>VLOOKUP($A344,'Processed Data Export'!$B$2:$ET$3001,9,FALSE)</f>
        <v>#N/A</v>
      </c>
      <c r="I344" s="74" t="e">
        <f>VLOOKUP($A344,'Processed Data Export'!$B$2:$ET$3001,10,FALSE)</f>
        <v>#N/A</v>
      </c>
      <c r="J344" s="74" t="e">
        <f>VLOOKUP($A344,'Processed Data Export'!$B$2:$ET$3001,11,FALSE)</f>
        <v>#N/A</v>
      </c>
      <c r="K344" s="69" t="e">
        <f t="shared" si="70"/>
        <v>#VALUE!</v>
      </c>
      <c r="L344" s="75" t="e">
        <f>VLOOKUP($A344,'Processed Data Export'!$B$2:$ET$402,(COLUMN(A344)+11),FALSE)</f>
        <v>#N/A</v>
      </c>
      <c r="M344" s="75" t="e">
        <f>VLOOKUP($A344,'Processed Data Export'!$B$2:$ET$402,(COLUMN(B344)+11),FALSE)</f>
        <v>#N/A</v>
      </c>
      <c r="N344" s="75" t="e">
        <f>VLOOKUP($A344,'Processed Data Export'!$B$2:$ET$402,(COLUMN(C344)+11),FALSE)</f>
        <v>#N/A</v>
      </c>
      <c r="O344" s="75" t="e">
        <f>VLOOKUP($A344,'Processed Data Export'!$B$2:$ET$402,(COLUMN(D344)+11),FALSE)</f>
        <v>#N/A</v>
      </c>
      <c r="P344" s="75" t="e">
        <f>VLOOKUP($A344,'Processed Data Export'!$B$2:$ET$402,(COLUMN(E344)+11),FALSE)</f>
        <v>#N/A</v>
      </c>
      <c r="Q344" s="75" t="e">
        <f>VLOOKUP($A344,'Processed Data Export'!$B$2:$ET$402,(COLUMN(F344)+11),FALSE)</f>
        <v>#N/A</v>
      </c>
      <c r="R344" s="75" t="e">
        <f>VLOOKUP($A344,'Processed Data Export'!$B$2:$ET$402,(COLUMN(G344)+11),FALSE)</f>
        <v>#N/A</v>
      </c>
      <c r="S344" s="75" t="e">
        <f>VLOOKUP($A344,'Processed Data Export'!$B$2:$ET$402,(COLUMN(H344)+11),FALSE)</f>
        <v>#N/A</v>
      </c>
      <c r="T344" s="75" t="e">
        <f>VLOOKUP($A344,'Processed Data Export'!$B$2:$ET$402,(COLUMN(I344)+11),FALSE)</f>
        <v>#N/A</v>
      </c>
      <c r="U344" s="75" t="e">
        <f>VLOOKUP($A344,'Processed Data Export'!$B$2:$ET$402,(COLUMN(J344)+11),FALSE)</f>
        <v>#N/A</v>
      </c>
      <c r="V344" s="75" t="e">
        <f>VLOOKUP($A344,'Processed Data Export'!$B$2:$ET$402,(COLUMN(K344)+11),FALSE)</f>
        <v>#N/A</v>
      </c>
      <c r="W344" s="75" t="e">
        <f>VLOOKUP($A344,'Processed Data Export'!$B$2:$ET$402,(COLUMN(L344)+11),FALSE)</f>
        <v>#N/A</v>
      </c>
      <c r="X344" s="75" t="e">
        <f>VLOOKUP($A344,'Processed Data Export'!$B$2:$ET$402,(COLUMN(M344)+11),FALSE)</f>
        <v>#N/A</v>
      </c>
      <c r="Y344" s="75" t="e">
        <f>VLOOKUP($A344,'Processed Data Export'!$B$2:$ET$402,(COLUMN(N344)+11),FALSE)</f>
        <v>#N/A</v>
      </c>
      <c r="Z344" s="75" t="e">
        <f>VLOOKUP($A344,'Processed Data Export'!$B$2:$ET$402,(COLUMN(O344)+11),FALSE)</f>
        <v>#N/A</v>
      </c>
      <c r="AA344" s="75" t="e">
        <f>VLOOKUP($A344,'Processed Data Export'!$B$2:$ET$402,(COLUMN(P344)+11),FALSE)</f>
        <v>#N/A</v>
      </c>
      <c r="AB344" s="75" t="e">
        <f>VLOOKUP($A344,'Processed Data Export'!$B$2:$ET$402,(COLUMN(Q344)+11),FALSE)</f>
        <v>#N/A</v>
      </c>
      <c r="AC344" s="75" t="e">
        <f>VLOOKUP($A344,'Processed Data Export'!$B$2:$ET$402,(COLUMN(R344)+11),FALSE)</f>
        <v>#N/A</v>
      </c>
      <c r="AD344" s="75" t="e">
        <f>VLOOKUP($A344,'Processed Data Export'!$B$2:$ET$402,(COLUMN(S344)+11),FALSE)</f>
        <v>#N/A</v>
      </c>
      <c r="AE344" s="75" t="e">
        <f>VLOOKUP($A344,'Processed Data Export'!$B$2:$ET$402,(COLUMN(T344)+11),FALSE)</f>
        <v>#N/A</v>
      </c>
      <c r="AF344" s="75" t="e">
        <f>VLOOKUP($A344,'Processed Data Export'!$B$2:$ET$402,(COLUMN(U344)+11),FALSE)</f>
        <v>#N/A</v>
      </c>
      <c r="AG344" s="75" t="e">
        <f>VLOOKUP($A344,'Processed Data Export'!$B$2:$ET$402,(COLUMN(V344)+11),FALSE)</f>
        <v>#N/A</v>
      </c>
      <c r="AH344" s="75" t="e">
        <f>VLOOKUP($A344,'Processed Data Export'!$B$2:$ET$402,(COLUMN(W344)+11),FALSE)</f>
        <v>#N/A</v>
      </c>
      <c r="AI344" s="75" t="e">
        <f>VLOOKUP($A344,'Processed Data Export'!$B$2:$ET$402,(COLUMN(X344)+11),FALSE)</f>
        <v>#N/A</v>
      </c>
      <c r="AJ344" s="75" t="e">
        <f>VLOOKUP($A344,'Processed Data Export'!$B$2:$ET$402,(COLUMN(Y344)+11),FALSE)</f>
        <v>#N/A</v>
      </c>
      <c r="AK344" s="75" t="e">
        <f>VLOOKUP($A344,'Processed Data Export'!$B$2:$ET$402,(COLUMN(Z344)+11),FALSE)</f>
        <v>#N/A</v>
      </c>
      <c r="AL344" s="75" t="e">
        <f>VLOOKUP($A344,'Processed Data Export'!$B$2:$ET$402,(COLUMN(AA344)+11),FALSE)</f>
        <v>#N/A</v>
      </c>
      <c r="AM344" s="75" t="e">
        <f>VLOOKUP($A344,'Processed Data Export'!$B$2:$ET$402,(COLUMN(AB344)+11),FALSE)</f>
        <v>#N/A</v>
      </c>
      <c r="AN344" s="75" t="e">
        <f>VLOOKUP($A344,'Processed Data Export'!$B$2:$ET$402,(COLUMN(AC344)+11),FALSE)</f>
        <v>#N/A</v>
      </c>
      <c r="AO344" s="75" t="e">
        <f>VLOOKUP($A344,'Processed Data Export'!$B$2:$ET$402,(COLUMN(AD344)+11),FALSE)</f>
        <v>#N/A</v>
      </c>
      <c r="AP344" s="75" t="e">
        <f>VLOOKUP($A344,'Processed Data Export'!$B$2:$ET$402,(COLUMN(AE344)+11),FALSE)</f>
        <v>#N/A</v>
      </c>
      <c r="AQ344" s="75" t="e">
        <f>VLOOKUP($A344,'Processed Data Export'!$B$2:$ET$402,(COLUMN(AF344)+11),FALSE)</f>
        <v>#N/A</v>
      </c>
      <c r="AR344" s="75" t="e">
        <f>VLOOKUP($A344,'Processed Data Export'!$B$2:$ET$402,(COLUMN(AG344)+11),FALSE)</f>
        <v>#N/A</v>
      </c>
      <c r="AS344" s="75" t="e">
        <f>VLOOKUP($A344,'Processed Data Export'!$B$2:$ET$402,(COLUMN(AH344)+11),FALSE)</f>
        <v>#N/A</v>
      </c>
      <c r="AT344" s="75" t="e">
        <f>VLOOKUP($A344,'Processed Data Export'!$B$2:$ET$402,(COLUMN(AI344)+11),FALSE)</f>
        <v>#N/A</v>
      </c>
      <c r="AU344" s="75" t="e">
        <f>VLOOKUP($A344,'Processed Data Export'!$B$2:$ET$402,(COLUMN(AJ344)+11),FALSE)</f>
        <v>#N/A</v>
      </c>
      <c r="AV344" s="75" t="e">
        <f>VLOOKUP($A344,'Processed Data Export'!$B$2:$ET$402,(COLUMN(AK344)+11),FALSE)</f>
        <v>#N/A</v>
      </c>
      <c r="AW344" s="75" t="e">
        <f t="shared" si="71"/>
        <v>#N/A</v>
      </c>
      <c r="AX344" s="75" t="e">
        <f t="shared" si="72"/>
        <v>#N/A</v>
      </c>
      <c r="AY344" s="75" t="e">
        <f t="shared" si="73"/>
        <v>#N/A</v>
      </c>
      <c r="AZ344" s="75" t="e">
        <f t="shared" si="74"/>
        <v>#N/A</v>
      </c>
      <c r="BA344" s="75" t="e">
        <f t="shared" si="75"/>
        <v>#N/A</v>
      </c>
      <c r="BB344" s="75" t="e">
        <f t="shared" si="76"/>
        <v>#N/A</v>
      </c>
      <c r="BC344" s="75" t="e">
        <f t="shared" si="77"/>
        <v>#N/A</v>
      </c>
      <c r="BD344" s="75" t="e">
        <f t="shared" si="78"/>
        <v>#N/A</v>
      </c>
      <c r="BE344" s="75" t="e">
        <f t="shared" si="79"/>
        <v>#N/A</v>
      </c>
      <c r="BF344" s="75" t="e">
        <f t="shared" si="80"/>
        <v>#N/A</v>
      </c>
      <c r="BG344" s="75" t="e">
        <f t="shared" si="81"/>
        <v>#N/A</v>
      </c>
      <c r="BH344" s="75" t="e">
        <f t="shared" si="82"/>
        <v>#N/A</v>
      </c>
      <c r="BI344" s="75" t="e">
        <f t="shared" si="83"/>
        <v>#N/A</v>
      </c>
    </row>
    <row r="345" spans="1:61" x14ac:dyDescent="0.35">
      <c r="A345" s="69">
        <f>'Processed Data Export'!B343</f>
        <v>0</v>
      </c>
      <c r="B345" s="74" t="e">
        <f>IF((VLOOKUP($A345,'Processed Data Export'!$B$2:$ET$3001,5,FALSE))=0,(VLOOKUP($A345,'Processed Data Export'!$B$2:$ET$3001,4,FALSE)),(IF((VLOOKUP($A345,'Processed Data Export'!$B$2:$ET$3001,4,FALSE))&gt;(VLOOKUP($A345,'Processed Data Export'!$B$2:$ET$3001,5,FALSE)),(VLOOKUP($A345,'Processed Data Export'!$B$2:$ET$3001,5,FALSE)),(VLOOKUP($A345,'Processed Data Export'!$B$2:$ET$3001,4,FALSE)))))</f>
        <v>#N/A</v>
      </c>
      <c r="C345" s="89" t="e">
        <f>IF((VLOOKUP($A345,'Processed Data Export'!$B$2:$ET$3001,5,FALSE))=0,"NA",(IF((VLOOKUP($A345,'Processed Data Export'!$B$2:$ET$3001,4,FALSE))&gt;(VLOOKUP($A345,'Processed Data Export'!$B$2:$ET$3001,5,FALSE)),(VLOOKUP($A345,'Processed Data Export'!$B$2:$ET$3001,4,FALSE)),(VLOOKUP($A345,'Processed Data Export'!$B$2:$ET$3001,5,FALSE)))))</f>
        <v>#N/A</v>
      </c>
      <c r="D345" s="74" t="e">
        <f>VLOOKUP($A345,'Processed Data Export'!$B$2:$ET$3001,3,FALSE)</f>
        <v>#N/A</v>
      </c>
      <c r="E345" s="36">
        <f>VLOOKUP(A345,'MWPS (um)'!$A$1:$CP$401,94,FALSE)</f>
        <v>0</v>
      </c>
      <c r="F345" s="74" t="e">
        <f>(VLOOKUP($A345,'Processed Data Export'!$B$2:$ET$3001,6,FALSE))/(VLOOKUP($A345,'Processed Data Export'!$B$2:$ET$3001,7,FALSE))</f>
        <v>#N/A</v>
      </c>
      <c r="G345" s="74" t="e">
        <f>VLOOKUP($A345,'Processed Data Export'!$B$2:$ET$3001,8,FALSE)</f>
        <v>#N/A</v>
      </c>
      <c r="H345" s="74" t="e">
        <f>VLOOKUP($A345,'Processed Data Export'!$B$2:$ET$3001,9,FALSE)</f>
        <v>#N/A</v>
      </c>
      <c r="I345" s="74" t="e">
        <f>VLOOKUP($A345,'Processed Data Export'!$B$2:$ET$3001,10,FALSE)</f>
        <v>#N/A</v>
      </c>
      <c r="J345" s="74" t="e">
        <f>VLOOKUP($A345,'Processed Data Export'!$B$2:$ET$3001,11,FALSE)</f>
        <v>#N/A</v>
      </c>
      <c r="K345" s="69" t="e">
        <f t="shared" si="70"/>
        <v>#VALUE!</v>
      </c>
      <c r="L345" s="75" t="e">
        <f>VLOOKUP($A345,'Processed Data Export'!$B$2:$ET$402,(COLUMN(A345)+11),FALSE)</f>
        <v>#N/A</v>
      </c>
      <c r="M345" s="75" t="e">
        <f>VLOOKUP($A345,'Processed Data Export'!$B$2:$ET$402,(COLUMN(B345)+11),FALSE)</f>
        <v>#N/A</v>
      </c>
      <c r="N345" s="75" t="e">
        <f>VLOOKUP($A345,'Processed Data Export'!$B$2:$ET$402,(COLUMN(C345)+11),FALSE)</f>
        <v>#N/A</v>
      </c>
      <c r="O345" s="75" t="e">
        <f>VLOOKUP($A345,'Processed Data Export'!$B$2:$ET$402,(COLUMN(D345)+11),FALSE)</f>
        <v>#N/A</v>
      </c>
      <c r="P345" s="75" t="e">
        <f>VLOOKUP($A345,'Processed Data Export'!$B$2:$ET$402,(COLUMN(E345)+11),FALSE)</f>
        <v>#N/A</v>
      </c>
      <c r="Q345" s="75" t="e">
        <f>VLOOKUP($A345,'Processed Data Export'!$B$2:$ET$402,(COLUMN(F345)+11),FALSE)</f>
        <v>#N/A</v>
      </c>
      <c r="R345" s="75" t="e">
        <f>VLOOKUP($A345,'Processed Data Export'!$B$2:$ET$402,(COLUMN(G345)+11),FALSE)</f>
        <v>#N/A</v>
      </c>
      <c r="S345" s="75" t="e">
        <f>VLOOKUP($A345,'Processed Data Export'!$B$2:$ET$402,(COLUMN(H345)+11),FALSE)</f>
        <v>#N/A</v>
      </c>
      <c r="T345" s="75" t="e">
        <f>VLOOKUP($A345,'Processed Data Export'!$B$2:$ET$402,(COLUMN(I345)+11),FALSE)</f>
        <v>#N/A</v>
      </c>
      <c r="U345" s="75" t="e">
        <f>VLOOKUP($A345,'Processed Data Export'!$B$2:$ET$402,(COLUMN(J345)+11),FALSE)</f>
        <v>#N/A</v>
      </c>
      <c r="V345" s="75" t="e">
        <f>VLOOKUP($A345,'Processed Data Export'!$B$2:$ET$402,(COLUMN(K345)+11),FALSE)</f>
        <v>#N/A</v>
      </c>
      <c r="W345" s="75" t="e">
        <f>VLOOKUP($A345,'Processed Data Export'!$B$2:$ET$402,(COLUMN(L345)+11),FALSE)</f>
        <v>#N/A</v>
      </c>
      <c r="X345" s="75" t="e">
        <f>VLOOKUP($A345,'Processed Data Export'!$B$2:$ET$402,(COLUMN(M345)+11),FALSE)</f>
        <v>#N/A</v>
      </c>
      <c r="Y345" s="75" t="e">
        <f>VLOOKUP($A345,'Processed Data Export'!$B$2:$ET$402,(COLUMN(N345)+11),FALSE)</f>
        <v>#N/A</v>
      </c>
      <c r="Z345" s="75" t="e">
        <f>VLOOKUP($A345,'Processed Data Export'!$B$2:$ET$402,(COLUMN(O345)+11),FALSE)</f>
        <v>#N/A</v>
      </c>
      <c r="AA345" s="75" t="e">
        <f>VLOOKUP($A345,'Processed Data Export'!$B$2:$ET$402,(COLUMN(P345)+11),FALSE)</f>
        <v>#N/A</v>
      </c>
      <c r="AB345" s="75" t="e">
        <f>VLOOKUP($A345,'Processed Data Export'!$B$2:$ET$402,(COLUMN(Q345)+11),FALSE)</f>
        <v>#N/A</v>
      </c>
      <c r="AC345" s="75" t="e">
        <f>VLOOKUP($A345,'Processed Data Export'!$B$2:$ET$402,(COLUMN(R345)+11),FALSE)</f>
        <v>#N/A</v>
      </c>
      <c r="AD345" s="75" t="e">
        <f>VLOOKUP($A345,'Processed Data Export'!$B$2:$ET$402,(COLUMN(S345)+11),FALSE)</f>
        <v>#N/A</v>
      </c>
      <c r="AE345" s="75" t="e">
        <f>VLOOKUP($A345,'Processed Data Export'!$B$2:$ET$402,(COLUMN(T345)+11),FALSE)</f>
        <v>#N/A</v>
      </c>
      <c r="AF345" s="75" t="e">
        <f>VLOOKUP($A345,'Processed Data Export'!$B$2:$ET$402,(COLUMN(U345)+11),FALSE)</f>
        <v>#N/A</v>
      </c>
      <c r="AG345" s="75" t="e">
        <f>VLOOKUP($A345,'Processed Data Export'!$B$2:$ET$402,(COLUMN(V345)+11),FALSE)</f>
        <v>#N/A</v>
      </c>
      <c r="AH345" s="75" t="e">
        <f>VLOOKUP($A345,'Processed Data Export'!$B$2:$ET$402,(COLUMN(W345)+11),FALSE)</f>
        <v>#N/A</v>
      </c>
      <c r="AI345" s="75" t="e">
        <f>VLOOKUP($A345,'Processed Data Export'!$B$2:$ET$402,(COLUMN(X345)+11),FALSE)</f>
        <v>#N/A</v>
      </c>
      <c r="AJ345" s="75" t="e">
        <f>VLOOKUP($A345,'Processed Data Export'!$B$2:$ET$402,(COLUMN(Y345)+11),FALSE)</f>
        <v>#N/A</v>
      </c>
      <c r="AK345" s="75" t="e">
        <f>VLOOKUP($A345,'Processed Data Export'!$B$2:$ET$402,(COLUMN(Z345)+11),FALSE)</f>
        <v>#N/A</v>
      </c>
      <c r="AL345" s="75" t="e">
        <f>VLOOKUP($A345,'Processed Data Export'!$B$2:$ET$402,(COLUMN(AA345)+11),FALSE)</f>
        <v>#N/A</v>
      </c>
      <c r="AM345" s="75" t="e">
        <f>VLOOKUP($A345,'Processed Data Export'!$B$2:$ET$402,(COLUMN(AB345)+11),FALSE)</f>
        <v>#N/A</v>
      </c>
      <c r="AN345" s="75" t="e">
        <f>VLOOKUP($A345,'Processed Data Export'!$B$2:$ET$402,(COLUMN(AC345)+11),FALSE)</f>
        <v>#N/A</v>
      </c>
      <c r="AO345" s="75" t="e">
        <f>VLOOKUP($A345,'Processed Data Export'!$B$2:$ET$402,(COLUMN(AD345)+11),FALSE)</f>
        <v>#N/A</v>
      </c>
      <c r="AP345" s="75" t="e">
        <f>VLOOKUP($A345,'Processed Data Export'!$B$2:$ET$402,(COLUMN(AE345)+11),FALSE)</f>
        <v>#N/A</v>
      </c>
      <c r="AQ345" s="75" t="e">
        <f>VLOOKUP($A345,'Processed Data Export'!$B$2:$ET$402,(COLUMN(AF345)+11),FALSE)</f>
        <v>#N/A</v>
      </c>
      <c r="AR345" s="75" t="e">
        <f>VLOOKUP($A345,'Processed Data Export'!$B$2:$ET$402,(COLUMN(AG345)+11),FALSE)</f>
        <v>#N/A</v>
      </c>
      <c r="AS345" s="75" t="e">
        <f>VLOOKUP($A345,'Processed Data Export'!$B$2:$ET$402,(COLUMN(AH345)+11),FALSE)</f>
        <v>#N/A</v>
      </c>
      <c r="AT345" s="75" t="e">
        <f>VLOOKUP($A345,'Processed Data Export'!$B$2:$ET$402,(COLUMN(AI345)+11),FALSE)</f>
        <v>#N/A</v>
      </c>
      <c r="AU345" s="75" t="e">
        <f>VLOOKUP($A345,'Processed Data Export'!$B$2:$ET$402,(COLUMN(AJ345)+11),FALSE)</f>
        <v>#N/A</v>
      </c>
      <c r="AV345" s="75" t="e">
        <f>VLOOKUP($A345,'Processed Data Export'!$B$2:$ET$402,(COLUMN(AK345)+11),FALSE)</f>
        <v>#N/A</v>
      </c>
      <c r="AW345" s="75" t="e">
        <f t="shared" si="71"/>
        <v>#N/A</v>
      </c>
      <c r="AX345" s="75" t="e">
        <f t="shared" si="72"/>
        <v>#N/A</v>
      </c>
      <c r="AY345" s="75" t="e">
        <f t="shared" si="73"/>
        <v>#N/A</v>
      </c>
      <c r="AZ345" s="75" t="e">
        <f t="shared" si="74"/>
        <v>#N/A</v>
      </c>
      <c r="BA345" s="75" t="e">
        <f t="shared" si="75"/>
        <v>#N/A</v>
      </c>
      <c r="BB345" s="75" t="e">
        <f t="shared" si="76"/>
        <v>#N/A</v>
      </c>
      <c r="BC345" s="75" t="e">
        <f t="shared" si="77"/>
        <v>#N/A</v>
      </c>
      <c r="BD345" s="75" t="e">
        <f t="shared" si="78"/>
        <v>#N/A</v>
      </c>
      <c r="BE345" s="75" t="e">
        <f t="shared" si="79"/>
        <v>#N/A</v>
      </c>
      <c r="BF345" s="75" t="e">
        <f t="shared" si="80"/>
        <v>#N/A</v>
      </c>
      <c r="BG345" s="75" t="e">
        <f t="shared" si="81"/>
        <v>#N/A</v>
      </c>
      <c r="BH345" s="75" t="e">
        <f t="shared" si="82"/>
        <v>#N/A</v>
      </c>
      <c r="BI345" s="75" t="e">
        <f t="shared" si="83"/>
        <v>#N/A</v>
      </c>
    </row>
    <row r="346" spans="1:61" x14ac:dyDescent="0.35">
      <c r="A346" s="69">
        <f>'Processed Data Export'!B344</f>
        <v>0</v>
      </c>
      <c r="B346" s="74" t="e">
        <f>IF((VLOOKUP($A346,'Processed Data Export'!$B$2:$ET$3001,5,FALSE))=0,(VLOOKUP($A346,'Processed Data Export'!$B$2:$ET$3001,4,FALSE)),(IF((VLOOKUP($A346,'Processed Data Export'!$B$2:$ET$3001,4,FALSE))&gt;(VLOOKUP($A346,'Processed Data Export'!$B$2:$ET$3001,5,FALSE)),(VLOOKUP($A346,'Processed Data Export'!$B$2:$ET$3001,5,FALSE)),(VLOOKUP($A346,'Processed Data Export'!$B$2:$ET$3001,4,FALSE)))))</f>
        <v>#N/A</v>
      </c>
      <c r="C346" s="89" t="e">
        <f>IF((VLOOKUP($A346,'Processed Data Export'!$B$2:$ET$3001,5,FALSE))=0,"NA",(IF((VLOOKUP($A346,'Processed Data Export'!$B$2:$ET$3001,4,FALSE))&gt;(VLOOKUP($A346,'Processed Data Export'!$B$2:$ET$3001,5,FALSE)),(VLOOKUP($A346,'Processed Data Export'!$B$2:$ET$3001,4,FALSE)),(VLOOKUP($A346,'Processed Data Export'!$B$2:$ET$3001,5,FALSE)))))</f>
        <v>#N/A</v>
      </c>
      <c r="D346" s="74" t="e">
        <f>VLOOKUP($A346,'Processed Data Export'!$B$2:$ET$3001,3,FALSE)</f>
        <v>#N/A</v>
      </c>
      <c r="E346" s="36">
        <f>VLOOKUP(A346,'MWPS (um)'!$A$1:$CP$401,94,FALSE)</f>
        <v>0</v>
      </c>
      <c r="F346" s="74" t="e">
        <f>(VLOOKUP($A346,'Processed Data Export'!$B$2:$ET$3001,6,FALSE))/(VLOOKUP($A346,'Processed Data Export'!$B$2:$ET$3001,7,FALSE))</f>
        <v>#N/A</v>
      </c>
      <c r="G346" s="74" t="e">
        <f>VLOOKUP($A346,'Processed Data Export'!$B$2:$ET$3001,8,FALSE)</f>
        <v>#N/A</v>
      </c>
      <c r="H346" s="74" t="e">
        <f>VLOOKUP($A346,'Processed Data Export'!$B$2:$ET$3001,9,FALSE)</f>
        <v>#N/A</v>
      </c>
      <c r="I346" s="74" t="e">
        <f>VLOOKUP($A346,'Processed Data Export'!$B$2:$ET$3001,10,FALSE)</f>
        <v>#N/A</v>
      </c>
      <c r="J346" s="74" t="e">
        <f>VLOOKUP($A346,'Processed Data Export'!$B$2:$ET$3001,11,FALSE)</f>
        <v>#N/A</v>
      </c>
      <c r="K346" s="69" t="e">
        <f t="shared" si="70"/>
        <v>#VALUE!</v>
      </c>
      <c r="L346" s="75" t="e">
        <f>VLOOKUP($A346,'Processed Data Export'!$B$2:$ET$402,(COLUMN(A346)+11),FALSE)</f>
        <v>#N/A</v>
      </c>
      <c r="M346" s="75" t="e">
        <f>VLOOKUP($A346,'Processed Data Export'!$B$2:$ET$402,(COLUMN(B346)+11),FALSE)</f>
        <v>#N/A</v>
      </c>
      <c r="N346" s="75" t="e">
        <f>VLOOKUP($A346,'Processed Data Export'!$B$2:$ET$402,(COLUMN(C346)+11),FALSE)</f>
        <v>#N/A</v>
      </c>
      <c r="O346" s="75" t="e">
        <f>VLOOKUP($A346,'Processed Data Export'!$B$2:$ET$402,(COLUMN(D346)+11),FALSE)</f>
        <v>#N/A</v>
      </c>
      <c r="P346" s="75" t="e">
        <f>VLOOKUP($A346,'Processed Data Export'!$B$2:$ET$402,(COLUMN(E346)+11),FALSE)</f>
        <v>#N/A</v>
      </c>
      <c r="Q346" s="75" t="e">
        <f>VLOOKUP($A346,'Processed Data Export'!$B$2:$ET$402,(COLUMN(F346)+11),FALSE)</f>
        <v>#N/A</v>
      </c>
      <c r="R346" s="75" t="e">
        <f>VLOOKUP($A346,'Processed Data Export'!$B$2:$ET$402,(COLUMN(G346)+11),FALSE)</f>
        <v>#N/A</v>
      </c>
      <c r="S346" s="75" t="e">
        <f>VLOOKUP($A346,'Processed Data Export'!$B$2:$ET$402,(COLUMN(H346)+11),FALSE)</f>
        <v>#N/A</v>
      </c>
      <c r="T346" s="75" t="e">
        <f>VLOOKUP($A346,'Processed Data Export'!$B$2:$ET$402,(COLUMN(I346)+11),FALSE)</f>
        <v>#N/A</v>
      </c>
      <c r="U346" s="75" t="e">
        <f>VLOOKUP($A346,'Processed Data Export'!$B$2:$ET$402,(COLUMN(J346)+11),FALSE)</f>
        <v>#N/A</v>
      </c>
      <c r="V346" s="75" t="e">
        <f>VLOOKUP($A346,'Processed Data Export'!$B$2:$ET$402,(COLUMN(K346)+11),FALSE)</f>
        <v>#N/A</v>
      </c>
      <c r="W346" s="75" t="e">
        <f>VLOOKUP($A346,'Processed Data Export'!$B$2:$ET$402,(COLUMN(L346)+11),FALSE)</f>
        <v>#N/A</v>
      </c>
      <c r="X346" s="75" t="e">
        <f>VLOOKUP($A346,'Processed Data Export'!$B$2:$ET$402,(COLUMN(M346)+11),FALSE)</f>
        <v>#N/A</v>
      </c>
      <c r="Y346" s="75" t="e">
        <f>VLOOKUP($A346,'Processed Data Export'!$B$2:$ET$402,(COLUMN(N346)+11),FALSE)</f>
        <v>#N/A</v>
      </c>
      <c r="Z346" s="75" t="e">
        <f>VLOOKUP($A346,'Processed Data Export'!$B$2:$ET$402,(COLUMN(O346)+11),FALSE)</f>
        <v>#N/A</v>
      </c>
      <c r="AA346" s="75" t="e">
        <f>VLOOKUP($A346,'Processed Data Export'!$B$2:$ET$402,(COLUMN(P346)+11),FALSE)</f>
        <v>#N/A</v>
      </c>
      <c r="AB346" s="75" t="e">
        <f>VLOOKUP($A346,'Processed Data Export'!$B$2:$ET$402,(COLUMN(Q346)+11),FALSE)</f>
        <v>#N/A</v>
      </c>
      <c r="AC346" s="75" t="e">
        <f>VLOOKUP($A346,'Processed Data Export'!$B$2:$ET$402,(COLUMN(R346)+11),FALSE)</f>
        <v>#N/A</v>
      </c>
      <c r="AD346" s="75" t="e">
        <f>VLOOKUP($A346,'Processed Data Export'!$B$2:$ET$402,(COLUMN(S346)+11),FALSE)</f>
        <v>#N/A</v>
      </c>
      <c r="AE346" s="75" t="e">
        <f>VLOOKUP($A346,'Processed Data Export'!$B$2:$ET$402,(COLUMN(T346)+11),FALSE)</f>
        <v>#N/A</v>
      </c>
      <c r="AF346" s="75" t="e">
        <f>VLOOKUP($A346,'Processed Data Export'!$B$2:$ET$402,(COLUMN(U346)+11),FALSE)</f>
        <v>#N/A</v>
      </c>
      <c r="AG346" s="75" t="e">
        <f>VLOOKUP($A346,'Processed Data Export'!$B$2:$ET$402,(COLUMN(V346)+11),FALSE)</f>
        <v>#N/A</v>
      </c>
      <c r="AH346" s="75" t="e">
        <f>VLOOKUP($A346,'Processed Data Export'!$B$2:$ET$402,(COLUMN(W346)+11),FALSE)</f>
        <v>#N/A</v>
      </c>
      <c r="AI346" s="75" t="e">
        <f>VLOOKUP($A346,'Processed Data Export'!$B$2:$ET$402,(COLUMN(X346)+11),FALSE)</f>
        <v>#N/A</v>
      </c>
      <c r="AJ346" s="75" t="e">
        <f>VLOOKUP($A346,'Processed Data Export'!$B$2:$ET$402,(COLUMN(Y346)+11),FALSE)</f>
        <v>#N/A</v>
      </c>
      <c r="AK346" s="75" t="e">
        <f>VLOOKUP($A346,'Processed Data Export'!$B$2:$ET$402,(COLUMN(Z346)+11),FALSE)</f>
        <v>#N/A</v>
      </c>
      <c r="AL346" s="75" t="e">
        <f>VLOOKUP($A346,'Processed Data Export'!$B$2:$ET$402,(COLUMN(AA346)+11),FALSE)</f>
        <v>#N/A</v>
      </c>
      <c r="AM346" s="75" t="e">
        <f>VLOOKUP($A346,'Processed Data Export'!$B$2:$ET$402,(COLUMN(AB346)+11),FALSE)</f>
        <v>#N/A</v>
      </c>
      <c r="AN346" s="75" t="e">
        <f>VLOOKUP($A346,'Processed Data Export'!$B$2:$ET$402,(COLUMN(AC346)+11),FALSE)</f>
        <v>#N/A</v>
      </c>
      <c r="AO346" s="75" t="e">
        <f>VLOOKUP($A346,'Processed Data Export'!$B$2:$ET$402,(COLUMN(AD346)+11),FALSE)</f>
        <v>#N/A</v>
      </c>
      <c r="AP346" s="75" t="e">
        <f>VLOOKUP($A346,'Processed Data Export'!$B$2:$ET$402,(COLUMN(AE346)+11),FALSE)</f>
        <v>#N/A</v>
      </c>
      <c r="AQ346" s="75" t="e">
        <f>VLOOKUP($A346,'Processed Data Export'!$B$2:$ET$402,(COLUMN(AF346)+11),FALSE)</f>
        <v>#N/A</v>
      </c>
      <c r="AR346" s="75" t="e">
        <f>VLOOKUP($A346,'Processed Data Export'!$B$2:$ET$402,(COLUMN(AG346)+11),FALSE)</f>
        <v>#N/A</v>
      </c>
      <c r="AS346" s="75" t="e">
        <f>VLOOKUP($A346,'Processed Data Export'!$B$2:$ET$402,(COLUMN(AH346)+11),FALSE)</f>
        <v>#N/A</v>
      </c>
      <c r="AT346" s="75" t="e">
        <f>VLOOKUP($A346,'Processed Data Export'!$B$2:$ET$402,(COLUMN(AI346)+11),FALSE)</f>
        <v>#N/A</v>
      </c>
      <c r="AU346" s="75" t="e">
        <f>VLOOKUP($A346,'Processed Data Export'!$B$2:$ET$402,(COLUMN(AJ346)+11),FALSE)</f>
        <v>#N/A</v>
      </c>
      <c r="AV346" s="75" t="e">
        <f>VLOOKUP($A346,'Processed Data Export'!$B$2:$ET$402,(COLUMN(AK346)+11),FALSE)</f>
        <v>#N/A</v>
      </c>
      <c r="AW346" s="75" t="e">
        <f t="shared" si="71"/>
        <v>#N/A</v>
      </c>
      <c r="AX346" s="75" t="e">
        <f t="shared" si="72"/>
        <v>#N/A</v>
      </c>
      <c r="AY346" s="75" t="e">
        <f t="shared" si="73"/>
        <v>#N/A</v>
      </c>
      <c r="AZ346" s="75" t="e">
        <f t="shared" si="74"/>
        <v>#N/A</v>
      </c>
      <c r="BA346" s="75" t="e">
        <f t="shared" si="75"/>
        <v>#N/A</v>
      </c>
      <c r="BB346" s="75" t="e">
        <f t="shared" si="76"/>
        <v>#N/A</v>
      </c>
      <c r="BC346" s="75" t="e">
        <f t="shared" si="77"/>
        <v>#N/A</v>
      </c>
      <c r="BD346" s="75" t="e">
        <f t="shared" si="78"/>
        <v>#N/A</v>
      </c>
      <c r="BE346" s="75" t="e">
        <f t="shared" si="79"/>
        <v>#N/A</v>
      </c>
      <c r="BF346" s="75" t="e">
        <f t="shared" si="80"/>
        <v>#N/A</v>
      </c>
      <c r="BG346" s="75" t="e">
        <f t="shared" si="81"/>
        <v>#N/A</v>
      </c>
      <c r="BH346" s="75" t="e">
        <f t="shared" si="82"/>
        <v>#N/A</v>
      </c>
      <c r="BI346" s="75" t="e">
        <f t="shared" si="83"/>
        <v>#N/A</v>
      </c>
    </row>
    <row r="347" spans="1:61" x14ac:dyDescent="0.35">
      <c r="A347" s="69">
        <f>'Processed Data Export'!B345</f>
        <v>0</v>
      </c>
      <c r="B347" s="74" t="e">
        <f>IF((VLOOKUP($A347,'Processed Data Export'!$B$2:$ET$3001,5,FALSE))=0,(VLOOKUP($A347,'Processed Data Export'!$B$2:$ET$3001,4,FALSE)),(IF((VLOOKUP($A347,'Processed Data Export'!$B$2:$ET$3001,4,FALSE))&gt;(VLOOKUP($A347,'Processed Data Export'!$B$2:$ET$3001,5,FALSE)),(VLOOKUP($A347,'Processed Data Export'!$B$2:$ET$3001,5,FALSE)),(VLOOKUP($A347,'Processed Data Export'!$B$2:$ET$3001,4,FALSE)))))</f>
        <v>#N/A</v>
      </c>
      <c r="C347" s="89" t="e">
        <f>IF((VLOOKUP($A347,'Processed Data Export'!$B$2:$ET$3001,5,FALSE))=0,"NA",(IF((VLOOKUP($A347,'Processed Data Export'!$B$2:$ET$3001,4,FALSE))&gt;(VLOOKUP($A347,'Processed Data Export'!$B$2:$ET$3001,5,FALSE)),(VLOOKUP($A347,'Processed Data Export'!$B$2:$ET$3001,4,FALSE)),(VLOOKUP($A347,'Processed Data Export'!$B$2:$ET$3001,5,FALSE)))))</f>
        <v>#N/A</v>
      </c>
      <c r="D347" s="74" t="e">
        <f>VLOOKUP($A347,'Processed Data Export'!$B$2:$ET$3001,3,FALSE)</f>
        <v>#N/A</v>
      </c>
      <c r="E347" s="36">
        <f>VLOOKUP(A347,'MWPS (um)'!$A$1:$CP$401,94,FALSE)</f>
        <v>0</v>
      </c>
      <c r="F347" s="74" t="e">
        <f>(VLOOKUP($A347,'Processed Data Export'!$B$2:$ET$3001,6,FALSE))/(VLOOKUP($A347,'Processed Data Export'!$B$2:$ET$3001,7,FALSE))</f>
        <v>#N/A</v>
      </c>
      <c r="G347" s="74" t="e">
        <f>VLOOKUP($A347,'Processed Data Export'!$B$2:$ET$3001,8,FALSE)</f>
        <v>#N/A</v>
      </c>
      <c r="H347" s="74" t="e">
        <f>VLOOKUP($A347,'Processed Data Export'!$B$2:$ET$3001,9,FALSE)</f>
        <v>#N/A</v>
      </c>
      <c r="I347" s="74" t="e">
        <f>VLOOKUP($A347,'Processed Data Export'!$B$2:$ET$3001,10,FALSE)</f>
        <v>#N/A</v>
      </c>
      <c r="J347" s="74" t="e">
        <f>VLOOKUP($A347,'Processed Data Export'!$B$2:$ET$3001,11,FALSE)</f>
        <v>#N/A</v>
      </c>
      <c r="K347" s="69" t="e">
        <f t="shared" si="70"/>
        <v>#VALUE!</v>
      </c>
      <c r="L347" s="75" t="e">
        <f>VLOOKUP($A347,'Processed Data Export'!$B$2:$ET$402,(COLUMN(A347)+11),FALSE)</f>
        <v>#N/A</v>
      </c>
      <c r="M347" s="75" t="e">
        <f>VLOOKUP($A347,'Processed Data Export'!$B$2:$ET$402,(COLUMN(B347)+11),FALSE)</f>
        <v>#N/A</v>
      </c>
      <c r="N347" s="75" t="e">
        <f>VLOOKUP($A347,'Processed Data Export'!$B$2:$ET$402,(COLUMN(C347)+11),FALSE)</f>
        <v>#N/A</v>
      </c>
      <c r="O347" s="75" t="e">
        <f>VLOOKUP($A347,'Processed Data Export'!$B$2:$ET$402,(COLUMN(D347)+11),FALSE)</f>
        <v>#N/A</v>
      </c>
      <c r="P347" s="75" t="e">
        <f>VLOOKUP($A347,'Processed Data Export'!$B$2:$ET$402,(COLUMN(E347)+11),FALSE)</f>
        <v>#N/A</v>
      </c>
      <c r="Q347" s="75" t="e">
        <f>VLOOKUP($A347,'Processed Data Export'!$B$2:$ET$402,(COLUMN(F347)+11),FALSE)</f>
        <v>#N/A</v>
      </c>
      <c r="R347" s="75" t="e">
        <f>VLOOKUP($A347,'Processed Data Export'!$B$2:$ET$402,(COLUMN(G347)+11),FALSE)</f>
        <v>#N/A</v>
      </c>
      <c r="S347" s="75" t="e">
        <f>VLOOKUP($A347,'Processed Data Export'!$B$2:$ET$402,(COLUMN(H347)+11),FALSE)</f>
        <v>#N/A</v>
      </c>
      <c r="T347" s="75" t="e">
        <f>VLOOKUP($A347,'Processed Data Export'!$B$2:$ET$402,(COLUMN(I347)+11),FALSE)</f>
        <v>#N/A</v>
      </c>
      <c r="U347" s="75" t="e">
        <f>VLOOKUP($A347,'Processed Data Export'!$B$2:$ET$402,(COLUMN(J347)+11),FALSE)</f>
        <v>#N/A</v>
      </c>
      <c r="V347" s="75" t="e">
        <f>VLOOKUP($A347,'Processed Data Export'!$B$2:$ET$402,(COLUMN(K347)+11),FALSE)</f>
        <v>#N/A</v>
      </c>
      <c r="W347" s="75" t="e">
        <f>VLOOKUP($A347,'Processed Data Export'!$B$2:$ET$402,(COLUMN(L347)+11),FALSE)</f>
        <v>#N/A</v>
      </c>
      <c r="X347" s="75" t="e">
        <f>VLOOKUP($A347,'Processed Data Export'!$B$2:$ET$402,(COLUMN(M347)+11),FALSE)</f>
        <v>#N/A</v>
      </c>
      <c r="Y347" s="75" t="e">
        <f>VLOOKUP($A347,'Processed Data Export'!$B$2:$ET$402,(COLUMN(N347)+11),FALSE)</f>
        <v>#N/A</v>
      </c>
      <c r="Z347" s="75" t="e">
        <f>VLOOKUP($A347,'Processed Data Export'!$B$2:$ET$402,(COLUMN(O347)+11),FALSE)</f>
        <v>#N/A</v>
      </c>
      <c r="AA347" s="75" t="e">
        <f>VLOOKUP($A347,'Processed Data Export'!$B$2:$ET$402,(COLUMN(P347)+11),FALSE)</f>
        <v>#N/A</v>
      </c>
      <c r="AB347" s="75" t="e">
        <f>VLOOKUP($A347,'Processed Data Export'!$B$2:$ET$402,(COLUMN(Q347)+11),FALSE)</f>
        <v>#N/A</v>
      </c>
      <c r="AC347" s="75" t="e">
        <f>VLOOKUP($A347,'Processed Data Export'!$B$2:$ET$402,(COLUMN(R347)+11),FALSE)</f>
        <v>#N/A</v>
      </c>
      <c r="AD347" s="75" t="e">
        <f>VLOOKUP($A347,'Processed Data Export'!$B$2:$ET$402,(COLUMN(S347)+11),FALSE)</f>
        <v>#N/A</v>
      </c>
      <c r="AE347" s="75" t="e">
        <f>VLOOKUP($A347,'Processed Data Export'!$B$2:$ET$402,(COLUMN(T347)+11),FALSE)</f>
        <v>#N/A</v>
      </c>
      <c r="AF347" s="75" t="e">
        <f>VLOOKUP($A347,'Processed Data Export'!$B$2:$ET$402,(COLUMN(U347)+11),FALSE)</f>
        <v>#N/A</v>
      </c>
      <c r="AG347" s="75" t="e">
        <f>VLOOKUP($A347,'Processed Data Export'!$B$2:$ET$402,(COLUMN(V347)+11),FALSE)</f>
        <v>#N/A</v>
      </c>
      <c r="AH347" s="75" t="e">
        <f>VLOOKUP($A347,'Processed Data Export'!$B$2:$ET$402,(COLUMN(W347)+11),FALSE)</f>
        <v>#N/A</v>
      </c>
      <c r="AI347" s="75" t="e">
        <f>VLOOKUP($A347,'Processed Data Export'!$B$2:$ET$402,(COLUMN(X347)+11),FALSE)</f>
        <v>#N/A</v>
      </c>
      <c r="AJ347" s="75" t="e">
        <f>VLOOKUP($A347,'Processed Data Export'!$B$2:$ET$402,(COLUMN(Y347)+11),FALSE)</f>
        <v>#N/A</v>
      </c>
      <c r="AK347" s="75" t="e">
        <f>VLOOKUP($A347,'Processed Data Export'!$B$2:$ET$402,(COLUMN(Z347)+11),FALSE)</f>
        <v>#N/A</v>
      </c>
      <c r="AL347" s="75" t="e">
        <f>VLOOKUP($A347,'Processed Data Export'!$B$2:$ET$402,(COLUMN(AA347)+11),FALSE)</f>
        <v>#N/A</v>
      </c>
      <c r="AM347" s="75" t="e">
        <f>VLOOKUP($A347,'Processed Data Export'!$B$2:$ET$402,(COLUMN(AB347)+11),FALSE)</f>
        <v>#N/A</v>
      </c>
      <c r="AN347" s="75" t="e">
        <f>VLOOKUP($A347,'Processed Data Export'!$B$2:$ET$402,(COLUMN(AC347)+11),FALSE)</f>
        <v>#N/A</v>
      </c>
      <c r="AO347" s="75" t="e">
        <f>VLOOKUP($A347,'Processed Data Export'!$B$2:$ET$402,(COLUMN(AD347)+11),FALSE)</f>
        <v>#N/A</v>
      </c>
      <c r="AP347" s="75" t="e">
        <f>VLOOKUP($A347,'Processed Data Export'!$B$2:$ET$402,(COLUMN(AE347)+11),FALSE)</f>
        <v>#N/A</v>
      </c>
      <c r="AQ347" s="75" t="e">
        <f>VLOOKUP($A347,'Processed Data Export'!$B$2:$ET$402,(COLUMN(AF347)+11),FALSE)</f>
        <v>#N/A</v>
      </c>
      <c r="AR347" s="75" t="e">
        <f>VLOOKUP($A347,'Processed Data Export'!$B$2:$ET$402,(COLUMN(AG347)+11),FALSE)</f>
        <v>#N/A</v>
      </c>
      <c r="AS347" s="75" t="e">
        <f>VLOOKUP($A347,'Processed Data Export'!$B$2:$ET$402,(COLUMN(AH347)+11),FALSE)</f>
        <v>#N/A</v>
      </c>
      <c r="AT347" s="75" t="e">
        <f>VLOOKUP($A347,'Processed Data Export'!$B$2:$ET$402,(COLUMN(AI347)+11),FALSE)</f>
        <v>#N/A</v>
      </c>
      <c r="AU347" s="75" t="e">
        <f>VLOOKUP($A347,'Processed Data Export'!$B$2:$ET$402,(COLUMN(AJ347)+11),FALSE)</f>
        <v>#N/A</v>
      </c>
      <c r="AV347" s="75" t="e">
        <f>VLOOKUP($A347,'Processed Data Export'!$B$2:$ET$402,(COLUMN(AK347)+11),FALSE)</f>
        <v>#N/A</v>
      </c>
      <c r="AW347" s="75" t="e">
        <f t="shared" si="71"/>
        <v>#N/A</v>
      </c>
      <c r="AX347" s="75" t="e">
        <f t="shared" si="72"/>
        <v>#N/A</v>
      </c>
      <c r="AY347" s="75" t="e">
        <f t="shared" si="73"/>
        <v>#N/A</v>
      </c>
      <c r="AZ347" s="75" t="e">
        <f t="shared" si="74"/>
        <v>#N/A</v>
      </c>
      <c r="BA347" s="75" t="e">
        <f t="shared" si="75"/>
        <v>#N/A</v>
      </c>
      <c r="BB347" s="75" t="e">
        <f t="shared" si="76"/>
        <v>#N/A</v>
      </c>
      <c r="BC347" s="75" t="e">
        <f t="shared" si="77"/>
        <v>#N/A</v>
      </c>
      <c r="BD347" s="75" t="e">
        <f t="shared" si="78"/>
        <v>#N/A</v>
      </c>
      <c r="BE347" s="75" t="e">
        <f t="shared" si="79"/>
        <v>#N/A</v>
      </c>
      <c r="BF347" s="75" t="e">
        <f t="shared" si="80"/>
        <v>#N/A</v>
      </c>
      <c r="BG347" s="75" t="e">
        <f t="shared" si="81"/>
        <v>#N/A</v>
      </c>
      <c r="BH347" s="75" t="e">
        <f t="shared" si="82"/>
        <v>#N/A</v>
      </c>
      <c r="BI347" s="75" t="e">
        <f t="shared" si="83"/>
        <v>#N/A</v>
      </c>
    </row>
    <row r="348" spans="1:61" x14ac:dyDescent="0.35">
      <c r="A348" s="69">
        <f>'Processed Data Export'!B346</f>
        <v>0</v>
      </c>
      <c r="B348" s="74" t="e">
        <f>IF((VLOOKUP($A348,'Processed Data Export'!$B$2:$ET$3001,5,FALSE))=0,(VLOOKUP($A348,'Processed Data Export'!$B$2:$ET$3001,4,FALSE)),(IF((VLOOKUP($A348,'Processed Data Export'!$B$2:$ET$3001,4,FALSE))&gt;(VLOOKUP($A348,'Processed Data Export'!$B$2:$ET$3001,5,FALSE)),(VLOOKUP($A348,'Processed Data Export'!$B$2:$ET$3001,5,FALSE)),(VLOOKUP($A348,'Processed Data Export'!$B$2:$ET$3001,4,FALSE)))))</f>
        <v>#N/A</v>
      </c>
      <c r="C348" s="89" t="e">
        <f>IF((VLOOKUP($A348,'Processed Data Export'!$B$2:$ET$3001,5,FALSE))=0,"NA",(IF((VLOOKUP($A348,'Processed Data Export'!$B$2:$ET$3001,4,FALSE))&gt;(VLOOKUP($A348,'Processed Data Export'!$B$2:$ET$3001,5,FALSE)),(VLOOKUP($A348,'Processed Data Export'!$B$2:$ET$3001,4,FALSE)),(VLOOKUP($A348,'Processed Data Export'!$B$2:$ET$3001,5,FALSE)))))</f>
        <v>#N/A</v>
      </c>
      <c r="D348" s="74" t="e">
        <f>VLOOKUP($A348,'Processed Data Export'!$B$2:$ET$3001,3,FALSE)</f>
        <v>#N/A</v>
      </c>
      <c r="E348" s="36">
        <f>VLOOKUP(A348,'MWPS (um)'!$A$1:$CP$401,94,FALSE)</f>
        <v>0</v>
      </c>
      <c r="F348" s="74" t="e">
        <f>(VLOOKUP($A348,'Processed Data Export'!$B$2:$ET$3001,6,FALSE))/(VLOOKUP($A348,'Processed Data Export'!$B$2:$ET$3001,7,FALSE))</f>
        <v>#N/A</v>
      </c>
      <c r="G348" s="74" t="e">
        <f>VLOOKUP($A348,'Processed Data Export'!$B$2:$ET$3001,8,FALSE)</f>
        <v>#N/A</v>
      </c>
      <c r="H348" s="74" t="e">
        <f>VLOOKUP($A348,'Processed Data Export'!$B$2:$ET$3001,9,FALSE)</f>
        <v>#N/A</v>
      </c>
      <c r="I348" s="74" t="e">
        <f>VLOOKUP($A348,'Processed Data Export'!$B$2:$ET$3001,10,FALSE)</f>
        <v>#N/A</v>
      </c>
      <c r="J348" s="74" t="e">
        <f>VLOOKUP($A348,'Processed Data Export'!$B$2:$ET$3001,11,FALSE)</f>
        <v>#N/A</v>
      </c>
      <c r="K348" s="69" t="e">
        <f t="shared" si="70"/>
        <v>#VALUE!</v>
      </c>
      <c r="L348" s="75" t="e">
        <f>VLOOKUP($A348,'Processed Data Export'!$B$2:$ET$402,(COLUMN(A348)+11),FALSE)</f>
        <v>#N/A</v>
      </c>
      <c r="M348" s="75" t="e">
        <f>VLOOKUP($A348,'Processed Data Export'!$B$2:$ET$402,(COLUMN(B348)+11),FALSE)</f>
        <v>#N/A</v>
      </c>
      <c r="N348" s="75" t="e">
        <f>VLOOKUP($A348,'Processed Data Export'!$B$2:$ET$402,(COLUMN(C348)+11),FALSE)</f>
        <v>#N/A</v>
      </c>
      <c r="O348" s="75" t="e">
        <f>VLOOKUP($A348,'Processed Data Export'!$B$2:$ET$402,(COLUMN(D348)+11),FALSE)</f>
        <v>#N/A</v>
      </c>
      <c r="P348" s="75" t="e">
        <f>VLOOKUP($A348,'Processed Data Export'!$B$2:$ET$402,(COLUMN(E348)+11),FALSE)</f>
        <v>#N/A</v>
      </c>
      <c r="Q348" s="75" t="e">
        <f>VLOOKUP($A348,'Processed Data Export'!$B$2:$ET$402,(COLUMN(F348)+11),FALSE)</f>
        <v>#N/A</v>
      </c>
      <c r="R348" s="75" t="e">
        <f>VLOOKUP($A348,'Processed Data Export'!$B$2:$ET$402,(COLUMN(G348)+11),FALSE)</f>
        <v>#N/A</v>
      </c>
      <c r="S348" s="75" t="e">
        <f>VLOOKUP($A348,'Processed Data Export'!$B$2:$ET$402,(COLUMN(H348)+11),FALSE)</f>
        <v>#N/A</v>
      </c>
      <c r="T348" s="75" t="e">
        <f>VLOOKUP($A348,'Processed Data Export'!$B$2:$ET$402,(COLUMN(I348)+11),FALSE)</f>
        <v>#N/A</v>
      </c>
      <c r="U348" s="75" t="e">
        <f>VLOOKUP($A348,'Processed Data Export'!$B$2:$ET$402,(COLUMN(J348)+11),FALSE)</f>
        <v>#N/A</v>
      </c>
      <c r="V348" s="75" t="e">
        <f>VLOOKUP($A348,'Processed Data Export'!$B$2:$ET$402,(COLUMN(K348)+11),FALSE)</f>
        <v>#N/A</v>
      </c>
      <c r="W348" s="75" t="e">
        <f>VLOOKUP($A348,'Processed Data Export'!$B$2:$ET$402,(COLUMN(L348)+11),FALSE)</f>
        <v>#N/A</v>
      </c>
      <c r="X348" s="75" t="e">
        <f>VLOOKUP($A348,'Processed Data Export'!$B$2:$ET$402,(COLUMN(M348)+11),FALSE)</f>
        <v>#N/A</v>
      </c>
      <c r="Y348" s="75" t="e">
        <f>VLOOKUP($A348,'Processed Data Export'!$B$2:$ET$402,(COLUMN(N348)+11),FALSE)</f>
        <v>#N/A</v>
      </c>
      <c r="Z348" s="75" t="e">
        <f>VLOOKUP($A348,'Processed Data Export'!$B$2:$ET$402,(COLUMN(O348)+11),FALSE)</f>
        <v>#N/A</v>
      </c>
      <c r="AA348" s="75" t="e">
        <f>VLOOKUP($A348,'Processed Data Export'!$B$2:$ET$402,(COLUMN(P348)+11),FALSE)</f>
        <v>#N/A</v>
      </c>
      <c r="AB348" s="75" t="e">
        <f>VLOOKUP($A348,'Processed Data Export'!$B$2:$ET$402,(COLUMN(Q348)+11),FALSE)</f>
        <v>#N/A</v>
      </c>
      <c r="AC348" s="75" t="e">
        <f>VLOOKUP($A348,'Processed Data Export'!$B$2:$ET$402,(COLUMN(R348)+11),FALSE)</f>
        <v>#N/A</v>
      </c>
      <c r="AD348" s="75" t="e">
        <f>VLOOKUP($A348,'Processed Data Export'!$B$2:$ET$402,(COLUMN(S348)+11),FALSE)</f>
        <v>#N/A</v>
      </c>
      <c r="AE348" s="75" t="e">
        <f>VLOOKUP($A348,'Processed Data Export'!$B$2:$ET$402,(COLUMN(T348)+11),FALSE)</f>
        <v>#N/A</v>
      </c>
      <c r="AF348" s="75" t="e">
        <f>VLOOKUP($A348,'Processed Data Export'!$B$2:$ET$402,(COLUMN(U348)+11),FALSE)</f>
        <v>#N/A</v>
      </c>
      <c r="AG348" s="75" t="e">
        <f>VLOOKUP($A348,'Processed Data Export'!$B$2:$ET$402,(COLUMN(V348)+11),FALSE)</f>
        <v>#N/A</v>
      </c>
      <c r="AH348" s="75" t="e">
        <f>VLOOKUP($A348,'Processed Data Export'!$B$2:$ET$402,(COLUMN(W348)+11),FALSE)</f>
        <v>#N/A</v>
      </c>
      <c r="AI348" s="75" t="e">
        <f>VLOOKUP($A348,'Processed Data Export'!$B$2:$ET$402,(COLUMN(X348)+11),FALSE)</f>
        <v>#N/A</v>
      </c>
      <c r="AJ348" s="75" t="e">
        <f>VLOOKUP($A348,'Processed Data Export'!$B$2:$ET$402,(COLUMN(Y348)+11),FALSE)</f>
        <v>#N/A</v>
      </c>
      <c r="AK348" s="75" t="e">
        <f>VLOOKUP($A348,'Processed Data Export'!$B$2:$ET$402,(COLUMN(Z348)+11),FALSE)</f>
        <v>#N/A</v>
      </c>
      <c r="AL348" s="75" t="e">
        <f>VLOOKUP($A348,'Processed Data Export'!$B$2:$ET$402,(COLUMN(AA348)+11),FALSE)</f>
        <v>#N/A</v>
      </c>
      <c r="AM348" s="75" t="e">
        <f>VLOOKUP($A348,'Processed Data Export'!$B$2:$ET$402,(COLUMN(AB348)+11),FALSE)</f>
        <v>#N/A</v>
      </c>
      <c r="AN348" s="75" t="e">
        <f>VLOOKUP($A348,'Processed Data Export'!$B$2:$ET$402,(COLUMN(AC348)+11),FALSE)</f>
        <v>#N/A</v>
      </c>
      <c r="AO348" s="75" t="e">
        <f>VLOOKUP($A348,'Processed Data Export'!$B$2:$ET$402,(COLUMN(AD348)+11),FALSE)</f>
        <v>#N/A</v>
      </c>
      <c r="AP348" s="75" t="e">
        <f>VLOOKUP($A348,'Processed Data Export'!$B$2:$ET$402,(COLUMN(AE348)+11),FALSE)</f>
        <v>#N/A</v>
      </c>
      <c r="AQ348" s="75" t="e">
        <f>VLOOKUP($A348,'Processed Data Export'!$B$2:$ET$402,(COLUMN(AF348)+11),FALSE)</f>
        <v>#N/A</v>
      </c>
      <c r="AR348" s="75" t="e">
        <f>VLOOKUP($A348,'Processed Data Export'!$B$2:$ET$402,(COLUMN(AG348)+11),FALSE)</f>
        <v>#N/A</v>
      </c>
      <c r="AS348" s="75" t="e">
        <f>VLOOKUP($A348,'Processed Data Export'!$B$2:$ET$402,(COLUMN(AH348)+11),FALSE)</f>
        <v>#N/A</v>
      </c>
      <c r="AT348" s="75" t="e">
        <f>VLOOKUP($A348,'Processed Data Export'!$B$2:$ET$402,(COLUMN(AI348)+11),FALSE)</f>
        <v>#N/A</v>
      </c>
      <c r="AU348" s="75" t="e">
        <f>VLOOKUP($A348,'Processed Data Export'!$B$2:$ET$402,(COLUMN(AJ348)+11),FALSE)</f>
        <v>#N/A</v>
      </c>
      <c r="AV348" s="75" t="e">
        <f>VLOOKUP($A348,'Processed Data Export'!$B$2:$ET$402,(COLUMN(AK348)+11),FALSE)</f>
        <v>#N/A</v>
      </c>
      <c r="AW348" s="75" t="e">
        <f t="shared" si="71"/>
        <v>#N/A</v>
      </c>
      <c r="AX348" s="75" t="e">
        <f t="shared" si="72"/>
        <v>#N/A</v>
      </c>
      <c r="AY348" s="75" t="e">
        <f t="shared" si="73"/>
        <v>#N/A</v>
      </c>
      <c r="AZ348" s="75" t="e">
        <f t="shared" si="74"/>
        <v>#N/A</v>
      </c>
      <c r="BA348" s="75" t="e">
        <f t="shared" si="75"/>
        <v>#N/A</v>
      </c>
      <c r="BB348" s="75" t="e">
        <f t="shared" si="76"/>
        <v>#N/A</v>
      </c>
      <c r="BC348" s="75" t="e">
        <f t="shared" si="77"/>
        <v>#N/A</v>
      </c>
      <c r="BD348" s="75" t="e">
        <f t="shared" si="78"/>
        <v>#N/A</v>
      </c>
      <c r="BE348" s="75" t="e">
        <f t="shared" si="79"/>
        <v>#N/A</v>
      </c>
      <c r="BF348" s="75" t="e">
        <f t="shared" si="80"/>
        <v>#N/A</v>
      </c>
      <c r="BG348" s="75" t="e">
        <f t="shared" si="81"/>
        <v>#N/A</v>
      </c>
      <c r="BH348" s="75" t="e">
        <f t="shared" si="82"/>
        <v>#N/A</v>
      </c>
      <c r="BI348" s="75" t="e">
        <f t="shared" si="83"/>
        <v>#N/A</v>
      </c>
    </row>
    <row r="349" spans="1:61" x14ac:dyDescent="0.35">
      <c r="A349" s="69">
        <f>'Processed Data Export'!B347</f>
        <v>0</v>
      </c>
      <c r="B349" s="74" t="e">
        <f>IF((VLOOKUP($A349,'Processed Data Export'!$B$2:$ET$3001,5,FALSE))=0,(VLOOKUP($A349,'Processed Data Export'!$B$2:$ET$3001,4,FALSE)),(IF((VLOOKUP($A349,'Processed Data Export'!$B$2:$ET$3001,4,FALSE))&gt;(VLOOKUP($A349,'Processed Data Export'!$B$2:$ET$3001,5,FALSE)),(VLOOKUP($A349,'Processed Data Export'!$B$2:$ET$3001,5,FALSE)),(VLOOKUP($A349,'Processed Data Export'!$B$2:$ET$3001,4,FALSE)))))</f>
        <v>#N/A</v>
      </c>
      <c r="C349" s="89" t="e">
        <f>IF((VLOOKUP($A349,'Processed Data Export'!$B$2:$ET$3001,5,FALSE))=0,"NA",(IF((VLOOKUP($A349,'Processed Data Export'!$B$2:$ET$3001,4,FALSE))&gt;(VLOOKUP($A349,'Processed Data Export'!$B$2:$ET$3001,5,FALSE)),(VLOOKUP($A349,'Processed Data Export'!$B$2:$ET$3001,4,FALSE)),(VLOOKUP($A349,'Processed Data Export'!$B$2:$ET$3001,5,FALSE)))))</f>
        <v>#N/A</v>
      </c>
      <c r="D349" s="74" t="e">
        <f>VLOOKUP($A349,'Processed Data Export'!$B$2:$ET$3001,3,FALSE)</f>
        <v>#N/A</v>
      </c>
      <c r="E349" s="36">
        <f>VLOOKUP(A349,'MWPS (um)'!$A$1:$CP$401,94,FALSE)</f>
        <v>0</v>
      </c>
      <c r="F349" s="74" t="e">
        <f>(VLOOKUP($A349,'Processed Data Export'!$B$2:$ET$3001,6,FALSE))/(VLOOKUP($A349,'Processed Data Export'!$B$2:$ET$3001,7,FALSE))</f>
        <v>#N/A</v>
      </c>
      <c r="G349" s="74" t="e">
        <f>VLOOKUP($A349,'Processed Data Export'!$B$2:$ET$3001,8,FALSE)</f>
        <v>#N/A</v>
      </c>
      <c r="H349" s="74" t="e">
        <f>VLOOKUP($A349,'Processed Data Export'!$B$2:$ET$3001,9,FALSE)</f>
        <v>#N/A</v>
      </c>
      <c r="I349" s="74" t="e">
        <f>VLOOKUP($A349,'Processed Data Export'!$B$2:$ET$3001,10,FALSE)</f>
        <v>#N/A</v>
      </c>
      <c r="J349" s="74" t="e">
        <f>VLOOKUP($A349,'Processed Data Export'!$B$2:$ET$3001,11,FALSE)</f>
        <v>#N/A</v>
      </c>
      <c r="K349" s="69" t="e">
        <f t="shared" si="70"/>
        <v>#VALUE!</v>
      </c>
      <c r="L349" s="75" t="e">
        <f>VLOOKUP($A349,'Processed Data Export'!$B$2:$ET$402,(COLUMN(A349)+11),FALSE)</f>
        <v>#N/A</v>
      </c>
      <c r="M349" s="75" t="e">
        <f>VLOOKUP($A349,'Processed Data Export'!$B$2:$ET$402,(COLUMN(B349)+11),FALSE)</f>
        <v>#N/A</v>
      </c>
      <c r="N349" s="75" t="e">
        <f>VLOOKUP($A349,'Processed Data Export'!$B$2:$ET$402,(COLUMN(C349)+11),FALSE)</f>
        <v>#N/A</v>
      </c>
      <c r="O349" s="75" t="e">
        <f>VLOOKUP($A349,'Processed Data Export'!$B$2:$ET$402,(COLUMN(D349)+11),FALSE)</f>
        <v>#N/A</v>
      </c>
      <c r="P349" s="75" t="e">
        <f>VLOOKUP($A349,'Processed Data Export'!$B$2:$ET$402,(COLUMN(E349)+11),FALSE)</f>
        <v>#N/A</v>
      </c>
      <c r="Q349" s="75" t="e">
        <f>VLOOKUP($A349,'Processed Data Export'!$B$2:$ET$402,(COLUMN(F349)+11),FALSE)</f>
        <v>#N/A</v>
      </c>
      <c r="R349" s="75" t="e">
        <f>VLOOKUP($A349,'Processed Data Export'!$B$2:$ET$402,(COLUMN(G349)+11),FALSE)</f>
        <v>#N/A</v>
      </c>
      <c r="S349" s="75" t="e">
        <f>VLOOKUP($A349,'Processed Data Export'!$B$2:$ET$402,(COLUMN(H349)+11),FALSE)</f>
        <v>#N/A</v>
      </c>
      <c r="T349" s="75" t="e">
        <f>VLOOKUP($A349,'Processed Data Export'!$B$2:$ET$402,(COLUMN(I349)+11),FALSE)</f>
        <v>#N/A</v>
      </c>
      <c r="U349" s="75" t="e">
        <f>VLOOKUP($A349,'Processed Data Export'!$B$2:$ET$402,(COLUMN(J349)+11),FALSE)</f>
        <v>#N/A</v>
      </c>
      <c r="V349" s="75" t="e">
        <f>VLOOKUP($A349,'Processed Data Export'!$B$2:$ET$402,(COLUMN(K349)+11),FALSE)</f>
        <v>#N/A</v>
      </c>
      <c r="W349" s="75" t="e">
        <f>VLOOKUP($A349,'Processed Data Export'!$B$2:$ET$402,(COLUMN(L349)+11),FALSE)</f>
        <v>#N/A</v>
      </c>
      <c r="X349" s="75" t="e">
        <f>VLOOKUP($A349,'Processed Data Export'!$B$2:$ET$402,(COLUMN(M349)+11),FALSE)</f>
        <v>#N/A</v>
      </c>
      <c r="Y349" s="75" t="e">
        <f>VLOOKUP($A349,'Processed Data Export'!$B$2:$ET$402,(COLUMN(N349)+11),FALSE)</f>
        <v>#N/A</v>
      </c>
      <c r="Z349" s="75" t="e">
        <f>VLOOKUP($A349,'Processed Data Export'!$B$2:$ET$402,(COLUMN(O349)+11),FALSE)</f>
        <v>#N/A</v>
      </c>
      <c r="AA349" s="75" t="e">
        <f>VLOOKUP($A349,'Processed Data Export'!$B$2:$ET$402,(COLUMN(P349)+11),FALSE)</f>
        <v>#N/A</v>
      </c>
      <c r="AB349" s="75" t="e">
        <f>VLOOKUP($A349,'Processed Data Export'!$B$2:$ET$402,(COLUMN(Q349)+11),FALSE)</f>
        <v>#N/A</v>
      </c>
      <c r="AC349" s="75" t="e">
        <f>VLOOKUP($A349,'Processed Data Export'!$B$2:$ET$402,(COLUMN(R349)+11),FALSE)</f>
        <v>#N/A</v>
      </c>
      <c r="AD349" s="75" t="e">
        <f>VLOOKUP($A349,'Processed Data Export'!$B$2:$ET$402,(COLUMN(S349)+11),FALSE)</f>
        <v>#N/A</v>
      </c>
      <c r="AE349" s="75" t="e">
        <f>VLOOKUP($A349,'Processed Data Export'!$B$2:$ET$402,(COLUMN(T349)+11),FALSE)</f>
        <v>#N/A</v>
      </c>
      <c r="AF349" s="75" t="e">
        <f>VLOOKUP($A349,'Processed Data Export'!$B$2:$ET$402,(COLUMN(U349)+11),FALSE)</f>
        <v>#N/A</v>
      </c>
      <c r="AG349" s="75" t="e">
        <f>VLOOKUP($A349,'Processed Data Export'!$B$2:$ET$402,(COLUMN(V349)+11),FALSE)</f>
        <v>#N/A</v>
      </c>
      <c r="AH349" s="75" t="e">
        <f>VLOOKUP($A349,'Processed Data Export'!$B$2:$ET$402,(COLUMN(W349)+11),FALSE)</f>
        <v>#N/A</v>
      </c>
      <c r="AI349" s="75" t="e">
        <f>VLOOKUP($A349,'Processed Data Export'!$B$2:$ET$402,(COLUMN(X349)+11),FALSE)</f>
        <v>#N/A</v>
      </c>
      <c r="AJ349" s="75" t="e">
        <f>VLOOKUP($A349,'Processed Data Export'!$B$2:$ET$402,(COLUMN(Y349)+11),FALSE)</f>
        <v>#N/A</v>
      </c>
      <c r="AK349" s="75" t="e">
        <f>VLOOKUP($A349,'Processed Data Export'!$B$2:$ET$402,(COLUMN(Z349)+11),FALSE)</f>
        <v>#N/A</v>
      </c>
      <c r="AL349" s="75" t="e">
        <f>VLOOKUP($A349,'Processed Data Export'!$B$2:$ET$402,(COLUMN(AA349)+11),FALSE)</f>
        <v>#N/A</v>
      </c>
      <c r="AM349" s="75" t="e">
        <f>VLOOKUP($A349,'Processed Data Export'!$B$2:$ET$402,(COLUMN(AB349)+11),FALSE)</f>
        <v>#N/A</v>
      </c>
      <c r="AN349" s="75" t="e">
        <f>VLOOKUP($A349,'Processed Data Export'!$B$2:$ET$402,(COLUMN(AC349)+11),FALSE)</f>
        <v>#N/A</v>
      </c>
      <c r="AO349" s="75" t="e">
        <f>VLOOKUP($A349,'Processed Data Export'!$B$2:$ET$402,(COLUMN(AD349)+11),FALSE)</f>
        <v>#N/A</v>
      </c>
      <c r="AP349" s="75" t="e">
        <f>VLOOKUP($A349,'Processed Data Export'!$B$2:$ET$402,(COLUMN(AE349)+11),FALSE)</f>
        <v>#N/A</v>
      </c>
      <c r="AQ349" s="75" t="e">
        <f>VLOOKUP($A349,'Processed Data Export'!$B$2:$ET$402,(COLUMN(AF349)+11),FALSE)</f>
        <v>#N/A</v>
      </c>
      <c r="AR349" s="75" t="e">
        <f>VLOOKUP($A349,'Processed Data Export'!$B$2:$ET$402,(COLUMN(AG349)+11),FALSE)</f>
        <v>#N/A</v>
      </c>
      <c r="AS349" s="75" t="e">
        <f>VLOOKUP($A349,'Processed Data Export'!$B$2:$ET$402,(COLUMN(AH349)+11),FALSE)</f>
        <v>#N/A</v>
      </c>
      <c r="AT349" s="75" t="e">
        <f>VLOOKUP($A349,'Processed Data Export'!$B$2:$ET$402,(COLUMN(AI349)+11),FALSE)</f>
        <v>#N/A</v>
      </c>
      <c r="AU349" s="75" t="e">
        <f>VLOOKUP($A349,'Processed Data Export'!$B$2:$ET$402,(COLUMN(AJ349)+11),FALSE)</f>
        <v>#N/A</v>
      </c>
      <c r="AV349" s="75" t="e">
        <f>VLOOKUP($A349,'Processed Data Export'!$B$2:$ET$402,(COLUMN(AK349)+11),FALSE)</f>
        <v>#N/A</v>
      </c>
      <c r="AW349" s="75" t="e">
        <f t="shared" si="71"/>
        <v>#N/A</v>
      </c>
      <c r="AX349" s="75" t="e">
        <f t="shared" si="72"/>
        <v>#N/A</v>
      </c>
      <c r="AY349" s="75" t="e">
        <f t="shared" si="73"/>
        <v>#N/A</v>
      </c>
      <c r="AZ349" s="75" t="e">
        <f t="shared" si="74"/>
        <v>#N/A</v>
      </c>
      <c r="BA349" s="75" t="e">
        <f t="shared" si="75"/>
        <v>#N/A</v>
      </c>
      <c r="BB349" s="75" t="e">
        <f t="shared" si="76"/>
        <v>#N/A</v>
      </c>
      <c r="BC349" s="75" t="e">
        <f t="shared" si="77"/>
        <v>#N/A</v>
      </c>
      <c r="BD349" s="75" t="e">
        <f t="shared" si="78"/>
        <v>#N/A</v>
      </c>
      <c r="BE349" s="75" t="e">
        <f t="shared" si="79"/>
        <v>#N/A</v>
      </c>
      <c r="BF349" s="75" t="e">
        <f t="shared" si="80"/>
        <v>#N/A</v>
      </c>
      <c r="BG349" s="75" t="e">
        <f t="shared" si="81"/>
        <v>#N/A</v>
      </c>
      <c r="BH349" s="75" t="e">
        <f t="shared" si="82"/>
        <v>#N/A</v>
      </c>
      <c r="BI349" s="75" t="e">
        <f t="shared" si="83"/>
        <v>#N/A</v>
      </c>
    </row>
    <row r="350" spans="1:61" x14ac:dyDescent="0.35">
      <c r="A350" s="69">
        <f>'Processed Data Export'!B348</f>
        <v>0</v>
      </c>
      <c r="B350" s="74" t="e">
        <f>IF((VLOOKUP($A350,'Processed Data Export'!$B$2:$ET$3001,5,FALSE))=0,(VLOOKUP($A350,'Processed Data Export'!$B$2:$ET$3001,4,FALSE)),(IF((VLOOKUP($A350,'Processed Data Export'!$B$2:$ET$3001,4,FALSE))&gt;(VLOOKUP($A350,'Processed Data Export'!$B$2:$ET$3001,5,FALSE)),(VLOOKUP($A350,'Processed Data Export'!$B$2:$ET$3001,5,FALSE)),(VLOOKUP($A350,'Processed Data Export'!$B$2:$ET$3001,4,FALSE)))))</f>
        <v>#N/A</v>
      </c>
      <c r="C350" s="89" t="e">
        <f>IF((VLOOKUP($A350,'Processed Data Export'!$B$2:$ET$3001,5,FALSE))=0,"NA",(IF((VLOOKUP($A350,'Processed Data Export'!$B$2:$ET$3001,4,FALSE))&gt;(VLOOKUP($A350,'Processed Data Export'!$B$2:$ET$3001,5,FALSE)),(VLOOKUP($A350,'Processed Data Export'!$B$2:$ET$3001,4,FALSE)),(VLOOKUP($A350,'Processed Data Export'!$B$2:$ET$3001,5,FALSE)))))</f>
        <v>#N/A</v>
      </c>
      <c r="D350" s="74" t="e">
        <f>VLOOKUP($A350,'Processed Data Export'!$B$2:$ET$3001,3,FALSE)</f>
        <v>#N/A</v>
      </c>
      <c r="E350" s="36">
        <f>VLOOKUP(A350,'MWPS (um)'!$A$1:$CP$401,94,FALSE)</f>
        <v>0</v>
      </c>
      <c r="F350" s="74" t="e">
        <f>(VLOOKUP($A350,'Processed Data Export'!$B$2:$ET$3001,6,FALSE))/(VLOOKUP($A350,'Processed Data Export'!$B$2:$ET$3001,7,FALSE))</f>
        <v>#N/A</v>
      </c>
      <c r="G350" s="74" t="e">
        <f>VLOOKUP($A350,'Processed Data Export'!$B$2:$ET$3001,8,FALSE)</f>
        <v>#N/A</v>
      </c>
      <c r="H350" s="74" t="e">
        <f>VLOOKUP($A350,'Processed Data Export'!$B$2:$ET$3001,9,FALSE)</f>
        <v>#N/A</v>
      </c>
      <c r="I350" s="74" t="e">
        <f>VLOOKUP($A350,'Processed Data Export'!$B$2:$ET$3001,10,FALSE)</f>
        <v>#N/A</v>
      </c>
      <c r="J350" s="74" t="e">
        <f>VLOOKUP($A350,'Processed Data Export'!$B$2:$ET$3001,11,FALSE)</f>
        <v>#N/A</v>
      </c>
      <c r="K350" s="69" t="e">
        <f t="shared" si="70"/>
        <v>#VALUE!</v>
      </c>
      <c r="L350" s="75" t="e">
        <f>VLOOKUP($A350,'Processed Data Export'!$B$2:$ET$402,(COLUMN(A350)+11),FALSE)</f>
        <v>#N/A</v>
      </c>
      <c r="M350" s="75" t="e">
        <f>VLOOKUP($A350,'Processed Data Export'!$B$2:$ET$402,(COLUMN(B350)+11),FALSE)</f>
        <v>#N/A</v>
      </c>
      <c r="N350" s="75" t="e">
        <f>VLOOKUP($A350,'Processed Data Export'!$B$2:$ET$402,(COLUMN(C350)+11),FALSE)</f>
        <v>#N/A</v>
      </c>
      <c r="O350" s="75" t="e">
        <f>VLOOKUP($A350,'Processed Data Export'!$B$2:$ET$402,(COLUMN(D350)+11),FALSE)</f>
        <v>#N/A</v>
      </c>
      <c r="P350" s="75" t="e">
        <f>VLOOKUP($A350,'Processed Data Export'!$B$2:$ET$402,(COLUMN(E350)+11),FALSE)</f>
        <v>#N/A</v>
      </c>
      <c r="Q350" s="75" t="e">
        <f>VLOOKUP($A350,'Processed Data Export'!$B$2:$ET$402,(COLUMN(F350)+11),FALSE)</f>
        <v>#N/A</v>
      </c>
      <c r="R350" s="75" t="e">
        <f>VLOOKUP($A350,'Processed Data Export'!$B$2:$ET$402,(COLUMN(G350)+11),FALSE)</f>
        <v>#N/A</v>
      </c>
      <c r="S350" s="75" t="e">
        <f>VLOOKUP($A350,'Processed Data Export'!$B$2:$ET$402,(COLUMN(H350)+11),FALSE)</f>
        <v>#N/A</v>
      </c>
      <c r="T350" s="75" t="e">
        <f>VLOOKUP($A350,'Processed Data Export'!$B$2:$ET$402,(COLUMN(I350)+11),FALSE)</f>
        <v>#N/A</v>
      </c>
      <c r="U350" s="75" t="e">
        <f>VLOOKUP($A350,'Processed Data Export'!$B$2:$ET$402,(COLUMN(J350)+11),FALSE)</f>
        <v>#N/A</v>
      </c>
      <c r="V350" s="75" t="e">
        <f>VLOOKUP($A350,'Processed Data Export'!$B$2:$ET$402,(COLUMN(K350)+11),FALSE)</f>
        <v>#N/A</v>
      </c>
      <c r="W350" s="75" t="e">
        <f>VLOOKUP($A350,'Processed Data Export'!$B$2:$ET$402,(COLUMN(L350)+11),FALSE)</f>
        <v>#N/A</v>
      </c>
      <c r="X350" s="75" t="e">
        <f>VLOOKUP($A350,'Processed Data Export'!$B$2:$ET$402,(COLUMN(M350)+11),FALSE)</f>
        <v>#N/A</v>
      </c>
      <c r="Y350" s="75" t="e">
        <f>VLOOKUP($A350,'Processed Data Export'!$B$2:$ET$402,(COLUMN(N350)+11),FALSE)</f>
        <v>#N/A</v>
      </c>
      <c r="Z350" s="75" t="e">
        <f>VLOOKUP($A350,'Processed Data Export'!$B$2:$ET$402,(COLUMN(O350)+11),FALSE)</f>
        <v>#N/A</v>
      </c>
      <c r="AA350" s="75" t="e">
        <f>VLOOKUP($A350,'Processed Data Export'!$B$2:$ET$402,(COLUMN(P350)+11),FALSE)</f>
        <v>#N/A</v>
      </c>
      <c r="AB350" s="75" t="e">
        <f>VLOOKUP($A350,'Processed Data Export'!$B$2:$ET$402,(COLUMN(Q350)+11),FALSE)</f>
        <v>#N/A</v>
      </c>
      <c r="AC350" s="75" t="e">
        <f>VLOOKUP($A350,'Processed Data Export'!$B$2:$ET$402,(COLUMN(R350)+11),FALSE)</f>
        <v>#N/A</v>
      </c>
      <c r="AD350" s="75" t="e">
        <f>VLOOKUP($A350,'Processed Data Export'!$B$2:$ET$402,(COLUMN(S350)+11),FALSE)</f>
        <v>#N/A</v>
      </c>
      <c r="AE350" s="75" t="e">
        <f>VLOOKUP($A350,'Processed Data Export'!$B$2:$ET$402,(COLUMN(T350)+11),FALSE)</f>
        <v>#N/A</v>
      </c>
      <c r="AF350" s="75" t="e">
        <f>VLOOKUP($A350,'Processed Data Export'!$B$2:$ET$402,(COLUMN(U350)+11),FALSE)</f>
        <v>#N/A</v>
      </c>
      <c r="AG350" s="75" t="e">
        <f>VLOOKUP($A350,'Processed Data Export'!$B$2:$ET$402,(COLUMN(V350)+11),FALSE)</f>
        <v>#N/A</v>
      </c>
      <c r="AH350" s="75" t="e">
        <f>VLOOKUP($A350,'Processed Data Export'!$B$2:$ET$402,(COLUMN(W350)+11),FALSE)</f>
        <v>#N/A</v>
      </c>
      <c r="AI350" s="75" t="e">
        <f>VLOOKUP($A350,'Processed Data Export'!$B$2:$ET$402,(COLUMN(X350)+11),FALSE)</f>
        <v>#N/A</v>
      </c>
      <c r="AJ350" s="75" t="e">
        <f>VLOOKUP($A350,'Processed Data Export'!$B$2:$ET$402,(COLUMN(Y350)+11),FALSE)</f>
        <v>#N/A</v>
      </c>
      <c r="AK350" s="75" t="e">
        <f>VLOOKUP($A350,'Processed Data Export'!$B$2:$ET$402,(COLUMN(Z350)+11),FALSE)</f>
        <v>#N/A</v>
      </c>
      <c r="AL350" s="75" t="e">
        <f>VLOOKUP($A350,'Processed Data Export'!$B$2:$ET$402,(COLUMN(AA350)+11),FALSE)</f>
        <v>#N/A</v>
      </c>
      <c r="AM350" s="75" t="e">
        <f>VLOOKUP($A350,'Processed Data Export'!$B$2:$ET$402,(COLUMN(AB350)+11),FALSE)</f>
        <v>#N/A</v>
      </c>
      <c r="AN350" s="75" t="e">
        <f>VLOOKUP($A350,'Processed Data Export'!$B$2:$ET$402,(COLUMN(AC350)+11),FALSE)</f>
        <v>#N/A</v>
      </c>
      <c r="AO350" s="75" t="e">
        <f>VLOOKUP($A350,'Processed Data Export'!$B$2:$ET$402,(COLUMN(AD350)+11),FALSE)</f>
        <v>#N/A</v>
      </c>
      <c r="AP350" s="75" t="e">
        <f>VLOOKUP($A350,'Processed Data Export'!$B$2:$ET$402,(COLUMN(AE350)+11),FALSE)</f>
        <v>#N/A</v>
      </c>
      <c r="AQ350" s="75" t="e">
        <f>VLOOKUP($A350,'Processed Data Export'!$B$2:$ET$402,(COLUMN(AF350)+11),FALSE)</f>
        <v>#N/A</v>
      </c>
      <c r="AR350" s="75" t="e">
        <f>VLOOKUP($A350,'Processed Data Export'!$B$2:$ET$402,(COLUMN(AG350)+11),FALSE)</f>
        <v>#N/A</v>
      </c>
      <c r="AS350" s="75" t="e">
        <f>VLOOKUP($A350,'Processed Data Export'!$B$2:$ET$402,(COLUMN(AH350)+11),FALSE)</f>
        <v>#N/A</v>
      </c>
      <c r="AT350" s="75" t="e">
        <f>VLOOKUP($A350,'Processed Data Export'!$B$2:$ET$402,(COLUMN(AI350)+11),FALSE)</f>
        <v>#N/A</v>
      </c>
      <c r="AU350" s="75" t="e">
        <f>VLOOKUP($A350,'Processed Data Export'!$B$2:$ET$402,(COLUMN(AJ350)+11),FALSE)</f>
        <v>#N/A</v>
      </c>
      <c r="AV350" s="75" t="e">
        <f>VLOOKUP($A350,'Processed Data Export'!$B$2:$ET$402,(COLUMN(AK350)+11),FALSE)</f>
        <v>#N/A</v>
      </c>
      <c r="AW350" s="75" t="e">
        <f t="shared" si="71"/>
        <v>#N/A</v>
      </c>
      <c r="AX350" s="75" t="e">
        <f t="shared" si="72"/>
        <v>#N/A</v>
      </c>
      <c r="AY350" s="75" t="e">
        <f t="shared" si="73"/>
        <v>#N/A</v>
      </c>
      <c r="AZ350" s="75" t="e">
        <f t="shared" si="74"/>
        <v>#N/A</v>
      </c>
      <c r="BA350" s="75" t="e">
        <f t="shared" si="75"/>
        <v>#N/A</v>
      </c>
      <c r="BB350" s="75" t="e">
        <f t="shared" si="76"/>
        <v>#N/A</v>
      </c>
      <c r="BC350" s="75" t="e">
        <f t="shared" si="77"/>
        <v>#N/A</v>
      </c>
      <c r="BD350" s="75" t="e">
        <f t="shared" si="78"/>
        <v>#N/A</v>
      </c>
      <c r="BE350" s="75" t="e">
        <f t="shared" si="79"/>
        <v>#N/A</v>
      </c>
      <c r="BF350" s="75" t="e">
        <f t="shared" si="80"/>
        <v>#N/A</v>
      </c>
      <c r="BG350" s="75" t="e">
        <f t="shared" si="81"/>
        <v>#N/A</v>
      </c>
      <c r="BH350" s="75" t="e">
        <f t="shared" si="82"/>
        <v>#N/A</v>
      </c>
      <c r="BI350" s="75" t="e">
        <f t="shared" si="83"/>
        <v>#N/A</v>
      </c>
    </row>
    <row r="351" spans="1:61" x14ac:dyDescent="0.35">
      <c r="A351" s="69">
        <f>'Processed Data Export'!B349</f>
        <v>0</v>
      </c>
      <c r="B351" s="74" t="e">
        <f>IF((VLOOKUP($A351,'Processed Data Export'!$B$2:$ET$3001,5,FALSE))=0,(VLOOKUP($A351,'Processed Data Export'!$B$2:$ET$3001,4,FALSE)),(IF((VLOOKUP($A351,'Processed Data Export'!$B$2:$ET$3001,4,FALSE))&gt;(VLOOKUP($A351,'Processed Data Export'!$B$2:$ET$3001,5,FALSE)),(VLOOKUP($A351,'Processed Data Export'!$B$2:$ET$3001,5,FALSE)),(VLOOKUP($A351,'Processed Data Export'!$B$2:$ET$3001,4,FALSE)))))</f>
        <v>#N/A</v>
      </c>
      <c r="C351" s="89" t="e">
        <f>IF((VLOOKUP($A351,'Processed Data Export'!$B$2:$ET$3001,5,FALSE))=0,"NA",(IF((VLOOKUP($A351,'Processed Data Export'!$B$2:$ET$3001,4,FALSE))&gt;(VLOOKUP($A351,'Processed Data Export'!$B$2:$ET$3001,5,FALSE)),(VLOOKUP($A351,'Processed Data Export'!$B$2:$ET$3001,4,FALSE)),(VLOOKUP($A351,'Processed Data Export'!$B$2:$ET$3001,5,FALSE)))))</f>
        <v>#N/A</v>
      </c>
      <c r="D351" s="74" t="e">
        <f>VLOOKUP($A351,'Processed Data Export'!$B$2:$ET$3001,3,FALSE)</f>
        <v>#N/A</v>
      </c>
      <c r="E351" s="36">
        <f>VLOOKUP(A351,'MWPS (um)'!$A$1:$CP$401,94,FALSE)</f>
        <v>0</v>
      </c>
      <c r="F351" s="74" t="e">
        <f>(VLOOKUP($A351,'Processed Data Export'!$B$2:$ET$3001,6,FALSE))/(VLOOKUP($A351,'Processed Data Export'!$B$2:$ET$3001,7,FALSE))</f>
        <v>#N/A</v>
      </c>
      <c r="G351" s="74" t="e">
        <f>VLOOKUP($A351,'Processed Data Export'!$B$2:$ET$3001,8,FALSE)</f>
        <v>#N/A</v>
      </c>
      <c r="H351" s="74" t="e">
        <f>VLOOKUP($A351,'Processed Data Export'!$B$2:$ET$3001,9,FALSE)</f>
        <v>#N/A</v>
      </c>
      <c r="I351" s="74" t="e">
        <f>VLOOKUP($A351,'Processed Data Export'!$B$2:$ET$3001,10,FALSE)</f>
        <v>#N/A</v>
      </c>
      <c r="J351" s="74" t="e">
        <f>VLOOKUP($A351,'Processed Data Export'!$B$2:$ET$3001,11,FALSE)</f>
        <v>#N/A</v>
      </c>
      <c r="K351" s="69" t="e">
        <f t="shared" si="70"/>
        <v>#VALUE!</v>
      </c>
      <c r="L351" s="75" t="e">
        <f>VLOOKUP($A351,'Processed Data Export'!$B$2:$ET$402,(COLUMN(A351)+11),FALSE)</f>
        <v>#N/A</v>
      </c>
      <c r="M351" s="75" t="e">
        <f>VLOOKUP($A351,'Processed Data Export'!$B$2:$ET$402,(COLUMN(B351)+11),FALSE)</f>
        <v>#N/A</v>
      </c>
      <c r="N351" s="75" t="e">
        <f>VLOOKUP($A351,'Processed Data Export'!$B$2:$ET$402,(COLUMN(C351)+11),FALSE)</f>
        <v>#N/A</v>
      </c>
      <c r="O351" s="75" t="e">
        <f>VLOOKUP($A351,'Processed Data Export'!$B$2:$ET$402,(COLUMN(D351)+11),FALSE)</f>
        <v>#N/A</v>
      </c>
      <c r="P351" s="75" t="e">
        <f>VLOOKUP($A351,'Processed Data Export'!$B$2:$ET$402,(COLUMN(E351)+11),FALSE)</f>
        <v>#N/A</v>
      </c>
      <c r="Q351" s="75" t="e">
        <f>VLOOKUP($A351,'Processed Data Export'!$B$2:$ET$402,(COLUMN(F351)+11),FALSE)</f>
        <v>#N/A</v>
      </c>
      <c r="R351" s="75" t="e">
        <f>VLOOKUP($A351,'Processed Data Export'!$B$2:$ET$402,(COLUMN(G351)+11),FALSE)</f>
        <v>#N/A</v>
      </c>
      <c r="S351" s="75" t="e">
        <f>VLOOKUP($A351,'Processed Data Export'!$B$2:$ET$402,(COLUMN(H351)+11),FALSE)</f>
        <v>#N/A</v>
      </c>
      <c r="T351" s="75" t="e">
        <f>VLOOKUP($A351,'Processed Data Export'!$B$2:$ET$402,(COLUMN(I351)+11),FALSE)</f>
        <v>#N/A</v>
      </c>
      <c r="U351" s="75" t="e">
        <f>VLOOKUP($A351,'Processed Data Export'!$B$2:$ET$402,(COLUMN(J351)+11),FALSE)</f>
        <v>#N/A</v>
      </c>
      <c r="V351" s="75" t="e">
        <f>VLOOKUP($A351,'Processed Data Export'!$B$2:$ET$402,(COLUMN(K351)+11),FALSE)</f>
        <v>#N/A</v>
      </c>
      <c r="W351" s="75" t="e">
        <f>VLOOKUP($A351,'Processed Data Export'!$B$2:$ET$402,(COLUMN(L351)+11),FALSE)</f>
        <v>#N/A</v>
      </c>
      <c r="X351" s="75" t="e">
        <f>VLOOKUP($A351,'Processed Data Export'!$B$2:$ET$402,(COLUMN(M351)+11),FALSE)</f>
        <v>#N/A</v>
      </c>
      <c r="Y351" s="75" t="e">
        <f>VLOOKUP($A351,'Processed Data Export'!$B$2:$ET$402,(COLUMN(N351)+11),FALSE)</f>
        <v>#N/A</v>
      </c>
      <c r="Z351" s="75" t="e">
        <f>VLOOKUP($A351,'Processed Data Export'!$B$2:$ET$402,(COLUMN(O351)+11),FALSE)</f>
        <v>#N/A</v>
      </c>
      <c r="AA351" s="75" t="e">
        <f>VLOOKUP($A351,'Processed Data Export'!$B$2:$ET$402,(COLUMN(P351)+11),FALSE)</f>
        <v>#N/A</v>
      </c>
      <c r="AB351" s="75" t="e">
        <f>VLOOKUP($A351,'Processed Data Export'!$B$2:$ET$402,(COLUMN(Q351)+11),FALSE)</f>
        <v>#N/A</v>
      </c>
      <c r="AC351" s="75" t="e">
        <f>VLOOKUP($A351,'Processed Data Export'!$B$2:$ET$402,(COLUMN(R351)+11),FALSE)</f>
        <v>#N/A</v>
      </c>
      <c r="AD351" s="75" t="e">
        <f>VLOOKUP($A351,'Processed Data Export'!$B$2:$ET$402,(COLUMN(S351)+11),FALSE)</f>
        <v>#N/A</v>
      </c>
      <c r="AE351" s="75" t="e">
        <f>VLOOKUP($A351,'Processed Data Export'!$B$2:$ET$402,(COLUMN(T351)+11),FALSE)</f>
        <v>#N/A</v>
      </c>
      <c r="AF351" s="75" t="e">
        <f>VLOOKUP($A351,'Processed Data Export'!$B$2:$ET$402,(COLUMN(U351)+11),FALSE)</f>
        <v>#N/A</v>
      </c>
      <c r="AG351" s="75" t="e">
        <f>VLOOKUP($A351,'Processed Data Export'!$B$2:$ET$402,(COLUMN(V351)+11),FALSE)</f>
        <v>#N/A</v>
      </c>
      <c r="AH351" s="75" t="e">
        <f>VLOOKUP($A351,'Processed Data Export'!$B$2:$ET$402,(COLUMN(W351)+11),FALSE)</f>
        <v>#N/A</v>
      </c>
      <c r="AI351" s="75" t="e">
        <f>VLOOKUP($A351,'Processed Data Export'!$B$2:$ET$402,(COLUMN(X351)+11),FALSE)</f>
        <v>#N/A</v>
      </c>
      <c r="AJ351" s="75" t="e">
        <f>VLOOKUP($A351,'Processed Data Export'!$B$2:$ET$402,(COLUMN(Y351)+11),FALSE)</f>
        <v>#N/A</v>
      </c>
      <c r="AK351" s="75" t="e">
        <f>VLOOKUP($A351,'Processed Data Export'!$B$2:$ET$402,(COLUMN(Z351)+11),FALSE)</f>
        <v>#N/A</v>
      </c>
      <c r="AL351" s="75" t="e">
        <f>VLOOKUP($A351,'Processed Data Export'!$B$2:$ET$402,(COLUMN(AA351)+11),FALSE)</f>
        <v>#N/A</v>
      </c>
      <c r="AM351" s="75" t="e">
        <f>VLOOKUP($A351,'Processed Data Export'!$B$2:$ET$402,(COLUMN(AB351)+11),FALSE)</f>
        <v>#N/A</v>
      </c>
      <c r="AN351" s="75" t="e">
        <f>VLOOKUP($A351,'Processed Data Export'!$B$2:$ET$402,(COLUMN(AC351)+11),FALSE)</f>
        <v>#N/A</v>
      </c>
      <c r="AO351" s="75" t="e">
        <f>VLOOKUP($A351,'Processed Data Export'!$B$2:$ET$402,(COLUMN(AD351)+11),FALSE)</f>
        <v>#N/A</v>
      </c>
      <c r="AP351" s="75" t="e">
        <f>VLOOKUP($A351,'Processed Data Export'!$B$2:$ET$402,(COLUMN(AE351)+11),FALSE)</f>
        <v>#N/A</v>
      </c>
      <c r="AQ351" s="75" t="e">
        <f>VLOOKUP($A351,'Processed Data Export'!$B$2:$ET$402,(COLUMN(AF351)+11),FALSE)</f>
        <v>#N/A</v>
      </c>
      <c r="AR351" s="75" t="e">
        <f>VLOOKUP($A351,'Processed Data Export'!$B$2:$ET$402,(COLUMN(AG351)+11),FALSE)</f>
        <v>#N/A</v>
      </c>
      <c r="AS351" s="75" t="e">
        <f>VLOOKUP($A351,'Processed Data Export'!$B$2:$ET$402,(COLUMN(AH351)+11),FALSE)</f>
        <v>#N/A</v>
      </c>
      <c r="AT351" s="75" t="e">
        <f>VLOOKUP($A351,'Processed Data Export'!$B$2:$ET$402,(COLUMN(AI351)+11),FALSE)</f>
        <v>#N/A</v>
      </c>
      <c r="AU351" s="75" t="e">
        <f>VLOOKUP($A351,'Processed Data Export'!$B$2:$ET$402,(COLUMN(AJ351)+11),FALSE)</f>
        <v>#N/A</v>
      </c>
      <c r="AV351" s="75" t="e">
        <f>VLOOKUP($A351,'Processed Data Export'!$B$2:$ET$402,(COLUMN(AK351)+11),FALSE)</f>
        <v>#N/A</v>
      </c>
      <c r="AW351" s="75" t="e">
        <f t="shared" si="71"/>
        <v>#N/A</v>
      </c>
      <c r="AX351" s="75" t="e">
        <f t="shared" si="72"/>
        <v>#N/A</v>
      </c>
      <c r="AY351" s="75" t="e">
        <f t="shared" si="73"/>
        <v>#N/A</v>
      </c>
      <c r="AZ351" s="75" t="e">
        <f t="shared" si="74"/>
        <v>#N/A</v>
      </c>
      <c r="BA351" s="75" t="e">
        <f t="shared" si="75"/>
        <v>#N/A</v>
      </c>
      <c r="BB351" s="75" t="e">
        <f t="shared" si="76"/>
        <v>#N/A</v>
      </c>
      <c r="BC351" s="75" t="e">
        <f t="shared" si="77"/>
        <v>#N/A</v>
      </c>
      <c r="BD351" s="75" t="e">
        <f t="shared" si="78"/>
        <v>#N/A</v>
      </c>
      <c r="BE351" s="75" t="e">
        <f t="shared" si="79"/>
        <v>#N/A</v>
      </c>
      <c r="BF351" s="75" t="e">
        <f t="shared" si="80"/>
        <v>#N/A</v>
      </c>
      <c r="BG351" s="75" t="e">
        <f t="shared" si="81"/>
        <v>#N/A</v>
      </c>
      <c r="BH351" s="75" t="e">
        <f t="shared" si="82"/>
        <v>#N/A</v>
      </c>
      <c r="BI351" s="75" t="e">
        <f t="shared" si="83"/>
        <v>#N/A</v>
      </c>
    </row>
    <row r="352" spans="1:61" x14ac:dyDescent="0.35">
      <c r="A352" s="69">
        <f>'Processed Data Export'!B350</f>
        <v>0</v>
      </c>
      <c r="B352" s="74" t="e">
        <f>IF((VLOOKUP($A352,'Processed Data Export'!$B$2:$ET$3001,5,FALSE))=0,(VLOOKUP($A352,'Processed Data Export'!$B$2:$ET$3001,4,FALSE)),(IF((VLOOKUP($A352,'Processed Data Export'!$B$2:$ET$3001,4,FALSE))&gt;(VLOOKUP($A352,'Processed Data Export'!$B$2:$ET$3001,5,FALSE)),(VLOOKUP($A352,'Processed Data Export'!$B$2:$ET$3001,5,FALSE)),(VLOOKUP($A352,'Processed Data Export'!$B$2:$ET$3001,4,FALSE)))))</f>
        <v>#N/A</v>
      </c>
      <c r="C352" s="89" t="e">
        <f>IF((VLOOKUP($A352,'Processed Data Export'!$B$2:$ET$3001,5,FALSE))=0,"NA",(IF((VLOOKUP($A352,'Processed Data Export'!$B$2:$ET$3001,4,FALSE))&gt;(VLOOKUP($A352,'Processed Data Export'!$B$2:$ET$3001,5,FALSE)),(VLOOKUP($A352,'Processed Data Export'!$B$2:$ET$3001,4,FALSE)),(VLOOKUP($A352,'Processed Data Export'!$B$2:$ET$3001,5,FALSE)))))</f>
        <v>#N/A</v>
      </c>
      <c r="D352" s="74" t="e">
        <f>VLOOKUP($A352,'Processed Data Export'!$B$2:$ET$3001,3,FALSE)</f>
        <v>#N/A</v>
      </c>
      <c r="E352" s="36">
        <f>VLOOKUP(A352,'MWPS (um)'!$A$1:$CP$401,94,FALSE)</f>
        <v>0</v>
      </c>
      <c r="F352" s="74" t="e">
        <f>(VLOOKUP($A352,'Processed Data Export'!$B$2:$ET$3001,6,FALSE))/(VLOOKUP($A352,'Processed Data Export'!$B$2:$ET$3001,7,FALSE))</f>
        <v>#N/A</v>
      </c>
      <c r="G352" s="74" t="e">
        <f>VLOOKUP($A352,'Processed Data Export'!$B$2:$ET$3001,8,FALSE)</f>
        <v>#N/A</v>
      </c>
      <c r="H352" s="74" t="e">
        <f>VLOOKUP($A352,'Processed Data Export'!$B$2:$ET$3001,9,FALSE)</f>
        <v>#N/A</v>
      </c>
      <c r="I352" s="74" t="e">
        <f>VLOOKUP($A352,'Processed Data Export'!$B$2:$ET$3001,10,FALSE)</f>
        <v>#N/A</v>
      </c>
      <c r="J352" s="74" t="e">
        <f>VLOOKUP($A352,'Processed Data Export'!$B$2:$ET$3001,11,FALSE)</f>
        <v>#N/A</v>
      </c>
      <c r="K352" s="69" t="e">
        <f t="shared" si="70"/>
        <v>#VALUE!</v>
      </c>
      <c r="L352" s="75" t="e">
        <f>VLOOKUP($A352,'Processed Data Export'!$B$2:$ET$402,(COLUMN(A352)+11),FALSE)</f>
        <v>#N/A</v>
      </c>
      <c r="M352" s="75" t="e">
        <f>VLOOKUP($A352,'Processed Data Export'!$B$2:$ET$402,(COLUMN(B352)+11),FALSE)</f>
        <v>#N/A</v>
      </c>
      <c r="N352" s="75" t="e">
        <f>VLOOKUP($A352,'Processed Data Export'!$B$2:$ET$402,(COLUMN(C352)+11),FALSE)</f>
        <v>#N/A</v>
      </c>
      <c r="O352" s="75" t="e">
        <f>VLOOKUP($A352,'Processed Data Export'!$B$2:$ET$402,(COLUMN(D352)+11),FALSE)</f>
        <v>#N/A</v>
      </c>
      <c r="P352" s="75" t="e">
        <f>VLOOKUP($A352,'Processed Data Export'!$B$2:$ET$402,(COLUMN(E352)+11),FALSE)</f>
        <v>#N/A</v>
      </c>
      <c r="Q352" s="75" t="e">
        <f>VLOOKUP($A352,'Processed Data Export'!$B$2:$ET$402,(COLUMN(F352)+11),FALSE)</f>
        <v>#N/A</v>
      </c>
      <c r="R352" s="75" t="e">
        <f>VLOOKUP($A352,'Processed Data Export'!$B$2:$ET$402,(COLUMN(G352)+11),FALSE)</f>
        <v>#N/A</v>
      </c>
      <c r="S352" s="75" t="e">
        <f>VLOOKUP($A352,'Processed Data Export'!$B$2:$ET$402,(COLUMN(H352)+11),FALSE)</f>
        <v>#N/A</v>
      </c>
      <c r="T352" s="75" t="e">
        <f>VLOOKUP($A352,'Processed Data Export'!$B$2:$ET$402,(COLUMN(I352)+11),FALSE)</f>
        <v>#N/A</v>
      </c>
      <c r="U352" s="75" t="e">
        <f>VLOOKUP($A352,'Processed Data Export'!$B$2:$ET$402,(COLUMN(J352)+11),FALSE)</f>
        <v>#N/A</v>
      </c>
      <c r="V352" s="75" t="e">
        <f>VLOOKUP($A352,'Processed Data Export'!$B$2:$ET$402,(COLUMN(K352)+11),FALSE)</f>
        <v>#N/A</v>
      </c>
      <c r="W352" s="75" t="e">
        <f>VLOOKUP($A352,'Processed Data Export'!$B$2:$ET$402,(COLUMN(L352)+11),FALSE)</f>
        <v>#N/A</v>
      </c>
      <c r="X352" s="75" t="e">
        <f>VLOOKUP($A352,'Processed Data Export'!$B$2:$ET$402,(COLUMN(M352)+11),FALSE)</f>
        <v>#N/A</v>
      </c>
      <c r="Y352" s="75" t="e">
        <f>VLOOKUP($A352,'Processed Data Export'!$B$2:$ET$402,(COLUMN(N352)+11),FALSE)</f>
        <v>#N/A</v>
      </c>
      <c r="Z352" s="75" t="e">
        <f>VLOOKUP($A352,'Processed Data Export'!$B$2:$ET$402,(COLUMN(O352)+11),FALSE)</f>
        <v>#N/A</v>
      </c>
      <c r="AA352" s="75" t="e">
        <f>VLOOKUP($A352,'Processed Data Export'!$B$2:$ET$402,(COLUMN(P352)+11),FALSE)</f>
        <v>#N/A</v>
      </c>
      <c r="AB352" s="75" t="e">
        <f>VLOOKUP($A352,'Processed Data Export'!$B$2:$ET$402,(COLUMN(Q352)+11),FALSE)</f>
        <v>#N/A</v>
      </c>
      <c r="AC352" s="75" t="e">
        <f>VLOOKUP($A352,'Processed Data Export'!$B$2:$ET$402,(COLUMN(R352)+11),FALSE)</f>
        <v>#N/A</v>
      </c>
      <c r="AD352" s="75" t="e">
        <f>VLOOKUP($A352,'Processed Data Export'!$B$2:$ET$402,(COLUMN(S352)+11),FALSE)</f>
        <v>#N/A</v>
      </c>
      <c r="AE352" s="75" t="e">
        <f>VLOOKUP($A352,'Processed Data Export'!$B$2:$ET$402,(COLUMN(T352)+11),FALSE)</f>
        <v>#N/A</v>
      </c>
      <c r="AF352" s="75" t="e">
        <f>VLOOKUP($A352,'Processed Data Export'!$B$2:$ET$402,(COLUMN(U352)+11),FALSE)</f>
        <v>#N/A</v>
      </c>
      <c r="AG352" s="75" t="e">
        <f>VLOOKUP($A352,'Processed Data Export'!$B$2:$ET$402,(COLUMN(V352)+11),FALSE)</f>
        <v>#N/A</v>
      </c>
      <c r="AH352" s="75" t="e">
        <f>VLOOKUP($A352,'Processed Data Export'!$B$2:$ET$402,(COLUMN(W352)+11),FALSE)</f>
        <v>#N/A</v>
      </c>
      <c r="AI352" s="75" t="e">
        <f>VLOOKUP($A352,'Processed Data Export'!$B$2:$ET$402,(COLUMN(X352)+11),FALSE)</f>
        <v>#N/A</v>
      </c>
      <c r="AJ352" s="75" t="e">
        <f>VLOOKUP($A352,'Processed Data Export'!$B$2:$ET$402,(COLUMN(Y352)+11),FALSE)</f>
        <v>#N/A</v>
      </c>
      <c r="AK352" s="75" t="e">
        <f>VLOOKUP($A352,'Processed Data Export'!$B$2:$ET$402,(COLUMN(Z352)+11),FALSE)</f>
        <v>#N/A</v>
      </c>
      <c r="AL352" s="75" t="e">
        <f>VLOOKUP($A352,'Processed Data Export'!$B$2:$ET$402,(COLUMN(AA352)+11),FALSE)</f>
        <v>#N/A</v>
      </c>
      <c r="AM352" s="75" t="e">
        <f>VLOOKUP($A352,'Processed Data Export'!$B$2:$ET$402,(COLUMN(AB352)+11),FALSE)</f>
        <v>#N/A</v>
      </c>
      <c r="AN352" s="75" t="e">
        <f>VLOOKUP($A352,'Processed Data Export'!$B$2:$ET$402,(COLUMN(AC352)+11),FALSE)</f>
        <v>#N/A</v>
      </c>
      <c r="AO352" s="75" t="e">
        <f>VLOOKUP($A352,'Processed Data Export'!$B$2:$ET$402,(COLUMN(AD352)+11),FALSE)</f>
        <v>#N/A</v>
      </c>
      <c r="AP352" s="75" t="e">
        <f>VLOOKUP($A352,'Processed Data Export'!$B$2:$ET$402,(COLUMN(AE352)+11),FALSE)</f>
        <v>#N/A</v>
      </c>
      <c r="AQ352" s="75" t="e">
        <f>VLOOKUP($A352,'Processed Data Export'!$B$2:$ET$402,(COLUMN(AF352)+11),FALSE)</f>
        <v>#N/A</v>
      </c>
      <c r="AR352" s="75" t="e">
        <f>VLOOKUP($A352,'Processed Data Export'!$B$2:$ET$402,(COLUMN(AG352)+11),FALSE)</f>
        <v>#N/A</v>
      </c>
      <c r="AS352" s="75" t="e">
        <f>VLOOKUP($A352,'Processed Data Export'!$B$2:$ET$402,(COLUMN(AH352)+11),FALSE)</f>
        <v>#N/A</v>
      </c>
      <c r="AT352" s="75" t="e">
        <f>VLOOKUP($A352,'Processed Data Export'!$B$2:$ET$402,(COLUMN(AI352)+11),FALSE)</f>
        <v>#N/A</v>
      </c>
      <c r="AU352" s="75" t="e">
        <f>VLOOKUP($A352,'Processed Data Export'!$B$2:$ET$402,(COLUMN(AJ352)+11),FALSE)</f>
        <v>#N/A</v>
      </c>
      <c r="AV352" s="75" t="e">
        <f>VLOOKUP($A352,'Processed Data Export'!$B$2:$ET$402,(COLUMN(AK352)+11),FALSE)</f>
        <v>#N/A</v>
      </c>
      <c r="AW352" s="75" t="e">
        <f t="shared" si="71"/>
        <v>#N/A</v>
      </c>
      <c r="AX352" s="75" t="e">
        <f t="shared" si="72"/>
        <v>#N/A</v>
      </c>
      <c r="AY352" s="75" t="e">
        <f t="shared" si="73"/>
        <v>#N/A</v>
      </c>
      <c r="AZ352" s="75" t="e">
        <f t="shared" si="74"/>
        <v>#N/A</v>
      </c>
      <c r="BA352" s="75" t="e">
        <f t="shared" si="75"/>
        <v>#N/A</v>
      </c>
      <c r="BB352" s="75" t="e">
        <f t="shared" si="76"/>
        <v>#N/A</v>
      </c>
      <c r="BC352" s="75" t="e">
        <f t="shared" si="77"/>
        <v>#N/A</v>
      </c>
      <c r="BD352" s="75" t="e">
        <f t="shared" si="78"/>
        <v>#N/A</v>
      </c>
      <c r="BE352" s="75" t="e">
        <f t="shared" si="79"/>
        <v>#N/A</v>
      </c>
      <c r="BF352" s="75" t="e">
        <f t="shared" si="80"/>
        <v>#N/A</v>
      </c>
      <c r="BG352" s="75" t="e">
        <f t="shared" si="81"/>
        <v>#N/A</v>
      </c>
      <c r="BH352" s="75" t="e">
        <f t="shared" si="82"/>
        <v>#N/A</v>
      </c>
      <c r="BI352" s="75" t="e">
        <f t="shared" si="83"/>
        <v>#N/A</v>
      </c>
    </row>
    <row r="353" spans="1:61" x14ac:dyDescent="0.35">
      <c r="A353" s="69">
        <f>'Processed Data Export'!B351</f>
        <v>0</v>
      </c>
      <c r="B353" s="74" t="e">
        <f>IF((VLOOKUP($A353,'Processed Data Export'!$B$2:$ET$3001,5,FALSE))=0,(VLOOKUP($A353,'Processed Data Export'!$B$2:$ET$3001,4,FALSE)),(IF((VLOOKUP($A353,'Processed Data Export'!$B$2:$ET$3001,4,FALSE))&gt;(VLOOKUP($A353,'Processed Data Export'!$B$2:$ET$3001,5,FALSE)),(VLOOKUP($A353,'Processed Data Export'!$B$2:$ET$3001,5,FALSE)),(VLOOKUP($A353,'Processed Data Export'!$B$2:$ET$3001,4,FALSE)))))</f>
        <v>#N/A</v>
      </c>
      <c r="C353" s="89" t="e">
        <f>IF((VLOOKUP($A353,'Processed Data Export'!$B$2:$ET$3001,5,FALSE))=0,"NA",(IF((VLOOKUP($A353,'Processed Data Export'!$B$2:$ET$3001,4,FALSE))&gt;(VLOOKUP($A353,'Processed Data Export'!$B$2:$ET$3001,5,FALSE)),(VLOOKUP($A353,'Processed Data Export'!$B$2:$ET$3001,4,FALSE)),(VLOOKUP($A353,'Processed Data Export'!$B$2:$ET$3001,5,FALSE)))))</f>
        <v>#N/A</v>
      </c>
      <c r="D353" s="74" t="e">
        <f>VLOOKUP($A353,'Processed Data Export'!$B$2:$ET$3001,3,FALSE)</f>
        <v>#N/A</v>
      </c>
      <c r="E353" s="36">
        <f>VLOOKUP(A353,'MWPS (um)'!$A$1:$CP$401,94,FALSE)</f>
        <v>0</v>
      </c>
      <c r="F353" s="74" t="e">
        <f>(VLOOKUP($A353,'Processed Data Export'!$B$2:$ET$3001,6,FALSE))/(VLOOKUP($A353,'Processed Data Export'!$B$2:$ET$3001,7,FALSE))</f>
        <v>#N/A</v>
      </c>
      <c r="G353" s="74" t="e">
        <f>VLOOKUP($A353,'Processed Data Export'!$B$2:$ET$3001,8,FALSE)</f>
        <v>#N/A</v>
      </c>
      <c r="H353" s="74" t="e">
        <f>VLOOKUP($A353,'Processed Data Export'!$B$2:$ET$3001,9,FALSE)</f>
        <v>#N/A</v>
      </c>
      <c r="I353" s="74" t="e">
        <f>VLOOKUP($A353,'Processed Data Export'!$B$2:$ET$3001,10,FALSE)</f>
        <v>#N/A</v>
      </c>
      <c r="J353" s="74" t="e">
        <f>VLOOKUP($A353,'Processed Data Export'!$B$2:$ET$3001,11,FALSE)</f>
        <v>#N/A</v>
      </c>
      <c r="K353" s="69" t="e">
        <f t="shared" si="70"/>
        <v>#VALUE!</v>
      </c>
      <c r="L353" s="75" t="e">
        <f>VLOOKUP($A353,'Processed Data Export'!$B$2:$ET$402,(COLUMN(A353)+11),FALSE)</f>
        <v>#N/A</v>
      </c>
      <c r="M353" s="75" t="e">
        <f>VLOOKUP($A353,'Processed Data Export'!$B$2:$ET$402,(COLUMN(B353)+11),FALSE)</f>
        <v>#N/A</v>
      </c>
      <c r="N353" s="75" t="e">
        <f>VLOOKUP($A353,'Processed Data Export'!$B$2:$ET$402,(COLUMN(C353)+11),FALSE)</f>
        <v>#N/A</v>
      </c>
      <c r="O353" s="75" t="e">
        <f>VLOOKUP($A353,'Processed Data Export'!$B$2:$ET$402,(COLUMN(D353)+11),FALSE)</f>
        <v>#N/A</v>
      </c>
      <c r="P353" s="75" t="e">
        <f>VLOOKUP($A353,'Processed Data Export'!$B$2:$ET$402,(COLUMN(E353)+11),FALSE)</f>
        <v>#N/A</v>
      </c>
      <c r="Q353" s="75" t="e">
        <f>VLOOKUP($A353,'Processed Data Export'!$B$2:$ET$402,(COLUMN(F353)+11),FALSE)</f>
        <v>#N/A</v>
      </c>
      <c r="R353" s="75" t="e">
        <f>VLOOKUP($A353,'Processed Data Export'!$B$2:$ET$402,(COLUMN(G353)+11),FALSE)</f>
        <v>#N/A</v>
      </c>
      <c r="S353" s="75" t="e">
        <f>VLOOKUP($A353,'Processed Data Export'!$B$2:$ET$402,(COLUMN(H353)+11),FALSE)</f>
        <v>#N/A</v>
      </c>
      <c r="T353" s="75" t="e">
        <f>VLOOKUP($A353,'Processed Data Export'!$B$2:$ET$402,(COLUMN(I353)+11),FALSE)</f>
        <v>#N/A</v>
      </c>
      <c r="U353" s="75" t="e">
        <f>VLOOKUP($A353,'Processed Data Export'!$B$2:$ET$402,(COLUMN(J353)+11),FALSE)</f>
        <v>#N/A</v>
      </c>
      <c r="V353" s="75" t="e">
        <f>VLOOKUP($A353,'Processed Data Export'!$B$2:$ET$402,(COLUMN(K353)+11),FALSE)</f>
        <v>#N/A</v>
      </c>
      <c r="W353" s="75" t="e">
        <f>VLOOKUP($A353,'Processed Data Export'!$B$2:$ET$402,(COLUMN(L353)+11),FALSE)</f>
        <v>#N/A</v>
      </c>
      <c r="X353" s="75" t="e">
        <f>VLOOKUP($A353,'Processed Data Export'!$B$2:$ET$402,(COLUMN(M353)+11),FALSE)</f>
        <v>#N/A</v>
      </c>
      <c r="Y353" s="75" t="e">
        <f>VLOOKUP($A353,'Processed Data Export'!$B$2:$ET$402,(COLUMN(N353)+11),FALSE)</f>
        <v>#N/A</v>
      </c>
      <c r="Z353" s="75" t="e">
        <f>VLOOKUP($A353,'Processed Data Export'!$B$2:$ET$402,(COLUMN(O353)+11),FALSE)</f>
        <v>#N/A</v>
      </c>
      <c r="AA353" s="75" t="e">
        <f>VLOOKUP($A353,'Processed Data Export'!$B$2:$ET$402,(COLUMN(P353)+11),FALSE)</f>
        <v>#N/A</v>
      </c>
      <c r="AB353" s="75" t="e">
        <f>VLOOKUP($A353,'Processed Data Export'!$B$2:$ET$402,(COLUMN(Q353)+11),FALSE)</f>
        <v>#N/A</v>
      </c>
      <c r="AC353" s="75" t="e">
        <f>VLOOKUP($A353,'Processed Data Export'!$B$2:$ET$402,(COLUMN(R353)+11),FALSE)</f>
        <v>#N/A</v>
      </c>
      <c r="AD353" s="75" t="e">
        <f>VLOOKUP($A353,'Processed Data Export'!$B$2:$ET$402,(COLUMN(S353)+11),FALSE)</f>
        <v>#N/A</v>
      </c>
      <c r="AE353" s="75" t="e">
        <f>VLOOKUP($A353,'Processed Data Export'!$B$2:$ET$402,(COLUMN(T353)+11),FALSE)</f>
        <v>#N/A</v>
      </c>
      <c r="AF353" s="75" t="e">
        <f>VLOOKUP($A353,'Processed Data Export'!$B$2:$ET$402,(COLUMN(U353)+11),FALSE)</f>
        <v>#N/A</v>
      </c>
      <c r="AG353" s="75" t="e">
        <f>VLOOKUP($A353,'Processed Data Export'!$B$2:$ET$402,(COLUMN(V353)+11),FALSE)</f>
        <v>#N/A</v>
      </c>
      <c r="AH353" s="75" t="e">
        <f>VLOOKUP($A353,'Processed Data Export'!$B$2:$ET$402,(COLUMN(W353)+11),FALSE)</f>
        <v>#N/A</v>
      </c>
      <c r="AI353" s="75" t="e">
        <f>VLOOKUP($A353,'Processed Data Export'!$B$2:$ET$402,(COLUMN(X353)+11),FALSE)</f>
        <v>#N/A</v>
      </c>
      <c r="AJ353" s="75" t="e">
        <f>VLOOKUP($A353,'Processed Data Export'!$B$2:$ET$402,(COLUMN(Y353)+11),FALSE)</f>
        <v>#N/A</v>
      </c>
      <c r="AK353" s="75" t="e">
        <f>VLOOKUP($A353,'Processed Data Export'!$B$2:$ET$402,(COLUMN(Z353)+11),FALSE)</f>
        <v>#N/A</v>
      </c>
      <c r="AL353" s="75" t="e">
        <f>VLOOKUP($A353,'Processed Data Export'!$B$2:$ET$402,(COLUMN(AA353)+11),FALSE)</f>
        <v>#N/A</v>
      </c>
      <c r="AM353" s="75" t="e">
        <f>VLOOKUP($A353,'Processed Data Export'!$B$2:$ET$402,(COLUMN(AB353)+11),FALSE)</f>
        <v>#N/A</v>
      </c>
      <c r="AN353" s="75" t="e">
        <f>VLOOKUP($A353,'Processed Data Export'!$B$2:$ET$402,(COLUMN(AC353)+11),FALSE)</f>
        <v>#N/A</v>
      </c>
      <c r="AO353" s="75" t="e">
        <f>VLOOKUP($A353,'Processed Data Export'!$B$2:$ET$402,(COLUMN(AD353)+11),FALSE)</f>
        <v>#N/A</v>
      </c>
      <c r="AP353" s="75" t="e">
        <f>VLOOKUP($A353,'Processed Data Export'!$B$2:$ET$402,(COLUMN(AE353)+11),FALSE)</f>
        <v>#N/A</v>
      </c>
      <c r="AQ353" s="75" t="e">
        <f>VLOOKUP($A353,'Processed Data Export'!$B$2:$ET$402,(COLUMN(AF353)+11),FALSE)</f>
        <v>#N/A</v>
      </c>
      <c r="AR353" s="75" t="e">
        <f>VLOOKUP($A353,'Processed Data Export'!$B$2:$ET$402,(COLUMN(AG353)+11),FALSE)</f>
        <v>#N/A</v>
      </c>
      <c r="AS353" s="75" t="e">
        <f>VLOOKUP($A353,'Processed Data Export'!$B$2:$ET$402,(COLUMN(AH353)+11),FALSE)</f>
        <v>#N/A</v>
      </c>
      <c r="AT353" s="75" t="e">
        <f>VLOOKUP($A353,'Processed Data Export'!$B$2:$ET$402,(COLUMN(AI353)+11),FALSE)</f>
        <v>#N/A</v>
      </c>
      <c r="AU353" s="75" t="e">
        <f>VLOOKUP($A353,'Processed Data Export'!$B$2:$ET$402,(COLUMN(AJ353)+11),FALSE)</f>
        <v>#N/A</v>
      </c>
      <c r="AV353" s="75" t="e">
        <f>VLOOKUP($A353,'Processed Data Export'!$B$2:$ET$402,(COLUMN(AK353)+11),FALSE)</f>
        <v>#N/A</v>
      </c>
      <c r="AW353" s="75" t="e">
        <f t="shared" si="71"/>
        <v>#N/A</v>
      </c>
      <c r="AX353" s="75" t="e">
        <f t="shared" si="72"/>
        <v>#N/A</v>
      </c>
      <c r="AY353" s="75" t="e">
        <f t="shared" si="73"/>
        <v>#N/A</v>
      </c>
      <c r="AZ353" s="75" t="e">
        <f t="shared" si="74"/>
        <v>#N/A</v>
      </c>
      <c r="BA353" s="75" t="e">
        <f t="shared" si="75"/>
        <v>#N/A</v>
      </c>
      <c r="BB353" s="75" t="e">
        <f t="shared" si="76"/>
        <v>#N/A</v>
      </c>
      <c r="BC353" s="75" t="e">
        <f t="shared" si="77"/>
        <v>#N/A</v>
      </c>
      <c r="BD353" s="75" t="e">
        <f t="shared" si="78"/>
        <v>#N/A</v>
      </c>
      <c r="BE353" s="75" t="e">
        <f t="shared" si="79"/>
        <v>#N/A</v>
      </c>
      <c r="BF353" s="75" t="e">
        <f t="shared" si="80"/>
        <v>#N/A</v>
      </c>
      <c r="BG353" s="75" t="e">
        <f t="shared" si="81"/>
        <v>#N/A</v>
      </c>
      <c r="BH353" s="75" t="e">
        <f t="shared" si="82"/>
        <v>#N/A</v>
      </c>
      <c r="BI353" s="75" t="e">
        <f t="shared" si="83"/>
        <v>#N/A</v>
      </c>
    </row>
    <row r="354" spans="1:61" x14ac:dyDescent="0.35">
      <c r="A354" s="69">
        <f>'Processed Data Export'!B352</f>
        <v>0</v>
      </c>
      <c r="B354" s="74" t="e">
        <f>IF((VLOOKUP($A354,'Processed Data Export'!$B$2:$ET$3001,5,FALSE))=0,(VLOOKUP($A354,'Processed Data Export'!$B$2:$ET$3001,4,FALSE)),(IF((VLOOKUP($A354,'Processed Data Export'!$B$2:$ET$3001,4,FALSE))&gt;(VLOOKUP($A354,'Processed Data Export'!$B$2:$ET$3001,5,FALSE)),(VLOOKUP($A354,'Processed Data Export'!$B$2:$ET$3001,5,FALSE)),(VLOOKUP($A354,'Processed Data Export'!$B$2:$ET$3001,4,FALSE)))))</f>
        <v>#N/A</v>
      </c>
      <c r="C354" s="89" t="e">
        <f>IF((VLOOKUP($A354,'Processed Data Export'!$B$2:$ET$3001,5,FALSE))=0,"NA",(IF((VLOOKUP($A354,'Processed Data Export'!$B$2:$ET$3001,4,FALSE))&gt;(VLOOKUP($A354,'Processed Data Export'!$B$2:$ET$3001,5,FALSE)),(VLOOKUP($A354,'Processed Data Export'!$B$2:$ET$3001,4,FALSE)),(VLOOKUP($A354,'Processed Data Export'!$B$2:$ET$3001,5,FALSE)))))</f>
        <v>#N/A</v>
      </c>
      <c r="D354" s="74" t="e">
        <f>VLOOKUP($A354,'Processed Data Export'!$B$2:$ET$3001,3,FALSE)</f>
        <v>#N/A</v>
      </c>
      <c r="E354" s="36">
        <f>VLOOKUP(A354,'MWPS (um)'!$A$1:$CP$401,94,FALSE)</f>
        <v>0</v>
      </c>
      <c r="F354" s="74" t="e">
        <f>(VLOOKUP($A354,'Processed Data Export'!$B$2:$ET$3001,6,FALSE))/(VLOOKUP($A354,'Processed Data Export'!$B$2:$ET$3001,7,FALSE))</f>
        <v>#N/A</v>
      </c>
      <c r="G354" s="74" t="e">
        <f>VLOOKUP($A354,'Processed Data Export'!$B$2:$ET$3001,8,FALSE)</f>
        <v>#N/A</v>
      </c>
      <c r="H354" s="74" t="e">
        <f>VLOOKUP($A354,'Processed Data Export'!$B$2:$ET$3001,9,FALSE)</f>
        <v>#N/A</v>
      </c>
      <c r="I354" s="74" t="e">
        <f>VLOOKUP($A354,'Processed Data Export'!$B$2:$ET$3001,10,FALSE)</f>
        <v>#N/A</v>
      </c>
      <c r="J354" s="74" t="e">
        <f>VLOOKUP($A354,'Processed Data Export'!$B$2:$ET$3001,11,FALSE)</f>
        <v>#N/A</v>
      </c>
      <c r="K354" s="69" t="e">
        <f t="shared" si="70"/>
        <v>#VALUE!</v>
      </c>
      <c r="L354" s="75" t="e">
        <f>VLOOKUP($A354,'Processed Data Export'!$B$2:$ET$402,(COLUMN(A354)+11),FALSE)</f>
        <v>#N/A</v>
      </c>
      <c r="M354" s="75" t="e">
        <f>VLOOKUP($A354,'Processed Data Export'!$B$2:$ET$402,(COLUMN(B354)+11),FALSE)</f>
        <v>#N/A</v>
      </c>
      <c r="N354" s="75" t="e">
        <f>VLOOKUP($A354,'Processed Data Export'!$B$2:$ET$402,(COLUMN(C354)+11),FALSE)</f>
        <v>#N/A</v>
      </c>
      <c r="O354" s="75" t="e">
        <f>VLOOKUP($A354,'Processed Data Export'!$B$2:$ET$402,(COLUMN(D354)+11),FALSE)</f>
        <v>#N/A</v>
      </c>
      <c r="P354" s="75" t="e">
        <f>VLOOKUP($A354,'Processed Data Export'!$B$2:$ET$402,(COLUMN(E354)+11),FALSE)</f>
        <v>#N/A</v>
      </c>
      <c r="Q354" s="75" t="e">
        <f>VLOOKUP($A354,'Processed Data Export'!$B$2:$ET$402,(COLUMN(F354)+11),FALSE)</f>
        <v>#N/A</v>
      </c>
      <c r="R354" s="75" t="e">
        <f>VLOOKUP($A354,'Processed Data Export'!$B$2:$ET$402,(COLUMN(G354)+11),FALSE)</f>
        <v>#N/A</v>
      </c>
      <c r="S354" s="75" t="e">
        <f>VLOOKUP($A354,'Processed Data Export'!$B$2:$ET$402,(COLUMN(H354)+11),FALSE)</f>
        <v>#N/A</v>
      </c>
      <c r="T354" s="75" t="e">
        <f>VLOOKUP($A354,'Processed Data Export'!$B$2:$ET$402,(COLUMN(I354)+11),FALSE)</f>
        <v>#N/A</v>
      </c>
      <c r="U354" s="75" t="e">
        <f>VLOOKUP($A354,'Processed Data Export'!$B$2:$ET$402,(COLUMN(J354)+11),FALSE)</f>
        <v>#N/A</v>
      </c>
      <c r="V354" s="75" t="e">
        <f>VLOOKUP($A354,'Processed Data Export'!$B$2:$ET$402,(COLUMN(K354)+11),FALSE)</f>
        <v>#N/A</v>
      </c>
      <c r="W354" s="75" t="e">
        <f>VLOOKUP($A354,'Processed Data Export'!$B$2:$ET$402,(COLUMN(L354)+11),FALSE)</f>
        <v>#N/A</v>
      </c>
      <c r="X354" s="75" t="e">
        <f>VLOOKUP($A354,'Processed Data Export'!$B$2:$ET$402,(COLUMN(M354)+11),FALSE)</f>
        <v>#N/A</v>
      </c>
      <c r="Y354" s="75" t="e">
        <f>VLOOKUP($A354,'Processed Data Export'!$B$2:$ET$402,(COLUMN(N354)+11),FALSE)</f>
        <v>#N/A</v>
      </c>
      <c r="Z354" s="75" t="e">
        <f>VLOOKUP($A354,'Processed Data Export'!$B$2:$ET$402,(COLUMN(O354)+11),FALSE)</f>
        <v>#N/A</v>
      </c>
      <c r="AA354" s="75" t="e">
        <f>VLOOKUP($A354,'Processed Data Export'!$B$2:$ET$402,(COLUMN(P354)+11),FALSE)</f>
        <v>#N/A</v>
      </c>
      <c r="AB354" s="75" t="e">
        <f>VLOOKUP($A354,'Processed Data Export'!$B$2:$ET$402,(COLUMN(Q354)+11),FALSE)</f>
        <v>#N/A</v>
      </c>
      <c r="AC354" s="75" t="e">
        <f>VLOOKUP($A354,'Processed Data Export'!$B$2:$ET$402,(COLUMN(R354)+11),FALSE)</f>
        <v>#N/A</v>
      </c>
      <c r="AD354" s="75" t="e">
        <f>VLOOKUP($A354,'Processed Data Export'!$B$2:$ET$402,(COLUMN(S354)+11),FALSE)</f>
        <v>#N/A</v>
      </c>
      <c r="AE354" s="75" t="e">
        <f>VLOOKUP($A354,'Processed Data Export'!$B$2:$ET$402,(COLUMN(T354)+11),FALSE)</f>
        <v>#N/A</v>
      </c>
      <c r="AF354" s="75" t="e">
        <f>VLOOKUP($A354,'Processed Data Export'!$B$2:$ET$402,(COLUMN(U354)+11),FALSE)</f>
        <v>#N/A</v>
      </c>
      <c r="AG354" s="75" t="e">
        <f>VLOOKUP($A354,'Processed Data Export'!$B$2:$ET$402,(COLUMN(V354)+11),FALSE)</f>
        <v>#N/A</v>
      </c>
      <c r="AH354" s="75" t="e">
        <f>VLOOKUP($A354,'Processed Data Export'!$B$2:$ET$402,(COLUMN(W354)+11),FALSE)</f>
        <v>#N/A</v>
      </c>
      <c r="AI354" s="75" t="e">
        <f>VLOOKUP($A354,'Processed Data Export'!$B$2:$ET$402,(COLUMN(X354)+11),FALSE)</f>
        <v>#N/A</v>
      </c>
      <c r="AJ354" s="75" t="e">
        <f>VLOOKUP($A354,'Processed Data Export'!$B$2:$ET$402,(COLUMN(Y354)+11),FALSE)</f>
        <v>#N/A</v>
      </c>
      <c r="AK354" s="75" t="e">
        <f>VLOOKUP($A354,'Processed Data Export'!$B$2:$ET$402,(COLUMN(Z354)+11),FALSE)</f>
        <v>#N/A</v>
      </c>
      <c r="AL354" s="75" t="e">
        <f>VLOOKUP($A354,'Processed Data Export'!$B$2:$ET$402,(COLUMN(AA354)+11),FALSE)</f>
        <v>#N/A</v>
      </c>
      <c r="AM354" s="75" t="e">
        <f>VLOOKUP($A354,'Processed Data Export'!$B$2:$ET$402,(COLUMN(AB354)+11),FALSE)</f>
        <v>#N/A</v>
      </c>
      <c r="AN354" s="75" t="e">
        <f>VLOOKUP($A354,'Processed Data Export'!$B$2:$ET$402,(COLUMN(AC354)+11),FALSE)</f>
        <v>#N/A</v>
      </c>
      <c r="AO354" s="75" t="e">
        <f>VLOOKUP($A354,'Processed Data Export'!$B$2:$ET$402,(COLUMN(AD354)+11),FALSE)</f>
        <v>#N/A</v>
      </c>
      <c r="AP354" s="75" t="e">
        <f>VLOOKUP($A354,'Processed Data Export'!$B$2:$ET$402,(COLUMN(AE354)+11),FALSE)</f>
        <v>#N/A</v>
      </c>
      <c r="AQ354" s="75" t="e">
        <f>VLOOKUP($A354,'Processed Data Export'!$B$2:$ET$402,(COLUMN(AF354)+11),FALSE)</f>
        <v>#N/A</v>
      </c>
      <c r="AR354" s="75" t="e">
        <f>VLOOKUP($A354,'Processed Data Export'!$B$2:$ET$402,(COLUMN(AG354)+11),FALSE)</f>
        <v>#N/A</v>
      </c>
      <c r="AS354" s="75" t="e">
        <f>VLOOKUP($A354,'Processed Data Export'!$B$2:$ET$402,(COLUMN(AH354)+11),FALSE)</f>
        <v>#N/A</v>
      </c>
      <c r="AT354" s="75" t="e">
        <f>VLOOKUP($A354,'Processed Data Export'!$B$2:$ET$402,(COLUMN(AI354)+11),FALSE)</f>
        <v>#N/A</v>
      </c>
      <c r="AU354" s="75" t="e">
        <f>VLOOKUP($A354,'Processed Data Export'!$B$2:$ET$402,(COLUMN(AJ354)+11),FALSE)</f>
        <v>#N/A</v>
      </c>
      <c r="AV354" s="75" t="e">
        <f>VLOOKUP($A354,'Processed Data Export'!$B$2:$ET$402,(COLUMN(AK354)+11),FALSE)</f>
        <v>#N/A</v>
      </c>
      <c r="AW354" s="75" t="e">
        <f t="shared" si="71"/>
        <v>#N/A</v>
      </c>
      <c r="AX354" s="75" t="e">
        <f t="shared" si="72"/>
        <v>#N/A</v>
      </c>
      <c r="AY354" s="75" t="e">
        <f t="shared" si="73"/>
        <v>#N/A</v>
      </c>
      <c r="AZ354" s="75" t="e">
        <f t="shared" si="74"/>
        <v>#N/A</v>
      </c>
      <c r="BA354" s="75" t="e">
        <f t="shared" si="75"/>
        <v>#N/A</v>
      </c>
      <c r="BB354" s="75" t="e">
        <f t="shared" si="76"/>
        <v>#N/A</v>
      </c>
      <c r="BC354" s="75" t="e">
        <f t="shared" si="77"/>
        <v>#N/A</v>
      </c>
      <c r="BD354" s="75" t="e">
        <f t="shared" si="78"/>
        <v>#N/A</v>
      </c>
      <c r="BE354" s="75" t="e">
        <f t="shared" si="79"/>
        <v>#N/A</v>
      </c>
      <c r="BF354" s="75" t="e">
        <f t="shared" si="80"/>
        <v>#N/A</v>
      </c>
      <c r="BG354" s="75" t="e">
        <f t="shared" si="81"/>
        <v>#N/A</v>
      </c>
      <c r="BH354" s="75" t="e">
        <f t="shared" si="82"/>
        <v>#N/A</v>
      </c>
      <c r="BI354" s="75" t="e">
        <f t="shared" si="83"/>
        <v>#N/A</v>
      </c>
    </row>
    <row r="355" spans="1:61" x14ac:dyDescent="0.35">
      <c r="A355" s="69">
        <f>'Processed Data Export'!B353</f>
        <v>0</v>
      </c>
      <c r="B355" s="74" t="e">
        <f>IF((VLOOKUP($A355,'Processed Data Export'!$B$2:$ET$3001,5,FALSE))=0,(VLOOKUP($A355,'Processed Data Export'!$B$2:$ET$3001,4,FALSE)),(IF((VLOOKUP($A355,'Processed Data Export'!$B$2:$ET$3001,4,FALSE))&gt;(VLOOKUP($A355,'Processed Data Export'!$B$2:$ET$3001,5,FALSE)),(VLOOKUP($A355,'Processed Data Export'!$B$2:$ET$3001,5,FALSE)),(VLOOKUP($A355,'Processed Data Export'!$B$2:$ET$3001,4,FALSE)))))</f>
        <v>#N/A</v>
      </c>
      <c r="C355" s="89" t="e">
        <f>IF((VLOOKUP($A355,'Processed Data Export'!$B$2:$ET$3001,5,FALSE))=0,"NA",(IF((VLOOKUP($A355,'Processed Data Export'!$B$2:$ET$3001,4,FALSE))&gt;(VLOOKUP($A355,'Processed Data Export'!$B$2:$ET$3001,5,FALSE)),(VLOOKUP($A355,'Processed Data Export'!$B$2:$ET$3001,4,FALSE)),(VLOOKUP($A355,'Processed Data Export'!$B$2:$ET$3001,5,FALSE)))))</f>
        <v>#N/A</v>
      </c>
      <c r="D355" s="74" t="e">
        <f>VLOOKUP($A355,'Processed Data Export'!$B$2:$ET$3001,3,FALSE)</f>
        <v>#N/A</v>
      </c>
      <c r="E355" s="36">
        <f>VLOOKUP(A355,'MWPS (um)'!$A$1:$CP$401,94,FALSE)</f>
        <v>0</v>
      </c>
      <c r="F355" s="74" t="e">
        <f>(VLOOKUP($A355,'Processed Data Export'!$B$2:$ET$3001,6,FALSE))/(VLOOKUP($A355,'Processed Data Export'!$B$2:$ET$3001,7,FALSE))</f>
        <v>#N/A</v>
      </c>
      <c r="G355" s="74" t="e">
        <f>VLOOKUP($A355,'Processed Data Export'!$B$2:$ET$3001,8,FALSE)</f>
        <v>#N/A</v>
      </c>
      <c r="H355" s="74" t="e">
        <f>VLOOKUP($A355,'Processed Data Export'!$B$2:$ET$3001,9,FALSE)</f>
        <v>#N/A</v>
      </c>
      <c r="I355" s="74" t="e">
        <f>VLOOKUP($A355,'Processed Data Export'!$B$2:$ET$3001,10,FALSE)</f>
        <v>#N/A</v>
      </c>
      <c r="J355" s="74" t="e">
        <f>VLOOKUP($A355,'Processed Data Export'!$B$2:$ET$3001,11,FALSE)</f>
        <v>#N/A</v>
      </c>
      <c r="K355" s="69" t="e">
        <f t="shared" si="70"/>
        <v>#VALUE!</v>
      </c>
      <c r="L355" s="75" t="e">
        <f>VLOOKUP($A355,'Processed Data Export'!$B$2:$ET$402,(COLUMN(A355)+11),FALSE)</f>
        <v>#N/A</v>
      </c>
      <c r="M355" s="75" t="e">
        <f>VLOOKUP($A355,'Processed Data Export'!$B$2:$ET$402,(COLUMN(B355)+11),FALSE)</f>
        <v>#N/A</v>
      </c>
      <c r="N355" s="75" t="e">
        <f>VLOOKUP($A355,'Processed Data Export'!$B$2:$ET$402,(COLUMN(C355)+11),FALSE)</f>
        <v>#N/A</v>
      </c>
      <c r="O355" s="75" t="e">
        <f>VLOOKUP($A355,'Processed Data Export'!$B$2:$ET$402,(COLUMN(D355)+11),FALSE)</f>
        <v>#N/A</v>
      </c>
      <c r="P355" s="75" t="e">
        <f>VLOOKUP($A355,'Processed Data Export'!$B$2:$ET$402,(COLUMN(E355)+11),FALSE)</f>
        <v>#N/A</v>
      </c>
      <c r="Q355" s="75" t="e">
        <f>VLOOKUP($A355,'Processed Data Export'!$B$2:$ET$402,(COLUMN(F355)+11),FALSE)</f>
        <v>#N/A</v>
      </c>
      <c r="R355" s="75" t="e">
        <f>VLOOKUP($A355,'Processed Data Export'!$B$2:$ET$402,(COLUMN(G355)+11),FALSE)</f>
        <v>#N/A</v>
      </c>
      <c r="S355" s="75" t="e">
        <f>VLOOKUP($A355,'Processed Data Export'!$B$2:$ET$402,(COLUMN(H355)+11),FALSE)</f>
        <v>#N/A</v>
      </c>
      <c r="T355" s="75" t="e">
        <f>VLOOKUP($A355,'Processed Data Export'!$B$2:$ET$402,(COLUMN(I355)+11),FALSE)</f>
        <v>#N/A</v>
      </c>
      <c r="U355" s="75" t="e">
        <f>VLOOKUP($A355,'Processed Data Export'!$B$2:$ET$402,(COLUMN(J355)+11),FALSE)</f>
        <v>#N/A</v>
      </c>
      <c r="V355" s="75" t="e">
        <f>VLOOKUP($A355,'Processed Data Export'!$B$2:$ET$402,(COLUMN(K355)+11),FALSE)</f>
        <v>#N/A</v>
      </c>
      <c r="W355" s="75" t="e">
        <f>VLOOKUP($A355,'Processed Data Export'!$B$2:$ET$402,(COLUMN(L355)+11),FALSE)</f>
        <v>#N/A</v>
      </c>
      <c r="X355" s="75" t="e">
        <f>VLOOKUP($A355,'Processed Data Export'!$B$2:$ET$402,(COLUMN(M355)+11),FALSE)</f>
        <v>#N/A</v>
      </c>
      <c r="Y355" s="75" t="e">
        <f>VLOOKUP($A355,'Processed Data Export'!$B$2:$ET$402,(COLUMN(N355)+11),FALSE)</f>
        <v>#N/A</v>
      </c>
      <c r="Z355" s="75" t="e">
        <f>VLOOKUP($A355,'Processed Data Export'!$B$2:$ET$402,(COLUMN(O355)+11),FALSE)</f>
        <v>#N/A</v>
      </c>
      <c r="AA355" s="75" t="e">
        <f>VLOOKUP($A355,'Processed Data Export'!$B$2:$ET$402,(COLUMN(P355)+11),FALSE)</f>
        <v>#N/A</v>
      </c>
      <c r="AB355" s="75" t="e">
        <f>VLOOKUP($A355,'Processed Data Export'!$B$2:$ET$402,(COLUMN(Q355)+11),FALSE)</f>
        <v>#N/A</v>
      </c>
      <c r="AC355" s="75" t="e">
        <f>VLOOKUP($A355,'Processed Data Export'!$B$2:$ET$402,(COLUMN(R355)+11),FALSE)</f>
        <v>#N/A</v>
      </c>
      <c r="AD355" s="75" t="e">
        <f>VLOOKUP($A355,'Processed Data Export'!$B$2:$ET$402,(COLUMN(S355)+11),FALSE)</f>
        <v>#N/A</v>
      </c>
      <c r="AE355" s="75" t="e">
        <f>VLOOKUP($A355,'Processed Data Export'!$B$2:$ET$402,(COLUMN(T355)+11),FALSE)</f>
        <v>#N/A</v>
      </c>
      <c r="AF355" s="75" t="e">
        <f>VLOOKUP($A355,'Processed Data Export'!$B$2:$ET$402,(COLUMN(U355)+11),FALSE)</f>
        <v>#N/A</v>
      </c>
      <c r="AG355" s="75" t="e">
        <f>VLOOKUP($A355,'Processed Data Export'!$B$2:$ET$402,(COLUMN(V355)+11),FALSE)</f>
        <v>#N/A</v>
      </c>
      <c r="AH355" s="75" t="e">
        <f>VLOOKUP($A355,'Processed Data Export'!$B$2:$ET$402,(COLUMN(W355)+11),FALSE)</f>
        <v>#N/A</v>
      </c>
      <c r="AI355" s="75" t="e">
        <f>VLOOKUP($A355,'Processed Data Export'!$B$2:$ET$402,(COLUMN(X355)+11),FALSE)</f>
        <v>#N/A</v>
      </c>
      <c r="AJ355" s="75" t="e">
        <f>VLOOKUP($A355,'Processed Data Export'!$B$2:$ET$402,(COLUMN(Y355)+11),FALSE)</f>
        <v>#N/A</v>
      </c>
      <c r="AK355" s="75" t="e">
        <f>VLOOKUP($A355,'Processed Data Export'!$B$2:$ET$402,(COLUMN(Z355)+11),FALSE)</f>
        <v>#N/A</v>
      </c>
      <c r="AL355" s="75" t="e">
        <f>VLOOKUP($A355,'Processed Data Export'!$B$2:$ET$402,(COLUMN(AA355)+11),FALSE)</f>
        <v>#N/A</v>
      </c>
      <c r="AM355" s="75" t="e">
        <f>VLOOKUP($A355,'Processed Data Export'!$B$2:$ET$402,(COLUMN(AB355)+11),FALSE)</f>
        <v>#N/A</v>
      </c>
      <c r="AN355" s="75" t="e">
        <f>VLOOKUP($A355,'Processed Data Export'!$B$2:$ET$402,(COLUMN(AC355)+11),FALSE)</f>
        <v>#N/A</v>
      </c>
      <c r="AO355" s="75" t="e">
        <f>VLOOKUP($A355,'Processed Data Export'!$B$2:$ET$402,(COLUMN(AD355)+11),FALSE)</f>
        <v>#N/A</v>
      </c>
      <c r="AP355" s="75" t="e">
        <f>VLOOKUP($A355,'Processed Data Export'!$B$2:$ET$402,(COLUMN(AE355)+11),FALSE)</f>
        <v>#N/A</v>
      </c>
      <c r="AQ355" s="75" t="e">
        <f>VLOOKUP($A355,'Processed Data Export'!$B$2:$ET$402,(COLUMN(AF355)+11),FALSE)</f>
        <v>#N/A</v>
      </c>
      <c r="AR355" s="75" t="e">
        <f>VLOOKUP($A355,'Processed Data Export'!$B$2:$ET$402,(COLUMN(AG355)+11),FALSE)</f>
        <v>#N/A</v>
      </c>
      <c r="AS355" s="75" t="e">
        <f>VLOOKUP($A355,'Processed Data Export'!$B$2:$ET$402,(COLUMN(AH355)+11),FALSE)</f>
        <v>#N/A</v>
      </c>
      <c r="AT355" s="75" t="e">
        <f>VLOOKUP($A355,'Processed Data Export'!$B$2:$ET$402,(COLUMN(AI355)+11),FALSE)</f>
        <v>#N/A</v>
      </c>
      <c r="AU355" s="75" t="e">
        <f>VLOOKUP($A355,'Processed Data Export'!$B$2:$ET$402,(COLUMN(AJ355)+11),FALSE)</f>
        <v>#N/A</v>
      </c>
      <c r="AV355" s="75" t="e">
        <f>VLOOKUP($A355,'Processed Data Export'!$B$2:$ET$402,(COLUMN(AK355)+11),FALSE)</f>
        <v>#N/A</v>
      </c>
      <c r="AW355" s="75" t="e">
        <f t="shared" si="71"/>
        <v>#N/A</v>
      </c>
      <c r="AX355" s="75" t="e">
        <f t="shared" si="72"/>
        <v>#N/A</v>
      </c>
      <c r="AY355" s="75" t="e">
        <f t="shared" si="73"/>
        <v>#N/A</v>
      </c>
      <c r="AZ355" s="75" t="e">
        <f t="shared" si="74"/>
        <v>#N/A</v>
      </c>
      <c r="BA355" s="75" t="e">
        <f t="shared" si="75"/>
        <v>#N/A</v>
      </c>
      <c r="BB355" s="75" t="e">
        <f t="shared" si="76"/>
        <v>#N/A</v>
      </c>
      <c r="BC355" s="75" t="e">
        <f t="shared" si="77"/>
        <v>#N/A</v>
      </c>
      <c r="BD355" s="75" t="e">
        <f t="shared" si="78"/>
        <v>#N/A</v>
      </c>
      <c r="BE355" s="75" t="e">
        <f t="shared" si="79"/>
        <v>#N/A</v>
      </c>
      <c r="BF355" s="75" t="e">
        <f t="shared" si="80"/>
        <v>#N/A</v>
      </c>
      <c r="BG355" s="75" t="e">
        <f t="shared" si="81"/>
        <v>#N/A</v>
      </c>
      <c r="BH355" s="75" t="e">
        <f t="shared" si="82"/>
        <v>#N/A</v>
      </c>
      <c r="BI355" s="75" t="e">
        <f t="shared" si="83"/>
        <v>#N/A</v>
      </c>
    </row>
    <row r="356" spans="1:61" x14ac:dyDescent="0.35">
      <c r="A356" s="69">
        <f>'Processed Data Export'!B354</f>
        <v>0</v>
      </c>
      <c r="B356" s="74" t="e">
        <f>IF((VLOOKUP($A356,'Processed Data Export'!$B$2:$ET$3001,5,FALSE))=0,(VLOOKUP($A356,'Processed Data Export'!$B$2:$ET$3001,4,FALSE)),(IF((VLOOKUP($A356,'Processed Data Export'!$B$2:$ET$3001,4,FALSE))&gt;(VLOOKUP($A356,'Processed Data Export'!$B$2:$ET$3001,5,FALSE)),(VLOOKUP($A356,'Processed Data Export'!$B$2:$ET$3001,5,FALSE)),(VLOOKUP($A356,'Processed Data Export'!$B$2:$ET$3001,4,FALSE)))))</f>
        <v>#N/A</v>
      </c>
      <c r="C356" s="89" t="e">
        <f>IF((VLOOKUP($A356,'Processed Data Export'!$B$2:$ET$3001,5,FALSE))=0,"NA",(IF((VLOOKUP($A356,'Processed Data Export'!$B$2:$ET$3001,4,FALSE))&gt;(VLOOKUP($A356,'Processed Data Export'!$B$2:$ET$3001,5,FALSE)),(VLOOKUP($A356,'Processed Data Export'!$B$2:$ET$3001,4,FALSE)),(VLOOKUP($A356,'Processed Data Export'!$B$2:$ET$3001,5,FALSE)))))</f>
        <v>#N/A</v>
      </c>
      <c r="D356" s="74" t="e">
        <f>VLOOKUP($A356,'Processed Data Export'!$B$2:$ET$3001,3,FALSE)</f>
        <v>#N/A</v>
      </c>
      <c r="E356" s="36">
        <f>VLOOKUP(A356,'MWPS (um)'!$A$1:$CP$401,94,FALSE)</f>
        <v>0</v>
      </c>
      <c r="F356" s="74" t="e">
        <f>(VLOOKUP($A356,'Processed Data Export'!$B$2:$ET$3001,6,FALSE))/(VLOOKUP($A356,'Processed Data Export'!$B$2:$ET$3001,7,FALSE))</f>
        <v>#N/A</v>
      </c>
      <c r="G356" s="74" t="e">
        <f>VLOOKUP($A356,'Processed Data Export'!$B$2:$ET$3001,8,FALSE)</f>
        <v>#N/A</v>
      </c>
      <c r="H356" s="74" t="e">
        <f>VLOOKUP($A356,'Processed Data Export'!$B$2:$ET$3001,9,FALSE)</f>
        <v>#N/A</v>
      </c>
      <c r="I356" s="74" t="e">
        <f>VLOOKUP($A356,'Processed Data Export'!$B$2:$ET$3001,10,FALSE)</f>
        <v>#N/A</v>
      </c>
      <c r="J356" s="74" t="e">
        <f>VLOOKUP($A356,'Processed Data Export'!$B$2:$ET$3001,11,FALSE)</f>
        <v>#N/A</v>
      </c>
      <c r="K356" s="69" t="e">
        <f t="shared" si="70"/>
        <v>#VALUE!</v>
      </c>
      <c r="L356" s="75" t="e">
        <f>VLOOKUP($A356,'Processed Data Export'!$B$2:$ET$402,(COLUMN(A356)+11),FALSE)</f>
        <v>#N/A</v>
      </c>
      <c r="M356" s="75" t="e">
        <f>VLOOKUP($A356,'Processed Data Export'!$B$2:$ET$402,(COLUMN(B356)+11),FALSE)</f>
        <v>#N/A</v>
      </c>
      <c r="N356" s="75" t="e">
        <f>VLOOKUP($A356,'Processed Data Export'!$B$2:$ET$402,(COLUMN(C356)+11),FALSE)</f>
        <v>#N/A</v>
      </c>
      <c r="O356" s="75" t="e">
        <f>VLOOKUP($A356,'Processed Data Export'!$B$2:$ET$402,(COLUMN(D356)+11),FALSE)</f>
        <v>#N/A</v>
      </c>
      <c r="P356" s="75" t="e">
        <f>VLOOKUP($A356,'Processed Data Export'!$B$2:$ET$402,(COLUMN(E356)+11),FALSE)</f>
        <v>#N/A</v>
      </c>
      <c r="Q356" s="75" t="e">
        <f>VLOOKUP($A356,'Processed Data Export'!$B$2:$ET$402,(COLUMN(F356)+11),FALSE)</f>
        <v>#N/A</v>
      </c>
      <c r="R356" s="75" t="e">
        <f>VLOOKUP($A356,'Processed Data Export'!$B$2:$ET$402,(COLUMN(G356)+11),FALSE)</f>
        <v>#N/A</v>
      </c>
      <c r="S356" s="75" t="e">
        <f>VLOOKUP($A356,'Processed Data Export'!$B$2:$ET$402,(COLUMN(H356)+11),FALSE)</f>
        <v>#N/A</v>
      </c>
      <c r="T356" s="75" t="e">
        <f>VLOOKUP($A356,'Processed Data Export'!$B$2:$ET$402,(COLUMN(I356)+11),FALSE)</f>
        <v>#N/A</v>
      </c>
      <c r="U356" s="75" t="e">
        <f>VLOOKUP($A356,'Processed Data Export'!$B$2:$ET$402,(COLUMN(J356)+11),FALSE)</f>
        <v>#N/A</v>
      </c>
      <c r="V356" s="75" t="e">
        <f>VLOOKUP($A356,'Processed Data Export'!$B$2:$ET$402,(COLUMN(K356)+11),FALSE)</f>
        <v>#N/A</v>
      </c>
      <c r="W356" s="75" t="e">
        <f>VLOOKUP($A356,'Processed Data Export'!$B$2:$ET$402,(COLUMN(L356)+11),FALSE)</f>
        <v>#N/A</v>
      </c>
      <c r="X356" s="75" t="e">
        <f>VLOOKUP($A356,'Processed Data Export'!$B$2:$ET$402,(COLUMN(M356)+11),FALSE)</f>
        <v>#N/A</v>
      </c>
      <c r="Y356" s="75" t="e">
        <f>VLOOKUP($A356,'Processed Data Export'!$B$2:$ET$402,(COLUMN(N356)+11),FALSE)</f>
        <v>#N/A</v>
      </c>
      <c r="Z356" s="75" t="e">
        <f>VLOOKUP($A356,'Processed Data Export'!$B$2:$ET$402,(COLUMN(O356)+11),FALSE)</f>
        <v>#N/A</v>
      </c>
      <c r="AA356" s="75" t="e">
        <f>VLOOKUP($A356,'Processed Data Export'!$B$2:$ET$402,(COLUMN(P356)+11),FALSE)</f>
        <v>#N/A</v>
      </c>
      <c r="AB356" s="75" t="e">
        <f>VLOOKUP($A356,'Processed Data Export'!$B$2:$ET$402,(COLUMN(Q356)+11),FALSE)</f>
        <v>#N/A</v>
      </c>
      <c r="AC356" s="75" t="e">
        <f>VLOOKUP($A356,'Processed Data Export'!$B$2:$ET$402,(COLUMN(R356)+11),FALSE)</f>
        <v>#N/A</v>
      </c>
      <c r="AD356" s="75" t="e">
        <f>VLOOKUP($A356,'Processed Data Export'!$B$2:$ET$402,(COLUMN(S356)+11),FALSE)</f>
        <v>#N/A</v>
      </c>
      <c r="AE356" s="75" t="e">
        <f>VLOOKUP($A356,'Processed Data Export'!$B$2:$ET$402,(COLUMN(T356)+11),FALSE)</f>
        <v>#N/A</v>
      </c>
      <c r="AF356" s="75" t="e">
        <f>VLOOKUP($A356,'Processed Data Export'!$B$2:$ET$402,(COLUMN(U356)+11),FALSE)</f>
        <v>#N/A</v>
      </c>
      <c r="AG356" s="75" t="e">
        <f>VLOOKUP($A356,'Processed Data Export'!$B$2:$ET$402,(COLUMN(V356)+11),FALSE)</f>
        <v>#N/A</v>
      </c>
      <c r="AH356" s="75" t="e">
        <f>VLOOKUP($A356,'Processed Data Export'!$B$2:$ET$402,(COLUMN(W356)+11),FALSE)</f>
        <v>#N/A</v>
      </c>
      <c r="AI356" s="75" t="e">
        <f>VLOOKUP($A356,'Processed Data Export'!$B$2:$ET$402,(COLUMN(X356)+11),FALSE)</f>
        <v>#N/A</v>
      </c>
      <c r="AJ356" s="75" t="e">
        <f>VLOOKUP($A356,'Processed Data Export'!$B$2:$ET$402,(COLUMN(Y356)+11),FALSE)</f>
        <v>#N/A</v>
      </c>
      <c r="AK356" s="75" t="e">
        <f>VLOOKUP($A356,'Processed Data Export'!$B$2:$ET$402,(COLUMN(Z356)+11),FALSE)</f>
        <v>#N/A</v>
      </c>
      <c r="AL356" s="75" t="e">
        <f>VLOOKUP($A356,'Processed Data Export'!$B$2:$ET$402,(COLUMN(AA356)+11),FALSE)</f>
        <v>#N/A</v>
      </c>
      <c r="AM356" s="75" t="e">
        <f>VLOOKUP($A356,'Processed Data Export'!$B$2:$ET$402,(COLUMN(AB356)+11),FALSE)</f>
        <v>#N/A</v>
      </c>
      <c r="AN356" s="75" t="e">
        <f>VLOOKUP($A356,'Processed Data Export'!$B$2:$ET$402,(COLUMN(AC356)+11),FALSE)</f>
        <v>#N/A</v>
      </c>
      <c r="AO356" s="75" t="e">
        <f>VLOOKUP($A356,'Processed Data Export'!$B$2:$ET$402,(COLUMN(AD356)+11),FALSE)</f>
        <v>#N/A</v>
      </c>
      <c r="AP356" s="75" t="e">
        <f>VLOOKUP($A356,'Processed Data Export'!$B$2:$ET$402,(COLUMN(AE356)+11),FALSE)</f>
        <v>#N/A</v>
      </c>
      <c r="AQ356" s="75" t="e">
        <f>VLOOKUP($A356,'Processed Data Export'!$B$2:$ET$402,(COLUMN(AF356)+11),FALSE)</f>
        <v>#N/A</v>
      </c>
      <c r="AR356" s="75" t="e">
        <f>VLOOKUP($A356,'Processed Data Export'!$B$2:$ET$402,(COLUMN(AG356)+11),FALSE)</f>
        <v>#N/A</v>
      </c>
      <c r="AS356" s="75" t="e">
        <f>VLOOKUP($A356,'Processed Data Export'!$B$2:$ET$402,(COLUMN(AH356)+11),FALSE)</f>
        <v>#N/A</v>
      </c>
      <c r="AT356" s="75" t="e">
        <f>VLOOKUP($A356,'Processed Data Export'!$B$2:$ET$402,(COLUMN(AI356)+11),FALSE)</f>
        <v>#N/A</v>
      </c>
      <c r="AU356" s="75" t="e">
        <f>VLOOKUP($A356,'Processed Data Export'!$B$2:$ET$402,(COLUMN(AJ356)+11),FALSE)</f>
        <v>#N/A</v>
      </c>
      <c r="AV356" s="75" t="e">
        <f>VLOOKUP($A356,'Processed Data Export'!$B$2:$ET$402,(COLUMN(AK356)+11),FALSE)</f>
        <v>#N/A</v>
      </c>
      <c r="AW356" s="75" t="e">
        <f t="shared" si="71"/>
        <v>#N/A</v>
      </c>
      <c r="AX356" s="75" t="e">
        <f t="shared" si="72"/>
        <v>#N/A</v>
      </c>
      <c r="AY356" s="75" t="e">
        <f t="shared" si="73"/>
        <v>#N/A</v>
      </c>
      <c r="AZ356" s="75" t="e">
        <f t="shared" si="74"/>
        <v>#N/A</v>
      </c>
      <c r="BA356" s="75" t="e">
        <f t="shared" si="75"/>
        <v>#N/A</v>
      </c>
      <c r="BB356" s="75" t="e">
        <f t="shared" si="76"/>
        <v>#N/A</v>
      </c>
      <c r="BC356" s="75" t="e">
        <f t="shared" si="77"/>
        <v>#N/A</v>
      </c>
      <c r="BD356" s="75" t="e">
        <f t="shared" si="78"/>
        <v>#N/A</v>
      </c>
      <c r="BE356" s="75" t="e">
        <f t="shared" si="79"/>
        <v>#N/A</v>
      </c>
      <c r="BF356" s="75" t="e">
        <f t="shared" si="80"/>
        <v>#N/A</v>
      </c>
      <c r="BG356" s="75" t="e">
        <f t="shared" si="81"/>
        <v>#N/A</v>
      </c>
      <c r="BH356" s="75" t="e">
        <f t="shared" si="82"/>
        <v>#N/A</v>
      </c>
      <c r="BI356" s="75" t="e">
        <f t="shared" si="83"/>
        <v>#N/A</v>
      </c>
    </row>
    <row r="357" spans="1:61" x14ac:dyDescent="0.35">
      <c r="A357" s="69">
        <f>'Processed Data Export'!B355</f>
        <v>0</v>
      </c>
      <c r="B357" s="74" t="e">
        <f>IF((VLOOKUP($A357,'Processed Data Export'!$B$2:$ET$3001,5,FALSE))=0,(VLOOKUP($A357,'Processed Data Export'!$B$2:$ET$3001,4,FALSE)),(IF((VLOOKUP($A357,'Processed Data Export'!$B$2:$ET$3001,4,FALSE))&gt;(VLOOKUP($A357,'Processed Data Export'!$B$2:$ET$3001,5,FALSE)),(VLOOKUP($A357,'Processed Data Export'!$B$2:$ET$3001,5,FALSE)),(VLOOKUP($A357,'Processed Data Export'!$B$2:$ET$3001,4,FALSE)))))</f>
        <v>#N/A</v>
      </c>
      <c r="C357" s="89" t="e">
        <f>IF((VLOOKUP($A357,'Processed Data Export'!$B$2:$ET$3001,5,FALSE))=0,"NA",(IF((VLOOKUP($A357,'Processed Data Export'!$B$2:$ET$3001,4,FALSE))&gt;(VLOOKUP($A357,'Processed Data Export'!$B$2:$ET$3001,5,FALSE)),(VLOOKUP($A357,'Processed Data Export'!$B$2:$ET$3001,4,FALSE)),(VLOOKUP($A357,'Processed Data Export'!$B$2:$ET$3001,5,FALSE)))))</f>
        <v>#N/A</v>
      </c>
      <c r="D357" s="74" t="e">
        <f>VLOOKUP($A357,'Processed Data Export'!$B$2:$ET$3001,3,FALSE)</f>
        <v>#N/A</v>
      </c>
      <c r="E357" s="36">
        <f>VLOOKUP(A357,'MWPS (um)'!$A$1:$CP$401,94,FALSE)</f>
        <v>0</v>
      </c>
      <c r="F357" s="74" t="e">
        <f>(VLOOKUP($A357,'Processed Data Export'!$B$2:$ET$3001,6,FALSE))/(VLOOKUP($A357,'Processed Data Export'!$B$2:$ET$3001,7,FALSE))</f>
        <v>#N/A</v>
      </c>
      <c r="G357" s="74" t="e">
        <f>VLOOKUP($A357,'Processed Data Export'!$B$2:$ET$3001,8,FALSE)</f>
        <v>#N/A</v>
      </c>
      <c r="H357" s="74" t="e">
        <f>VLOOKUP($A357,'Processed Data Export'!$B$2:$ET$3001,9,FALSE)</f>
        <v>#N/A</v>
      </c>
      <c r="I357" s="74" t="e">
        <f>VLOOKUP($A357,'Processed Data Export'!$B$2:$ET$3001,10,FALSE)</f>
        <v>#N/A</v>
      </c>
      <c r="J357" s="74" t="e">
        <f>VLOOKUP($A357,'Processed Data Export'!$B$2:$ET$3001,11,FALSE)</f>
        <v>#N/A</v>
      </c>
      <c r="K357" s="69" t="e">
        <f t="shared" si="70"/>
        <v>#VALUE!</v>
      </c>
      <c r="L357" s="75" t="e">
        <f>VLOOKUP($A357,'Processed Data Export'!$B$2:$ET$402,(COLUMN(A357)+11),FALSE)</f>
        <v>#N/A</v>
      </c>
      <c r="M357" s="75" t="e">
        <f>VLOOKUP($A357,'Processed Data Export'!$B$2:$ET$402,(COLUMN(B357)+11),FALSE)</f>
        <v>#N/A</v>
      </c>
      <c r="N357" s="75" t="e">
        <f>VLOOKUP($A357,'Processed Data Export'!$B$2:$ET$402,(COLUMN(C357)+11),FALSE)</f>
        <v>#N/A</v>
      </c>
      <c r="O357" s="75" t="e">
        <f>VLOOKUP($A357,'Processed Data Export'!$B$2:$ET$402,(COLUMN(D357)+11),FALSE)</f>
        <v>#N/A</v>
      </c>
      <c r="P357" s="75" t="e">
        <f>VLOOKUP($A357,'Processed Data Export'!$B$2:$ET$402,(COLUMN(E357)+11),FALSE)</f>
        <v>#N/A</v>
      </c>
      <c r="Q357" s="75" t="e">
        <f>VLOOKUP($A357,'Processed Data Export'!$B$2:$ET$402,(COLUMN(F357)+11),FALSE)</f>
        <v>#N/A</v>
      </c>
      <c r="R357" s="75" t="e">
        <f>VLOOKUP($A357,'Processed Data Export'!$B$2:$ET$402,(COLUMN(G357)+11),FALSE)</f>
        <v>#N/A</v>
      </c>
      <c r="S357" s="75" t="e">
        <f>VLOOKUP($A357,'Processed Data Export'!$B$2:$ET$402,(COLUMN(H357)+11),FALSE)</f>
        <v>#N/A</v>
      </c>
      <c r="T357" s="75" t="e">
        <f>VLOOKUP($A357,'Processed Data Export'!$B$2:$ET$402,(COLUMN(I357)+11),FALSE)</f>
        <v>#N/A</v>
      </c>
      <c r="U357" s="75" t="e">
        <f>VLOOKUP($A357,'Processed Data Export'!$B$2:$ET$402,(COLUMN(J357)+11),FALSE)</f>
        <v>#N/A</v>
      </c>
      <c r="V357" s="75" t="e">
        <f>VLOOKUP($A357,'Processed Data Export'!$B$2:$ET$402,(COLUMN(K357)+11),FALSE)</f>
        <v>#N/A</v>
      </c>
      <c r="W357" s="75" t="e">
        <f>VLOOKUP($A357,'Processed Data Export'!$B$2:$ET$402,(COLUMN(L357)+11),FALSE)</f>
        <v>#N/A</v>
      </c>
      <c r="X357" s="75" t="e">
        <f>VLOOKUP($A357,'Processed Data Export'!$B$2:$ET$402,(COLUMN(M357)+11),FALSE)</f>
        <v>#N/A</v>
      </c>
      <c r="Y357" s="75" t="e">
        <f>VLOOKUP($A357,'Processed Data Export'!$B$2:$ET$402,(COLUMN(N357)+11),FALSE)</f>
        <v>#N/A</v>
      </c>
      <c r="Z357" s="75" t="e">
        <f>VLOOKUP($A357,'Processed Data Export'!$B$2:$ET$402,(COLUMN(O357)+11),FALSE)</f>
        <v>#N/A</v>
      </c>
      <c r="AA357" s="75" t="e">
        <f>VLOOKUP($A357,'Processed Data Export'!$B$2:$ET$402,(COLUMN(P357)+11),FALSE)</f>
        <v>#N/A</v>
      </c>
      <c r="AB357" s="75" t="e">
        <f>VLOOKUP($A357,'Processed Data Export'!$B$2:$ET$402,(COLUMN(Q357)+11),FALSE)</f>
        <v>#N/A</v>
      </c>
      <c r="AC357" s="75" t="e">
        <f>VLOOKUP($A357,'Processed Data Export'!$B$2:$ET$402,(COLUMN(R357)+11),FALSE)</f>
        <v>#N/A</v>
      </c>
      <c r="AD357" s="75" t="e">
        <f>VLOOKUP($A357,'Processed Data Export'!$B$2:$ET$402,(COLUMN(S357)+11),FALSE)</f>
        <v>#N/A</v>
      </c>
      <c r="AE357" s="75" t="e">
        <f>VLOOKUP($A357,'Processed Data Export'!$B$2:$ET$402,(COLUMN(T357)+11),FALSE)</f>
        <v>#N/A</v>
      </c>
      <c r="AF357" s="75" t="e">
        <f>VLOOKUP($A357,'Processed Data Export'!$B$2:$ET$402,(COLUMN(U357)+11),FALSE)</f>
        <v>#N/A</v>
      </c>
      <c r="AG357" s="75" t="e">
        <f>VLOOKUP($A357,'Processed Data Export'!$B$2:$ET$402,(COLUMN(V357)+11),FALSE)</f>
        <v>#N/A</v>
      </c>
      <c r="AH357" s="75" t="e">
        <f>VLOOKUP($A357,'Processed Data Export'!$B$2:$ET$402,(COLUMN(W357)+11),FALSE)</f>
        <v>#N/A</v>
      </c>
      <c r="AI357" s="75" t="e">
        <f>VLOOKUP($A357,'Processed Data Export'!$B$2:$ET$402,(COLUMN(X357)+11),FALSE)</f>
        <v>#N/A</v>
      </c>
      <c r="AJ357" s="75" t="e">
        <f>VLOOKUP($A357,'Processed Data Export'!$B$2:$ET$402,(COLUMN(Y357)+11),FALSE)</f>
        <v>#N/A</v>
      </c>
      <c r="AK357" s="75" t="e">
        <f>VLOOKUP($A357,'Processed Data Export'!$B$2:$ET$402,(COLUMN(Z357)+11),FALSE)</f>
        <v>#N/A</v>
      </c>
      <c r="AL357" s="75" t="e">
        <f>VLOOKUP($A357,'Processed Data Export'!$B$2:$ET$402,(COLUMN(AA357)+11),FALSE)</f>
        <v>#N/A</v>
      </c>
      <c r="AM357" s="75" t="e">
        <f>VLOOKUP($A357,'Processed Data Export'!$B$2:$ET$402,(COLUMN(AB357)+11),FALSE)</f>
        <v>#N/A</v>
      </c>
      <c r="AN357" s="75" t="e">
        <f>VLOOKUP($A357,'Processed Data Export'!$B$2:$ET$402,(COLUMN(AC357)+11),FALSE)</f>
        <v>#N/A</v>
      </c>
      <c r="AO357" s="75" t="e">
        <f>VLOOKUP($A357,'Processed Data Export'!$B$2:$ET$402,(COLUMN(AD357)+11),FALSE)</f>
        <v>#N/A</v>
      </c>
      <c r="AP357" s="75" t="e">
        <f>VLOOKUP($A357,'Processed Data Export'!$B$2:$ET$402,(COLUMN(AE357)+11),FALSE)</f>
        <v>#N/A</v>
      </c>
      <c r="AQ357" s="75" t="e">
        <f>VLOOKUP($A357,'Processed Data Export'!$B$2:$ET$402,(COLUMN(AF357)+11),FALSE)</f>
        <v>#N/A</v>
      </c>
      <c r="AR357" s="75" t="e">
        <f>VLOOKUP($A357,'Processed Data Export'!$B$2:$ET$402,(COLUMN(AG357)+11),FALSE)</f>
        <v>#N/A</v>
      </c>
      <c r="AS357" s="75" t="e">
        <f>VLOOKUP($A357,'Processed Data Export'!$B$2:$ET$402,(COLUMN(AH357)+11),FALSE)</f>
        <v>#N/A</v>
      </c>
      <c r="AT357" s="75" t="e">
        <f>VLOOKUP($A357,'Processed Data Export'!$B$2:$ET$402,(COLUMN(AI357)+11),FALSE)</f>
        <v>#N/A</v>
      </c>
      <c r="AU357" s="75" t="e">
        <f>VLOOKUP($A357,'Processed Data Export'!$B$2:$ET$402,(COLUMN(AJ357)+11),FALSE)</f>
        <v>#N/A</v>
      </c>
      <c r="AV357" s="75" t="e">
        <f>VLOOKUP($A357,'Processed Data Export'!$B$2:$ET$402,(COLUMN(AK357)+11),FALSE)</f>
        <v>#N/A</v>
      </c>
      <c r="AW357" s="75" t="e">
        <f t="shared" si="71"/>
        <v>#N/A</v>
      </c>
      <c r="AX357" s="75" t="e">
        <f t="shared" si="72"/>
        <v>#N/A</v>
      </c>
      <c r="AY357" s="75" t="e">
        <f t="shared" si="73"/>
        <v>#N/A</v>
      </c>
      <c r="AZ357" s="75" t="e">
        <f t="shared" si="74"/>
        <v>#N/A</v>
      </c>
      <c r="BA357" s="75" t="e">
        <f t="shared" si="75"/>
        <v>#N/A</v>
      </c>
      <c r="BB357" s="75" t="e">
        <f t="shared" si="76"/>
        <v>#N/A</v>
      </c>
      <c r="BC357" s="75" t="e">
        <f t="shared" si="77"/>
        <v>#N/A</v>
      </c>
      <c r="BD357" s="75" t="e">
        <f t="shared" si="78"/>
        <v>#N/A</v>
      </c>
      <c r="BE357" s="75" t="e">
        <f t="shared" si="79"/>
        <v>#N/A</v>
      </c>
      <c r="BF357" s="75" t="e">
        <f t="shared" si="80"/>
        <v>#N/A</v>
      </c>
      <c r="BG357" s="75" t="e">
        <f t="shared" si="81"/>
        <v>#N/A</v>
      </c>
      <c r="BH357" s="75" t="e">
        <f t="shared" si="82"/>
        <v>#N/A</v>
      </c>
      <c r="BI357" s="75" t="e">
        <f t="shared" si="83"/>
        <v>#N/A</v>
      </c>
    </row>
    <row r="358" spans="1:61" x14ac:dyDescent="0.35">
      <c r="A358" s="69">
        <f>'Processed Data Export'!B356</f>
        <v>0</v>
      </c>
      <c r="B358" s="74" t="e">
        <f>IF((VLOOKUP($A358,'Processed Data Export'!$B$2:$ET$3001,5,FALSE))=0,(VLOOKUP($A358,'Processed Data Export'!$B$2:$ET$3001,4,FALSE)),(IF((VLOOKUP($A358,'Processed Data Export'!$B$2:$ET$3001,4,FALSE))&gt;(VLOOKUP($A358,'Processed Data Export'!$B$2:$ET$3001,5,FALSE)),(VLOOKUP($A358,'Processed Data Export'!$B$2:$ET$3001,5,FALSE)),(VLOOKUP($A358,'Processed Data Export'!$B$2:$ET$3001,4,FALSE)))))</f>
        <v>#N/A</v>
      </c>
      <c r="C358" s="89" t="e">
        <f>IF((VLOOKUP($A358,'Processed Data Export'!$B$2:$ET$3001,5,FALSE))=0,"NA",(IF((VLOOKUP($A358,'Processed Data Export'!$B$2:$ET$3001,4,FALSE))&gt;(VLOOKUP($A358,'Processed Data Export'!$B$2:$ET$3001,5,FALSE)),(VLOOKUP($A358,'Processed Data Export'!$B$2:$ET$3001,4,FALSE)),(VLOOKUP($A358,'Processed Data Export'!$B$2:$ET$3001,5,FALSE)))))</f>
        <v>#N/A</v>
      </c>
      <c r="D358" s="74" t="e">
        <f>VLOOKUP($A358,'Processed Data Export'!$B$2:$ET$3001,3,FALSE)</f>
        <v>#N/A</v>
      </c>
      <c r="E358" s="36">
        <f>VLOOKUP(A358,'MWPS (um)'!$A$1:$CP$401,94,FALSE)</f>
        <v>0</v>
      </c>
      <c r="F358" s="74" t="e">
        <f>(VLOOKUP($A358,'Processed Data Export'!$B$2:$ET$3001,6,FALSE))/(VLOOKUP($A358,'Processed Data Export'!$B$2:$ET$3001,7,FALSE))</f>
        <v>#N/A</v>
      </c>
      <c r="G358" s="74" t="e">
        <f>VLOOKUP($A358,'Processed Data Export'!$B$2:$ET$3001,8,FALSE)</f>
        <v>#N/A</v>
      </c>
      <c r="H358" s="74" t="e">
        <f>VLOOKUP($A358,'Processed Data Export'!$B$2:$ET$3001,9,FALSE)</f>
        <v>#N/A</v>
      </c>
      <c r="I358" s="74" t="e">
        <f>VLOOKUP($A358,'Processed Data Export'!$B$2:$ET$3001,10,FALSE)</f>
        <v>#N/A</v>
      </c>
      <c r="J358" s="74" t="e">
        <f>VLOOKUP($A358,'Processed Data Export'!$B$2:$ET$3001,11,FALSE)</f>
        <v>#N/A</v>
      </c>
      <c r="K358" s="69" t="e">
        <f t="shared" si="70"/>
        <v>#VALUE!</v>
      </c>
      <c r="L358" s="75" t="e">
        <f>VLOOKUP($A358,'Processed Data Export'!$B$2:$ET$402,(COLUMN(A358)+11),FALSE)</f>
        <v>#N/A</v>
      </c>
      <c r="M358" s="75" t="e">
        <f>VLOOKUP($A358,'Processed Data Export'!$B$2:$ET$402,(COLUMN(B358)+11),FALSE)</f>
        <v>#N/A</v>
      </c>
      <c r="N358" s="75" t="e">
        <f>VLOOKUP($A358,'Processed Data Export'!$B$2:$ET$402,(COLUMN(C358)+11),FALSE)</f>
        <v>#N/A</v>
      </c>
      <c r="O358" s="75" t="e">
        <f>VLOOKUP($A358,'Processed Data Export'!$B$2:$ET$402,(COLUMN(D358)+11),FALSE)</f>
        <v>#N/A</v>
      </c>
      <c r="P358" s="75" t="e">
        <f>VLOOKUP($A358,'Processed Data Export'!$B$2:$ET$402,(COLUMN(E358)+11),FALSE)</f>
        <v>#N/A</v>
      </c>
      <c r="Q358" s="75" t="e">
        <f>VLOOKUP($A358,'Processed Data Export'!$B$2:$ET$402,(COLUMN(F358)+11),FALSE)</f>
        <v>#N/A</v>
      </c>
      <c r="R358" s="75" t="e">
        <f>VLOOKUP($A358,'Processed Data Export'!$B$2:$ET$402,(COLUMN(G358)+11),FALSE)</f>
        <v>#N/A</v>
      </c>
      <c r="S358" s="75" t="e">
        <f>VLOOKUP($A358,'Processed Data Export'!$B$2:$ET$402,(COLUMN(H358)+11),FALSE)</f>
        <v>#N/A</v>
      </c>
      <c r="T358" s="75" t="e">
        <f>VLOOKUP($A358,'Processed Data Export'!$B$2:$ET$402,(COLUMN(I358)+11),FALSE)</f>
        <v>#N/A</v>
      </c>
      <c r="U358" s="75" t="e">
        <f>VLOOKUP($A358,'Processed Data Export'!$B$2:$ET$402,(COLUMN(J358)+11),FALSE)</f>
        <v>#N/A</v>
      </c>
      <c r="V358" s="75" t="e">
        <f>VLOOKUP($A358,'Processed Data Export'!$B$2:$ET$402,(COLUMN(K358)+11),FALSE)</f>
        <v>#N/A</v>
      </c>
      <c r="W358" s="75" t="e">
        <f>VLOOKUP($A358,'Processed Data Export'!$B$2:$ET$402,(COLUMN(L358)+11),FALSE)</f>
        <v>#N/A</v>
      </c>
      <c r="X358" s="75" t="e">
        <f>VLOOKUP($A358,'Processed Data Export'!$B$2:$ET$402,(COLUMN(M358)+11),FALSE)</f>
        <v>#N/A</v>
      </c>
      <c r="Y358" s="75" t="e">
        <f>VLOOKUP($A358,'Processed Data Export'!$B$2:$ET$402,(COLUMN(N358)+11),FALSE)</f>
        <v>#N/A</v>
      </c>
      <c r="Z358" s="75" t="e">
        <f>VLOOKUP($A358,'Processed Data Export'!$B$2:$ET$402,(COLUMN(O358)+11),FALSE)</f>
        <v>#N/A</v>
      </c>
      <c r="AA358" s="75" t="e">
        <f>VLOOKUP($A358,'Processed Data Export'!$B$2:$ET$402,(COLUMN(P358)+11),FALSE)</f>
        <v>#N/A</v>
      </c>
      <c r="AB358" s="75" t="e">
        <f>VLOOKUP($A358,'Processed Data Export'!$B$2:$ET$402,(COLUMN(Q358)+11),FALSE)</f>
        <v>#N/A</v>
      </c>
      <c r="AC358" s="75" t="e">
        <f>VLOOKUP($A358,'Processed Data Export'!$B$2:$ET$402,(COLUMN(R358)+11),FALSE)</f>
        <v>#N/A</v>
      </c>
      <c r="AD358" s="75" t="e">
        <f>VLOOKUP($A358,'Processed Data Export'!$B$2:$ET$402,(COLUMN(S358)+11),FALSE)</f>
        <v>#N/A</v>
      </c>
      <c r="AE358" s="75" t="e">
        <f>VLOOKUP($A358,'Processed Data Export'!$B$2:$ET$402,(COLUMN(T358)+11),FALSE)</f>
        <v>#N/A</v>
      </c>
      <c r="AF358" s="75" t="e">
        <f>VLOOKUP($A358,'Processed Data Export'!$B$2:$ET$402,(COLUMN(U358)+11),FALSE)</f>
        <v>#N/A</v>
      </c>
      <c r="AG358" s="75" t="e">
        <f>VLOOKUP($A358,'Processed Data Export'!$B$2:$ET$402,(COLUMN(V358)+11),FALSE)</f>
        <v>#N/A</v>
      </c>
      <c r="AH358" s="75" t="e">
        <f>VLOOKUP($A358,'Processed Data Export'!$B$2:$ET$402,(COLUMN(W358)+11),FALSE)</f>
        <v>#N/A</v>
      </c>
      <c r="AI358" s="75" t="e">
        <f>VLOOKUP($A358,'Processed Data Export'!$B$2:$ET$402,(COLUMN(X358)+11),FALSE)</f>
        <v>#N/A</v>
      </c>
      <c r="AJ358" s="75" t="e">
        <f>VLOOKUP($A358,'Processed Data Export'!$B$2:$ET$402,(COLUMN(Y358)+11),FALSE)</f>
        <v>#N/A</v>
      </c>
      <c r="AK358" s="75" t="e">
        <f>VLOOKUP($A358,'Processed Data Export'!$B$2:$ET$402,(COLUMN(Z358)+11),FALSE)</f>
        <v>#N/A</v>
      </c>
      <c r="AL358" s="75" t="e">
        <f>VLOOKUP($A358,'Processed Data Export'!$B$2:$ET$402,(COLUMN(AA358)+11),FALSE)</f>
        <v>#N/A</v>
      </c>
      <c r="AM358" s="75" t="e">
        <f>VLOOKUP($A358,'Processed Data Export'!$B$2:$ET$402,(COLUMN(AB358)+11),FALSE)</f>
        <v>#N/A</v>
      </c>
      <c r="AN358" s="75" t="e">
        <f>VLOOKUP($A358,'Processed Data Export'!$B$2:$ET$402,(COLUMN(AC358)+11),FALSE)</f>
        <v>#N/A</v>
      </c>
      <c r="AO358" s="75" t="e">
        <f>VLOOKUP($A358,'Processed Data Export'!$B$2:$ET$402,(COLUMN(AD358)+11),FALSE)</f>
        <v>#N/A</v>
      </c>
      <c r="AP358" s="75" t="e">
        <f>VLOOKUP($A358,'Processed Data Export'!$B$2:$ET$402,(COLUMN(AE358)+11),FALSE)</f>
        <v>#N/A</v>
      </c>
      <c r="AQ358" s="75" t="e">
        <f>VLOOKUP($A358,'Processed Data Export'!$B$2:$ET$402,(COLUMN(AF358)+11),FALSE)</f>
        <v>#N/A</v>
      </c>
      <c r="AR358" s="75" t="e">
        <f>VLOOKUP($A358,'Processed Data Export'!$B$2:$ET$402,(COLUMN(AG358)+11),FALSE)</f>
        <v>#N/A</v>
      </c>
      <c r="AS358" s="75" t="e">
        <f>VLOOKUP($A358,'Processed Data Export'!$B$2:$ET$402,(COLUMN(AH358)+11),FALSE)</f>
        <v>#N/A</v>
      </c>
      <c r="AT358" s="75" t="e">
        <f>VLOOKUP($A358,'Processed Data Export'!$B$2:$ET$402,(COLUMN(AI358)+11),FALSE)</f>
        <v>#N/A</v>
      </c>
      <c r="AU358" s="75" t="e">
        <f>VLOOKUP($A358,'Processed Data Export'!$B$2:$ET$402,(COLUMN(AJ358)+11),FALSE)</f>
        <v>#N/A</v>
      </c>
      <c r="AV358" s="75" t="e">
        <f>VLOOKUP($A358,'Processed Data Export'!$B$2:$ET$402,(COLUMN(AK358)+11),FALSE)</f>
        <v>#N/A</v>
      </c>
      <c r="AW358" s="75" t="e">
        <f t="shared" si="71"/>
        <v>#N/A</v>
      </c>
      <c r="AX358" s="75" t="e">
        <f t="shared" si="72"/>
        <v>#N/A</v>
      </c>
      <c r="AY358" s="75" t="e">
        <f t="shared" si="73"/>
        <v>#N/A</v>
      </c>
      <c r="AZ358" s="75" t="e">
        <f t="shared" si="74"/>
        <v>#N/A</v>
      </c>
      <c r="BA358" s="75" t="e">
        <f t="shared" si="75"/>
        <v>#N/A</v>
      </c>
      <c r="BB358" s="75" t="e">
        <f t="shared" si="76"/>
        <v>#N/A</v>
      </c>
      <c r="BC358" s="75" t="e">
        <f t="shared" si="77"/>
        <v>#N/A</v>
      </c>
      <c r="BD358" s="75" t="e">
        <f t="shared" si="78"/>
        <v>#N/A</v>
      </c>
      <c r="BE358" s="75" t="e">
        <f t="shared" si="79"/>
        <v>#N/A</v>
      </c>
      <c r="BF358" s="75" t="e">
        <f t="shared" si="80"/>
        <v>#N/A</v>
      </c>
      <c r="BG358" s="75" t="e">
        <f t="shared" si="81"/>
        <v>#N/A</v>
      </c>
      <c r="BH358" s="75" t="e">
        <f t="shared" si="82"/>
        <v>#N/A</v>
      </c>
      <c r="BI358" s="75" t="e">
        <f t="shared" si="83"/>
        <v>#N/A</v>
      </c>
    </row>
    <row r="359" spans="1:61" x14ac:dyDescent="0.35">
      <c r="A359" s="69">
        <f>'Processed Data Export'!B357</f>
        <v>0</v>
      </c>
      <c r="B359" s="74" t="e">
        <f>IF((VLOOKUP($A359,'Processed Data Export'!$B$2:$ET$3001,5,FALSE))=0,(VLOOKUP($A359,'Processed Data Export'!$B$2:$ET$3001,4,FALSE)),(IF((VLOOKUP($A359,'Processed Data Export'!$B$2:$ET$3001,4,FALSE))&gt;(VLOOKUP($A359,'Processed Data Export'!$B$2:$ET$3001,5,FALSE)),(VLOOKUP($A359,'Processed Data Export'!$B$2:$ET$3001,5,FALSE)),(VLOOKUP($A359,'Processed Data Export'!$B$2:$ET$3001,4,FALSE)))))</f>
        <v>#N/A</v>
      </c>
      <c r="C359" s="89" t="e">
        <f>IF((VLOOKUP($A359,'Processed Data Export'!$B$2:$ET$3001,5,FALSE))=0,"NA",(IF((VLOOKUP($A359,'Processed Data Export'!$B$2:$ET$3001,4,FALSE))&gt;(VLOOKUP($A359,'Processed Data Export'!$B$2:$ET$3001,5,FALSE)),(VLOOKUP($A359,'Processed Data Export'!$B$2:$ET$3001,4,FALSE)),(VLOOKUP($A359,'Processed Data Export'!$B$2:$ET$3001,5,FALSE)))))</f>
        <v>#N/A</v>
      </c>
      <c r="D359" s="74" t="e">
        <f>VLOOKUP($A359,'Processed Data Export'!$B$2:$ET$3001,3,FALSE)</f>
        <v>#N/A</v>
      </c>
      <c r="E359" s="36">
        <f>VLOOKUP(A359,'MWPS (um)'!$A$1:$CP$401,94,FALSE)</f>
        <v>0</v>
      </c>
      <c r="F359" s="74" t="e">
        <f>(VLOOKUP($A359,'Processed Data Export'!$B$2:$ET$3001,6,FALSE))/(VLOOKUP($A359,'Processed Data Export'!$B$2:$ET$3001,7,FALSE))</f>
        <v>#N/A</v>
      </c>
      <c r="G359" s="74" t="e">
        <f>VLOOKUP($A359,'Processed Data Export'!$B$2:$ET$3001,8,FALSE)</f>
        <v>#N/A</v>
      </c>
      <c r="H359" s="74" t="e">
        <f>VLOOKUP($A359,'Processed Data Export'!$B$2:$ET$3001,9,FALSE)</f>
        <v>#N/A</v>
      </c>
      <c r="I359" s="74" t="e">
        <f>VLOOKUP($A359,'Processed Data Export'!$B$2:$ET$3001,10,FALSE)</f>
        <v>#N/A</v>
      </c>
      <c r="J359" s="74" t="e">
        <f>VLOOKUP($A359,'Processed Data Export'!$B$2:$ET$3001,11,FALSE)</f>
        <v>#N/A</v>
      </c>
      <c r="K359" s="69" t="e">
        <f t="shared" si="70"/>
        <v>#VALUE!</v>
      </c>
      <c r="L359" s="75" t="e">
        <f>VLOOKUP($A359,'Processed Data Export'!$B$2:$ET$402,(COLUMN(A359)+11),FALSE)</f>
        <v>#N/A</v>
      </c>
      <c r="M359" s="75" t="e">
        <f>VLOOKUP($A359,'Processed Data Export'!$B$2:$ET$402,(COLUMN(B359)+11),FALSE)</f>
        <v>#N/A</v>
      </c>
      <c r="N359" s="75" t="e">
        <f>VLOOKUP($A359,'Processed Data Export'!$B$2:$ET$402,(COLUMN(C359)+11),FALSE)</f>
        <v>#N/A</v>
      </c>
      <c r="O359" s="75" t="e">
        <f>VLOOKUP($A359,'Processed Data Export'!$B$2:$ET$402,(COLUMN(D359)+11),FALSE)</f>
        <v>#N/A</v>
      </c>
      <c r="P359" s="75" t="e">
        <f>VLOOKUP($A359,'Processed Data Export'!$B$2:$ET$402,(COLUMN(E359)+11),FALSE)</f>
        <v>#N/A</v>
      </c>
      <c r="Q359" s="75" t="e">
        <f>VLOOKUP($A359,'Processed Data Export'!$B$2:$ET$402,(COLUMN(F359)+11),FALSE)</f>
        <v>#N/A</v>
      </c>
      <c r="R359" s="75" t="e">
        <f>VLOOKUP($A359,'Processed Data Export'!$B$2:$ET$402,(COLUMN(G359)+11),FALSE)</f>
        <v>#N/A</v>
      </c>
      <c r="S359" s="75" t="e">
        <f>VLOOKUP($A359,'Processed Data Export'!$B$2:$ET$402,(COLUMN(H359)+11),FALSE)</f>
        <v>#N/A</v>
      </c>
      <c r="T359" s="75" t="e">
        <f>VLOOKUP($A359,'Processed Data Export'!$B$2:$ET$402,(COLUMN(I359)+11),FALSE)</f>
        <v>#N/A</v>
      </c>
      <c r="U359" s="75" t="e">
        <f>VLOOKUP($A359,'Processed Data Export'!$B$2:$ET$402,(COLUMN(J359)+11),FALSE)</f>
        <v>#N/A</v>
      </c>
      <c r="V359" s="75" t="e">
        <f>VLOOKUP($A359,'Processed Data Export'!$B$2:$ET$402,(COLUMN(K359)+11),FALSE)</f>
        <v>#N/A</v>
      </c>
      <c r="W359" s="75" t="e">
        <f>VLOOKUP($A359,'Processed Data Export'!$B$2:$ET$402,(COLUMN(L359)+11),FALSE)</f>
        <v>#N/A</v>
      </c>
      <c r="X359" s="75" t="e">
        <f>VLOOKUP($A359,'Processed Data Export'!$B$2:$ET$402,(COLUMN(M359)+11),FALSE)</f>
        <v>#N/A</v>
      </c>
      <c r="Y359" s="75" t="e">
        <f>VLOOKUP($A359,'Processed Data Export'!$B$2:$ET$402,(COLUMN(N359)+11),FALSE)</f>
        <v>#N/A</v>
      </c>
      <c r="Z359" s="75" t="e">
        <f>VLOOKUP($A359,'Processed Data Export'!$B$2:$ET$402,(COLUMN(O359)+11),FALSE)</f>
        <v>#N/A</v>
      </c>
      <c r="AA359" s="75" t="e">
        <f>VLOOKUP($A359,'Processed Data Export'!$B$2:$ET$402,(COLUMN(P359)+11),FALSE)</f>
        <v>#N/A</v>
      </c>
      <c r="AB359" s="75" t="e">
        <f>VLOOKUP($A359,'Processed Data Export'!$B$2:$ET$402,(COLUMN(Q359)+11),FALSE)</f>
        <v>#N/A</v>
      </c>
      <c r="AC359" s="75" t="e">
        <f>VLOOKUP($A359,'Processed Data Export'!$B$2:$ET$402,(COLUMN(R359)+11),FALSE)</f>
        <v>#N/A</v>
      </c>
      <c r="AD359" s="75" t="e">
        <f>VLOOKUP($A359,'Processed Data Export'!$B$2:$ET$402,(COLUMN(S359)+11),FALSE)</f>
        <v>#N/A</v>
      </c>
      <c r="AE359" s="75" t="e">
        <f>VLOOKUP($A359,'Processed Data Export'!$B$2:$ET$402,(COLUMN(T359)+11),FALSE)</f>
        <v>#N/A</v>
      </c>
      <c r="AF359" s="75" t="e">
        <f>VLOOKUP($A359,'Processed Data Export'!$B$2:$ET$402,(COLUMN(U359)+11),FALSE)</f>
        <v>#N/A</v>
      </c>
      <c r="AG359" s="75" t="e">
        <f>VLOOKUP($A359,'Processed Data Export'!$B$2:$ET$402,(COLUMN(V359)+11),FALSE)</f>
        <v>#N/A</v>
      </c>
      <c r="AH359" s="75" t="e">
        <f>VLOOKUP($A359,'Processed Data Export'!$B$2:$ET$402,(COLUMN(W359)+11),FALSE)</f>
        <v>#N/A</v>
      </c>
      <c r="AI359" s="75" t="e">
        <f>VLOOKUP($A359,'Processed Data Export'!$B$2:$ET$402,(COLUMN(X359)+11),FALSE)</f>
        <v>#N/A</v>
      </c>
      <c r="AJ359" s="75" t="e">
        <f>VLOOKUP($A359,'Processed Data Export'!$B$2:$ET$402,(COLUMN(Y359)+11),FALSE)</f>
        <v>#N/A</v>
      </c>
      <c r="AK359" s="75" t="e">
        <f>VLOOKUP($A359,'Processed Data Export'!$B$2:$ET$402,(COLUMN(Z359)+11),FALSE)</f>
        <v>#N/A</v>
      </c>
      <c r="AL359" s="75" t="e">
        <f>VLOOKUP($A359,'Processed Data Export'!$B$2:$ET$402,(COLUMN(AA359)+11),FALSE)</f>
        <v>#N/A</v>
      </c>
      <c r="AM359" s="75" t="e">
        <f>VLOOKUP($A359,'Processed Data Export'!$B$2:$ET$402,(COLUMN(AB359)+11),FALSE)</f>
        <v>#N/A</v>
      </c>
      <c r="AN359" s="75" t="e">
        <f>VLOOKUP($A359,'Processed Data Export'!$B$2:$ET$402,(COLUMN(AC359)+11),FALSE)</f>
        <v>#N/A</v>
      </c>
      <c r="AO359" s="75" t="e">
        <f>VLOOKUP($A359,'Processed Data Export'!$B$2:$ET$402,(COLUMN(AD359)+11),FALSE)</f>
        <v>#N/A</v>
      </c>
      <c r="AP359" s="75" t="e">
        <f>VLOOKUP($A359,'Processed Data Export'!$B$2:$ET$402,(COLUMN(AE359)+11),FALSE)</f>
        <v>#N/A</v>
      </c>
      <c r="AQ359" s="75" t="e">
        <f>VLOOKUP($A359,'Processed Data Export'!$B$2:$ET$402,(COLUMN(AF359)+11),FALSE)</f>
        <v>#N/A</v>
      </c>
      <c r="AR359" s="75" t="e">
        <f>VLOOKUP($A359,'Processed Data Export'!$B$2:$ET$402,(COLUMN(AG359)+11),FALSE)</f>
        <v>#N/A</v>
      </c>
      <c r="AS359" s="75" t="e">
        <f>VLOOKUP($A359,'Processed Data Export'!$B$2:$ET$402,(COLUMN(AH359)+11),FALSE)</f>
        <v>#N/A</v>
      </c>
      <c r="AT359" s="75" t="e">
        <f>VLOOKUP($A359,'Processed Data Export'!$B$2:$ET$402,(COLUMN(AI359)+11),FALSE)</f>
        <v>#N/A</v>
      </c>
      <c r="AU359" s="75" t="e">
        <f>VLOOKUP($A359,'Processed Data Export'!$B$2:$ET$402,(COLUMN(AJ359)+11),FALSE)</f>
        <v>#N/A</v>
      </c>
      <c r="AV359" s="75" t="e">
        <f>VLOOKUP($A359,'Processed Data Export'!$B$2:$ET$402,(COLUMN(AK359)+11),FALSE)</f>
        <v>#N/A</v>
      </c>
      <c r="AW359" s="75" t="e">
        <f t="shared" si="71"/>
        <v>#N/A</v>
      </c>
      <c r="AX359" s="75" t="e">
        <f t="shared" si="72"/>
        <v>#N/A</v>
      </c>
      <c r="AY359" s="75" t="e">
        <f t="shared" si="73"/>
        <v>#N/A</v>
      </c>
      <c r="AZ359" s="75" t="e">
        <f t="shared" si="74"/>
        <v>#N/A</v>
      </c>
      <c r="BA359" s="75" t="e">
        <f t="shared" si="75"/>
        <v>#N/A</v>
      </c>
      <c r="BB359" s="75" t="e">
        <f t="shared" si="76"/>
        <v>#N/A</v>
      </c>
      <c r="BC359" s="75" t="e">
        <f t="shared" si="77"/>
        <v>#N/A</v>
      </c>
      <c r="BD359" s="75" t="e">
        <f t="shared" si="78"/>
        <v>#N/A</v>
      </c>
      <c r="BE359" s="75" t="e">
        <f t="shared" si="79"/>
        <v>#N/A</v>
      </c>
      <c r="BF359" s="75" t="e">
        <f t="shared" si="80"/>
        <v>#N/A</v>
      </c>
      <c r="BG359" s="75" t="e">
        <f t="shared" si="81"/>
        <v>#N/A</v>
      </c>
      <c r="BH359" s="75" t="e">
        <f t="shared" si="82"/>
        <v>#N/A</v>
      </c>
      <c r="BI359" s="75" t="e">
        <f t="shared" si="83"/>
        <v>#N/A</v>
      </c>
    </row>
    <row r="360" spans="1:61" x14ac:dyDescent="0.35">
      <c r="A360" s="69">
        <f>'Processed Data Export'!B358</f>
        <v>0</v>
      </c>
      <c r="B360" s="74" t="e">
        <f>IF((VLOOKUP($A360,'Processed Data Export'!$B$2:$ET$3001,5,FALSE))=0,(VLOOKUP($A360,'Processed Data Export'!$B$2:$ET$3001,4,FALSE)),(IF((VLOOKUP($A360,'Processed Data Export'!$B$2:$ET$3001,4,FALSE))&gt;(VLOOKUP($A360,'Processed Data Export'!$B$2:$ET$3001,5,FALSE)),(VLOOKUP($A360,'Processed Data Export'!$B$2:$ET$3001,5,FALSE)),(VLOOKUP($A360,'Processed Data Export'!$B$2:$ET$3001,4,FALSE)))))</f>
        <v>#N/A</v>
      </c>
      <c r="C360" s="89" t="e">
        <f>IF((VLOOKUP($A360,'Processed Data Export'!$B$2:$ET$3001,5,FALSE))=0,"NA",(IF((VLOOKUP($A360,'Processed Data Export'!$B$2:$ET$3001,4,FALSE))&gt;(VLOOKUP($A360,'Processed Data Export'!$B$2:$ET$3001,5,FALSE)),(VLOOKUP($A360,'Processed Data Export'!$B$2:$ET$3001,4,FALSE)),(VLOOKUP($A360,'Processed Data Export'!$B$2:$ET$3001,5,FALSE)))))</f>
        <v>#N/A</v>
      </c>
      <c r="D360" s="74" t="e">
        <f>VLOOKUP($A360,'Processed Data Export'!$B$2:$ET$3001,3,FALSE)</f>
        <v>#N/A</v>
      </c>
      <c r="E360" s="36">
        <f>VLOOKUP(A360,'MWPS (um)'!$A$1:$CP$401,94,FALSE)</f>
        <v>0</v>
      </c>
      <c r="F360" s="74" t="e">
        <f>(VLOOKUP($A360,'Processed Data Export'!$B$2:$ET$3001,6,FALSE))/(VLOOKUP($A360,'Processed Data Export'!$B$2:$ET$3001,7,FALSE))</f>
        <v>#N/A</v>
      </c>
      <c r="G360" s="74" t="e">
        <f>VLOOKUP($A360,'Processed Data Export'!$B$2:$ET$3001,8,FALSE)</f>
        <v>#N/A</v>
      </c>
      <c r="H360" s="74" t="e">
        <f>VLOOKUP($A360,'Processed Data Export'!$B$2:$ET$3001,9,FALSE)</f>
        <v>#N/A</v>
      </c>
      <c r="I360" s="74" t="e">
        <f>VLOOKUP($A360,'Processed Data Export'!$B$2:$ET$3001,10,FALSE)</f>
        <v>#N/A</v>
      </c>
      <c r="J360" s="74" t="e">
        <f>VLOOKUP($A360,'Processed Data Export'!$B$2:$ET$3001,11,FALSE)</f>
        <v>#N/A</v>
      </c>
      <c r="K360" s="69" t="e">
        <f t="shared" si="70"/>
        <v>#VALUE!</v>
      </c>
      <c r="L360" s="75" t="e">
        <f>VLOOKUP($A360,'Processed Data Export'!$B$2:$ET$402,(COLUMN(A360)+11),FALSE)</f>
        <v>#N/A</v>
      </c>
      <c r="M360" s="75" t="e">
        <f>VLOOKUP($A360,'Processed Data Export'!$B$2:$ET$402,(COLUMN(B360)+11),FALSE)</f>
        <v>#N/A</v>
      </c>
      <c r="N360" s="75" t="e">
        <f>VLOOKUP($A360,'Processed Data Export'!$B$2:$ET$402,(COLUMN(C360)+11),FALSE)</f>
        <v>#N/A</v>
      </c>
      <c r="O360" s="75" t="e">
        <f>VLOOKUP($A360,'Processed Data Export'!$B$2:$ET$402,(COLUMN(D360)+11),FALSE)</f>
        <v>#N/A</v>
      </c>
      <c r="P360" s="75" t="e">
        <f>VLOOKUP($A360,'Processed Data Export'!$B$2:$ET$402,(COLUMN(E360)+11),FALSE)</f>
        <v>#N/A</v>
      </c>
      <c r="Q360" s="75" t="e">
        <f>VLOOKUP($A360,'Processed Data Export'!$B$2:$ET$402,(COLUMN(F360)+11),FALSE)</f>
        <v>#N/A</v>
      </c>
      <c r="R360" s="75" t="e">
        <f>VLOOKUP($A360,'Processed Data Export'!$B$2:$ET$402,(COLUMN(G360)+11),FALSE)</f>
        <v>#N/A</v>
      </c>
      <c r="S360" s="75" t="e">
        <f>VLOOKUP($A360,'Processed Data Export'!$B$2:$ET$402,(COLUMN(H360)+11),FALSE)</f>
        <v>#N/A</v>
      </c>
      <c r="T360" s="75" t="e">
        <f>VLOOKUP($A360,'Processed Data Export'!$B$2:$ET$402,(COLUMN(I360)+11),FALSE)</f>
        <v>#N/A</v>
      </c>
      <c r="U360" s="75" t="e">
        <f>VLOOKUP($A360,'Processed Data Export'!$B$2:$ET$402,(COLUMN(J360)+11),FALSE)</f>
        <v>#N/A</v>
      </c>
      <c r="V360" s="75" t="e">
        <f>VLOOKUP($A360,'Processed Data Export'!$B$2:$ET$402,(COLUMN(K360)+11),FALSE)</f>
        <v>#N/A</v>
      </c>
      <c r="W360" s="75" t="e">
        <f>VLOOKUP($A360,'Processed Data Export'!$B$2:$ET$402,(COLUMN(L360)+11),FALSE)</f>
        <v>#N/A</v>
      </c>
      <c r="X360" s="75" t="e">
        <f>VLOOKUP($A360,'Processed Data Export'!$B$2:$ET$402,(COLUMN(M360)+11),FALSE)</f>
        <v>#N/A</v>
      </c>
      <c r="Y360" s="75" t="e">
        <f>VLOOKUP($A360,'Processed Data Export'!$B$2:$ET$402,(COLUMN(N360)+11),FALSE)</f>
        <v>#N/A</v>
      </c>
      <c r="Z360" s="75" t="e">
        <f>VLOOKUP($A360,'Processed Data Export'!$B$2:$ET$402,(COLUMN(O360)+11),FALSE)</f>
        <v>#N/A</v>
      </c>
      <c r="AA360" s="75" t="e">
        <f>VLOOKUP($A360,'Processed Data Export'!$B$2:$ET$402,(COLUMN(P360)+11),FALSE)</f>
        <v>#N/A</v>
      </c>
      <c r="AB360" s="75" t="e">
        <f>VLOOKUP($A360,'Processed Data Export'!$B$2:$ET$402,(COLUMN(Q360)+11),FALSE)</f>
        <v>#N/A</v>
      </c>
      <c r="AC360" s="75" t="e">
        <f>VLOOKUP($A360,'Processed Data Export'!$B$2:$ET$402,(COLUMN(R360)+11),FALSE)</f>
        <v>#N/A</v>
      </c>
      <c r="AD360" s="75" t="e">
        <f>VLOOKUP($A360,'Processed Data Export'!$B$2:$ET$402,(COLUMN(S360)+11),FALSE)</f>
        <v>#N/A</v>
      </c>
      <c r="AE360" s="75" t="e">
        <f>VLOOKUP($A360,'Processed Data Export'!$B$2:$ET$402,(COLUMN(T360)+11),FALSE)</f>
        <v>#N/A</v>
      </c>
      <c r="AF360" s="75" t="e">
        <f>VLOOKUP($A360,'Processed Data Export'!$B$2:$ET$402,(COLUMN(U360)+11),FALSE)</f>
        <v>#N/A</v>
      </c>
      <c r="AG360" s="75" t="e">
        <f>VLOOKUP($A360,'Processed Data Export'!$B$2:$ET$402,(COLUMN(V360)+11),FALSE)</f>
        <v>#N/A</v>
      </c>
      <c r="AH360" s="75" t="e">
        <f>VLOOKUP($A360,'Processed Data Export'!$B$2:$ET$402,(COLUMN(W360)+11),FALSE)</f>
        <v>#N/A</v>
      </c>
      <c r="AI360" s="75" t="e">
        <f>VLOOKUP($A360,'Processed Data Export'!$B$2:$ET$402,(COLUMN(X360)+11),FALSE)</f>
        <v>#N/A</v>
      </c>
      <c r="AJ360" s="75" t="e">
        <f>VLOOKUP($A360,'Processed Data Export'!$B$2:$ET$402,(COLUMN(Y360)+11),FALSE)</f>
        <v>#N/A</v>
      </c>
      <c r="AK360" s="75" t="e">
        <f>VLOOKUP($A360,'Processed Data Export'!$B$2:$ET$402,(COLUMN(Z360)+11),FALSE)</f>
        <v>#N/A</v>
      </c>
      <c r="AL360" s="75" t="e">
        <f>VLOOKUP($A360,'Processed Data Export'!$B$2:$ET$402,(COLUMN(AA360)+11),FALSE)</f>
        <v>#N/A</v>
      </c>
      <c r="AM360" s="75" t="e">
        <f>VLOOKUP($A360,'Processed Data Export'!$B$2:$ET$402,(COLUMN(AB360)+11),FALSE)</f>
        <v>#N/A</v>
      </c>
      <c r="AN360" s="75" t="e">
        <f>VLOOKUP($A360,'Processed Data Export'!$B$2:$ET$402,(COLUMN(AC360)+11),FALSE)</f>
        <v>#N/A</v>
      </c>
      <c r="AO360" s="75" t="e">
        <f>VLOOKUP($A360,'Processed Data Export'!$B$2:$ET$402,(COLUMN(AD360)+11),FALSE)</f>
        <v>#N/A</v>
      </c>
      <c r="AP360" s="75" t="e">
        <f>VLOOKUP($A360,'Processed Data Export'!$B$2:$ET$402,(COLUMN(AE360)+11),FALSE)</f>
        <v>#N/A</v>
      </c>
      <c r="AQ360" s="75" t="e">
        <f>VLOOKUP($A360,'Processed Data Export'!$B$2:$ET$402,(COLUMN(AF360)+11),FALSE)</f>
        <v>#N/A</v>
      </c>
      <c r="AR360" s="75" t="e">
        <f>VLOOKUP($A360,'Processed Data Export'!$B$2:$ET$402,(COLUMN(AG360)+11),FALSE)</f>
        <v>#N/A</v>
      </c>
      <c r="AS360" s="75" t="e">
        <f>VLOOKUP($A360,'Processed Data Export'!$B$2:$ET$402,(COLUMN(AH360)+11),FALSE)</f>
        <v>#N/A</v>
      </c>
      <c r="AT360" s="75" t="e">
        <f>VLOOKUP($A360,'Processed Data Export'!$B$2:$ET$402,(COLUMN(AI360)+11),FALSE)</f>
        <v>#N/A</v>
      </c>
      <c r="AU360" s="75" t="e">
        <f>VLOOKUP($A360,'Processed Data Export'!$B$2:$ET$402,(COLUMN(AJ360)+11),FALSE)</f>
        <v>#N/A</v>
      </c>
      <c r="AV360" s="75" t="e">
        <f>VLOOKUP($A360,'Processed Data Export'!$B$2:$ET$402,(COLUMN(AK360)+11),FALSE)</f>
        <v>#N/A</v>
      </c>
      <c r="AW360" s="75" t="e">
        <f t="shared" si="71"/>
        <v>#N/A</v>
      </c>
      <c r="AX360" s="75" t="e">
        <f t="shared" si="72"/>
        <v>#N/A</v>
      </c>
      <c r="AY360" s="75" t="e">
        <f t="shared" si="73"/>
        <v>#N/A</v>
      </c>
      <c r="AZ360" s="75" t="e">
        <f t="shared" si="74"/>
        <v>#N/A</v>
      </c>
      <c r="BA360" s="75" t="e">
        <f t="shared" si="75"/>
        <v>#N/A</v>
      </c>
      <c r="BB360" s="75" t="e">
        <f t="shared" si="76"/>
        <v>#N/A</v>
      </c>
      <c r="BC360" s="75" t="e">
        <f t="shared" si="77"/>
        <v>#N/A</v>
      </c>
      <c r="BD360" s="75" t="e">
        <f t="shared" si="78"/>
        <v>#N/A</v>
      </c>
      <c r="BE360" s="75" t="e">
        <f t="shared" si="79"/>
        <v>#N/A</v>
      </c>
      <c r="BF360" s="75" t="e">
        <f t="shared" si="80"/>
        <v>#N/A</v>
      </c>
      <c r="BG360" s="75" t="e">
        <f t="shared" si="81"/>
        <v>#N/A</v>
      </c>
      <c r="BH360" s="75" t="e">
        <f t="shared" si="82"/>
        <v>#N/A</v>
      </c>
      <c r="BI360" s="75" t="e">
        <f t="shared" si="83"/>
        <v>#N/A</v>
      </c>
    </row>
    <row r="361" spans="1:61" x14ac:dyDescent="0.35">
      <c r="A361" s="69">
        <f>'Processed Data Export'!B359</f>
        <v>0</v>
      </c>
      <c r="B361" s="74" t="e">
        <f>IF((VLOOKUP($A361,'Processed Data Export'!$B$2:$ET$3001,5,FALSE))=0,(VLOOKUP($A361,'Processed Data Export'!$B$2:$ET$3001,4,FALSE)),(IF((VLOOKUP($A361,'Processed Data Export'!$B$2:$ET$3001,4,FALSE))&gt;(VLOOKUP($A361,'Processed Data Export'!$B$2:$ET$3001,5,FALSE)),(VLOOKUP($A361,'Processed Data Export'!$B$2:$ET$3001,5,FALSE)),(VLOOKUP($A361,'Processed Data Export'!$B$2:$ET$3001,4,FALSE)))))</f>
        <v>#N/A</v>
      </c>
      <c r="C361" s="89" t="e">
        <f>IF((VLOOKUP($A361,'Processed Data Export'!$B$2:$ET$3001,5,FALSE))=0,"NA",(IF((VLOOKUP($A361,'Processed Data Export'!$B$2:$ET$3001,4,FALSE))&gt;(VLOOKUP($A361,'Processed Data Export'!$B$2:$ET$3001,5,FALSE)),(VLOOKUP($A361,'Processed Data Export'!$B$2:$ET$3001,4,FALSE)),(VLOOKUP($A361,'Processed Data Export'!$B$2:$ET$3001,5,FALSE)))))</f>
        <v>#N/A</v>
      </c>
      <c r="D361" s="74" t="e">
        <f>VLOOKUP($A361,'Processed Data Export'!$B$2:$ET$3001,3,FALSE)</f>
        <v>#N/A</v>
      </c>
      <c r="E361" s="36">
        <f>VLOOKUP(A361,'MWPS (um)'!$A$1:$CP$401,94,FALSE)</f>
        <v>0</v>
      </c>
      <c r="F361" s="74" t="e">
        <f>(VLOOKUP($A361,'Processed Data Export'!$B$2:$ET$3001,6,FALSE))/(VLOOKUP($A361,'Processed Data Export'!$B$2:$ET$3001,7,FALSE))</f>
        <v>#N/A</v>
      </c>
      <c r="G361" s="74" t="e">
        <f>VLOOKUP($A361,'Processed Data Export'!$B$2:$ET$3001,8,FALSE)</f>
        <v>#N/A</v>
      </c>
      <c r="H361" s="74" t="e">
        <f>VLOOKUP($A361,'Processed Data Export'!$B$2:$ET$3001,9,FALSE)</f>
        <v>#N/A</v>
      </c>
      <c r="I361" s="74" t="e">
        <f>VLOOKUP($A361,'Processed Data Export'!$B$2:$ET$3001,10,FALSE)</f>
        <v>#N/A</v>
      </c>
      <c r="J361" s="74" t="e">
        <f>VLOOKUP($A361,'Processed Data Export'!$B$2:$ET$3001,11,FALSE)</f>
        <v>#N/A</v>
      </c>
      <c r="K361" s="69" t="e">
        <f t="shared" si="70"/>
        <v>#VALUE!</v>
      </c>
      <c r="L361" s="75" t="e">
        <f>VLOOKUP($A361,'Processed Data Export'!$B$2:$ET$402,(COLUMN(A361)+11),FALSE)</f>
        <v>#N/A</v>
      </c>
      <c r="M361" s="75" t="e">
        <f>VLOOKUP($A361,'Processed Data Export'!$B$2:$ET$402,(COLUMN(B361)+11),FALSE)</f>
        <v>#N/A</v>
      </c>
      <c r="N361" s="75" t="e">
        <f>VLOOKUP($A361,'Processed Data Export'!$B$2:$ET$402,(COLUMN(C361)+11),FALSE)</f>
        <v>#N/A</v>
      </c>
      <c r="O361" s="75" t="e">
        <f>VLOOKUP($A361,'Processed Data Export'!$B$2:$ET$402,(COLUMN(D361)+11),FALSE)</f>
        <v>#N/A</v>
      </c>
      <c r="P361" s="75" t="e">
        <f>VLOOKUP($A361,'Processed Data Export'!$B$2:$ET$402,(COLUMN(E361)+11),FALSE)</f>
        <v>#N/A</v>
      </c>
      <c r="Q361" s="75" t="e">
        <f>VLOOKUP($A361,'Processed Data Export'!$B$2:$ET$402,(COLUMN(F361)+11),FALSE)</f>
        <v>#N/A</v>
      </c>
      <c r="R361" s="75" t="e">
        <f>VLOOKUP($A361,'Processed Data Export'!$B$2:$ET$402,(COLUMN(G361)+11),FALSE)</f>
        <v>#N/A</v>
      </c>
      <c r="S361" s="75" t="e">
        <f>VLOOKUP($A361,'Processed Data Export'!$B$2:$ET$402,(COLUMN(H361)+11),FALSE)</f>
        <v>#N/A</v>
      </c>
      <c r="T361" s="75" t="e">
        <f>VLOOKUP($A361,'Processed Data Export'!$B$2:$ET$402,(COLUMN(I361)+11),FALSE)</f>
        <v>#N/A</v>
      </c>
      <c r="U361" s="75" t="e">
        <f>VLOOKUP($A361,'Processed Data Export'!$B$2:$ET$402,(COLUMN(J361)+11),FALSE)</f>
        <v>#N/A</v>
      </c>
      <c r="V361" s="75" t="e">
        <f>VLOOKUP($A361,'Processed Data Export'!$B$2:$ET$402,(COLUMN(K361)+11),FALSE)</f>
        <v>#N/A</v>
      </c>
      <c r="W361" s="75" t="e">
        <f>VLOOKUP($A361,'Processed Data Export'!$B$2:$ET$402,(COLUMN(L361)+11),FALSE)</f>
        <v>#N/A</v>
      </c>
      <c r="X361" s="75" t="e">
        <f>VLOOKUP($A361,'Processed Data Export'!$B$2:$ET$402,(COLUMN(M361)+11),FALSE)</f>
        <v>#N/A</v>
      </c>
      <c r="Y361" s="75" t="e">
        <f>VLOOKUP($A361,'Processed Data Export'!$B$2:$ET$402,(COLUMN(N361)+11),FALSE)</f>
        <v>#N/A</v>
      </c>
      <c r="Z361" s="75" t="e">
        <f>VLOOKUP($A361,'Processed Data Export'!$B$2:$ET$402,(COLUMN(O361)+11),FALSE)</f>
        <v>#N/A</v>
      </c>
      <c r="AA361" s="75" t="e">
        <f>VLOOKUP($A361,'Processed Data Export'!$B$2:$ET$402,(COLUMN(P361)+11),FALSE)</f>
        <v>#N/A</v>
      </c>
      <c r="AB361" s="75" t="e">
        <f>VLOOKUP($A361,'Processed Data Export'!$B$2:$ET$402,(COLUMN(Q361)+11),FALSE)</f>
        <v>#N/A</v>
      </c>
      <c r="AC361" s="75" t="e">
        <f>VLOOKUP($A361,'Processed Data Export'!$B$2:$ET$402,(COLUMN(R361)+11),FALSE)</f>
        <v>#N/A</v>
      </c>
      <c r="AD361" s="75" t="e">
        <f>VLOOKUP($A361,'Processed Data Export'!$B$2:$ET$402,(COLUMN(S361)+11),FALSE)</f>
        <v>#N/A</v>
      </c>
      <c r="AE361" s="75" t="e">
        <f>VLOOKUP($A361,'Processed Data Export'!$B$2:$ET$402,(COLUMN(T361)+11),FALSE)</f>
        <v>#N/A</v>
      </c>
      <c r="AF361" s="75" t="e">
        <f>VLOOKUP($A361,'Processed Data Export'!$B$2:$ET$402,(COLUMN(U361)+11),FALSE)</f>
        <v>#N/A</v>
      </c>
      <c r="AG361" s="75" t="e">
        <f>VLOOKUP($A361,'Processed Data Export'!$B$2:$ET$402,(COLUMN(V361)+11),FALSE)</f>
        <v>#N/A</v>
      </c>
      <c r="AH361" s="75" t="e">
        <f>VLOOKUP($A361,'Processed Data Export'!$B$2:$ET$402,(COLUMN(W361)+11),FALSE)</f>
        <v>#N/A</v>
      </c>
      <c r="AI361" s="75" t="e">
        <f>VLOOKUP($A361,'Processed Data Export'!$B$2:$ET$402,(COLUMN(X361)+11),FALSE)</f>
        <v>#N/A</v>
      </c>
      <c r="AJ361" s="75" t="e">
        <f>VLOOKUP($A361,'Processed Data Export'!$B$2:$ET$402,(COLUMN(Y361)+11),FALSE)</f>
        <v>#N/A</v>
      </c>
      <c r="AK361" s="75" t="e">
        <f>VLOOKUP($A361,'Processed Data Export'!$B$2:$ET$402,(COLUMN(Z361)+11),FALSE)</f>
        <v>#N/A</v>
      </c>
      <c r="AL361" s="75" t="e">
        <f>VLOOKUP($A361,'Processed Data Export'!$B$2:$ET$402,(COLUMN(AA361)+11),FALSE)</f>
        <v>#N/A</v>
      </c>
      <c r="AM361" s="75" t="e">
        <f>VLOOKUP($A361,'Processed Data Export'!$B$2:$ET$402,(COLUMN(AB361)+11),FALSE)</f>
        <v>#N/A</v>
      </c>
      <c r="AN361" s="75" t="e">
        <f>VLOOKUP($A361,'Processed Data Export'!$B$2:$ET$402,(COLUMN(AC361)+11),FALSE)</f>
        <v>#N/A</v>
      </c>
      <c r="AO361" s="75" t="e">
        <f>VLOOKUP($A361,'Processed Data Export'!$B$2:$ET$402,(COLUMN(AD361)+11),FALSE)</f>
        <v>#N/A</v>
      </c>
      <c r="AP361" s="75" t="e">
        <f>VLOOKUP($A361,'Processed Data Export'!$B$2:$ET$402,(COLUMN(AE361)+11),FALSE)</f>
        <v>#N/A</v>
      </c>
      <c r="AQ361" s="75" t="e">
        <f>VLOOKUP($A361,'Processed Data Export'!$B$2:$ET$402,(COLUMN(AF361)+11),FALSE)</f>
        <v>#N/A</v>
      </c>
      <c r="AR361" s="75" t="e">
        <f>VLOOKUP($A361,'Processed Data Export'!$B$2:$ET$402,(COLUMN(AG361)+11),FALSE)</f>
        <v>#N/A</v>
      </c>
      <c r="AS361" s="75" t="e">
        <f>VLOOKUP($A361,'Processed Data Export'!$B$2:$ET$402,(COLUMN(AH361)+11),FALSE)</f>
        <v>#N/A</v>
      </c>
      <c r="AT361" s="75" t="e">
        <f>VLOOKUP($A361,'Processed Data Export'!$B$2:$ET$402,(COLUMN(AI361)+11),FALSE)</f>
        <v>#N/A</v>
      </c>
      <c r="AU361" s="75" t="e">
        <f>VLOOKUP($A361,'Processed Data Export'!$B$2:$ET$402,(COLUMN(AJ361)+11),FALSE)</f>
        <v>#N/A</v>
      </c>
      <c r="AV361" s="75" t="e">
        <f>VLOOKUP($A361,'Processed Data Export'!$B$2:$ET$402,(COLUMN(AK361)+11),FALSE)</f>
        <v>#N/A</v>
      </c>
      <c r="AW361" s="75" t="e">
        <f t="shared" si="71"/>
        <v>#N/A</v>
      </c>
      <c r="AX361" s="75" t="e">
        <f t="shared" si="72"/>
        <v>#N/A</v>
      </c>
      <c r="AY361" s="75" t="e">
        <f t="shared" si="73"/>
        <v>#N/A</v>
      </c>
      <c r="AZ361" s="75" t="e">
        <f t="shared" si="74"/>
        <v>#N/A</v>
      </c>
      <c r="BA361" s="75" t="e">
        <f t="shared" si="75"/>
        <v>#N/A</v>
      </c>
      <c r="BB361" s="75" t="e">
        <f t="shared" si="76"/>
        <v>#N/A</v>
      </c>
      <c r="BC361" s="75" t="e">
        <f t="shared" si="77"/>
        <v>#N/A</v>
      </c>
      <c r="BD361" s="75" t="e">
        <f t="shared" si="78"/>
        <v>#N/A</v>
      </c>
      <c r="BE361" s="75" t="e">
        <f t="shared" si="79"/>
        <v>#N/A</v>
      </c>
      <c r="BF361" s="75" t="e">
        <f t="shared" si="80"/>
        <v>#N/A</v>
      </c>
      <c r="BG361" s="75" t="e">
        <f t="shared" si="81"/>
        <v>#N/A</v>
      </c>
      <c r="BH361" s="75" t="e">
        <f t="shared" si="82"/>
        <v>#N/A</v>
      </c>
      <c r="BI361" s="75" t="e">
        <f t="shared" si="83"/>
        <v>#N/A</v>
      </c>
    </row>
    <row r="362" spans="1:61" x14ac:dyDescent="0.35">
      <c r="A362" s="69">
        <f>'Processed Data Export'!B360</f>
        <v>0</v>
      </c>
      <c r="B362" s="74" t="e">
        <f>IF((VLOOKUP($A362,'Processed Data Export'!$B$2:$ET$3001,5,FALSE))=0,(VLOOKUP($A362,'Processed Data Export'!$B$2:$ET$3001,4,FALSE)),(IF((VLOOKUP($A362,'Processed Data Export'!$B$2:$ET$3001,4,FALSE))&gt;(VLOOKUP($A362,'Processed Data Export'!$B$2:$ET$3001,5,FALSE)),(VLOOKUP($A362,'Processed Data Export'!$B$2:$ET$3001,5,FALSE)),(VLOOKUP($A362,'Processed Data Export'!$B$2:$ET$3001,4,FALSE)))))</f>
        <v>#N/A</v>
      </c>
      <c r="C362" s="89" t="e">
        <f>IF((VLOOKUP($A362,'Processed Data Export'!$B$2:$ET$3001,5,FALSE))=0,"NA",(IF((VLOOKUP($A362,'Processed Data Export'!$B$2:$ET$3001,4,FALSE))&gt;(VLOOKUP($A362,'Processed Data Export'!$B$2:$ET$3001,5,FALSE)),(VLOOKUP($A362,'Processed Data Export'!$B$2:$ET$3001,4,FALSE)),(VLOOKUP($A362,'Processed Data Export'!$B$2:$ET$3001,5,FALSE)))))</f>
        <v>#N/A</v>
      </c>
      <c r="D362" s="74" t="e">
        <f>VLOOKUP($A362,'Processed Data Export'!$B$2:$ET$3001,3,FALSE)</f>
        <v>#N/A</v>
      </c>
      <c r="E362" s="36">
        <f>VLOOKUP(A362,'MWPS (um)'!$A$1:$CP$401,94,FALSE)</f>
        <v>0</v>
      </c>
      <c r="F362" s="74" t="e">
        <f>(VLOOKUP($A362,'Processed Data Export'!$B$2:$ET$3001,6,FALSE))/(VLOOKUP($A362,'Processed Data Export'!$B$2:$ET$3001,7,FALSE))</f>
        <v>#N/A</v>
      </c>
      <c r="G362" s="74" t="e">
        <f>VLOOKUP($A362,'Processed Data Export'!$B$2:$ET$3001,8,FALSE)</f>
        <v>#N/A</v>
      </c>
      <c r="H362" s="74" t="e">
        <f>VLOOKUP($A362,'Processed Data Export'!$B$2:$ET$3001,9,FALSE)</f>
        <v>#N/A</v>
      </c>
      <c r="I362" s="74" t="e">
        <f>VLOOKUP($A362,'Processed Data Export'!$B$2:$ET$3001,10,FALSE)</f>
        <v>#N/A</v>
      </c>
      <c r="J362" s="74" t="e">
        <f>VLOOKUP($A362,'Processed Data Export'!$B$2:$ET$3001,11,FALSE)</f>
        <v>#N/A</v>
      </c>
      <c r="K362" s="69" t="e">
        <f t="shared" si="70"/>
        <v>#VALUE!</v>
      </c>
      <c r="L362" s="75" t="e">
        <f>VLOOKUP($A362,'Processed Data Export'!$B$2:$ET$402,(COLUMN(A362)+11),FALSE)</f>
        <v>#N/A</v>
      </c>
      <c r="M362" s="75" t="e">
        <f>VLOOKUP($A362,'Processed Data Export'!$B$2:$ET$402,(COLUMN(B362)+11),FALSE)</f>
        <v>#N/A</v>
      </c>
      <c r="N362" s="75" t="e">
        <f>VLOOKUP($A362,'Processed Data Export'!$B$2:$ET$402,(COLUMN(C362)+11),FALSE)</f>
        <v>#N/A</v>
      </c>
      <c r="O362" s="75" t="e">
        <f>VLOOKUP($A362,'Processed Data Export'!$B$2:$ET$402,(COLUMN(D362)+11),FALSE)</f>
        <v>#N/A</v>
      </c>
      <c r="P362" s="75" t="e">
        <f>VLOOKUP($A362,'Processed Data Export'!$B$2:$ET$402,(COLUMN(E362)+11),FALSE)</f>
        <v>#N/A</v>
      </c>
      <c r="Q362" s="75" t="e">
        <f>VLOOKUP($A362,'Processed Data Export'!$B$2:$ET$402,(COLUMN(F362)+11),FALSE)</f>
        <v>#N/A</v>
      </c>
      <c r="R362" s="75" t="e">
        <f>VLOOKUP($A362,'Processed Data Export'!$B$2:$ET$402,(COLUMN(G362)+11),FALSE)</f>
        <v>#N/A</v>
      </c>
      <c r="S362" s="75" t="e">
        <f>VLOOKUP($A362,'Processed Data Export'!$B$2:$ET$402,(COLUMN(H362)+11),FALSE)</f>
        <v>#N/A</v>
      </c>
      <c r="T362" s="75" t="e">
        <f>VLOOKUP($A362,'Processed Data Export'!$B$2:$ET$402,(COLUMN(I362)+11),FALSE)</f>
        <v>#N/A</v>
      </c>
      <c r="U362" s="75" t="e">
        <f>VLOOKUP($A362,'Processed Data Export'!$B$2:$ET$402,(COLUMN(J362)+11),FALSE)</f>
        <v>#N/A</v>
      </c>
      <c r="V362" s="75" t="e">
        <f>VLOOKUP($A362,'Processed Data Export'!$B$2:$ET$402,(COLUMN(K362)+11),FALSE)</f>
        <v>#N/A</v>
      </c>
      <c r="W362" s="75" t="e">
        <f>VLOOKUP($A362,'Processed Data Export'!$B$2:$ET$402,(COLUMN(L362)+11),FALSE)</f>
        <v>#N/A</v>
      </c>
      <c r="X362" s="75" t="e">
        <f>VLOOKUP($A362,'Processed Data Export'!$B$2:$ET$402,(COLUMN(M362)+11),FALSE)</f>
        <v>#N/A</v>
      </c>
      <c r="Y362" s="75" t="e">
        <f>VLOOKUP($A362,'Processed Data Export'!$B$2:$ET$402,(COLUMN(N362)+11),FALSE)</f>
        <v>#N/A</v>
      </c>
      <c r="Z362" s="75" t="e">
        <f>VLOOKUP($A362,'Processed Data Export'!$B$2:$ET$402,(COLUMN(O362)+11),FALSE)</f>
        <v>#N/A</v>
      </c>
      <c r="AA362" s="75" t="e">
        <f>VLOOKUP($A362,'Processed Data Export'!$B$2:$ET$402,(COLUMN(P362)+11),FALSE)</f>
        <v>#N/A</v>
      </c>
      <c r="AB362" s="75" t="e">
        <f>VLOOKUP($A362,'Processed Data Export'!$B$2:$ET$402,(COLUMN(Q362)+11),FALSE)</f>
        <v>#N/A</v>
      </c>
      <c r="AC362" s="75" t="e">
        <f>VLOOKUP($A362,'Processed Data Export'!$B$2:$ET$402,(COLUMN(R362)+11),FALSE)</f>
        <v>#N/A</v>
      </c>
      <c r="AD362" s="75" t="e">
        <f>VLOOKUP($A362,'Processed Data Export'!$B$2:$ET$402,(COLUMN(S362)+11),FALSE)</f>
        <v>#N/A</v>
      </c>
      <c r="AE362" s="75" t="e">
        <f>VLOOKUP($A362,'Processed Data Export'!$B$2:$ET$402,(COLUMN(T362)+11),FALSE)</f>
        <v>#N/A</v>
      </c>
      <c r="AF362" s="75" t="e">
        <f>VLOOKUP($A362,'Processed Data Export'!$B$2:$ET$402,(COLUMN(U362)+11),FALSE)</f>
        <v>#N/A</v>
      </c>
      <c r="AG362" s="75" t="e">
        <f>VLOOKUP($A362,'Processed Data Export'!$B$2:$ET$402,(COLUMN(V362)+11),FALSE)</f>
        <v>#N/A</v>
      </c>
      <c r="AH362" s="75" t="e">
        <f>VLOOKUP($A362,'Processed Data Export'!$B$2:$ET$402,(COLUMN(W362)+11),FALSE)</f>
        <v>#N/A</v>
      </c>
      <c r="AI362" s="75" t="e">
        <f>VLOOKUP($A362,'Processed Data Export'!$B$2:$ET$402,(COLUMN(X362)+11),FALSE)</f>
        <v>#N/A</v>
      </c>
      <c r="AJ362" s="75" t="e">
        <f>VLOOKUP($A362,'Processed Data Export'!$B$2:$ET$402,(COLUMN(Y362)+11),FALSE)</f>
        <v>#N/A</v>
      </c>
      <c r="AK362" s="75" t="e">
        <f>VLOOKUP($A362,'Processed Data Export'!$B$2:$ET$402,(COLUMN(Z362)+11),FALSE)</f>
        <v>#N/A</v>
      </c>
      <c r="AL362" s="75" t="e">
        <f>VLOOKUP($A362,'Processed Data Export'!$B$2:$ET$402,(COLUMN(AA362)+11),FALSE)</f>
        <v>#N/A</v>
      </c>
      <c r="AM362" s="75" t="e">
        <f>VLOOKUP($A362,'Processed Data Export'!$B$2:$ET$402,(COLUMN(AB362)+11),FALSE)</f>
        <v>#N/A</v>
      </c>
      <c r="AN362" s="75" t="e">
        <f>VLOOKUP($A362,'Processed Data Export'!$B$2:$ET$402,(COLUMN(AC362)+11),FALSE)</f>
        <v>#N/A</v>
      </c>
      <c r="AO362" s="75" t="e">
        <f>VLOOKUP($A362,'Processed Data Export'!$B$2:$ET$402,(COLUMN(AD362)+11),FALSE)</f>
        <v>#N/A</v>
      </c>
      <c r="AP362" s="75" t="e">
        <f>VLOOKUP($A362,'Processed Data Export'!$B$2:$ET$402,(COLUMN(AE362)+11),FALSE)</f>
        <v>#N/A</v>
      </c>
      <c r="AQ362" s="75" t="e">
        <f>VLOOKUP($A362,'Processed Data Export'!$B$2:$ET$402,(COLUMN(AF362)+11),FALSE)</f>
        <v>#N/A</v>
      </c>
      <c r="AR362" s="75" t="e">
        <f>VLOOKUP($A362,'Processed Data Export'!$B$2:$ET$402,(COLUMN(AG362)+11),FALSE)</f>
        <v>#N/A</v>
      </c>
      <c r="AS362" s="75" t="e">
        <f>VLOOKUP($A362,'Processed Data Export'!$B$2:$ET$402,(COLUMN(AH362)+11),FALSE)</f>
        <v>#N/A</v>
      </c>
      <c r="AT362" s="75" t="e">
        <f>VLOOKUP($A362,'Processed Data Export'!$B$2:$ET$402,(COLUMN(AI362)+11),FALSE)</f>
        <v>#N/A</v>
      </c>
      <c r="AU362" s="75" t="e">
        <f>VLOOKUP($A362,'Processed Data Export'!$B$2:$ET$402,(COLUMN(AJ362)+11),FALSE)</f>
        <v>#N/A</v>
      </c>
      <c r="AV362" s="75" t="e">
        <f>VLOOKUP($A362,'Processed Data Export'!$B$2:$ET$402,(COLUMN(AK362)+11),FALSE)</f>
        <v>#N/A</v>
      </c>
      <c r="AW362" s="75" t="e">
        <f t="shared" si="71"/>
        <v>#N/A</v>
      </c>
      <c r="AX362" s="75" t="e">
        <f t="shared" si="72"/>
        <v>#N/A</v>
      </c>
      <c r="AY362" s="75" t="e">
        <f t="shared" si="73"/>
        <v>#N/A</v>
      </c>
      <c r="AZ362" s="75" t="e">
        <f t="shared" si="74"/>
        <v>#N/A</v>
      </c>
      <c r="BA362" s="75" t="e">
        <f t="shared" si="75"/>
        <v>#N/A</v>
      </c>
      <c r="BB362" s="75" t="e">
        <f t="shared" si="76"/>
        <v>#N/A</v>
      </c>
      <c r="BC362" s="75" t="e">
        <f t="shared" si="77"/>
        <v>#N/A</v>
      </c>
      <c r="BD362" s="75" t="e">
        <f t="shared" si="78"/>
        <v>#N/A</v>
      </c>
      <c r="BE362" s="75" t="e">
        <f t="shared" si="79"/>
        <v>#N/A</v>
      </c>
      <c r="BF362" s="75" t="e">
        <f t="shared" si="80"/>
        <v>#N/A</v>
      </c>
      <c r="BG362" s="75" t="e">
        <f t="shared" si="81"/>
        <v>#N/A</v>
      </c>
      <c r="BH362" s="75" t="e">
        <f t="shared" si="82"/>
        <v>#N/A</v>
      </c>
      <c r="BI362" s="75" t="e">
        <f t="shared" si="83"/>
        <v>#N/A</v>
      </c>
    </row>
    <row r="363" spans="1:61" x14ac:dyDescent="0.35">
      <c r="A363" s="69">
        <f>'Processed Data Export'!B361</f>
        <v>0</v>
      </c>
      <c r="B363" s="74" t="e">
        <f>IF((VLOOKUP($A363,'Processed Data Export'!$B$2:$ET$3001,5,FALSE))=0,(VLOOKUP($A363,'Processed Data Export'!$B$2:$ET$3001,4,FALSE)),(IF((VLOOKUP($A363,'Processed Data Export'!$B$2:$ET$3001,4,FALSE))&gt;(VLOOKUP($A363,'Processed Data Export'!$B$2:$ET$3001,5,FALSE)),(VLOOKUP($A363,'Processed Data Export'!$B$2:$ET$3001,5,FALSE)),(VLOOKUP($A363,'Processed Data Export'!$B$2:$ET$3001,4,FALSE)))))</f>
        <v>#N/A</v>
      </c>
      <c r="C363" s="89" t="e">
        <f>IF((VLOOKUP($A363,'Processed Data Export'!$B$2:$ET$3001,5,FALSE))=0,"NA",(IF((VLOOKUP($A363,'Processed Data Export'!$B$2:$ET$3001,4,FALSE))&gt;(VLOOKUP($A363,'Processed Data Export'!$B$2:$ET$3001,5,FALSE)),(VLOOKUP($A363,'Processed Data Export'!$B$2:$ET$3001,4,FALSE)),(VLOOKUP($A363,'Processed Data Export'!$B$2:$ET$3001,5,FALSE)))))</f>
        <v>#N/A</v>
      </c>
      <c r="D363" s="74" t="e">
        <f>VLOOKUP($A363,'Processed Data Export'!$B$2:$ET$3001,3,FALSE)</f>
        <v>#N/A</v>
      </c>
      <c r="E363" s="36">
        <f>VLOOKUP(A363,'MWPS (um)'!$A$1:$CP$401,94,FALSE)</f>
        <v>0</v>
      </c>
      <c r="F363" s="74" t="e">
        <f>(VLOOKUP($A363,'Processed Data Export'!$B$2:$ET$3001,6,FALSE))/(VLOOKUP($A363,'Processed Data Export'!$B$2:$ET$3001,7,FALSE))</f>
        <v>#N/A</v>
      </c>
      <c r="G363" s="74" t="e">
        <f>VLOOKUP($A363,'Processed Data Export'!$B$2:$ET$3001,8,FALSE)</f>
        <v>#N/A</v>
      </c>
      <c r="H363" s="74" t="e">
        <f>VLOOKUP($A363,'Processed Data Export'!$B$2:$ET$3001,9,FALSE)</f>
        <v>#N/A</v>
      </c>
      <c r="I363" s="74" t="e">
        <f>VLOOKUP($A363,'Processed Data Export'!$B$2:$ET$3001,10,FALSE)</f>
        <v>#N/A</v>
      </c>
      <c r="J363" s="74" t="e">
        <f>VLOOKUP($A363,'Processed Data Export'!$B$2:$ET$3001,11,FALSE)</f>
        <v>#N/A</v>
      </c>
      <c r="K363" s="69" t="e">
        <f t="shared" si="70"/>
        <v>#VALUE!</v>
      </c>
      <c r="L363" s="75" t="e">
        <f>VLOOKUP($A363,'Processed Data Export'!$B$2:$ET$402,(COLUMN(A363)+11),FALSE)</f>
        <v>#N/A</v>
      </c>
      <c r="M363" s="75" t="e">
        <f>VLOOKUP($A363,'Processed Data Export'!$B$2:$ET$402,(COLUMN(B363)+11),FALSE)</f>
        <v>#N/A</v>
      </c>
      <c r="N363" s="75" t="e">
        <f>VLOOKUP($A363,'Processed Data Export'!$B$2:$ET$402,(COLUMN(C363)+11),FALSE)</f>
        <v>#N/A</v>
      </c>
      <c r="O363" s="75" t="e">
        <f>VLOOKUP($A363,'Processed Data Export'!$B$2:$ET$402,(COLUMN(D363)+11),FALSE)</f>
        <v>#N/A</v>
      </c>
      <c r="P363" s="75" t="e">
        <f>VLOOKUP($A363,'Processed Data Export'!$B$2:$ET$402,(COLUMN(E363)+11),FALSE)</f>
        <v>#N/A</v>
      </c>
      <c r="Q363" s="75" t="e">
        <f>VLOOKUP($A363,'Processed Data Export'!$B$2:$ET$402,(COLUMN(F363)+11),FALSE)</f>
        <v>#N/A</v>
      </c>
      <c r="R363" s="75" t="e">
        <f>VLOOKUP($A363,'Processed Data Export'!$B$2:$ET$402,(COLUMN(G363)+11),FALSE)</f>
        <v>#N/A</v>
      </c>
      <c r="S363" s="75" t="e">
        <f>VLOOKUP($A363,'Processed Data Export'!$B$2:$ET$402,(COLUMN(H363)+11),FALSE)</f>
        <v>#N/A</v>
      </c>
      <c r="T363" s="75" t="e">
        <f>VLOOKUP($A363,'Processed Data Export'!$B$2:$ET$402,(COLUMN(I363)+11),FALSE)</f>
        <v>#N/A</v>
      </c>
      <c r="U363" s="75" t="e">
        <f>VLOOKUP($A363,'Processed Data Export'!$B$2:$ET$402,(COLUMN(J363)+11),FALSE)</f>
        <v>#N/A</v>
      </c>
      <c r="V363" s="75" t="e">
        <f>VLOOKUP($A363,'Processed Data Export'!$B$2:$ET$402,(COLUMN(K363)+11),FALSE)</f>
        <v>#N/A</v>
      </c>
      <c r="W363" s="75" t="e">
        <f>VLOOKUP($A363,'Processed Data Export'!$B$2:$ET$402,(COLUMN(L363)+11),FALSE)</f>
        <v>#N/A</v>
      </c>
      <c r="X363" s="75" t="e">
        <f>VLOOKUP($A363,'Processed Data Export'!$B$2:$ET$402,(COLUMN(M363)+11),FALSE)</f>
        <v>#N/A</v>
      </c>
      <c r="Y363" s="75" t="e">
        <f>VLOOKUP($A363,'Processed Data Export'!$B$2:$ET$402,(COLUMN(N363)+11),FALSE)</f>
        <v>#N/A</v>
      </c>
      <c r="Z363" s="75" t="e">
        <f>VLOOKUP($A363,'Processed Data Export'!$B$2:$ET$402,(COLUMN(O363)+11),FALSE)</f>
        <v>#N/A</v>
      </c>
      <c r="AA363" s="75" t="e">
        <f>VLOOKUP($A363,'Processed Data Export'!$B$2:$ET$402,(COLUMN(P363)+11),FALSE)</f>
        <v>#N/A</v>
      </c>
      <c r="AB363" s="75" t="e">
        <f>VLOOKUP($A363,'Processed Data Export'!$B$2:$ET$402,(COLUMN(Q363)+11),FALSE)</f>
        <v>#N/A</v>
      </c>
      <c r="AC363" s="75" t="e">
        <f>VLOOKUP($A363,'Processed Data Export'!$B$2:$ET$402,(COLUMN(R363)+11),FALSE)</f>
        <v>#N/A</v>
      </c>
      <c r="AD363" s="75" t="e">
        <f>VLOOKUP($A363,'Processed Data Export'!$B$2:$ET$402,(COLUMN(S363)+11),FALSE)</f>
        <v>#N/A</v>
      </c>
      <c r="AE363" s="75" t="e">
        <f>VLOOKUP($A363,'Processed Data Export'!$B$2:$ET$402,(COLUMN(T363)+11),FALSE)</f>
        <v>#N/A</v>
      </c>
      <c r="AF363" s="75" t="e">
        <f>VLOOKUP($A363,'Processed Data Export'!$B$2:$ET$402,(COLUMN(U363)+11),FALSE)</f>
        <v>#N/A</v>
      </c>
      <c r="AG363" s="75" t="e">
        <f>VLOOKUP($A363,'Processed Data Export'!$B$2:$ET$402,(COLUMN(V363)+11),FALSE)</f>
        <v>#N/A</v>
      </c>
      <c r="AH363" s="75" t="e">
        <f>VLOOKUP($A363,'Processed Data Export'!$B$2:$ET$402,(COLUMN(W363)+11),FALSE)</f>
        <v>#N/A</v>
      </c>
      <c r="AI363" s="75" t="e">
        <f>VLOOKUP($A363,'Processed Data Export'!$B$2:$ET$402,(COLUMN(X363)+11),FALSE)</f>
        <v>#N/A</v>
      </c>
      <c r="AJ363" s="75" t="e">
        <f>VLOOKUP($A363,'Processed Data Export'!$B$2:$ET$402,(COLUMN(Y363)+11),FALSE)</f>
        <v>#N/A</v>
      </c>
      <c r="AK363" s="75" t="e">
        <f>VLOOKUP($A363,'Processed Data Export'!$B$2:$ET$402,(COLUMN(Z363)+11),FALSE)</f>
        <v>#N/A</v>
      </c>
      <c r="AL363" s="75" t="e">
        <f>VLOOKUP($A363,'Processed Data Export'!$B$2:$ET$402,(COLUMN(AA363)+11),FALSE)</f>
        <v>#N/A</v>
      </c>
      <c r="AM363" s="75" t="e">
        <f>VLOOKUP($A363,'Processed Data Export'!$B$2:$ET$402,(COLUMN(AB363)+11),FALSE)</f>
        <v>#N/A</v>
      </c>
      <c r="AN363" s="75" t="e">
        <f>VLOOKUP($A363,'Processed Data Export'!$B$2:$ET$402,(COLUMN(AC363)+11),FALSE)</f>
        <v>#N/A</v>
      </c>
      <c r="AO363" s="75" t="e">
        <f>VLOOKUP($A363,'Processed Data Export'!$B$2:$ET$402,(COLUMN(AD363)+11),FALSE)</f>
        <v>#N/A</v>
      </c>
      <c r="AP363" s="75" t="e">
        <f>VLOOKUP($A363,'Processed Data Export'!$B$2:$ET$402,(COLUMN(AE363)+11),FALSE)</f>
        <v>#N/A</v>
      </c>
      <c r="AQ363" s="75" t="e">
        <f>VLOOKUP($A363,'Processed Data Export'!$B$2:$ET$402,(COLUMN(AF363)+11),FALSE)</f>
        <v>#N/A</v>
      </c>
      <c r="AR363" s="75" t="e">
        <f>VLOOKUP($A363,'Processed Data Export'!$B$2:$ET$402,(COLUMN(AG363)+11),FALSE)</f>
        <v>#N/A</v>
      </c>
      <c r="AS363" s="75" t="e">
        <f>VLOOKUP($A363,'Processed Data Export'!$B$2:$ET$402,(COLUMN(AH363)+11),FALSE)</f>
        <v>#N/A</v>
      </c>
      <c r="AT363" s="75" t="e">
        <f>VLOOKUP($A363,'Processed Data Export'!$B$2:$ET$402,(COLUMN(AI363)+11),FALSE)</f>
        <v>#N/A</v>
      </c>
      <c r="AU363" s="75" t="e">
        <f>VLOOKUP($A363,'Processed Data Export'!$B$2:$ET$402,(COLUMN(AJ363)+11),FALSE)</f>
        <v>#N/A</v>
      </c>
      <c r="AV363" s="75" t="e">
        <f>VLOOKUP($A363,'Processed Data Export'!$B$2:$ET$402,(COLUMN(AK363)+11),FALSE)</f>
        <v>#N/A</v>
      </c>
      <c r="AW363" s="75" t="e">
        <f t="shared" si="71"/>
        <v>#N/A</v>
      </c>
      <c r="AX363" s="75" t="e">
        <f t="shared" si="72"/>
        <v>#N/A</v>
      </c>
      <c r="AY363" s="75" t="e">
        <f t="shared" si="73"/>
        <v>#N/A</v>
      </c>
      <c r="AZ363" s="75" t="e">
        <f t="shared" si="74"/>
        <v>#N/A</v>
      </c>
      <c r="BA363" s="75" t="e">
        <f t="shared" si="75"/>
        <v>#N/A</v>
      </c>
      <c r="BB363" s="75" t="e">
        <f t="shared" si="76"/>
        <v>#N/A</v>
      </c>
      <c r="BC363" s="75" t="e">
        <f t="shared" si="77"/>
        <v>#N/A</v>
      </c>
      <c r="BD363" s="75" t="e">
        <f t="shared" si="78"/>
        <v>#N/A</v>
      </c>
      <c r="BE363" s="75" t="e">
        <f t="shared" si="79"/>
        <v>#N/A</v>
      </c>
      <c r="BF363" s="75" t="e">
        <f t="shared" si="80"/>
        <v>#N/A</v>
      </c>
      <c r="BG363" s="75" t="e">
        <f t="shared" si="81"/>
        <v>#N/A</v>
      </c>
      <c r="BH363" s="75" t="e">
        <f t="shared" si="82"/>
        <v>#N/A</v>
      </c>
      <c r="BI363" s="75" t="e">
        <f t="shared" si="83"/>
        <v>#N/A</v>
      </c>
    </row>
    <row r="364" spans="1:61" x14ac:dyDescent="0.35">
      <c r="A364" s="69">
        <f>'Processed Data Export'!B362</f>
        <v>0</v>
      </c>
      <c r="B364" s="74" t="e">
        <f>IF((VLOOKUP($A364,'Processed Data Export'!$B$2:$ET$3001,5,FALSE))=0,(VLOOKUP($A364,'Processed Data Export'!$B$2:$ET$3001,4,FALSE)),(IF((VLOOKUP($A364,'Processed Data Export'!$B$2:$ET$3001,4,FALSE))&gt;(VLOOKUP($A364,'Processed Data Export'!$B$2:$ET$3001,5,FALSE)),(VLOOKUP($A364,'Processed Data Export'!$B$2:$ET$3001,5,FALSE)),(VLOOKUP($A364,'Processed Data Export'!$B$2:$ET$3001,4,FALSE)))))</f>
        <v>#N/A</v>
      </c>
      <c r="C364" s="89" t="e">
        <f>IF((VLOOKUP($A364,'Processed Data Export'!$B$2:$ET$3001,5,FALSE))=0,"NA",(IF((VLOOKUP($A364,'Processed Data Export'!$B$2:$ET$3001,4,FALSE))&gt;(VLOOKUP($A364,'Processed Data Export'!$B$2:$ET$3001,5,FALSE)),(VLOOKUP($A364,'Processed Data Export'!$B$2:$ET$3001,4,FALSE)),(VLOOKUP($A364,'Processed Data Export'!$B$2:$ET$3001,5,FALSE)))))</f>
        <v>#N/A</v>
      </c>
      <c r="D364" s="74" t="e">
        <f>VLOOKUP($A364,'Processed Data Export'!$B$2:$ET$3001,3,FALSE)</f>
        <v>#N/A</v>
      </c>
      <c r="E364" s="36">
        <f>VLOOKUP(A364,'MWPS (um)'!$A$1:$CP$401,94,FALSE)</f>
        <v>0</v>
      </c>
      <c r="F364" s="74" t="e">
        <f>(VLOOKUP($A364,'Processed Data Export'!$B$2:$ET$3001,6,FALSE))/(VLOOKUP($A364,'Processed Data Export'!$B$2:$ET$3001,7,FALSE))</f>
        <v>#N/A</v>
      </c>
      <c r="G364" s="74" t="e">
        <f>VLOOKUP($A364,'Processed Data Export'!$B$2:$ET$3001,8,FALSE)</f>
        <v>#N/A</v>
      </c>
      <c r="H364" s="74" t="e">
        <f>VLOOKUP($A364,'Processed Data Export'!$B$2:$ET$3001,9,FALSE)</f>
        <v>#N/A</v>
      </c>
      <c r="I364" s="74" t="e">
        <f>VLOOKUP($A364,'Processed Data Export'!$B$2:$ET$3001,10,FALSE)</f>
        <v>#N/A</v>
      </c>
      <c r="J364" s="74" t="e">
        <f>VLOOKUP($A364,'Processed Data Export'!$B$2:$ET$3001,11,FALSE)</f>
        <v>#N/A</v>
      </c>
      <c r="K364" s="69" t="e">
        <f t="shared" si="70"/>
        <v>#VALUE!</v>
      </c>
      <c r="L364" s="75" t="e">
        <f>VLOOKUP($A364,'Processed Data Export'!$B$2:$ET$402,(COLUMN(A364)+11),FALSE)</f>
        <v>#N/A</v>
      </c>
      <c r="M364" s="75" t="e">
        <f>VLOOKUP($A364,'Processed Data Export'!$B$2:$ET$402,(COLUMN(B364)+11),FALSE)</f>
        <v>#N/A</v>
      </c>
      <c r="N364" s="75" t="e">
        <f>VLOOKUP($A364,'Processed Data Export'!$B$2:$ET$402,(COLUMN(C364)+11),FALSE)</f>
        <v>#N/A</v>
      </c>
      <c r="O364" s="75" t="e">
        <f>VLOOKUP($A364,'Processed Data Export'!$B$2:$ET$402,(COLUMN(D364)+11),FALSE)</f>
        <v>#N/A</v>
      </c>
      <c r="P364" s="75" t="e">
        <f>VLOOKUP($A364,'Processed Data Export'!$B$2:$ET$402,(COLUMN(E364)+11),FALSE)</f>
        <v>#N/A</v>
      </c>
      <c r="Q364" s="75" t="e">
        <f>VLOOKUP($A364,'Processed Data Export'!$B$2:$ET$402,(COLUMN(F364)+11),FALSE)</f>
        <v>#N/A</v>
      </c>
      <c r="R364" s="75" t="e">
        <f>VLOOKUP($A364,'Processed Data Export'!$B$2:$ET$402,(COLUMN(G364)+11),FALSE)</f>
        <v>#N/A</v>
      </c>
      <c r="S364" s="75" t="e">
        <f>VLOOKUP($A364,'Processed Data Export'!$B$2:$ET$402,(COLUMN(H364)+11),FALSE)</f>
        <v>#N/A</v>
      </c>
      <c r="T364" s="75" t="e">
        <f>VLOOKUP($A364,'Processed Data Export'!$B$2:$ET$402,(COLUMN(I364)+11),FALSE)</f>
        <v>#N/A</v>
      </c>
      <c r="U364" s="75" t="e">
        <f>VLOOKUP($A364,'Processed Data Export'!$B$2:$ET$402,(COLUMN(J364)+11),FALSE)</f>
        <v>#N/A</v>
      </c>
      <c r="V364" s="75" t="e">
        <f>VLOOKUP($A364,'Processed Data Export'!$B$2:$ET$402,(COLUMN(K364)+11),FALSE)</f>
        <v>#N/A</v>
      </c>
      <c r="W364" s="75" t="e">
        <f>VLOOKUP($A364,'Processed Data Export'!$B$2:$ET$402,(COLUMN(L364)+11),FALSE)</f>
        <v>#N/A</v>
      </c>
      <c r="X364" s="75" t="e">
        <f>VLOOKUP($A364,'Processed Data Export'!$B$2:$ET$402,(COLUMN(M364)+11),FALSE)</f>
        <v>#N/A</v>
      </c>
      <c r="Y364" s="75" t="e">
        <f>VLOOKUP($A364,'Processed Data Export'!$B$2:$ET$402,(COLUMN(N364)+11),FALSE)</f>
        <v>#N/A</v>
      </c>
      <c r="Z364" s="75" t="e">
        <f>VLOOKUP($A364,'Processed Data Export'!$B$2:$ET$402,(COLUMN(O364)+11),FALSE)</f>
        <v>#N/A</v>
      </c>
      <c r="AA364" s="75" t="e">
        <f>VLOOKUP($A364,'Processed Data Export'!$B$2:$ET$402,(COLUMN(P364)+11),FALSE)</f>
        <v>#N/A</v>
      </c>
      <c r="AB364" s="75" t="e">
        <f>VLOOKUP($A364,'Processed Data Export'!$B$2:$ET$402,(COLUMN(Q364)+11),FALSE)</f>
        <v>#N/A</v>
      </c>
      <c r="AC364" s="75" t="e">
        <f>VLOOKUP($A364,'Processed Data Export'!$B$2:$ET$402,(COLUMN(R364)+11),FALSE)</f>
        <v>#N/A</v>
      </c>
      <c r="AD364" s="75" t="e">
        <f>VLOOKUP($A364,'Processed Data Export'!$B$2:$ET$402,(COLUMN(S364)+11),FALSE)</f>
        <v>#N/A</v>
      </c>
      <c r="AE364" s="75" t="e">
        <f>VLOOKUP($A364,'Processed Data Export'!$B$2:$ET$402,(COLUMN(T364)+11),FALSE)</f>
        <v>#N/A</v>
      </c>
      <c r="AF364" s="75" t="e">
        <f>VLOOKUP($A364,'Processed Data Export'!$B$2:$ET$402,(COLUMN(U364)+11),FALSE)</f>
        <v>#N/A</v>
      </c>
      <c r="AG364" s="75" t="e">
        <f>VLOOKUP($A364,'Processed Data Export'!$B$2:$ET$402,(COLUMN(V364)+11),FALSE)</f>
        <v>#N/A</v>
      </c>
      <c r="AH364" s="75" t="e">
        <f>VLOOKUP($A364,'Processed Data Export'!$B$2:$ET$402,(COLUMN(W364)+11),FALSE)</f>
        <v>#N/A</v>
      </c>
      <c r="AI364" s="75" t="e">
        <f>VLOOKUP($A364,'Processed Data Export'!$B$2:$ET$402,(COLUMN(X364)+11),FALSE)</f>
        <v>#N/A</v>
      </c>
      <c r="AJ364" s="75" t="e">
        <f>VLOOKUP($A364,'Processed Data Export'!$B$2:$ET$402,(COLUMN(Y364)+11),FALSE)</f>
        <v>#N/A</v>
      </c>
      <c r="AK364" s="75" t="e">
        <f>VLOOKUP($A364,'Processed Data Export'!$B$2:$ET$402,(COLUMN(Z364)+11),FALSE)</f>
        <v>#N/A</v>
      </c>
      <c r="AL364" s="75" t="e">
        <f>VLOOKUP($A364,'Processed Data Export'!$B$2:$ET$402,(COLUMN(AA364)+11),FALSE)</f>
        <v>#N/A</v>
      </c>
      <c r="AM364" s="75" t="e">
        <f>VLOOKUP($A364,'Processed Data Export'!$B$2:$ET$402,(COLUMN(AB364)+11),FALSE)</f>
        <v>#N/A</v>
      </c>
      <c r="AN364" s="75" t="e">
        <f>VLOOKUP($A364,'Processed Data Export'!$B$2:$ET$402,(COLUMN(AC364)+11),FALSE)</f>
        <v>#N/A</v>
      </c>
      <c r="AO364" s="75" t="e">
        <f>VLOOKUP($A364,'Processed Data Export'!$B$2:$ET$402,(COLUMN(AD364)+11),FALSE)</f>
        <v>#N/A</v>
      </c>
      <c r="AP364" s="75" t="e">
        <f>VLOOKUP($A364,'Processed Data Export'!$B$2:$ET$402,(COLUMN(AE364)+11),FALSE)</f>
        <v>#N/A</v>
      </c>
      <c r="AQ364" s="75" t="e">
        <f>VLOOKUP($A364,'Processed Data Export'!$B$2:$ET$402,(COLUMN(AF364)+11),FALSE)</f>
        <v>#N/A</v>
      </c>
      <c r="AR364" s="75" t="e">
        <f>VLOOKUP($A364,'Processed Data Export'!$B$2:$ET$402,(COLUMN(AG364)+11),FALSE)</f>
        <v>#N/A</v>
      </c>
      <c r="AS364" s="75" t="e">
        <f>VLOOKUP($A364,'Processed Data Export'!$B$2:$ET$402,(COLUMN(AH364)+11),FALSE)</f>
        <v>#N/A</v>
      </c>
      <c r="AT364" s="75" t="e">
        <f>VLOOKUP($A364,'Processed Data Export'!$B$2:$ET$402,(COLUMN(AI364)+11),FALSE)</f>
        <v>#N/A</v>
      </c>
      <c r="AU364" s="75" t="e">
        <f>VLOOKUP($A364,'Processed Data Export'!$B$2:$ET$402,(COLUMN(AJ364)+11),FALSE)</f>
        <v>#N/A</v>
      </c>
      <c r="AV364" s="75" t="e">
        <f>VLOOKUP($A364,'Processed Data Export'!$B$2:$ET$402,(COLUMN(AK364)+11),FALSE)</f>
        <v>#N/A</v>
      </c>
      <c r="AW364" s="75" t="e">
        <f t="shared" si="71"/>
        <v>#N/A</v>
      </c>
      <c r="AX364" s="75" t="e">
        <f t="shared" si="72"/>
        <v>#N/A</v>
      </c>
      <c r="AY364" s="75" t="e">
        <f t="shared" si="73"/>
        <v>#N/A</v>
      </c>
      <c r="AZ364" s="75" t="e">
        <f t="shared" si="74"/>
        <v>#N/A</v>
      </c>
      <c r="BA364" s="75" t="e">
        <f t="shared" si="75"/>
        <v>#N/A</v>
      </c>
      <c r="BB364" s="75" t="e">
        <f t="shared" si="76"/>
        <v>#N/A</v>
      </c>
      <c r="BC364" s="75" t="e">
        <f t="shared" si="77"/>
        <v>#N/A</v>
      </c>
      <c r="BD364" s="75" t="e">
        <f t="shared" si="78"/>
        <v>#N/A</v>
      </c>
      <c r="BE364" s="75" t="e">
        <f t="shared" si="79"/>
        <v>#N/A</v>
      </c>
      <c r="BF364" s="75" t="e">
        <f t="shared" si="80"/>
        <v>#N/A</v>
      </c>
      <c r="BG364" s="75" t="e">
        <f t="shared" si="81"/>
        <v>#N/A</v>
      </c>
      <c r="BH364" s="75" t="e">
        <f t="shared" si="82"/>
        <v>#N/A</v>
      </c>
      <c r="BI364" s="75" t="e">
        <f t="shared" si="83"/>
        <v>#N/A</v>
      </c>
    </row>
    <row r="365" spans="1:61" x14ac:dyDescent="0.35">
      <c r="A365" s="69">
        <f>'Processed Data Export'!B363</f>
        <v>0</v>
      </c>
      <c r="B365" s="74" t="e">
        <f>IF((VLOOKUP($A365,'Processed Data Export'!$B$2:$ET$3001,5,FALSE))=0,(VLOOKUP($A365,'Processed Data Export'!$B$2:$ET$3001,4,FALSE)),(IF((VLOOKUP($A365,'Processed Data Export'!$B$2:$ET$3001,4,FALSE))&gt;(VLOOKUP($A365,'Processed Data Export'!$B$2:$ET$3001,5,FALSE)),(VLOOKUP($A365,'Processed Data Export'!$B$2:$ET$3001,5,FALSE)),(VLOOKUP($A365,'Processed Data Export'!$B$2:$ET$3001,4,FALSE)))))</f>
        <v>#N/A</v>
      </c>
      <c r="C365" s="89" t="e">
        <f>IF((VLOOKUP($A365,'Processed Data Export'!$B$2:$ET$3001,5,FALSE))=0,"NA",(IF((VLOOKUP($A365,'Processed Data Export'!$B$2:$ET$3001,4,FALSE))&gt;(VLOOKUP($A365,'Processed Data Export'!$B$2:$ET$3001,5,FALSE)),(VLOOKUP($A365,'Processed Data Export'!$B$2:$ET$3001,4,FALSE)),(VLOOKUP($A365,'Processed Data Export'!$B$2:$ET$3001,5,FALSE)))))</f>
        <v>#N/A</v>
      </c>
      <c r="D365" s="74" t="e">
        <f>VLOOKUP($A365,'Processed Data Export'!$B$2:$ET$3001,3,FALSE)</f>
        <v>#N/A</v>
      </c>
      <c r="E365" s="36">
        <f>VLOOKUP(A365,'MWPS (um)'!$A$1:$CP$401,94,FALSE)</f>
        <v>0</v>
      </c>
      <c r="F365" s="74" t="e">
        <f>(VLOOKUP($A365,'Processed Data Export'!$B$2:$ET$3001,6,FALSE))/(VLOOKUP($A365,'Processed Data Export'!$B$2:$ET$3001,7,FALSE))</f>
        <v>#N/A</v>
      </c>
      <c r="G365" s="74" t="e">
        <f>VLOOKUP($A365,'Processed Data Export'!$B$2:$ET$3001,8,FALSE)</f>
        <v>#N/A</v>
      </c>
      <c r="H365" s="74" t="e">
        <f>VLOOKUP($A365,'Processed Data Export'!$B$2:$ET$3001,9,FALSE)</f>
        <v>#N/A</v>
      </c>
      <c r="I365" s="74" t="e">
        <f>VLOOKUP($A365,'Processed Data Export'!$B$2:$ET$3001,10,FALSE)</f>
        <v>#N/A</v>
      </c>
      <c r="J365" s="74" t="e">
        <f>VLOOKUP($A365,'Processed Data Export'!$B$2:$ET$3001,11,FALSE)</f>
        <v>#N/A</v>
      </c>
      <c r="K365" s="69" t="e">
        <f t="shared" si="70"/>
        <v>#VALUE!</v>
      </c>
      <c r="L365" s="75" t="e">
        <f>VLOOKUP($A365,'Processed Data Export'!$B$2:$ET$402,(COLUMN(A365)+11),FALSE)</f>
        <v>#N/A</v>
      </c>
      <c r="M365" s="75" t="e">
        <f>VLOOKUP($A365,'Processed Data Export'!$B$2:$ET$402,(COLUMN(B365)+11),FALSE)</f>
        <v>#N/A</v>
      </c>
      <c r="N365" s="75" t="e">
        <f>VLOOKUP($A365,'Processed Data Export'!$B$2:$ET$402,(COLUMN(C365)+11),FALSE)</f>
        <v>#N/A</v>
      </c>
      <c r="O365" s="75" t="e">
        <f>VLOOKUP($A365,'Processed Data Export'!$B$2:$ET$402,(COLUMN(D365)+11),FALSE)</f>
        <v>#N/A</v>
      </c>
      <c r="P365" s="75" t="e">
        <f>VLOOKUP($A365,'Processed Data Export'!$B$2:$ET$402,(COLUMN(E365)+11),FALSE)</f>
        <v>#N/A</v>
      </c>
      <c r="Q365" s="75" t="e">
        <f>VLOOKUP($A365,'Processed Data Export'!$B$2:$ET$402,(COLUMN(F365)+11),FALSE)</f>
        <v>#N/A</v>
      </c>
      <c r="R365" s="75" t="e">
        <f>VLOOKUP($A365,'Processed Data Export'!$B$2:$ET$402,(COLUMN(G365)+11),FALSE)</f>
        <v>#N/A</v>
      </c>
      <c r="S365" s="75" t="e">
        <f>VLOOKUP($A365,'Processed Data Export'!$B$2:$ET$402,(COLUMN(H365)+11),FALSE)</f>
        <v>#N/A</v>
      </c>
      <c r="T365" s="75" t="e">
        <f>VLOOKUP($A365,'Processed Data Export'!$B$2:$ET$402,(COLUMN(I365)+11),FALSE)</f>
        <v>#N/A</v>
      </c>
      <c r="U365" s="75" t="e">
        <f>VLOOKUP($A365,'Processed Data Export'!$B$2:$ET$402,(COLUMN(J365)+11),FALSE)</f>
        <v>#N/A</v>
      </c>
      <c r="V365" s="75" t="e">
        <f>VLOOKUP($A365,'Processed Data Export'!$B$2:$ET$402,(COLUMN(K365)+11),FALSE)</f>
        <v>#N/A</v>
      </c>
      <c r="W365" s="75" t="e">
        <f>VLOOKUP($A365,'Processed Data Export'!$B$2:$ET$402,(COLUMN(L365)+11),FALSE)</f>
        <v>#N/A</v>
      </c>
      <c r="X365" s="75" t="e">
        <f>VLOOKUP($A365,'Processed Data Export'!$B$2:$ET$402,(COLUMN(M365)+11),FALSE)</f>
        <v>#N/A</v>
      </c>
      <c r="Y365" s="75" t="e">
        <f>VLOOKUP($A365,'Processed Data Export'!$B$2:$ET$402,(COLUMN(N365)+11),FALSE)</f>
        <v>#N/A</v>
      </c>
      <c r="Z365" s="75" t="e">
        <f>VLOOKUP($A365,'Processed Data Export'!$B$2:$ET$402,(COLUMN(O365)+11),FALSE)</f>
        <v>#N/A</v>
      </c>
      <c r="AA365" s="75" t="e">
        <f>VLOOKUP($A365,'Processed Data Export'!$B$2:$ET$402,(COLUMN(P365)+11),FALSE)</f>
        <v>#N/A</v>
      </c>
      <c r="AB365" s="75" t="e">
        <f>VLOOKUP($A365,'Processed Data Export'!$B$2:$ET$402,(COLUMN(Q365)+11),FALSE)</f>
        <v>#N/A</v>
      </c>
      <c r="AC365" s="75" t="e">
        <f>VLOOKUP($A365,'Processed Data Export'!$B$2:$ET$402,(COLUMN(R365)+11),FALSE)</f>
        <v>#N/A</v>
      </c>
      <c r="AD365" s="75" t="e">
        <f>VLOOKUP($A365,'Processed Data Export'!$B$2:$ET$402,(COLUMN(S365)+11),FALSE)</f>
        <v>#N/A</v>
      </c>
      <c r="AE365" s="75" t="e">
        <f>VLOOKUP($A365,'Processed Data Export'!$B$2:$ET$402,(COLUMN(T365)+11),FALSE)</f>
        <v>#N/A</v>
      </c>
      <c r="AF365" s="75" t="e">
        <f>VLOOKUP($A365,'Processed Data Export'!$B$2:$ET$402,(COLUMN(U365)+11),FALSE)</f>
        <v>#N/A</v>
      </c>
      <c r="AG365" s="75" t="e">
        <f>VLOOKUP($A365,'Processed Data Export'!$B$2:$ET$402,(COLUMN(V365)+11),FALSE)</f>
        <v>#N/A</v>
      </c>
      <c r="AH365" s="75" t="e">
        <f>VLOOKUP($A365,'Processed Data Export'!$B$2:$ET$402,(COLUMN(W365)+11),FALSE)</f>
        <v>#N/A</v>
      </c>
      <c r="AI365" s="75" t="e">
        <f>VLOOKUP($A365,'Processed Data Export'!$B$2:$ET$402,(COLUMN(X365)+11),FALSE)</f>
        <v>#N/A</v>
      </c>
      <c r="AJ365" s="75" t="e">
        <f>VLOOKUP($A365,'Processed Data Export'!$B$2:$ET$402,(COLUMN(Y365)+11),FALSE)</f>
        <v>#N/A</v>
      </c>
      <c r="AK365" s="75" t="e">
        <f>VLOOKUP($A365,'Processed Data Export'!$B$2:$ET$402,(COLUMN(Z365)+11),FALSE)</f>
        <v>#N/A</v>
      </c>
      <c r="AL365" s="75" t="e">
        <f>VLOOKUP($A365,'Processed Data Export'!$B$2:$ET$402,(COLUMN(AA365)+11),FALSE)</f>
        <v>#N/A</v>
      </c>
      <c r="AM365" s="75" t="e">
        <f>VLOOKUP($A365,'Processed Data Export'!$B$2:$ET$402,(COLUMN(AB365)+11),FALSE)</f>
        <v>#N/A</v>
      </c>
      <c r="AN365" s="75" t="e">
        <f>VLOOKUP($A365,'Processed Data Export'!$B$2:$ET$402,(COLUMN(AC365)+11),FALSE)</f>
        <v>#N/A</v>
      </c>
      <c r="AO365" s="75" t="e">
        <f>VLOOKUP($A365,'Processed Data Export'!$B$2:$ET$402,(COLUMN(AD365)+11),FALSE)</f>
        <v>#N/A</v>
      </c>
      <c r="AP365" s="75" t="e">
        <f>VLOOKUP($A365,'Processed Data Export'!$B$2:$ET$402,(COLUMN(AE365)+11),FALSE)</f>
        <v>#N/A</v>
      </c>
      <c r="AQ365" s="75" t="e">
        <f>VLOOKUP($A365,'Processed Data Export'!$B$2:$ET$402,(COLUMN(AF365)+11),FALSE)</f>
        <v>#N/A</v>
      </c>
      <c r="AR365" s="75" t="e">
        <f>VLOOKUP($A365,'Processed Data Export'!$B$2:$ET$402,(COLUMN(AG365)+11),FALSE)</f>
        <v>#N/A</v>
      </c>
      <c r="AS365" s="75" t="e">
        <f>VLOOKUP($A365,'Processed Data Export'!$B$2:$ET$402,(COLUMN(AH365)+11),FALSE)</f>
        <v>#N/A</v>
      </c>
      <c r="AT365" s="75" t="e">
        <f>VLOOKUP($A365,'Processed Data Export'!$B$2:$ET$402,(COLUMN(AI365)+11),FALSE)</f>
        <v>#N/A</v>
      </c>
      <c r="AU365" s="75" t="e">
        <f>VLOOKUP($A365,'Processed Data Export'!$B$2:$ET$402,(COLUMN(AJ365)+11),FALSE)</f>
        <v>#N/A</v>
      </c>
      <c r="AV365" s="75" t="e">
        <f>VLOOKUP($A365,'Processed Data Export'!$B$2:$ET$402,(COLUMN(AK365)+11),FALSE)</f>
        <v>#N/A</v>
      </c>
      <c r="AW365" s="75" t="e">
        <f t="shared" si="71"/>
        <v>#N/A</v>
      </c>
      <c r="AX365" s="75" t="e">
        <f t="shared" si="72"/>
        <v>#N/A</v>
      </c>
      <c r="AY365" s="75" t="e">
        <f t="shared" si="73"/>
        <v>#N/A</v>
      </c>
      <c r="AZ365" s="75" t="e">
        <f t="shared" si="74"/>
        <v>#N/A</v>
      </c>
      <c r="BA365" s="75" t="e">
        <f t="shared" si="75"/>
        <v>#N/A</v>
      </c>
      <c r="BB365" s="75" t="e">
        <f t="shared" si="76"/>
        <v>#N/A</v>
      </c>
      <c r="BC365" s="75" t="e">
        <f t="shared" si="77"/>
        <v>#N/A</v>
      </c>
      <c r="BD365" s="75" t="e">
        <f t="shared" si="78"/>
        <v>#N/A</v>
      </c>
      <c r="BE365" s="75" t="e">
        <f t="shared" si="79"/>
        <v>#N/A</v>
      </c>
      <c r="BF365" s="75" t="e">
        <f t="shared" si="80"/>
        <v>#N/A</v>
      </c>
      <c r="BG365" s="75" t="e">
        <f t="shared" si="81"/>
        <v>#N/A</v>
      </c>
      <c r="BH365" s="75" t="e">
        <f t="shared" si="82"/>
        <v>#N/A</v>
      </c>
      <c r="BI365" s="75" t="e">
        <f t="shared" si="83"/>
        <v>#N/A</v>
      </c>
    </row>
    <row r="366" spans="1:61" x14ac:dyDescent="0.35">
      <c r="A366" s="69">
        <f>'Processed Data Export'!B364</f>
        <v>0</v>
      </c>
      <c r="B366" s="74" t="e">
        <f>IF((VLOOKUP($A366,'Processed Data Export'!$B$2:$ET$3001,5,FALSE))=0,(VLOOKUP($A366,'Processed Data Export'!$B$2:$ET$3001,4,FALSE)),(IF((VLOOKUP($A366,'Processed Data Export'!$B$2:$ET$3001,4,FALSE))&gt;(VLOOKUP($A366,'Processed Data Export'!$B$2:$ET$3001,5,FALSE)),(VLOOKUP($A366,'Processed Data Export'!$B$2:$ET$3001,5,FALSE)),(VLOOKUP($A366,'Processed Data Export'!$B$2:$ET$3001,4,FALSE)))))</f>
        <v>#N/A</v>
      </c>
      <c r="C366" s="89" t="e">
        <f>IF((VLOOKUP($A366,'Processed Data Export'!$B$2:$ET$3001,5,FALSE))=0,"NA",(IF((VLOOKUP($A366,'Processed Data Export'!$B$2:$ET$3001,4,FALSE))&gt;(VLOOKUP($A366,'Processed Data Export'!$B$2:$ET$3001,5,FALSE)),(VLOOKUP($A366,'Processed Data Export'!$B$2:$ET$3001,4,FALSE)),(VLOOKUP($A366,'Processed Data Export'!$B$2:$ET$3001,5,FALSE)))))</f>
        <v>#N/A</v>
      </c>
      <c r="D366" s="74" t="e">
        <f>VLOOKUP($A366,'Processed Data Export'!$B$2:$ET$3001,3,FALSE)</f>
        <v>#N/A</v>
      </c>
      <c r="E366" s="36">
        <f>VLOOKUP(A366,'MWPS (um)'!$A$1:$CP$401,94,FALSE)</f>
        <v>0</v>
      </c>
      <c r="F366" s="74" t="e">
        <f>(VLOOKUP($A366,'Processed Data Export'!$B$2:$ET$3001,6,FALSE))/(VLOOKUP($A366,'Processed Data Export'!$B$2:$ET$3001,7,FALSE))</f>
        <v>#N/A</v>
      </c>
      <c r="G366" s="74" t="e">
        <f>VLOOKUP($A366,'Processed Data Export'!$B$2:$ET$3001,8,FALSE)</f>
        <v>#N/A</v>
      </c>
      <c r="H366" s="74" t="e">
        <f>VLOOKUP($A366,'Processed Data Export'!$B$2:$ET$3001,9,FALSE)</f>
        <v>#N/A</v>
      </c>
      <c r="I366" s="74" t="e">
        <f>VLOOKUP($A366,'Processed Data Export'!$B$2:$ET$3001,10,FALSE)</f>
        <v>#N/A</v>
      </c>
      <c r="J366" s="74" t="e">
        <f>VLOOKUP($A366,'Processed Data Export'!$B$2:$ET$3001,11,FALSE)</f>
        <v>#N/A</v>
      </c>
      <c r="K366" s="69" t="e">
        <f t="shared" si="70"/>
        <v>#VALUE!</v>
      </c>
      <c r="L366" s="75" t="e">
        <f>VLOOKUP($A366,'Processed Data Export'!$B$2:$ET$402,(COLUMN(A366)+11),FALSE)</f>
        <v>#N/A</v>
      </c>
      <c r="M366" s="75" t="e">
        <f>VLOOKUP($A366,'Processed Data Export'!$B$2:$ET$402,(COLUMN(B366)+11),FALSE)</f>
        <v>#N/A</v>
      </c>
      <c r="N366" s="75" t="e">
        <f>VLOOKUP($A366,'Processed Data Export'!$B$2:$ET$402,(COLUMN(C366)+11),FALSE)</f>
        <v>#N/A</v>
      </c>
      <c r="O366" s="75" t="e">
        <f>VLOOKUP($A366,'Processed Data Export'!$B$2:$ET$402,(COLUMN(D366)+11),FALSE)</f>
        <v>#N/A</v>
      </c>
      <c r="P366" s="75" t="e">
        <f>VLOOKUP($A366,'Processed Data Export'!$B$2:$ET$402,(COLUMN(E366)+11),FALSE)</f>
        <v>#N/A</v>
      </c>
      <c r="Q366" s="75" t="e">
        <f>VLOOKUP($A366,'Processed Data Export'!$B$2:$ET$402,(COLUMN(F366)+11),FALSE)</f>
        <v>#N/A</v>
      </c>
      <c r="R366" s="75" t="e">
        <f>VLOOKUP($A366,'Processed Data Export'!$B$2:$ET$402,(COLUMN(G366)+11),FALSE)</f>
        <v>#N/A</v>
      </c>
      <c r="S366" s="75" t="e">
        <f>VLOOKUP($A366,'Processed Data Export'!$B$2:$ET$402,(COLUMN(H366)+11),FALSE)</f>
        <v>#N/A</v>
      </c>
      <c r="T366" s="75" t="e">
        <f>VLOOKUP($A366,'Processed Data Export'!$B$2:$ET$402,(COLUMN(I366)+11),FALSE)</f>
        <v>#N/A</v>
      </c>
      <c r="U366" s="75" t="e">
        <f>VLOOKUP($A366,'Processed Data Export'!$B$2:$ET$402,(COLUMN(J366)+11),FALSE)</f>
        <v>#N/A</v>
      </c>
      <c r="V366" s="75" t="e">
        <f>VLOOKUP($A366,'Processed Data Export'!$B$2:$ET$402,(COLUMN(K366)+11),FALSE)</f>
        <v>#N/A</v>
      </c>
      <c r="W366" s="75" t="e">
        <f>VLOOKUP($A366,'Processed Data Export'!$B$2:$ET$402,(COLUMN(L366)+11),FALSE)</f>
        <v>#N/A</v>
      </c>
      <c r="X366" s="75" t="e">
        <f>VLOOKUP($A366,'Processed Data Export'!$B$2:$ET$402,(COLUMN(M366)+11),FALSE)</f>
        <v>#N/A</v>
      </c>
      <c r="Y366" s="75" t="e">
        <f>VLOOKUP($A366,'Processed Data Export'!$B$2:$ET$402,(COLUMN(N366)+11),FALSE)</f>
        <v>#N/A</v>
      </c>
      <c r="Z366" s="75" t="e">
        <f>VLOOKUP($A366,'Processed Data Export'!$B$2:$ET$402,(COLUMN(O366)+11),FALSE)</f>
        <v>#N/A</v>
      </c>
      <c r="AA366" s="75" t="e">
        <f>VLOOKUP($A366,'Processed Data Export'!$B$2:$ET$402,(COLUMN(P366)+11),FALSE)</f>
        <v>#N/A</v>
      </c>
      <c r="AB366" s="75" t="e">
        <f>VLOOKUP($A366,'Processed Data Export'!$B$2:$ET$402,(COLUMN(Q366)+11),FALSE)</f>
        <v>#N/A</v>
      </c>
      <c r="AC366" s="75" t="e">
        <f>VLOOKUP($A366,'Processed Data Export'!$B$2:$ET$402,(COLUMN(R366)+11),FALSE)</f>
        <v>#N/A</v>
      </c>
      <c r="AD366" s="75" t="e">
        <f>VLOOKUP($A366,'Processed Data Export'!$B$2:$ET$402,(COLUMN(S366)+11),FALSE)</f>
        <v>#N/A</v>
      </c>
      <c r="AE366" s="75" t="e">
        <f>VLOOKUP($A366,'Processed Data Export'!$B$2:$ET$402,(COLUMN(T366)+11),FALSE)</f>
        <v>#N/A</v>
      </c>
      <c r="AF366" s="75" t="e">
        <f>VLOOKUP($A366,'Processed Data Export'!$B$2:$ET$402,(COLUMN(U366)+11),FALSE)</f>
        <v>#N/A</v>
      </c>
      <c r="AG366" s="75" t="e">
        <f>VLOOKUP($A366,'Processed Data Export'!$B$2:$ET$402,(COLUMN(V366)+11),FALSE)</f>
        <v>#N/A</v>
      </c>
      <c r="AH366" s="75" t="e">
        <f>VLOOKUP($A366,'Processed Data Export'!$B$2:$ET$402,(COLUMN(W366)+11),FALSE)</f>
        <v>#N/A</v>
      </c>
      <c r="AI366" s="75" t="e">
        <f>VLOOKUP($A366,'Processed Data Export'!$B$2:$ET$402,(COLUMN(X366)+11),FALSE)</f>
        <v>#N/A</v>
      </c>
      <c r="AJ366" s="75" t="e">
        <f>VLOOKUP($A366,'Processed Data Export'!$B$2:$ET$402,(COLUMN(Y366)+11),FALSE)</f>
        <v>#N/A</v>
      </c>
      <c r="AK366" s="75" t="e">
        <f>VLOOKUP($A366,'Processed Data Export'!$B$2:$ET$402,(COLUMN(Z366)+11),FALSE)</f>
        <v>#N/A</v>
      </c>
      <c r="AL366" s="75" t="e">
        <f>VLOOKUP($A366,'Processed Data Export'!$B$2:$ET$402,(COLUMN(AA366)+11),FALSE)</f>
        <v>#N/A</v>
      </c>
      <c r="AM366" s="75" t="e">
        <f>VLOOKUP($A366,'Processed Data Export'!$B$2:$ET$402,(COLUMN(AB366)+11),FALSE)</f>
        <v>#N/A</v>
      </c>
      <c r="AN366" s="75" t="e">
        <f>VLOOKUP($A366,'Processed Data Export'!$B$2:$ET$402,(COLUMN(AC366)+11),FALSE)</f>
        <v>#N/A</v>
      </c>
      <c r="AO366" s="75" t="e">
        <f>VLOOKUP($A366,'Processed Data Export'!$B$2:$ET$402,(COLUMN(AD366)+11),FALSE)</f>
        <v>#N/A</v>
      </c>
      <c r="AP366" s="75" t="e">
        <f>VLOOKUP($A366,'Processed Data Export'!$B$2:$ET$402,(COLUMN(AE366)+11),FALSE)</f>
        <v>#N/A</v>
      </c>
      <c r="AQ366" s="75" t="e">
        <f>VLOOKUP($A366,'Processed Data Export'!$B$2:$ET$402,(COLUMN(AF366)+11),FALSE)</f>
        <v>#N/A</v>
      </c>
      <c r="AR366" s="75" t="e">
        <f>VLOOKUP($A366,'Processed Data Export'!$B$2:$ET$402,(COLUMN(AG366)+11),FALSE)</f>
        <v>#N/A</v>
      </c>
      <c r="AS366" s="75" t="e">
        <f>VLOOKUP($A366,'Processed Data Export'!$B$2:$ET$402,(COLUMN(AH366)+11),FALSE)</f>
        <v>#N/A</v>
      </c>
      <c r="AT366" s="75" t="e">
        <f>VLOOKUP($A366,'Processed Data Export'!$B$2:$ET$402,(COLUMN(AI366)+11),FALSE)</f>
        <v>#N/A</v>
      </c>
      <c r="AU366" s="75" t="e">
        <f>VLOOKUP($A366,'Processed Data Export'!$B$2:$ET$402,(COLUMN(AJ366)+11),FALSE)</f>
        <v>#N/A</v>
      </c>
      <c r="AV366" s="75" t="e">
        <f>VLOOKUP($A366,'Processed Data Export'!$B$2:$ET$402,(COLUMN(AK366)+11),FALSE)</f>
        <v>#N/A</v>
      </c>
      <c r="AW366" s="75" t="e">
        <f t="shared" si="71"/>
        <v>#N/A</v>
      </c>
      <c r="AX366" s="75" t="e">
        <f t="shared" si="72"/>
        <v>#N/A</v>
      </c>
      <c r="AY366" s="75" t="e">
        <f t="shared" si="73"/>
        <v>#N/A</v>
      </c>
      <c r="AZ366" s="75" t="e">
        <f t="shared" si="74"/>
        <v>#N/A</v>
      </c>
      <c r="BA366" s="75" t="e">
        <f t="shared" si="75"/>
        <v>#N/A</v>
      </c>
      <c r="BB366" s="75" t="e">
        <f t="shared" si="76"/>
        <v>#N/A</v>
      </c>
      <c r="BC366" s="75" t="e">
        <f t="shared" si="77"/>
        <v>#N/A</v>
      </c>
      <c r="BD366" s="75" t="e">
        <f t="shared" si="78"/>
        <v>#N/A</v>
      </c>
      <c r="BE366" s="75" t="e">
        <f t="shared" si="79"/>
        <v>#N/A</v>
      </c>
      <c r="BF366" s="75" t="e">
        <f t="shared" si="80"/>
        <v>#N/A</v>
      </c>
      <c r="BG366" s="75" t="e">
        <f t="shared" si="81"/>
        <v>#N/A</v>
      </c>
      <c r="BH366" s="75" t="e">
        <f t="shared" si="82"/>
        <v>#N/A</v>
      </c>
      <c r="BI366" s="75" t="e">
        <f t="shared" si="83"/>
        <v>#N/A</v>
      </c>
    </row>
    <row r="367" spans="1:61" x14ac:dyDescent="0.35">
      <c r="A367" s="69">
        <f>'Processed Data Export'!B365</f>
        <v>0</v>
      </c>
      <c r="B367" s="74" t="e">
        <f>IF((VLOOKUP($A367,'Processed Data Export'!$B$2:$ET$3001,5,FALSE))=0,(VLOOKUP($A367,'Processed Data Export'!$B$2:$ET$3001,4,FALSE)),(IF((VLOOKUP($A367,'Processed Data Export'!$B$2:$ET$3001,4,FALSE))&gt;(VLOOKUP($A367,'Processed Data Export'!$B$2:$ET$3001,5,FALSE)),(VLOOKUP($A367,'Processed Data Export'!$B$2:$ET$3001,5,FALSE)),(VLOOKUP($A367,'Processed Data Export'!$B$2:$ET$3001,4,FALSE)))))</f>
        <v>#N/A</v>
      </c>
      <c r="C367" s="89" t="e">
        <f>IF((VLOOKUP($A367,'Processed Data Export'!$B$2:$ET$3001,5,FALSE))=0,"NA",(IF((VLOOKUP($A367,'Processed Data Export'!$B$2:$ET$3001,4,FALSE))&gt;(VLOOKUP($A367,'Processed Data Export'!$B$2:$ET$3001,5,FALSE)),(VLOOKUP($A367,'Processed Data Export'!$B$2:$ET$3001,4,FALSE)),(VLOOKUP($A367,'Processed Data Export'!$B$2:$ET$3001,5,FALSE)))))</f>
        <v>#N/A</v>
      </c>
      <c r="D367" s="74" t="e">
        <f>VLOOKUP($A367,'Processed Data Export'!$B$2:$ET$3001,3,FALSE)</f>
        <v>#N/A</v>
      </c>
      <c r="E367" s="36">
        <f>VLOOKUP(A367,'MWPS (um)'!$A$1:$CP$401,94,FALSE)</f>
        <v>0</v>
      </c>
      <c r="F367" s="74" t="e">
        <f>(VLOOKUP($A367,'Processed Data Export'!$B$2:$ET$3001,6,FALSE))/(VLOOKUP($A367,'Processed Data Export'!$B$2:$ET$3001,7,FALSE))</f>
        <v>#N/A</v>
      </c>
      <c r="G367" s="74" t="e">
        <f>VLOOKUP($A367,'Processed Data Export'!$B$2:$ET$3001,8,FALSE)</f>
        <v>#N/A</v>
      </c>
      <c r="H367" s="74" t="e">
        <f>VLOOKUP($A367,'Processed Data Export'!$B$2:$ET$3001,9,FALSE)</f>
        <v>#N/A</v>
      </c>
      <c r="I367" s="74" t="e">
        <f>VLOOKUP($A367,'Processed Data Export'!$B$2:$ET$3001,10,FALSE)</f>
        <v>#N/A</v>
      </c>
      <c r="J367" s="74" t="e">
        <f>VLOOKUP($A367,'Processed Data Export'!$B$2:$ET$3001,11,FALSE)</f>
        <v>#N/A</v>
      </c>
      <c r="K367" s="69" t="e">
        <f t="shared" si="70"/>
        <v>#VALUE!</v>
      </c>
      <c r="L367" s="75" t="e">
        <f>VLOOKUP($A367,'Processed Data Export'!$B$2:$ET$402,(COLUMN(A367)+11),FALSE)</f>
        <v>#N/A</v>
      </c>
      <c r="M367" s="75" t="e">
        <f>VLOOKUP($A367,'Processed Data Export'!$B$2:$ET$402,(COLUMN(B367)+11),FALSE)</f>
        <v>#N/A</v>
      </c>
      <c r="N367" s="75" t="e">
        <f>VLOOKUP($A367,'Processed Data Export'!$B$2:$ET$402,(COLUMN(C367)+11),FALSE)</f>
        <v>#N/A</v>
      </c>
      <c r="O367" s="75" t="e">
        <f>VLOOKUP($A367,'Processed Data Export'!$B$2:$ET$402,(COLUMN(D367)+11),FALSE)</f>
        <v>#N/A</v>
      </c>
      <c r="P367" s="75" t="e">
        <f>VLOOKUP($A367,'Processed Data Export'!$B$2:$ET$402,(COLUMN(E367)+11),FALSE)</f>
        <v>#N/A</v>
      </c>
      <c r="Q367" s="75" t="e">
        <f>VLOOKUP($A367,'Processed Data Export'!$B$2:$ET$402,(COLUMN(F367)+11),FALSE)</f>
        <v>#N/A</v>
      </c>
      <c r="R367" s="75" t="e">
        <f>VLOOKUP($A367,'Processed Data Export'!$B$2:$ET$402,(COLUMN(G367)+11),FALSE)</f>
        <v>#N/A</v>
      </c>
      <c r="S367" s="75" t="e">
        <f>VLOOKUP($A367,'Processed Data Export'!$B$2:$ET$402,(COLUMN(H367)+11),FALSE)</f>
        <v>#N/A</v>
      </c>
      <c r="T367" s="75" t="e">
        <f>VLOOKUP($A367,'Processed Data Export'!$B$2:$ET$402,(COLUMN(I367)+11),FALSE)</f>
        <v>#N/A</v>
      </c>
      <c r="U367" s="75" t="e">
        <f>VLOOKUP($A367,'Processed Data Export'!$B$2:$ET$402,(COLUMN(J367)+11),FALSE)</f>
        <v>#N/A</v>
      </c>
      <c r="V367" s="75" t="e">
        <f>VLOOKUP($A367,'Processed Data Export'!$B$2:$ET$402,(COLUMN(K367)+11),FALSE)</f>
        <v>#N/A</v>
      </c>
      <c r="W367" s="75" t="e">
        <f>VLOOKUP($A367,'Processed Data Export'!$B$2:$ET$402,(COLUMN(L367)+11),FALSE)</f>
        <v>#N/A</v>
      </c>
      <c r="X367" s="75" t="e">
        <f>VLOOKUP($A367,'Processed Data Export'!$B$2:$ET$402,(COLUMN(M367)+11),FALSE)</f>
        <v>#N/A</v>
      </c>
      <c r="Y367" s="75" t="e">
        <f>VLOOKUP($A367,'Processed Data Export'!$B$2:$ET$402,(COLUMN(N367)+11),FALSE)</f>
        <v>#N/A</v>
      </c>
      <c r="Z367" s="75" t="e">
        <f>VLOOKUP($A367,'Processed Data Export'!$B$2:$ET$402,(COLUMN(O367)+11),FALSE)</f>
        <v>#N/A</v>
      </c>
      <c r="AA367" s="75" t="e">
        <f>VLOOKUP($A367,'Processed Data Export'!$B$2:$ET$402,(COLUMN(P367)+11),FALSE)</f>
        <v>#N/A</v>
      </c>
      <c r="AB367" s="75" t="e">
        <f>VLOOKUP($A367,'Processed Data Export'!$B$2:$ET$402,(COLUMN(Q367)+11),FALSE)</f>
        <v>#N/A</v>
      </c>
      <c r="AC367" s="75" t="e">
        <f>VLOOKUP($A367,'Processed Data Export'!$B$2:$ET$402,(COLUMN(R367)+11),FALSE)</f>
        <v>#N/A</v>
      </c>
      <c r="AD367" s="75" t="e">
        <f>VLOOKUP($A367,'Processed Data Export'!$B$2:$ET$402,(COLUMN(S367)+11),FALSE)</f>
        <v>#N/A</v>
      </c>
      <c r="AE367" s="75" t="e">
        <f>VLOOKUP($A367,'Processed Data Export'!$B$2:$ET$402,(COLUMN(T367)+11),FALSE)</f>
        <v>#N/A</v>
      </c>
      <c r="AF367" s="75" t="e">
        <f>VLOOKUP($A367,'Processed Data Export'!$B$2:$ET$402,(COLUMN(U367)+11),FALSE)</f>
        <v>#N/A</v>
      </c>
      <c r="AG367" s="75" t="e">
        <f>VLOOKUP($A367,'Processed Data Export'!$B$2:$ET$402,(COLUMN(V367)+11),FALSE)</f>
        <v>#N/A</v>
      </c>
      <c r="AH367" s="75" t="e">
        <f>VLOOKUP($A367,'Processed Data Export'!$B$2:$ET$402,(COLUMN(W367)+11),FALSE)</f>
        <v>#N/A</v>
      </c>
      <c r="AI367" s="75" t="e">
        <f>VLOOKUP($A367,'Processed Data Export'!$B$2:$ET$402,(COLUMN(X367)+11),FALSE)</f>
        <v>#N/A</v>
      </c>
      <c r="AJ367" s="75" t="e">
        <f>VLOOKUP($A367,'Processed Data Export'!$B$2:$ET$402,(COLUMN(Y367)+11),FALSE)</f>
        <v>#N/A</v>
      </c>
      <c r="AK367" s="75" t="e">
        <f>VLOOKUP($A367,'Processed Data Export'!$B$2:$ET$402,(COLUMN(Z367)+11),FALSE)</f>
        <v>#N/A</v>
      </c>
      <c r="AL367" s="75" t="e">
        <f>VLOOKUP($A367,'Processed Data Export'!$B$2:$ET$402,(COLUMN(AA367)+11),FALSE)</f>
        <v>#N/A</v>
      </c>
      <c r="AM367" s="75" t="e">
        <f>VLOOKUP($A367,'Processed Data Export'!$B$2:$ET$402,(COLUMN(AB367)+11),FALSE)</f>
        <v>#N/A</v>
      </c>
      <c r="AN367" s="75" t="e">
        <f>VLOOKUP($A367,'Processed Data Export'!$B$2:$ET$402,(COLUMN(AC367)+11),FALSE)</f>
        <v>#N/A</v>
      </c>
      <c r="AO367" s="75" t="e">
        <f>VLOOKUP($A367,'Processed Data Export'!$B$2:$ET$402,(COLUMN(AD367)+11),FALSE)</f>
        <v>#N/A</v>
      </c>
      <c r="AP367" s="75" t="e">
        <f>VLOOKUP($A367,'Processed Data Export'!$B$2:$ET$402,(COLUMN(AE367)+11),FALSE)</f>
        <v>#N/A</v>
      </c>
      <c r="AQ367" s="75" t="e">
        <f>VLOOKUP($A367,'Processed Data Export'!$B$2:$ET$402,(COLUMN(AF367)+11),FALSE)</f>
        <v>#N/A</v>
      </c>
      <c r="AR367" s="75" t="e">
        <f>VLOOKUP($A367,'Processed Data Export'!$B$2:$ET$402,(COLUMN(AG367)+11),FALSE)</f>
        <v>#N/A</v>
      </c>
      <c r="AS367" s="75" t="e">
        <f>VLOOKUP($A367,'Processed Data Export'!$B$2:$ET$402,(COLUMN(AH367)+11),FALSE)</f>
        <v>#N/A</v>
      </c>
      <c r="AT367" s="75" t="e">
        <f>VLOOKUP($A367,'Processed Data Export'!$B$2:$ET$402,(COLUMN(AI367)+11),FALSE)</f>
        <v>#N/A</v>
      </c>
      <c r="AU367" s="75" t="e">
        <f>VLOOKUP($A367,'Processed Data Export'!$B$2:$ET$402,(COLUMN(AJ367)+11),FALSE)</f>
        <v>#N/A</v>
      </c>
      <c r="AV367" s="75" t="e">
        <f>VLOOKUP($A367,'Processed Data Export'!$B$2:$ET$402,(COLUMN(AK367)+11),FALSE)</f>
        <v>#N/A</v>
      </c>
      <c r="AW367" s="75" t="e">
        <f t="shared" si="71"/>
        <v>#N/A</v>
      </c>
      <c r="AX367" s="75" t="e">
        <f t="shared" si="72"/>
        <v>#N/A</v>
      </c>
      <c r="AY367" s="75" t="e">
        <f t="shared" si="73"/>
        <v>#N/A</v>
      </c>
      <c r="AZ367" s="75" t="e">
        <f t="shared" si="74"/>
        <v>#N/A</v>
      </c>
      <c r="BA367" s="75" t="e">
        <f t="shared" si="75"/>
        <v>#N/A</v>
      </c>
      <c r="BB367" s="75" t="e">
        <f t="shared" si="76"/>
        <v>#N/A</v>
      </c>
      <c r="BC367" s="75" t="e">
        <f t="shared" si="77"/>
        <v>#N/A</v>
      </c>
      <c r="BD367" s="75" t="e">
        <f t="shared" si="78"/>
        <v>#N/A</v>
      </c>
      <c r="BE367" s="75" t="e">
        <f t="shared" si="79"/>
        <v>#N/A</v>
      </c>
      <c r="BF367" s="75" t="e">
        <f t="shared" si="80"/>
        <v>#N/A</v>
      </c>
      <c r="BG367" s="75" t="e">
        <f t="shared" si="81"/>
        <v>#N/A</v>
      </c>
      <c r="BH367" s="75" t="e">
        <f t="shared" si="82"/>
        <v>#N/A</v>
      </c>
      <c r="BI367" s="75" t="e">
        <f t="shared" si="83"/>
        <v>#N/A</v>
      </c>
    </row>
    <row r="368" spans="1:61" x14ac:dyDescent="0.35">
      <c r="A368" s="69">
        <f>'Processed Data Export'!B366</f>
        <v>0</v>
      </c>
      <c r="B368" s="74" t="e">
        <f>IF((VLOOKUP($A368,'Processed Data Export'!$B$2:$ET$3001,5,FALSE))=0,(VLOOKUP($A368,'Processed Data Export'!$B$2:$ET$3001,4,FALSE)),(IF((VLOOKUP($A368,'Processed Data Export'!$B$2:$ET$3001,4,FALSE))&gt;(VLOOKUP($A368,'Processed Data Export'!$B$2:$ET$3001,5,FALSE)),(VLOOKUP($A368,'Processed Data Export'!$B$2:$ET$3001,5,FALSE)),(VLOOKUP($A368,'Processed Data Export'!$B$2:$ET$3001,4,FALSE)))))</f>
        <v>#N/A</v>
      </c>
      <c r="C368" s="89" t="e">
        <f>IF((VLOOKUP($A368,'Processed Data Export'!$B$2:$ET$3001,5,FALSE))=0,"NA",(IF((VLOOKUP($A368,'Processed Data Export'!$B$2:$ET$3001,4,FALSE))&gt;(VLOOKUP($A368,'Processed Data Export'!$B$2:$ET$3001,5,FALSE)),(VLOOKUP($A368,'Processed Data Export'!$B$2:$ET$3001,4,FALSE)),(VLOOKUP($A368,'Processed Data Export'!$B$2:$ET$3001,5,FALSE)))))</f>
        <v>#N/A</v>
      </c>
      <c r="D368" s="74" t="e">
        <f>VLOOKUP($A368,'Processed Data Export'!$B$2:$ET$3001,3,FALSE)</f>
        <v>#N/A</v>
      </c>
      <c r="E368" s="36">
        <f>VLOOKUP(A368,'MWPS (um)'!$A$1:$CP$401,94,FALSE)</f>
        <v>0</v>
      </c>
      <c r="F368" s="74" t="e">
        <f>(VLOOKUP($A368,'Processed Data Export'!$B$2:$ET$3001,6,FALSE))/(VLOOKUP($A368,'Processed Data Export'!$B$2:$ET$3001,7,FALSE))</f>
        <v>#N/A</v>
      </c>
      <c r="G368" s="74" t="e">
        <f>VLOOKUP($A368,'Processed Data Export'!$B$2:$ET$3001,8,FALSE)</f>
        <v>#N/A</v>
      </c>
      <c r="H368" s="74" t="e">
        <f>VLOOKUP($A368,'Processed Data Export'!$B$2:$ET$3001,9,FALSE)</f>
        <v>#N/A</v>
      </c>
      <c r="I368" s="74" t="e">
        <f>VLOOKUP($A368,'Processed Data Export'!$B$2:$ET$3001,10,FALSE)</f>
        <v>#N/A</v>
      </c>
      <c r="J368" s="74" t="e">
        <f>VLOOKUP($A368,'Processed Data Export'!$B$2:$ET$3001,11,FALSE)</f>
        <v>#N/A</v>
      </c>
      <c r="K368" s="69" t="e">
        <f t="shared" si="70"/>
        <v>#VALUE!</v>
      </c>
      <c r="L368" s="75" t="e">
        <f>VLOOKUP($A368,'Processed Data Export'!$B$2:$ET$402,(COLUMN(A368)+11),FALSE)</f>
        <v>#N/A</v>
      </c>
      <c r="M368" s="75" t="e">
        <f>VLOOKUP($A368,'Processed Data Export'!$B$2:$ET$402,(COLUMN(B368)+11),FALSE)</f>
        <v>#N/A</v>
      </c>
      <c r="N368" s="75" t="e">
        <f>VLOOKUP($A368,'Processed Data Export'!$B$2:$ET$402,(COLUMN(C368)+11),FALSE)</f>
        <v>#N/A</v>
      </c>
      <c r="O368" s="75" t="e">
        <f>VLOOKUP($A368,'Processed Data Export'!$B$2:$ET$402,(COLUMN(D368)+11),FALSE)</f>
        <v>#N/A</v>
      </c>
      <c r="P368" s="75" t="e">
        <f>VLOOKUP($A368,'Processed Data Export'!$B$2:$ET$402,(COLUMN(E368)+11),FALSE)</f>
        <v>#N/A</v>
      </c>
      <c r="Q368" s="75" t="e">
        <f>VLOOKUP($A368,'Processed Data Export'!$B$2:$ET$402,(COLUMN(F368)+11),FALSE)</f>
        <v>#N/A</v>
      </c>
      <c r="R368" s="75" t="e">
        <f>VLOOKUP($A368,'Processed Data Export'!$B$2:$ET$402,(COLUMN(G368)+11),FALSE)</f>
        <v>#N/A</v>
      </c>
      <c r="S368" s="75" t="e">
        <f>VLOOKUP($A368,'Processed Data Export'!$B$2:$ET$402,(COLUMN(H368)+11),FALSE)</f>
        <v>#N/A</v>
      </c>
      <c r="T368" s="75" t="e">
        <f>VLOOKUP($A368,'Processed Data Export'!$B$2:$ET$402,(COLUMN(I368)+11),FALSE)</f>
        <v>#N/A</v>
      </c>
      <c r="U368" s="75" t="e">
        <f>VLOOKUP($A368,'Processed Data Export'!$B$2:$ET$402,(COLUMN(J368)+11),FALSE)</f>
        <v>#N/A</v>
      </c>
      <c r="V368" s="75" t="e">
        <f>VLOOKUP($A368,'Processed Data Export'!$B$2:$ET$402,(COLUMN(K368)+11),FALSE)</f>
        <v>#N/A</v>
      </c>
      <c r="W368" s="75" t="e">
        <f>VLOOKUP($A368,'Processed Data Export'!$B$2:$ET$402,(COLUMN(L368)+11),FALSE)</f>
        <v>#N/A</v>
      </c>
      <c r="X368" s="75" t="e">
        <f>VLOOKUP($A368,'Processed Data Export'!$B$2:$ET$402,(COLUMN(M368)+11),FALSE)</f>
        <v>#N/A</v>
      </c>
      <c r="Y368" s="75" t="e">
        <f>VLOOKUP($A368,'Processed Data Export'!$B$2:$ET$402,(COLUMN(N368)+11),FALSE)</f>
        <v>#N/A</v>
      </c>
      <c r="Z368" s="75" t="e">
        <f>VLOOKUP($A368,'Processed Data Export'!$B$2:$ET$402,(COLUMN(O368)+11),FALSE)</f>
        <v>#N/A</v>
      </c>
      <c r="AA368" s="75" t="e">
        <f>VLOOKUP($A368,'Processed Data Export'!$B$2:$ET$402,(COLUMN(P368)+11),FALSE)</f>
        <v>#N/A</v>
      </c>
      <c r="AB368" s="75" t="e">
        <f>VLOOKUP($A368,'Processed Data Export'!$B$2:$ET$402,(COLUMN(Q368)+11),FALSE)</f>
        <v>#N/A</v>
      </c>
      <c r="AC368" s="75" t="e">
        <f>VLOOKUP($A368,'Processed Data Export'!$B$2:$ET$402,(COLUMN(R368)+11),FALSE)</f>
        <v>#N/A</v>
      </c>
      <c r="AD368" s="75" t="e">
        <f>VLOOKUP($A368,'Processed Data Export'!$B$2:$ET$402,(COLUMN(S368)+11),FALSE)</f>
        <v>#N/A</v>
      </c>
      <c r="AE368" s="75" t="e">
        <f>VLOOKUP($A368,'Processed Data Export'!$B$2:$ET$402,(COLUMN(T368)+11),FALSE)</f>
        <v>#N/A</v>
      </c>
      <c r="AF368" s="75" t="e">
        <f>VLOOKUP($A368,'Processed Data Export'!$B$2:$ET$402,(COLUMN(U368)+11),FALSE)</f>
        <v>#N/A</v>
      </c>
      <c r="AG368" s="75" t="e">
        <f>VLOOKUP($A368,'Processed Data Export'!$B$2:$ET$402,(COLUMN(V368)+11),FALSE)</f>
        <v>#N/A</v>
      </c>
      <c r="AH368" s="75" t="e">
        <f>VLOOKUP($A368,'Processed Data Export'!$B$2:$ET$402,(COLUMN(W368)+11),FALSE)</f>
        <v>#N/A</v>
      </c>
      <c r="AI368" s="75" t="e">
        <f>VLOOKUP($A368,'Processed Data Export'!$B$2:$ET$402,(COLUMN(X368)+11),FALSE)</f>
        <v>#N/A</v>
      </c>
      <c r="AJ368" s="75" t="e">
        <f>VLOOKUP($A368,'Processed Data Export'!$B$2:$ET$402,(COLUMN(Y368)+11),FALSE)</f>
        <v>#N/A</v>
      </c>
      <c r="AK368" s="75" t="e">
        <f>VLOOKUP($A368,'Processed Data Export'!$B$2:$ET$402,(COLUMN(Z368)+11),FALSE)</f>
        <v>#N/A</v>
      </c>
      <c r="AL368" s="75" t="e">
        <f>VLOOKUP($A368,'Processed Data Export'!$B$2:$ET$402,(COLUMN(AA368)+11),FALSE)</f>
        <v>#N/A</v>
      </c>
      <c r="AM368" s="75" t="e">
        <f>VLOOKUP($A368,'Processed Data Export'!$B$2:$ET$402,(COLUMN(AB368)+11),FALSE)</f>
        <v>#N/A</v>
      </c>
      <c r="AN368" s="75" t="e">
        <f>VLOOKUP($A368,'Processed Data Export'!$B$2:$ET$402,(COLUMN(AC368)+11),FALSE)</f>
        <v>#N/A</v>
      </c>
      <c r="AO368" s="75" t="e">
        <f>VLOOKUP($A368,'Processed Data Export'!$B$2:$ET$402,(COLUMN(AD368)+11),FALSE)</f>
        <v>#N/A</v>
      </c>
      <c r="AP368" s="75" t="e">
        <f>VLOOKUP($A368,'Processed Data Export'!$B$2:$ET$402,(COLUMN(AE368)+11),FALSE)</f>
        <v>#N/A</v>
      </c>
      <c r="AQ368" s="75" t="e">
        <f>VLOOKUP($A368,'Processed Data Export'!$B$2:$ET$402,(COLUMN(AF368)+11),FALSE)</f>
        <v>#N/A</v>
      </c>
      <c r="AR368" s="75" t="e">
        <f>VLOOKUP($A368,'Processed Data Export'!$B$2:$ET$402,(COLUMN(AG368)+11),FALSE)</f>
        <v>#N/A</v>
      </c>
      <c r="AS368" s="75" t="e">
        <f>VLOOKUP($A368,'Processed Data Export'!$B$2:$ET$402,(COLUMN(AH368)+11),FALSE)</f>
        <v>#N/A</v>
      </c>
      <c r="AT368" s="75" t="e">
        <f>VLOOKUP($A368,'Processed Data Export'!$B$2:$ET$402,(COLUMN(AI368)+11),FALSE)</f>
        <v>#N/A</v>
      </c>
      <c r="AU368" s="75" t="e">
        <f>VLOOKUP($A368,'Processed Data Export'!$B$2:$ET$402,(COLUMN(AJ368)+11),FALSE)</f>
        <v>#N/A</v>
      </c>
      <c r="AV368" s="75" t="e">
        <f>VLOOKUP($A368,'Processed Data Export'!$B$2:$ET$402,(COLUMN(AK368)+11),FALSE)</f>
        <v>#N/A</v>
      </c>
      <c r="AW368" s="75" t="e">
        <f t="shared" si="71"/>
        <v>#N/A</v>
      </c>
      <c r="AX368" s="75" t="e">
        <f t="shared" si="72"/>
        <v>#N/A</v>
      </c>
      <c r="AY368" s="75" t="e">
        <f t="shared" si="73"/>
        <v>#N/A</v>
      </c>
      <c r="AZ368" s="75" t="e">
        <f t="shared" si="74"/>
        <v>#N/A</v>
      </c>
      <c r="BA368" s="75" t="e">
        <f t="shared" si="75"/>
        <v>#N/A</v>
      </c>
      <c r="BB368" s="75" t="e">
        <f t="shared" si="76"/>
        <v>#N/A</v>
      </c>
      <c r="BC368" s="75" t="e">
        <f t="shared" si="77"/>
        <v>#N/A</v>
      </c>
      <c r="BD368" s="75" t="e">
        <f t="shared" si="78"/>
        <v>#N/A</v>
      </c>
      <c r="BE368" s="75" t="e">
        <f t="shared" si="79"/>
        <v>#N/A</v>
      </c>
      <c r="BF368" s="75" t="e">
        <f t="shared" si="80"/>
        <v>#N/A</v>
      </c>
      <c r="BG368" s="75" t="e">
        <f t="shared" si="81"/>
        <v>#N/A</v>
      </c>
      <c r="BH368" s="75" t="e">
        <f t="shared" si="82"/>
        <v>#N/A</v>
      </c>
      <c r="BI368" s="75" t="e">
        <f t="shared" si="83"/>
        <v>#N/A</v>
      </c>
    </row>
    <row r="369" spans="1:61" x14ac:dyDescent="0.35">
      <c r="A369" s="69">
        <f>'Processed Data Export'!B367</f>
        <v>0</v>
      </c>
      <c r="B369" s="74" t="e">
        <f>IF((VLOOKUP($A369,'Processed Data Export'!$B$2:$ET$3001,5,FALSE))=0,(VLOOKUP($A369,'Processed Data Export'!$B$2:$ET$3001,4,FALSE)),(IF((VLOOKUP($A369,'Processed Data Export'!$B$2:$ET$3001,4,FALSE))&gt;(VLOOKUP($A369,'Processed Data Export'!$B$2:$ET$3001,5,FALSE)),(VLOOKUP($A369,'Processed Data Export'!$B$2:$ET$3001,5,FALSE)),(VLOOKUP($A369,'Processed Data Export'!$B$2:$ET$3001,4,FALSE)))))</f>
        <v>#N/A</v>
      </c>
      <c r="C369" s="89" t="e">
        <f>IF((VLOOKUP($A369,'Processed Data Export'!$B$2:$ET$3001,5,FALSE))=0,"NA",(IF((VLOOKUP($A369,'Processed Data Export'!$B$2:$ET$3001,4,FALSE))&gt;(VLOOKUP($A369,'Processed Data Export'!$B$2:$ET$3001,5,FALSE)),(VLOOKUP($A369,'Processed Data Export'!$B$2:$ET$3001,4,FALSE)),(VLOOKUP($A369,'Processed Data Export'!$B$2:$ET$3001,5,FALSE)))))</f>
        <v>#N/A</v>
      </c>
      <c r="D369" s="74" t="e">
        <f>VLOOKUP($A369,'Processed Data Export'!$B$2:$ET$3001,3,FALSE)</f>
        <v>#N/A</v>
      </c>
      <c r="E369" s="36">
        <f>VLOOKUP(A369,'MWPS (um)'!$A$1:$CP$401,94,FALSE)</f>
        <v>0</v>
      </c>
      <c r="F369" s="74" t="e">
        <f>(VLOOKUP($A369,'Processed Data Export'!$B$2:$ET$3001,6,FALSE))/(VLOOKUP($A369,'Processed Data Export'!$B$2:$ET$3001,7,FALSE))</f>
        <v>#N/A</v>
      </c>
      <c r="G369" s="74" t="e">
        <f>VLOOKUP($A369,'Processed Data Export'!$B$2:$ET$3001,8,FALSE)</f>
        <v>#N/A</v>
      </c>
      <c r="H369" s="74" t="e">
        <f>VLOOKUP($A369,'Processed Data Export'!$B$2:$ET$3001,9,FALSE)</f>
        <v>#N/A</v>
      </c>
      <c r="I369" s="74" t="e">
        <f>VLOOKUP($A369,'Processed Data Export'!$B$2:$ET$3001,10,FALSE)</f>
        <v>#N/A</v>
      </c>
      <c r="J369" s="74" t="e">
        <f>VLOOKUP($A369,'Processed Data Export'!$B$2:$ET$3001,11,FALSE)</f>
        <v>#N/A</v>
      </c>
      <c r="K369" s="69" t="e">
        <f t="shared" si="70"/>
        <v>#VALUE!</v>
      </c>
      <c r="L369" s="75" t="e">
        <f>VLOOKUP($A369,'Processed Data Export'!$B$2:$ET$402,(COLUMN(A369)+11),FALSE)</f>
        <v>#N/A</v>
      </c>
      <c r="M369" s="75" t="e">
        <f>VLOOKUP($A369,'Processed Data Export'!$B$2:$ET$402,(COLUMN(B369)+11),FALSE)</f>
        <v>#N/A</v>
      </c>
      <c r="N369" s="75" t="e">
        <f>VLOOKUP($A369,'Processed Data Export'!$B$2:$ET$402,(COLUMN(C369)+11),FALSE)</f>
        <v>#N/A</v>
      </c>
      <c r="O369" s="75" t="e">
        <f>VLOOKUP($A369,'Processed Data Export'!$B$2:$ET$402,(COLUMN(D369)+11),FALSE)</f>
        <v>#N/A</v>
      </c>
      <c r="P369" s="75" t="e">
        <f>VLOOKUP($A369,'Processed Data Export'!$B$2:$ET$402,(COLUMN(E369)+11),FALSE)</f>
        <v>#N/A</v>
      </c>
      <c r="Q369" s="75" t="e">
        <f>VLOOKUP($A369,'Processed Data Export'!$B$2:$ET$402,(COLUMN(F369)+11),FALSE)</f>
        <v>#N/A</v>
      </c>
      <c r="R369" s="75" t="e">
        <f>VLOOKUP($A369,'Processed Data Export'!$B$2:$ET$402,(COLUMN(G369)+11),FALSE)</f>
        <v>#N/A</v>
      </c>
      <c r="S369" s="75" t="e">
        <f>VLOOKUP($A369,'Processed Data Export'!$B$2:$ET$402,(COLUMN(H369)+11),FALSE)</f>
        <v>#N/A</v>
      </c>
      <c r="T369" s="75" t="e">
        <f>VLOOKUP($A369,'Processed Data Export'!$B$2:$ET$402,(COLUMN(I369)+11),FALSE)</f>
        <v>#N/A</v>
      </c>
      <c r="U369" s="75" t="e">
        <f>VLOOKUP($A369,'Processed Data Export'!$B$2:$ET$402,(COLUMN(J369)+11),FALSE)</f>
        <v>#N/A</v>
      </c>
      <c r="V369" s="75" t="e">
        <f>VLOOKUP($A369,'Processed Data Export'!$B$2:$ET$402,(COLUMN(K369)+11),FALSE)</f>
        <v>#N/A</v>
      </c>
      <c r="W369" s="75" t="e">
        <f>VLOOKUP($A369,'Processed Data Export'!$B$2:$ET$402,(COLUMN(L369)+11),FALSE)</f>
        <v>#N/A</v>
      </c>
      <c r="X369" s="75" t="e">
        <f>VLOOKUP($A369,'Processed Data Export'!$B$2:$ET$402,(COLUMN(M369)+11),FALSE)</f>
        <v>#N/A</v>
      </c>
      <c r="Y369" s="75" t="e">
        <f>VLOOKUP($A369,'Processed Data Export'!$B$2:$ET$402,(COLUMN(N369)+11),FALSE)</f>
        <v>#N/A</v>
      </c>
      <c r="Z369" s="75" t="e">
        <f>VLOOKUP($A369,'Processed Data Export'!$B$2:$ET$402,(COLUMN(O369)+11),FALSE)</f>
        <v>#N/A</v>
      </c>
      <c r="AA369" s="75" t="e">
        <f>VLOOKUP($A369,'Processed Data Export'!$B$2:$ET$402,(COLUMN(P369)+11),FALSE)</f>
        <v>#N/A</v>
      </c>
      <c r="AB369" s="75" t="e">
        <f>VLOOKUP($A369,'Processed Data Export'!$B$2:$ET$402,(COLUMN(Q369)+11),FALSE)</f>
        <v>#N/A</v>
      </c>
      <c r="AC369" s="75" t="e">
        <f>VLOOKUP($A369,'Processed Data Export'!$B$2:$ET$402,(COLUMN(R369)+11),FALSE)</f>
        <v>#N/A</v>
      </c>
      <c r="AD369" s="75" t="e">
        <f>VLOOKUP($A369,'Processed Data Export'!$B$2:$ET$402,(COLUMN(S369)+11),FALSE)</f>
        <v>#N/A</v>
      </c>
      <c r="AE369" s="75" t="e">
        <f>VLOOKUP($A369,'Processed Data Export'!$B$2:$ET$402,(COLUMN(T369)+11),FALSE)</f>
        <v>#N/A</v>
      </c>
      <c r="AF369" s="75" t="e">
        <f>VLOOKUP($A369,'Processed Data Export'!$B$2:$ET$402,(COLUMN(U369)+11),FALSE)</f>
        <v>#N/A</v>
      </c>
      <c r="AG369" s="75" t="e">
        <f>VLOOKUP($A369,'Processed Data Export'!$B$2:$ET$402,(COLUMN(V369)+11),FALSE)</f>
        <v>#N/A</v>
      </c>
      <c r="AH369" s="75" t="e">
        <f>VLOOKUP($A369,'Processed Data Export'!$B$2:$ET$402,(COLUMN(W369)+11),FALSE)</f>
        <v>#N/A</v>
      </c>
      <c r="AI369" s="75" t="e">
        <f>VLOOKUP($A369,'Processed Data Export'!$B$2:$ET$402,(COLUMN(X369)+11),FALSE)</f>
        <v>#N/A</v>
      </c>
      <c r="AJ369" s="75" t="e">
        <f>VLOOKUP($A369,'Processed Data Export'!$B$2:$ET$402,(COLUMN(Y369)+11),FALSE)</f>
        <v>#N/A</v>
      </c>
      <c r="AK369" s="75" t="e">
        <f>VLOOKUP($A369,'Processed Data Export'!$B$2:$ET$402,(COLUMN(Z369)+11),FALSE)</f>
        <v>#N/A</v>
      </c>
      <c r="AL369" s="75" t="e">
        <f>VLOOKUP($A369,'Processed Data Export'!$B$2:$ET$402,(COLUMN(AA369)+11),FALSE)</f>
        <v>#N/A</v>
      </c>
      <c r="AM369" s="75" t="e">
        <f>VLOOKUP($A369,'Processed Data Export'!$B$2:$ET$402,(COLUMN(AB369)+11),FALSE)</f>
        <v>#N/A</v>
      </c>
      <c r="AN369" s="75" t="e">
        <f>VLOOKUP($A369,'Processed Data Export'!$B$2:$ET$402,(COLUMN(AC369)+11),FALSE)</f>
        <v>#N/A</v>
      </c>
      <c r="AO369" s="75" t="e">
        <f>VLOOKUP($A369,'Processed Data Export'!$B$2:$ET$402,(COLUMN(AD369)+11),FALSE)</f>
        <v>#N/A</v>
      </c>
      <c r="AP369" s="75" t="e">
        <f>VLOOKUP($A369,'Processed Data Export'!$B$2:$ET$402,(COLUMN(AE369)+11),FALSE)</f>
        <v>#N/A</v>
      </c>
      <c r="AQ369" s="75" t="e">
        <f>VLOOKUP($A369,'Processed Data Export'!$B$2:$ET$402,(COLUMN(AF369)+11),FALSE)</f>
        <v>#N/A</v>
      </c>
      <c r="AR369" s="75" t="e">
        <f>VLOOKUP($A369,'Processed Data Export'!$B$2:$ET$402,(COLUMN(AG369)+11),FALSE)</f>
        <v>#N/A</v>
      </c>
      <c r="AS369" s="75" t="e">
        <f>VLOOKUP($A369,'Processed Data Export'!$B$2:$ET$402,(COLUMN(AH369)+11),FALSE)</f>
        <v>#N/A</v>
      </c>
      <c r="AT369" s="75" t="e">
        <f>VLOOKUP($A369,'Processed Data Export'!$B$2:$ET$402,(COLUMN(AI369)+11),FALSE)</f>
        <v>#N/A</v>
      </c>
      <c r="AU369" s="75" t="e">
        <f>VLOOKUP($A369,'Processed Data Export'!$B$2:$ET$402,(COLUMN(AJ369)+11),FALSE)</f>
        <v>#N/A</v>
      </c>
      <c r="AV369" s="75" t="e">
        <f>VLOOKUP($A369,'Processed Data Export'!$B$2:$ET$402,(COLUMN(AK369)+11),FALSE)</f>
        <v>#N/A</v>
      </c>
      <c r="AW369" s="75" t="e">
        <f t="shared" si="71"/>
        <v>#N/A</v>
      </c>
      <c r="AX369" s="75" t="e">
        <f t="shared" si="72"/>
        <v>#N/A</v>
      </c>
      <c r="AY369" s="75" t="e">
        <f t="shared" si="73"/>
        <v>#N/A</v>
      </c>
      <c r="AZ369" s="75" t="e">
        <f t="shared" si="74"/>
        <v>#N/A</v>
      </c>
      <c r="BA369" s="75" t="e">
        <f t="shared" si="75"/>
        <v>#N/A</v>
      </c>
      <c r="BB369" s="75" t="e">
        <f t="shared" si="76"/>
        <v>#N/A</v>
      </c>
      <c r="BC369" s="75" t="e">
        <f t="shared" si="77"/>
        <v>#N/A</v>
      </c>
      <c r="BD369" s="75" t="e">
        <f t="shared" si="78"/>
        <v>#N/A</v>
      </c>
      <c r="BE369" s="75" t="e">
        <f t="shared" si="79"/>
        <v>#N/A</v>
      </c>
      <c r="BF369" s="75" t="e">
        <f t="shared" si="80"/>
        <v>#N/A</v>
      </c>
      <c r="BG369" s="75" t="e">
        <f t="shared" si="81"/>
        <v>#N/A</v>
      </c>
      <c r="BH369" s="75" t="e">
        <f t="shared" si="82"/>
        <v>#N/A</v>
      </c>
      <c r="BI369" s="75" t="e">
        <f t="shared" si="83"/>
        <v>#N/A</v>
      </c>
    </row>
    <row r="370" spans="1:61" x14ac:dyDescent="0.35">
      <c r="A370" s="69">
        <f>'Processed Data Export'!B368</f>
        <v>0</v>
      </c>
      <c r="B370" s="74" t="e">
        <f>IF((VLOOKUP($A370,'Processed Data Export'!$B$2:$ET$3001,5,FALSE))=0,(VLOOKUP($A370,'Processed Data Export'!$B$2:$ET$3001,4,FALSE)),(IF((VLOOKUP($A370,'Processed Data Export'!$B$2:$ET$3001,4,FALSE))&gt;(VLOOKUP($A370,'Processed Data Export'!$B$2:$ET$3001,5,FALSE)),(VLOOKUP($A370,'Processed Data Export'!$B$2:$ET$3001,5,FALSE)),(VLOOKUP($A370,'Processed Data Export'!$B$2:$ET$3001,4,FALSE)))))</f>
        <v>#N/A</v>
      </c>
      <c r="C370" s="89" t="e">
        <f>IF((VLOOKUP($A370,'Processed Data Export'!$B$2:$ET$3001,5,FALSE))=0,"NA",(IF((VLOOKUP($A370,'Processed Data Export'!$B$2:$ET$3001,4,FALSE))&gt;(VLOOKUP($A370,'Processed Data Export'!$B$2:$ET$3001,5,FALSE)),(VLOOKUP($A370,'Processed Data Export'!$B$2:$ET$3001,4,FALSE)),(VLOOKUP($A370,'Processed Data Export'!$B$2:$ET$3001,5,FALSE)))))</f>
        <v>#N/A</v>
      </c>
      <c r="D370" s="74" t="e">
        <f>VLOOKUP($A370,'Processed Data Export'!$B$2:$ET$3001,3,FALSE)</f>
        <v>#N/A</v>
      </c>
      <c r="E370" s="36">
        <f>VLOOKUP(A370,'MWPS (um)'!$A$1:$CP$401,94,FALSE)</f>
        <v>0</v>
      </c>
      <c r="F370" s="74" t="e">
        <f>(VLOOKUP($A370,'Processed Data Export'!$B$2:$ET$3001,6,FALSE))/(VLOOKUP($A370,'Processed Data Export'!$B$2:$ET$3001,7,FALSE))</f>
        <v>#N/A</v>
      </c>
      <c r="G370" s="74" t="e">
        <f>VLOOKUP($A370,'Processed Data Export'!$B$2:$ET$3001,8,FALSE)</f>
        <v>#N/A</v>
      </c>
      <c r="H370" s="74" t="e">
        <f>VLOOKUP($A370,'Processed Data Export'!$B$2:$ET$3001,9,FALSE)</f>
        <v>#N/A</v>
      </c>
      <c r="I370" s="74" t="e">
        <f>VLOOKUP($A370,'Processed Data Export'!$B$2:$ET$3001,10,FALSE)</f>
        <v>#N/A</v>
      </c>
      <c r="J370" s="74" t="e">
        <f>VLOOKUP($A370,'Processed Data Export'!$B$2:$ET$3001,11,FALSE)</f>
        <v>#N/A</v>
      </c>
      <c r="K370" s="69" t="e">
        <f t="shared" si="70"/>
        <v>#VALUE!</v>
      </c>
      <c r="L370" s="75" t="e">
        <f>VLOOKUP($A370,'Processed Data Export'!$B$2:$ET$402,(COLUMN(A370)+11),FALSE)</f>
        <v>#N/A</v>
      </c>
      <c r="M370" s="75" t="e">
        <f>VLOOKUP($A370,'Processed Data Export'!$B$2:$ET$402,(COLUMN(B370)+11),FALSE)</f>
        <v>#N/A</v>
      </c>
      <c r="N370" s="75" t="e">
        <f>VLOOKUP($A370,'Processed Data Export'!$B$2:$ET$402,(COLUMN(C370)+11),FALSE)</f>
        <v>#N/A</v>
      </c>
      <c r="O370" s="75" t="e">
        <f>VLOOKUP($A370,'Processed Data Export'!$B$2:$ET$402,(COLUMN(D370)+11),FALSE)</f>
        <v>#N/A</v>
      </c>
      <c r="P370" s="75" t="e">
        <f>VLOOKUP($A370,'Processed Data Export'!$B$2:$ET$402,(COLUMN(E370)+11),FALSE)</f>
        <v>#N/A</v>
      </c>
      <c r="Q370" s="75" t="e">
        <f>VLOOKUP($A370,'Processed Data Export'!$B$2:$ET$402,(COLUMN(F370)+11),FALSE)</f>
        <v>#N/A</v>
      </c>
      <c r="R370" s="75" t="e">
        <f>VLOOKUP($A370,'Processed Data Export'!$B$2:$ET$402,(COLUMN(G370)+11),FALSE)</f>
        <v>#N/A</v>
      </c>
      <c r="S370" s="75" t="e">
        <f>VLOOKUP($A370,'Processed Data Export'!$B$2:$ET$402,(COLUMN(H370)+11),FALSE)</f>
        <v>#N/A</v>
      </c>
      <c r="T370" s="75" t="e">
        <f>VLOOKUP($A370,'Processed Data Export'!$B$2:$ET$402,(COLUMN(I370)+11),FALSE)</f>
        <v>#N/A</v>
      </c>
      <c r="U370" s="75" t="e">
        <f>VLOOKUP($A370,'Processed Data Export'!$B$2:$ET$402,(COLUMN(J370)+11),FALSE)</f>
        <v>#N/A</v>
      </c>
      <c r="V370" s="75" t="e">
        <f>VLOOKUP($A370,'Processed Data Export'!$B$2:$ET$402,(COLUMN(K370)+11),FALSE)</f>
        <v>#N/A</v>
      </c>
      <c r="W370" s="75" t="e">
        <f>VLOOKUP($A370,'Processed Data Export'!$B$2:$ET$402,(COLUMN(L370)+11),FALSE)</f>
        <v>#N/A</v>
      </c>
      <c r="X370" s="75" t="e">
        <f>VLOOKUP($A370,'Processed Data Export'!$B$2:$ET$402,(COLUMN(M370)+11),FALSE)</f>
        <v>#N/A</v>
      </c>
      <c r="Y370" s="75" t="e">
        <f>VLOOKUP($A370,'Processed Data Export'!$B$2:$ET$402,(COLUMN(N370)+11),FALSE)</f>
        <v>#N/A</v>
      </c>
      <c r="Z370" s="75" t="e">
        <f>VLOOKUP($A370,'Processed Data Export'!$B$2:$ET$402,(COLUMN(O370)+11),FALSE)</f>
        <v>#N/A</v>
      </c>
      <c r="AA370" s="75" t="e">
        <f>VLOOKUP($A370,'Processed Data Export'!$B$2:$ET$402,(COLUMN(P370)+11),FALSE)</f>
        <v>#N/A</v>
      </c>
      <c r="AB370" s="75" t="e">
        <f>VLOOKUP($A370,'Processed Data Export'!$B$2:$ET$402,(COLUMN(Q370)+11),FALSE)</f>
        <v>#N/A</v>
      </c>
      <c r="AC370" s="75" t="e">
        <f>VLOOKUP($A370,'Processed Data Export'!$B$2:$ET$402,(COLUMN(R370)+11),FALSE)</f>
        <v>#N/A</v>
      </c>
      <c r="AD370" s="75" t="e">
        <f>VLOOKUP($A370,'Processed Data Export'!$B$2:$ET$402,(COLUMN(S370)+11),FALSE)</f>
        <v>#N/A</v>
      </c>
      <c r="AE370" s="75" t="e">
        <f>VLOOKUP($A370,'Processed Data Export'!$B$2:$ET$402,(COLUMN(T370)+11),FALSE)</f>
        <v>#N/A</v>
      </c>
      <c r="AF370" s="75" t="e">
        <f>VLOOKUP($A370,'Processed Data Export'!$B$2:$ET$402,(COLUMN(U370)+11),FALSE)</f>
        <v>#N/A</v>
      </c>
      <c r="AG370" s="75" t="e">
        <f>VLOOKUP($A370,'Processed Data Export'!$B$2:$ET$402,(COLUMN(V370)+11),FALSE)</f>
        <v>#N/A</v>
      </c>
      <c r="AH370" s="75" t="e">
        <f>VLOOKUP($A370,'Processed Data Export'!$B$2:$ET$402,(COLUMN(W370)+11),FALSE)</f>
        <v>#N/A</v>
      </c>
      <c r="AI370" s="75" t="e">
        <f>VLOOKUP($A370,'Processed Data Export'!$B$2:$ET$402,(COLUMN(X370)+11),FALSE)</f>
        <v>#N/A</v>
      </c>
      <c r="AJ370" s="75" t="e">
        <f>VLOOKUP($A370,'Processed Data Export'!$B$2:$ET$402,(COLUMN(Y370)+11),FALSE)</f>
        <v>#N/A</v>
      </c>
      <c r="AK370" s="75" t="e">
        <f>VLOOKUP($A370,'Processed Data Export'!$B$2:$ET$402,(COLUMN(Z370)+11),FALSE)</f>
        <v>#N/A</v>
      </c>
      <c r="AL370" s="75" t="e">
        <f>VLOOKUP($A370,'Processed Data Export'!$B$2:$ET$402,(COLUMN(AA370)+11),FALSE)</f>
        <v>#N/A</v>
      </c>
      <c r="AM370" s="75" t="e">
        <f>VLOOKUP($A370,'Processed Data Export'!$B$2:$ET$402,(COLUMN(AB370)+11),FALSE)</f>
        <v>#N/A</v>
      </c>
      <c r="AN370" s="75" t="e">
        <f>VLOOKUP($A370,'Processed Data Export'!$B$2:$ET$402,(COLUMN(AC370)+11),FALSE)</f>
        <v>#N/A</v>
      </c>
      <c r="AO370" s="75" t="e">
        <f>VLOOKUP($A370,'Processed Data Export'!$B$2:$ET$402,(COLUMN(AD370)+11),FALSE)</f>
        <v>#N/A</v>
      </c>
      <c r="AP370" s="75" t="e">
        <f>VLOOKUP($A370,'Processed Data Export'!$B$2:$ET$402,(COLUMN(AE370)+11),FALSE)</f>
        <v>#N/A</v>
      </c>
      <c r="AQ370" s="75" t="e">
        <f>VLOOKUP($A370,'Processed Data Export'!$B$2:$ET$402,(COLUMN(AF370)+11),FALSE)</f>
        <v>#N/A</v>
      </c>
      <c r="AR370" s="75" t="e">
        <f>VLOOKUP($A370,'Processed Data Export'!$B$2:$ET$402,(COLUMN(AG370)+11),FALSE)</f>
        <v>#N/A</v>
      </c>
      <c r="AS370" s="75" t="e">
        <f>VLOOKUP($A370,'Processed Data Export'!$B$2:$ET$402,(COLUMN(AH370)+11),FALSE)</f>
        <v>#N/A</v>
      </c>
      <c r="AT370" s="75" t="e">
        <f>VLOOKUP($A370,'Processed Data Export'!$B$2:$ET$402,(COLUMN(AI370)+11),FALSE)</f>
        <v>#N/A</v>
      </c>
      <c r="AU370" s="75" t="e">
        <f>VLOOKUP($A370,'Processed Data Export'!$B$2:$ET$402,(COLUMN(AJ370)+11),FALSE)</f>
        <v>#N/A</v>
      </c>
      <c r="AV370" s="75" t="e">
        <f>VLOOKUP($A370,'Processed Data Export'!$B$2:$ET$402,(COLUMN(AK370)+11),FALSE)</f>
        <v>#N/A</v>
      </c>
      <c r="AW370" s="75" t="e">
        <f t="shared" si="71"/>
        <v>#N/A</v>
      </c>
      <c r="AX370" s="75" t="e">
        <f t="shared" si="72"/>
        <v>#N/A</v>
      </c>
      <c r="AY370" s="75" t="e">
        <f t="shared" si="73"/>
        <v>#N/A</v>
      </c>
      <c r="AZ370" s="75" t="e">
        <f t="shared" si="74"/>
        <v>#N/A</v>
      </c>
      <c r="BA370" s="75" t="e">
        <f t="shared" si="75"/>
        <v>#N/A</v>
      </c>
      <c r="BB370" s="75" t="e">
        <f t="shared" si="76"/>
        <v>#N/A</v>
      </c>
      <c r="BC370" s="75" t="e">
        <f t="shared" si="77"/>
        <v>#N/A</v>
      </c>
      <c r="BD370" s="75" t="e">
        <f t="shared" si="78"/>
        <v>#N/A</v>
      </c>
      <c r="BE370" s="75" t="e">
        <f t="shared" si="79"/>
        <v>#N/A</v>
      </c>
      <c r="BF370" s="75" t="e">
        <f t="shared" si="80"/>
        <v>#N/A</v>
      </c>
      <c r="BG370" s="75" t="e">
        <f t="shared" si="81"/>
        <v>#N/A</v>
      </c>
      <c r="BH370" s="75" t="e">
        <f t="shared" si="82"/>
        <v>#N/A</v>
      </c>
      <c r="BI370" s="75" t="e">
        <f t="shared" si="83"/>
        <v>#N/A</v>
      </c>
    </row>
    <row r="371" spans="1:61" x14ac:dyDescent="0.35">
      <c r="A371" s="69">
        <f>'Processed Data Export'!B369</f>
        <v>0</v>
      </c>
      <c r="B371" s="74" t="e">
        <f>IF((VLOOKUP($A371,'Processed Data Export'!$B$2:$ET$3001,5,FALSE))=0,(VLOOKUP($A371,'Processed Data Export'!$B$2:$ET$3001,4,FALSE)),(IF((VLOOKUP($A371,'Processed Data Export'!$B$2:$ET$3001,4,FALSE))&gt;(VLOOKUP($A371,'Processed Data Export'!$B$2:$ET$3001,5,FALSE)),(VLOOKUP($A371,'Processed Data Export'!$B$2:$ET$3001,5,FALSE)),(VLOOKUP($A371,'Processed Data Export'!$B$2:$ET$3001,4,FALSE)))))</f>
        <v>#N/A</v>
      </c>
      <c r="C371" s="89" t="e">
        <f>IF((VLOOKUP($A371,'Processed Data Export'!$B$2:$ET$3001,5,FALSE))=0,"NA",(IF((VLOOKUP($A371,'Processed Data Export'!$B$2:$ET$3001,4,FALSE))&gt;(VLOOKUP($A371,'Processed Data Export'!$B$2:$ET$3001,5,FALSE)),(VLOOKUP($A371,'Processed Data Export'!$B$2:$ET$3001,4,FALSE)),(VLOOKUP($A371,'Processed Data Export'!$B$2:$ET$3001,5,FALSE)))))</f>
        <v>#N/A</v>
      </c>
      <c r="D371" s="74" t="e">
        <f>VLOOKUP($A371,'Processed Data Export'!$B$2:$ET$3001,3,FALSE)</f>
        <v>#N/A</v>
      </c>
      <c r="E371" s="36">
        <f>VLOOKUP(A371,'MWPS (um)'!$A$1:$CP$401,94,FALSE)</f>
        <v>0</v>
      </c>
      <c r="F371" s="74" t="e">
        <f>(VLOOKUP($A371,'Processed Data Export'!$B$2:$ET$3001,6,FALSE))/(VLOOKUP($A371,'Processed Data Export'!$B$2:$ET$3001,7,FALSE))</f>
        <v>#N/A</v>
      </c>
      <c r="G371" s="74" t="e">
        <f>VLOOKUP($A371,'Processed Data Export'!$B$2:$ET$3001,8,FALSE)</f>
        <v>#N/A</v>
      </c>
      <c r="H371" s="74" t="e">
        <f>VLOOKUP($A371,'Processed Data Export'!$B$2:$ET$3001,9,FALSE)</f>
        <v>#N/A</v>
      </c>
      <c r="I371" s="74" t="e">
        <f>VLOOKUP($A371,'Processed Data Export'!$B$2:$ET$3001,10,FALSE)</f>
        <v>#N/A</v>
      </c>
      <c r="J371" s="74" t="e">
        <f>VLOOKUP($A371,'Processed Data Export'!$B$2:$ET$3001,11,FALSE)</f>
        <v>#N/A</v>
      </c>
      <c r="K371" s="69" t="e">
        <f t="shared" si="70"/>
        <v>#VALUE!</v>
      </c>
      <c r="L371" s="75" t="e">
        <f>VLOOKUP($A371,'Processed Data Export'!$B$2:$ET$402,(COLUMN(A371)+11),FALSE)</f>
        <v>#N/A</v>
      </c>
      <c r="M371" s="75" t="e">
        <f>VLOOKUP($A371,'Processed Data Export'!$B$2:$ET$402,(COLUMN(B371)+11),FALSE)</f>
        <v>#N/A</v>
      </c>
      <c r="N371" s="75" t="e">
        <f>VLOOKUP($A371,'Processed Data Export'!$B$2:$ET$402,(COLUMN(C371)+11),FALSE)</f>
        <v>#N/A</v>
      </c>
      <c r="O371" s="75" t="e">
        <f>VLOOKUP($A371,'Processed Data Export'!$B$2:$ET$402,(COLUMN(D371)+11),FALSE)</f>
        <v>#N/A</v>
      </c>
      <c r="P371" s="75" t="e">
        <f>VLOOKUP($A371,'Processed Data Export'!$B$2:$ET$402,(COLUMN(E371)+11),FALSE)</f>
        <v>#N/A</v>
      </c>
      <c r="Q371" s="75" t="e">
        <f>VLOOKUP($A371,'Processed Data Export'!$B$2:$ET$402,(COLUMN(F371)+11),FALSE)</f>
        <v>#N/A</v>
      </c>
      <c r="R371" s="75" t="e">
        <f>VLOOKUP($A371,'Processed Data Export'!$B$2:$ET$402,(COLUMN(G371)+11),FALSE)</f>
        <v>#N/A</v>
      </c>
      <c r="S371" s="75" t="e">
        <f>VLOOKUP($A371,'Processed Data Export'!$B$2:$ET$402,(COLUMN(H371)+11),FALSE)</f>
        <v>#N/A</v>
      </c>
      <c r="T371" s="75" t="e">
        <f>VLOOKUP($A371,'Processed Data Export'!$B$2:$ET$402,(COLUMN(I371)+11),FALSE)</f>
        <v>#N/A</v>
      </c>
      <c r="U371" s="75" t="e">
        <f>VLOOKUP($A371,'Processed Data Export'!$B$2:$ET$402,(COLUMN(J371)+11),FALSE)</f>
        <v>#N/A</v>
      </c>
      <c r="V371" s="75" t="e">
        <f>VLOOKUP($A371,'Processed Data Export'!$B$2:$ET$402,(COLUMN(K371)+11),FALSE)</f>
        <v>#N/A</v>
      </c>
      <c r="W371" s="75" t="e">
        <f>VLOOKUP($A371,'Processed Data Export'!$B$2:$ET$402,(COLUMN(L371)+11),FALSE)</f>
        <v>#N/A</v>
      </c>
      <c r="X371" s="75" t="e">
        <f>VLOOKUP($A371,'Processed Data Export'!$B$2:$ET$402,(COLUMN(M371)+11),FALSE)</f>
        <v>#N/A</v>
      </c>
      <c r="Y371" s="75" t="e">
        <f>VLOOKUP($A371,'Processed Data Export'!$B$2:$ET$402,(COLUMN(N371)+11),FALSE)</f>
        <v>#N/A</v>
      </c>
      <c r="Z371" s="75" t="e">
        <f>VLOOKUP($A371,'Processed Data Export'!$B$2:$ET$402,(COLUMN(O371)+11),FALSE)</f>
        <v>#N/A</v>
      </c>
      <c r="AA371" s="75" t="e">
        <f>VLOOKUP($A371,'Processed Data Export'!$B$2:$ET$402,(COLUMN(P371)+11),FALSE)</f>
        <v>#N/A</v>
      </c>
      <c r="AB371" s="75" t="e">
        <f>VLOOKUP($A371,'Processed Data Export'!$B$2:$ET$402,(COLUMN(Q371)+11),FALSE)</f>
        <v>#N/A</v>
      </c>
      <c r="AC371" s="75" t="e">
        <f>VLOOKUP($A371,'Processed Data Export'!$B$2:$ET$402,(COLUMN(R371)+11),FALSE)</f>
        <v>#N/A</v>
      </c>
      <c r="AD371" s="75" t="e">
        <f>VLOOKUP($A371,'Processed Data Export'!$B$2:$ET$402,(COLUMN(S371)+11),FALSE)</f>
        <v>#N/A</v>
      </c>
      <c r="AE371" s="75" t="e">
        <f>VLOOKUP($A371,'Processed Data Export'!$B$2:$ET$402,(COLUMN(T371)+11),FALSE)</f>
        <v>#N/A</v>
      </c>
      <c r="AF371" s="75" t="e">
        <f>VLOOKUP($A371,'Processed Data Export'!$B$2:$ET$402,(COLUMN(U371)+11),FALSE)</f>
        <v>#N/A</v>
      </c>
      <c r="AG371" s="75" t="e">
        <f>VLOOKUP($A371,'Processed Data Export'!$B$2:$ET$402,(COLUMN(V371)+11),FALSE)</f>
        <v>#N/A</v>
      </c>
      <c r="AH371" s="75" t="e">
        <f>VLOOKUP($A371,'Processed Data Export'!$B$2:$ET$402,(COLUMN(W371)+11),FALSE)</f>
        <v>#N/A</v>
      </c>
      <c r="AI371" s="75" t="e">
        <f>VLOOKUP($A371,'Processed Data Export'!$B$2:$ET$402,(COLUMN(X371)+11),FALSE)</f>
        <v>#N/A</v>
      </c>
      <c r="AJ371" s="75" t="e">
        <f>VLOOKUP($A371,'Processed Data Export'!$B$2:$ET$402,(COLUMN(Y371)+11),FALSE)</f>
        <v>#N/A</v>
      </c>
      <c r="AK371" s="75" t="e">
        <f>VLOOKUP($A371,'Processed Data Export'!$B$2:$ET$402,(COLUMN(Z371)+11),FALSE)</f>
        <v>#N/A</v>
      </c>
      <c r="AL371" s="75" t="e">
        <f>VLOOKUP($A371,'Processed Data Export'!$B$2:$ET$402,(COLUMN(AA371)+11),FALSE)</f>
        <v>#N/A</v>
      </c>
      <c r="AM371" s="75" t="e">
        <f>VLOOKUP($A371,'Processed Data Export'!$B$2:$ET$402,(COLUMN(AB371)+11),FALSE)</f>
        <v>#N/A</v>
      </c>
      <c r="AN371" s="75" t="e">
        <f>VLOOKUP($A371,'Processed Data Export'!$B$2:$ET$402,(COLUMN(AC371)+11),FALSE)</f>
        <v>#N/A</v>
      </c>
      <c r="AO371" s="75" t="e">
        <f>VLOOKUP($A371,'Processed Data Export'!$B$2:$ET$402,(COLUMN(AD371)+11),FALSE)</f>
        <v>#N/A</v>
      </c>
      <c r="AP371" s="75" t="e">
        <f>VLOOKUP($A371,'Processed Data Export'!$B$2:$ET$402,(COLUMN(AE371)+11),FALSE)</f>
        <v>#N/A</v>
      </c>
      <c r="AQ371" s="75" t="e">
        <f>VLOOKUP($A371,'Processed Data Export'!$B$2:$ET$402,(COLUMN(AF371)+11),FALSE)</f>
        <v>#N/A</v>
      </c>
      <c r="AR371" s="75" t="e">
        <f>VLOOKUP($A371,'Processed Data Export'!$B$2:$ET$402,(COLUMN(AG371)+11),FALSE)</f>
        <v>#N/A</v>
      </c>
      <c r="AS371" s="75" t="e">
        <f>VLOOKUP($A371,'Processed Data Export'!$B$2:$ET$402,(COLUMN(AH371)+11),FALSE)</f>
        <v>#N/A</v>
      </c>
      <c r="AT371" s="75" t="e">
        <f>VLOOKUP($A371,'Processed Data Export'!$B$2:$ET$402,(COLUMN(AI371)+11),FALSE)</f>
        <v>#N/A</v>
      </c>
      <c r="AU371" s="75" t="e">
        <f>VLOOKUP($A371,'Processed Data Export'!$B$2:$ET$402,(COLUMN(AJ371)+11),FALSE)</f>
        <v>#N/A</v>
      </c>
      <c r="AV371" s="75" t="e">
        <f>VLOOKUP($A371,'Processed Data Export'!$B$2:$ET$402,(COLUMN(AK371)+11),FALSE)</f>
        <v>#N/A</v>
      </c>
      <c r="AW371" s="75" t="e">
        <f t="shared" si="71"/>
        <v>#N/A</v>
      </c>
      <c r="AX371" s="75" t="e">
        <f t="shared" si="72"/>
        <v>#N/A</v>
      </c>
      <c r="AY371" s="75" t="e">
        <f t="shared" si="73"/>
        <v>#N/A</v>
      </c>
      <c r="AZ371" s="75" t="e">
        <f t="shared" si="74"/>
        <v>#N/A</v>
      </c>
      <c r="BA371" s="75" t="e">
        <f t="shared" si="75"/>
        <v>#N/A</v>
      </c>
      <c r="BB371" s="75" t="e">
        <f t="shared" si="76"/>
        <v>#N/A</v>
      </c>
      <c r="BC371" s="75" t="e">
        <f t="shared" si="77"/>
        <v>#N/A</v>
      </c>
      <c r="BD371" s="75" t="e">
        <f t="shared" si="78"/>
        <v>#N/A</v>
      </c>
      <c r="BE371" s="75" t="e">
        <f t="shared" si="79"/>
        <v>#N/A</v>
      </c>
      <c r="BF371" s="75" t="e">
        <f t="shared" si="80"/>
        <v>#N/A</v>
      </c>
      <c r="BG371" s="75" t="e">
        <f t="shared" si="81"/>
        <v>#N/A</v>
      </c>
      <c r="BH371" s="75" t="e">
        <f t="shared" si="82"/>
        <v>#N/A</v>
      </c>
      <c r="BI371" s="75" t="e">
        <f t="shared" si="83"/>
        <v>#N/A</v>
      </c>
    </row>
    <row r="372" spans="1:61" x14ac:dyDescent="0.35">
      <c r="A372" s="69">
        <f>'Processed Data Export'!B370</f>
        <v>0</v>
      </c>
      <c r="B372" s="74" t="e">
        <f>IF((VLOOKUP($A372,'Processed Data Export'!$B$2:$ET$3001,5,FALSE))=0,(VLOOKUP($A372,'Processed Data Export'!$B$2:$ET$3001,4,FALSE)),(IF((VLOOKUP($A372,'Processed Data Export'!$B$2:$ET$3001,4,FALSE))&gt;(VLOOKUP($A372,'Processed Data Export'!$B$2:$ET$3001,5,FALSE)),(VLOOKUP($A372,'Processed Data Export'!$B$2:$ET$3001,5,FALSE)),(VLOOKUP($A372,'Processed Data Export'!$B$2:$ET$3001,4,FALSE)))))</f>
        <v>#N/A</v>
      </c>
      <c r="C372" s="89" t="e">
        <f>IF((VLOOKUP($A372,'Processed Data Export'!$B$2:$ET$3001,5,FALSE))=0,"NA",(IF((VLOOKUP($A372,'Processed Data Export'!$B$2:$ET$3001,4,FALSE))&gt;(VLOOKUP($A372,'Processed Data Export'!$B$2:$ET$3001,5,FALSE)),(VLOOKUP($A372,'Processed Data Export'!$B$2:$ET$3001,4,FALSE)),(VLOOKUP($A372,'Processed Data Export'!$B$2:$ET$3001,5,FALSE)))))</f>
        <v>#N/A</v>
      </c>
      <c r="D372" s="74" t="e">
        <f>VLOOKUP($A372,'Processed Data Export'!$B$2:$ET$3001,3,FALSE)</f>
        <v>#N/A</v>
      </c>
      <c r="E372" s="36">
        <f>VLOOKUP(A372,'MWPS (um)'!$A$1:$CP$401,94,FALSE)</f>
        <v>0</v>
      </c>
      <c r="F372" s="74" t="e">
        <f>(VLOOKUP($A372,'Processed Data Export'!$B$2:$ET$3001,6,FALSE))/(VLOOKUP($A372,'Processed Data Export'!$B$2:$ET$3001,7,FALSE))</f>
        <v>#N/A</v>
      </c>
      <c r="G372" s="74" t="e">
        <f>VLOOKUP($A372,'Processed Data Export'!$B$2:$ET$3001,8,FALSE)</f>
        <v>#N/A</v>
      </c>
      <c r="H372" s="74" t="e">
        <f>VLOOKUP($A372,'Processed Data Export'!$B$2:$ET$3001,9,FALSE)</f>
        <v>#N/A</v>
      </c>
      <c r="I372" s="74" t="e">
        <f>VLOOKUP($A372,'Processed Data Export'!$B$2:$ET$3001,10,FALSE)</f>
        <v>#N/A</v>
      </c>
      <c r="J372" s="74" t="e">
        <f>VLOOKUP($A372,'Processed Data Export'!$B$2:$ET$3001,11,FALSE)</f>
        <v>#N/A</v>
      </c>
      <c r="K372" s="69" t="e">
        <f t="shared" si="70"/>
        <v>#VALUE!</v>
      </c>
      <c r="L372" s="75" t="e">
        <f>VLOOKUP($A372,'Processed Data Export'!$B$2:$ET$402,(COLUMN(A372)+11),FALSE)</f>
        <v>#N/A</v>
      </c>
      <c r="M372" s="75" t="e">
        <f>VLOOKUP($A372,'Processed Data Export'!$B$2:$ET$402,(COLUMN(B372)+11),FALSE)</f>
        <v>#N/A</v>
      </c>
      <c r="N372" s="75" t="e">
        <f>VLOOKUP($A372,'Processed Data Export'!$B$2:$ET$402,(COLUMN(C372)+11),FALSE)</f>
        <v>#N/A</v>
      </c>
      <c r="O372" s="75" t="e">
        <f>VLOOKUP($A372,'Processed Data Export'!$B$2:$ET$402,(COLUMN(D372)+11),FALSE)</f>
        <v>#N/A</v>
      </c>
      <c r="P372" s="75" t="e">
        <f>VLOOKUP($A372,'Processed Data Export'!$B$2:$ET$402,(COLUMN(E372)+11),FALSE)</f>
        <v>#N/A</v>
      </c>
      <c r="Q372" s="75" t="e">
        <f>VLOOKUP($A372,'Processed Data Export'!$B$2:$ET$402,(COLUMN(F372)+11),FALSE)</f>
        <v>#N/A</v>
      </c>
      <c r="R372" s="75" t="e">
        <f>VLOOKUP($A372,'Processed Data Export'!$B$2:$ET$402,(COLUMN(G372)+11),FALSE)</f>
        <v>#N/A</v>
      </c>
      <c r="S372" s="75" t="e">
        <f>VLOOKUP($A372,'Processed Data Export'!$B$2:$ET$402,(COLUMN(H372)+11),FALSE)</f>
        <v>#N/A</v>
      </c>
      <c r="T372" s="75" t="e">
        <f>VLOOKUP($A372,'Processed Data Export'!$B$2:$ET$402,(COLUMN(I372)+11),FALSE)</f>
        <v>#N/A</v>
      </c>
      <c r="U372" s="75" t="e">
        <f>VLOOKUP($A372,'Processed Data Export'!$B$2:$ET$402,(COLUMN(J372)+11),FALSE)</f>
        <v>#N/A</v>
      </c>
      <c r="V372" s="75" t="e">
        <f>VLOOKUP($A372,'Processed Data Export'!$B$2:$ET$402,(COLUMN(K372)+11),FALSE)</f>
        <v>#N/A</v>
      </c>
      <c r="W372" s="75" t="e">
        <f>VLOOKUP($A372,'Processed Data Export'!$B$2:$ET$402,(COLUMN(L372)+11),FALSE)</f>
        <v>#N/A</v>
      </c>
      <c r="X372" s="75" t="e">
        <f>VLOOKUP($A372,'Processed Data Export'!$B$2:$ET$402,(COLUMN(M372)+11),FALSE)</f>
        <v>#N/A</v>
      </c>
      <c r="Y372" s="75" t="e">
        <f>VLOOKUP($A372,'Processed Data Export'!$B$2:$ET$402,(COLUMN(N372)+11),FALSE)</f>
        <v>#N/A</v>
      </c>
      <c r="Z372" s="75" t="e">
        <f>VLOOKUP($A372,'Processed Data Export'!$B$2:$ET$402,(COLUMN(O372)+11),FALSE)</f>
        <v>#N/A</v>
      </c>
      <c r="AA372" s="75" t="e">
        <f>VLOOKUP($A372,'Processed Data Export'!$B$2:$ET$402,(COLUMN(P372)+11),FALSE)</f>
        <v>#N/A</v>
      </c>
      <c r="AB372" s="75" t="e">
        <f>VLOOKUP($A372,'Processed Data Export'!$B$2:$ET$402,(COLUMN(Q372)+11),FALSE)</f>
        <v>#N/A</v>
      </c>
      <c r="AC372" s="75" t="e">
        <f>VLOOKUP($A372,'Processed Data Export'!$B$2:$ET$402,(COLUMN(R372)+11),FALSE)</f>
        <v>#N/A</v>
      </c>
      <c r="AD372" s="75" t="e">
        <f>VLOOKUP($A372,'Processed Data Export'!$B$2:$ET$402,(COLUMN(S372)+11),FALSE)</f>
        <v>#N/A</v>
      </c>
      <c r="AE372" s="75" t="e">
        <f>VLOOKUP($A372,'Processed Data Export'!$B$2:$ET$402,(COLUMN(T372)+11),FALSE)</f>
        <v>#N/A</v>
      </c>
      <c r="AF372" s="75" t="e">
        <f>VLOOKUP($A372,'Processed Data Export'!$B$2:$ET$402,(COLUMN(U372)+11),FALSE)</f>
        <v>#N/A</v>
      </c>
      <c r="AG372" s="75" t="e">
        <f>VLOOKUP($A372,'Processed Data Export'!$B$2:$ET$402,(COLUMN(V372)+11),FALSE)</f>
        <v>#N/A</v>
      </c>
      <c r="AH372" s="75" t="e">
        <f>VLOOKUP($A372,'Processed Data Export'!$B$2:$ET$402,(COLUMN(W372)+11),FALSE)</f>
        <v>#N/A</v>
      </c>
      <c r="AI372" s="75" t="e">
        <f>VLOOKUP($A372,'Processed Data Export'!$B$2:$ET$402,(COLUMN(X372)+11),FALSE)</f>
        <v>#N/A</v>
      </c>
      <c r="AJ372" s="75" t="e">
        <f>VLOOKUP($A372,'Processed Data Export'!$B$2:$ET$402,(COLUMN(Y372)+11),FALSE)</f>
        <v>#N/A</v>
      </c>
      <c r="AK372" s="75" t="e">
        <f>VLOOKUP($A372,'Processed Data Export'!$B$2:$ET$402,(COLUMN(Z372)+11),FALSE)</f>
        <v>#N/A</v>
      </c>
      <c r="AL372" s="75" t="e">
        <f>VLOOKUP($A372,'Processed Data Export'!$B$2:$ET$402,(COLUMN(AA372)+11),FALSE)</f>
        <v>#N/A</v>
      </c>
      <c r="AM372" s="75" t="e">
        <f>VLOOKUP($A372,'Processed Data Export'!$B$2:$ET$402,(COLUMN(AB372)+11),FALSE)</f>
        <v>#N/A</v>
      </c>
      <c r="AN372" s="75" t="e">
        <f>VLOOKUP($A372,'Processed Data Export'!$B$2:$ET$402,(COLUMN(AC372)+11),FALSE)</f>
        <v>#N/A</v>
      </c>
      <c r="AO372" s="75" t="e">
        <f>VLOOKUP($A372,'Processed Data Export'!$B$2:$ET$402,(COLUMN(AD372)+11),FALSE)</f>
        <v>#N/A</v>
      </c>
      <c r="AP372" s="75" t="e">
        <f>VLOOKUP($A372,'Processed Data Export'!$B$2:$ET$402,(COLUMN(AE372)+11),FALSE)</f>
        <v>#N/A</v>
      </c>
      <c r="AQ372" s="75" t="e">
        <f>VLOOKUP($A372,'Processed Data Export'!$B$2:$ET$402,(COLUMN(AF372)+11),FALSE)</f>
        <v>#N/A</v>
      </c>
      <c r="AR372" s="75" t="e">
        <f>VLOOKUP($A372,'Processed Data Export'!$B$2:$ET$402,(COLUMN(AG372)+11),FALSE)</f>
        <v>#N/A</v>
      </c>
      <c r="AS372" s="75" t="e">
        <f>VLOOKUP($A372,'Processed Data Export'!$B$2:$ET$402,(COLUMN(AH372)+11),FALSE)</f>
        <v>#N/A</v>
      </c>
      <c r="AT372" s="75" t="e">
        <f>VLOOKUP($A372,'Processed Data Export'!$B$2:$ET$402,(COLUMN(AI372)+11),FALSE)</f>
        <v>#N/A</v>
      </c>
      <c r="AU372" s="75" t="e">
        <f>VLOOKUP($A372,'Processed Data Export'!$B$2:$ET$402,(COLUMN(AJ372)+11),FALSE)</f>
        <v>#N/A</v>
      </c>
      <c r="AV372" s="75" t="e">
        <f>VLOOKUP($A372,'Processed Data Export'!$B$2:$ET$402,(COLUMN(AK372)+11),FALSE)</f>
        <v>#N/A</v>
      </c>
      <c r="AW372" s="75" t="e">
        <f t="shared" si="71"/>
        <v>#N/A</v>
      </c>
      <c r="AX372" s="75" t="e">
        <f t="shared" si="72"/>
        <v>#N/A</v>
      </c>
      <c r="AY372" s="75" t="e">
        <f t="shared" si="73"/>
        <v>#N/A</v>
      </c>
      <c r="AZ372" s="75" t="e">
        <f t="shared" si="74"/>
        <v>#N/A</v>
      </c>
      <c r="BA372" s="75" t="e">
        <f t="shared" si="75"/>
        <v>#N/A</v>
      </c>
      <c r="BB372" s="75" t="e">
        <f t="shared" si="76"/>
        <v>#N/A</v>
      </c>
      <c r="BC372" s="75" t="e">
        <f t="shared" si="77"/>
        <v>#N/A</v>
      </c>
      <c r="BD372" s="75" t="e">
        <f t="shared" si="78"/>
        <v>#N/A</v>
      </c>
      <c r="BE372" s="75" t="e">
        <f t="shared" si="79"/>
        <v>#N/A</v>
      </c>
      <c r="BF372" s="75" t="e">
        <f t="shared" si="80"/>
        <v>#N/A</v>
      </c>
      <c r="BG372" s="75" t="e">
        <f t="shared" si="81"/>
        <v>#N/A</v>
      </c>
      <c r="BH372" s="75" t="e">
        <f t="shared" si="82"/>
        <v>#N/A</v>
      </c>
      <c r="BI372" s="75" t="e">
        <f t="shared" si="83"/>
        <v>#N/A</v>
      </c>
    </row>
    <row r="373" spans="1:61" x14ac:dyDescent="0.35">
      <c r="A373" s="69">
        <f>'Processed Data Export'!B371</f>
        <v>0</v>
      </c>
      <c r="B373" s="74" t="e">
        <f>IF((VLOOKUP($A373,'Processed Data Export'!$B$2:$ET$3001,5,FALSE))=0,(VLOOKUP($A373,'Processed Data Export'!$B$2:$ET$3001,4,FALSE)),(IF((VLOOKUP($A373,'Processed Data Export'!$B$2:$ET$3001,4,FALSE))&gt;(VLOOKUP($A373,'Processed Data Export'!$B$2:$ET$3001,5,FALSE)),(VLOOKUP($A373,'Processed Data Export'!$B$2:$ET$3001,5,FALSE)),(VLOOKUP($A373,'Processed Data Export'!$B$2:$ET$3001,4,FALSE)))))</f>
        <v>#N/A</v>
      </c>
      <c r="C373" s="89" t="e">
        <f>IF((VLOOKUP($A373,'Processed Data Export'!$B$2:$ET$3001,5,FALSE))=0,"NA",(IF((VLOOKUP($A373,'Processed Data Export'!$B$2:$ET$3001,4,FALSE))&gt;(VLOOKUP($A373,'Processed Data Export'!$B$2:$ET$3001,5,FALSE)),(VLOOKUP($A373,'Processed Data Export'!$B$2:$ET$3001,4,FALSE)),(VLOOKUP($A373,'Processed Data Export'!$B$2:$ET$3001,5,FALSE)))))</f>
        <v>#N/A</v>
      </c>
      <c r="D373" s="74" t="e">
        <f>VLOOKUP($A373,'Processed Data Export'!$B$2:$ET$3001,3,FALSE)</f>
        <v>#N/A</v>
      </c>
      <c r="E373" s="36">
        <f>VLOOKUP(A373,'MWPS (um)'!$A$1:$CP$401,94,FALSE)</f>
        <v>0</v>
      </c>
      <c r="F373" s="74" t="e">
        <f>(VLOOKUP($A373,'Processed Data Export'!$B$2:$ET$3001,6,FALSE))/(VLOOKUP($A373,'Processed Data Export'!$B$2:$ET$3001,7,FALSE))</f>
        <v>#N/A</v>
      </c>
      <c r="G373" s="74" t="e">
        <f>VLOOKUP($A373,'Processed Data Export'!$B$2:$ET$3001,8,FALSE)</f>
        <v>#N/A</v>
      </c>
      <c r="H373" s="74" t="e">
        <f>VLOOKUP($A373,'Processed Data Export'!$B$2:$ET$3001,9,FALSE)</f>
        <v>#N/A</v>
      </c>
      <c r="I373" s="74" t="e">
        <f>VLOOKUP($A373,'Processed Data Export'!$B$2:$ET$3001,10,FALSE)</f>
        <v>#N/A</v>
      </c>
      <c r="J373" s="74" t="e">
        <f>VLOOKUP($A373,'Processed Data Export'!$B$2:$ET$3001,11,FALSE)</f>
        <v>#N/A</v>
      </c>
      <c r="K373" s="69" t="e">
        <f t="shared" si="70"/>
        <v>#VALUE!</v>
      </c>
      <c r="L373" s="75" t="e">
        <f>VLOOKUP($A373,'Processed Data Export'!$B$2:$ET$402,(COLUMN(A373)+11),FALSE)</f>
        <v>#N/A</v>
      </c>
      <c r="M373" s="75" t="e">
        <f>VLOOKUP($A373,'Processed Data Export'!$B$2:$ET$402,(COLUMN(B373)+11),FALSE)</f>
        <v>#N/A</v>
      </c>
      <c r="N373" s="75" t="e">
        <f>VLOOKUP($A373,'Processed Data Export'!$B$2:$ET$402,(COLUMN(C373)+11),FALSE)</f>
        <v>#N/A</v>
      </c>
      <c r="O373" s="75" t="e">
        <f>VLOOKUP($A373,'Processed Data Export'!$B$2:$ET$402,(COLUMN(D373)+11),FALSE)</f>
        <v>#N/A</v>
      </c>
      <c r="P373" s="75" t="e">
        <f>VLOOKUP($A373,'Processed Data Export'!$B$2:$ET$402,(COLUMN(E373)+11),FALSE)</f>
        <v>#N/A</v>
      </c>
      <c r="Q373" s="75" t="e">
        <f>VLOOKUP($A373,'Processed Data Export'!$B$2:$ET$402,(COLUMN(F373)+11),FALSE)</f>
        <v>#N/A</v>
      </c>
      <c r="R373" s="75" t="e">
        <f>VLOOKUP($A373,'Processed Data Export'!$B$2:$ET$402,(COLUMN(G373)+11),FALSE)</f>
        <v>#N/A</v>
      </c>
      <c r="S373" s="75" t="e">
        <f>VLOOKUP($A373,'Processed Data Export'!$B$2:$ET$402,(COLUMN(H373)+11),FALSE)</f>
        <v>#N/A</v>
      </c>
      <c r="T373" s="75" t="e">
        <f>VLOOKUP($A373,'Processed Data Export'!$B$2:$ET$402,(COLUMN(I373)+11),FALSE)</f>
        <v>#N/A</v>
      </c>
      <c r="U373" s="75" t="e">
        <f>VLOOKUP($A373,'Processed Data Export'!$B$2:$ET$402,(COLUMN(J373)+11),FALSE)</f>
        <v>#N/A</v>
      </c>
      <c r="V373" s="75" t="e">
        <f>VLOOKUP($A373,'Processed Data Export'!$B$2:$ET$402,(COLUMN(K373)+11),FALSE)</f>
        <v>#N/A</v>
      </c>
      <c r="W373" s="75" t="e">
        <f>VLOOKUP($A373,'Processed Data Export'!$B$2:$ET$402,(COLUMN(L373)+11),FALSE)</f>
        <v>#N/A</v>
      </c>
      <c r="X373" s="75" t="e">
        <f>VLOOKUP($A373,'Processed Data Export'!$B$2:$ET$402,(COLUMN(M373)+11),FALSE)</f>
        <v>#N/A</v>
      </c>
      <c r="Y373" s="75" t="e">
        <f>VLOOKUP($A373,'Processed Data Export'!$B$2:$ET$402,(COLUMN(N373)+11),FALSE)</f>
        <v>#N/A</v>
      </c>
      <c r="Z373" s="75" t="e">
        <f>VLOOKUP($A373,'Processed Data Export'!$B$2:$ET$402,(COLUMN(O373)+11),FALSE)</f>
        <v>#N/A</v>
      </c>
      <c r="AA373" s="75" t="e">
        <f>VLOOKUP($A373,'Processed Data Export'!$B$2:$ET$402,(COLUMN(P373)+11),FALSE)</f>
        <v>#N/A</v>
      </c>
      <c r="AB373" s="75" t="e">
        <f>VLOOKUP($A373,'Processed Data Export'!$B$2:$ET$402,(COLUMN(Q373)+11),FALSE)</f>
        <v>#N/A</v>
      </c>
      <c r="AC373" s="75" t="e">
        <f>VLOOKUP($A373,'Processed Data Export'!$B$2:$ET$402,(COLUMN(R373)+11),FALSE)</f>
        <v>#N/A</v>
      </c>
      <c r="AD373" s="75" t="e">
        <f>VLOOKUP($A373,'Processed Data Export'!$B$2:$ET$402,(COLUMN(S373)+11),FALSE)</f>
        <v>#N/A</v>
      </c>
      <c r="AE373" s="75" t="e">
        <f>VLOOKUP($A373,'Processed Data Export'!$B$2:$ET$402,(COLUMN(T373)+11),FALSE)</f>
        <v>#N/A</v>
      </c>
      <c r="AF373" s="75" t="e">
        <f>VLOOKUP($A373,'Processed Data Export'!$B$2:$ET$402,(COLUMN(U373)+11),FALSE)</f>
        <v>#N/A</v>
      </c>
      <c r="AG373" s="75" t="e">
        <f>VLOOKUP($A373,'Processed Data Export'!$B$2:$ET$402,(COLUMN(V373)+11),FALSE)</f>
        <v>#N/A</v>
      </c>
      <c r="AH373" s="75" t="e">
        <f>VLOOKUP($A373,'Processed Data Export'!$B$2:$ET$402,(COLUMN(W373)+11),FALSE)</f>
        <v>#N/A</v>
      </c>
      <c r="AI373" s="75" t="e">
        <f>VLOOKUP($A373,'Processed Data Export'!$B$2:$ET$402,(COLUMN(X373)+11),FALSE)</f>
        <v>#N/A</v>
      </c>
      <c r="AJ373" s="75" t="e">
        <f>VLOOKUP($A373,'Processed Data Export'!$B$2:$ET$402,(COLUMN(Y373)+11),FALSE)</f>
        <v>#N/A</v>
      </c>
      <c r="AK373" s="75" t="e">
        <f>VLOOKUP($A373,'Processed Data Export'!$B$2:$ET$402,(COLUMN(Z373)+11),FALSE)</f>
        <v>#N/A</v>
      </c>
      <c r="AL373" s="75" t="e">
        <f>VLOOKUP($A373,'Processed Data Export'!$B$2:$ET$402,(COLUMN(AA373)+11),FALSE)</f>
        <v>#N/A</v>
      </c>
      <c r="AM373" s="75" t="e">
        <f>VLOOKUP($A373,'Processed Data Export'!$B$2:$ET$402,(COLUMN(AB373)+11),FALSE)</f>
        <v>#N/A</v>
      </c>
      <c r="AN373" s="75" t="e">
        <f>VLOOKUP($A373,'Processed Data Export'!$B$2:$ET$402,(COLUMN(AC373)+11),FALSE)</f>
        <v>#N/A</v>
      </c>
      <c r="AO373" s="75" t="e">
        <f>VLOOKUP($A373,'Processed Data Export'!$B$2:$ET$402,(COLUMN(AD373)+11),FALSE)</f>
        <v>#N/A</v>
      </c>
      <c r="AP373" s="75" t="e">
        <f>VLOOKUP($A373,'Processed Data Export'!$B$2:$ET$402,(COLUMN(AE373)+11),FALSE)</f>
        <v>#N/A</v>
      </c>
      <c r="AQ373" s="75" t="e">
        <f>VLOOKUP($A373,'Processed Data Export'!$B$2:$ET$402,(COLUMN(AF373)+11),FALSE)</f>
        <v>#N/A</v>
      </c>
      <c r="AR373" s="75" t="e">
        <f>VLOOKUP($A373,'Processed Data Export'!$B$2:$ET$402,(COLUMN(AG373)+11),FALSE)</f>
        <v>#N/A</v>
      </c>
      <c r="AS373" s="75" t="e">
        <f>VLOOKUP($A373,'Processed Data Export'!$B$2:$ET$402,(COLUMN(AH373)+11),FALSE)</f>
        <v>#N/A</v>
      </c>
      <c r="AT373" s="75" t="e">
        <f>VLOOKUP($A373,'Processed Data Export'!$B$2:$ET$402,(COLUMN(AI373)+11),FALSE)</f>
        <v>#N/A</v>
      </c>
      <c r="AU373" s="75" t="e">
        <f>VLOOKUP($A373,'Processed Data Export'!$B$2:$ET$402,(COLUMN(AJ373)+11),FALSE)</f>
        <v>#N/A</v>
      </c>
      <c r="AV373" s="75" t="e">
        <f>VLOOKUP($A373,'Processed Data Export'!$B$2:$ET$402,(COLUMN(AK373)+11),FALSE)</f>
        <v>#N/A</v>
      </c>
      <c r="AW373" s="75" t="e">
        <f t="shared" si="71"/>
        <v>#N/A</v>
      </c>
      <c r="AX373" s="75" t="e">
        <f t="shared" si="72"/>
        <v>#N/A</v>
      </c>
      <c r="AY373" s="75" t="e">
        <f t="shared" si="73"/>
        <v>#N/A</v>
      </c>
      <c r="AZ373" s="75" t="e">
        <f t="shared" si="74"/>
        <v>#N/A</v>
      </c>
      <c r="BA373" s="75" t="e">
        <f t="shared" si="75"/>
        <v>#N/A</v>
      </c>
      <c r="BB373" s="75" t="e">
        <f t="shared" si="76"/>
        <v>#N/A</v>
      </c>
      <c r="BC373" s="75" t="e">
        <f t="shared" si="77"/>
        <v>#N/A</v>
      </c>
      <c r="BD373" s="75" t="e">
        <f t="shared" si="78"/>
        <v>#N/A</v>
      </c>
      <c r="BE373" s="75" t="e">
        <f t="shared" si="79"/>
        <v>#N/A</v>
      </c>
      <c r="BF373" s="75" t="e">
        <f t="shared" si="80"/>
        <v>#N/A</v>
      </c>
      <c r="BG373" s="75" t="e">
        <f t="shared" si="81"/>
        <v>#N/A</v>
      </c>
      <c r="BH373" s="75" t="e">
        <f t="shared" si="82"/>
        <v>#N/A</v>
      </c>
      <c r="BI373" s="75" t="e">
        <f t="shared" si="83"/>
        <v>#N/A</v>
      </c>
    </row>
    <row r="374" spans="1:61" x14ac:dyDescent="0.35">
      <c r="A374" s="69">
        <f>'Processed Data Export'!B372</f>
        <v>0</v>
      </c>
      <c r="B374" s="74" t="e">
        <f>IF((VLOOKUP($A374,'Processed Data Export'!$B$2:$ET$3001,5,FALSE))=0,(VLOOKUP($A374,'Processed Data Export'!$B$2:$ET$3001,4,FALSE)),(IF((VLOOKUP($A374,'Processed Data Export'!$B$2:$ET$3001,4,FALSE))&gt;(VLOOKUP($A374,'Processed Data Export'!$B$2:$ET$3001,5,FALSE)),(VLOOKUP($A374,'Processed Data Export'!$B$2:$ET$3001,5,FALSE)),(VLOOKUP($A374,'Processed Data Export'!$B$2:$ET$3001,4,FALSE)))))</f>
        <v>#N/A</v>
      </c>
      <c r="C374" s="89" t="e">
        <f>IF((VLOOKUP($A374,'Processed Data Export'!$B$2:$ET$3001,5,FALSE))=0,"NA",(IF((VLOOKUP($A374,'Processed Data Export'!$B$2:$ET$3001,4,FALSE))&gt;(VLOOKUP($A374,'Processed Data Export'!$B$2:$ET$3001,5,FALSE)),(VLOOKUP($A374,'Processed Data Export'!$B$2:$ET$3001,4,FALSE)),(VLOOKUP($A374,'Processed Data Export'!$B$2:$ET$3001,5,FALSE)))))</f>
        <v>#N/A</v>
      </c>
      <c r="D374" s="74" t="e">
        <f>VLOOKUP($A374,'Processed Data Export'!$B$2:$ET$3001,3,FALSE)</f>
        <v>#N/A</v>
      </c>
      <c r="E374" s="36">
        <f>VLOOKUP(A374,'MWPS (um)'!$A$1:$CP$401,94,FALSE)</f>
        <v>0</v>
      </c>
      <c r="F374" s="74" t="e">
        <f>(VLOOKUP($A374,'Processed Data Export'!$B$2:$ET$3001,6,FALSE))/(VLOOKUP($A374,'Processed Data Export'!$B$2:$ET$3001,7,FALSE))</f>
        <v>#N/A</v>
      </c>
      <c r="G374" s="74" t="e">
        <f>VLOOKUP($A374,'Processed Data Export'!$B$2:$ET$3001,8,FALSE)</f>
        <v>#N/A</v>
      </c>
      <c r="H374" s="74" t="e">
        <f>VLOOKUP($A374,'Processed Data Export'!$B$2:$ET$3001,9,FALSE)</f>
        <v>#N/A</v>
      </c>
      <c r="I374" s="74" t="e">
        <f>VLOOKUP($A374,'Processed Data Export'!$B$2:$ET$3001,10,FALSE)</f>
        <v>#N/A</v>
      </c>
      <c r="J374" s="74" t="e">
        <f>VLOOKUP($A374,'Processed Data Export'!$B$2:$ET$3001,11,FALSE)</f>
        <v>#N/A</v>
      </c>
      <c r="K374" s="69" t="e">
        <f t="shared" si="70"/>
        <v>#VALUE!</v>
      </c>
      <c r="L374" s="75" t="e">
        <f>VLOOKUP($A374,'Processed Data Export'!$B$2:$ET$402,(COLUMN(A374)+11),FALSE)</f>
        <v>#N/A</v>
      </c>
      <c r="M374" s="75" t="e">
        <f>VLOOKUP($A374,'Processed Data Export'!$B$2:$ET$402,(COLUMN(B374)+11),FALSE)</f>
        <v>#N/A</v>
      </c>
      <c r="N374" s="75" t="e">
        <f>VLOOKUP($A374,'Processed Data Export'!$B$2:$ET$402,(COLUMN(C374)+11),FALSE)</f>
        <v>#N/A</v>
      </c>
      <c r="O374" s="75" t="e">
        <f>VLOOKUP($A374,'Processed Data Export'!$B$2:$ET$402,(COLUMN(D374)+11),FALSE)</f>
        <v>#N/A</v>
      </c>
      <c r="P374" s="75" t="e">
        <f>VLOOKUP($A374,'Processed Data Export'!$B$2:$ET$402,(COLUMN(E374)+11),FALSE)</f>
        <v>#N/A</v>
      </c>
      <c r="Q374" s="75" t="e">
        <f>VLOOKUP($A374,'Processed Data Export'!$B$2:$ET$402,(COLUMN(F374)+11),FALSE)</f>
        <v>#N/A</v>
      </c>
      <c r="R374" s="75" t="e">
        <f>VLOOKUP($A374,'Processed Data Export'!$B$2:$ET$402,(COLUMN(G374)+11),FALSE)</f>
        <v>#N/A</v>
      </c>
      <c r="S374" s="75" t="e">
        <f>VLOOKUP($A374,'Processed Data Export'!$B$2:$ET$402,(COLUMN(H374)+11),FALSE)</f>
        <v>#N/A</v>
      </c>
      <c r="T374" s="75" t="e">
        <f>VLOOKUP($A374,'Processed Data Export'!$B$2:$ET$402,(COLUMN(I374)+11),FALSE)</f>
        <v>#N/A</v>
      </c>
      <c r="U374" s="75" t="e">
        <f>VLOOKUP($A374,'Processed Data Export'!$B$2:$ET$402,(COLUMN(J374)+11),FALSE)</f>
        <v>#N/A</v>
      </c>
      <c r="V374" s="75" t="e">
        <f>VLOOKUP($A374,'Processed Data Export'!$B$2:$ET$402,(COLUMN(K374)+11),FALSE)</f>
        <v>#N/A</v>
      </c>
      <c r="W374" s="75" t="e">
        <f>VLOOKUP($A374,'Processed Data Export'!$B$2:$ET$402,(COLUMN(L374)+11),FALSE)</f>
        <v>#N/A</v>
      </c>
      <c r="X374" s="75" t="e">
        <f>VLOOKUP($A374,'Processed Data Export'!$B$2:$ET$402,(COLUMN(M374)+11),FALSE)</f>
        <v>#N/A</v>
      </c>
      <c r="Y374" s="75" t="e">
        <f>VLOOKUP($A374,'Processed Data Export'!$B$2:$ET$402,(COLUMN(N374)+11),FALSE)</f>
        <v>#N/A</v>
      </c>
      <c r="Z374" s="75" t="e">
        <f>VLOOKUP($A374,'Processed Data Export'!$B$2:$ET$402,(COLUMN(O374)+11),FALSE)</f>
        <v>#N/A</v>
      </c>
      <c r="AA374" s="75" t="e">
        <f>VLOOKUP($A374,'Processed Data Export'!$B$2:$ET$402,(COLUMN(P374)+11),FALSE)</f>
        <v>#N/A</v>
      </c>
      <c r="AB374" s="75" t="e">
        <f>VLOOKUP($A374,'Processed Data Export'!$B$2:$ET$402,(COLUMN(Q374)+11),FALSE)</f>
        <v>#N/A</v>
      </c>
      <c r="AC374" s="75" t="e">
        <f>VLOOKUP($A374,'Processed Data Export'!$B$2:$ET$402,(COLUMN(R374)+11),FALSE)</f>
        <v>#N/A</v>
      </c>
      <c r="AD374" s="75" t="e">
        <f>VLOOKUP($A374,'Processed Data Export'!$B$2:$ET$402,(COLUMN(S374)+11),FALSE)</f>
        <v>#N/A</v>
      </c>
      <c r="AE374" s="75" t="e">
        <f>VLOOKUP($A374,'Processed Data Export'!$B$2:$ET$402,(COLUMN(T374)+11),FALSE)</f>
        <v>#N/A</v>
      </c>
      <c r="AF374" s="75" t="e">
        <f>VLOOKUP($A374,'Processed Data Export'!$B$2:$ET$402,(COLUMN(U374)+11),FALSE)</f>
        <v>#N/A</v>
      </c>
      <c r="AG374" s="75" t="e">
        <f>VLOOKUP($A374,'Processed Data Export'!$B$2:$ET$402,(COLUMN(V374)+11),FALSE)</f>
        <v>#N/A</v>
      </c>
      <c r="AH374" s="75" t="e">
        <f>VLOOKUP($A374,'Processed Data Export'!$B$2:$ET$402,(COLUMN(W374)+11),FALSE)</f>
        <v>#N/A</v>
      </c>
      <c r="AI374" s="75" t="e">
        <f>VLOOKUP($A374,'Processed Data Export'!$B$2:$ET$402,(COLUMN(X374)+11),FALSE)</f>
        <v>#N/A</v>
      </c>
      <c r="AJ374" s="75" t="e">
        <f>VLOOKUP($A374,'Processed Data Export'!$B$2:$ET$402,(COLUMN(Y374)+11),FALSE)</f>
        <v>#N/A</v>
      </c>
      <c r="AK374" s="75" t="e">
        <f>VLOOKUP($A374,'Processed Data Export'!$B$2:$ET$402,(COLUMN(Z374)+11),FALSE)</f>
        <v>#N/A</v>
      </c>
      <c r="AL374" s="75" t="e">
        <f>VLOOKUP($A374,'Processed Data Export'!$B$2:$ET$402,(COLUMN(AA374)+11),FALSE)</f>
        <v>#N/A</v>
      </c>
      <c r="AM374" s="75" t="e">
        <f>VLOOKUP($A374,'Processed Data Export'!$B$2:$ET$402,(COLUMN(AB374)+11),FALSE)</f>
        <v>#N/A</v>
      </c>
      <c r="AN374" s="75" t="e">
        <f>VLOOKUP($A374,'Processed Data Export'!$B$2:$ET$402,(COLUMN(AC374)+11),FALSE)</f>
        <v>#N/A</v>
      </c>
      <c r="AO374" s="75" t="e">
        <f>VLOOKUP($A374,'Processed Data Export'!$B$2:$ET$402,(COLUMN(AD374)+11),FALSE)</f>
        <v>#N/A</v>
      </c>
      <c r="AP374" s="75" t="e">
        <f>VLOOKUP($A374,'Processed Data Export'!$B$2:$ET$402,(COLUMN(AE374)+11),FALSE)</f>
        <v>#N/A</v>
      </c>
      <c r="AQ374" s="75" t="e">
        <f>VLOOKUP($A374,'Processed Data Export'!$B$2:$ET$402,(COLUMN(AF374)+11),FALSE)</f>
        <v>#N/A</v>
      </c>
      <c r="AR374" s="75" t="e">
        <f>VLOOKUP($A374,'Processed Data Export'!$B$2:$ET$402,(COLUMN(AG374)+11),FALSE)</f>
        <v>#N/A</v>
      </c>
      <c r="AS374" s="75" t="e">
        <f>VLOOKUP($A374,'Processed Data Export'!$B$2:$ET$402,(COLUMN(AH374)+11),FALSE)</f>
        <v>#N/A</v>
      </c>
      <c r="AT374" s="75" t="e">
        <f>VLOOKUP($A374,'Processed Data Export'!$B$2:$ET$402,(COLUMN(AI374)+11),FALSE)</f>
        <v>#N/A</v>
      </c>
      <c r="AU374" s="75" t="e">
        <f>VLOOKUP($A374,'Processed Data Export'!$B$2:$ET$402,(COLUMN(AJ374)+11),FALSE)</f>
        <v>#N/A</v>
      </c>
      <c r="AV374" s="75" t="e">
        <f>VLOOKUP($A374,'Processed Data Export'!$B$2:$ET$402,(COLUMN(AK374)+11),FALSE)</f>
        <v>#N/A</v>
      </c>
      <c r="AW374" s="75" t="e">
        <f t="shared" si="71"/>
        <v>#N/A</v>
      </c>
      <c r="AX374" s="75" t="e">
        <f t="shared" si="72"/>
        <v>#N/A</v>
      </c>
      <c r="AY374" s="75" t="e">
        <f t="shared" si="73"/>
        <v>#N/A</v>
      </c>
      <c r="AZ374" s="75" t="e">
        <f t="shared" si="74"/>
        <v>#N/A</v>
      </c>
      <c r="BA374" s="75" t="e">
        <f t="shared" si="75"/>
        <v>#N/A</v>
      </c>
      <c r="BB374" s="75" t="e">
        <f t="shared" si="76"/>
        <v>#N/A</v>
      </c>
      <c r="BC374" s="75" t="e">
        <f t="shared" si="77"/>
        <v>#N/A</v>
      </c>
      <c r="BD374" s="75" t="e">
        <f t="shared" si="78"/>
        <v>#N/A</v>
      </c>
      <c r="BE374" s="75" t="e">
        <f t="shared" si="79"/>
        <v>#N/A</v>
      </c>
      <c r="BF374" s="75" t="e">
        <f t="shared" si="80"/>
        <v>#N/A</v>
      </c>
      <c r="BG374" s="75" t="e">
        <f t="shared" si="81"/>
        <v>#N/A</v>
      </c>
      <c r="BH374" s="75" t="e">
        <f t="shared" si="82"/>
        <v>#N/A</v>
      </c>
      <c r="BI374" s="75" t="e">
        <f t="shared" si="83"/>
        <v>#N/A</v>
      </c>
    </row>
    <row r="375" spans="1:61" x14ac:dyDescent="0.35">
      <c r="A375" s="69">
        <f>'Processed Data Export'!B373</f>
        <v>0</v>
      </c>
      <c r="B375" s="74" t="e">
        <f>IF((VLOOKUP($A375,'Processed Data Export'!$B$2:$ET$3001,5,FALSE))=0,(VLOOKUP($A375,'Processed Data Export'!$B$2:$ET$3001,4,FALSE)),(IF((VLOOKUP($A375,'Processed Data Export'!$B$2:$ET$3001,4,FALSE))&gt;(VLOOKUP($A375,'Processed Data Export'!$B$2:$ET$3001,5,FALSE)),(VLOOKUP($A375,'Processed Data Export'!$B$2:$ET$3001,5,FALSE)),(VLOOKUP($A375,'Processed Data Export'!$B$2:$ET$3001,4,FALSE)))))</f>
        <v>#N/A</v>
      </c>
      <c r="C375" s="89" t="e">
        <f>IF((VLOOKUP($A375,'Processed Data Export'!$B$2:$ET$3001,5,FALSE))=0,"NA",(IF((VLOOKUP($A375,'Processed Data Export'!$B$2:$ET$3001,4,FALSE))&gt;(VLOOKUP($A375,'Processed Data Export'!$B$2:$ET$3001,5,FALSE)),(VLOOKUP($A375,'Processed Data Export'!$B$2:$ET$3001,4,FALSE)),(VLOOKUP($A375,'Processed Data Export'!$B$2:$ET$3001,5,FALSE)))))</f>
        <v>#N/A</v>
      </c>
      <c r="D375" s="74" t="e">
        <f>VLOOKUP($A375,'Processed Data Export'!$B$2:$ET$3001,3,FALSE)</f>
        <v>#N/A</v>
      </c>
      <c r="E375" s="36">
        <f>VLOOKUP(A375,'MWPS (um)'!$A$1:$CP$401,94,FALSE)</f>
        <v>0</v>
      </c>
      <c r="F375" s="74" t="e">
        <f>(VLOOKUP($A375,'Processed Data Export'!$B$2:$ET$3001,6,FALSE))/(VLOOKUP($A375,'Processed Data Export'!$B$2:$ET$3001,7,FALSE))</f>
        <v>#N/A</v>
      </c>
      <c r="G375" s="74" t="e">
        <f>VLOOKUP($A375,'Processed Data Export'!$B$2:$ET$3001,8,FALSE)</f>
        <v>#N/A</v>
      </c>
      <c r="H375" s="74" t="e">
        <f>VLOOKUP($A375,'Processed Data Export'!$B$2:$ET$3001,9,FALSE)</f>
        <v>#N/A</v>
      </c>
      <c r="I375" s="74" t="e">
        <f>VLOOKUP($A375,'Processed Data Export'!$B$2:$ET$3001,10,FALSE)</f>
        <v>#N/A</v>
      </c>
      <c r="J375" s="74" t="e">
        <f>VLOOKUP($A375,'Processed Data Export'!$B$2:$ET$3001,11,FALSE)</f>
        <v>#N/A</v>
      </c>
      <c r="K375" s="69" t="e">
        <f t="shared" si="70"/>
        <v>#VALUE!</v>
      </c>
      <c r="L375" s="75" t="e">
        <f>VLOOKUP($A375,'Processed Data Export'!$B$2:$ET$402,(COLUMN(A375)+11),FALSE)</f>
        <v>#N/A</v>
      </c>
      <c r="M375" s="75" t="e">
        <f>VLOOKUP($A375,'Processed Data Export'!$B$2:$ET$402,(COLUMN(B375)+11),FALSE)</f>
        <v>#N/A</v>
      </c>
      <c r="N375" s="75" t="e">
        <f>VLOOKUP($A375,'Processed Data Export'!$B$2:$ET$402,(COLUMN(C375)+11),FALSE)</f>
        <v>#N/A</v>
      </c>
      <c r="O375" s="75" t="e">
        <f>VLOOKUP($A375,'Processed Data Export'!$B$2:$ET$402,(COLUMN(D375)+11),FALSE)</f>
        <v>#N/A</v>
      </c>
      <c r="P375" s="75" t="e">
        <f>VLOOKUP($A375,'Processed Data Export'!$B$2:$ET$402,(COLUMN(E375)+11),FALSE)</f>
        <v>#N/A</v>
      </c>
      <c r="Q375" s="75" t="e">
        <f>VLOOKUP($A375,'Processed Data Export'!$B$2:$ET$402,(COLUMN(F375)+11),FALSE)</f>
        <v>#N/A</v>
      </c>
      <c r="R375" s="75" t="e">
        <f>VLOOKUP($A375,'Processed Data Export'!$B$2:$ET$402,(COLUMN(G375)+11),FALSE)</f>
        <v>#N/A</v>
      </c>
      <c r="S375" s="75" t="e">
        <f>VLOOKUP($A375,'Processed Data Export'!$B$2:$ET$402,(COLUMN(H375)+11),FALSE)</f>
        <v>#N/A</v>
      </c>
      <c r="T375" s="75" t="e">
        <f>VLOOKUP($A375,'Processed Data Export'!$B$2:$ET$402,(COLUMN(I375)+11),FALSE)</f>
        <v>#N/A</v>
      </c>
      <c r="U375" s="75" t="e">
        <f>VLOOKUP($A375,'Processed Data Export'!$B$2:$ET$402,(COLUMN(J375)+11),FALSE)</f>
        <v>#N/A</v>
      </c>
      <c r="V375" s="75" t="e">
        <f>VLOOKUP($A375,'Processed Data Export'!$B$2:$ET$402,(COLUMN(K375)+11),FALSE)</f>
        <v>#N/A</v>
      </c>
      <c r="W375" s="75" t="e">
        <f>VLOOKUP($A375,'Processed Data Export'!$B$2:$ET$402,(COLUMN(L375)+11),FALSE)</f>
        <v>#N/A</v>
      </c>
      <c r="X375" s="75" t="e">
        <f>VLOOKUP($A375,'Processed Data Export'!$B$2:$ET$402,(COLUMN(M375)+11),FALSE)</f>
        <v>#N/A</v>
      </c>
      <c r="Y375" s="75" t="e">
        <f>VLOOKUP($A375,'Processed Data Export'!$B$2:$ET$402,(COLUMN(N375)+11),FALSE)</f>
        <v>#N/A</v>
      </c>
      <c r="Z375" s="75" t="e">
        <f>VLOOKUP($A375,'Processed Data Export'!$B$2:$ET$402,(COLUMN(O375)+11),FALSE)</f>
        <v>#N/A</v>
      </c>
      <c r="AA375" s="75" t="e">
        <f>VLOOKUP($A375,'Processed Data Export'!$B$2:$ET$402,(COLUMN(P375)+11),FALSE)</f>
        <v>#N/A</v>
      </c>
      <c r="AB375" s="75" t="e">
        <f>VLOOKUP($A375,'Processed Data Export'!$B$2:$ET$402,(COLUMN(Q375)+11),FALSE)</f>
        <v>#N/A</v>
      </c>
      <c r="AC375" s="75" t="e">
        <f>VLOOKUP($A375,'Processed Data Export'!$B$2:$ET$402,(COLUMN(R375)+11),FALSE)</f>
        <v>#N/A</v>
      </c>
      <c r="AD375" s="75" t="e">
        <f>VLOOKUP($A375,'Processed Data Export'!$B$2:$ET$402,(COLUMN(S375)+11),FALSE)</f>
        <v>#N/A</v>
      </c>
      <c r="AE375" s="75" t="e">
        <f>VLOOKUP($A375,'Processed Data Export'!$B$2:$ET$402,(COLUMN(T375)+11),FALSE)</f>
        <v>#N/A</v>
      </c>
      <c r="AF375" s="75" t="e">
        <f>VLOOKUP($A375,'Processed Data Export'!$B$2:$ET$402,(COLUMN(U375)+11),FALSE)</f>
        <v>#N/A</v>
      </c>
      <c r="AG375" s="75" t="e">
        <f>VLOOKUP($A375,'Processed Data Export'!$B$2:$ET$402,(COLUMN(V375)+11),FALSE)</f>
        <v>#N/A</v>
      </c>
      <c r="AH375" s="75" t="e">
        <f>VLOOKUP($A375,'Processed Data Export'!$B$2:$ET$402,(COLUMN(W375)+11),FALSE)</f>
        <v>#N/A</v>
      </c>
      <c r="AI375" s="75" t="e">
        <f>VLOOKUP($A375,'Processed Data Export'!$B$2:$ET$402,(COLUMN(X375)+11),FALSE)</f>
        <v>#N/A</v>
      </c>
      <c r="AJ375" s="75" t="e">
        <f>VLOOKUP($A375,'Processed Data Export'!$B$2:$ET$402,(COLUMN(Y375)+11),FALSE)</f>
        <v>#N/A</v>
      </c>
      <c r="AK375" s="75" t="e">
        <f>VLOOKUP($A375,'Processed Data Export'!$B$2:$ET$402,(COLUMN(Z375)+11),FALSE)</f>
        <v>#N/A</v>
      </c>
      <c r="AL375" s="75" t="e">
        <f>VLOOKUP($A375,'Processed Data Export'!$B$2:$ET$402,(COLUMN(AA375)+11),FALSE)</f>
        <v>#N/A</v>
      </c>
      <c r="AM375" s="75" t="e">
        <f>VLOOKUP($A375,'Processed Data Export'!$B$2:$ET$402,(COLUMN(AB375)+11),FALSE)</f>
        <v>#N/A</v>
      </c>
      <c r="AN375" s="75" t="e">
        <f>VLOOKUP($A375,'Processed Data Export'!$B$2:$ET$402,(COLUMN(AC375)+11),FALSE)</f>
        <v>#N/A</v>
      </c>
      <c r="AO375" s="75" t="e">
        <f>VLOOKUP($A375,'Processed Data Export'!$B$2:$ET$402,(COLUMN(AD375)+11),FALSE)</f>
        <v>#N/A</v>
      </c>
      <c r="AP375" s="75" t="e">
        <f>VLOOKUP($A375,'Processed Data Export'!$B$2:$ET$402,(COLUMN(AE375)+11),FALSE)</f>
        <v>#N/A</v>
      </c>
      <c r="AQ375" s="75" t="e">
        <f>VLOOKUP($A375,'Processed Data Export'!$B$2:$ET$402,(COLUMN(AF375)+11),FALSE)</f>
        <v>#N/A</v>
      </c>
      <c r="AR375" s="75" t="e">
        <f>VLOOKUP($A375,'Processed Data Export'!$B$2:$ET$402,(COLUMN(AG375)+11),FALSE)</f>
        <v>#N/A</v>
      </c>
      <c r="AS375" s="75" t="e">
        <f>VLOOKUP($A375,'Processed Data Export'!$B$2:$ET$402,(COLUMN(AH375)+11),FALSE)</f>
        <v>#N/A</v>
      </c>
      <c r="AT375" s="75" t="e">
        <f>VLOOKUP($A375,'Processed Data Export'!$B$2:$ET$402,(COLUMN(AI375)+11),FALSE)</f>
        <v>#N/A</v>
      </c>
      <c r="AU375" s="75" t="e">
        <f>VLOOKUP($A375,'Processed Data Export'!$B$2:$ET$402,(COLUMN(AJ375)+11),FALSE)</f>
        <v>#N/A</v>
      </c>
      <c r="AV375" s="75" t="e">
        <f>VLOOKUP($A375,'Processed Data Export'!$B$2:$ET$402,(COLUMN(AK375)+11),FALSE)</f>
        <v>#N/A</v>
      </c>
      <c r="AW375" s="75" t="e">
        <f t="shared" si="71"/>
        <v>#N/A</v>
      </c>
      <c r="AX375" s="75" t="e">
        <f t="shared" si="72"/>
        <v>#N/A</v>
      </c>
      <c r="AY375" s="75" t="e">
        <f t="shared" si="73"/>
        <v>#N/A</v>
      </c>
      <c r="AZ375" s="75" t="e">
        <f t="shared" si="74"/>
        <v>#N/A</v>
      </c>
      <c r="BA375" s="75" t="e">
        <f t="shared" si="75"/>
        <v>#N/A</v>
      </c>
      <c r="BB375" s="75" t="e">
        <f t="shared" si="76"/>
        <v>#N/A</v>
      </c>
      <c r="BC375" s="75" t="e">
        <f t="shared" si="77"/>
        <v>#N/A</v>
      </c>
      <c r="BD375" s="75" t="e">
        <f t="shared" si="78"/>
        <v>#N/A</v>
      </c>
      <c r="BE375" s="75" t="e">
        <f t="shared" si="79"/>
        <v>#N/A</v>
      </c>
      <c r="BF375" s="75" t="e">
        <f t="shared" si="80"/>
        <v>#N/A</v>
      </c>
      <c r="BG375" s="75" t="e">
        <f t="shared" si="81"/>
        <v>#N/A</v>
      </c>
      <c r="BH375" s="75" t="e">
        <f t="shared" si="82"/>
        <v>#N/A</v>
      </c>
      <c r="BI375" s="75" t="e">
        <f t="shared" si="83"/>
        <v>#N/A</v>
      </c>
    </row>
    <row r="376" spans="1:61" x14ac:dyDescent="0.35">
      <c r="A376" s="69">
        <f>'Processed Data Export'!B374</f>
        <v>0</v>
      </c>
      <c r="B376" s="74" t="e">
        <f>IF((VLOOKUP($A376,'Processed Data Export'!$B$2:$ET$3001,5,FALSE))=0,(VLOOKUP($A376,'Processed Data Export'!$B$2:$ET$3001,4,FALSE)),(IF((VLOOKUP($A376,'Processed Data Export'!$B$2:$ET$3001,4,FALSE))&gt;(VLOOKUP($A376,'Processed Data Export'!$B$2:$ET$3001,5,FALSE)),(VLOOKUP($A376,'Processed Data Export'!$B$2:$ET$3001,5,FALSE)),(VLOOKUP($A376,'Processed Data Export'!$B$2:$ET$3001,4,FALSE)))))</f>
        <v>#N/A</v>
      </c>
      <c r="C376" s="89" t="e">
        <f>IF((VLOOKUP($A376,'Processed Data Export'!$B$2:$ET$3001,5,FALSE))=0,"NA",(IF((VLOOKUP($A376,'Processed Data Export'!$B$2:$ET$3001,4,FALSE))&gt;(VLOOKUP($A376,'Processed Data Export'!$B$2:$ET$3001,5,FALSE)),(VLOOKUP($A376,'Processed Data Export'!$B$2:$ET$3001,4,FALSE)),(VLOOKUP($A376,'Processed Data Export'!$B$2:$ET$3001,5,FALSE)))))</f>
        <v>#N/A</v>
      </c>
      <c r="D376" s="74" t="e">
        <f>VLOOKUP($A376,'Processed Data Export'!$B$2:$ET$3001,3,FALSE)</f>
        <v>#N/A</v>
      </c>
      <c r="E376" s="36">
        <f>VLOOKUP(A376,'MWPS (um)'!$A$1:$CP$401,94,FALSE)</f>
        <v>0</v>
      </c>
      <c r="F376" s="74" t="e">
        <f>(VLOOKUP($A376,'Processed Data Export'!$B$2:$ET$3001,6,FALSE))/(VLOOKUP($A376,'Processed Data Export'!$B$2:$ET$3001,7,FALSE))</f>
        <v>#N/A</v>
      </c>
      <c r="G376" s="74" t="e">
        <f>VLOOKUP($A376,'Processed Data Export'!$B$2:$ET$3001,8,FALSE)</f>
        <v>#N/A</v>
      </c>
      <c r="H376" s="74" t="e">
        <f>VLOOKUP($A376,'Processed Data Export'!$B$2:$ET$3001,9,FALSE)</f>
        <v>#N/A</v>
      </c>
      <c r="I376" s="74" t="e">
        <f>VLOOKUP($A376,'Processed Data Export'!$B$2:$ET$3001,10,FALSE)</f>
        <v>#N/A</v>
      </c>
      <c r="J376" s="74" t="e">
        <f>VLOOKUP($A376,'Processed Data Export'!$B$2:$ET$3001,11,FALSE)</f>
        <v>#N/A</v>
      </c>
      <c r="K376" s="69" t="e">
        <f t="shared" si="70"/>
        <v>#VALUE!</v>
      </c>
      <c r="L376" s="75" t="e">
        <f>VLOOKUP($A376,'Processed Data Export'!$B$2:$ET$402,(COLUMN(A376)+11),FALSE)</f>
        <v>#N/A</v>
      </c>
      <c r="M376" s="75" t="e">
        <f>VLOOKUP($A376,'Processed Data Export'!$B$2:$ET$402,(COLUMN(B376)+11),FALSE)</f>
        <v>#N/A</v>
      </c>
      <c r="N376" s="75" t="e">
        <f>VLOOKUP($A376,'Processed Data Export'!$B$2:$ET$402,(COLUMN(C376)+11),FALSE)</f>
        <v>#N/A</v>
      </c>
      <c r="O376" s="75" t="e">
        <f>VLOOKUP($A376,'Processed Data Export'!$B$2:$ET$402,(COLUMN(D376)+11),FALSE)</f>
        <v>#N/A</v>
      </c>
      <c r="P376" s="75" t="e">
        <f>VLOOKUP($A376,'Processed Data Export'!$B$2:$ET$402,(COLUMN(E376)+11),FALSE)</f>
        <v>#N/A</v>
      </c>
      <c r="Q376" s="75" t="e">
        <f>VLOOKUP($A376,'Processed Data Export'!$B$2:$ET$402,(COLUMN(F376)+11),FALSE)</f>
        <v>#N/A</v>
      </c>
      <c r="R376" s="75" t="e">
        <f>VLOOKUP($A376,'Processed Data Export'!$B$2:$ET$402,(COLUMN(G376)+11),FALSE)</f>
        <v>#N/A</v>
      </c>
      <c r="S376" s="75" t="e">
        <f>VLOOKUP($A376,'Processed Data Export'!$B$2:$ET$402,(COLUMN(H376)+11),FALSE)</f>
        <v>#N/A</v>
      </c>
      <c r="T376" s="75" t="e">
        <f>VLOOKUP($A376,'Processed Data Export'!$B$2:$ET$402,(COLUMN(I376)+11),FALSE)</f>
        <v>#N/A</v>
      </c>
      <c r="U376" s="75" t="e">
        <f>VLOOKUP($A376,'Processed Data Export'!$B$2:$ET$402,(COLUMN(J376)+11),FALSE)</f>
        <v>#N/A</v>
      </c>
      <c r="V376" s="75" t="e">
        <f>VLOOKUP($A376,'Processed Data Export'!$B$2:$ET$402,(COLUMN(K376)+11),FALSE)</f>
        <v>#N/A</v>
      </c>
      <c r="W376" s="75" t="e">
        <f>VLOOKUP($A376,'Processed Data Export'!$B$2:$ET$402,(COLUMN(L376)+11),FALSE)</f>
        <v>#N/A</v>
      </c>
      <c r="X376" s="75" t="e">
        <f>VLOOKUP($A376,'Processed Data Export'!$B$2:$ET$402,(COLUMN(M376)+11),FALSE)</f>
        <v>#N/A</v>
      </c>
      <c r="Y376" s="75" t="e">
        <f>VLOOKUP($A376,'Processed Data Export'!$B$2:$ET$402,(COLUMN(N376)+11),FALSE)</f>
        <v>#N/A</v>
      </c>
      <c r="Z376" s="75" t="e">
        <f>VLOOKUP($A376,'Processed Data Export'!$B$2:$ET$402,(COLUMN(O376)+11),FALSE)</f>
        <v>#N/A</v>
      </c>
      <c r="AA376" s="75" t="e">
        <f>VLOOKUP($A376,'Processed Data Export'!$B$2:$ET$402,(COLUMN(P376)+11),FALSE)</f>
        <v>#N/A</v>
      </c>
      <c r="AB376" s="75" t="e">
        <f>VLOOKUP($A376,'Processed Data Export'!$B$2:$ET$402,(COLUMN(Q376)+11),FALSE)</f>
        <v>#N/A</v>
      </c>
      <c r="AC376" s="75" t="e">
        <f>VLOOKUP($A376,'Processed Data Export'!$B$2:$ET$402,(COLUMN(R376)+11),FALSE)</f>
        <v>#N/A</v>
      </c>
      <c r="AD376" s="75" t="e">
        <f>VLOOKUP($A376,'Processed Data Export'!$B$2:$ET$402,(COLUMN(S376)+11),FALSE)</f>
        <v>#N/A</v>
      </c>
      <c r="AE376" s="75" t="e">
        <f>VLOOKUP($A376,'Processed Data Export'!$B$2:$ET$402,(COLUMN(T376)+11),FALSE)</f>
        <v>#N/A</v>
      </c>
      <c r="AF376" s="75" t="e">
        <f>VLOOKUP($A376,'Processed Data Export'!$B$2:$ET$402,(COLUMN(U376)+11),FALSE)</f>
        <v>#N/A</v>
      </c>
      <c r="AG376" s="75" t="e">
        <f>VLOOKUP($A376,'Processed Data Export'!$B$2:$ET$402,(COLUMN(V376)+11),FALSE)</f>
        <v>#N/A</v>
      </c>
      <c r="AH376" s="75" t="e">
        <f>VLOOKUP($A376,'Processed Data Export'!$B$2:$ET$402,(COLUMN(W376)+11),FALSE)</f>
        <v>#N/A</v>
      </c>
      <c r="AI376" s="75" t="e">
        <f>VLOOKUP($A376,'Processed Data Export'!$B$2:$ET$402,(COLUMN(X376)+11),FALSE)</f>
        <v>#N/A</v>
      </c>
      <c r="AJ376" s="75" t="e">
        <f>VLOOKUP($A376,'Processed Data Export'!$B$2:$ET$402,(COLUMN(Y376)+11),FALSE)</f>
        <v>#N/A</v>
      </c>
      <c r="AK376" s="75" t="e">
        <f>VLOOKUP($A376,'Processed Data Export'!$B$2:$ET$402,(COLUMN(Z376)+11),FALSE)</f>
        <v>#N/A</v>
      </c>
      <c r="AL376" s="75" t="e">
        <f>VLOOKUP($A376,'Processed Data Export'!$B$2:$ET$402,(COLUMN(AA376)+11),FALSE)</f>
        <v>#N/A</v>
      </c>
      <c r="AM376" s="75" t="e">
        <f>VLOOKUP($A376,'Processed Data Export'!$B$2:$ET$402,(COLUMN(AB376)+11),FALSE)</f>
        <v>#N/A</v>
      </c>
      <c r="AN376" s="75" t="e">
        <f>VLOOKUP($A376,'Processed Data Export'!$B$2:$ET$402,(COLUMN(AC376)+11),FALSE)</f>
        <v>#N/A</v>
      </c>
      <c r="AO376" s="75" t="e">
        <f>VLOOKUP($A376,'Processed Data Export'!$B$2:$ET$402,(COLUMN(AD376)+11),FALSE)</f>
        <v>#N/A</v>
      </c>
      <c r="AP376" s="75" t="e">
        <f>VLOOKUP($A376,'Processed Data Export'!$B$2:$ET$402,(COLUMN(AE376)+11),FALSE)</f>
        <v>#N/A</v>
      </c>
      <c r="AQ376" s="75" t="e">
        <f>VLOOKUP($A376,'Processed Data Export'!$B$2:$ET$402,(COLUMN(AF376)+11),FALSE)</f>
        <v>#N/A</v>
      </c>
      <c r="AR376" s="75" t="e">
        <f>VLOOKUP($A376,'Processed Data Export'!$B$2:$ET$402,(COLUMN(AG376)+11),FALSE)</f>
        <v>#N/A</v>
      </c>
      <c r="AS376" s="75" t="e">
        <f>VLOOKUP($A376,'Processed Data Export'!$B$2:$ET$402,(COLUMN(AH376)+11),FALSE)</f>
        <v>#N/A</v>
      </c>
      <c r="AT376" s="75" t="e">
        <f>VLOOKUP($A376,'Processed Data Export'!$B$2:$ET$402,(COLUMN(AI376)+11),FALSE)</f>
        <v>#N/A</v>
      </c>
      <c r="AU376" s="75" t="e">
        <f>VLOOKUP($A376,'Processed Data Export'!$B$2:$ET$402,(COLUMN(AJ376)+11),FALSE)</f>
        <v>#N/A</v>
      </c>
      <c r="AV376" s="75" t="e">
        <f>VLOOKUP($A376,'Processed Data Export'!$B$2:$ET$402,(COLUMN(AK376)+11),FALSE)</f>
        <v>#N/A</v>
      </c>
      <c r="AW376" s="75" t="e">
        <f t="shared" si="71"/>
        <v>#N/A</v>
      </c>
      <c r="AX376" s="75" t="e">
        <f t="shared" si="72"/>
        <v>#N/A</v>
      </c>
      <c r="AY376" s="75" t="e">
        <f t="shared" si="73"/>
        <v>#N/A</v>
      </c>
      <c r="AZ376" s="75" t="e">
        <f t="shared" si="74"/>
        <v>#N/A</v>
      </c>
      <c r="BA376" s="75" t="e">
        <f t="shared" si="75"/>
        <v>#N/A</v>
      </c>
      <c r="BB376" s="75" t="e">
        <f t="shared" si="76"/>
        <v>#N/A</v>
      </c>
      <c r="BC376" s="75" t="e">
        <f t="shared" si="77"/>
        <v>#N/A</v>
      </c>
      <c r="BD376" s="75" t="e">
        <f t="shared" si="78"/>
        <v>#N/A</v>
      </c>
      <c r="BE376" s="75" t="e">
        <f t="shared" si="79"/>
        <v>#N/A</v>
      </c>
      <c r="BF376" s="75" t="e">
        <f t="shared" si="80"/>
        <v>#N/A</v>
      </c>
      <c r="BG376" s="75" t="e">
        <f t="shared" si="81"/>
        <v>#N/A</v>
      </c>
      <c r="BH376" s="75" t="e">
        <f t="shared" si="82"/>
        <v>#N/A</v>
      </c>
      <c r="BI376" s="75" t="e">
        <f t="shared" si="83"/>
        <v>#N/A</v>
      </c>
    </row>
    <row r="377" spans="1:61" x14ac:dyDescent="0.35">
      <c r="A377" s="69">
        <f>'Processed Data Export'!B375</f>
        <v>0</v>
      </c>
      <c r="B377" s="74" t="e">
        <f>IF((VLOOKUP($A377,'Processed Data Export'!$B$2:$ET$3001,5,FALSE))=0,(VLOOKUP($A377,'Processed Data Export'!$B$2:$ET$3001,4,FALSE)),(IF((VLOOKUP($A377,'Processed Data Export'!$B$2:$ET$3001,4,FALSE))&gt;(VLOOKUP($A377,'Processed Data Export'!$B$2:$ET$3001,5,FALSE)),(VLOOKUP($A377,'Processed Data Export'!$B$2:$ET$3001,5,FALSE)),(VLOOKUP($A377,'Processed Data Export'!$B$2:$ET$3001,4,FALSE)))))</f>
        <v>#N/A</v>
      </c>
      <c r="C377" s="89" t="e">
        <f>IF((VLOOKUP($A377,'Processed Data Export'!$B$2:$ET$3001,5,FALSE))=0,"NA",(IF((VLOOKUP($A377,'Processed Data Export'!$B$2:$ET$3001,4,FALSE))&gt;(VLOOKUP($A377,'Processed Data Export'!$B$2:$ET$3001,5,FALSE)),(VLOOKUP($A377,'Processed Data Export'!$B$2:$ET$3001,4,FALSE)),(VLOOKUP($A377,'Processed Data Export'!$B$2:$ET$3001,5,FALSE)))))</f>
        <v>#N/A</v>
      </c>
      <c r="D377" s="74" t="e">
        <f>VLOOKUP($A377,'Processed Data Export'!$B$2:$ET$3001,3,FALSE)</f>
        <v>#N/A</v>
      </c>
      <c r="E377" s="36">
        <f>VLOOKUP(A377,'MWPS (um)'!$A$1:$CP$401,94,FALSE)</f>
        <v>0</v>
      </c>
      <c r="F377" s="74" t="e">
        <f>(VLOOKUP($A377,'Processed Data Export'!$B$2:$ET$3001,6,FALSE))/(VLOOKUP($A377,'Processed Data Export'!$B$2:$ET$3001,7,FALSE))</f>
        <v>#N/A</v>
      </c>
      <c r="G377" s="74" t="e">
        <f>VLOOKUP($A377,'Processed Data Export'!$B$2:$ET$3001,8,FALSE)</f>
        <v>#N/A</v>
      </c>
      <c r="H377" s="74" t="e">
        <f>VLOOKUP($A377,'Processed Data Export'!$B$2:$ET$3001,9,FALSE)</f>
        <v>#N/A</v>
      </c>
      <c r="I377" s="74" t="e">
        <f>VLOOKUP($A377,'Processed Data Export'!$B$2:$ET$3001,10,FALSE)</f>
        <v>#N/A</v>
      </c>
      <c r="J377" s="74" t="e">
        <f>VLOOKUP($A377,'Processed Data Export'!$B$2:$ET$3001,11,FALSE)</f>
        <v>#N/A</v>
      </c>
      <c r="K377" s="69" t="e">
        <f t="shared" si="70"/>
        <v>#VALUE!</v>
      </c>
      <c r="L377" s="75" t="e">
        <f>VLOOKUP($A377,'Processed Data Export'!$B$2:$ET$402,(COLUMN(A377)+11),FALSE)</f>
        <v>#N/A</v>
      </c>
      <c r="M377" s="75" t="e">
        <f>VLOOKUP($A377,'Processed Data Export'!$B$2:$ET$402,(COLUMN(B377)+11),FALSE)</f>
        <v>#N/A</v>
      </c>
      <c r="N377" s="75" t="e">
        <f>VLOOKUP($A377,'Processed Data Export'!$B$2:$ET$402,(COLUMN(C377)+11),FALSE)</f>
        <v>#N/A</v>
      </c>
      <c r="O377" s="75" t="e">
        <f>VLOOKUP($A377,'Processed Data Export'!$B$2:$ET$402,(COLUMN(D377)+11),FALSE)</f>
        <v>#N/A</v>
      </c>
      <c r="P377" s="75" t="e">
        <f>VLOOKUP($A377,'Processed Data Export'!$B$2:$ET$402,(COLUMN(E377)+11),FALSE)</f>
        <v>#N/A</v>
      </c>
      <c r="Q377" s="75" t="e">
        <f>VLOOKUP($A377,'Processed Data Export'!$B$2:$ET$402,(COLUMN(F377)+11),FALSE)</f>
        <v>#N/A</v>
      </c>
      <c r="R377" s="75" t="e">
        <f>VLOOKUP($A377,'Processed Data Export'!$B$2:$ET$402,(COLUMN(G377)+11),FALSE)</f>
        <v>#N/A</v>
      </c>
      <c r="S377" s="75" t="e">
        <f>VLOOKUP($A377,'Processed Data Export'!$B$2:$ET$402,(COLUMN(H377)+11),FALSE)</f>
        <v>#N/A</v>
      </c>
      <c r="T377" s="75" t="e">
        <f>VLOOKUP($A377,'Processed Data Export'!$B$2:$ET$402,(COLUMN(I377)+11),FALSE)</f>
        <v>#N/A</v>
      </c>
      <c r="U377" s="75" t="e">
        <f>VLOOKUP($A377,'Processed Data Export'!$B$2:$ET$402,(COLUMN(J377)+11),FALSE)</f>
        <v>#N/A</v>
      </c>
      <c r="V377" s="75" t="e">
        <f>VLOOKUP($A377,'Processed Data Export'!$B$2:$ET$402,(COLUMN(K377)+11),FALSE)</f>
        <v>#N/A</v>
      </c>
      <c r="W377" s="75" t="e">
        <f>VLOOKUP($A377,'Processed Data Export'!$B$2:$ET$402,(COLUMN(L377)+11),FALSE)</f>
        <v>#N/A</v>
      </c>
      <c r="X377" s="75" t="e">
        <f>VLOOKUP($A377,'Processed Data Export'!$B$2:$ET$402,(COLUMN(M377)+11),FALSE)</f>
        <v>#N/A</v>
      </c>
      <c r="Y377" s="75" t="e">
        <f>VLOOKUP($A377,'Processed Data Export'!$B$2:$ET$402,(COLUMN(N377)+11),FALSE)</f>
        <v>#N/A</v>
      </c>
      <c r="Z377" s="75" t="e">
        <f>VLOOKUP($A377,'Processed Data Export'!$B$2:$ET$402,(COLUMN(O377)+11),FALSE)</f>
        <v>#N/A</v>
      </c>
      <c r="AA377" s="75" t="e">
        <f>VLOOKUP($A377,'Processed Data Export'!$B$2:$ET$402,(COLUMN(P377)+11),FALSE)</f>
        <v>#N/A</v>
      </c>
      <c r="AB377" s="75" t="e">
        <f>VLOOKUP($A377,'Processed Data Export'!$B$2:$ET$402,(COLUMN(Q377)+11),FALSE)</f>
        <v>#N/A</v>
      </c>
      <c r="AC377" s="75" t="e">
        <f>VLOOKUP($A377,'Processed Data Export'!$B$2:$ET$402,(COLUMN(R377)+11),FALSE)</f>
        <v>#N/A</v>
      </c>
      <c r="AD377" s="75" t="e">
        <f>VLOOKUP($A377,'Processed Data Export'!$B$2:$ET$402,(COLUMN(S377)+11),FALSE)</f>
        <v>#N/A</v>
      </c>
      <c r="AE377" s="75" t="e">
        <f>VLOOKUP($A377,'Processed Data Export'!$B$2:$ET$402,(COLUMN(T377)+11),FALSE)</f>
        <v>#N/A</v>
      </c>
      <c r="AF377" s="75" t="e">
        <f>VLOOKUP($A377,'Processed Data Export'!$B$2:$ET$402,(COLUMN(U377)+11),FALSE)</f>
        <v>#N/A</v>
      </c>
      <c r="AG377" s="75" t="e">
        <f>VLOOKUP($A377,'Processed Data Export'!$B$2:$ET$402,(COLUMN(V377)+11),FALSE)</f>
        <v>#N/A</v>
      </c>
      <c r="AH377" s="75" t="e">
        <f>VLOOKUP($A377,'Processed Data Export'!$B$2:$ET$402,(COLUMN(W377)+11),FALSE)</f>
        <v>#N/A</v>
      </c>
      <c r="AI377" s="75" t="e">
        <f>VLOOKUP($A377,'Processed Data Export'!$B$2:$ET$402,(COLUMN(X377)+11),FALSE)</f>
        <v>#N/A</v>
      </c>
      <c r="AJ377" s="75" t="e">
        <f>VLOOKUP($A377,'Processed Data Export'!$B$2:$ET$402,(COLUMN(Y377)+11),FALSE)</f>
        <v>#N/A</v>
      </c>
      <c r="AK377" s="75" t="e">
        <f>VLOOKUP($A377,'Processed Data Export'!$B$2:$ET$402,(COLUMN(Z377)+11),FALSE)</f>
        <v>#N/A</v>
      </c>
      <c r="AL377" s="75" t="e">
        <f>VLOOKUP($A377,'Processed Data Export'!$B$2:$ET$402,(COLUMN(AA377)+11),FALSE)</f>
        <v>#N/A</v>
      </c>
      <c r="AM377" s="75" t="e">
        <f>VLOOKUP($A377,'Processed Data Export'!$B$2:$ET$402,(COLUMN(AB377)+11),FALSE)</f>
        <v>#N/A</v>
      </c>
      <c r="AN377" s="75" t="e">
        <f>VLOOKUP($A377,'Processed Data Export'!$B$2:$ET$402,(COLUMN(AC377)+11),FALSE)</f>
        <v>#N/A</v>
      </c>
      <c r="AO377" s="75" t="e">
        <f>VLOOKUP($A377,'Processed Data Export'!$B$2:$ET$402,(COLUMN(AD377)+11),FALSE)</f>
        <v>#N/A</v>
      </c>
      <c r="AP377" s="75" t="e">
        <f>VLOOKUP($A377,'Processed Data Export'!$B$2:$ET$402,(COLUMN(AE377)+11),FALSE)</f>
        <v>#N/A</v>
      </c>
      <c r="AQ377" s="75" t="e">
        <f>VLOOKUP($A377,'Processed Data Export'!$B$2:$ET$402,(COLUMN(AF377)+11),FALSE)</f>
        <v>#N/A</v>
      </c>
      <c r="AR377" s="75" t="e">
        <f>VLOOKUP($A377,'Processed Data Export'!$B$2:$ET$402,(COLUMN(AG377)+11),FALSE)</f>
        <v>#N/A</v>
      </c>
      <c r="AS377" s="75" t="e">
        <f>VLOOKUP($A377,'Processed Data Export'!$B$2:$ET$402,(COLUMN(AH377)+11),FALSE)</f>
        <v>#N/A</v>
      </c>
      <c r="AT377" s="75" t="e">
        <f>VLOOKUP($A377,'Processed Data Export'!$B$2:$ET$402,(COLUMN(AI377)+11),FALSE)</f>
        <v>#N/A</v>
      </c>
      <c r="AU377" s="75" t="e">
        <f>VLOOKUP($A377,'Processed Data Export'!$B$2:$ET$402,(COLUMN(AJ377)+11),FALSE)</f>
        <v>#N/A</v>
      </c>
      <c r="AV377" s="75" t="e">
        <f>VLOOKUP($A377,'Processed Data Export'!$B$2:$ET$402,(COLUMN(AK377)+11),FALSE)</f>
        <v>#N/A</v>
      </c>
      <c r="AW377" s="75" t="e">
        <f t="shared" si="71"/>
        <v>#N/A</v>
      </c>
      <c r="AX377" s="75" t="e">
        <f t="shared" si="72"/>
        <v>#N/A</v>
      </c>
      <c r="AY377" s="75" t="e">
        <f t="shared" si="73"/>
        <v>#N/A</v>
      </c>
      <c r="AZ377" s="75" t="e">
        <f t="shared" si="74"/>
        <v>#N/A</v>
      </c>
      <c r="BA377" s="75" t="e">
        <f t="shared" si="75"/>
        <v>#N/A</v>
      </c>
      <c r="BB377" s="75" t="e">
        <f t="shared" si="76"/>
        <v>#N/A</v>
      </c>
      <c r="BC377" s="75" t="e">
        <f t="shared" si="77"/>
        <v>#N/A</v>
      </c>
      <c r="BD377" s="75" t="e">
        <f t="shared" si="78"/>
        <v>#N/A</v>
      </c>
      <c r="BE377" s="75" t="e">
        <f t="shared" si="79"/>
        <v>#N/A</v>
      </c>
      <c r="BF377" s="75" t="e">
        <f t="shared" si="80"/>
        <v>#N/A</v>
      </c>
      <c r="BG377" s="75" t="e">
        <f t="shared" si="81"/>
        <v>#N/A</v>
      </c>
      <c r="BH377" s="75" t="e">
        <f t="shared" si="82"/>
        <v>#N/A</v>
      </c>
      <c r="BI377" s="75" t="e">
        <f t="shared" si="83"/>
        <v>#N/A</v>
      </c>
    </row>
    <row r="378" spans="1:61" x14ac:dyDescent="0.35">
      <c r="A378" s="69">
        <f>'Processed Data Export'!B376</f>
        <v>0</v>
      </c>
      <c r="B378" s="74" t="e">
        <f>IF((VLOOKUP($A378,'Processed Data Export'!$B$2:$ET$3001,5,FALSE))=0,(VLOOKUP($A378,'Processed Data Export'!$B$2:$ET$3001,4,FALSE)),(IF((VLOOKUP($A378,'Processed Data Export'!$B$2:$ET$3001,4,FALSE))&gt;(VLOOKUP($A378,'Processed Data Export'!$B$2:$ET$3001,5,FALSE)),(VLOOKUP($A378,'Processed Data Export'!$B$2:$ET$3001,5,FALSE)),(VLOOKUP($A378,'Processed Data Export'!$B$2:$ET$3001,4,FALSE)))))</f>
        <v>#N/A</v>
      </c>
      <c r="C378" s="89" t="e">
        <f>IF((VLOOKUP($A378,'Processed Data Export'!$B$2:$ET$3001,5,FALSE))=0,"NA",(IF((VLOOKUP($A378,'Processed Data Export'!$B$2:$ET$3001,4,FALSE))&gt;(VLOOKUP($A378,'Processed Data Export'!$B$2:$ET$3001,5,FALSE)),(VLOOKUP($A378,'Processed Data Export'!$B$2:$ET$3001,4,FALSE)),(VLOOKUP($A378,'Processed Data Export'!$B$2:$ET$3001,5,FALSE)))))</f>
        <v>#N/A</v>
      </c>
      <c r="D378" s="74" t="e">
        <f>VLOOKUP($A378,'Processed Data Export'!$B$2:$ET$3001,3,FALSE)</f>
        <v>#N/A</v>
      </c>
      <c r="E378" s="36">
        <f>VLOOKUP(A378,'MWPS (um)'!$A$1:$CP$401,94,FALSE)</f>
        <v>0</v>
      </c>
      <c r="F378" s="74" t="e">
        <f>(VLOOKUP($A378,'Processed Data Export'!$B$2:$ET$3001,6,FALSE))/(VLOOKUP($A378,'Processed Data Export'!$B$2:$ET$3001,7,FALSE))</f>
        <v>#N/A</v>
      </c>
      <c r="G378" s="74" t="e">
        <f>VLOOKUP($A378,'Processed Data Export'!$B$2:$ET$3001,8,FALSE)</f>
        <v>#N/A</v>
      </c>
      <c r="H378" s="74" t="e">
        <f>VLOOKUP($A378,'Processed Data Export'!$B$2:$ET$3001,9,FALSE)</f>
        <v>#N/A</v>
      </c>
      <c r="I378" s="74" t="e">
        <f>VLOOKUP($A378,'Processed Data Export'!$B$2:$ET$3001,10,FALSE)</f>
        <v>#N/A</v>
      </c>
      <c r="J378" s="74" t="e">
        <f>VLOOKUP($A378,'Processed Data Export'!$B$2:$ET$3001,11,FALSE)</f>
        <v>#N/A</v>
      </c>
      <c r="K378" s="69" t="e">
        <f t="shared" si="70"/>
        <v>#VALUE!</v>
      </c>
      <c r="L378" s="75" t="e">
        <f>VLOOKUP($A378,'Processed Data Export'!$B$2:$ET$402,(COLUMN(A378)+11),FALSE)</f>
        <v>#N/A</v>
      </c>
      <c r="M378" s="75" t="e">
        <f>VLOOKUP($A378,'Processed Data Export'!$B$2:$ET$402,(COLUMN(B378)+11),FALSE)</f>
        <v>#N/A</v>
      </c>
      <c r="N378" s="75" t="e">
        <f>VLOOKUP($A378,'Processed Data Export'!$B$2:$ET$402,(COLUMN(C378)+11),FALSE)</f>
        <v>#N/A</v>
      </c>
      <c r="O378" s="75" t="e">
        <f>VLOOKUP($A378,'Processed Data Export'!$B$2:$ET$402,(COLUMN(D378)+11),FALSE)</f>
        <v>#N/A</v>
      </c>
      <c r="P378" s="75" t="e">
        <f>VLOOKUP($A378,'Processed Data Export'!$B$2:$ET$402,(COLUMN(E378)+11),FALSE)</f>
        <v>#N/A</v>
      </c>
      <c r="Q378" s="75" t="e">
        <f>VLOOKUP($A378,'Processed Data Export'!$B$2:$ET$402,(COLUMN(F378)+11),FALSE)</f>
        <v>#N/A</v>
      </c>
      <c r="R378" s="75" t="e">
        <f>VLOOKUP($A378,'Processed Data Export'!$B$2:$ET$402,(COLUMN(G378)+11),FALSE)</f>
        <v>#N/A</v>
      </c>
      <c r="S378" s="75" t="e">
        <f>VLOOKUP($A378,'Processed Data Export'!$B$2:$ET$402,(COLUMN(H378)+11),FALSE)</f>
        <v>#N/A</v>
      </c>
      <c r="T378" s="75" t="e">
        <f>VLOOKUP($A378,'Processed Data Export'!$B$2:$ET$402,(COLUMN(I378)+11),FALSE)</f>
        <v>#N/A</v>
      </c>
      <c r="U378" s="75" t="e">
        <f>VLOOKUP($A378,'Processed Data Export'!$B$2:$ET$402,(COLUMN(J378)+11),FALSE)</f>
        <v>#N/A</v>
      </c>
      <c r="V378" s="75" t="e">
        <f>VLOOKUP($A378,'Processed Data Export'!$B$2:$ET$402,(COLUMN(K378)+11),FALSE)</f>
        <v>#N/A</v>
      </c>
      <c r="W378" s="75" t="e">
        <f>VLOOKUP($A378,'Processed Data Export'!$B$2:$ET$402,(COLUMN(L378)+11),FALSE)</f>
        <v>#N/A</v>
      </c>
      <c r="X378" s="75" t="e">
        <f>VLOOKUP($A378,'Processed Data Export'!$B$2:$ET$402,(COLUMN(M378)+11),FALSE)</f>
        <v>#N/A</v>
      </c>
      <c r="Y378" s="75" t="e">
        <f>VLOOKUP($A378,'Processed Data Export'!$B$2:$ET$402,(COLUMN(N378)+11),FALSE)</f>
        <v>#N/A</v>
      </c>
      <c r="Z378" s="75" t="e">
        <f>VLOOKUP($A378,'Processed Data Export'!$B$2:$ET$402,(COLUMN(O378)+11),FALSE)</f>
        <v>#N/A</v>
      </c>
      <c r="AA378" s="75" t="e">
        <f>VLOOKUP($A378,'Processed Data Export'!$B$2:$ET$402,(COLUMN(P378)+11),FALSE)</f>
        <v>#N/A</v>
      </c>
      <c r="AB378" s="75" t="e">
        <f>VLOOKUP($A378,'Processed Data Export'!$B$2:$ET$402,(COLUMN(Q378)+11),FALSE)</f>
        <v>#N/A</v>
      </c>
      <c r="AC378" s="75" t="e">
        <f>VLOOKUP($A378,'Processed Data Export'!$B$2:$ET$402,(COLUMN(R378)+11),FALSE)</f>
        <v>#N/A</v>
      </c>
      <c r="AD378" s="75" t="e">
        <f>VLOOKUP($A378,'Processed Data Export'!$B$2:$ET$402,(COLUMN(S378)+11),FALSE)</f>
        <v>#N/A</v>
      </c>
      <c r="AE378" s="75" t="e">
        <f>VLOOKUP($A378,'Processed Data Export'!$B$2:$ET$402,(COLUMN(T378)+11),FALSE)</f>
        <v>#N/A</v>
      </c>
      <c r="AF378" s="75" t="e">
        <f>VLOOKUP($A378,'Processed Data Export'!$B$2:$ET$402,(COLUMN(U378)+11),FALSE)</f>
        <v>#N/A</v>
      </c>
      <c r="AG378" s="75" t="e">
        <f>VLOOKUP($A378,'Processed Data Export'!$B$2:$ET$402,(COLUMN(V378)+11),FALSE)</f>
        <v>#N/A</v>
      </c>
      <c r="AH378" s="75" t="e">
        <f>VLOOKUP($A378,'Processed Data Export'!$B$2:$ET$402,(COLUMN(W378)+11),FALSE)</f>
        <v>#N/A</v>
      </c>
      <c r="AI378" s="75" t="e">
        <f>VLOOKUP($A378,'Processed Data Export'!$B$2:$ET$402,(COLUMN(X378)+11),FALSE)</f>
        <v>#N/A</v>
      </c>
      <c r="AJ378" s="75" t="e">
        <f>VLOOKUP($A378,'Processed Data Export'!$B$2:$ET$402,(COLUMN(Y378)+11),FALSE)</f>
        <v>#N/A</v>
      </c>
      <c r="AK378" s="75" t="e">
        <f>VLOOKUP($A378,'Processed Data Export'!$B$2:$ET$402,(COLUMN(Z378)+11),FALSE)</f>
        <v>#N/A</v>
      </c>
      <c r="AL378" s="75" t="e">
        <f>VLOOKUP($A378,'Processed Data Export'!$B$2:$ET$402,(COLUMN(AA378)+11),FALSE)</f>
        <v>#N/A</v>
      </c>
      <c r="AM378" s="75" t="e">
        <f>VLOOKUP($A378,'Processed Data Export'!$B$2:$ET$402,(COLUMN(AB378)+11),FALSE)</f>
        <v>#N/A</v>
      </c>
      <c r="AN378" s="75" t="e">
        <f>VLOOKUP($A378,'Processed Data Export'!$B$2:$ET$402,(COLUMN(AC378)+11),FALSE)</f>
        <v>#N/A</v>
      </c>
      <c r="AO378" s="75" t="e">
        <f>VLOOKUP($A378,'Processed Data Export'!$B$2:$ET$402,(COLUMN(AD378)+11),FALSE)</f>
        <v>#N/A</v>
      </c>
      <c r="AP378" s="75" t="e">
        <f>VLOOKUP($A378,'Processed Data Export'!$B$2:$ET$402,(COLUMN(AE378)+11),FALSE)</f>
        <v>#N/A</v>
      </c>
      <c r="AQ378" s="75" t="e">
        <f>VLOOKUP($A378,'Processed Data Export'!$B$2:$ET$402,(COLUMN(AF378)+11),FALSE)</f>
        <v>#N/A</v>
      </c>
      <c r="AR378" s="75" t="e">
        <f>VLOOKUP($A378,'Processed Data Export'!$B$2:$ET$402,(COLUMN(AG378)+11),FALSE)</f>
        <v>#N/A</v>
      </c>
      <c r="AS378" s="75" t="e">
        <f>VLOOKUP($A378,'Processed Data Export'!$B$2:$ET$402,(COLUMN(AH378)+11),FALSE)</f>
        <v>#N/A</v>
      </c>
      <c r="AT378" s="75" t="e">
        <f>VLOOKUP($A378,'Processed Data Export'!$B$2:$ET$402,(COLUMN(AI378)+11),FALSE)</f>
        <v>#N/A</v>
      </c>
      <c r="AU378" s="75" t="e">
        <f>VLOOKUP($A378,'Processed Data Export'!$B$2:$ET$402,(COLUMN(AJ378)+11),FALSE)</f>
        <v>#N/A</v>
      </c>
      <c r="AV378" s="75" t="e">
        <f>VLOOKUP($A378,'Processed Data Export'!$B$2:$ET$402,(COLUMN(AK378)+11),FALSE)</f>
        <v>#N/A</v>
      </c>
      <c r="AW378" s="75" t="e">
        <f t="shared" si="71"/>
        <v>#N/A</v>
      </c>
      <c r="AX378" s="75" t="e">
        <f t="shared" si="72"/>
        <v>#N/A</v>
      </c>
      <c r="AY378" s="75" t="e">
        <f t="shared" si="73"/>
        <v>#N/A</v>
      </c>
      <c r="AZ378" s="75" t="e">
        <f t="shared" si="74"/>
        <v>#N/A</v>
      </c>
      <c r="BA378" s="75" t="e">
        <f t="shared" si="75"/>
        <v>#N/A</v>
      </c>
      <c r="BB378" s="75" t="e">
        <f t="shared" si="76"/>
        <v>#N/A</v>
      </c>
      <c r="BC378" s="75" t="e">
        <f t="shared" si="77"/>
        <v>#N/A</v>
      </c>
      <c r="BD378" s="75" t="e">
        <f t="shared" si="78"/>
        <v>#N/A</v>
      </c>
      <c r="BE378" s="75" t="e">
        <f t="shared" si="79"/>
        <v>#N/A</v>
      </c>
      <c r="BF378" s="75" t="e">
        <f t="shared" si="80"/>
        <v>#N/A</v>
      </c>
      <c r="BG378" s="75" t="e">
        <f t="shared" si="81"/>
        <v>#N/A</v>
      </c>
      <c r="BH378" s="75" t="e">
        <f t="shared" si="82"/>
        <v>#N/A</v>
      </c>
      <c r="BI378" s="75" t="e">
        <f t="shared" si="83"/>
        <v>#N/A</v>
      </c>
    </row>
    <row r="379" spans="1:61" x14ac:dyDescent="0.35">
      <c r="A379" s="69">
        <f>'Processed Data Export'!B377</f>
        <v>0</v>
      </c>
      <c r="B379" s="74" t="e">
        <f>IF((VLOOKUP($A379,'Processed Data Export'!$B$2:$ET$3001,5,FALSE))=0,(VLOOKUP($A379,'Processed Data Export'!$B$2:$ET$3001,4,FALSE)),(IF((VLOOKUP($A379,'Processed Data Export'!$B$2:$ET$3001,4,FALSE))&gt;(VLOOKUP($A379,'Processed Data Export'!$B$2:$ET$3001,5,FALSE)),(VLOOKUP($A379,'Processed Data Export'!$B$2:$ET$3001,5,FALSE)),(VLOOKUP($A379,'Processed Data Export'!$B$2:$ET$3001,4,FALSE)))))</f>
        <v>#N/A</v>
      </c>
      <c r="C379" s="89" t="e">
        <f>IF((VLOOKUP($A379,'Processed Data Export'!$B$2:$ET$3001,5,FALSE))=0,"NA",(IF((VLOOKUP($A379,'Processed Data Export'!$B$2:$ET$3001,4,FALSE))&gt;(VLOOKUP($A379,'Processed Data Export'!$B$2:$ET$3001,5,FALSE)),(VLOOKUP($A379,'Processed Data Export'!$B$2:$ET$3001,4,FALSE)),(VLOOKUP($A379,'Processed Data Export'!$B$2:$ET$3001,5,FALSE)))))</f>
        <v>#N/A</v>
      </c>
      <c r="D379" s="74" t="e">
        <f>VLOOKUP($A379,'Processed Data Export'!$B$2:$ET$3001,3,FALSE)</f>
        <v>#N/A</v>
      </c>
      <c r="E379" s="36">
        <f>VLOOKUP(A379,'MWPS (um)'!$A$1:$CP$401,94,FALSE)</f>
        <v>0</v>
      </c>
      <c r="F379" s="74" t="e">
        <f>(VLOOKUP($A379,'Processed Data Export'!$B$2:$ET$3001,6,FALSE))/(VLOOKUP($A379,'Processed Data Export'!$B$2:$ET$3001,7,FALSE))</f>
        <v>#N/A</v>
      </c>
      <c r="G379" s="74" t="e">
        <f>VLOOKUP($A379,'Processed Data Export'!$B$2:$ET$3001,8,FALSE)</f>
        <v>#N/A</v>
      </c>
      <c r="H379" s="74" t="e">
        <f>VLOOKUP($A379,'Processed Data Export'!$B$2:$ET$3001,9,FALSE)</f>
        <v>#N/A</v>
      </c>
      <c r="I379" s="74" t="e">
        <f>VLOOKUP($A379,'Processed Data Export'!$B$2:$ET$3001,10,FALSE)</f>
        <v>#N/A</v>
      </c>
      <c r="J379" s="74" t="e">
        <f>VLOOKUP($A379,'Processed Data Export'!$B$2:$ET$3001,11,FALSE)</f>
        <v>#N/A</v>
      </c>
      <c r="K379" s="69" t="e">
        <f t="shared" si="70"/>
        <v>#VALUE!</v>
      </c>
      <c r="L379" s="75" t="e">
        <f>VLOOKUP($A379,'Processed Data Export'!$B$2:$ET$402,(COLUMN(A379)+11),FALSE)</f>
        <v>#N/A</v>
      </c>
      <c r="M379" s="75" t="e">
        <f>VLOOKUP($A379,'Processed Data Export'!$B$2:$ET$402,(COLUMN(B379)+11),FALSE)</f>
        <v>#N/A</v>
      </c>
      <c r="N379" s="75" t="e">
        <f>VLOOKUP($A379,'Processed Data Export'!$B$2:$ET$402,(COLUMN(C379)+11),FALSE)</f>
        <v>#N/A</v>
      </c>
      <c r="O379" s="75" t="e">
        <f>VLOOKUP($A379,'Processed Data Export'!$B$2:$ET$402,(COLUMN(D379)+11),FALSE)</f>
        <v>#N/A</v>
      </c>
      <c r="P379" s="75" t="e">
        <f>VLOOKUP($A379,'Processed Data Export'!$B$2:$ET$402,(COLUMN(E379)+11),FALSE)</f>
        <v>#N/A</v>
      </c>
      <c r="Q379" s="75" t="e">
        <f>VLOOKUP($A379,'Processed Data Export'!$B$2:$ET$402,(COLUMN(F379)+11),FALSE)</f>
        <v>#N/A</v>
      </c>
      <c r="R379" s="75" t="e">
        <f>VLOOKUP($A379,'Processed Data Export'!$B$2:$ET$402,(COLUMN(G379)+11),FALSE)</f>
        <v>#N/A</v>
      </c>
      <c r="S379" s="75" t="e">
        <f>VLOOKUP($A379,'Processed Data Export'!$B$2:$ET$402,(COLUMN(H379)+11),FALSE)</f>
        <v>#N/A</v>
      </c>
      <c r="T379" s="75" t="e">
        <f>VLOOKUP($A379,'Processed Data Export'!$B$2:$ET$402,(COLUMN(I379)+11),FALSE)</f>
        <v>#N/A</v>
      </c>
      <c r="U379" s="75" t="e">
        <f>VLOOKUP($A379,'Processed Data Export'!$B$2:$ET$402,(COLUMN(J379)+11),FALSE)</f>
        <v>#N/A</v>
      </c>
      <c r="V379" s="75" t="e">
        <f>VLOOKUP($A379,'Processed Data Export'!$B$2:$ET$402,(COLUMN(K379)+11),FALSE)</f>
        <v>#N/A</v>
      </c>
      <c r="W379" s="75" t="e">
        <f>VLOOKUP($A379,'Processed Data Export'!$B$2:$ET$402,(COLUMN(L379)+11),FALSE)</f>
        <v>#N/A</v>
      </c>
      <c r="X379" s="75" t="e">
        <f>VLOOKUP($A379,'Processed Data Export'!$B$2:$ET$402,(COLUMN(M379)+11),FALSE)</f>
        <v>#N/A</v>
      </c>
      <c r="Y379" s="75" t="e">
        <f>VLOOKUP($A379,'Processed Data Export'!$B$2:$ET$402,(COLUMN(N379)+11),FALSE)</f>
        <v>#N/A</v>
      </c>
      <c r="Z379" s="75" t="e">
        <f>VLOOKUP($A379,'Processed Data Export'!$B$2:$ET$402,(COLUMN(O379)+11),FALSE)</f>
        <v>#N/A</v>
      </c>
      <c r="AA379" s="75" t="e">
        <f>VLOOKUP($A379,'Processed Data Export'!$B$2:$ET$402,(COLUMN(P379)+11),FALSE)</f>
        <v>#N/A</v>
      </c>
      <c r="AB379" s="75" t="e">
        <f>VLOOKUP($A379,'Processed Data Export'!$B$2:$ET$402,(COLUMN(Q379)+11),FALSE)</f>
        <v>#N/A</v>
      </c>
      <c r="AC379" s="75" t="e">
        <f>VLOOKUP($A379,'Processed Data Export'!$B$2:$ET$402,(COLUMN(R379)+11),FALSE)</f>
        <v>#N/A</v>
      </c>
      <c r="AD379" s="75" t="e">
        <f>VLOOKUP($A379,'Processed Data Export'!$B$2:$ET$402,(COLUMN(S379)+11),FALSE)</f>
        <v>#N/A</v>
      </c>
      <c r="AE379" s="75" t="e">
        <f>VLOOKUP($A379,'Processed Data Export'!$B$2:$ET$402,(COLUMN(T379)+11),FALSE)</f>
        <v>#N/A</v>
      </c>
      <c r="AF379" s="75" t="e">
        <f>VLOOKUP($A379,'Processed Data Export'!$B$2:$ET$402,(COLUMN(U379)+11),FALSE)</f>
        <v>#N/A</v>
      </c>
      <c r="AG379" s="75" t="e">
        <f>VLOOKUP($A379,'Processed Data Export'!$B$2:$ET$402,(COLUMN(V379)+11),FALSE)</f>
        <v>#N/A</v>
      </c>
      <c r="AH379" s="75" t="e">
        <f>VLOOKUP($A379,'Processed Data Export'!$B$2:$ET$402,(COLUMN(W379)+11),FALSE)</f>
        <v>#N/A</v>
      </c>
      <c r="AI379" s="75" t="e">
        <f>VLOOKUP($A379,'Processed Data Export'!$B$2:$ET$402,(COLUMN(X379)+11),FALSE)</f>
        <v>#N/A</v>
      </c>
      <c r="AJ379" s="75" t="e">
        <f>VLOOKUP($A379,'Processed Data Export'!$B$2:$ET$402,(COLUMN(Y379)+11),FALSE)</f>
        <v>#N/A</v>
      </c>
      <c r="AK379" s="75" t="e">
        <f>VLOOKUP($A379,'Processed Data Export'!$B$2:$ET$402,(COLUMN(Z379)+11),FALSE)</f>
        <v>#N/A</v>
      </c>
      <c r="AL379" s="75" t="e">
        <f>VLOOKUP($A379,'Processed Data Export'!$B$2:$ET$402,(COLUMN(AA379)+11),FALSE)</f>
        <v>#N/A</v>
      </c>
      <c r="AM379" s="75" t="e">
        <f>VLOOKUP($A379,'Processed Data Export'!$B$2:$ET$402,(COLUMN(AB379)+11),FALSE)</f>
        <v>#N/A</v>
      </c>
      <c r="AN379" s="75" t="e">
        <f>VLOOKUP($A379,'Processed Data Export'!$B$2:$ET$402,(COLUMN(AC379)+11),FALSE)</f>
        <v>#N/A</v>
      </c>
      <c r="AO379" s="75" t="e">
        <f>VLOOKUP($A379,'Processed Data Export'!$B$2:$ET$402,(COLUMN(AD379)+11),FALSE)</f>
        <v>#N/A</v>
      </c>
      <c r="AP379" s="75" t="e">
        <f>VLOOKUP($A379,'Processed Data Export'!$B$2:$ET$402,(COLUMN(AE379)+11),FALSE)</f>
        <v>#N/A</v>
      </c>
      <c r="AQ379" s="75" t="e">
        <f>VLOOKUP($A379,'Processed Data Export'!$B$2:$ET$402,(COLUMN(AF379)+11),FALSE)</f>
        <v>#N/A</v>
      </c>
      <c r="AR379" s="75" t="e">
        <f>VLOOKUP($A379,'Processed Data Export'!$B$2:$ET$402,(COLUMN(AG379)+11),FALSE)</f>
        <v>#N/A</v>
      </c>
      <c r="AS379" s="75" t="e">
        <f>VLOOKUP($A379,'Processed Data Export'!$B$2:$ET$402,(COLUMN(AH379)+11),FALSE)</f>
        <v>#N/A</v>
      </c>
      <c r="AT379" s="75" t="e">
        <f>VLOOKUP($A379,'Processed Data Export'!$B$2:$ET$402,(COLUMN(AI379)+11),FALSE)</f>
        <v>#N/A</v>
      </c>
      <c r="AU379" s="75" t="e">
        <f>VLOOKUP($A379,'Processed Data Export'!$B$2:$ET$402,(COLUMN(AJ379)+11),FALSE)</f>
        <v>#N/A</v>
      </c>
      <c r="AV379" s="75" t="e">
        <f>VLOOKUP($A379,'Processed Data Export'!$B$2:$ET$402,(COLUMN(AK379)+11),FALSE)</f>
        <v>#N/A</v>
      </c>
      <c r="AW379" s="75" t="e">
        <f t="shared" si="71"/>
        <v>#N/A</v>
      </c>
      <c r="AX379" s="75" t="e">
        <f t="shared" si="72"/>
        <v>#N/A</v>
      </c>
      <c r="AY379" s="75" t="e">
        <f t="shared" si="73"/>
        <v>#N/A</v>
      </c>
      <c r="AZ379" s="75" t="e">
        <f t="shared" si="74"/>
        <v>#N/A</v>
      </c>
      <c r="BA379" s="75" t="e">
        <f t="shared" si="75"/>
        <v>#N/A</v>
      </c>
      <c r="BB379" s="75" t="e">
        <f t="shared" si="76"/>
        <v>#N/A</v>
      </c>
      <c r="BC379" s="75" t="e">
        <f t="shared" si="77"/>
        <v>#N/A</v>
      </c>
      <c r="BD379" s="75" t="e">
        <f t="shared" si="78"/>
        <v>#N/A</v>
      </c>
      <c r="BE379" s="75" t="e">
        <f t="shared" si="79"/>
        <v>#N/A</v>
      </c>
      <c r="BF379" s="75" t="e">
        <f t="shared" si="80"/>
        <v>#N/A</v>
      </c>
      <c r="BG379" s="75" t="e">
        <f t="shared" si="81"/>
        <v>#N/A</v>
      </c>
      <c r="BH379" s="75" t="e">
        <f t="shared" si="82"/>
        <v>#N/A</v>
      </c>
      <c r="BI379" s="75" t="e">
        <f t="shared" si="83"/>
        <v>#N/A</v>
      </c>
    </row>
    <row r="380" spans="1:61" x14ac:dyDescent="0.35">
      <c r="A380" s="69">
        <f>'Processed Data Export'!B378</f>
        <v>0</v>
      </c>
      <c r="B380" s="74" t="e">
        <f>IF((VLOOKUP($A380,'Processed Data Export'!$B$2:$ET$3001,5,FALSE))=0,(VLOOKUP($A380,'Processed Data Export'!$B$2:$ET$3001,4,FALSE)),(IF((VLOOKUP($A380,'Processed Data Export'!$B$2:$ET$3001,4,FALSE))&gt;(VLOOKUP($A380,'Processed Data Export'!$B$2:$ET$3001,5,FALSE)),(VLOOKUP($A380,'Processed Data Export'!$B$2:$ET$3001,5,FALSE)),(VLOOKUP($A380,'Processed Data Export'!$B$2:$ET$3001,4,FALSE)))))</f>
        <v>#N/A</v>
      </c>
      <c r="C380" s="89" t="e">
        <f>IF((VLOOKUP($A380,'Processed Data Export'!$B$2:$ET$3001,5,FALSE))=0,"NA",(IF((VLOOKUP($A380,'Processed Data Export'!$B$2:$ET$3001,4,FALSE))&gt;(VLOOKUP($A380,'Processed Data Export'!$B$2:$ET$3001,5,FALSE)),(VLOOKUP($A380,'Processed Data Export'!$B$2:$ET$3001,4,FALSE)),(VLOOKUP($A380,'Processed Data Export'!$B$2:$ET$3001,5,FALSE)))))</f>
        <v>#N/A</v>
      </c>
      <c r="D380" s="74" t="e">
        <f>VLOOKUP($A380,'Processed Data Export'!$B$2:$ET$3001,3,FALSE)</f>
        <v>#N/A</v>
      </c>
      <c r="E380" s="36">
        <f>VLOOKUP(A380,'MWPS (um)'!$A$1:$CP$401,94,FALSE)</f>
        <v>0</v>
      </c>
      <c r="F380" s="74" t="e">
        <f>(VLOOKUP($A380,'Processed Data Export'!$B$2:$ET$3001,6,FALSE))/(VLOOKUP($A380,'Processed Data Export'!$B$2:$ET$3001,7,FALSE))</f>
        <v>#N/A</v>
      </c>
      <c r="G380" s="74" t="e">
        <f>VLOOKUP($A380,'Processed Data Export'!$B$2:$ET$3001,8,FALSE)</f>
        <v>#N/A</v>
      </c>
      <c r="H380" s="74" t="e">
        <f>VLOOKUP($A380,'Processed Data Export'!$B$2:$ET$3001,9,FALSE)</f>
        <v>#N/A</v>
      </c>
      <c r="I380" s="74" t="e">
        <f>VLOOKUP($A380,'Processed Data Export'!$B$2:$ET$3001,10,FALSE)</f>
        <v>#N/A</v>
      </c>
      <c r="J380" s="74" t="e">
        <f>VLOOKUP($A380,'Processed Data Export'!$B$2:$ET$3001,11,FALSE)</f>
        <v>#N/A</v>
      </c>
      <c r="K380" s="69" t="e">
        <f t="shared" si="70"/>
        <v>#VALUE!</v>
      </c>
      <c r="L380" s="75" t="e">
        <f>VLOOKUP($A380,'Processed Data Export'!$B$2:$ET$402,(COLUMN(A380)+11),FALSE)</f>
        <v>#N/A</v>
      </c>
      <c r="M380" s="75" t="e">
        <f>VLOOKUP($A380,'Processed Data Export'!$B$2:$ET$402,(COLUMN(B380)+11),FALSE)</f>
        <v>#N/A</v>
      </c>
      <c r="N380" s="75" t="e">
        <f>VLOOKUP($A380,'Processed Data Export'!$B$2:$ET$402,(COLUMN(C380)+11),FALSE)</f>
        <v>#N/A</v>
      </c>
      <c r="O380" s="75" t="e">
        <f>VLOOKUP($A380,'Processed Data Export'!$B$2:$ET$402,(COLUMN(D380)+11),FALSE)</f>
        <v>#N/A</v>
      </c>
      <c r="P380" s="75" t="e">
        <f>VLOOKUP($A380,'Processed Data Export'!$B$2:$ET$402,(COLUMN(E380)+11),FALSE)</f>
        <v>#N/A</v>
      </c>
      <c r="Q380" s="75" t="e">
        <f>VLOOKUP($A380,'Processed Data Export'!$B$2:$ET$402,(COLUMN(F380)+11),FALSE)</f>
        <v>#N/A</v>
      </c>
      <c r="R380" s="75" t="e">
        <f>VLOOKUP($A380,'Processed Data Export'!$B$2:$ET$402,(COLUMN(G380)+11),FALSE)</f>
        <v>#N/A</v>
      </c>
      <c r="S380" s="75" t="e">
        <f>VLOOKUP($A380,'Processed Data Export'!$B$2:$ET$402,(COLUMN(H380)+11),FALSE)</f>
        <v>#N/A</v>
      </c>
      <c r="T380" s="75" t="e">
        <f>VLOOKUP($A380,'Processed Data Export'!$B$2:$ET$402,(COLUMN(I380)+11),FALSE)</f>
        <v>#N/A</v>
      </c>
      <c r="U380" s="75" t="e">
        <f>VLOOKUP($A380,'Processed Data Export'!$B$2:$ET$402,(COLUMN(J380)+11),FALSE)</f>
        <v>#N/A</v>
      </c>
      <c r="V380" s="75" t="e">
        <f>VLOOKUP($A380,'Processed Data Export'!$B$2:$ET$402,(COLUMN(K380)+11),FALSE)</f>
        <v>#N/A</v>
      </c>
      <c r="W380" s="75" t="e">
        <f>VLOOKUP($A380,'Processed Data Export'!$B$2:$ET$402,(COLUMN(L380)+11),FALSE)</f>
        <v>#N/A</v>
      </c>
      <c r="X380" s="75" t="e">
        <f>VLOOKUP($A380,'Processed Data Export'!$B$2:$ET$402,(COLUMN(M380)+11),FALSE)</f>
        <v>#N/A</v>
      </c>
      <c r="Y380" s="75" t="e">
        <f>VLOOKUP($A380,'Processed Data Export'!$B$2:$ET$402,(COLUMN(N380)+11),FALSE)</f>
        <v>#N/A</v>
      </c>
      <c r="Z380" s="75" t="e">
        <f>VLOOKUP($A380,'Processed Data Export'!$B$2:$ET$402,(COLUMN(O380)+11),FALSE)</f>
        <v>#N/A</v>
      </c>
      <c r="AA380" s="75" t="e">
        <f>VLOOKUP($A380,'Processed Data Export'!$B$2:$ET$402,(COLUMN(P380)+11),FALSE)</f>
        <v>#N/A</v>
      </c>
      <c r="AB380" s="75" t="e">
        <f>VLOOKUP($A380,'Processed Data Export'!$B$2:$ET$402,(COLUMN(Q380)+11),FALSE)</f>
        <v>#N/A</v>
      </c>
      <c r="AC380" s="75" t="e">
        <f>VLOOKUP($A380,'Processed Data Export'!$B$2:$ET$402,(COLUMN(R380)+11),FALSE)</f>
        <v>#N/A</v>
      </c>
      <c r="AD380" s="75" t="e">
        <f>VLOOKUP($A380,'Processed Data Export'!$B$2:$ET$402,(COLUMN(S380)+11),FALSE)</f>
        <v>#N/A</v>
      </c>
      <c r="AE380" s="75" t="e">
        <f>VLOOKUP($A380,'Processed Data Export'!$B$2:$ET$402,(COLUMN(T380)+11),FALSE)</f>
        <v>#N/A</v>
      </c>
      <c r="AF380" s="75" t="e">
        <f>VLOOKUP($A380,'Processed Data Export'!$B$2:$ET$402,(COLUMN(U380)+11),FALSE)</f>
        <v>#N/A</v>
      </c>
      <c r="AG380" s="75" t="e">
        <f>VLOOKUP($A380,'Processed Data Export'!$B$2:$ET$402,(COLUMN(V380)+11),FALSE)</f>
        <v>#N/A</v>
      </c>
      <c r="AH380" s="75" t="e">
        <f>VLOOKUP($A380,'Processed Data Export'!$B$2:$ET$402,(COLUMN(W380)+11),FALSE)</f>
        <v>#N/A</v>
      </c>
      <c r="AI380" s="75" t="e">
        <f>VLOOKUP($A380,'Processed Data Export'!$B$2:$ET$402,(COLUMN(X380)+11),FALSE)</f>
        <v>#N/A</v>
      </c>
      <c r="AJ380" s="75" t="e">
        <f>VLOOKUP($A380,'Processed Data Export'!$B$2:$ET$402,(COLUMN(Y380)+11),FALSE)</f>
        <v>#N/A</v>
      </c>
      <c r="AK380" s="75" t="e">
        <f>VLOOKUP($A380,'Processed Data Export'!$B$2:$ET$402,(COLUMN(Z380)+11),FALSE)</f>
        <v>#N/A</v>
      </c>
      <c r="AL380" s="75" t="e">
        <f>VLOOKUP($A380,'Processed Data Export'!$B$2:$ET$402,(COLUMN(AA380)+11),FALSE)</f>
        <v>#N/A</v>
      </c>
      <c r="AM380" s="75" t="e">
        <f>VLOOKUP($A380,'Processed Data Export'!$B$2:$ET$402,(COLUMN(AB380)+11),FALSE)</f>
        <v>#N/A</v>
      </c>
      <c r="AN380" s="75" t="e">
        <f>VLOOKUP($A380,'Processed Data Export'!$B$2:$ET$402,(COLUMN(AC380)+11),FALSE)</f>
        <v>#N/A</v>
      </c>
      <c r="AO380" s="75" t="e">
        <f>VLOOKUP($A380,'Processed Data Export'!$B$2:$ET$402,(COLUMN(AD380)+11),FALSE)</f>
        <v>#N/A</v>
      </c>
      <c r="AP380" s="75" t="e">
        <f>VLOOKUP($A380,'Processed Data Export'!$B$2:$ET$402,(COLUMN(AE380)+11),FALSE)</f>
        <v>#N/A</v>
      </c>
      <c r="AQ380" s="75" t="e">
        <f>VLOOKUP($A380,'Processed Data Export'!$B$2:$ET$402,(COLUMN(AF380)+11),FALSE)</f>
        <v>#N/A</v>
      </c>
      <c r="AR380" s="75" t="e">
        <f>VLOOKUP($A380,'Processed Data Export'!$B$2:$ET$402,(COLUMN(AG380)+11),FALSE)</f>
        <v>#N/A</v>
      </c>
      <c r="AS380" s="75" t="e">
        <f>VLOOKUP($A380,'Processed Data Export'!$B$2:$ET$402,(COLUMN(AH380)+11),FALSE)</f>
        <v>#N/A</v>
      </c>
      <c r="AT380" s="75" t="e">
        <f>VLOOKUP($A380,'Processed Data Export'!$B$2:$ET$402,(COLUMN(AI380)+11),FALSE)</f>
        <v>#N/A</v>
      </c>
      <c r="AU380" s="75" t="e">
        <f>VLOOKUP($A380,'Processed Data Export'!$B$2:$ET$402,(COLUMN(AJ380)+11),FALSE)</f>
        <v>#N/A</v>
      </c>
      <c r="AV380" s="75" t="e">
        <f>VLOOKUP($A380,'Processed Data Export'!$B$2:$ET$402,(COLUMN(AK380)+11),FALSE)</f>
        <v>#N/A</v>
      </c>
      <c r="AW380" s="75" t="e">
        <f t="shared" si="71"/>
        <v>#N/A</v>
      </c>
      <c r="AX380" s="75" t="e">
        <f t="shared" si="72"/>
        <v>#N/A</v>
      </c>
      <c r="AY380" s="75" t="e">
        <f t="shared" si="73"/>
        <v>#N/A</v>
      </c>
      <c r="AZ380" s="75" t="e">
        <f t="shared" si="74"/>
        <v>#N/A</v>
      </c>
      <c r="BA380" s="75" t="e">
        <f t="shared" si="75"/>
        <v>#N/A</v>
      </c>
      <c r="BB380" s="75" t="e">
        <f t="shared" si="76"/>
        <v>#N/A</v>
      </c>
      <c r="BC380" s="75" t="e">
        <f t="shared" si="77"/>
        <v>#N/A</v>
      </c>
      <c r="BD380" s="75" t="e">
        <f t="shared" si="78"/>
        <v>#N/A</v>
      </c>
      <c r="BE380" s="75" t="e">
        <f t="shared" si="79"/>
        <v>#N/A</v>
      </c>
      <c r="BF380" s="75" t="e">
        <f t="shared" si="80"/>
        <v>#N/A</v>
      </c>
      <c r="BG380" s="75" t="e">
        <f t="shared" si="81"/>
        <v>#N/A</v>
      </c>
      <c r="BH380" s="75" t="e">
        <f t="shared" si="82"/>
        <v>#N/A</v>
      </c>
      <c r="BI380" s="75" t="e">
        <f t="shared" si="83"/>
        <v>#N/A</v>
      </c>
    </row>
    <row r="381" spans="1:61" x14ac:dyDescent="0.35">
      <c r="A381" s="69">
        <f>'Processed Data Export'!B379</f>
        <v>0</v>
      </c>
      <c r="B381" s="74" t="e">
        <f>IF((VLOOKUP($A381,'Processed Data Export'!$B$2:$ET$3001,5,FALSE))=0,(VLOOKUP($A381,'Processed Data Export'!$B$2:$ET$3001,4,FALSE)),(IF((VLOOKUP($A381,'Processed Data Export'!$B$2:$ET$3001,4,FALSE))&gt;(VLOOKUP($A381,'Processed Data Export'!$B$2:$ET$3001,5,FALSE)),(VLOOKUP($A381,'Processed Data Export'!$B$2:$ET$3001,5,FALSE)),(VLOOKUP($A381,'Processed Data Export'!$B$2:$ET$3001,4,FALSE)))))</f>
        <v>#N/A</v>
      </c>
      <c r="C381" s="89" t="e">
        <f>IF((VLOOKUP($A381,'Processed Data Export'!$B$2:$ET$3001,5,FALSE))=0,"NA",(IF((VLOOKUP($A381,'Processed Data Export'!$B$2:$ET$3001,4,FALSE))&gt;(VLOOKUP($A381,'Processed Data Export'!$B$2:$ET$3001,5,FALSE)),(VLOOKUP($A381,'Processed Data Export'!$B$2:$ET$3001,4,FALSE)),(VLOOKUP($A381,'Processed Data Export'!$B$2:$ET$3001,5,FALSE)))))</f>
        <v>#N/A</v>
      </c>
      <c r="D381" s="74" t="e">
        <f>VLOOKUP($A381,'Processed Data Export'!$B$2:$ET$3001,3,FALSE)</f>
        <v>#N/A</v>
      </c>
      <c r="E381" s="36">
        <f>VLOOKUP(A381,'MWPS (um)'!$A$1:$CP$401,94,FALSE)</f>
        <v>0</v>
      </c>
      <c r="F381" s="74" t="e">
        <f>(VLOOKUP($A381,'Processed Data Export'!$B$2:$ET$3001,6,FALSE))/(VLOOKUP($A381,'Processed Data Export'!$B$2:$ET$3001,7,FALSE))</f>
        <v>#N/A</v>
      </c>
      <c r="G381" s="74" t="e">
        <f>VLOOKUP($A381,'Processed Data Export'!$B$2:$ET$3001,8,FALSE)</f>
        <v>#N/A</v>
      </c>
      <c r="H381" s="74" t="e">
        <f>VLOOKUP($A381,'Processed Data Export'!$B$2:$ET$3001,9,FALSE)</f>
        <v>#N/A</v>
      </c>
      <c r="I381" s="74" t="e">
        <f>VLOOKUP($A381,'Processed Data Export'!$B$2:$ET$3001,10,FALSE)</f>
        <v>#N/A</v>
      </c>
      <c r="J381" s="74" t="e">
        <f>VLOOKUP($A381,'Processed Data Export'!$B$2:$ET$3001,11,FALSE)</f>
        <v>#N/A</v>
      </c>
      <c r="K381" s="69" t="e">
        <f t="shared" si="70"/>
        <v>#VALUE!</v>
      </c>
      <c r="L381" s="75" t="e">
        <f>VLOOKUP($A381,'Processed Data Export'!$B$2:$ET$402,(COLUMN(A381)+11),FALSE)</f>
        <v>#N/A</v>
      </c>
      <c r="M381" s="75" t="e">
        <f>VLOOKUP($A381,'Processed Data Export'!$B$2:$ET$402,(COLUMN(B381)+11),FALSE)</f>
        <v>#N/A</v>
      </c>
      <c r="N381" s="75" t="e">
        <f>VLOOKUP($A381,'Processed Data Export'!$B$2:$ET$402,(COLUMN(C381)+11),FALSE)</f>
        <v>#N/A</v>
      </c>
      <c r="O381" s="75" t="e">
        <f>VLOOKUP($A381,'Processed Data Export'!$B$2:$ET$402,(COLUMN(D381)+11),FALSE)</f>
        <v>#N/A</v>
      </c>
      <c r="P381" s="75" t="e">
        <f>VLOOKUP($A381,'Processed Data Export'!$B$2:$ET$402,(COLUMN(E381)+11),FALSE)</f>
        <v>#N/A</v>
      </c>
      <c r="Q381" s="75" t="e">
        <f>VLOOKUP($A381,'Processed Data Export'!$B$2:$ET$402,(COLUMN(F381)+11),FALSE)</f>
        <v>#N/A</v>
      </c>
      <c r="R381" s="75" t="e">
        <f>VLOOKUP($A381,'Processed Data Export'!$B$2:$ET$402,(COLUMN(G381)+11),FALSE)</f>
        <v>#N/A</v>
      </c>
      <c r="S381" s="75" t="e">
        <f>VLOOKUP($A381,'Processed Data Export'!$B$2:$ET$402,(COLUMN(H381)+11),FALSE)</f>
        <v>#N/A</v>
      </c>
      <c r="T381" s="75" t="e">
        <f>VLOOKUP($A381,'Processed Data Export'!$B$2:$ET$402,(COLUMN(I381)+11),FALSE)</f>
        <v>#N/A</v>
      </c>
      <c r="U381" s="75" t="e">
        <f>VLOOKUP($A381,'Processed Data Export'!$B$2:$ET$402,(COLUMN(J381)+11),FALSE)</f>
        <v>#N/A</v>
      </c>
      <c r="V381" s="75" t="e">
        <f>VLOOKUP($A381,'Processed Data Export'!$B$2:$ET$402,(COLUMN(K381)+11),FALSE)</f>
        <v>#N/A</v>
      </c>
      <c r="W381" s="75" t="e">
        <f>VLOOKUP($A381,'Processed Data Export'!$B$2:$ET$402,(COLUMN(L381)+11),FALSE)</f>
        <v>#N/A</v>
      </c>
      <c r="X381" s="75" t="e">
        <f>VLOOKUP($A381,'Processed Data Export'!$B$2:$ET$402,(COLUMN(M381)+11),FALSE)</f>
        <v>#N/A</v>
      </c>
      <c r="Y381" s="75" t="e">
        <f>VLOOKUP($A381,'Processed Data Export'!$B$2:$ET$402,(COLUMN(N381)+11),FALSE)</f>
        <v>#N/A</v>
      </c>
      <c r="Z381" s="75" t="e">
        <f>VLOOKUP($A381,'Processed Data Export'!$B$2:$ET$402,(COLUMN(O381)+11),FALSE)</f>
        <v>#N/A</v>
      </c>
      <c r="AA381" s="75" t="e">
        <f>VLOOKUP($A381,'Processed Data Export'!$B$2:$ET$402,(COLUMN(P381)+11),FALSE)</f>
        <v>#N/A</v>
      </c>
      <c r="AB381" s="75" t="e">
        <f>VLOOKUP($A381,'Processed Data Export'!$B$2:$ET$402,(COLUMN(Q381)+11),FALSE)</f>
        <v>#N/A</v>
      </c>
      <c r="AC381" s="75" t="e">
        <f>VLOOKUP($A381,'Processed Data Export'!$B$2:$ET$402,(COLUMN(R381)+11),FALSE)</f>
        <v>#N/A</v>
      </c>
      <c r="AD381" s="75" t="e">
        <f>VLOOKUP($A381,'Processed Data Export'!$B$2:$ET$402,(COLUMN(S381)+11),FALSE)</f>
        <v>#N/A</v>
      </c>
      <c r="AE381" s="75" t="e">
        <f>VLOOKUP($A381,'Processed Data Export'!$B$2:$ET$402,(COLUMN(T381)+11),FALSE)</f>
        <v>#N/A</v>
      </c>
      <c r="AF381" s="75" t="e">
        <f>VLOOKUP($A381,'Processed Data Export'!$B$2:$ET$402,(COLUMN(U381)+11),FALSE)</f>
        <v>#N/A</v>
      </c>
      <c r="AG381" s="75" t="e">
        <f>VLOOKUP($A381,'Processed Data Export'!$B$2:$ET$402,(COLUMN(V381)+11),FALSE)</f>
        <v>#N/A</v>
      </c>
      <c r="AH381" s="75" t="e">
        <f>VLOOKUP($A381,'Processed Data Export'!$B$2:$ET$402,(COLUMN(W381)+11),FALSE)</f>
        <v>#N/A</v>
      </c>
      <c r="AI381" s="75" t="e">
        <f>VLOOKUP($A381,'Processed Data Export'!$B$2:$ET$402,(COLUMN(X381)+11),FALSE)</f>
        <v>#N/A</v>
      </c>
      <c r="AJ381" s="75" t="e">
        <f>VLOOKUP($A381,'Processed Data Export'!$B$2:$ET$402,(COLUMN(Y381)+11),FALSE)</f>
        <v>#N/A</v>
      </c>
      <c r="AK381" s="75" t="e">
        <f>VLOOKUP($A381,'Processed Data Export'!$B$2:$ET$402,(COLUMN(Z381)+11),FALSE)</f>
        <v>#N/A</v>
      </c>
      <c r="AL381" s="75" t="e">
        <f>VLOOKUP($A381,'Processed Data Export'!$B$2:$ET$402,(COLUMN(AA381)+11),FALSE)</f>
        <v>#N/A</v>
      </c>
      <c r="AM381" s="75" t="e">
        <f>VLOOKUP($A381,'Processed Data Export'!$B$2:$ET$402,(COLUMN(AB381)+11),FALSE)</f>
        <v>#N/A</v>
      </c>
      <c r="AN381" s="75" t="e">
        <f>VLOOKUP($A381,'Processed Data Export'!$B$2:$ET$402,(COLUMN(AC381)+11),FALSE)</f>
        <v>#N/A</v>
      </c>
      <c r="AO381" s="75" t="e">
        <f>VLOOKUP($A381,'Processed Data Export'!$B$2:$ET$402,(COLUMN(AD381)+11),FALSE)</f>
        <v>#N/A</v>
      </c>
      <c r="AP381" s="75" t="e">
        <f>VLOOKUP($A381,'Processed Data Export'!$B$2:$ET$402,(COLUMN(AE381)+11),FALSE)</f>
        <v>#N/A</v>
      </c>
      <c r="AQ381" s="75" t="e">
        <f>VLOOKUP($A381,'Processed Data Export'!$B$2:$ET$402,(COLUMN(AF381)+11),FALSE)</f>
        <v>#N/A</v>
      </c>
      <c r="AR381" s="75" t="e">
        <f>VLOOKUP($A381,'Processed Data Export'!$B$2:$ET$402,(COLUMN(AG381)+11),FALSE)</f>
        <v>#N/A</v>
      </c>
      <c r="AS381" s="75" t="e">
        <f>VLOOKUP($A381,'Processed Data Export'!$B$2:$ET$402,(COLUMN(AH381)+11),FALSE)</f>
        <v>#N/A</v>
      </c>
      <c r="AT381" s="75" t="e">
        <f>VLOOKUP($A381,'Processed Data Export'!$B$2:$ET$402,(COLUMN(AI381)+11),FALSE)</f>
        <v>#N/A</v>
      </c>
      <c r="AU381" s="75" t="e">
        <f>VLOOKUP($A381,'Processed Data Export'!$B$2:$ET$402,(COLUMN(AJ381)+11),FALSE)</f>
        <v>#N/A</v>
      </c>
      <c r="AV381" s="75" t="e">
        <f>VLOOKUP($A381,'Processed Data Export'!$B$2:$ET$402,(COLUMN(AK381)+11),FALSE)</f>
        <v>#N/A</v>
      </c>
      <c r="AW381" s="75" t="e">
        <f t="shared" si="71"/>
        <v>#N/A</v>
      </c>
      <c r="AX381" s="75" t="e">
        <f t="shared" si="72"/>
        <v>#N/A</v>
      </c>
      <c r="AY381" s="75" t="e">
        <f t="shared" si="73"/>
        <v>#N/A</v>
      </c>
      <c r="AZ381" s="75" t="e">
        <f t="shared" si="74"/>
        <v>#N/A</v>
      </c>
      <c r="BA381" s="75" t="e">
        <f t="shared" si="75"/>
        <v>#N/A</v>
      </c>
      <c r="BB381" s="75" t="e">
        <f t="shared" si="76"/>
        <v>#N/A</v>
      </c>
      <c r="BC381" s="75" t="e">
        <f t="shared" si="77"/>
        <v>#N/A</v>
      </c>
      <c r="BD381" s="75" t="e">
        <f t="shared" si="78"/>
        <v>#N/A</v>
      </c>
      <c r="BE381" s="75" t="e">
        <f t="shared" si="79"/>
        <v>#N/A</v>
      </c>
      <c r="BF381" s="75" t="e">
        <f t="shared" si="80"/>
        <v>#N/A</v>
      </c>
      <c r="BG381" s="75" t="e">
        <f t="shared" si="81"/>
        <v>#N/A</v>
      </c>
      <c r="BH381" s="75" t="e">
        <f t="shared" si="82"/>
        <v>#N/A</v>
      </c>
      <c r="BI381" s="75" t="e">
        <f t="shared" si="83"/>
        <v>#N/A</v>
      </c>
    </row>
    <row r="382" spans="1:61" x14ac:dyDescent="0.35">
      <c r="A382" s="69">
        <f>'Processed Data Export'!B380</f>
        <v>0</v>
      </c>
      <c r="B382" s="74" t="e">
        <f>IF((VLOOKUP($A382,'Processed Data Export'!$B$2:$ET$3001,5,FALSE))=0,(VLOOKUP($A382,'Processed Data Export'!$B$2:$ET$3001,4,FALSE)),(IF((VLOOKUP($A382,'Processed Data Export'!$B$2:$ET$3001,4,FALSE))&gt;(VLOOKUP($A382,'Processed Data Export'!$B$2:$ET$3001,5,FALSE)),(VLOOKUP($A382,'Processed Data Export'!$B$2:$ET$3001,5,FALSE)),(VLOOKUP($A382,'Processed Data Export'!$B$2:$ET$3001,4,FALSE)))))</f>
        <v>#N/A</v>
      </c>
      <c r="C382" s="89" t="e">
        <f>IF((VLOOKUP($A382,'Processed Data Export'!$B$2:$ET$3001,5,FALSE))=0,"NA",(IF((VLOOKUP($A382,'Processed Data Export'!$B$2:$ET$3001,4,FALSE))&gt;(VLOOKUP($A382,'Processed Data Export'!$B$2:$ET$3001,5,FALSE)),(VLOOKUP($A382,'Processed Data Export'!$B$2:$ET$3001,4,FALSE)),(VLOOKUP($A382,'Processed Data Export'!$B$2:$ET$3001,5,FALSE)))))</f>
        <v>#N/A</v>
      </c>
      <c r="D382" s="74" t="e">
        <f>VLOOKUP($A382,'Processed Data Export'!$B$2:$ET$3001,3,FALSE)</f>
        <v>#N/A</v>
      </c>
      <c r="E382" s="36">
        <f>VLOOKUP(A382,'MWPS (um)'!$A$1:$CP$401,94,FALSE)</f>
        <v>0</v>
      </c>
      <c r="F382" s="74" t="e">
        <f>(VLOOKUP($A382,'Processed Data Export'!$B$2:$ET$3001,6,FALSE))/(VLOOKUP($A382,'Processed Data Export'!$B$2:$ET$3001,7,FALSE))</f>
        <v>#N/A</v>
      </c>
      <c r="G382" s="74" t="e">
        <f>VLOOKUP($A382,'Processed Data Export'!$B$2:$ET$3001,8,FALSE)</f>
        <v>#N/A</v>
      </c>
      <c r="H382" s="74" t="e">
        <f>VLOOKUP($A382,'Processed Data Export'!$B$2:$ET$3001,9,FALSE)</f>
        <v>#N/A</v>
      </c>
      <c r="I382" s="74" t="e">
        <f>VLOOKUP($A382,'Processed Data Export'!$B$2:$ET$3001,10,FALSE)</f>
        <v>#N/A</v>
      </c>
      <c r="J382" s="74" t="e">
        <f>VLOOKUP($A382,'Processed Data Export'!$B$2:$ET$3001,11,FALSE)</f>
        <v>#N/A</v>
      </c>
      <c r="K382" s="69" t="e">
        <f t="shared" si="70"/>
        <v>#VALUE!</v>
      </c>
      <c r="L382" s="75" t="e">
        <f>VLOOKUP($A382,'Processed Data Export'!$B$2:$ET$402,(COLUMN(A382)+11),FALSE)</f>
        <v>#N/A</v>
      </c>
      <c r="M382" s="75" t="e">
        <f>VLOOKUP($A382,'Processed Data Export'!$B$2:$ET$402,(COLUMN(B382)+11),FALSE)</f>
        <v>#N/A</v>
      </c>
      <c r="N382" s="75" t="e">
        <f>VLOOKUP($A382,'Processed Data Export'!$B$2:$ET$402,(COLUMN(C382)+11),FALSE)</f>
        <v>#N/A</v>
      </c>
      <c r="O382" s="75" t="e">
        <f>VLOOKUP($A382,'Processed Data Export'!$B$2:$ET$402,(COLUMN(D382)+11),FALSE)</f>
        <v>#N/A</v>
      </c>
      <c r="P382" s="75" t="e">
        <f>VLOOKUP($A382,'Processed Data Export'!$B$2:$ET$402,(COLUMN(E382)+11),FALSE)</f>
        <v>#N/A</v>
      </c>
      <c r="Q382" s="75" t="e">
        <f>VLOOKUP($A382,'Processed Data Export'!$B$2:$ET$402,(COLUMN(F382)+11),FALSE)</f>
        <v>#N/A</v>
      </c>
      <c r="R382" s="75" t="e">
        <f>VLOOKUP($A382,'Processed Data Export'!$B$2:$ET$402,(COLUMN(G382)+11),FALSE)</f>
        <v>#N/A</v>
      </c>
      <c r="S382" s="75" t="e">
        <f>VLOOKUP($A382,'Processed Data Export'!$B$2:$ET$402,(COLUMN(H382)+11),FALSE)</f>
        <v>#N/A</v>
      </c>
      <c r="T382" s="75" t="e">
        <f>VLOOKUP($A382,'Processed Data Export'!$B$2:$ET$402,(COLUMN(I382)+11),FALSE)</f>
        <v>#N/A</v>
      </c>
      <c r="U382" s="75" t="e">
        <f>VLOOKUP($A382,'Processed Data Export'!$B$2:$ET$402,(COLUMN(J382)+11),FALSE)</f>
        <v>#N/A</v>
      </c>
      <c r="V382" s="75" t="e">
        <f>VLOOKUP($A382,'Processed Data Export'!$B$2:$ET$402,(COLUMN(K382)+11),FALSE)</f>
        <v>#N/A</v>
      </c>
      <c r="W382" s="75" t="e">
        <f>VLOOKUP($A382,'Processed Data Export'!$B$2:$ET$402,(COLUMN(L382)+11),FALSE)</f>
        <v>#N/A</v>
      </c>
      <c r="X382" s="75" t="e">
        <f>VLOOKUP($A382,'Processed Data Export'!$B$2:$ET$402,(COLUMN(M382)+11),FALSE)</f>
        <v>#N/A</v>
      </c>
      <c r="Y382" s="75" t="e">
        <f>VLOOKUP($A382,'Processed Data Export'!$B$2:$ET$402,(COLUMN(N382)+11),FALSE)</f>
        <v>#N/A</v>
      </c>
      <c r="Z382" s="75" t="e">
        <f>VLOOKUP($A382,'Processed Data Export'!$B$2:$ET$402,(COLUMN(O382)+11),FALSE)</f>
        <v>#N/A</v>
      </c>
      <c r="AA382" s="75" t="e">
        <f>VLOOKUP($A382,'Processed Data Export'!$B$2:$ET$402,(COLUMN(P382)+11),FALSE)</f>
        <v>#N/A</v>
      </c>
      <c r="AB382" s="75" t="e">
        <f>VLOOKUP($A382,'Processed Data Export'!$B$2:$ET$402,(COLUMN(Q382)+11),FALSE)</f>
        <v>#N/A</v>
      </c>
      <c r="AC382" s="75" t="e">
        <f>VLOOKUP($A382,'Processed Data Export'!$B$2:$ET$402,(COLUMN(R382)+11),FALSE)</f>
        <v>#N/A</v>
      </c>
      <c r="AD382" s="75" t="e">
        <f>VLOOKUP($A382,'Processed Data Export'!$B$2:$ET$402,(COLUMN(S382)+11),FALSE)</f>
        <v>#N/A</v>
      </c>
      <c r="AE382" s="75" t="e">
        <f>VLOOKUP($A382,'Processed Data Export'!$B$2:$ET$402,(COLUMN(T382)+11),FALSE)</f>
        <v>#N/A</v>
      </c>
      <c r="AF382" s="75" t="e">
        <f>VLOOKUP($A382,'Processed Data Export'!$B$2:$ET$402,(COLUMN(U382)+11),FALSE)</f>
        <v>#N/A</v>
      </c>
      <c r="AG382" s="75" t="e">
        <f>VLOOKUP($A382,'Processed Data Export'!$B$2:$ET$402,(COLUMN(V382)+11),FALSE)</f>
        <v>#N/A</v>
      </c>
      <c r="AH382" s="75" t="e">
        <f>VLOOKUP($A382,'Processed Data Export'!$B$2:$ET$402,(COLUMN(W382)+11),FALSE)</f>
        <v>#N/A</v>
      </c>
      <c r="AI382" s="75" t="e">
        <f>VLOOKUP($A382,'Processed Data Export'!$B$2:$ET$402,(COLUMN(X382)+11),FALSE)</f>
        <v>#N/A</v>
      </c>
      <c r="AJ382" s="75" t="e">
        <f>VLOOKUP($A382,'Processed Data Export'!$B$2:$ET$402,(COLUMN(Y382)+11),FALSE)</f>
        <v>#N/A</v>
      </c>
      <c r="AK382" s="75" t="e">
        <f>VLOOKUP($A382,'Processed Data Export'!$B$2:$ET$402,(COLUMN(Z382)+11),FALSE)</f>
        <v>#N/A</v>
      </c>
      <c r="AL382" s="75" t="e">
        <f>VLOOKUP($A382,'Processed Data Export'!$B$2:$ET$402,(COLUMN(AA382)+11),FALSE)</f>
        <v>#N/A</v>
      </c>
      <c r="AM382" s="75" t="e">
        <f>VLOOKUP($A382,'Processed Data Export'!$B$2:$ET$402,(COLUMN(AB382)+11),FALSE)</f>
        <v>#N/A</v>
      </c>
      <c r="AN382" s="75" t="e">
        <f>VLOOKUP($A382,'Processed Data Export'!$B$2:$ET$402,(COLUMN(AC382)+11),FALSE)</f>
        <v>#N/A</v>
      </c>
      <c r="AO382" s="75" t="e">
        <f>VLOOKUP($A382,'Processed Data Export'!$B$2:$ET$402,(COLUMN(AD382)+11),FALSE)</f>
        <v>#N/A</v>
      </c>
      <c r="AP382" s="75" t="e">
        <f>VLOOKUP($A382,'Processed Data Export'!$B$2:$ET$402,(COLUMN(AE382)+11),FALSE)</f>
        <v>#N/A</v>
      </c>
      <c r="AQ382" s="75" t="e">
        <f>VLOOKUP($A382,'Processed Data Export'!$B$2:$ET$402,(COLUMN(AF382)+11),FALSE)</f>
        <v>#N/A</v>
      </c>
      <c r="AR382" s="75" t="e">
        <f>VLOOKUP($A382,'Processed Data Export'!$B$2:$ET$402,(COLUMN(AG382)+11),FALSE)</f>
        <v>#N/A</v>
      </c>
      <c r="AS382" s="75" t="e">
        <f>VLOOKUP($A382,'Processed Data Export'!$B$2:$ET$402,(COLUMN(AH382)+11),FALSE)</f>
        <v>#N/A</v>
      </c>
      <c r="AT382" s="75" t="e">
        <f>VLOOKUP($A382,'Processed Data Export'!$B$2:$ET$402,(COLUMN(AI382)+11),FALSE)</f>
        <v>#N/A</v>
      </c>
      <c r="AU382" s="75" t="e">
        <f>VLOOKUP($A382,'Processed Data Export'!$B$2:$ET$402,(COLUMN(AJ382)+11),FALSE)</f>
        <v>#N/A</v>
      </c>
      <c r="AV382" s="75" t="e">
        <f>VLOOKUP($A382,'Processed Data Export'!$B$2:$ET$402,(COLUMN(AK382)+11),FALSE)</f>
        <v>#N/A</v>
      </c>
      <c r="AW382" s="75" t="e">
        <f t="shared" si="71"/>
        <v>#N/A</v>
      </c>
      <c r="AX382" s="75" t="e">
        <f t="shared" si="72"/>
        <v>#N/A</v>
      </c>
      <c r="AY382" s="75" t="e">
        <f t="shared" si="73"/>
        <v>#N/A</v>
      </c>
      <c r="AZ382" s="75" t="e">
        <f t="shared" si="74"/>
        <v>#N/A</v>
      </c>
      <c r="BA382" s="75" t="e">
        <f t="shared" si="75"/>
        <v>#N/A</v>
      </c>
      <c r="BB382" s="75" t="e">
        <f t="shared" si="76"/>
        <v>#N/A</v>
      </c>
      <c r="BC382" s="75" t="e">
        <f t="shared" si="77"/>
        <v>#N/A</v>
      </c>
      <c r="BD382" s="75" t="e">
        <f t="shared" si="78"/>
        <v>#N/A</v>
      </c>
      <c r="BE382" s="75" t="e">
        <f t="shared" si="79"/>
        <v>#N/A</v>
      </c>
      <c r="BF382" s="75" t="e">
        <f t="shared" si="80"/>
        <v>#N/A</v>
      </c>
      <c r="BG382" s="75" t="e">
        <f t="shared" si="81"/>
        <v>#N/A</v>
      </c>
      <c r="BH382" s="75" t="e">
        <f t="shared" si="82"/>
        <v>#N/A</v>
      </c>
      <c r="BI382" s="75" t="e">
        <f t="shared" si="83"/>
        <v>#N/A</v>
      </c>
    </row>
    <row r="383" spans="1:61" x14ac:dyDescent="0.35">
      <c r="A383" s="69">
        <f>'Processed Data Export'!B381</f>
        <v>0</v>
      </c>
      <c r="B383" s="74" t="e">
        <f>IF((VLOOKUP($A383,'Processed Data Export'!$B$2:$ET$3001,5,FALSE))=0,(VLOOKUP($A383,'Processed Data Export'!$B$2:$ET$3001,4,FALSE)),(IF((VLOOKUP($A383,'Processed Data Export'!$B$2:$ET$3001,4,FALSE))&gt;(VLOOKUP($A383,'Processed Data Export'!$B$2:$ET$3001,5,FALSE)),(VLOOKUP($A383,'Processed Data Export'!$B$2:$ET$3001,5,FALSE)),(VLOOKUP($A383,'Processed Data Export'!$B$2:$ET$3001,4,FALSE)))))</f>
        <v>#N/A</v>
      </c>
      <c r="C383" s="89" t="e">
        <f>IF((VLOOKUP($A383,'Processed Data Export'!$B$2:$ET$3001,5,FALSE))=0,"NA",(IF((VLOOKUP($A383,'Processed Data Export'!$B$2:$ET$3001,4,FALSE))&gt;(VLOOKUP($A383,'Processed Data Export'!$B$2:$ET$3001,5,FALSE)),(VLOOKUP($A383,'Processed Data Export'!$B$2:$ET$3001,4,FALSE)),(VLOOKUP($A383,'Processed Data Export'!$B$2:$ET$3001,5,FALSE)))))</f>
        <v>#N/A</v>
      </c>
      <c r="D383" s="74" t="e">
        <f>VLOOKUP($A383,'Processed Data Export'!$B$2:$ET$3001,3,FALSE)</f>
        <v>#N/A</v>
      </c>
      <c r="E383" s="36">
        <f>VLOOKUP(A383,'MWPS (um)'!$A$1:$CP$401,94,FALSE)</f>
        <v>0</v>
      </c>
      <c r="F383" s="74" t="e">
        <f>(VLOOKUP($A383,'Processed Data Export'!$B$2:$ET$3001,6,FALSE))/(VLOOKUP($A383,'Processed Data Export'!$B$2:$ET$3001,7,FALSE))</f>
        <v>#N/A</v>
      </c>
      <c r="G383" s="74" t="e">
        <f>VLOOKUP($A383,'Processed Data Export'!$B$2:$ET$3001,8,FALSE)</f>
        <v>#N/A</v>
      </c>
      <c r="H383" s="74" t="e">
        <f>VLOOKUP($A383,'Processed Data Export'!$B$2:$ET$3001,9,FALSE)</f>
        <v>#N/A</v>
      </c>
      <c r="I383" s="74" t="e">
        <f>VLOOKUP($A383,'Processed Data Export'!$B$2:$ET$3001,10,FALSE)</f>
        <v>#N/A</v>
      </c>
      <c r="J383" s="74" t="e">
        <f>VLOOKUP($A383,'Processed Data Export'!$B$2:$ET$3001,11,FALSE)</f>
        <v>#N/A</v>
      </c>
      <c r="K383" s="69" t="e">
        <f t="shared" si="70"/>
        <v>#VALUE!</v>
      </c>
      <c r="L383" s="75" t="e">
        <f>VLOOKUP($A383,'Processed Data Export'!$B$2:$ET$402,(COLUMN(A383)+11),FALSE)</f>
        <v>#N/A</v>
      </c>
      <c r="M383" s="75" t="e">
        <f>VLOOKUP($A383,'Processed Data Export'!$B$2:$ET$402,(COLUMN(B383)+11),FALSE)</f>
        <v>#N/A</v>
      </c>
      <c r="N383" s="75" t="e">
        <f>VLOOKUP($A383,'Processed Data Export'!$B$2:$ET$402,(COLUMN(C383)+11),FALSE)</f>
        <v>#N/A</v>
      </c>
      <c r="O383" s="75" t="e">
        <f>VLOOKUP($A383,'Processed Data Export'!$B$2:$ET$402,(COLUMN(D383)+11),FALSE)</f>
        <v>#N/A</v>
      </c>
      <c r="P383" s="75" t="e">
        <f>VLOOKUP($A383,'Processed Data Export'!$B$2:$ET$402,(COLUMN(E383)+11),FALSE)</f>
        <v>#N/A</v>
      </c>
      <c r="Q383" s="75" t="e">
        <f>VLOOKUP($A383,'Processed Data Export'!$B$2:$ET$402,(COLUMN(F383)+11),FALSE)</f>
        <v>#N/A</v>
      </c>
      <c r="R383" s="75" t="e">
        <f>VLOOKUP($A383,'Processed Data Export'!$B$2:$ET$402,(COLUMN(G383)+11),FALSE)</f>
        <v>#N/A</v>
      </c>
      <c r="S383" s="75" t="e">
        <f>VLOOKUP($A383,'Processed Data Export'!$B$2:$ET$402,(COLUMN(H383)+11),FALSE)</f>
        <v>#N/A</v>
      </c>
      <c r="T383" s="75" t="e">
        <f>VLOOKUP($A383,'Processed Data Export'!$B$2:$ET$402,(COLUMN(I383)+11),FALSE)</f>
        <v>#N/A</v>
      </c>
      <c r="U383" s="75" t="e">
        <f>VLOOKUP($A383,'Processed Data Export'!$B$2:$ET$402,(COLUMN(J383)+11),FALSE)</f>
        <v>#N/A</v>
      </c>
      <c r="V383" s="75" t="e">
        <f>VLOOKUP($A383,'Processed Data Export'!$B$2:$ET$402,(COLUMN(K383)+11),FALSE)</f>
        <v>#N/A</v>
      </c>
      <c r="W383" s="75" t="e">
        <f>VLOOKUP($A383,'Processed Data Export'!$B$2:$ET$402,(COLUMN(L383)+11),FALSE)</f>
        <v>#N/A</v>
      </c>
      <c r="X383" s="75" t="e">
        <f>VLOOKUP($A383,'Processed Data Export'!$B$2:$ET$402,(COLUMN(M383)+11),FALSE)</f>
        <v>#N/A</v>
      </c>
      <c r="Y383" s="75" t="e">
        <f>VLOOKUP($A383,'Processed Data Export'!$B$2:$ET$402,(COLUMN(N383)+11),FALSE)</f>
        <v>#N/A</v>
      </c>
      <c r="Z383" s="75" t="e">
        <f>VLOOKUP($A383,'Processed Data Export'!$B$2:$ET$402,(COLUMN(O383)+11),FALSE)</f>
        <v>#N/A</v>
      </c>
      <c r="AA383" s="75" t="e">
        <f>VLOOKUP($A383,'Processed Data Export'!$B$2:$ET$402,(COLUMN(P383)+11),FALSE)</f>
        <v>#N/A</v>
      </c>
      <c r="AB383" s="75" t="e">
        <f>VLOOKUP($A383,'Processed Data Export'!$B$2:$ET$402,(COLUMN(Q383)+11),FALSE)</f>
        <v>#N/A</v>
      </c>
      <c r="AC383" s="75" t="e">
        <f>VLOOKUP($A383,'Processed Data Export'!$B$2:$ET$402,(COLUMN(R383)+11),FALSE)</f>
        <v>#N/A</v>
      </c>
      <c r="AD383" s="75" t="e">
        <f>VLOOKUP($A383,'Processed Data Export'!$B$2:$ET$402,(COLUMN(S383)+11),FALSE)</f>
        <v>#N/A</v>
      </c>
      <c r="AE383" s="75" t="e">
        <f>VLOOKUP($A383,'Processed Data Export'!$B$2:$ET$402,(COLUMN(T383)+11),FALSE)</f>
        <v>#N/A</v>
      </c>
      <c r="AF383" s="75" t="e">
        <f>VLOOKUP($A383,'Processed Data Export'!$B$2:$ET$402,(COLUMN(U383)+11),FALSE)</f>
        <v>#N/A</v>
      </c>
      <c r="AG383" s="75" t="e">
        <f>VLOOKUP($A383,'Processed Data Export'!$B$2:$ET$402,(COLUMN(V383)+11),FALSE)</f>
        <v>#N/A</v>
      </c>
      <c r="AH383" s="75" t="e">
        <f>VLOOKUP($A383,'Processed Data Export'!$B$2:$ET$402,(COLUMN(W383)+11),FALSE)</f>
        <v>#N/A</v>
      </c>
      <c r="AI383" s="75" t="e">
        <f>VLOOKUP($A383,'Processed Data Export'!$B$2:$ET$402,(COLUMN(X383)+11),FALSE)</f>
        <v>#N/A</v>
      </c>
      <c r="AJ383" s="75" t="e">
        <f>VLOOKUP($A383,'Processed Data Export'!$B$2:$ET$402,(COLUMN(Y383)+11),FALSE)</f>
        <v>#N/A</v>
      </c>
      <c r="AK383" s="75" t="e">
        <f>VLOOKUP($A383,'Processed Data Export'!$B$2:$ET$402,(COLUMN(Z383)+11),FALSE)</f>
        <v>#N/A</v>
      </c>
      <c r="AL383" s="75" t="e">
        <f>VLOOKUP($A383,'Processed Data Export'!$B$2:$ET$402,(COLUMN(AA383)+11),FALSE)</f>
        <v>#N/A</v>
      </c>
      <c r="AM383" s="75" t="e">
        <f>VLOOKUP($A383,'Processed Data Export'!$B$2:$ET$402,(COLUMN(AB383)+11),FALSE)</f>
        <v>#N/A</v>
      </c>
      <c r="AN383" s="75" t="e">
        <f>VLOOKUP($A383,'Processed Data Export'!$B$2:$ET$402,(COLUMN(AC383)+11),FALSE)</f>
        <v>#N/A</v>
      </c>
      <c r="AO383" s="75" t="e">
        <f>VLOOKUP($A383,'Processed Data Export'!$B$2:$ET$402,(COLUMN(AD383)+11),FALSE)</f>
        <v>#N/A</v>
      </c>
      <c r="AP383" s="75" t="e">
        <f>VLOOKUP($A383,'Processed Data Export'!$B$2:$ET$402,(COLUMN(AE383)+11),FALSE)</f>
        <v>#N/A</v>
      </c>
      <c r="AQ383" s="75" t="e">
        <f>VLOOKUP($A383,'Processed Data Export'!$B$2:$ET$402,(COLUMN(AF383)+11),FALSE)</f>
        <v>#N/A</v>
      </c>
      <c r="AR383" s="75" t="e">
        <f>VLOOKUP($A383,'Processed Data Export'!$B$2:$ET$402,(COLUMN(AG383)+11),FALSE)</f>
        <v>#N/A</v>
      </c>
      <c r="AS383" s="75" t="e">
        <f>VLOOKUP($A383,'Processed Data Export'!$B$2:$ET$402,(COLUMN(AH383)+11),FALSE)</f>
        <v>#N/A</v>
      </c>
      <c r="AT383" s="75" t="e">
        <f>VLOOKUP($A383,'Processed Data Export'!$B$2:$ET$402,(COLUMN(AI383)+11),FALSE)</f>
        <v>#N/A</v>
      </c>
      <c r="AU383" s="75" t="e">
        <f>VLOOKUP($A383,'Processed Data Export'!$B$2:$ET$402,(COLUMN(AJ383)+11),FALSE)</f>
        <v>#N/A</v>
      </c>
      <c r="AV383" s="75" t="e">
        <f>VLOOKUP($A383,'Processed Data Export'!$B$2:$ET$402,(COLUMN(AK383)+11),FALSE)</f>
        <v>#N/A</v>
      </c>
      <c r="AW383" s="75" t="e">
        <f t="shared" si="71"/>
        <v>#N/A</v>
      </c>
      <c r="AX383" s="75" t="e">
        <f t="shared" si="72"/>
        <v>#N/A</v>
      </c>
      <c r="AY383" s="75" t="e">
        <f t="shared" si="73"/>
        <v>#N/A</v>
      </c>
      <c r="AZ383" s="75" t="e">
        <f t="shared" si="74"/>
        <v>#N/A</v>
      </c>
      <c r="BA383" s="75" t="e">
        <f t="shared" si="75"/>
        <v>#N/A</v>
      </c>
      <c r="BB383" s="75" t="e">
        <f t="shared" si="76"/>
        <v>#N/A</v>
      </c>
      <c r="BC383" s="75" t="e">
        <f t="shared" si="77"/>
        <v>#N/A</v>
      </c>
      <c r="BD383" s="75" t="e">
        <f t="shared" si="78"/>
        <v>#N/A</v>
      </c>
      <c r="BE383" s="75" t="e">
        <f t="shared" si="79"/>
        <v>#N/A</v>
      </c>
      <c r="BF383" s="75" t="e">
        <f t="shared" si="80"/>
        <v>#N/A</v>
      </c>
      <c r="BG383" s="75" t="e">
        <f t="shared" si="81"/>
        <v>#N/A</v>
      </c>
      <c r="BH383" s="75" t="e">
        <f t="shared" si="82"/>
        <v>#N/A</v>
      </c>
      <c r="BI383" s="75" t="e">
        <f t="shared" si="83"/>
        <v>#N/A</v>
      </c>
    </row>
    <row r="384" spans="1:61" x14ac:dyDescent="0.35">
      <c r="A384" s="69">
        <f>'Processed Data Export'!B382</f>
        <v>0</v>
      </c>
      <c r="B384" s="74" t="e">
        <f>IF((VLOOKUP($A384,'Processed Data Export'!$B$2:$ET$3001,5,FALSE))=0,(VLOOKUP($A384,'Processed Data Export'!$B$2:$ET$3001,4,FALSE)),(IF((VLOOKUP($A384,'Processed Data Export'!$B$2:$ET$3001,4,FALSE))&gt;(VLOOKUP($A384,'Processed Data Export'!$B$2:$ET$3001,5,FALSE)),(VLOOKUP($A384,'Processed Data Export'!$B$2:$ET$3001,5,FALSE)),(VLOOKUP($A384,'Processed Data Export'!$B$2:$ET$3001,4,FALSE)))))</f>
        <v>#N/A</v>
      </c>
      <c r="C384" s="89" t="e">
        <f>IF((VLOOKUP($A384,'Processed Data Export'!$B$2:$ET$3001,5,FALSE))=0,"NA",(IF((VLOOKUP($A384,'Processed Data Export'!$B$2:$ET$3001,4,FALSE))&gt;(VLOOKUP($A384,'Processed Data Export'!$B$2:$ET$3001,5,FALSE)),(VLOOKUP($A384,'Processed Data Export'!$B$2:$ET$3001,4,FALSE)),(VLOOKUP($A384,'Processed Data Export'!$B$2:$ET$3001,5,FALSE)))))</f>
        <v>#N/A</v>
      </c>
      <c r="D384" s="74" t="e">
        <f>VLOOKUP($A384,'Processed Data Export'!$B$2:$ET$3001,3,FALSE)</f>
        <v>#N/A</v>
      </c>
      <c r="E384" s="36">
        <f>VLOOKUP(A384,'MWPS (um)'!$A$1:$CP$401,94,FALSE)</f>
        <v>0</v>
      </c>
      <c r="F384" s="74" t="e">
        <f>(VLOOKUP($A384,'Processed Data Export'!$B$2:$ET$3001,6,FALSE))/(VLOOKUP($A384,'Processed Data Export'!$B$2:$ET$3001,7,FALSE))</f>
        <v>#N/A</v>
      </c>
      <c r="G384" s="74" t="e">
        <f>VLOOKUP($A384,'Processed Data Export'!$B$2:$ET$3001,8,FALSE)</f>
        <v>#N/A</v>
      </c>
      <c r="H384" s="74" t="e">
        <f>VLOOKUP($A384,'Processed Data Export'!$B$2:$ET$3001,9,FALSE)</f>
        <v>#N/A</v>
      </c>
      <c r="I384" s="74" t="e">
        <f>VLOOKUP($A384,'Processed Data Export'!$B$2:$ET$3001,10,FALSE)</f>
        <v>#N/A</v>
      </c>
      <c r="J384" s="74" t="e">
        <f>VLOOKUP($A384,'Processed Data Export'!$B$2:$ET$3001,11,FALSE)</f>
        <v>#N/A</v>
      </c>
      <c r="K384" s="69" t="e">
        <f t="shared" si="70"/>
        <v>#VALUE!</v>
      </c>
      <c r="L384" s="75" t="e">
        <f>VLOOKUP($A384,'Processed Data Export'!$B$2:$ET$402,(COLUMN(A384)+11),FALSE)</f>
        <v>#N/A</v>
      </c>
      <c r="M384" s="75" t="e">
        <f>VLOOKUP($A384,'Processed Data Export'!$B$2:$ET$402,(COLUMN(B384)+11),FALSE)</f>
        <v>#N/A</v>
      </c>
      <c r="N384" s="75" t="e">
        <f>VLOOKUP($A384,'Processed Data Export'!$B$2:$ET$402,(COLUMN(C384)+11),FALSE)</f>
        <v>#N/A</v>
      </c>
      <c r="O384" s="75" t="e">
        <f>VLOOKUP($A384,'Processed Data Export'!$B$2:$ET$402,(COLUMN(D384)+11),FALSE)</f>
        <v>#N/A</v>
      </c>
      <c r="P384" s="75" t="e">
        <f>VLOOKUP($A384,'Processed Data Export'!$B$2:$ET$402,(COLUMN(E384)+11),FALSE)</f>
        <v>#N/A</v>
      </c>
      <c r="Q384" s="75" t="e">
        <f>VLOOKUP($A384,'Processed Data Export'!$B$2:$ET$402,(COLUMN(F384)+11),FALSE)</f>
        <v>#N/A</v>
      </c>
      <c r="R384" s="75" t="e">
        <f>VLOOKUP($A384,'Processed Data Export'!$B$2:$ET$402,(COLUMN(G384)+11),FALSE)</f>
        <v>#N/A</v>
      </c>
      <c r="S384" s="75" t="e">
        <f>VLOOKUP($A384,'Processed Data Export'!$B$2:$ET$402,(COLUMN(H384)+11),FALSE)</f>
        <v>#N/A</v>
      </c>
      <c r="T384" s="75" t="e">
        <f>VLOOKUP($A384,'Processed Data Export'!$B$2:$ET$402,(COLUMN(I384)+11),FALSE)</f>
        <v>#N/A</v>
      </c>
      <c r="U384" s="75" t="e">
        <f>VLOOKUP($A384,'Processed Data Export'!$B$2:$ET$402,(COLUMN(J384)+11),FALSE)</f>
        <v>#N/A</v>
      </c>
      <c r="V384" s="75" t="e">
        <f>VLOOKUP($A384,'Processed Data Export'!$B$2:$ET$402,(COLUMN(K384)+11),FALSE)</f>
        <v>#N/A</v>
      </c>
      <c r="W384" s="75" t="e">
        <f>VLOOKUP($A384,'Processed Data Export'!$B$2:$ET$402,(COLUMN(L384)+11),FALSE)</f>
        <v>#N/A</v>
      </c>
      <c r="X384" s="75" t="e">
        <f>VLOOKUP($A384,'Processed Data Export'!$B$2:$ET$402,(COLUMN(M384)+11),FALSE)</f>
        <v>#N/A</v>
      </c>
      <c r="Y384" s="75" t="e">
        <f>VLOOKUP($A384,'Processed Data Export'!$B$2:$ET$402,(COLUMN(N384)+11),FALSE)</f>
        <v>#N/A</v>
      </c>
      <c r="Z384" s="75" t="e">
        <f>VLOOKUP($A384,'Processed Data Export'!$B$2:$ET$402,(COLUMN(O384)+11),FALSE)</f>
        <v>#N/A</v>
      </c>
      <c r="AA384" s="75" t="e">
        <f>VLOOKUP($A384,'Processed Data Export'!$B$2:$ET$402,(COLUMN(P384)+11),FALSE)</f>
        <v>#N/A</v>
      </c>
      <c r="AB384" s="75" t="e">
        <f>VLOOKUP($A384,'Processed Data Export'!$B$2:$ET$402,(COLUMN(Q384)+11),FALSE)</f>
        <v>#N/A</v>
      </c>
      <c r="AC384" s="75" t="e">
        <f>VLOOKUP($A384,'Processed Data Export'!$B$2:$ET$402,(COLUMN(R384)+11),FALSE)</f>
        <v>#N/A</v>
      </c>
      <c r="AD384" s="75" t="e">
        <f>VLOOKUP($A384,'Processed Data Export'!$B$2:$ET$402,(COLUMN(S384)+11),FALSE)</f>
        <v>#N/A</v>
      </c>
      <c r="AE384" s="75" t="e">
        <f>VLOOKUP($A384,'Processed Data Export'!$B$2:$ET$402,(COLUMN(T384)+11),FALSE)</f>
        <v>#N/A</v>
      </c>
      <c r="AF384" s="75" t="e">
        <f>VLOOKUP($A384,'Processed Data Export'!$B$2:$ET$402,(COLUMN(U384)+11),FALSE)</f>
        <v>#N/A</v>
      </c>
      <c r="AG384" s="75" t="e">
        <f>VLOOKUP($A384,'Processed Data Export'!$B$2:$ET$402,(COLUMN(V384)+11),FALSE)</f>
        <v>#N/A</v>
      </c>
      <c r="AH384" s="75" t="e">
        <f>VLOOKUP($A384,'Processed Data Export'!$B$2:$ET$402,(COLUMN(W384)+11),FALSE)</f>
        <v>#N/A</v>
      </c>
      <c r="AI384" s="75" t="e">
        <f>VLOOKUP($A384,'Processed Data Export'!$B$2:$ET$402,(COLUMN(X384)+11),FALSE)</f>
        <v>#N/A</v>
      </c>
      <c r="AJ384" s="75" t="e">
        <f>VLOOKUP($A384,'Processed Data Export'!$B$2:$ET$402,(COLUMN(Y384)+11),FALSE)</f>
        <v>#N/A</v>
      </c>
      <c r="AK384" s="75" t="e">
        <f>VLOOKUP($A384,'Processed Data Export'!$B$2:$ET$402,(COLUMN(Z384)+11),FALSE)</f>
        <v>#N/A</v>
      </c>
      <c r="AL384" s="75" t="e">
        <f>VLOOKUP($A384,'Processed Data Export'!$B$2:$ET$402,(COLUMN(AA384)+11),FALSE)</f>
        <v>#N/A</v>
      </c>
      <c r="AM384" s="75" t="e">
        <f>VLOOKUP($A384,'Processed Data Export'!$B$2:$ET$402,(COLUMN(AB384)+11),FALSE)</f>
        <v>#N/A</v>
      </c>
      <c r="AN384" s="75" t="e">
        <f>VLOOKUP($A384,'Processed Data Export'!$B$2:$ET$402,(COLUMN(AC384)+11),FALSE)</f>
        <v>#N/A</v>
      </c>
      <c r="AO384" s="75" t="e">
        <f>VLOOKUP($A384,'Processed Data Export'!$B$2:$ET$402,(COLUMN(AD384)+11),FALSE)</f>
        <v>#N/A</v>
      </c>
      <c r="AP384" s="75" t="e">
        <f>VLOOKUP($A384,'Processed Data Export'!$B$2:$ET$402,(COLUMN(AE384)+11),FALSE)</f>
        <v>#N/A</v>
      </c>
      <c r="AQ384" s="75" t="e">
        <f>VLOOKUP($A384,'Processed Data Export'!$B$2:$ET$402,(COLUMN(AF384)+11),FALSE)</f>
        <v>#N/A</v>
      </c>
      <c r="AR384" s="75" t="e">
        <f>VLOOKUP($A384,'Processed Data Export'!$B$2:$ET$402,(COLUMN(AG384)+11),FALSE)</f>
        <v>#N/A</v>
      </c>
      <c r="AS384" s="75" t="e">
        <f>VLOOKUP($A384,'Processed Data Export'!$B$2:$ET$402,(COLUMN(AH384)+11),FALSE)</f>
        <v>#N/A</v>
      </c>
      <c r="AT384" s="75" t="e">
        <f>VLOOKUP($A384,'Processed Data Export'!$B$2:$ET$402,(COLUMN(AI384)+11),FALSE)</f>
        <v>#N/A</v>
      </c>
      <c r="AU384" s="75" t="e">
        <f>VLOOKUP($A384,'Processed Data Export'!$B$2:$ET$402,(COLUMN(AJ384)+11),FALSE)</f>
        <v>#N/A</v>
      </c>
      <c r="AV384" s="75" t="e">
        <f>VLOOKUP($A384,'Processed Data Export'!$B$2:$ET$402,(COLUMN(AK384)+11),FALSE)</f>
        <v>#N/A</v>
      </c>
      <c r="AW384" s="75" t="e">
        <f t="shared" si="71"/>
        <v>#N/A</v>
      </c>
      <c r="AX384" s="75" t="e">
        <f t="shared" si="72"/>
        <v>#N/A</v>
      </c>
      <c r="AY384" s="75" t="e">
        <f t="shared" si="73"/>
        <v>#N/A</v>
      </c>
      <c r="AZ384" s="75" t="e">
        <f t="shared" si="74"/>
        <v>#N/A</v>
      </c>
      <c r="BA384" s="75" t="e">
        <f t="shared" si="75"/>
        <v>#N/A</v>
      </c>
      <c r="BB384" s="75" t="e">
        <f t="shared" si="76"/>
        <v>#N/A</v>
      </c>
      <c r="BC384" s="75" t="e">
        <f t="shared" si="77"/>
        <v>#N/A</v>
      </c>
      <c r="BD384" s="75" t="e">
        <f t="shared" si="78"/>
        <v>#N/A</v>
      </c>
      <c r="BE384" s="75" t="e">
        <f t="shared" si="79"/>
        <v>#N/A</v>
      </c>
      <c r="BF384" s="75" t="e">
        <f t="shared" si="80"/>
        <v>#N/A</v>
      </c>
      <c r="BG384" s="75" t="e">
        <f t="shared" si="81"/>
        <v>#N/A</v>
      </c>
      <c r="BH384" s="75" t="e">
        <f t="shared" si="82"/>
        <v>#N/A</v>
      </c>
      <c r="BI384" s="75" t="e">
        <f t="shared" si="83"/>
        <v>#N/A</v>
      </c>
    </row>
    <row r="385" spans="1:61" x14ac:dyDescent="0.35">
      <c r="A385" s="69">
        <f>'Processed Data Export'!B383</f>
        <v>0</v>
      </c>
      <c r="B385" s="74" t="e">
        <f>IF((VLOOKUP($A385,'Processed Data Export'!$B$2:$ET$3001,5,FALSE))=0,(VLOOKUP($A385,'Processed Data Export'!$B$2:$ET$3001,4,FALSE)),(IF((VLOOKUP($A385,'Processed Data Export'!$B$2:$ET$3001,4,FALSE))&gt;(VLOOKUP($A385,'Processed Data Export'!$B$2:$ET$3001,5,FALSE)),(VLOOKUP($A385,'Processed Data Export'!$B$2:$ET$3001,5,FALSE)),(VLOOKUP($A385,'Processed Data Export'!$B$2:$ET$3001,4,FALSE)))))</f>
        <v>#N/A</v>
      </c>
      <c r="C385" s="89" t="e">
        <f>IF((VLOOKUP($A385,'Processed Data Export'!$B$2:$ET$3001,5,FALSE))=0,"NA",(IF((VLOOKUP($A385,'Processed Data Export'!$B$2:$ET$3001,4,FALSE))&gt;(VLOOKUP($A385,'Processed Data Export'!$B$2:$ET$3001,5,FALSE)),(VLOOKUP($A385,'Processed Data Export'!$B$2:$ET$3001,4,FALSE)),(VLOOKUP($A385,'Processed Data Export'!$B$2:$ET$3001,5,FALSE)))))</f>
        <v>#N/A</v>
      </c>
      <c r="D385" s="74" t="e">
        <f>VLOOKUP($A385,'Processed Data Export'!$B$2:$ET$3001,3,FALSE)</f>
        <v>#N/A</v>
      </c>
      <c r="E385" s="36">
        <f>VLOOKUP(A385,'MWPS (um)'!$A$1:$CP$401,94,FALSE)</f>
        <v>0</v>
      </c>
      <c r="F385" s="74" t="e">
        <f>(VLOOKUP($A385,'Processed Data Export'!$B$2:$ET$3001,6,FALSE))/(VLOOKUP($A385,'Processed Data Export'!$B$2:$ET$3001,7,FALSE))</f>
        <v>#N/A</v>
      </c>
      <c r="G385" s="74" t="e">
        <f>VLOOKUP($A385,'Processed Data Export'!$B$2:$ET$3001,8,FALSE)</f>
        <v>#N/A</v>
      </c>
      <c r="H385" s="74" t="e">
        <f>VLOOKUP($A385,'Processed Data Export'!$B$2:$ET$3001,9,FALSE)</f>
        <v>#N/A</v>
      </c>
      <c r="I385" s="74" t="e">
        <f>VLOOKUP($A385,'Processed Data Export'!$B$2:$ET$3001,10,FALSE)</f>
        <v>#N/A</v>
      </c>
      <c r="J385" s="74" t="e">
        <f>VLOOKUP($A385,'Processed Data Export'!$B$2:$ET$3001,11,FALSE)</f>
        <v>#N/A</v>
      </c>
      <c r="K385" s="69" t="e">
        <f t="shared" si="70"/>
        <v>#VALUE!</v>
      </c>
      <c r="L385" s="75" t="e">
        <f>VLOOKUP($A385,'Processed Data Export'!$B$2:$ET$402,(COLUMN(A385)+11),FALSE)</f>
        <v>#N/A</v>
      </c>
      <c r="M385" s="75" t="e">
        <f>VLOOKUP($A385,'Processed Data Export'!$B$2:$ET$402,(COLUMN(B385)+11),FALSE)</f>
        <v>#N/A</v>
      </c>
      <c r="N385" s="75" t="e">
        <f>VLOOKUP($A385,'Processed Data Export'!$B$2:$ET$402,(COLUMN(C385)+11),FALSE)</f>
        <v>#N/A</v>
      </c>
      <c r="O385" s="75" t="e">
        <f>VLOOKUP($A385,'Processed Data Export'!$B$2:$ET$402,(COLUMN(D385)+11),FALSE)</f>
        <v>#N/A</v>
      </c>
      <c r="P385" s="75" t="e">
        <f>VLOOKUP($A385,'Processed Data Export'!$B$2:$ET$402,(COLUMN(E385)+11),FALSE)</f>
        <v>#N/A</v>
      </c>
      <c r="Q385" s="75" t="e">
        <f>VLOOKUP($A385,'Processed Data Export'!$B$2:$ET$402,(COLUMN(F385)+11),FALSE)</f>
        <v>#N/A</v>
      </c>
      <c r="R385" s="75" t="e">
        <f>VLOOKUP($A385,'Processed Data Export'!$B$2:$ET$402,(COLUMN(G385)+11),FALSE)</f>
        <v>#N/A</v>
      </c>
      <c r="S385" s="75" t="e">
        <f>VLOOKUP($A385,'Processed Data Export'!$B$2:$ET$402,(COLUMN(H385)+11),FALSE)</f>
        <v>#N/A</v>
      </c>
      <c r="T385" s="75" t="e">
        <f>VLOOKUP($A385,'Processed Data Export'!$B$2:$ET$402,(COLUMN(I385)+11),FALSE)</f>
        <v>#N/A</v>
      </c>
      <c r="U385" s="75" t="e">
        <f>VLOOKUP($A385,'Processed Data Export'!$B$2:$ET$402,(COLUMN(J385)+11),FALSE)</f>
        <v>#N/A</v>
      </c>
      <c r="V385" s="75" t="e">
        <f>VLOOKUP($A385,'Processed Data Export'!$B$2:$ET$402,(COLUMN(K385)+11),FALSE)</f>
        <v>#N/A</v>
      </c>
      <c r="W385" s="75" t="e">
        <f>VLOOKUP($A385,'Processed Data Export'!$B$2:$ET$402,(COLUMN(L385)+11),FALSE)</f>
        <v>#N/A</v>
      </c>
      <c r="X385" s="75" t="e">
        <f>VLOOKUP($A385,'Processed Data Export'!$B$2:$ET$402,(COLUMN(M385)+11),FALSE)</f>
        <v>#N/A</v>
      </c>
      <c r="Y385" s="75" t="e">
        <f>VLOOKUP($A385,'Processed Data Export'!$B$2:$ET$402,(COLUMN(N385)+11),FALSE)</f>
        <v>#N/A</v>
      </c>
      <c r="Z385" s="75" t="e">
        <f>VLOOKUP($A385,'Processed Data Export'!$B$2:$ET$402,(COLUMN(O385)+11),FALSE)</f>
        <v>#N/A</v>
      </c>
      <c r="AA385" s="75" t="e">
        <f>VLOOKUP($A385,'Processed Data Export'!$B$2:$ET$402,(COLUMN(P385)+11),FALSE)</f>
        <v>#N/A</v>
      </c>
      <c r="AB385" s="75" t="e">
        <f>VLOOKUP($A385,'Processed Data Export'!$B$2:$ET$402,(COLUMN(Q385)+11),FALSE)</f>
        <v>#N/A</v>
      </c>
      <c r="AC385" s="75" t="e">
        <f>VLOOKUP($A385,'Processed Data Export'!$B$2:$ET$402,(COLUMN(R385)+11),FALSE)</f>
        <v>#N/A</v>
      </c>
      <c r="AD385" s="75" t="e">
        <f>VLOOKUP($A385,'Processed Data Export'!$B$2:$ET$402,(COLUMN(S385)+11),FALSE)</f>
        <v>#N/A</v>
      </c>
      <c r="AE385" s="75" t="e">
        <f>VLOOKUP($A385,'Processed Data Export'!$B$2:$ET$402,(COLUMN(T385)+11),FALSE)</f>
        <v>#N/A</v>
      </c>
      <c r="AF385" s="75" t="e">
        <f>VLOOKUP($A385,'Processed Data Export'!$B$2:$ET$402,(COLUMN(U385)+11),FALSE)</f>
        <v>#N/A</v>
      </c>
      <c r="AG385" s="75" t="e">
        <f>VLOOKUP($A385,'Processed Data Export'!$B$2:$ET$402,(COLUMN(V385)+11),FALSE)</f>
        <v>#N/A</v>
      </c>
      <c r="AH385" s="75" t="e">
        <f>VLOOKUP($A385,'Processed Data Export'!$B$2:$ET$402,(COLUMN(W385)+11),FALSE)</f>
        <v>#N/A</v>
      </c>
      <c r="AI385" s="75" t="e">
        <f>VLOOKUP($A385,'Processed Data Export'!$B$2:$ET$402,(COLUMN(X385)+11),FALSE)</f>
        <v>#N/A</v>
      </c>
      <c r="AJ385" s="75" t="e">
        <f>VLOOKUP($A385,'Processed Data Export'!$B$2:$ET$402,(COLUMN(Y385)+11),FALSE)</f>
        <v>#N/A</v>
      </c>
      <c r="AK385" s="75" t="e">
        <f>VLOOKUP($A385,'Processed Data Export'!$B$2:$ET$402,(COLUMN(Z385)+11),FALSE)</f>
        <v>#N/A</v>
      </c>
      <c r="AL385" s="75" t="e">
        <f>VLOOKUP($A385,'Processed Data Export'!$B$2:$ET$402,(COLUMN(AA385)+11),FALSE)</f>
        <v>#N/A</v>
      </c>
      <c r="AM385" s="75" t="e">
        <f>VLOOKUP($A385,'Processed Data Export'!$B$2:$ET$402,(COLUMN(AB385)+11),FALSE)</f>
        <v>#N/A</v>
      </c>
      <c r="AN385" s="75" t="e">
        <f>VLOOKUP($A385,'Processed Data Export'!$B$2:$ET$402,(COLUMN(AC385)+11),FALSE)</f>
        <v>#N/A</v>
      </c>
      <c r="AO385" s="75" t="e">
        <f>VLOOKUP($A385,'Processed Data Export'!$B$2:$ET$402,(COLUMN(AD385)+11),FALSE)</f>
        <v>#N/A</v>
      </c>
      <c r="AP385" s="75" t="e">
        <f>VLOOKUP($A385,'Processed Data Export'!$B$2:$ET$402,(COLUMN(AE385)+11),FALSE)</f>
        <v>#N/A</v>
      </c>
      <c r="AQ385" s="75" t="e">
        <f>VLOOKUP($A385,'Processed Data Export'!$B$2:$ET$402,(COLUMN(AF385)+11),FALSE)</f>
        <v>#N/A</v>
      </c>
      <c r="AR385" s="75" t="e">
        <f>VLOOKUP($A385,'Processed Data Export'!$B$2:$ET$402,(COLUMN(AG385)+11),FALSE)</f>
        <v>#N/A</v>
      </c>
      <c r="AS385" s="75" t="e">
        <f>VLOOKUP($A385,'Processed Data Export'!$B$2:$ET$402,(COLUMN(AH385)+11),FALSE)</f>
        <v>#N/A</v>
      </c>
      <c r="AT385" s="75" t="e">
        <f>VLOOKUP($A385,'Processed Data Export'!$B$2:$ET$402,(COLUMN(AI385)+11),FALSE)</f>
        <v>#N/A</v>
      </c>
      <c r="AU385" s="75" t="e">
        <f>VLOOKUP($A385,'Processed Data Export'!$B$2:$ET$402,(COLUMN(AJ385)+11),FALSE)</f>
        <v>#N/A</v>
      </c>
      <c r="AV385" s="75" t="e">
        <f>VLOOKUP($A385,'Processed Data Export'!$B$2:$ET$402,(COLUMN(AK385)+11),FALSE)</f>
        <v>#N/A</v>
      </c>
      <c r="AW385" s="75" t="e">
        <f t="shared" si="71"/>
        <v>#N/A</v>
      </c>
      <c r="AX385" s="75" t="e">
        <f t="shared" si="72"/>
        <v>#N/A</v>
      </c>
      <c r="AY385" s="75" t="e">
        <f t="shared" si="73"/>
        <v>#N/A</v>
      </c>
      <c r="AZ385" s="75" t="e">
        <f t="shared" si="74"/>
        <v>#N/A</v>
      </c>
      <c r="BA385" s="75" t="e">
        <f t="shared" si="75"/>
        <v>#N/A</v>
      </c>
      <c r="BB385" s="75" t="e">
        <f t="shared" si="76"/>
        <v>#N/A</v>
      </c>
      <c r="BC385" s="75" t="e">
        <f t="shared" si="77"/>
        <v>#N/A</v>
      </c>
      <c r="BD385" s="75" t="e">
        <f t="shared" si="78"/>
        <v>#N/A</v>
      </c>
      <c r="BE385" s="75" t="e">
        <f t="shared" si="79"/>
        <v>#N/A</v>
      </c>
      <c r="BF385" s="75" t="e">
        <f t="shared" si="80"/>
        <v>#N/A</v>
      </c>
      <c r="BG385" s="75" t="e">
        <f t="shared" si="81"/>
        <v>#N/A</v>
      </c>
      <c r="BH385" s="75" t="e">
        <f t="shared" si="82"/>
        <v>#N/A</v>
      </c>
      <c r="BI385" s="75" t="e">
        <f t="shared" si="83"/>
        <v>#N/A</v>
      </c>
    </row>
    <row r="386" spans="1:61" x14ac:dyDescent="0.35">
      <c r="A386" s="69">
        <f>'Processed Data Export'!B384</f>
        <v>0</v>
      </c>
      <c r="B386" s="74" t="e">
        <f>IF((VLOOKUP($A386,'Processed Data Export'!$B$2:$ET$3001,5,FALSE))=0,(VLOOKUP($A386,'Processed Data Export'!$B$2:$ET$3001,4,FALSE)),(IF((VLOOKUP($A386,'Processed Data Export'!$B$2:$ET$3001,4,FALSE))&gt;(VLOOKUP($A386,'Processed Data Export'!$B$2:$ET$3001,5,FALSE)),(VLOOKUP($A386,'Processed Data Export'!$B$2:$ET$3001,5,FALSE)),(VLOOKUP($A386,'Processed Data Export'!$B$2:$ET$3001,4,FALSE)))))</f>
        <v>#N/A</v>
      </c>
      <c r="C386" s="89" t="e">
        <f>IF((VLOOKUP($A386,'Processed Data Export'!$B$2:$ET$3001,5,FALSE))=0,"NA",(IF((VLOOKUP($A386,'Processed Data Export'!$B$2:$ET$3001,4,FALSE))&gt;(VLOOKUP($A386,'Processed Data Export'!$B$2:$ET$3001,5,FALSE)),(VLOOKUP($A386,'Processed Data Export'!$B$2:$ET$3001,4,FALSE)),(VLOOKUP($A386,'Processed Data Export'!$B$2:$ET$3001,5,FALSE)))))</f>
        <v>#N/A</v>
      </c>
      <c r="D386" s="74" t="e">
        <f>VLOOKUP($A386,'Processed Data Export'!$B$2:$ET$3001,3,FALSE)</f>
        <v>#N/A</v>
      </c>
      <c r="E386" s="36">
        <f>VLOOKUP(A386,'MWPS (um)'!$A$1:$CP$401,94,FALSE)</f>
        <v>0</v>
      </c>
      <c r="F386" s="74" t="e">
        <f>(VLOOKUP($A386,'Processed Data Export'!$B$2:$ET$3001,6,FALSE))/(VLOOKUP($A386,'Processed Data Export'!$B$2:$ET$3001,7,FALSE))</f>
        <v>#N/A</v>
      </c>
      <c r="G386" s="74" t="e">
        <f>VLOOKUP($A386,'Processed Data Export'!$B$2:$ET$3001,8,FALSE)</f>
        <v>#N/A</v>
      </c>
      <c r="H386" s="74" t="e">
        <f>VLOOKUP($A386,'Processed Data Export'!$B$2:$ET$3001,9,FALSE)</f>
        <v>#N/A</v>
      </c>
      <c r="I386" s="74" t="e">
        <f>VLOOKUP($A386,'Processed Data Export'!$B$2:$ET$3001,10,FALSE)</f>
        <v>#N/A</v>
      </c>
      <c r="J386" s="74" t="e">
        <f>VLOOKUP($A386,'Processed Data Export'!$B$2:$ET$3001,11,FALSE)</f>
        <v>#N/A</v>
      </c>
      <c r="K386" s="69" t="e">
        <f t="shared" si="70"/>
        <v>#VALUE!</v>
      </c>
      <c r="L386" s="75" t="e">
        <f>VLOOKUP($A386,'Processed Data Export'!$B$2:$ET$402,(COLUMN(A386)+11),FALSE)</f>
        <v>#N/A</v>
      </c>
      <c r="M386" s="75" t="e">
        <f>VLOOKUP($A386,'Processed Data Export'!$B$2:$ET$402,(COLUMN(B386)+11),FALSE)</f>
        <v>#N/A</v>
      </c>
      <c r="N386" s="75" t="e">
        <f>VLOOKUP($A386,'Processed Data Export'!$B$2:$ET$402,(COLUMN(C386)+11),FALSE)</f>
        <v>#N/A</v>
      </c>
      <c r="O386" s="75" t="e">
        <f>VLOOKUP($A386,'Processed Data Export'!$B$2:$ET$402,(COLUMN(D386)+11),FALSE)</f>
        <v>#N/A</v>
      </c>
      <c r="P386" s="75" t="e">
        <f>VLOOKUP($A386,'Processed Data Export'!$B$2:$ET$402,(COLUMN(E386)+11),FALSE)</f>
        <v>#N/A</v>
      </c>
      <c r="Q386" s="75" t="e">
        <f>VLOOKUP($A386,'Processed Data Export'!$B$2:$ET$402,(COLUMN(F386)+11),FALSE)</f>
        <v>#N/A</v>
      </c>
      <c r="R386" s="75" t="e">
        <f>VLOOKUP($A386,'Processed Data Export'!$B$2:$ET$402,(COLUMN(G386)+11),FALSE)</f>
        <v>#N/A</v>
      </c>
      <c r="S386" s="75" t="e">
        <f>VLOOKUP($A386,'Processed Data Export'!$B$2:$ET$402,(COLUMN(H386)+11),FALSE)</f>
        <v>#N/A</v>
      </c>
      <c r="T386" s="75" t="e">
        <f>VLOOKUP($A386,'Processed Data Export'!$B$2:$ET$402,(COLUMN(I386)+11),FALSE)</f>
        <v>#N/A</v>
      </c>
      <c r="U386" s="75" t="e">
        <f>VLOOKUP($A386,'Processed Data Export'!$B$2:$ET$402,(COLUMN(J386)+11),FALSE)</f>
        <v>#N/A</v>
      </c>
      <c r="V386" s="75" t="e">
        <f>VLOOKUP($A386,'Processed Data Export'!$B$2:$ET$402,(COLUMN(K386)+11),FALSE)</f>
        <v>#N/A</v>
      </c>
      <c r="W386" s="75" t="e">
        <f>VLOOKUP($A386,'Processed Data Export'!$B$2:$ET$402,(COLUMN(L386)+11),FALSE)</f>
        <v>#N/A</v>
      </c>
      <c r="X386" s="75" t="e">
        <f>VLOOKUP($A386,'Processed Data Export'!$B$2:$ET$402,(COLUMN(M386)+11),FALSE)</f>
        <v>#N/A</v>
      </c>
      <c r="Y386" s="75" t="e">
        <f>VLOOKUP($A386,'Processed Data Export'!$B$2:$ET$402,(COLUMN(N386)+11),FALSE)</f>
        <v>#N/A</v>
      </c>
      <c r="Z386" s="75" t="e">
        <f>VLOOKUP($A386,'Processed Data Export'!$B$2:$ET$402,(COLUMN(O386)+11),FALSE)</f>
        <v>#N/A</v>
      </c>
      <c r="AA386" s="75" t="e">
        <f>VLOOKUP($A386,'Processed Data Export'!$B$2:$ET$402,(COLUMN(P386)+11),FALSE)</f>
        <v>#N/A</v>
      </c>
      <c r="AB386" s="75" t="e">
        <f>VLOOKUP($A386,'Processed Data Export'!$B$2:$ET$402,(COLUMN(Q386)+11),FALSE)</f>
        <v>#N/A</v>
      </c>
      <c r="AC386" s="75" t="e">
        <f>VLOOKUP($A386,'Processed Data Export'!$B$2:$ET$402,(COLUMN(R386)+11),FALSE)</f>
        <v>#N/A</v>
      </c>
      <c r="AD386" s="75" t="e">
        <f>VLOOKUP($A386,'Processed Data Export'!$B$2:$ET$402,(COLUMN(S386)+11),FALSE)</f>
        <v>#N/A</v>
      </c>
      <c r="AE386" s="75" t="e">
        <f>VLOOKUP($A386,'Processed Data Export'!$B$2:$ET$402,(COLUMN(T386)+11),FALSE)</f>
        <v>#N/A</v>
      </c>
      <c r="AF386" s="75" t="e">
        <f>VLOOKUP($A386,'Processed Data Export'!$B$2:$ET$402,(COLUMN(U386)+11),FALSE)</f>
        <v>#N/A</v>
      </c>
      <c r="AG386" s="75" t="e">
        <f>VLOOKUP($A386,'Processed Data Export'!$B$2:$ET$402,(COLUMN(V386)+11),FALSE)</f>
        <v>#N/A</v>
      </c>
      <c r="AH386" s="75" t="e">
        <f>VLOOKUP($A386,'Processed Data Export'!$B$2:$ET$402,(COLUMN(W386)+11),FALSE)</f>
        <v>#N/A</v>
      </c>
      <c r="AI386" s="75" t="e">
        <f>VLOOKUP($A386,'Processed Data Export'!$B$2:$ET$402,(COLUMN(X386)+11),FALSE)</f>
        <v>#N/A</v>
      </c>
      <c r="AJ386" s="75" t="e">
        <f>VLOOKUP($A386,'Processed Data Export'!$B$2:$ET$402,(COLUMN(Y386)+11),FALSE)</f>
        <v>#N/A</v>
      </c>
      <c r="AK386" s="75" t="e">
        <f>VLOOKUP($A386,'Processed Data Export'!$B$2:$ET$402,(COLUMN(Z386)+11),FALSE)</f>
        <v>#N/A</v>
      </c>
      <c r="AL386" s="75" t="e">
        <f>VLOOKUP($A386,'Processed Data Export'!$B$2:$ET$402,(COLUMN(AA386)+11),FALSE)</f>
        <v>#N/A</v>
      </c>
      <c r="AM386" s="75" t="e">
        <f>VLOOKUP($A386,'Processed Data Export'!$B$2:$ET$402,(COLUMN(AB386)+11),FALSE)</f>
        <v>#N/A</v>
      </c>
      <c r="AN386" s="75" t="e">
        <f>VLOOKUP($A386,'Processed Data Export'!$B$2:$ET$402,(COLUMN(AC386)+11),FALSE)</f>
        <v>#N/A</v>
      </c>
      <c r="AO386" s="75" t="e">
        <f>VLOOKUP($A386,'Processed Data Export'!$B$2:$ET$402,(COLUMN(AD386)+11),FALSE)</f>
        <v>#N/A</v>
      </c>
      <c r="AP386" s="75" t="e">
        <f>VLOOKUP($A386,'Processed Data Export'!$B$2:$ET$402,(COLUMN(AE386)+11),FALSE)</f>
        <v>#N/A</v>
      </c>
      <c r="AQ386" s="75" t="e">
        <f>VLOOKUP($A386,'Processed Data Export'!$B$2:$ET$402,(COLUMN(AF386)+11),FALSE)</f>
        <v>#N/A</v>
      </c>
      <c r="AR386" s="75" t="e">
        <f>VLOOKUP($A386,'Processed Data Export'!$B$2:$ET$402,(COLUMN(AG386)+11),FALSE)</f>
        <v>#N/A</v>
      </c>
      <c r="AS386" s="75" t="e">
        <f>VLOOKUP($A386,'Processed Data Export'!$B$2:$ET$402,(COLUMN(AH386)+11),FALSE)</f>
        <v>#N/A</v>
      </c>
      <c r="AT386" s="75" t="e">
        <f>VLOOKUP($A386,'Processed Data Export'!$B$2:$ET$402,(COLUMN(AI386)+11),FALSE)</f>
        <v>#N/A</v>
      </c>
      <c r="AU386" s="75" t="e">
        <f>VLOOKUP($A386,'Processed Data Export'!$B$2:$ET$402,(COLUMN(AJ386)+11),FALSE)</f>
        <v>#N/A</v>
      </c>
      <c r="AV386" s="75" t="e">
        <f>VLOOKUP($A386,'Processed Data Export'!$B$2:$ET$402,(COLUMN(AK386)+11),FALSE)</f>
        <v>#N/A</v>
      </c>
      <c r="AW386" s="75" t="e">
        <f t="shared" si="71"/>
        <v>#N/A</v>
      </c>
      <c r="AX386" s="75" t="e">
        <f t="shared" si="72"/>
        <v>#N/A</v>
      </c>
      <c r="AY386" s="75" t="e">
        <f t="shared" si="73"/>
        <v>#N/A</v>
      </c>
      <c r="AZ386" s="75" t="e">
        <f t="shared" si="74"/>
        <v>#N/A</v>
      </c>
      <c r="BA386" s="75" t="e">
        <f t="shared" si="75"/>
        <v>#N/A</v>
      </c>
      <c r="BB386" s="75" t="e">
        <f t="shared" si="76"/>
        <v>#N/A</v>
      </c>
      <c r="BC386" s="75" t="e">
        <f t="shared" si="77"/>
        <v>#N/A</v>
      </c>
      <c r="BD386" s="75" t="e">
        <f t="shared" si="78"/>
        <v>#N/A</v>
      </c>
      <c r="BE386" s="75" t="e">
        <f t="shared" si="79"/>
        <v>#N/A</v>
      </c>
      <c r="BF386" s="75" t="e">
        <f t="shared" si="80"/>
        <v>#N/A</v>
      </c>
      <c r="BG386" s="75" t="e">
        <f t="shared" si="81"/>
        <v>#N/A</v>
      </c>
      <c r="BH386" s="75" t="e">
        <f t="shared" si="82"/>
        <v>#N/A</v>
      </c>
      <c r="BI386" s="75" t="e">
        <f t="shared" si="83"/>
        <v>#N/A</v>
      </c>
    </row>
    <row r="387" spans="1:61" x14ac:dyDescent="0.35">
      <c r="A387" s="69">
        <f>'Processed Data Export'!B385</f>
        <v>0</v>
      </c>
      <c r="B387" s="74" t="e">
        <f>IF((VLOOKUP($A387,'Processed Data Export'!$B$2:$ET$3001,5,FALSE))=0,(VLOOKUP($A387,'Processed Data Export'!$B$2:$ET$3001,4,FALSE)),(IF((VLOOKUP($A387,'Processed Data Export'!$B$2:$ET$3001,4,FALSE))&gt;(VLOOKUP($A387,'Processed Data Export'!$B$2:$ET$3001,5,FALSE)),(VLOOKUP($A387,'Processed Data Export'!$B$2:$ET$3001,5,FALSE)),(VLOOKUP($A387,'Processed Data Export'!$B$2:$ET$3001,4,FALSE)))))</f>
        <v>#N/A</v>
      </c>
      <c r="C387" s="89" t="e">
        <f>IF((VLOOKUP($A387,'Processed Data Export'!$B$2:$ET$3001,5,FALSE))=0,"NA",(IF((VLOOKUP($A387,'Processed Data Export'!$B$2:$ET$3001,4,FALSE))&gt;(VLOOKUP($A387,'Processed Data Export'!$B$2:$ET$3001,5,FALSE)),(VLOOKUP($A387,'Processed Data Export'!$B$2:$ET$3001,4,FALSE)),(VLOOKUP($A387,'Processed Data Export'!$B$2:$ET$3001,5,FALSE)))))</f>
        <v>#N/A</v>
      </c>
      <c r="D387" s="74" t="e">
        <f>VLOOKUP($A387,'Processed Data Export'!$B$2:$ET$3001,3,FALSE)</f>
        <v>#N/A</v>
      </c>
      <c r="E387" s="36">
        <f>VLOOKUP(A387,'MWPS (um)'!$A$1:$CP$401,94,FALSE)</f>
        <v>0</v>
      </c>
      <c r="F387" s="74" t="e">
        <f>(VLOOKUP($A387,'Processed Data Export'!$B$2:$ET$3001,6,FALSE))/(VLOOKUP($A387,'Processed Data Export'!$B$2:$ET$3001,7,FALSE))</f>
        <v>#N/A</v>
      </c>
      <c r="G387" s="74" t="e">
        <f>VLOOKUP($A387,'Processed Data Export'!$B$2:$ET$3001,8,FALSE)</f>
        <v>#N/A</v>
      </c>
      <c r="H387" s="74" t="e">
        <f>VLOOKUP($A387,'Processed Data Export'!$B$2:$ET$3001,9,FALSE)</f>
        <v>#N/A</v>
      </c>
      <c r="I387" s="74" t="e">
        <f>VLOOKUP($A387,'Processed Data Export'!$B$2:$ET$3001,10,FALSE)</f>
        <v>#N/A</v>
      </c>
      <c r="J387" s="74" t="e">
        <f>VLOOKUP($A387,'Processed Data Export'!$B$2:$ET$3001,11,FALSE)</f>
        <v>#N/A</v>
      </c>
      <c r="K387" s="69" t="e">
        <f t="shared" si="70"/>
        <v>#VALUE!</v>
      </c>
      <c r="L387" s="75" t="e">
        <f>VLOOKUP($A387,'Processed Data Export'!$B$2:$ET$402,(COLUMN(A387)+11),FALSE)</f>
        <v>#N/A</v>
      </c>
      <c r="M387" s="75" t="e">
        <f>VLOOKUP($A387,'Processed Data Export'!$B$2:$ET$402,(COLUMN(B387)+11),FALSE)</f>
        <v>#N/A</v>
      </c>
      <c r="N387" s="75" t="e">
        <f>VLOOKUP($A387,'Processed Data Export'!$B$2:$ET$402,(COLUMN(C387)+11),FALSE)</f>
        <v>#N/A</v>
      </c>
      <c r="O387" s="75" t="e">
        <f>VLOOKUP($A387,'Processed Data Export'!$B$2:$ET$402,(COLUMN(D387)+11),FALSE)</f>
        <v>#N/A</v>
      </c>
      <c r="P387" s="75" t="e">
        <f>VLOOKUP($A387,'Processed Data Export'!$B$2:$ET$402,(COLUMN(E387)+11),FALSE)</f>
        <v>#N/A</v>
      </c>
      <c r="Q387" s="75" t="e">
        <f>VLOOKUP($A387,'Processed Data Export'!$B$2:$ET$402,(COLUMN(F387)+11),FALSE)</f>
        <v>#N/A</v>
      </c>
      <c r="R387" s="75" t="e">
        <f>VLOOKUP($A387,'Processed Data Export'!$B$2:$ET$402,(COLUMN(G387)+11),FALSE)</f>
        <v>#N/A</v>
      </c>
      <c r="S387" s="75" t="e">
        <f>VLOOKUP($A387,'Processed Data Export'!$B$2:$ET$402,(COLUMN(H387)+11),FALSE)</f>
        <v>#N/A</v>
      </c>
      <c r="T387" s="75" t="e">
        <f>VLOOKUP($A387,'Processed Data Export'!$B$2:$ET$402,(COLUMN(I387)+11),FALSE)</f>
        <v>#N/A</v>
      </c>
      <c r="U387" s="75" t="e">
        <f>VLOOKUP($A387,'Processed Data Export'!$B$2:$ET$402,(COLUMN(J387)+11),FALSE)</f>
        <v>#N/A</v>
      </c>
      <c r="V387" s="75" t="e">
        <f>VLOOKUP($A387,'Processed Data Export'!$B$2:$ET$402,(COLUMN(K387)+11),FALSE)</f>
        <v>#N/A</v>
      </c>
      <c r="W387" s="75" t="e">
        <f>VLOOKUP($A387,'Processed Data Export'!$B$2:$ET$402,(COLUMN(L387)+11),FALSE)</f>
        <v>#N/A</v>
      </c>
      <c r="X387" s="75" t="e">
        <f>VLOOKUP($A387,'Processed Data Export'!$B$2:$ET$402,(COLUMN(M387)+11),FALSE)</f>
        <v>#N/A</v>
      </c>
      <c r="Y387" s="75" t="e">
        <f>VLOOKUP($A387,'Processed Data Export'!$B$2:$ET$402,(COLUMN(N387)+11),FALSE)</f>
        <v>#N/A</v>
      </c>
      <c r="Z387" s="75" t="e">
        <f>VLOOKUP($A387,'Processed Data Export'!$B$2:$ET$402,(COLUMN(O387)+11),FALSE)</f>
        <v>#N/A</v>
      </c>
      <c r="AA387" s="75" t="e">
        <f>VLOOKUP($A387,'Processed Data Export'!$B$2:$ET$402,(COLUMN(P387)+11),FALSE)</f>
        <v>#N/A</v>
      </c>
      <c r="AB387" s="75" t="e">
        <f>VLOOKUP($A387,'Processed Data Export'!$B$2:$ET$402,(COLUMN(Q387)+11),FALSE)</f>
        <v>#N/A</v>
      </c>
      <c r="AC387" s="75" t="e">
        <f>VLOOKUP($A387,'Processed Data Export'!$B$2:$ET$402,(COLUMN(R387)+11),FALSE)</f>
        <v>#N/A</v>
      </c>
      <c r="AD387" s="75" t="e">
        <f>VLOOKUP($A387,'Processed Data Export'!$B$2:$ET$402,(COLUMN(S387)+11),FALSE)</f>
        <v>#N/A</v>
      </c>
      <c r="AE387" s="75" t="e">
        <f>VLOOKUP($A387,'Processed Data Export'!$B$2:$ET$402,(COLUMN(T387)+11),FALSE)</f>
        <v>#N/A</v>
      </c>
      <c r="AF387" s="75" t="e">
        <f>VLOOKUP($A387,'Processed Data Export'!$B$2:$ET$402,(COLUMN(U387)+11),FALSE)</f>
        <v>#N/A</v>
      </c>
      <c r="AG387" s="75" t="e">
        <f>VLOOKUP($A387,'Processed Data Export'!$B$2:$ET$402,(COLUMN(V387)+11),FALSE)</f>
        <v>#N/A</v>
      </c>
      <c r="AH387" s="75" t="e">
        <f>VLOOKUP($A387,'Processed Data Export'!$B$2:$ET$402,(COLUMN(W387)+11),FALSE)</f>
        <v>#N/A</v>
      </c>
      <c r="AI387" s="75" t="e">
        <f>VLOOKUP($A387,'Processed Data Export'!$B$2:$ET$402,(COLUMN(X387)+11),FALSE)</f>
        <v>#N/A</v>
      </c>
      <c r="AJ387" s="75" t="e">
        <f>VLOOKUP($A387,'Processed Data Export'!$B$2:$ET$402,(COLUMN(Y387)+11),FALSE)</f>
        <v>#N/A</v>
      </c>
      <c r="AK387" s="75" t="e">
        <f>VLOOKUP($A387,'Processed Data Export'!$B$2:$ET$402,(COLUMN(Z387)+11),FALSE)</f>
        <v>#N/A</v>
      </c>
      <c r="AL387" s="75" t="e">
        <f>VLOOKUP($A387,'Processed Data Export'!$B$2:$ET$402,(COLUMN(AA387)+11),FALSE)</f>
        <v>#N/A</v>
      </c>
      <c r="AM387" s="75" t="e">
        <f>VLOOKUP($A387,'Processed Data Export'!$B$2:$ET$402,(COLUMN(AB387)+11),FALSE)</f>
        <v>#N/A</v>
      </c>
      <c r="AN387" s="75" t="e">
        <f>VLOOKUP($A387,'Processed Data Export'!$B$2:$ET$402,(COLUMN(AC387)+11),FALSE)</f>
        <v>#N/A</v>
      </c>
      <c r="AO387" s="75" t="e">
        <f>VLOOKUP($A387,'Processed Data Export'!$B$2:$ET$402,(COLUMN(AD387)+11),FALSE)</f>
        <v>#N/A</v>
      </c>
      <c r="AP387" s="75" t="e">
        <f>VLOOKUP($A387,'Processed Data Export'!$B$2:$ET$402,(COLUMN(AE387)+11),FALSE)</f>
        <v>#N/A</v>
      </c>
      <c r="AQ387" s="75" t="e">
        <f>VLOOKUP($A387,'Processed Data Export'!$B$2:$ET$402,(COLUMN(AF387)+11),FALSE)</f>
        <v>#N/A</v>
      </c>
      <c r="AR387" s="75" t="e">
        <f>VLOOKUP($A387,'Processed Data Export'!$B$2:$ET$402,(COLUMN(AG387)+11),FALSE)</f>
        <v>#N/A</v>
      </c>
      <c r="AS387" s="75" t="e">
        <f>VLOOKUP($A387,'Processed Data Export'!$B$2:$ET$402,(COLUMN(AH387)+11),FALSE)</f>
        <v>#N/A</v>
      </c>
      <c r="AT387" s="75" t="e">
        <f>VLOOKUP($A387,'Processed Data Export'!$B$2:$ET$402,(COLUMN(AI387)+11),FALSE)</f>
        <v>#N/A</v>
      </c>
      <c r="AU387" s="75" t="e">
        <f>VLOOKUP($A387,'Processed Data Export'!$B$2:$ET$402,(COLUMN(AJ387)+11),FALSE)</f>
        <v>#N/A</v>
      </c>
      <c r="AV387" s="75" t="e">
        <f>VLOOKUP($A387,'Processed Data Export'!$B$2:$ET$402,(COLUMN(AK387)+11),FALSE)</f>
        <v>#N/A</v>
      </c>
      <c r="AW387" s="75" t="e">
        <f t="shared" si="71"/>
        <v>#N/A</v>
      </c>
      <c r="AX387" s="75" t="e">
        <f t="shared" si="72"/>
        <v>#N/A</v>
      </c>
      <c r="AY387" s="75" t="e">
        <f t="shared" si="73"/>
        <v>#N/A</v>
      </c>
      <c r="AZ387" s="75" t="e">
        <f t="shared" si="74"/>
        <v>#N/A</v>
      </c>
      <c r="BA387" s="75" t="e">
        <f t="shared" si="75"/>
        <v>#N/A</v>
      </c>
      <c r="BB387" s="75" t="e">
        <f t="shared" si="76"/>
        <v>#N/A</v>
      </c>
      <c r="BC387" s="75" t="e">
        <f t="shared" si="77"/>
        <v>#N/A</v>
      </c>
      <c r="BD387" s="75" t="e">
        <f t="shared" si="78"/>
        <v>#N/A</v>
      </c>
      <c r="BE387" s="75" t="e">
        <f t="shared" si="79"/>
        <v>#N/A</v>
      </c>
      <c r="BF387" s="75" t="e">
        <f t="shared" si="80"/>
        <v>#N/A</v>
      </c>
      <c r="BG387" s="75" t="e">
        <f t="shared" si="81"/>
        <v>#N/A</v>
      </c>
      <c r="BH387" s="75" t="e">
        <f t="shared" si="82"/>
        <v>#N/A</v>
      </c>
      <c r="BI387" s="75" t="e">
        <f t="shared" si="83"/>
        <v>#N/A</v>
      </c>
    </row>
    <row r="388" spans="1:61" x14ac:dyDescent="0.35">
      <c r="A388" s="69">
        <f>'Processed Data Export'!B386</f>
        <v>0</v>
      </c>
      <c r="B388" s="74" t="e">
        <f>IF((VLOOKUP($A388,'Processed Data Export'!$B$2:$ET$3001,5,FALSE))=0,(VLOOKUP($A388,'Processed Data Export'!$B$2:$ET$3001,4,FALSE)),(IF((VLOOKUP($A388,'Processed Data Export'!$B$2:$ET$3001,4,FALSE))&gt;(VLOOKUP($A388,'Processed Data Export'!$B$2:$ET$3001,5,FALSE)),(VLOOKUP($A388,'Processed Data Export'!$B$2:$ET$3001,5,FALSE)),(VLOOKUP($A388,'Processed Data Export'!$B$2:$ET$3001,4,FALSE)))))</f>
        <v>#N/A</v>
      </c>
      <c r="C388" s="89" t="e">
        <f>IF((VLOOKUP($A388,'Processed Data Export'!$B$2:$ET$3001,5,FALSE))=0,"NA",(IF((VLOOKUP($A388,'Processed Data Export'!$B$2:$ET$3001,4,FALSE))&gt;(VLOOKUP($A388,'Processed Data Export'!$B$2:$ET$3001,5,FALSE)),(VLOOKUP($A388,'Processed Data Export'!$B$2:$ET$3001,4,FALSE)),(VLOOKUP($A388,'Processed Data Export'!$B$2:$ET$3001,5,FALSE)))))</f>
        <v>#N/A</v>
      </c>
      <c r="D388" s="74" t="e">
        <f>VLOOKUP($A388,'Processed Data Export'!$B$2:$ET$3001,3,FALSE)</f>
        <v>#N/A</v>
      </c>
      <c r="E388" s="36">
        <f>VLOOKUP(A388,'MWPS (um)'!$A$1:$CP$401,94,FALSE)</f>
        <v>0</v>
      </c>
      <c r="F388" s="74" t="e">
        <f>(VLOOKUP($A388,'Processed Data Export'!$B$2:$ET$3001,6,FALSE))/(VLOOKUP($A388,'Processed Data Export'!$B$2:$ET$3001,7,FALSE))</f>
        <v>#N/A</v>
      </c>
      <c r="G388" s="74" t="e">
        <f>VLOOKUP($A388,'Processed Data Export'!$B$2:$ET$3001,8,FALSE)</f>
        <v>#N/A</v>
      </c>
      <c r="H388" s="74" t="e">
        <f>VLOOKUP($A388,'Processed Data Export'!$B$2:$ET$3001,9,FALSE)</f>
        <v>#N/A</v>
      </c>
      <c r="I388" s="74" t="e">
        <f>VLOOKUP($A388,'Processed Data Export'!$B$2:$ET$3001,10,FALSE)</f>
        <v>#N/A</v>
      </c>
      <c r="J388" s="74" t="e">
        <f>VLOOKUP($A388,'Processed Data Export'!$B$2:$ET$3001,11,FALSE)</f>
        <v>#N/A</v>
      </c>
      <c r="K388" s="69" t="e">
        <f t="shared" si="70"/>
        <v>#VALUE!</v>
      </c>
      <c r="L388" s="75" t="e">
        <f>VLOOKUP($A388,'Processed Data Export'!$B$2:$ET$402,(COLUMN(A388)+11),FALSE)</f>
        <v>#N/A</v>
      </c>
      <c r="M388" s="75" t="e">
        <f>VLOOKUP($A388,'Processed Data Export'!$B$2:$ET$402,(COLUMN(B388)+11),FALSE)</f>
        <v>#N/A</v>
      </c>
      <c r="N388" s="75" t="e">
        <f>VLOOKUP($A388,'Processed Data Export'!$B$2:$ET$402,(COLUMN(C388)+11),FALSE)</f>
        <v>#N/A</v>
      </c>
      <c r="O388" s="75" t="e">
        <f>VLOOKUP($A388,'Processed Data Export'!$B$2:$ET$402,(COLUMN(D388)+11),FALSE)</f>
        <v>#N/A</v>
      </c>
      <c r="P388" s="75" t="e">
        <f>VLOOKUP($A388,'Processed Data Export'!$B$2:$ET$402,(COLUMN(E388)+11),FALSE)</f>
        <v>#N/A</v>
      </c>
      <c r="Q388" s="75" t="e">
        <f>VLOOKUP($A388,'Processed Data Export'!$B$2:$ET$402,(COLUMN(F388)+11),FALSE)</f>
        <v>#N/A</v>
      </c>
      <c r="R388" s="75" t="e">
        <f>VLOOKUP($A388,'Processed Data Export'!$B$2:$ET$402,(COLUMN(G388)+11),FALSE)</f>
        <v>#N/A</v>
      </c>
      <c r="S388" s="75" t="e">
        <f>VLOOKUP($A388,'Processed Data Export'!$B$2:$ET$402,(COLUMN(H388)+11),FALSE)</f>
        <v>#N/A</v>
      </c>
      <c r="T388" s="75" t="e">
        <f>VLOOKUP($A388,'Processed Data Export'!$B$2:$ET$402,(COLUMN(I388)+11),FALSE)</f>
        <v>#N/A</v>
      </c>
      <c r="U388" s="75" t="e">
        <f>VLOOKUP($A388,'Processed Data Export'!$B$2:$ET$402,(COLUMN(J388)+11),FALSE)</f>
        <v>#N/A</v>
      </c>
      <c r="V388" s="75" t="e">
        <f>VLOOKUP($A388,'Processed Data Export'!$B$2:$ET$402,(COLUMN(K388)+11),FALSE)</f>
        <v>#N/A</v>
      </c>
      <c r="W388" s="75" t="e">
        <f>VLOOKUP($A388,'Processed Data Export'!$B$2:$ET$402,(COLUMN(L388)+11),FALSE)</f>
        <v>#N/A</v>
      </c>
      <c r="X388" s="75" t="e">
        <f>VLOOKUP($A388,'Processed Data Export'!$B$2:$ET$402,(COLUMN(M388)+11),FALSE)</f>
        <v>#N/A</v>
      </c>
      <c r="Y388" s="75" t="e">
        <f>VLOOKUP($A388,'Processed Data Export'!$B$2:$ET$402,(COLUMN(N388)+11),FALSE)</f>
        <v>#N/A</v>
      </c>
      <c r="Z388" s="75" t="e">
        <f>VLOOKUP($A388,'Processed Data Export'!$B$2:$ET$402,(COLUMN(O388)+11),FALSE)</f>
        <v>#N/A</v>
      </c>
      <c r="AA388" s="75" t="e">
        <f>VLOOKUP($A388,'Processed Data Export'!$B$2:$ET$402,(COLUMN(P388)+11),FALSE)</f>
        <v>#N/A</v>
      </c>
      <c r="AB388" s="75" t="e">
        <f>VLOOKUP($A388,'Processed Data Export'!$B$2:$ET$402,(COLUMN(Q388)+11),FALSE)</f>
        <v>#N/A</v>
      </c>
      <c r="AC388" s="75" t="e">
        <f>VLOOKUP($A388,'Processed Data Export'!$B$2:$ET$402,(COLUMN(R388)+11),FALSE)</f>
        <v>#N/A</v>
      </c>
      <c r="AD388" s="75" t="e">
        <f>VLOOKUP($A388,'Processed Data Export'!$B$2:$ET$402,(COLUMN(S388)+11),FALSE)</f>
        <v>#N/A</v>
      </c>
      <c r="AE388" s="75" t="e">
        <f>VLOOKUP($A388,'Processed Data Export'!$B$2:$ET$402,(COLUMN(T388)+11),FALSE)</f>
        <v>#N/A</v>
      </c>
      <c r="AF388" s="75" t="e">
        <f>VLOOKUP($A388,'Processed Data Export'!$B$2:$ET$402,(COLUMN(U388)+11),FALSE)</f>
        <v>#N/A</v>
      </c>
      <c r="AG388" s="75" t="e">
        <f>VLOOKUP($A388,'Processed Data Export'!$B$2:$ET$402,(COLUMN(V388)+11),FALSE)</f>
        <v>#N/A</v>
      </c>
      <c r="AH388" s="75" t="e">
        <f>VLOOKUP($A388,'Processed Data Export'!$B$2:$ET$402,(COLUMN(W388)+11),FALSE)</f>
        <v>#N/A</v>
      </c>
      <c r="AI388" s="75" t="e">
        <f>VLOOKUP($A388,'Processed Data Export'!$B$2:$ET$402,(COLUMN(X388)+11),FALSE)</f>
        <v>#N/A</v>
      </c>
      <c r="AJ388" s="75" t="e">
        <f>VLOOKUP($A388,'Processed Data Export'!$B$2:$ET$402,(COLUMN(Y388)+11),FALSE)</f>
        <v>#N/A</v>
      </c>
      <c r="AK388" s="75" t="e">
        <f>VLOOKUP($A388,'Processed Data Export'!$B$2:$ET$402,(COLUMN(Z388)+11),FALSE)</f>
        <v>#N/A</v>
      </c>
      <c r="AL388" s="75" t="e">
        <f>VLOOKUP($A388,'Processed Data Export'!$B$2:$ET$402,(COLUMN(AA388)+11),FALSE)</f>
        <v>#N/A</v>
      </c>
      <c r="AM388" s="75" t="e">
        <f>VLOOKUP($A388,'Processed Data Export'!$B$2:$ET$402,(COLUMN(AB388)+11),FALSE)</f>
        <v>#N/A</v>
      </c>
      <c r="AN388" s="75" t="e">
        <f>VLOOKUP($A388,'Processed Data Export'!$B$2:$ET$402,(COLUMN(AC388)+11),FALSE)</f>
        <v>#N/A</v>
      </c>
      <c r="AO388" s="75" t="e">
        <f>VLOOKUP($A388,'Processed Data Export'!$B$2:$ET$402,(COLUMN(AD388)+11),FALSE)</f>
        <v>#N/A</v>
      </c>
      <c r="AP388" s="75" t="e">
        <f>VLOOKUP($A388,'Processed Data Export'!$B$2:$ET$402,(COLUMN(AE388)+11),FALSE)</f>
        <v>#N/A</v>
      </c>
      <c r="AQ388" s="75" t="e">
        <f>VLOOKUP($A388,'Processed Data Export'!$B$2:$ET$402,(COLUMN(AF388)+11),FALSE)</f>
        <v>#N/A</v>
      </c>
      <c r="AR388" s="75" t="e">
        <f>VLOOKUP($A388,'Processed Data Export'!$B$2:$ET$402,(COLUMN(AG388)+11),FALSE)</f>
        <v>#N/A</v>
      </c>
      <c r="AS388" s="75" t="e">
        <f>VLOOKUP($A388,'Processed Data Export'!$B$2:$ET$402,(COLUMN(AH388)+11),FALSE)</f>
        <v>#N/A</v>
      </c>
      <c r="AT388" s="75" t="e">
        <f>VLOOKUP($A388,'Processed Data Export'!$B$2:$ET$402,(COLUMN(AI388)+11),FALSE)</f>
        <v>#N/A</v>
      </c>
      <c r="AU388" s="75" t="e">
        <f>VLOOKUP($A388,'Processed Data Export'!$B$2:$ET$402,(COLUMN(AJ388)+11),FALSE)</f>
        <v>#N/A</v>
      </c>
      <c r="AV388" s="75" t="e">
        <f>VLOOKUP($A388,'Processed Data Export'!$B$2:$ET$402,(COLUMN(AK388)+11),FALSE)</f>
        <v>#N/A</v>
      </c>
      <c r="AW388" s="75" t="e">
        <f t="shared" si="71"/>
        <v>#N/A</v>
      </c>
      <c r="AX388" s="75" t="e">
        <f t="shared" si="72"/>
        <v>#N/A</v>
      </c>
      <c r="AY388" s="75" t="e">
        <f t="shared" si="73"/>
        <v>#N/A</v>
      </c>
      <c r="AZ388" s="75" t="e">
        <f t="shared" si="74"/>
        <v>#N/A</v>
      </c>
      <c r="BA388" s="75" t="e">
        <f t="shared" si="75"/>
        <v>#N/A</v>
      </c>
      <c r="BB388" s="75" t="e">
        <f t="shared" si="76"/>
        <v>#N/A</v>
      </c>
      <c r="BC388" s="75" t="e">
        <f t="shared" si="77"/>
        <v>#N/A</v>
      </c>
      <c r="BD388" s="75" t="e">
        <f t="shared" si="78"/>
        <v>#N/A</v>
      </c>
      <c r="BE388" s="75" t="e">
        <f t="shared" si="79"/>
        <v>#N/A</v>
      </c>
      <c r="BF388" s="75" t="e">
        <f t="shared" si="80"/>
        <v>#N/A</v>
      </c>
      <c r="BG388" s="75" t="e">
        <f t="shared" si="81"/>
        <v>#N/A</v>
      </c>
      <c r="BH388" s="75" t="e">
        <f t="shared" si="82"/>
        <v>#N/A</v>
      </c>
      <c r="BI388" s="75" t="e">
        <f t="shared" si="83"/>
        <v>#N/A</v>
      </c>
    </row>
    <row r="389" spans="1:61" x14ac:dyDescent="0.35">
      <c r="A389" s="69">
        <f>'Processed Data Export'!B387</f>
        <v>0</v>
      </c>
      <c r="B389" s="74" t="e">
        <f>IF((VLOOKUP($A389,'Processed Data Export'!$B$2:$ET$3001,5,FALSE))=0,(VLOOKUP($A389,'Processed Data Export'!$B$2:$ET$3001,4,FALSE)),(IF((VLOOKUP($A389,'Processed Data Export'!$B$2:$ET$3001,4,FALSE))&gt;(VLOOKUP($A389,'Processed Data Export'!$B$2:$ET$3001,5,FALSE)),(VLOOKUP($A389,'Processed Data Export'!$B$2:$ET$3001,5,FALSE)),(VLOOKUP($A389,'Processed Data Export'!$B$2:$ET$3001,4,FALSE)))))</f>
        <v>#N/A</v>
      </c>
      <c r="C389" s="89" t="e">
        <f>IF((VLOOKUP($A389,'Processed Data Export'!$B$2:$ET$3001,5,FALSE))=0,"NA",(IF((VLOOKUP($A389,'Processed Data Export'!$B$2:$ET$3001,4,FALSE))&gt;(VLOOKUP($A389,'Processed Data Export'!$B$2:$ET$3001,5,FALSE)),(VLOOKUP($A389,'Processed Data Export'!$B$2:$ET$3001,4,FALSE)),(VLOOKUP($A389,'Processed Data Export'!$B$2:$ET$3001,5,FALSE)))))</f>
        <v>#N/A</v>
      </c>
      <c r="D389" s="74" t="e">
        <f>VLOOKUP($A389,'Processed Data Export'!$B$2:$ET$3001,3,FALSE)</f>
        <v>#N/A</v>
      </c>
      <c r="E389" s="36">
        <f>VLOOKUP(A389,'MWPS (um)'!$A$1:$CP$401,94,FALSE)</f>
        <v>0</v>
      </c>
      <c r="F389" s="74" t="e">
        <f>(VLOOKUP($A389,'Processed Data Export'!$B$2:$ET$3001,6,FALSE))/(VLOOKUP($A389,'Processed Data Export'!$B$2:$ET$3001,7,FALSE))</f>
        <v>#N/A</v>
      </c>
      <c r="G389" s="74" t="e">
        <f>VLOOKUP($A389,'Processed Data Export'!$B$2:$ET$3001,8,FALSE)</f>
        <v>#N/A</v>
      </c>
      <c r="H389" s="74" t="e">
        <f>VLOOKUP($A389,'Processed Data Export'!$B$2:$ET$3001,9,FALSE)</f>
        <v>#N/A</v>
      </c>
      <c r="I389" s="74" t="e">
        <f>VLOOKUP($A389,'Processed Data Export'!$B$2:$ET$3001,10,FALSE)</f>
        <v>#N/A</v>
      </c>
      <c r="J389" s="74" t="e">
        <f>VLOOKUP($A389,'Processed Data Export'!$B$2:$ET$3001,11,FALSE)</f>
        <v>#N/A</v>
      </c>
      <c r="K389" s="69" t="e">
        <f t="shared" ref="K389:K404" si="84">texture(L389,M389,N389,S389,R389,Q389,P389,O389)</f>
        <v>#VALUE!</v>
      </c>
      <c r="L389" s="75" t="e">
        <f>VLOOKUP($A389,'Processed Data Export'!$B$2:$ET$402,(COLUMN(A389)+11),FALSE)</f>
        <v>#N/A</v>
      </c>
      <c r="M389" s="75" t="e">
        <f>VLOOKUP($A389,'Processed Data Export'!$B$2:$ET$402,(COLUMN(B389)+11),FALSE)</f>
        <v>#N/A</v>
      </c>
      <c r="N389" s="75" t="e">
        <f>VLOOKUP($A389,'Processed Data Export'!$B$2:$ET$402,(COLUMN(C389)+11),FALSE)</f>
        <v>#N/A</v>
      </c>
      <c r="O389" s="75" t="e">
        <f>VLOOKUP($A389,'Processed Data Export'!$B$2:$ET$402,(COLUMN(D389)+11),FALSE)</f>
        <v>#N/A</v>
      </c>
      <c r="P389" s="75" t="e">
        <f>VLOOKUP($A389,'Processed Data Export'!$B$2:$ET$402,(COLUMN(E389)+11),FALSE)</f>
        <v>#N/A</v>
      </c>
      <c r="Q389" s="75" t="e">
        <f>VLOOKUP($A389,'Processed Data Export'!$B$2:$ET$402,(COLUMN(F389)+11),FALSE)</f>
        <v>#N/A</v>
      </c>
      <c r="R389" s="75" t="e">
        <f>VLOOKUP($A389,'Processed Data Export'!$B$2:$ET$402,(COLUMN(G389)+11),FALSE)</f>
        <v>#N/A</v>
      </c>
      <c r="S389" s="75" t="e">
        <f>VLOOKUP($A389,'Processed Data Export'!$B$2:$ET$402,(COLUMN(H389)+11),FALSE)</f>
        <v>#N/A</v>
      </c>
      <c r="T389" s="75" t="e">
        <f>VLOOKUP($A389,'Processed Data Export'!$B$2:$ET$402,(COLUMN(I389)+11),FALSE)</f>
        <v>#N/A</v>
      </c>
      <c r="U389" s="75" t="e">
        <f>VLOOKUP($A389,'Processed Data Export'!$B$2:$ET$402,(COLUMN(J389)+11),FALSE)</f>
        <v>#N/A</v>
      </c>
      <c r="V389" s="75" t="e">
        <f>VLOOKUP($A389,'Processed Data Export'!$B$2:$ET$402,(COLUMN(K389)+11),FALSE)</f>
        <v>#N/A</v>
      </c>
      <c r="W389" s="75" t="e">
        <f>VLOOKUP($A389,'Processed Data Export'!$B$2:$ET$402,(COLUMN(L389)+11),FALSE)</f>
        <v>#N/A</v>
      </c>
      <c r="X389" s="75" t="e">
        <f>VLOOKUP($A389,'Processed Data Export'!$B$2:$ET$402,(COLUMN(M389)+11),FALSE)</f>
        <v>#N/A</v>
      </c>
      <c r="Y389" s="75" t="e">
        <f>VLOOKUP($A389,'Processed Data Export'!$B$2:$ET$402,(COLUMN(N389)+11),FALSE)</f>
        <v>#N/A</v>
      </c>
      <c r="Z389" s="75" t="e">
        <f>VLOOKUP($A389,'Processed Data Export'!$B$2:$ET$402,(COLUMN(O389)+11),FALSE)</f>
        <v>#N/A</v>
      </c>
      <c r="AA389" s="75" t="e">
        <f>VLOOKUP($A389,'Processed Data Export'!$B$2:$ET$402,(COLUMN(P389)+11),FALSE)</f>
        <v>#N/A</v>
      </c>
      <c r="AB389" s="75" t="e">
        <f>VLOOKUP($A389,'Processed Data Export'!$B$2:$ET$402,(COLUMN(Q389)+11),FALSE)</f>
        <v>#N/A</v>
      </c>
      <c r="AC389" s="75" t="e">
        <f>VLOOKUP($A389,'Processed Data Export'!$B$2:$ET$402,(COLUMN(R389)+11),FALSE)</f>
        <v>#N/A</v>
      </c>
      <c r="AD389" s="75" t="e">
        <f>VLOOKUP($A389,'Processed Data Export'!$B$2:$ET$402,(COLUMN(S389)+11),FALSE)</f>
        <v>#N/A</v>
      </c>
      <c r="AE389" s="75" t="e">
        <f>VLOOKUP($A389,'Processed Data Export'!$B$2:$ET$402,(COLUMN(T389)+11),FALSE)</f>
        <v>#N/A</v>
      </c>
      <c r="AF389" s="75" t="e">
        <f>VLOOKUP($A389,'Processed Data Export'!$B$2:$ET$402,(COLUMN(U389)+11),FALSE)</f>
        <v>#N/A</v>
      </c>
      <c r="AG389" s="75" t="e">
        <f>VLOOKUP($A389,'Processed Data Export'!$B$2:$ET$402,(COLUMN(V389)+11),FALSE)</f>
        <v>#N/A</v>
      </c>
      <c r="AH389" s="75" t="e">
        <f>VLOOKUP($A389,'Processed Data Export'!$B$2:$ET$402,(COLUMN(W389)+11),FALSE)</f>
        <v>#N/A</v>
      </c>
      <c r="AI389" s="75" t="e">
        <f>VLOOKUP($A389,'Processed Data Export'!$B$2:$ET$402,(COLUMN(X389)+11),FALSE)</f>
        <v>#N/A</v>
      </c>
      <c r="AJ389" s="75" t="e">
        <f>VLOOKUP($A389,'Processed Data Export'!$B$2:$ET$402,(COLUMN(Y389)+11),FALSE)</f>
        <v>#N/A</v>
      </c>
      <c r="AK389" s="75" t="e">
        <f>VLOOKUP($A389,'Processed Data Export'!$B$2:$ET$402,(COLUMN(Z389)+11),FALSE)</f>
        <v>#N/A</v>
      </c>
      <c r="AL389" s="75" t="e">
        <f>VLOOKUP($A389,'Processed Data Export'!$B$2:$ET$402,(COLUMN(AA389)+11),FALSE)</f>
        <v>#N/A</v>
      </c>
      <c r="AM389" s="75" t="e">
        <f>VLOOKUP($A389,'Processed Data Export'!$B$2:$ET$402,(COLUMN(AB389)+11),FALSE)</f>
        <v>#N/A</v>
      </c>
      <c r="AN389" s="75" t="e">
        <f>VLOOKUP($A389,'Processed Data Export'!$B$2:$ET$402,(COLUMN(AC389)+11),FALSE)</f>
        <v>#N/A</v>
      </c>
      <c r="AO389" s="75" t="e">
        <f>VLOOKUP($A389,'Processed Data Export'!$B$2:$ET$402,(COLUMN(AD389)+11),FALSE)</f>
        <v>#N/A</v>
      </c>
      <c r="AP389" s="75" t="e">
        <f>VLOOKUP($A389,'Processed Data Export'!$B$2:$ET$402,(COLUMN(AE389)+11),FALSE)</f>
        <v>#N/A</v>
      </c>
      <c r="AQ389" s="75" t="e">
        <f>VLOOKUP($A389,'Processed Data Export'!$B$2:$ET$402,(COLUMN(AF389)+11),FALSE)</f>
        <v>#N/A</v>
      </c>
      <c r="AR389" s="75" t="e">
        <f>VLOOKUP($A389,'Processed Data Export'!$B$2:$ET$402,(COLUMN(AG389)+11),FALSE)</f>
        <v>#N/A</v>
      </c>
      <c r="AS389" s="75" t="e">
        <f>VLOOKUP($A389,'Processed Data Export'!$B$2:$ET$402,(COLUMN(AH389)+11),FALSE)</f>
        <v>#N/A</v>
      </c>
      <c r="AT389" s="75" t="e">
        <f>VLOOKUP($A389,'Processed Data Export'!$B$2:$ET$402,(COLUMN(AI389)+11),FALSE)</f>
        <v>#N/A</v>
      </c>
      <c r="AU389" s="75" t="e">
        <f>VLOOKUP($A389,'Processed Data Export'!$B$2:$ET$402,(COLUMN(AJ389)+11),FALSE)</f>
        <v>#N/A</v>
      </c>
      <c r="AV389" s="75" t="e">
        <f>VLOOKUP($A389,'Processed Data Export'!$B$2:$ET$402,(COLUMN(AK389)+11),FALSE)</f>
        <v>#N/A</v>
      </c>
      <c r="AW389" s="75" t="e">
        <f t="shared" si="71"/>
        <v>#N/A</v>
      </c>
      <c r="AX389" s="75" t="e">
        <f t="shared" si="72"/>
        <v>#N/A</v>
      </c>
      <c r="AY389" s="75" t="e">
        <f t="shared" si="73"/>
        <v>#N/A</v>
      </c>
      <c r="AZ389" s="75" t="e">
        <f t="shared" si="74"/>
        <v>#N/A</v>
      </c>
      <c r="BA389" s="75" t="e">
        <f t="shared" si="75"/>
        <v>#N/A</v>
      </c>
      <c r="BB389" s="75" t="e">
        <f t="shared" si="76"/>
        <v>#N/A</v>
      </c>
      <c r="BC389" s="75" t="e">
        <f t="shared" si="77"/>
        <v>#N/A</v>
      </c>
      <c r="BD389" s="75" t="e">
        <f t="shared" si="78"/>
        <v>#N/A</v>
      </c>
      <c r="BE389" s="75" t="e">
        <f t="shared" si="79"/>
        <v>#N/A</v>
      </c>
      <c r="BF389" s="75" t="e">
        <f t="shared" si="80"/>
        <v>#N/A</v>
      </c>
      <c r="BG389" s="75" t="e">
        <f t="shared" si="81"/>
        <v>#N/A</v>
      </c>
      <c r="BH389" s="75" t="e">
        <f t="shared" si="82"/>
        <v>#N/A</v>
      </c>
      <c r="BI389" s="75" t="e">
        <f t="shared" si="83"/>
        <v>#N/A</v>
      </c>
    </row>
    <row r="390" spans="1:61" x14ac:dyDescent="0.35">
      <c r="A390" s="69">
        <f>'Processed Data Export'!B388</f>
        <v>0</v>
      </c>
      <c r="B390" s="74" t="e">
        <f>IF((VLOOKUP($A390,'Processed Data Export'!$B$2:$ET$3001,5,FALSE))=0,(VLOOKUP($A390,'Processed Data Export'!$B$2:$ET$3001,4,FALSE)),(IF((VLOOKUP($A390,'Processed Data Export'!$B$2:$ET$3001,4,FALSE))&gt;(VLOOKUP($A390,'Processed Data Export'!$B$2:$ET$3001,5,FALSE)),(VLOOKUP($A390,'Processed Data Export'!$B$2:$ET$3001,5,FALSE)),(VLOOKUP($A390,'Processed Data Export'!$B$2:$ET$3001,4,FALSE)))))</f>
        <v>#N/A</v>
      </c>
      <c r="C390" s="89" t="e">
        <f>IF((VLOOKUP($A390,'Processed Data Export'!$B$2:$ET$3001,5,FALSE))=0,"NA",(IF((VLOOKUP($A390,'Processed Data Export'!$B$2:$ET$3001,4,FALSE))&gt;(VLOOKUP($A390,'Processed Data Export'!$B$2:$ET$3001,5,FALSE)),(VLOOKUP($A390,'Processed Data Export'!$B$2:$ET$3001,4,FALSE)),(VLOOKUP($A390,'Processed Data Export'!$B$2:$ET$3001,5,FALSE)))))</f>
        <v>#N/A</v>
      </c>
      <c r="D390" s="74" t="e">
        <f>VLOOKUP($A390,'Processed Data Export'!$B$2:$ET$3001,3,FALSE)</f>
        <v>#N/A</v>
      </c>
      <c r="E390" s="36">
        <f>VLOOKUP(A390,'MWPS (um)'!$A$1:$CP$401,94,FALSE)</f>
        <v>0</v>
      </c>
      <c r="F390" s="74" t="e">
        <f>(VLOOKUP($A390,'Processed Data Export'!$B$2:$ET$3001,6,FALSE))/(VLOOKUP($A390,'Processed Data Export'!$B$2:$ET$3001,7,FALSE))</f>
        <v>#N/A</v>
      </c>
      <c r="G390" s="74" t="e">
        <f>VLOOKUP($A390,'Processed Data Export'!$B$2:$ET$3001,8,FALSE)</f>
        <v>#N/A</v>
      </c>
      <c r="H390" s="74" t="e">
        <f>VLOOKUP($A390,'Processed Data Export'!$B$2:$ET$3001,9,FALSE)</f>
        <v>#N/A</v>
      </c>
      <c r="I390" s="74" t="e">
        <f>VLOOKUP($A390,'Processed Data Export'!$B$2:$ET$3001,10,FALSE)</f>
        <v>#N/A</v>
      </c>
      <c r="J390" s="74" t="e">
        <f>VLOOKUP($A390,'Processed Data Export'!$B$2:$ET$3001,11,FALSE)</f>
        <v>#N/A</v>
      </c>
      <c r="K390" s="69" t="e">
        <f t="shared" si="84"/>
        <v>#VALUE!</v>
      </c>
      <c r="L390" s="75" t="e">
        <f>VLOOKUP($A390,'Processed Data Export'!$B$2:$ET$402,(COLUMN(A390)+11),FALSE)</f>
        <v>#N/A</v>
      </c>
      <c r="M390" s="75" t="e">
        <f>VLOOKUP($A390,'Processed Data Export'!$B$2:$ET$402,(COLUMN(B390)+11),FALSE)</f>
        <v>#N/A</v>
      </c>
      <c r="N390" s="75" t="e">
        <f>VLOOKUP($A390,'Processed Data Export'!$B$2:$ET$402,(COLUMN(C390)+11),FALSE)</f>
        <v>#N/A</v>
      </c>
      <c r="O390" s="75" t="e">
        <f>VLOOKUP($A390,'Processed Data Export'!$B$2:$ET$402,(COLUMN(D390)+11),FALSE)</f>
        <v>#N/A</v>
      </c>
      <c r="P390" s="75" t="e">
        <f>VLOOKUP($A390,'Processed Data Export'!$B$2:$ET$402,(COLUMN(E390)+11),FALSE)</f>
        <v>#N/A</v>
      </c>
      <c r="Q390" s="75" t="e">
        <f>VLOOKUP($A390,'Processed Data Export'!$B$2:$ET$402,(COLUMN(F390)+11),FALSE)</f>
        <v>#N/A</v>
      </c>
      <c r="R390" s="75" t="e">
        <f>VLOOKUP($A390,'Processed Data Export'!$B$2:$ET$402,(COLUMN(G390)+11),FALSE)</f>
        <v>#N/A</v>
      </c>
      <c r="S390" s="75" t="e">
        <f>VLOOKUP($A390,'Processed Data Export'!$B$2:$ET$402,(COLUMN(H390)+11),FALSE)</f>
        <v>#N/A</v>
      </c>
      <c r="T390" s="75" t="e">
        <f>VLOOKUP($A390,'Processed Data Export'!$B$2:$ET$402,(COLUMN(I390)+11),FALSE)</f>
        <v>#N/A</v>
      </c>
      <c r="U390" s="75" t="e">
        <f>VLOOKUP($A390,'Processed Data Export'!$B$2:$ET$402,(COLUMN(J390)+11),FALSE)</f>
        <v>#N/A</v>
      </c>
      <c r="V390" s="75" t="e">
        <f>VLOOKUP($A390,'Processed Data Export'!$B$2:$ET$402,(COLUMN(K390)+11),FALSE)</f>
        <v>#N/A</v>
      </c>
      <c r="W390" s="75" t="e">
        <f>VLOOKUP($A390,'Processed Data Export'!$B$2:$ET$402,(COLUMN(L390)+11),FALSE)</f>
        <v>#N/A</v>
      </c>
      <c r="X390" s="75" t="e">
        <f>VLOOKUP($A390,'Processed Data Export'!$B$2:$ET$402,(COLUMN(M390)+11),FALSE)</f>
        <v>#N/A</v>
      </c>
      <c r="Y390" s="75" t="e">
        <f>VLOOKUP($A390,'Processed Data Export'!$B$2:$ET$402,(COLUMN(N390)+11),FALSE)</f>
        <v>#N/A</v>
      </c>
      <c r="Z390" s="75" t="e">
        <f>VLOOKUP($A390,'Processed Data Export'!$B$2:$ET$402,(COLUMN(O390)+11),FALSE)</f>
        <v>#N/A</v>
      </c>
      <c r="AA390" s="75" t="e">
        <f>VLOOKUP($A390,'Processed Data Export'!$B$2:$ET$402,(COLUMN(P390)+11),FALSE)</f>
        <v>#N/A</v>
      </c>
      <c r="AB390" s="75" t="e">
        <f>VLOOKUP($A390,'Processed Data Export'!$B$2:$ET$402,(COLUMN(Q390)+11),FALSE)</f>
        <v>#N/A</v>
      </c>
      <c r="AC390" s="75" t="e">
        <f>VLOOKUP($A390,'Processed Data Export'!$B$2:$ET$402,(COLUMN(R390)+11),FALSE)</f>
        <v>#N/A</v>
      </c>
      <c r="AD390" s="75" t="e">
        <f>VLOOKUP($A390,'Processed Data Export'!$B$2:$ET$402,(COLUMN(S390)+11),FALSE)</f>
        <v>#N/A</v>
      </c>
      <c r="AE390" s="75" t="e">
        <f>VLOOKUP($A390,'Processed Data Export'!$B$2:$ET$402,(COLUMN(T390)+11),FALSE)</f>
        <v>#N/A</v>
      </c>
      <c r="AF390" s="75" t="e">
        <f>VLOOKUP($A390,'Processed Data Export'!$B$2:$ET$402,(COLUMN(U390)+11),FALSE)</f>
        <v>#N/A</v>
      </c>
      <c r="AG390" s="75" t="e">
        <f>VLOOKUP($A390,'Processed Data Export'!$B$2:$ET$402,(COLUMN(V390)+11),FALSE)</f>
        <v>#N/A</v>
      </c>
      <c r="AH390" s="75" t="e">
        <f>VLOOKUP($A390,'Processed Data Export'!$B$2:$ET$402,(COLUMN(W390)+11),FALSE)</f>
        <v>#N/A</v>
      </c>
      <c r="AI390" s="75" t="e">
        <f>VLOOKUP($A390,'Processed Data Export'!$B$2:$ET$402,(COLUMN(X390)+11),FALSE)</f>
        <v>#N/A</v>
      </c>
      <c r="AJ390" s="75" t="e">
        <f>VLOOKUP($A390,'Processed Data Export'!$B$2:$ET$402,(COLUMN(Y390)+11),FALSE)</f>
        <v>#N/A</v>
      </c>
      <c r="AK390" s="75" t="e">
        <f>VLOOKUP($A390,'Processed Data Export'!$B$2:$ET$402,(COLUMN(Z390)+11),FALSE)</f>
        <v>#N/A</v>
      </c>
      <c r="AL390" s="75" t="e">
        <f>VLOOKUP($A390,'Processed Data Export'!$B$2:$ET$402,(COLUMN(AA390)+11),FALSE)</f>
        <v>#N/A</v>
      </c>
      <c r="AM390" s="75" t="e">
        <f>VLOOKUP($A390,'Processed Data Export'!$B$2:$ET$402,(COLUMN(AB390)+11),FALSE)</f>
        <v>#N/A</v>
      </c>
      <c r="AN390" s="75" t="e">
        <f>VLOOKUP($A390,'Processed Data Export'!$B$2:$ET$402,(COLUMN(AC390)+11),FALSE)</f>
        <v>#N/A</v>
      </c>
      <c r="AO390" s="75" t="e">
        <f>VLOOKUP($A390,'Processed Data Export'!$B$2:$ET$402,(COLUMN(AD390)+11),FALSE)</f>
        <v>#N/A</v>
      </c>
      <c r="AP390" s="75" t="e">
        <f>VLOOKUP($A390,'Processed Data Export'!$B$2:$ET$402,(COLUMN(AE390)+11),FALSE)</f>
        <v>#N/A</v>
      </c>
      <c r="AQ390" s="75" t="e">
        <f>VLOOKUP($A390,'Processed Data Export'!$B$2:$ET$402,(COLUMN(AF390)+11),FALSE)</f>
        <v>#N/A</v>
      </c>
      <c r="AR390" s="75" t="e">
        <f>VLOOKUP($A390,'Processed Data Export'!$B$2:$ET$402,(COLUMN(AG390)+11),FALSE)</f>
        <v>#N/A</v>
      </c>
      <c r="AS390" s="75" t="e">
        <f>VLOOKUP($A390,'Processed Data Export'!$B$2:$ET$402,(COLUMN(AH390)+11),FALSE)</f>
        <v>#N/A</v>
      </c>
      <c r="AT390" s="75" t="e">
        <f>VLOOKUP($A390,'Processed Data Export'!$B$2:$ET$402,(COLUMN(AI390)+11),FALSE)</f>
        <v>#N/A</v>
      </c>
      <c r="AU390" s="75" t="e">
        <f>VLOOKUP($A390,'Processed Data Export'!$B$2:$ET$402,(COLUMN(AJ390)+11),FALSE)</f>
        <v>#N/A</v>
      </c>
      <c r="AV390" s="75" t="e">
        <f>VLOOKUP($A390,'Processed Data Export'!$B$2:$ET$402,(COLUMN(AK390)+11),FALSE)</f>
        <v>#N/A</v>
      </c>
      <c r="AW390" s="75" t="e">
        <f t="shared" ref="AW390:AW404" si="85">IF(AB390=0,0,W390/AB390)</f>
        <v>#N/A</v>
      </c>
      <c r="AX390" s="75" t="e">
        <f t="shared" ref="AX390:AX404" si="86">IF(P390=0,0,AB390/P390)</f>
        <v>#N/A</v>
      </c>
      <c r="AY390" s="75" t="e">
        <f t="shared" ref="AY390:AY404" si="87">IF(Q390=0,0,AB390/Q390)</f>
        <v>#N/A</v>
      </c>
      <c r="AZ390" s="75" t="e">
        <f t="shared" ref="AZ390:AZ404" si="88">IF(AF390=0,0,W390/AF390)</f>
        <v>#N/A</v>
      </c>
      <c r="BA390" s="75" t="e">
        <f t="shared" ref="BA390:BA404" si="89">IF(AF390=0,0,(X390/AF390))</f>
        <v>#N/A</v>
      </c>
      <c r="BB390" s="75" t="e">
        <f t="shared" ref="BB390:BB404" si="90">IF(AK390=0,0,W390/AK390)</f>
        <v>#N/A</v>
      </c>
      <c r="BC390" s="75" t="e">
        <f t="shared" ref="BC390:BC404" si="91">IF(R390=0,0,P390/R390)</f>
        <v>#N/A</v>
      </c>
      <c r="BD390" s="75" t="e">
        <f t="shared" ref="BD390:BD404" si="92">IF(AO390=0,0,M390/AO390)</f>
        <v>#N/A</v>
      </c>
      <c r="BE390" s="75" t="e">
        <f t="shared" ref="BE390:BE404" si="93">IF(N390=0,0,M390/N390)</f>
        <v>#N/A</v>
      </c>
      <c r="BF390" s="75" t="e">
        <f t="shared" ref="BF390:BF404" si="94">IF(AN390=0,0,X390/AN390)</f>
        <v>#N/A</v>
      </c>
      <c r="BG390" s="75" t="e">
        <f t="shared" ref="BG390:BG404" si="95">IF(Q390=0,0,X390/Q390)</f>
        <v>#N/A</v>
      </c>
      <c r="BH390" s="75" t="e">
        <f t="shared" ref="BH390:BH404" si="96">IF(P390=0,0,M390/P390)</f>
        <v>#N/A</v>
      </c>
      <c r="BI390" s="75" t="e">
        <f t="shared" ref="BI390:BI404" si="97">IF(Q390=0,0,M390/Q390)</f>
        <v>#N/A</v>
      </c>
    </row>
    <row r="391" spans="1:61" x14ac:dyDescent="0.35">
      <c r="A391" s="69">
        <f>'Processed Data Export'!B389</f>
        <v>0</v>
      </c>
      <c r="B391" s="74" t="e">
        <f>IF((VLOOKUP($A391,'Processed Data Export'!$B$2:$ET$3001,5,FALSE))=0,(VLOOKUP($A391,'Processed Data Export'!$B$2:$ET$3001,4,FALSE)),(IF((VLOOKUP($A391,'Processed Data Export'!$B$2:$ET$3001,4,FALSE))&gt;(VLOOKUP($A391,'Processed Data Export'!$B$2:$ET$3001,5,FALSE)),(VLOOKUP($A391,'Processed Data Export'!$B$2:$ET$3001,5,FALSE)),(VLOOKUP($A391,'Processed Data Export'!$B$2:$ET$3001,4,FALSE)))))</f>
        <v>#N/A</v>
      </c>
      <c r="C391" s="89" t="e">
        <f>IF((VLOOKUP($A391,'Processed Data Export'!$B$2:$ET$3001,5,FALSE))=0,"NA",(IF((VLOOKUP($A391,'Processed Data Export'!$B$2:$ET$3001,4,FALSE))&gt;(VLOOKUP($A391,'Processed Data Export'!$B$2:$ET$3001,5,FALSE)),(VLOOKUP($A391,'Processed Data Export'!$B$2:$ET$3001,4,FALSE)),(VLOOKUP($A391,'Processed Data Export'!$B$2:$ET$3001,5,FALSE)))))</f>
        <v>#N/A</v>
      </c>
      <c r="D391" s="74" t="e">
        <f>VLOOKUP($A391,'Processed Data Export'!$B$2:$ET$3001,3,FALSE)</f>
        <v>#N/A</v>
      </c>
      <c r="E391" s="36">
        <f>VLOOKUP(A391,'MWPS (um)'!$A$1:$CP$401,94,FALSE)</f>
        <v>0</v>
      </c>
      <c r="F391" s="74" t="e">
        <f>(VLOOKUP($A391,'Processed Data Export'!$B$2:$ET$3001,6,FALSE))/(VLOOKUP($A391,'Processed Data Export'!$B$2:$ET$3001,7,FALSE))</f>
        <v>#N/A</v>
      </c>
      <c r="G391" s="74" t="e">
        <f>VLOOKUP($A391,'Processed Data Export'!$B$2:$ET$3001,8,FALSE)</f>
        <v>#N/A</v>
      </c>
      <c r="H391" s="74" t="e">
        <f>VLOOKUP($A391,'Processed Data Export'!$B$2:$ET$3001,9,FALSE)</f>
        <v>#N/A</v>
      </c>
      <c r="I391" s="74" t="e">
        <f>VLOOKUP($A391,'Processed Data Export'!$B$2:$ET$3001,10,FALSE)</f>
        <v>#N/A</v>
      </c>
      <c r="J391" s="74" t="e">
        <f>VLOOKUP($A391,'Processed Data Export'!$B$2:$ET$3001,11,FALSE)</f>
        <v>#N/A</v>
      </c>
      <c r="K391" s="69" t="e">
        <f t="shared" si="84"/>
        <v>#VALUE!</v>
      </c>
      <c r="L391" s="75" t="e">
        <f>VLOOKUP($A391,'Processed Data Export'!$B$2:$ET$402,(COLUMN(A391)+11),FALSE)</f>
        <v>#N/A</v>
      </c>
      <c r="M391" s="75" t="e">
        <f>VLOOKUP($A391,'Processed Data Export'!$B$2:$ET$402,(COLUMN(B391)+11),FALSE)</f>
        <v>#N/A</v>
      </c>
      <c r="N391" s="75" t="e">
        <f>VLOOKUP($A391,'Processed Data Export'!$B$2:$ET$402,(COLUMN(C391)+11),FALSE)</f>
        <v>#N/A</v>
      </c>
      <c r="O391" s="75" t="e">
        <f>VLOOKUP($A391,'Processed Data Export'!$B$2:$ET$402,(COLUMN(D391)+11),FALSE)</f>
        <v>#N/A</v>
      </c>
      <c r="P391" s="75" t="e">
        <f>VLOOKUP($A391,'Processed Data Export'!$B$2:$ET$402,(COLUMN(E391)+11),FALSE)</f>
        <v>#N/A</v>
      </c>
      <c r="Q391" s="75" t="e">
        <f>VLOOKUP($A391,'Processed Data Export'!$B$2:$ET$402,(COLUMN(F391)+11),FALSE)</f>
        <v>#N/A</v>
      </c>
      <c r="R391" s="75" t="e">
        <f>VLOOKUP($A391,'Processed Data Export'!$B$2:$ET$402,(COLUMN(G391)+11),FALSE)</f>
        <v>#N/A</v>
      </c>
      <c r="S391" s="75" t="e">
        <f>VLOOKUP($A391,'Processed Data Export'!$B$2:$ET$402,(COLUMN(H391)+11),FALSE)</f>
        <v>#N/A</v>
      </c>
      <c r="T391" s="75" t="e">
        <f>VLOOKUP($A391,'Processed Data Export'!$B$2:$ET$402,(COLUMN(I391)+11),FALSE)</f>
        <v>#N/A</v>
      </c>
      <c r="U391" s="75" t="e">
        <f>VLOOKUP($A391,'Processed Data Export'!$B$2:$ET$402,(COLUMN(J391)+11),FALSE)</f>
        <v>#N/A</v>
      </c>
      <c r="V391" s="75" t="e">
        <f>VLOOKUP($A391,'Processed Data Export'!$B$2:$ET$402,(COLUMN(K391)+11),FALSE)</f>
        <v>#N/A</v>
      </c>
      <c r="W391" s="75" t="e">
        <f>VLOOKUP($A391,'Processed Data Export'!$B$2:$ET$402,(COLUMN(L391)+11),FALSE)</f>
        <v>#N/A</v>
      </c>
      <c r="X391" s="75" t="e">
        <f>VLOOKUP($A391,'Processed Data Export'!$B$2:$ET$402,(COLUMN(M391)+11),FALSE)</f>
        <v>#N/A</v>
      </c>
      <c r="Y391" s="75" t="e">
        <f>VLOOKUP($A391,'Processed Data Export'!$B$2:$ET$402,(COLUMN(N391)+11),FALSE)</f>
        <v>#N/A</v>
      </c>
      <c r="Z391" s="75" t="e">
        <f>VLOOKUP($A391,'Processed Data Export'!$B$2:$ET$402,(COLUMN(O391)+11),FALSE)</f>
        <v>#N/A</v>
      </c>
      <c r="AA391" s="75" t="e">
        <f>VLOOKUP($A391,'Processed Data Export'!$B$2:$ET$402,(COLUMN(P391)+11),FALSE)</f>
        <v>#N/A</v>
      </c>
      <c r="AB391" s="75" t="e">
        <f>VLOOKUP($A391,'Processed Data Export'!$B$2:$ET$402,(COLUMN(Q391)+11),FALSE)</f>
        <v>#N/A</v>
      </c>
      <c r="AC391" s="75" t="e">
        <f>VLOOKUP($A391,'Processed Data Export'!$B$2:$ET$402,(COLUMN(R391)+11),FALSE)</f>
        <v>#N/A</v>
      </c>
      <c r="AD391" s="75" t="e">
        <f>VLOOKUP($A391,'Processed Data Export'!$B$2:$ET$402,(COLUMN(S391)+11),FALSE)</f>
        <v>#N/A</v>
      </c>
      <c r="AE391" s="75" t="e">
        <f>VLOOKUP($A391,'Processed Data Export'!$B$2:$ET$402,(COLUMN(T391)+11),FALSE)</f>
        <v>#N/A</v>
      </c>
      <c r="AF391" s="75" t="e">
        <f>VLOOKUP($A391,'Processed Data Export'!$B$2:$ET$402,(COLUMN(U391)+11),FALSE)</f>
        <v>#N/A</v>
      </c>
      <c r="AG391" s="75" t="e">
        <f>VLOOKUP($A391,'Processed Data Export'!$B$2:$ET$402,(COLUMN(V391)+11),FALSE)</f>
        <v>#N/A</v>
      </c>
      <c r="AH391" s="75" t="e">
        <f>VLOOKUP($A391,'Processed Data Export'!$B$2:$ET$402,(COLUMN(W391)+11),FALSE)</f>
        <v>#N/A</v>
      </c>
      <c r="AI391" s="75" t="e">
        <f>VLOOKUP($A391,'Processed Data Export'!$B$2:$ET$402,(COLUMN(X391)+11),FALSE)</f>
        <v>#N/A</v>
      </c>
      <c r="AJ391" s="75" t="e">
        <f>VLOOKUP($A391,'Processed Data Export'!$B$2:$ET$402,(COLUMN(Y391)+11),FALSE)</f>
        <v>#N/A</v>
      </c>
      <c r="AK391" s="75" t="e">
        <f>VLOOKUP($A391,'Processed Data Export'!$B$2:$ET$402,(COLUMN(Z391)+11),FALSE)</f>
        <v>#N/A</v>
      </c>
      <c r="AL391" s="75" t="e">
        <f>VLOOKUP($A391,'Processed Data Export'!$B$2:$ET$402,(COLUMN(AA391)+11),FALSE)</f>
        <v>#N/A</v>
      </c>
      <c r="AM391" s="75" t="e">
        <f>VLOOKUP($A391,'Processed Data Export'!$B$2:$ET$402,(COLUMN(AB391)+11),FALSE)</f>
        <v>#N/A</v>
      </c>
      <c r="AN391" s="75" t="e">
        <f>VLOOKUP($A391,'Processed Data Export'!$B$2:$ET$402,(COLUMN(AC391)+11),FALSE)</f>
        <v>#N/A</v>
      </c>
      <c r="AO391" s="75" t="e">
        <f>VLOOKUP($A391,'Processed Data Export'!$B$2:$ET$402,(COLUMN(AD391)+11),FALSE)</f>
        <v>#N/A</v>
      </c>
      <c r="AP391" s="75" t="e">
        <f>VLOOKUP($A391,'Processed Data Export'!$B$2:$ET$402,(COLUMN(AE391)+11),FALSE)</f>
        <v>#N/A</v>
      </c>
      <c r="AQ391" s="75" t="e">
        <f>VLOOKUP($A391,'Processed Data Export'!$B$2:$ET$402,(COLUMN(AF391)+11),FALSE)</f>
        <v>#N/A</v>
      </c>
      <c r="AR391" s="75" t="e">
        <f>VLOOKUP($A391,'Processed Data Export'!$B$2:$ET$402,(COLUMN(AG391)+11),FALSE)</f>
        <v>#N/A</v>
      </c>
      <c r="AS391" s="75" t="e">
        <f>VLOOKUP($A391,'Processed Data Export'!$B$2:$ET$402,(COLUMN(AH391)+11),FALSE)</f>
        <v>#N/A</v>
      </c>
      <c r="AT391" s="75" t="e">
        <f>VLOOKUP($A391,'Processed Data Export'!$B$2:$ET$402,(COLUMN(AI391)+11),FALSE)</f>
        <v>#N/A</v>
      </c>
      <c r="AU391" s="75" t="e">
        <f>VLOOKUP($A391,'Processed Data Export'!$B$2:$ET$402,(COLUMN(AJ391)+11),FALSE)</f>
        <v>#N/A</v>
      </c>
      <c r="AV391" s="75" t="e">
        <f>VLOOKUP($A391,'Processed Data Export'!$B$2:$ET$402,(COLUMN(AK391)+11),FALSE)</f>
        <v>#N/A</v>
      </c>
      <c r="AW391" s="75" t="e">
        <f t="shared" si="85"/>
        <v>#N/A</v>
      </c>
      <c r="AX391" s="75" t="e">
        <f t="shared" si="86"/>
        <v>#N/A</v>
      </c>
      <c r="AY391" s="75" t="e">
        <f t="shared" si="87"/>
        <v>#N/A</v>
      </c>
      <c r="AZ391" s="75" t="e">
        <f t="shared" si="88"/>
        <v>#N/A</v>
      </c>
      <c r="BA391" s="75" t="e">
        <f t="shared" si="89"/>
        <v>#N/A</v>
      </c>
      <c r="BB391" s="75" t="e">
        <f t="shared" si="90"/>
        <v>#N/A</v>
      </c>
      <c r="BC391" s="75" t="e">
        <f t="shared" si="91"/>
        <v>#N/A</v>
      </c>
      <c r="BD391" s="75" t="e">
        <f t="shared" si="92"/>
        <v>#N/A</v>
      </c>
      <c r="BE391" s="75" t="e">
        <f t="shared" si="93"/>
        <v>#N/A</v>
      </c>
      <c r="BF391" s="75" t="e">
        <f t="shared" si="94"/>
        <v>#N/A</v>
      </c>
      <c r="BG391" s="75" t="e">
        <f t="shared" si="95"/>
        <v>#N/A</v>
      </c>
      <c r="BH391" s="75" t="e">
        <f t="shared" si="96"/>
        <v>#N/A</v>
      </c>
      <c r="BI391" s="75" t="e">
        <f t="shared" si="97"/>
        <v>#N/A</v>
      </c>
    </row>
    <row r="392" spans="1:61" x14ac:dyDescent="0.35">
      <c r="A392" s="69">
        <f>'Processed Data Export'!B390</f>
        <v>0</v>
      </c>
      <c r="B392" s="74" t="e">
        <f>IF((VLOOKUP($A392,'Processed Data Export'!$B$2:$ET$3001,5,FALSE))=0,(VLOOKUP($A392,'Processed Data Export'!$B$2:$ET$3001,4,FALSE)),(IF((VLOOKUP($A392,'Processed Data Export'!$B$2:$ET$3001,4,FALSE))&gt;(VLOOKUP($A392,'Processed Data Export'!$B$2:$ET$3001,5,FALSE)),(VLOOKUP($A392,'Processed Data Export'!$B$2:$ET$3001,5,FALSE)),(VLOOKUP($A392,'Processed Data Export'!$B$2:$ET$3001,4,FALSE)))))</f>
        <v>#N/A</v>
      </c>
      <c r="C392" s="89" t="e">
        <f>IF((VLOOKUP($A392,'Processed Data Export'!$B$2:$ET$3001,5,FALSE))=0,"NA",(IF((VLOOKUP($A392,'Processed Data Export'!$B$2:$ET$3001,4,FALSE))&gt;(VLOOKUP($A392,'Processed Data Export'!$B$2:$ET$3001,5,FALSE)),(VLOOKUP($A392,'Processed Data Export'!$B$2:$ET$3001,4,FALSE)),(VLOOKUP($A392,'Processed Data Export'!$B$2:$ET$3001,5,FALSE)))))</f>
        <v>#N/A</v>
      </c>
      <c r="D392" s="74" t="e">
        <f>VLOOKUP($A392,'Processed Data Export'!$B$2:$ET$3001,3,FALSE)</f>
        <v>#N/A</v>
      </c>
      <c r="E392" s="36">
        <f>VLOOKUP(A392,'MWPS (um)'!$A$1:$CP$401,94,FALSE)</f>
        <v>0</v>
      </c>
      <c r="F392" s="74" t="e">
        <f>(VLOOKUP($A392,'Processed Data Export'!$B$2:$ET$3001,6,FALSE))/(VLOOKUP($A392,'Processed Data Export'!$B$2:$ET$3001,7,FALSE))</f>
        <v>#N/A</v>
      </c>
      <c r="G392" s="74" t="e">
        <f>VLOOKUP($A392,'Processed Data Export'!$B$2:$ET$3001,8,FALSE)</f>
        <v>#N/A</v>
      </c>
      <c r="H392" s="74" t="e">
        <f>VLOOKUP($A392,'Processed Data Export'!$B$2:$ET$3001,9,FALSE)</f>
        <v>#N/A</v>
      </c>
      <c r="I392" s="74" t="e">
        <f>VLOOKUP($A392,'Processed Data Export'!$B$2:$ET$3001,10,FALSE)</f>
        <v>#N/A</v>
      </c>
      <c r="J392" s="74" t="e">
        <f>VLOOKUP($A392,'Processed Data Export'!$B$2:$ET$3001,11,FALSE)</f>
        <v>#N/A</v>
      </c>
      <c r="K392" s="69" t="e">
        <f t="shared" si="84"/>
        <v>#VALUE!</v>
      </c>
      <c r="L392" s="75" t="e">
        <f>VLOOKUP($A392,'Processed Data Export'!$B$2:$ET$402,(COLUMN(A392)+11),FALSE)</f>
        <v>#N/A</v>
      </c>
      <c r="M392" s="75" t="e">
        <f>VLOOKUP($A392,'Processed Data Export'!$B$2:$ET$402,(COLUMN(B392)+11),FALSE)</f>
        <v>#N/A</v>
      </c>
      <c r="N392" s="75" t="e">
        <f>VLOOKUP($A392,'Processed Data Export'!$B$2:$ET$402,(COLUMN(C392)+11),FALSE)</f>
        <v>#N/A</v>
      </c>
      <c r="O392" s="75" t="e">
        <f>VLOOKUP($A392,'Processed Data Export'!$B$2:$ET$402,(COLUMN(D392)+11),FALSE)</f>
        <v>#N/A</v>
      </c>
      <c r="P392" s="75" t="e">
        <f>VLOOKUP($A392,'Processed Data Export'!$B$2:$ET$402,(COLUMN(E392)+11),FALSE)</f>
        <v>#N/A</v>
      </c>
      <c r="Q392" s="75" t="e">
        <f>VLOOKUP($A392,'Processed Data Export'!$B$2:$ET$402,(COLUMN(F392)+11),FALSE)</f>
        <v>#N/A</v>
      </c>
      <c r="R392" s="75" t="e">
        <f>VLOOKUP($A392,'Processed Data Export'!$B$2:$ET$402,(COLUMN(G392)+11),FALSE)</f>
        <v>#N/A</v>
      </c>
      <c r="S392" s="75" t="e">
        <f>VLOOKUP($A392,'Processed Data Export'!$B$2:$ET$402,(COLUMN(H392)+11),FALSE)</f>
        <v>#N/A</v>
      </c>
      <c r="T392" s="75" t="e">
        <f>VLOOKUP($A392,'Processed Data Export'!$B$2:$ET$402,(COLUMN(I392)+11),FALSE)</f>
        <v>#N/A</v>
      </c>
      <c r="U392" s="75" t="e">
        <f>VLOOKUP($A392,'Processed Data Export'!$B$2:$ET$402,(COLUMN(J392)+11),FALSE)</f>
        <v>#N/A</v>
      </c>
      <c r="V392" s="75" t="e">
        <f>VLOOKUP($A392,'Processed Data Export'!$B$2:$ET$402,(COLUMN(K392)+11),FALSE)</f>
        <v>#N/A</v>
      </c>
      <c r="W392" s="75" t="e">
        <f>VLOOKUP($A392,'Processed Data Export'!$B$2:$ET$402,(COLUMN(L392)+11),FALSE)</f>
        <v>#N/A</v>
      </c>
      <c r="X392" s="75" t="e">
        <f>VLOOKUP($A392,'Processed Data Export'!$B$2:$ET$402,(COLUMN(M392)+11),FALSE)</f>
        <v>#N/A</v>
      </c>
      <c r="Y392" s="75" t="e">
        <f>VLOOKUP($A392,'Processed Data Export'!$B$2:$ET$402,(COLUMN(N392)+11),FALSE)</f>
        <v>#N/A</v>
      </c>
      <c r="Z392" s="75" t="e">
        <f>VLOOKUP($A392,'Processed Data Export'!$B$2:$ET$402,(COLUMN(O392)+11),FALSE)</f>
        <v>#N/A</v>
      </c>
      <c r="AA392" s="75" t="e">
        <f>VLOOKUP($A392,'Processed Data Export'!$B$2:$ET$402,(COLUMN(P392)+11),FALSE)</f>
        <v>#N/A</v>
      </c>
      <c r="AB392" s="75" t="e">
        <f>VLOOKUP($A392,'Processed Data Export'!$B$2:$ET$402,(COLUMN(Q392)+11),FALSE)</f>
        <v>#N/A</v>
      </c>
      <c r="AC392" s="75" t="e">
        <f>VLOOKUP($A392,'Processed Data Export'!$B$2:$ET$402,(COLUMN(R392)+11),FALSE)</f>
        <v>#N/A</v>
      </c>
      <c r="AD392" s="75" t="e">
        <f>VLOOKUP($A392,'Processed Data Export'!$B$2:$ET$402,(COLUMN(S392)+11),FALSE)</f>
        <v>#N/A</v>
      </c>
      <c r="AE392" s="75" t="e">
        <f>VLOOKUP($A392,'Processed Data Export'!$B$2:$ET$402,(COLUMN(T392)+11),FALSE)</f>
        <v>#N/A</v>
      </c>
      <c r="AF392" s="75" t="e">
        <f>VLOOKUP($A392,'Processed Data Export'!$B$2:$ET$402,(COLUMN(U392)+11),FALSE)</f>
        <v>#N/A</v>
      </c>
      <c r="AG392" s="75" t="e">
        <f>VLOOKUP($A392,'Processed Data Export'!$B$2:$ET$402,(COLUMN(V392)+11),FALSE)</f>
        <v>#N/A</v>
      </c>
      <c r="AH392" s="75" t="e">
        <f>VLOOKUP($A392,'Processed Data Export'!$B$2:$ET$402,(COLUMN(W392)+11),FALSE)</f>
        <v>#N/A</v>
      </c>
      <c r="AI392" s="75" t="e">
        <f>VLOOKUP($A392,'Processed Data Export'!$B$2:$ET$402,(COLUMN(X392)+11),FALSE)</f>
        <v>#N/A</v>
      </c>
      <c r="AJ392" s="75" t="e">
        <f>VLOOKUP($A392,'Processed Data Export'!$B$2:$ET$402,(COLUMN(Y392)+11),FALSE)</f>
        <v>#N/A</v>
      </c>
      <c r="AK392" s="75" t="e">
        <f>VLOOKUP($A392,'Processed Data Export'!$B$2:$ET$402,(COLUMN(Z392)+11),FALSE)</f>
        <v>#N/A</v>
      </c>
      <c r="AL392" s="75" t="e">
        <f>VLOOKUP($A392,'Processed Data Export'!$B$2:$ET$402,(COLUMN(AA392)+11),FALSE)</f>
        <v>#N/A</v>
      </c>
      <c r="AM392" s="75" t="e">
        <f>VLOOKUP($A392,'Processed Data Export'!$B$2:$ET$402,(COLUMN(AB392)+11),FALSE)</f>
        <v>#N/A</v>
      </c>
      <c r="AN392" s="75" t="e">
        <f>VLOOKUP($A392,'Processed Data Export'!$B$2:$ET$402,(COLUMN(AC392)+11),FALSE)</f>
        <v>#N/A</v>
      </c>
      <c r="AO392" s="75" t="e">
        <f>VLOOKUP($A392,'Processed Data Export'!$B$2:$ET$402,(COLUMN(AD392)+11),FALSE)</f>
        <v>#N/A</v>
      </c>
      <c r="AP392" s="75" t="e">
        <f>VLOOKUP($A392,'Processed Data Export'!$B$2:$ET$402,(COLUMN(AE392)+11),FALSE)</f>
        <v>#N/A</v>
      </c>
      <c r="AQ392" s="75" t="e">
        <f>VLOOKUP($A392,'Processed Data Export'!$B$2:$ET$402,(COLUMN(AF392)+11),FALSE)</f>
        <v>#N/A</v>
      </c>
      <c r="AR392" s="75" t="e">
        <f>VLOOKUP($A392,'Processed Data Export'!$B$2:$ET$402,(COLUMN(AG392)+11),FALSE)</f>
        <v>#N/A</v>
      </c>
      <c r="AS392" s="75" t="e">
        <f>VLOOKUP($A392,'Processed Data Export'!$B$2:$ET$402,(COLUMN(AH392)+11),FALSE)</f>
        <v>#N/A</v>
      </c>
      <c r="AT392" s="75" t="e">
        <f>VLOOKUP($A392,'Processed Data Export'!$B$2:$ET$402,(COLUMN(AI392)+11),FALSE)</f>
        <v>#N/A</v>
      </c>
      <c r="AU392" s="75" t="e">
        <f>VLOOKUP($A392,'Processed Data Export'!$B$2:$ET$402,(COLUMN(AJ392)+11),FALSE)</f>
        <v>#N/A</v>
      </c>
      <c r="AV392" s="75" t="e">
        <f>VLOOKUP($A392,'Processed Data Export'!$B$2:$ET$402,(COLUMN(AK392)+11),FALSE)</f>
        <v>#N/A</v>
      </c>
      <c r="AW392" s="75" t="e">
        <f t="shared" si="85"/>
        <v>#N/A</v>
      </c>
      <c r="AX392" s="75" t="e">
        <f t="shared" si="86"/>
        <v>#N/A</v>
      </c>
      <c r="AY392" s="75" t="e">
        <f t="shared" si="87"/>
        <v>#N/A</v>
      </c>
      <c r="AZ392" s="75" t="e">
        <f t="shared" si="88"/>
        <v>#N/A</v>
      </c>
      <c r="BA392" s="75" t="e">
        <f t="shared" si="89"/>
        <v>#N/A</v>
      </c>
      <c r="BB392" s="75" t="e">
        <f t="shared" si="90"/>
        <v>#N/A</v>
      </c>
      <c r="BC392" s="75" t="e">
        <f t="shared" si="91"/>
        <v>#N/A</v>
      </c>
      <c r="BD392" s="75" t="e">
        <f t="shared" si="92"/>
        <v>#N/A</v>
      </c>
      <c r="BE392" s="75" t="e">
        <f t="shared" si="93"/>
        <v>#N/A</v>
      </c>
      <c r="BF392" s="75" t="e">
        <f t="shared" si="94"/>
        <v>#N/A</v>
      </c>
      <c r="BG392" s="75" t="e">
        <f t="shared" si="95"/>
        <v>#N/A</v>
      </c>
      <c r="BH392" s="75" t="e">
        <f t="shared" si="96"/>
        <v>#N/A</v>
      </c>
      <c r="BI392" s="75" t="e">
        <f t="shared" si="97"/>
        <v>#N/A</v>
      </c>
    </row>
    <row r="393" spans="1:61" x14ac:dyDescent="0.35">
      <c r="A393" s="69">
        <f>'Processed Data Export'!B391</f>
        <v>0</v>
      </c>
      <c r="B393" s="74" t="e">
        <f>IF((VLOOKUP($A393,'Processed Data Export'!$B$2:$ET$3001,5,FALSE))=0,(VLOOKUP($A393,'Processed Data Export'!$B$2:$ET$3001,4,FALSE)),(IF((VLOOKUP($A393,'Processed Data Export'!$B$2:$ET$3001,4,FALSE))&gt;(VLOOKUP($A393,'Processed Data Export'!$B$2:$ET$3001,5,FALSE)),(VLOOKUP($A393,'Processed Data Export'!$B$2:$ET$3001,5,FALSE)),(VLOOKUP($A393,'Processed Data Export'!$B$2:$ET$3001,4,FALSE)))))</f>
        <v>#N/A</v>
      </c>
      <c r="C393" s="89" t="e">
        <f>IF((VLOOKUP($A393,'Processed Data Export'!$B$2:$ET$3001,5,FALSE))=0,"NA",(IF((VLOOKUP($A393,'Processed Data Export'!$B$2:$ET$3001,4,FALSE))&gt;(VLOOKUP($A393,'Processed Data Export'!$B$2:$ET$3001,5,FALSE)),(VLOOKUP($A393,'Processed Data Export'!$B$2:$ET$3001,4,FALSE)),(VLOOKUP($A393,'Processed Data Export'!$B$2:$ET$3001,5,FALSE)))))</f>
        <v>#N/A</v>
      </c>
      <c r="D393" s="74" t="e">
        <f>VLOOKUP($A393,'Processed Data Export'!$B$2:$ET$3001,3,FALSE)</f>
        <v>#N/A</v>
      </c>
      <c r="E393" s="36">
        <f>VLOOKUP(A393,'MWPS (um)'!$A$1:$CP$401,94,FALSE)</f>
        <v>0</v>
      </c>
      <c r="F393" s="74" t="e">
        <f>(VLOOKUP($A393,'Processed Data Export'!$B$2:$ET$3001,6,FALSE))/(VLOOKUP($A393,'Processed Data Export'!$B$2:$ET$3001,7,FALSE))</f>
        <v>#N/A</v>
      </c>
      <c r="G393" s="74" t="e">
        <f>VLOOKUP($A393,'Processed Data Export'!$B$2:$ET$3001,8,FALSE)</f>
        <v>#N/A</v>
      </c>
      <c r="H393" s="74" t="e">
        <f>VLOOKUP($A393,'Processed Data Export'!$B$2:$ET$3001,9,FALSE)</f>
        <v>#N/A</v>
      </c>
      <c r="I393" s="74" t="e">
        <f>VLOOKUP($A393,'Processed Data Export'!$B$2:$ET$3001,10,FALSE)</f>
        <v>#N/A</v>
      </c>
      <c r="J393" s="74" t="e">
        <f>VLOOKUP($A393,'Processed Data Export'!$B$2:$ET$3001,11,FALSE)</f>
        <v>#N/A</v>
      </c>
      <c r="K393" s="69" t="e">
        <f t="shared" si="84"/>
        <v>#VALUE!</v>
      </c>
      <c r="L393" s="75" t="e">
        <f>VLOOKUP($A393,'Processed Data Export'!$B$2:$ET$402,(COLUMN(A393)+11),FALSE)</f>
        <v>#N/A</v>
      </c>
      <c r="M393" s="75" t="e">
        <f>VLOOKUP($A393,'Processed Data Export'!$B$2:$ET$402,(COLUMN(B393)+11),FALSE)</f>
        <v>#N/A</v>
      </c>
      <c r="N393" s="75" t="e">
        <f>VLOOKUP($A393,'Processed Data Export'!$B$2:$ET$402,(COLUMN(C393)+11),FALSE)</f>
        <v>#N/A</v>
      </c>
      <c r="O393" s="75" t="e">
        <f>VLOOKUP($A393,'Processed Data Export'!$B$2:$ET$402,(COLUMN(D393)+11),FALSE)</f>
        <v>#N/A</v>
      </c>
      <c r="P393" s="75" t="e">
        <f>VLOOKUP($A393,'Processed Data Export'!$B$2:$ET$402,(COLUMN(E393)+11),FALSE)</f>
        <v>#N/A</v>
      </c>
      <c r="Q393" s="75" t="e">
        <f>VLOOKUP($A393,'Processed Data Export'!$B$2:$ET$402,(COLUMN(F393)+11),FALSE)</f>
        <v>#N/A</v>
      </c>
      <c r="R393" s="75" t="e">
        <f>VLOOKUP($A393,'Processed Data Export'!$B$2:$ET$402,(COLUMN(G393)+11),FALSE)</f>
        <v>#N/A</v>
      </c>
      <c r="S393" s="75" t="e">
        <f>VLOOKUP($A393,'Processed Data Export'!$B$2:$ET$402,(COLUMN(H393)+11),FALSE)</f>
        <v>#N/A</v>
      </c>
      <c r="T393" s="75" t="e">
        <f>VLOOKUP($A393,'Processed Data Export'!$B$2:$ET$402,(COLUMN(I393)+11),FALSE)</f>
        <v>#N/A</v>
      </c>
      <c r="U393" s="75" t="e">
        <f>VLOOKUP($A393,'Processed Data Export'!$B$2:$ET$402,(COLUMN(J393)+11),FALSE)</f>
        <v>#N/A</v>
      </c>
      <c r="V393" s="75" t="e">
        <f>VLOOKUP($A393,'Processed Data Export'!$B$2:$ET$402,(COLUMN(K393)+11),FALSE)</f>
        <v>#N/A</v>
      </c>
      <c r="W393" s="75" t="e">
        <f>VLOOKUP($A393,'Processed Data Export'!$B$2:$ET$402,(COLUMN(L393)+11),FALSE)</f>
        <v>#N/A</v>
      </c>
      <c r="X393" s="75" t="e">
        <f>VLOOKUP($A393,'Processed Data Export'!$B$2:$ET$402,(COLUMN(M393)+11),FALSE)</f>
        <v>#N/A</v>
      </c>
      <c r="Y393" s="75" t="e">
        <f>VLOOKUP($A393,'Processed Data Export'!$B$2:$ET$402,(COLUMN(N393)+11),FALSE)</f>
        <v>#N/A</v>
      </c>
      <c r="Z393" s="75" t="e">
        <f>VLOOKUP($A393,'Processed Data Export'!$B$2:$ET$402,(COLUMN(O393)+11),FALSE)</f>
        <v>#N/A</v>
      </c>
      <c r="AA393" s="75" t="e">
        <f>VLOOKUP($A393,'Processed Data Export'!$B$2:$ET$402,(COLUMN(P393)+11),FALSE)</f>
        <v>#N/A</v>
      </c>
      <c r="AB393" s="75" t="e">
        <f>VLOOKUP($A393,'Processed Data Export'!$B$2:$ET$402,(COLUMN(Q393)+11),FALSE)</f>
        <v>#N/A</v>
      </c>
      <c r="AC393" s="75" t="e">
        <f>VLOOKUP($A393,'Processed Data Export'!$B$2:$ET$402,(COLUMN(R393)+11),FALSE)</f>
        <v>#N/A</v>
      </c>
      <c r="AD393" s="75" t="e">
        <f>VLOOKUP($A393,'Processed Data Export'!$B$2:$ET$402,(COLUMN(S393)+11),FALSE)</f>
        <v>#N/A</v>
      </c>
      <c r="AE393" s="75" t="e">
        <f>VLOOKUP($A393,'Processed Data Export'!$B$2:$ET$402,(COLUMN(T393)+11),FALSE)</f>
        <v>#N/A</v>
      </c>
      <c r="AF393" s="75" t="e">
        <f>VLOOKUP($A393,'Processed Data Export'!$B$2:$ET$402,(COLUMN(U393)+11),FALSE)</f>
        <v>#N/A</v>
      </c>
      <c r="AG393" s="75" t="e">
        <f>VLOOKUP($A393,'Processed Data Export'!$B$2:$ET$402,(COLUMN(V393)+11),FALSE)</f>
        <v>#N/A</v>
      </c>
      <c r="AH393" s="75" t="e">
        <f>VLOOKUP($A393,'Processed Data Export'!$B$2:$ET$402,(COLUMN(W393)+11),FALSE)</f>
        <v>#N/A</v>
      </c>
      <c r="AI393" s="75" t="e">
        <f>VLOOKUP($A393,'Processed Data Export'!$B$2:$ET$402,(COLUMN(X393)+11),FALSE)</f>
        <v>#N/A</v>
      </c>
      <c r="AJ393" s="75" t="e">
        <f>VLOOKUP($A393,'Processed Data Export'!$B$2:$ET$402,(COLUMN(Y393)+11),FALSE)</f>
        <v>#N/A</v>
      </c>
      <c r="AK393" s="75" t="e">
        <f>VLOOKUP($A393,'Processed Data Export'!$B$2:$ET$402,(COLUMN(Z393)+11),FALSE)</f>
        <v>#N/A</v>
      </c>
      <c r="AL393" s="75" t="e">
        <f>VLOOKUP($A393,'Processed Data Export'!$B$2:$ET$402,(COLUMN(AA393)+11),FALSE)</f>
        <v>#N/A</v>
      </c>
      <c r="AM393" s="75" t="e">
        <f>VLOOKUP($A393,'Processed Data Export'!$B$2:$ET$402,(COLUMN(AB393)+11),FALSE)</f>
        <v>#N/A</v>
      </c>
      <c r="AN393" s="75" t="e">
        <f>VLOOKUP($A393,'Processed Data Export'!$B$2:$ET$402,(COLUMN(AC393)+11),FALSE)</f>
        <v>#N/A</v>
      </c>
      <c r="AO393" s="75" t="e">
        <f>VLOOKUP($A393,'Processed Data Export'!$B$2:$ET$402,(COLUMN(AD393)+11),FALSE)</f>
        <v>#N/A</v>
      </c>
      <c r="AP393" s="75" t="e">
        <f>VLOOKUP($A393,'Processed Data Export'!$B$2:$ET$402,(COLUMN(AE393)+11),FALSE)</f>
        <v>#N/A</v>
      </c>
      <c r="AQ393" s="75" t="e">
        <f>VLOOKUP($A393,'Processed Data Export'!$B$2:$ET$402,(COLUMN(AF393)+11),FALSE)</f>
        <v>#N/A</v>
      </c>
      <c r="AR393" s="75" t="e">
        <f>VLOOKUP($A393,'Processed Data Export'!$B$2:$ET$402,(COLUMN(AG393)+11),FALSE)</f>
        <v>#N/A</v>
      </c>
      <c r="AS393" s="75" t="e">
        <f>VLOOKUP($A393,'Processed Data Export'!$B$2:$ET$402,(COLUMN(AH393)+11),FALSE)</f>
        <v>#N/A</v>
      </c>
      <c r="AT393" s="75" t="e">
        <f>VLOOKUP($A393,'Processed Data Export'!$B$2:$ET$402,(COLUMN(AI393)+11),FALSE)</f>
        <v>#N/A</v>
      </c>
      <c r="AU393" s="75" t="e">
        <f>VLOOKUP($A393,'Processed Data Export'!$B$2:$ET$402,(COLUMN(AJ393)+11),FALSE)</f>
        <v>#N/A</v>
      </c>
      <c r="AV393" s="75" t="e">
        <f>VLOOKUP($A393,'Processed Data Export'!$B$2:$ET$402,(COLUMN(AK393)+11),FALSE)</f>
        <v>#N/A</v>
      </c>
      <c r="AW393" s="75" t="e">
        <f t="shared" si="85"/>
        <v>#N/A</v>
      </c>
      <c r="AX393" s="75" t="e">
        <f t="shared" si="86"/>
        <v>#N/A</v>
      </c>
      <c r="AY393" s="75" t="e">
        <f t="shared" si="87"/>
        <v>#N/A</v>
      </c>
      <c r="AZ393" s="75" t="e">
        <f t="shared" si="88"/>
        <v>#N/A</v>
      </c>
      <c r="BA393" s="75" t="e">
        <f t="shared" si="89"/>
        <v>#N/A</v>
      </c>
      <c r="BB393" s="75" t="e">
        <f t="shared" si="90"/>
        <v>#N/A</v>
      </c>
      <c r="BC393" s="75" t="e">
        <f t="shared" si="91"/>
        <v>#N/A</v>
      </c>
      <c r="BD393" s="75" t="e">
        <f t="shared" si="92"/>
        <v>#N/A</v>
      </c>
      <c r="BE393" s="75" t="e">
        <f t="shared" si="93"/>
        <v>#N/A</v>
      </c>
      <c r="BF393" s="75" t="e">
        <f t="shared" si="94"/>
        <v>#N/A</v>
      </c>
      <c r="BG393" s="75" t="e">
        <f t="shared" si="95"/>
        <v>#N/A</v>
      </c>
      <c r="BH393" s="75" t="e">
        <f t="shared" si="96"/>
        <v>#N/A</v>
      </c>
      <c r="BI393" s="75" t="e">
        <f t="shared" si="97"/>
        <v>#N/A</v>
      </c>
    </row>
    <row r="394" spans="1:61" x14ac:dyDescent="0.35">
      <c r="A394" s="69">
        <f>'Processed Data Export'!B392</f>
        <v>0</v>
      </c>
      <c r="B394" s="74" t="e">
        <f>IF((VLOOKUP($A394,'Processed Data Export'!$B$2:$ET$3001,5,FALSE))=0,(VLOOKUP($A394,'Processed Data Export'!$B$2:$ET$3001,4,FALSE)),(IF((VLOOKUP($A394,'Processed Data Export'!$B$2:$ET$3001,4,FALSE))&gt;(VLOOKUP($A394,'Processed Data Export'!$B$2:$ET$3001,5,FALSE)),(VLOOKUP($A394,'Processed Data Export'!$B$2:$ET$3001,5,FALSE)),(VLOOKUP($A394,'Processed Data Export'!$B$2:$ET$3001,4,FALSE)))))</f>
        <v>#N/A</v>
      </c>
      <c r="C394" s="89" t="e">
        <f>IF((VLOOKUP($A394,'Processed Data Export'!$B$2:$ET$3001,5,FALSE))=0,"NA",(IF((VLOOKUP($A394,'Processed Data Export'!$B$2:$ET$3001,4,FALSE))&gt;(VLOOKUP($A394,'Processed Data Export'!$B$2:$ET$3001,5,FALSE)),(VLOOKUP($A394,'Processed Data Export'!$B$2:$ET$3001,4,FALSE)),(VLOOKUP($A394,'Processed Data Export'!$B$2:$ET$3001,5,FALSE)))))</f>
        <v>#N/A</v>
      </c>
      <c r="D394" s="74" t="e">
        <f>VLOOKUP($A394,'Processed Data Export'!$B$2:$ET$3001,3,FALSE)</f>
        <v>#N/A</v>
      </c>
      <c r="E394" s="36">
        <f>VLOOKUP(A394,'MWPS (um)'!$A$1:$CP$401,94,FALSE)</f>
        <v>0</v>
      </c>
      <c r="F394" s="74" t="e">
        <f>(VLOOKUP($A394,'Processed Data Export'!$B$2:$ET$3001,6,FALSE))/(VLOOKUP($A394,'Processed Data Export'!$B$2:$ET$3001,7,FALSE))</f>
        <v>#N/A</v>
      </c>
      <c r="G394" s="74" t="e">
        <f>VLOOKUP($A394,'Processed Data Export'!$B$2:$ET$3001,8,FALSE)</f>
        <v>#N/A</v>
      </c>
      <c r="H394" s="74" t="e">
        <f>VLOOKUP($A394,'Processed Data Export'!$B$2:$ET$3001,9,FALSE)</f>
        <v>#N/A</v>
      </c>
      <c r="I394" s="74" t="e">
        <f>VLOOKUP($A394,'Processed Data Export'!$B$2:$ET$3001,10,FALSE)</f>
        <v>#N/A</v>
      </c>
      <c r="J394" s="74" t="e">
        <f>VLOOKUP($A394,'Processed Data Export'!$B$2:$ET$3001,11,FALSE)</f>
        <v>#N/A</v>
      </c>
      <c r="K394" s="69" t="e">
        <f t="shared" si="84"/>
        <v>#VALUE!</v>
      </c>
      <c r="L394" s="75" t="e">
        <f>VLOOKUP($A394,'Processed Data Export'!$B$2:$ET$402,(COLUMN(A394)+11),FALSE)</f>
        <v>#N/A</v>
      </c>
      <c r="M394" s="75" t="e">
        <f>VLOOKUP($A394,'Processed Data Export'!$B$2:$ET$402,(COLUMN(B394)+11),FALSE)</f>
        <v>#N/A</v>
      </c>
      <c r="N394" s="75" t="e">
        <f>VLOOKUP($A394,'Processed Data Export'!$B$2:$ET$402,(COLUMN(C394)+11),FALSE)</f>
        <v>#N/A</v>
      </c>
      <c r="O394" s="75" t="e">
        <f>VLOOKUP($A394,'Processed Data Export'!$B$2:$ET$402,(COLUMN(D394)+11),FALSE)</f>
        <v>#N/A</v>
      </c>
      <c r="P394" s="75" t="e">
        <f>VLOOKUP($A394,'Processed Data Export'!$B$2:$ET$402,(COLUMN(E394)+11),FALSE)</f>
        <v>#N/A</v>
      </c>
      <c r="Q394" s="75" t="e">
        <f>VLOOKUP($A394,'Processed Data Export'!$B$2:$ET$402,(COLUMN(F394)+11),FALSE)</f>
        <v>#N/A</v>
      </c>
      <c r="R394" s="75" t="e">
        <f>VLOOKUP($A394,'Processed Data Export'!$B$2:$ET$402,(COLUMN(G394)+11),FALSE)</f>
        <v>#N/A</v>
      </c>
      <c r="S394" s="75" t="e">
        <f>VLOOKUP($A394,'Processed Data Export'!$B$2:$ET$402,(COLUMN(H394)+11),FALSE)</f>
        <v>#N/A</v>
      </c>
      <c r="T394" s="75" t="e">
        <f>VLOOKUP($A394,'Processed Data Export'!$B$2:$ET$402,(COLUMN(I394)+11),FALSE)</f>
        <v>#N/A</v>
      </c>
      <c r="U394" s="75" t="e">
        <f>VLOOKUP($A394,'Processed Data Export'!$B$2:$ET$402,(COLUMN(J394)+11),FALSE)</f>
        <v>#N/A</v>
      </c>
      <c r="V394" s="75" t="e">
        <f>VLOOKUP($A394,'Processed Data Export'!$B$2:$ET$402,(COLUMN(K394)+11),FALSE)</f>
        <v>#N/A</v>
      </c>
      <c r="W394" s="75" t="e">
        <f>VLOOKUP($A394,'Processed Data Export'!$B$2:$ET$402,(COLUMN(L394)+11),FALSE)</f>
        <v>#N/A</v>
      </c>
      <c r="X394" s="75" t="e">
        <f>VLOOKUP($A394,'Processed Data Export'!$B$2:$ET$402,(COLUMN(M394)+11),FALSE)</f>
        <v>#N/A</v>
      </c>
      <c r="Y394" s="75" t="e">
        <f>VLOOKUP($A394,'Processed Data Export'!$B$2:$ET$402,(COLUMN(N394)+11),FALSE)</f>
        <v>#N/A</v>
      </c>
      <c r="Z394" s="75" t="e">
        <f>VLOOKUP($A394,'Processed Data Export'!$B$2:$ET$402,(COLUMN(O394)+11),FALSE)</f>
        <v>#N/A</v>
      </c>
      <c r="AA394" s="75" t="e">
        <f>VLOOKUP($A394,'Processed Data Export'!$B$2:$ET$402,(COLUMN(P394)+11),FALSE)</f>
        <v>#N/A</v>
      </c>
      <c r="AB394" s="75" t="e">
        <f>VLOOKUP($A394,'Processed Data Export'!$B$2:$ET$402,(COLUMN(Q394)+11),FALSE)</f>
        <v>#N/A</v>
      </c>
      <c r="AC394" s="75" t="e">
        <f>VLOOKUP($A394,'Processed Data Export'!$B$2:$ET$402,(COLUMN(R394)+11),FALSE)</f>
        <v>#N/A</v>
      </c>
      <c r="AD394" s="75" t="e">
        <f>VLOOKUP($A394,'Processed Data Export'!$B$2:$ET$402,(COLUMN(S394)+11),FALSE)</f>
        <v>#N/A</v>
      </c>
      <c r="AE394" s="75" t="e">
        <f>VLOOKUP($A394,'Processed Data Export'!$B$2:$ET$402,(COLUMN(T394)+11),FALSE)</f>
        <v>#N/A</v>
      </c>
      <c r="AF394" s="75" t="e">
        <f>VLOOKUP($A394,'Processed Data Export'!$B$2:$ET$402,(COLUMN(U394)+11),FALSE)</f>
        <v>#N/A</v>
      </c>
      <c r="AG394" s="75" t="e">
        <f>VLOOKUP($A394,'Processed Data Export'!$B$2:$ET$402,(COLUMN(V394)+11),FALSE)</f>
        <v>#N/A</v>
      </c>
      <c r="AH394" s="75" t="e">
        <f>VLOOKUP($A394,'Processed Data Export'!$B$2:$ET$402,(COLUMN(W394)+11),FALSE)</f>
        <v>#N/A</v>
      </c>
      <c r="AI394" s="75" t="e">
        <f>VLOOKUP($A394,'Processed Data Export'!$B$2:$ET$402,(COLUMN(X394)+11),FALSE)</f>
        <v>#N/A</v>
      </c>
      <c r="AJ394" s="75" t="e">
        <f>VLOOKUP($A394,'Processed Data Export'!$B$2:$ET$402,(COLUMN(Y394)+11),FALSE)</f>
        <v>#N/A</v>
      </c>
      <c r="AK394" s="75" t="e">
        <f>VLOOKUP($A394,'Processed Data Export'!$B$2:$ET$402,(COLUMN(Z394)+11),FALSE)</f>
        <v>#N/A</v>
      </c>
      <c r="AL394" s="75" t="e">
        <f>VLOOKUP($A394,'Processed Data Export'!$B$2:$ET$402,(COLUMN(AA394)+11),FALSE)</f>
        <v>#N/A</v>
      </c>
      <c r="AM394" s="75" t="e">
        <f>VLOOKUP($A394,'Processed Data Export'!$B$2:$ET$402,(COLUMN(AB394)+11),FALSE)</f>
        <v>#N/A</v>
      </c>
      <c r="AN394" s="75" t="e">
        <f>VLOOKUP($A394,'Processed Data Export'!$B$2:$ET$402,(COLUMN(AC394)+11),FALSE)</f>
        <v>#N/A</v>
      </c>
      <c r="AO394" s="75" t="e">
        <f>VLOOKUP($A394,'Processed Data Export'!$B$2:$ET$402,(COLUMN(AD394)+11),FALSE)</f>
        <v>#N/A</v>
      </c>
      <c r="AP394" s="75" t="e">
        <f>VLOOKUP($A394,'Processed Data Export'!$B$2:$ET$402,(COLUMN(AE394)+11),FALSE)</f>
        <v>#N/A</v>
      </c>
      <c r="AQ394" s="75" t="e">
        <f>VLOOKUP($A394,'Processed Data Export'!$B$2:$ET$402,(COLUMN(AF394)+11),FALSE)</f>
        <v>#N/A</v>
      </c>
      <c r="AR394" s="75" t="e">
        <f>VLOOKUP($A394,'Processed Data Export'!$B$2:$ET$402,(COLUMN(AG394)+11),FALSE)</f>
        <v>#N/A</v>
      </c>
      <c r="AS394" s="75" t="e">
        <f>VLOOKUP($A394,'Processed Data Export'!$B$2:$ET$402,(COLUMN(AH394)+11),FALSE)</f>
        <v>#N/A</v>
      </c>
      <c r="AT394" s="75" t="e">
        <f>VLOOKUP($A394,'Processed Data Export'!$B$2:$ET$402,(COLUMN(AI394)+11),FALSE)</f>
        <v>#N/A</v>
      </c>
      <c r="AU394" s="75" t="e">
        <f>VLOOKUP($A394,'Processed Data Export'!$B$2:$ET$402,(COLUMN(AJ394)+11),FALSE)</f>
        <v>#N/A</v>
      </c>
      <c r="AV394" s="75" t="e">
        <f>VLOOKUP($A394,'Processed Data Export'!$B$2:$ET$402,(COLUMN(AK394)+11),FALSE)</f>
        <v>#N/A</v>
      </c>
      <c r="AW394" s="75" t="e">
        <f t="shared" si="85"/>
        <v>#N/A</v>
      </c>
      <c r="AX394" s="75" t="e">
        <f t="shared" si="86"/>
        <v>#N/A</v>
      </c>
      <c r="AY394" s="75" t="e">
        <f t="shared" si="87"/>
        <v>#N/A</v>
      </c>
      <c r="AZ394" s="75" t="e">
        <f t="shared" si="88"/>
        <v>#N/A</v>
      </c>
      <c r="BA394" s="75" t="e">
        <f t="shared" si="89"/>
        <v>#N/A</v>
      </c>
      <c r="BB394" s="75" t="e">
        <f t="shared" si="90"/>
        <v>#N/A</v>
      </c>
      <c r="BC394" s="75" t="e">
        <f t="shared" si="91"/>
        <v>#N/A</v>
      </c>
      <c r="BD394" s="75" t="e">
        <f t="shared" si="92"/>
        <v>#N/A</v>
      </c>
      <c r="BE394" s="75" t="e">
        <f t="shared" si="93"/>
        <v>#N/A</v>
      </c>
      <c r="BF394" s="75" t="e">
        <f t="shared" si="94"/>
        <v>#N/A</v>
      </c>
      <c r="BG394" s="75" t="e">
        <f t="shared" si="95"/>
        <v>#N/A</v>
      </c>
      <c r="BH394" s="75" t="e">
        <f t="shared" si="96"/>
        <v>#N/A</v>
      </c>
      <c r="BI394" s="75" t="e">
        <f t="shared" si="97"/>
        <v>#N/A</v>
      </c>
    </row>
    <row r="395" spans="1:61" x14ac:dyDescent="0.35">
      <c r="A395" s="69">
        <f>'Processed Data Export'!B393</f>
        <v>0</v>
      </c>
      <c r="B395" s="74" t="e">
        <f>IF((VLOOKUP($A395,'Processed Data Export'!$B$2:$ET$3001,5,FALSE))=0,(VLOOKUP($A395,'Processed Data Export'!$B$2:$ET$3001,4,FALSE)),(IF((VLOOKUP($A395,'Processed Data Export'!$B$2:$ET$3001,4,FALSE))&gt;(VLOOKUP($A395,'Processed Data Export'!$B$2:$ET$3001,5,FALSE)),(VLOOKUP($A395,'Processed Data Export'!$B$2:$ET$3001,5,FALSE)),(VLOOKUP($A395,'Processed Data Export'!$B$2:$ET$3001,4,FALSE)))))</f>
        <v>#N/A</v>
      </c>
      <c r="C395" s="89" t="e">
        <f>IF((VLOOKUP($A395,'Processed Data Export'!$B$2:$ET$3001,5,FALSE))=0,"NA",(IF((VLOOKUP($A395,'Processed Data Export'!$B$2:$ET$3001,4,FALSE))&gt;(VLOOKUP($A395,'Processed Data Export'!$B$2:$ET$3001,5,FALSE)),(VLOOKUP($A395,'Processed Data Export'!$B$2:$ET$3001,4,FALSE)),(VLOOKUP($A395,'Processed Data Export'!$B$2:$ET$3001,5,FALSE)))))</f>
        <v>#N/A</v>
      </c>
      <c r="D395" s="74" t="e">
        <f>VLOOKUP($A395,'Processed Data Export'!$B$2:$ET$3001,3,FALSE)</f>
        <v>#N/A</v>
      </c>
      <c r="E395" s="36">
        <f>VLOOKUP(A395,'MWPS (um)'!$A$1:$CP$401,94,FALSE)</f>
        <v>0</v>
      </c>
      <c r="F395" s="74" t="e">
        <f>(VLOOKUP($A395,'Processed Data Export'!$B$2:$ET$3001,6,FALSE))/(VLOOKUP($A395,'Processed Data Export'!$B$2:$ET$3001,7,FALSE))</f>
        <v>#N/A</v>
      </c>
      <c r="G395" s="74" t="e">
        <f>VLOOKUP($A395,'Processed Data Export'!$B$2:$ET$3001,8,FALSE)</f>
        <v>#N/A</v>
      </c>
      <c r="H395" s="74" t="e">
        <f>VLOOKUP($A395,'Processed Data Export'!$B$2:$ET$3001,9,FALSE)</f>
        <v>#N/A</v>
      </c>
      <c r="I395" s="74" t="e">
        <f>VLOOKUP($A395,'Processed Data Export'!$B$2:$ET$3001,10,FALSE)</f>
        <v>#N/A</v>
      </c>
      <c r="J395" s="74" t="e">
        <f>VLOOKUP($A395,'Processed Data Export'!$B$2:$ET$3001,11,FALSE)</f>
        <v>#N/A</v>
      </c>
      <c r="K395" s="69" t="e">
        <f t="shared" si="84"/>
        <v>#VALUE!</v>
      </c>
      <c r="L395" s="75" t="e">
        <f>VLOOKUP($A395,'Processed Data Export'!$B$2:$ET$402,(COLUMN(A395)+11),FALSE)</f>
        <v>#N/A</v>
      </c>
      <c r="M395" s="75" t="e">
        <f>VLOOKUP($A395,'Processed Data Export'!$B$2:$ET$402,(COLUMN(B395)+11),FALSE)</f>
        <v>#N/A</v>
      </c>
      <c r="N395" s="75" t="e">
        <f>VLOOKUP($A395,'Processed Data Export'!$B$2:$ET$402,(COLUMN(C395)+11),FALSE)</f>
        <v>#N/A</v>
      </c>
      <c r="O395" s="75" t="e">
        <f>VLOOKUP($A395,'Processed Data Export'!$B$2:$ET$402,(COLUMN(D395)+11),FALSE)</f>
        <v>#N/A</v>
      </c>
      <c r="P395" s="75" t="e">
        <f>VLOOKUP($A395,'Processed Data Export'!$B$2:$ET$402,(COLUMN(E395)+11),FALSE)</f>
        <v>#N/A</v>
      </c>
      <c r="Q395" s="75" t="e">
        <f>VLOOKUP($A395,'Processed Data Export'!$B$2:$ET$402,(COLUMN(F395)+11),FALSE)</f>
        <v>#N/A</v>
      </c>
      <c r="R395" s="75" t="e">
        <f>VLOOKUP($A395,'Processed Data Export'!$B$2:$ET$402,(COLUMN(G395)+11),FALSE)</f>
        <v>#N/A</v>
      </c>
      <c r="S395" s="75" t="e">
        <f>VLOOKUP($A395,'Processed Data Export'!$B$2:$ET$402,(COLUMN(H395)+11),FALSE)</f>
        <v>#N/A</v>
      </c>
      <c r="T395" s="75" t="e">
        <f>VLOOKUP($A395,'Processed Data Export'!$B$2:$ET$402,(COLUMN(I395)+11),FALSE)</f>
        <v>#N/A</v>
      </c>
      <c r="U395" s="75" t="e">
        <f>VLOOKUP($A395,'Processed Data Export'!$B$2:$ET$402,(COLUMN(J395)+11),FALSE)</f>
        <v>#N/A</v>
      </c>
      <c r="V395" s="75" t="e">
        <f>VLOOKUP($A395,'Processed Data Export'!$B$2:$ET$402,(COLUMN(K395)+11),FALSE)</f>
        <v>#N/A</v>
      </c>
      <c r="W395" s="75" t="e">
        <f>VLOOKUP($A395,'Processed Data Export'!$B$2:$ET$402,(COLUMN(L395)+11),FALSE)</f>
        <v>#N/A</v>
      </c>
      <c r="X395" s="75" t="e">
        <f>VLOOKUP($A395,'Processed Data Export'!$B$2:$ET$402,(COLUMN(M395)+11),FALSE)</f>
        <v>#N/A</v>
      </c>
      <c r="Y395" s="75" t="e">
        <f>VLOOKUP($A395,'Processed Data Export'!$B$2:$ET$402,(COLUMN(N395)+11),FALSE)</f>
        <v>#N/A</v>
      </c>
      <c r="Z395" s="75" t="e">
        <f>VLOOKUP($A395,'Processed Data Export'!$B$2:$ET$402,(COLUMN(O395)+11),FALSE)</f>
        <v>#N/A</v>
      </c>
      <c r="AA395" s="75" t="e">
        <f>VLOOKUP($A395,'Processed Data Export'!$B$2:$ET$402,(COLUMN(P395)+11),FALSE)</f>
        <v>#N/A</v>
      </c>
      <c r="AB395" s="75" t="e">
        <f>VLOOKUP($A395,'Processed Data Export'!$B$2:$ET$402,(COLUMN(Q395)+11),FALSE)</f>
        <v>#N/A</v>
      </c>
      <c r="AC395" s="75" t="e">
        <f>VLOOKUP($A395,'Processed Data Export'!$B$2:$ET$402,(COLUMN(R395)+11),FALSE)</f>
        <v>#N/A</v>
      </c>
      <c r="AD395" s="75" t="e">
        <f>VLOOKUP($A395,'Processed Data Export'!$B$2:$ET$402,(COLUMN(S395)+11),FALSE)</f>
        <v>#N/A</v>
      </c>
      <c r="AE395" s="75" t="e">
        <f>VLOOKUP($A395,'Processed Data Export'!$B$2:$ET$402,(COLUMN(T395)+11),FALSE)</f>
        <v>#N/A</v>
      </c>
      <c r="AF395" s="75" t="e">
        <f>VLOOKUP($A395,'Processed Data Export'!$B$2:$ET$402,(COLUMN(U395)+11),FALSE)</f>
        <v>#N/A</v>
      </c>
      <c r="AG395" s="75" t="e">
        <f>VLOOKUP($A395,'Processed Data Export'!$B$2:$ET$402,(COLUMN(V395)+11),FALSE)</f>
        <v>#N/A</v>
      </c>
      <c r="AH395" s="75" t="e">
        <f>VLOOKUP($A395,'Processed Data Export'!$B$2:$ET$402,(COLUMN(W395)+11),FALSE)</f>
        <v>#N/A</v>
      </c>
      <c r="AI395" s="75" t="e">
        <f>VLOOKUP($A395,'Processed Data Export'!$B$2:$ET$402,(COLUMN(X395)+11),FALSE)</f>
        <v>#N/A</v>
      </c>
      <c r="AJ395" s="75" t="e">
        <f>VLOOKUP($A395,'Processed Data Export'!$B$2:$ET$402,(COLUMN(Y395)+11),FALSE)</f>
        <v>#N/A</v>
      </c>
      <c r="AK395" s="75" t="e">
        <f>VLOOKUP($A395,'Processed Data Export'!$B$2:$ET$402,(COLUMN(Z395)+11),FALSE)</f>
        <v>#N/A</v>
      </c>
      <c r="AL395" s="75" t="e">
        <f>VLOOKUP($A395,'Processed Data Export'!$B$2:$ET$402,(COLUMN(AA395)+11),FALSE)</f>
        <v>#N/A</v>
      </c>
      <c r="AM395" s="75" t="e">
        <f>VLOOKUP($A395,'Processed Data Export'!$B$2:$ET$402,(COLUMN(AB395)+11),FALSE)</f>
        <v>#N/A</v>
      </c>
      <c r="AN395" s="75" t="e">
        <f>VLOOKUP($A395,'Processed Data Export'!$B$2:$ET$402,(COLUMN(AC395)+11),FALSE)</f>
        <v>#N/A</v>
      </c>
      <c r="AO395" s="75" t="e">
        <f>VLOOKUP($A395,'Processed Data Export'!$B$2:$ET$402,(COLUMN(AD395)+11),FALSE)</f>
        <v>#N/A</v>
      </c>
      <c r="AP395" s="75" t="e">
        <f>VLOOKUP($A395,'Processed Data Export'!$B$2:$ET$402,(COLUMN(AE395)+11),FALSE)</f>
        <v>#N/A</v>
      </c>
      <c r="AQ395" s="75" t="e">
        <f>VLOOKUP($A395,'Processed Data Export'!$B$2:$ET$402,(COLUMN(AF395)+11),FALSE)</f>
        <v>#N/A</v>
      </c>
      <c r="AR395" s="75" t="e">
        <f>VLOOKUP($A395,'Processed Data Export'!$B$2:$ET$402,(COLUMN(AG395)+11),FALSE)</f>
        <v>#N/A</v>
      </c>
      <c r="AS395" s="75" t="e">
        <f>VLOOKUP($A395,'Processed Data Export'!$B$2:$ET$402,(COLUMN(AH395)+11),FALSE)</f>
        <v>#N/A</v>
      </c>
      <c r="AT395" s="75" t="e">
        <f>VLOOKUP($A395,'Processed Data Export'!$B$2:$ET$402,(COLUMN(AI395)+11),FALSE)</f>
        <v>#N/A</v>
      </c>
      <c r="AU395" s="75" t="e">
        <f>VLOOKUP($A395,'Processed Data Export'!$B$2:$ET$402,(COLUMN(AJ395)+11),FALSE)</f>
        <v>#N/A</v>
      </c>
      <c r="AV395" s="75" t="e">
        <f>VLOOKUP($A395,'Processed Data Export'!$B$2:$ET$402,(COLUMN(AK395)+11),FALSE)</f>
        <v>#N/A</v>
      </c>
      <c r="AW395" s="75" t="e">
        <f t="shared" si="85"/>
        <v>#N/A</v>
      </c>
      <c r="AX395" s="75" t="e">
        <f t="shared" si="86"/>
        <v>#N/A</v>
      </c>
      <c r="AY395" s="75" t="e">
        <f t="shared" si="87"/>
        <v>#N/A</v>
      </c>
      <c r="AZ395" s="75" t="e">
        <f t="shared" si="88"/>
        <v>#N/A</v>
      </c>
      <c r="BA395" s="75" t="e">
        <f t="shared" si="89"/>
        <v>#N/A</v>
      </c>
      <c r="BB395" s="75" t="e">
        <f t="shared" si="90"/>
        <v>#N/A</v>
      </c>
      <c r="BC395" s="75" t="e">
        <f t="shared" si="91"/>
        <v>#N/A</v>
      </c>
      <c r="BD395" s="75" t="e">
        <f t="shared" si="92"/>
        <v>#N/A</v>
      </c>
      <c r="BE395" s="75" t="e">
        <f t="shared" si="93"/>
        <v>#N/A</v>
      </c>
      <c r="BF395" s="75" t="e">
        <f t="shared" si="94"/>
        <v>#N/A</v>
      </c>
      <c r="BG395" s="75" t="e">
        <f t="shared" si="95"/>
        <v>#N/A</v>
      </c>
      <c r="BH395" s="75" t="e">
        <f t="shared" si="96"/>
        <v>#N/A</v>
      </c>
      <c r="BI395" s="75" t="e">
        <f t="shared" si="97"/>
        <v>#N/A</v>
      </c>
    </row>
    <row r="396" spans="1:61" x14ac:dyDescent="0.35">
      <c r="A396" s="69">
        <f>'Processed Data Export'!B394</f>
        <v>0</v>
      </c>
      <c r="B396" s="74" t="e">
        <f>IF((VLOOKUP($A396,'Processed Data Export'!$B$2:$ET$3001,5,FALSE))=0,(VLOOKUP($A396,'Processed Data Export'!$B$2:$ET$3001,4,FALSE)),(IF((VLOOKUP($A396,'Processed Data Export'!$B$2:$ET$3001,4,FALSE))&gt;(VLOOKUP($A396,'Processed Data Export'!$B$2:$ET$3001,5,FALSE)),(VLOOKUP($A396,'Processed Data Export'!$B$2:$ET$3001,5,FALSE)),(VLOOKUP($A396,'Processed Data Export'!$B$2:$ET$3001,4,FALSE)))))</f>
        <v>#N/A</v>
      </c>
      <c r="C396" s="89" t="e">
        <f>IF((VLOOKUP($A396,'Processed Data Export'!$B$2:$ET$3001,5,FALSE))=0,"NA",(IF((VLOOKUP($A396,'Processed Data Export'!$B$2:$ET$3001,4,FALSE))&gt;(VLOOKUP($A396,'Processed Data Export'!$B$2:$ET$3001,5,FALSE)),(VLOOKUP($A396,'Processed Data Export'!$B$2:$ET$3001,4,FALSE)),(VLOOKUP($A396,'Processed Data Export'!$B$2:$ET$3001,5,FALSE)))))</f>
        <v>#N/A</v>
      </c>
      <c r="D396" s="74" t="e">
        <f>VLOOKUP($A396,'Processed Data Export'!$B$2:$ET$3001,3,FALSE)</f>
        <v>#N/A</v>
      </c>
      <c r="E396" s="36">
        <f>VLOOKUP(A396,'MWPS (um)'!$A$1:$CP$401,94,FALSE)</f>
        <v>0</v>
      </c>
      <c r="F396" s="74" t="e">
        <f>(VLOOKUP($A396,'Processed Data Export'!$B$2:$ET$3001,6,FALSE))/(VLOOKUP($A396,'Processed Data Export'!$B$2:$ET$3001,7,FALSE))</f>
        <v>#N/A</v>
      </c>
      <c r="G396" s="74" t="e">
        <f>VLOOKUP($A396,'Processed Data Export'!$B$2:$ET$3001,8,FALSE)</f>
        <v>#N/A</v>
      </c>
      <c r="H396" s="74" t="e">
        <f>VLOOKUP($A396,'Processed Data Export'!$B$2:$ET$3001,9,FALSE)</f>
        <v>#N/A</v>
      </c>
      <c r="I396" s="74" t="e">
        <f>VLOOKUP($A396,'Processed Data Export'!$B$2:$ET$3001,10,FALSE)</f>
        <v>#N/A</v>
      </c>
      <c r="J396" s="74" t="e">
        <f>VLOOKUP($A396,'Processed Data Export'!$B$2:$ET$3001,11,FALSE)</f>
        <v>#N/A</v>
      </c>
      <c r="K396" s="69" t="e">
        <f t="shared" si="84"/>
        <v>#VALUE!</v>
      </c>
      <c r="L396" s="75" t="e">
        <f>VLOOKUP($A396,'Processed Data Export'!$B$2:$ET$402,(COLUMN(A396)+11),FALSE)</f>
        <v>#N/A</v>
      </c>
      <c r="M396" s="75" t="e">
        <f>VLOOKUP($A396,'Processed Data Export'!$B$2:$ET$402,(COLUMN(B396)+11),FALSE)</f>
        <v>#N/A</v>
      </c>
      <c r="N396" s="75" t="e">
        <f>VLOOKUP($A396,'Processed Data Export'!$B$2:$ET$402,(COLUMN(C396)+11),FALSE)</f>
        <v>#N/A</v>
      </c>
      <c r="O396" s="75" t="e">
        <f>VLOOKUP($A396,'Processed Data Export'!$B$2:$ET$402,(COLUMN(D396)+11),FALSE)</f>
        <v>#N/A</v>
      </c>
      <c r="P396" s="75" t="e">
        <f>VLOOKUP($A396,'Processed Data Export'!$B$2:$ET$402,(COLUMN(E396)+11),FALSE)</f>
        <v>#N/A</v>
      </c>
      <c r="Q396" s="75" t="e">
        <f>VLOOKUP($A396,'Processed Data Export'!$B$2:$ET$402,(COLUMN(F396)+11),FALSE)</f>
        <v>#N/A</v>
      </c>
      <c r="R396" s="75" t="e">
        <f>VLOOKUP($A396,'Processed Data Export'!$B$2:$ET$402,(COLUMN(G396)+11),FALSE)</f>
        <v>#N/A</v>
      </c>
      <c r="S396" s="75" t="e">
        <f>VLOOKUP($A396,'Processed Data Export'!$B$2:$ET$402,(COLUMN(H396)+11),FALSE)</f>
        <v>#N/A</v>
      </c>
      <c r="T396" s="75" t="e">
        <f>VLOOKUP($A396,'Processed Data Export'!$B$2:$ET$402,(COLUMN(I396)+11),FALSE)</f>
        <v>#N/A</v>
      </c>
      <c r="U396" s="75" t="e">
        <f>VLOOKUP($A396,'Processed Data Export'!$B$2:$ET$402,(COLUMN(J396)+11),FALSE)</f>
        <v>#N/A</v>
      </c>
      <c r="V396" s="75" t="e">
        <f>VLOOKUP($A396,'Processed Data Export'!$B$2:$ET$402,(COLUMN(K396)+11),FALSE)</f>
        <v>#N/A</v>
      </c>
      <c r="W396" s="75" t="e">
        <f>VLOOKUP($A396,'Processed Data Export'!$B$2:$ET$402,(COLUMN(L396)+11),FALSE)</f>
        <v>#N/A</v>
      </c>
      <c r="X396" s="75" t="e">
        <f>VLOOKUP($A396,'Processed Data Export'!$B$2:$ET$402,(COLUMN(M396)+11),FALSE)</f>
        <v>#N/A</v>
      </c>
      <c r="Y396" s="75" t="e">
        <f>VLOOKUP($A396,'Processed Data Export'!$B$2:$ET$402,(COLUMN(N396)+11),FALSE)</f>
        <v>#N/A</v>
      </c>
      <c r="Z396" s="75" t="e">
        <f>VLOOKUP($A396,'Processed Data Export'!$B$2:$ET$402,(COLUMN(O396)+11),FALSE)</f>
        <v>#N/A</v>
      </c>
      <c r="AA396" s="75" t="e">
        <f>VLOOKUP($A396,'Processed Data Export'!$B$2:$ET$402,(COLUMN(P396)+11),FALSE)</f>
        <v>#N/A</v>
      </c>
      <c r="AB396" s="75" t="e">
        <f>VLOOKUP($A396,'Processed Data Export'!$B$2:$ET$402,(COLUMN(Q396)+11),FALSE)</f>
        <v>#N/A</v>
      </c>
      <c r="AC396" s="75" t="e">
        <f>VLOOKUP($A396,'Processed Data Export'!$B$2:$ET$402,(COLUMN(R396)+11),FALSE)</f>
        <v>#N/A</v>
      </c>
      <c r="AD396" s="75" t="e">
        <f>VLOOKUP($A396,'Processed Data Export'!$B$2:$ET$402,(COLUMN(S396)+11),FALSE)</f>
        <v>#N/A</v>
      </c>
      <c r="AE396" s="75" t="e">
        <f>VLOOKUP($A396,'Processed Data Export'!$B$2:$ET$402,(COLUMN(T396)+11),FALSE)</f>
        <v>#N/A</v>
      </c>
      <c r="AF396" s="75" t="e">
        <f>VLOOKUP($A396,'Processed Data Export'!$B$2:$ET$402,(COLUMN(U396)+11),FALSE)</f>
        <v>#N/A</v>
      </c>
      <c r="AG396" s="75" t="e">
        <f>VLOOKUP($A396,'Processed Data Export'!$B$2:$ET$402,(COLUMN(V396)+11),FALSE)</f>
        <v>#N/A</v>
      </c>
      <c r="AH396" s="75" t="e">
        <f>VLOOKUP($A396,'Processed Data Export'!$B$2:$ET$402,(COLUMN(W396)+11),FALSE)</f>
        <v>#N/A</v>
      </c>
      <c r="AI396" s="75" t="e">
        <f>VLOOKUP($A396,'Processed Data Export'!$B$2:$ET$402,(COLUMN(X396)+11),FALSE)</f>
        <v>#N/A</v>
      </c>
      <c r="AJ396" s="75" t="e">
        <f>VLOOKUP($A396,'Processed Data Export'!$B$2:$ET$402,(COLUMN(Y396)+11),FALSE)</f>
        <v>#N/A</v>
      </c>
      <c r="AK396" s="75" t="e">
        <f>VLOOKUP($A396,'Processed Data Export'!$B$2:$ET$402,(COLUMN(Z396)+11),FALSE)</f>
        <v>#N/A</v>
      </c>
      <c r="AL396" s="75" t="e">
        <f>VLOOKUP($A396,'Processed Data Export'!$B$2:$ET$402,(COLUMN(AA396)+11),FALSE)</f>
        <v>#N/A</v>
      </c>
      <c r="AM396" s="75" t="e">
        <f>VLOOKUP($A396,'Processed Data Export'!$B$2:$ET$402,(COLUMN(AB396)+11),FALSE)</f>
        <v>#N/A</v>
      </c>
      <c r="AN396" s="75" t="e">
        <f>VLOOKUP($A396,'Processed Data Export'!$B$2:$ET$402,(COLUMN(AC396)+11),FALSE)</f>
        <v>#N/A</v>
      </c>
      <c r="AO396" s="75" t="e">
        <f>VLOOKUP($A396,'Processed Data Export'!$B$2:$ET$402,(COLUMN(AD396)+11),FALSE)</f>
        <v>#N/A</v>
      </c>
      <c r="AP396" s="75" t="e">
        <f>VLOOKUP($A396,'Processed Data Export'!$B$2:$ET$402,(COLUMN(AE396)+11),FALSE)</f>
        <v>#N/A</v>
      </c>
      <c r="AQ396" s="75" t="e">
        <f>VLOOKUP($A396,'Processed Data Export'!$B$2:$ET$402,(COLUMN(AF396)+11),FALSE)</f>
        <v>#N/A</v>
      </c>
      <c r="AR396" s="75" t="e">
        <f>VLOOKUP($A396,'Processed Data Export'!$B$2:$ET$402,(COLUMN(AG396)+11),FALSE)</f>
        <v>#N/A</v>
      </c>
      <c r="AS396" s="75" t="e">
        <f>VLOOKUP($A396,'Processed Data Export'!$B$2:$ET$402,(COLUMN(AH396)+11),FALSE)</f>
        <v>#N/A</v>
      </c>
      <c r="AT396" s="75" t="e">
        <f>VLOOKUP($A396,'Processed Data Export'!$B$2:$ET$402,(COLUMN(AI396)+11),FALSE)</f>
        <v>#N/A</v>
      </c>
      <c r="AU396" s="75" t="e">
        <f>VLOOKUP($A396,'Processed Data Export'!$B$2:$ET$402,(COLUMN(AJ396)+11),FALSE)</f>
        <v>#N/A</v>
      </c>
      <c r="AV396" s="75" t="e">
        <f>VLOOKUP($A396,'Processed Data Export'!$B$2:$ET$402,(COLUMN(AK396)+11),FALSE)</f>
        <v>#N/A</v>
      </c>
      <c r="AW396" s="75" t="e">
        <f t="shared" si="85"/>
        <v>#N/A</v>
      </c>
      <c r="AX396" s="75" t="e">
        <f t="shared" si="86"/>
        <v>#N/A</v>
      </c>
      <c r="AY396" s="75" t="e">
        <f t="shared" si="87"/>
        <v>#N/A</v>
      </c>
      <c r="AZ396" s="75" t="e">
        <f t="shared" si="88"/>
        <v>#N/A</v>
      </c>
      <c r="BA396" s="75" t="e">
        <f t="shared" si="89"/>
        <v>#N/A</v>
      </c>
      <c r="BB396" s="75" t="e">
        <f t="shared" si="90"/>
        <v>#N/A</v>
      </c>
      <c r="BC396" s="75" t="e">
        <f t="shared" si="91"/>
        <v>#N/A</v>
      </c>
      <c r="BD396" s="75" t="e">
        <f t="shared" si="92"/>
        <v>#N/A</v>
      </c>
      <c r="BE396" s="75" t="e">
        <f t="shared" si="93"/>
        <v>#N/A</v>
      </c>
      <c r="BF396" s="75" t="e">
        <f t="shared" si="94"/>
        <v>#N/A</v>
      </c>
      <c r="BG396" s="75" t="e">
        <f t="shared" si="95"/>
        <v>#N/A</v>
      </c>
      <c r="BH396" s="75" t="e">
        <f t="shared" si="96"/>
        <v>#N/A</v>
      </c>
      <c r="BI396" s="75" t="e">
        <f t="shared" si="97"/>
        <v>#N/A</v>
      </c>
    </row>
    <row r="397" spans="1:61" x14ac:dyDescent="0.35">
      <c r="A397" s="69">
        <f>'Processed Data Export'!B395</f>
        <v>0</v>
      </c>
      <c r="B397" s="74" t="e">
        <f>IF((VLOOKUP($A397,'Processed Data Export'!$B$2:$ET$3001,5,FALSE))=0,(VLOOKUP($A397,'Processed Data Export'!$B$2:$ET$3001,4,FALSE)),(IF((VLOOKUP($A397,'Processed Data Export'!$B$2:$ET$3001,4,FALSE))&gt;(VLOOKUP($A397,'Processed Data Export'!$B$2:$ET$3001,5,FALSE)),(VLOOKUP($A397,'Processed Data Export'!$B$2:$ET$3001,5,FALSE)),(VLOOKUP($A397,'Processed Data Export'!$B$2:$ET$3001,4,FALSE)))))</f>
        <v>#N/A</v>
      </c>
      <c r="C397" s="89" t="e">
        <f>IF((VLOOKUP($A397,'Processed Data Export'!$B$2:$ET$3001,5,FALSE))=0,"NA",(IF((VLOOKUP($A397,'Processed Data Export'!$B$2:$ET$3001,4,FALSE))&gt;(VLOOKUP($A397,'Processed Data Export'!$B$2:$ET$3001,5,FALSE)),(VLOOKUP($A397,'Processed Data Export'!$B$2:$ET$3001,4,FALSE)),(VLOOKUP($A397,'Processed Data Export'!$B$2:$ET$3001,5,FALSE)))))</f>
        <v>#N/A</v>
      </c>
      <c r="D397" s="74" t="e">
        <f>VLOOKUP($A397,'Processed Data Export'!$B$2:$ET$3001,3,FALSE)</f>
        <v>#N/A</v>
      </c>
      <c r="E397" s="36">
        <f>VLOOKUP(A397,'MWPS (um)'!$A$1:$CP$401,94,FALSE)</f>
        <v>0</v>
      </c>
      <c r="F397" s="74" t="e">
        <f>(VLOOKUP($A397,'Processed Data Export'!$B$2:$ET$3001,6,FALSE))/(VLOOKUP($A397,'Processed Data Export'!$B$2:$ET$3001,7,FALSE))</f>
        <v>#N/A</v>
      </c>
      <c r="G397" s="74" t="e">
        <f>VLOOKUP($A397,'Processed Data Export'!$B$2:$ET$3001,8,FALSE)</f>
        <v>#N/A</v>
      </c>
      <c r="H397" s="74" t="e">
        <f>VLOOKUP($A397,'Processed Data Export'!$B$2:$ET$3001,9,FALSE)</f>
        <v>#N/A</v>
      </c>
      <c r="I397" s="74" t="e">
        <f>VLOOKUP($A397,'Processed Data Export'!$B$2:$ET$3001,10,FALSE)</f>
        <v>#N/A</v>
      </c>
      <c r="J397" s="74" t="e">
        <f>VLOOKUP($A397,'Processed Data Export'!$B$2:$ET$3001,11,FALSE)</f>
        <v>#N/A</v>
      </c>
      <c r="K397" s="69" t="e">
        <f t="shared" si="84"/>
        <v>#VALUE!</v>
      </c>
      <c r="L397" s="75" t="e">
        <f>VLOOKUP($A397,'Processed Data Export'!$B$2:$ET$402,(COLUMN(A397)+11),FALSE)</f>
        <v>#N/A</v>
      </c>
      <c r="M397" s="75" t="e">
        <f>VLOOKUP($A397,'Processed Data Export'!$B$2:$ET$402,(COLUMN(B397)+11),FALSE)</f>
        <v>#N/A</v>
      </c>
      <c r="N397" s="75" t="e">
        <f>VLOOKUP($A397,'Processed Data Export'!$B$2:$ET$402,(COLUMN(C397)+11),FALSE)</f>
        <v>#N/A</v>
      </c>
      <c r="O397" s="75" t="e">
        <f>VLOOKUP($A397,'Processed Data Export'!$B$2:$ET$402,(COLUMN(D397)+11),FALSE)</f>
        <v>#N/A</v>
      </c>
      <c r="P397" s="75" t="e">
        <f>VLOOKUP($A397,'Processed Data Export'!$B$2:$ET$402,(COLUMN(E397)+11),FALSE)</f>
        <v>#N/A</v>
      </c>
      <c r="Q397" s="75" t="e">
        <f>VLOOKUP($A397,'Processed Data Export'!$B$2:$ET$402,(COLUMN(F397)+11),FALSE)</f>
        <v>#N/A</v>
      </c>
      <c r="R397" s="75" t="e">
        <f>VLOOKUP($A397,'Processed Data Export'!$B$2:$ET$402,(COLUMN(G397)+11),FALSE)</f>
        <v>#N/A</v>
      </c>
      <c r="S397" s="75" t="e">
        <f>VLOOKUP($A397,'Processed Data Export'!$B$2:$ET$402,(COLUMN(H397)+11),FALSE)</f>
        <v>#N/A</v>
      </c>
      <c r="T397" s="75" t="e">
        <f>VLOOKUP($A397,'Processed Data Export'!$B$2:$ET$402,(COLUMN(I397)+11),FALSE)</f>
        <v>#N/A</v>
      </c>
      <c r="U397" s="75" t="e">
        <f>VLOOKUP($A397,'Processed Data Export'!$B$2:$ET$402,(COLUMN(J397)+11),FALSE)</f>
        <v>#N/A</v>
      </c>
      <c r="V397" s="75" t="e">
        <f>VLOOKUP($A397,'Processed Data Export'!$B$2:$ET$402,(COLUMN(K397)+11),FALSE)</f>
        <v>#N/A</v>
      </c>
      <c r="W397" s="75" t="e">
        <f>VLOOKUP($A397,'Processed Data Export'!$B$2:$ET$402,(COLUMN(L397)+11),FALSE)</f>
        <v>#N/A</v>
      </c>
      <c r="X397" s="75" t="e">
        <f>VLOOKUP($A397,'Processed Data Export'!$B$2:$ET$402,(COLUMN(M397)+11),FALSE)</f>
        <v>#N/A</v>
      </c>
      <c r="Y397" s="75" t="e">
        <f>VLOOKUP($A397,'Processed Data Export'!$B$2:$ET$402,(COLUMN(N397)+11),FALSE)</f>
        <v>#N/A</v>
      </c>
      <c r="Z397" s="75" t="e">
        <f>VLOOKUP($A397,'Processed Data Export'!$B$2:$ET$402,(COLUMN(O397)+11),FALSE)</f>
        <v>#N/A</v>
      </c>
      <c r="AA397" s="75" t="e">
        <f>VLOOKUP($A397,'Processed Data Export'!$B$2:$ET$402,(COLUMN(P397)+11),FALSE)</f>
        <v>#N/A</v>
      </c>
      <c r="AB397" s="75" t="e">
        <f>VLOOKUP($A397,'Processed Data Export'!$B$2:$ET$402,(COLUMN(Q397)+11),FALSE)</f>
        <v>#N/A</v>
      </c>
      <c r="AC397" s="75" t="e">
        <f>VLOOKUP($A397,'Processed Data Export'!$B$2:$ET$402,(COLUMN(R397)+11),FALSE)</f>
        <v>#N/A</v>
      </c>
      <c r="AD397" s="75" t="e">
        <f>VLOOKUP($A397,'Processed Data Export'!$B$2:$ET$402,(COLUMN(S397)+11),FALSE)</f>
        <v>#N/A</v>
      </c>
      <c r="AE397" s="75" t="e">
        <f>VLOOKUP($A397,'Processed Data Export'!$B$2:$ET$402,(COLUMN(T397)+11),FALSE)</f>
        <v>#N/A</v>
      </c>
      <c r="AF397" s="75" t="e">
        <f>VLOOKUP($A397,'Processed Data Export'!$B$2:$ET$402,(COLUMN(U397)+11),FALSE)</f>
        <v>#N/A</v>
      </c>
      <c r="AG397" s="75" t="e">
        <f>VLOOKUP($A397,'Processed Data Export'!$B$2:$ET$402,(COLUMN(V397)+11),FALSE)</f>
        <v>#N/A</v>
      </c>
      <c r="AH397" s="75" t="e">
        <f>VLOOKUP($A397,'Processed Data Export'!$B$2:$ET$402,(COLUMN(W397)+11),FALSE)</f>
        <v>#N/A</v>
      </c>
      <c r="AI397" s="75" t="e">
        <f>VLOOKUP($A397,'Processed Data Export'!$B$2:$ET$402,(COLUMN(X397)+11),FALSE)</f>
        <v>#N/A</v>
      </c>
      <c r="AJ397" s="75" t="e">
        <f>VLOOKUP($A397,'Processed Data Export'!$B$2:$ET$402,(COLUMN(Y397)+11),FALSE)</f>
        <v>#N/A</v>
      </c>
      <c r="AK397" s="75" t="e">
        <f>VLOOKUP($A397,'Processed Data Export'!$B$2:$ET$402,(COLUMN(Z397)+11),FALSE)</f>
        <v>#N/A</v>
      </c>
      <c r="AL397" s="75" t="e">
        <f>VLOOKUP($A397,'Processed Data Export'!$B$2:$ET$402,(COLUMN(AA397)+11),FALSE)</f>
        <v>#N/A</v>
      </c>
      <c r="AM397" s="75" t="e">
        <f>VLOOKUP($A397,'Processed Data Export'!$B$2:$ET$402,(COLUMN(AB397)+11),FALSE)</f>
        <v>#N/A</v>
      </c>
      <c r="AN397" s="75" t="e">
        <f>VLOOKUP($A397,'Processed Data Export'!$B$2:$ET$402,(COLUMN(AC397)+11),FALSE)</f>
        <v>#N/A</v>
      </c>
      <c r="AO397" s="75" t="e">
        <f>VLOOKUP($A397,'Processed Data Export'!$B$2:$ET$402,(COLUMN(AD397)+11),FALSE)</f>
        <v>#N/A</v>
      </c>
      <c r="AP397" s="75" t="e">
        <f>VLOOKUP($A397,'Processed Data Export'!$B$2:$ET$402,(COLUMN(AE397)+11),FALSE)</f>
        <v>#N/A</v>
      </c>
      <c r="AQ397" s="75" t="e">
        <f>VLOOKUP($A397,'Processed Data Export'!$B$2:$ET$402,(COLUMN(AF397)+11),FALSE)</f>
        <v>#N/A</v>
      </c>
      <c r="AR397" s="75" t="e">
        <f>VLOOKUP($A397,'Processed Data Export'!$B$2:$ET$402,(COLUMN(AG397)+11),FALSE)</f>
        <v>#N/A</v>
      </c>
      <c r="AS397" s="75" t="e">
        <f>VLOOKUP($A397,'Processed Data Export'!$B$2:$ET$402,(COLUMN(AH397)+11),FALSE)</f>
        <v>#N/A</v>
      </c>
      <c r="AT397" s="75" t="e">
        <f>VLOOKUP($A397,'Processed Data Export'!$B$2:$ET$402,(COLUMN(AI397)+11),FALSE)</f>
        <v>#N/A</v>
      </c>
      <c r="AU397" s="75" t="e">
        <f>VLOOKUP($A397,'Processed Data Export'!$B$2:$ET$402,(COLUMN(AJ397)+11),FALSE)</f>
        <v>#N/A</v>
      </c>
      <c r="AV397" s="75" t="e">
        <f>VLOOKUP($A397,'Processed Data Export'!$B$2:$ET$402,(COLUMN(AK397)+11),FALSE)</f>
        <v>#N/A</v>
      </c>
      <c r="AW397" s="75" t="e">
        <f t="shared" si="85"/>
        <v>#N/A</v>
      </c>
      <c r="AX397" s="75" t="e">
        <f t="shared" si="86"/>
        <v>#N/A</v>
      </c>
      <c r="AY397" s="75" t="e">
        <f t="shared" si="87"/>
        <v>#N/A</v>
      </c>
      <c r="AZ397" s="75" t="e">
        <f t="shared" si="88"/>
        <v>#N/A</v>
      </c>
      <c r="BA397" s="75" t="e">
        <f t="shared" si="89"/>
        <v>#N/A</v>
      </c>
      <c r="BB397" s="75" t="e">
        <f t="shared" si="90"/>
        <v>#N/A</v>
      </c>
      <c r="BC397" s="75" t="e">
        <f t="shared" si="91"/>
        <v>#N/A</v>
      </c>
      <c r="BD397" s="75" t="e">
        <f t="shared" si="92"/>
        <v>#N/A</v>
      </c>
      <c r="BE397" s="75" t="e">
        <f t="shared" si="93"/>
        <v>#N/A</v>
      </c>
      <c r="BF397" s="75" t="e">
        <f t="shared" si="94"/>
        <v>#N/A</v>
      </c>
      <c r="BG397" s="75" t="e">
        <f t="shared" si="95"/>
        <v>#N/A</v>
      </c>
      <c r="BH397" s="75" t="e">
        <f t="shared" si="96"/>
        <v>#N/A</v>
      </c>
      <c r="BI397" s="75" t="e">
        <f t="shared" si="97"/>
        <v>#N/A</v>
      </c>
    </row>
    <row r="398" spans="1:61" x14ac:dyDescent="0.35">
      <c r="A398" s="69">
        <f>'Processed Data Export'!B396</f>
        <v>0</v>
      </c>
      <c r="B398" s="74" t="e">
        <f>IF((VLOOKUP($A398,'Processed Data Export'!$B$2:$ET$3001,5,FALSE))=0,(VLOOKUP($A398,'Processed Data Export'!$B$2:$ET$3001,4,FALSE)),(IF((VLOOKUP($A398,'Processed Data Export'!$B$2:$ET$3001,4,FALSE))&gt;(VLOOKUP($A398,'Processed Data Export'!$B$2:$ET$3001,5,FALSE)),(VLOOKUP($A398,'Processed Data Export'!$B$2:$ET$3001,5,FALSE)),(VLOOKUP($A398,'Processed Data Export'!$B$2:$ET$3001,4,FALSE)))))</f>
        <v>#N/A</v>
      </c>
      <c r="C398" s="89" t="e">
        <f>IF((VLOOKUP($A398,'Processed Data Export'!$B$2:$ET$3001,5,FALSE))=0,"NA",(IF((VLOOKUP($A398,'Processed Data Export'!$B$2:$ET$3001,4,FALSE))&gt;(VLOOKUP($A398,'Processed Data Export'!$B$2:$ET$3001,5,FALSE)),(VLOOKUP($A398,'Processed Data Export'!$B$2:$ET$3001,4,FALSE)),(VLOOKUP($A398,'Processed Data Export'!$B$2:$ET$3001,5,FALSE)))))</f>
        <v>#N/A</v>
      </c>
      <c r="D398" s="74" t="e">
        <f>VLOOKUP($A398,'Processed Data Export'!$B$2:$ET$3001,3,FALSE)</f>
        <v>#N/A</v>
      </c>
      <c r="E398" s="36">
        <f>VLOOKUP(A398,'MWPS (um)'!$A$1:$CP$401,94,FALSE)</f>
        <v>0</v>
      </c>
      <c r="F398" s="74" t="e">
        <f>(VLOOKUP($A398,'Processed Data Export'!$B$2:$ET$3001,6,FALSE))/(VLOOKUP($A398,'Processed Data Export'!$B$2:$ET$3001,7,FALSE))</f>
        <v>#N/A</v>
      </c>
      <c r="G398" s="74" t="e">
        <f>VLOOKUP($A398,'Processed Data Export'!$B$2:$ET$3001,8,FALSE)</f>
        <v>#N/A</v>
      </c>
      <c r="H398" s="74" t="e">
        <f>VLOOKUP($A398,'Processed Data Export'!$B$2:$ET$3001,9,FALSE)</f>
        <v>#N/A</v>
      </c>
      <c r="I398" s="74" t="e">
        <f>VLOOKUP($A398,'Processed Data Export'!$B$2:$ET$3001,10,FALSE)</f>
        <v>#N/A</v>
      </c>
      <c r="J398" s="74" t="e">
        <f>VLOOKUP($A398,'Processed Data Export'!$B$2:$ET$3001,11,FALSE)</f>
        <v>#N/A</v>
      </c>
      <c r="K398" s="69" t="e">
        <f t="shared" si="84"/>
        <v>#VALUE!</v>
      </c>
      <c r="L398" s="75" t="e">
        <f>VLOOKUP($A398,'Processed Data Export'!$B$2:$ET$402,(COLUMN(A398)+11),FALSE)</f>
        <v>#N/A</v>
      </c>
      <c r="M398" s="75" t="e">
        <f>VLOOKUP($A398,'Processed Data Export'!$B$2:$ET$402,(COLUMN(B398)+11),FALSE)</f>
        <v>#N/A</v>
      </c>
      <c r="N398" s="75" t="e">
        <f>VLOOKUP($A398,'Processed Data Export'!$B$2:$ET$402,(COLUMN(C398)+11),FALSE)</f>
        <v>#N/A</v>
      </c>
      <c r="O398" s="75" t="e">
        <f>VLOOKUP($A398,'Processed Data Export'!$B$2:$ET$402,(COLUMN(D398)+11),FALSE)</f>
        <v>#N/A</v>
      </c>
      <c r="P398" s="75" t="e">
        <f>VLOOKUP($A398,'Processed Data Export'!$B$2:$ET$402,(COLUMN(E398)+11),FALSE)</f>
        <v>#N/A</v>
      </c>
      <c r="Q398" s="75" t="e">
        <f>VLOOKUP($A398,'Processed Data Export'!$B$2:$ET$402,(COLUMN(F398)+11),FALSE)</f>
        <v>#N/A</v>
      </c>
      <c r="R398" s="75" t="e">
        <f>VLOOKUP($A398,'Processed Data Export'!$B$2:$ET$402,(COLUMN(G398)+11),FALSE)</f>
        <v>#N/A</v>
      </c>
      <c r="S398" s="75" t="e">
        <f>VLOOKUP($A398,'Processed Data Export'!$B$2:$ET$402,(COLUMN(H398)+11),FALSE)</f>
        <v>#N/A</v>
      </c>
      <c r="T398" s="75" t="e">
        <f>VLOOKUP($A398,'Processed Data Export'!$B$2:$ET$402,(COLUMN(I398)+11),FALSE)</f>
        <v>#N/A</v>
      </c>
      <c r="U398" s="75" t="e">
        <f>VLOOKUP($A398,'Processed Data Export'!$B$2:$ET$402,(COLUMN(J398)+11),FALSE)</f>
        <v>#N/A</v>
      </c>
      <c r="V398" s="75" t="e">
        <f>VLOOKUP($A398,'Processed Data Export'!$B$2:$ET$402,(COLUMN(K398)+11),FALSE)</f>
        <v>#N/A</v>
      </c>
      <c r="W398" s="75" t="e">
        <f>VLOOKUP($A398,'Processed Data Export'!$B$2:$ET$402,(COLUMN(L398)+11),FALSE)</f>
        <v>#N/A</v>
      </c>
      <c r="X398" s="75" t="e">
        <f>VLOOKUP($A398,'Processed Data Export'!$B$2:$ET$402,(COLUMN(M398)+11),FALSE)</f>
        <v>#N/A</v>
      </c>
      <c r="Y398" s="75" t="e">
        <f>VLOOKUP($A398,'Processed Data Export'!$B$2:$ET$402,(COLUMN(N398)+11),FALSE)</f>
        <v>#N/A</v>
      </c>
      <c r="Z398" s="75" t="e">
        <f>VLOOKUP($A398,'Processed Data Export'!$B$2:$ET$402,(COLUMN(O398)+11),FALSE)</f>
        <v>#N/A</v>
      </c>
      <c r="AA398" s="75" t="e">
        <f>VLOOKUP($A398,'Processed Data Export'!$B$2:$ET$402,(COLUMN(P398)+11),FALSE)</f>
        <v>#N/A</v>
      </c>
      <c r="AB398" s="75" t="e">
        <f>VLOOKUP($A398,'Processed Data Export'!$B$2:$ET$402,(COLUMN(Q398)+11),FALSE)</f>
        <v>#N/A</v>
      </c>
      <c r="AC398" s="75" t="e">
        <f>VLOOKUP($A398,'Processed Data Export'!$B$2:$ET$402,(COLUMN(R398)+11),FALSE)</f>
        <v>#N/A</v>
      </c>
      <c r="AD398" s="75" t="e">
        <f>VLOOKUP($A398,'Processed Data Export'!$B$2:$ET$402,(COLUMN(S398)+11),FALSE)</f>
        <v>#N/A</v>
      </c>
      <c r="AE398" s="75" t="e">
        <f>VLOOKUP($A398,'Processed Data Export'!$B$2:$ET$402,(COLUMN(T398)+11),FALSE)</f>
        <v>#N/A</v>
      </c>
      <c r="AF398" s="75" t="e">
        <f>VLOOKUP($A398,'Processed Data Export'!$B$2:$ET$402,(COLUMN(U398)+11),FALSE)</f>
        <v>#N/A</v>
      </c>
      <c r="AG398" s="75" t="e">
        <f>VLOOKUP($A398,'Processed Data Export'!$B$2:$ET$402,(COLUMN(V398)+11),FALSE)</f>
        <v>#N/A</v>
      </c>
      <c r="AH398" s="75" t="e">
        <f>VLOOKUP($A398,'Processed Data Export'!$B$2:$ET$402,(COLUMN(W398)+11),FALSE)</f>
        <v>#N/A</v>
      </c>
      <c r="AI398" s="75" t="e">
        <f>VLOOKUP($A398,'Processed Data Export'!$B$2:$ET$402,(COLUMN(X398)+11),FALSE)</f>
        <v>#N/A</v>
      </c>
      <c r="AJ398" s="75" t="e">
        <f>VLOOKUP($A398,'Processed Data Export'!$B$2:$ET$402,(COLUMN(Y398)+11),FALSE)</f>
        <v>#N/A</v>
      </c>
      <c r="AK398" s="75" t="e">
        <f>VLOOKUP($A398,'Processed Data Export'!$B$2:$ET$402,(COLUMN(Z398)+11),FALSE)</f>
        <v>#N/A</v>
      </c>
      <c r="AL398" s="75" t="e">
        <f>VLOOKUP($A398,'Processed Data Export'!$B$2:$ET$402,(COLUMN(AA398)+11),FALSE)</f>
        <v>#N/A</v>
      </c>
      <c r="AM398" s="75" t="e">
        <f>VLOOKUP($A398,'Processed Data Export'!$B$2:$ET$402,(COLUMN(AB398)+11),FALSE)</f>
        <v>#N/A</v>
      </c>
      <c r="AN398" s="75" t="e">
        <f>VLOOKUP($A398,'Processed Data Export'!$B$2:$ET$402,(COLUMN(AC398)+11),FALSE)</f>
        <v>#N/A</v>
      </c>
      <c r="AO398" s="75" t="e">
        <f>VLOOKUP($A398,'Processed Data Export'!$B$2:$ET$402,(COLUMN(AD398)+11),FALSE)</f>
        <v>#N/A</v>
      </c>
      <c r="AP398" s="75" t="e">
        <f>VLOOKUP($A398,'Processed Data Export'!$B$2:$ET$402,(COLUMN(AE398)+11),FALSE)</f>
        <v>#N/A</v>
      </c>
      <c r="AQ398" s="75" t="e">
        <f>VLOOKUP($A398,'Processed Data Export'!$B$2:$ET$402,(COLUMN(AF398)+11),FALSE)</f>
        <v>#N/A</v>
      </c>
      <c r="AR398" s="75" t="e">
        <f>VLOOKUP($A398,'Processed Data Export'!$B$2:$ET$402,(COLUMN(AG398)+11),FALSE)</f>
        <v>#N/A</v>
      </c>
      <c r="AS398" s="75" t="e">
        <f>VLOOKUP($A398,'Processed Data Export'!$B$2:$ET$402,(COLUMN(AH398)+11),FALSE)</f>
        <v>#N/A</v>
      </c>
      <c r="AT398" s="75" t="e">
        <f>VLOOKUP($A398,'Processed Data Export'!$B$2:$ET$402,(COLUMN(AI398)+11),FALSE)</f>
        <v>#N/A</v>
      </c>
      <c r="AU398" s="75" t="e">
        <f>VLOOKUP($A398,'Processed Data Export'!$B$2:$ET$402,(COLUMN(AJ398)+11),FALSE)</f>
        <v>#N/A</v>
      </c>
      <c r="AV398" s="75" t="e">
        <f>VLOOKUP($A398,'Processed Data Export'!$B$2:$ET$402,(COLUMN(AK398)+11),FALSE)</f>
        <v>#N/A</v>
      </c>
      <c r="AW398" s="75" t="e">
        <f t="shared" si="85"/>
        <v>#N/A</v>
      </c>
      <c r="AX398" s="75" t="e">
        <f t="shared" si="86"/>
        <v>#N/A</v>
      </c>
      <c r="AY398" s="75" t="e">
        <f t="shared" si="87"/>
        <v>#N/A</v>
      </c>
      <c r="AZ398" s="75" t="e">
        <f t="shared" si="88"/>
        <v>#N/A</v>
      </c>
      <c r="BA398" s="75" t="e">
        <f t="shared" si="89"/>
        <v>#N/A</v>
      </c>
      <c r="BB398" s="75" t="e">
        <f t="shared" si="90"/>
        <v>#N/A</v>
      </c>
      <c r="BC398" s="75" t="e">
        <f t="shared" si="91"/>
        <v>#N/A</v>
      </c>
      <c r="BD398" s="75" t="e">
        <f t="shared" si="92"/>
        <v>#N/A</v>
      </c>
      <c r="BE398" s="75" t="e">
        <f t="shared" si="93"/>
        <v>#N/A</v>
      </c>
      <c r="BF398" s="75" t="e">
        <f t="shared" si="94"/>
        <v>#N/A</v>
      </c>
      <c r="BG398" s="75" t="e">
        <f t="shared" si="95"/>
        <v>#N/A</v>
      </c>
      <c r="BH398" s="75" t="e">
        <f t="shared" si="96"/>
        <v>#N/A</v>
      </c>
      <c r="BI398" s="75" t="e">
        <f t="shared" si="97"/>
        <v>#N/A</v>
      </c>
    </row>
    <row r="399" spans="1:61" x14ac:dyDescent="0.35">
      <c r="A399" s="69">
        <f>'Processed Data Export'!B397</f>
        <v>0</v>
      </c>
      <c r="B399" s="74" t="e">
        <f>IF((VLOOKUP($A399,'Processed Data Export'!$B$2:$ET$3001,5,FALSE))=0,(VLOOKUP($A399,'Processed Data Export'!$B$2:$ET$3001,4,FALSE)),(IF((VLOOKUP($A399,'Processed Data Export'!$B$2:$ET$3001,4,FALSE))&gt;(VLOOKUP($A399,'Processed Data Export'!$B$2:$ET$3001,5,FALSE)),(VLOOKUP($A399,'Processed Data Export'!$B$2:$ET$3001,5,FALSE)),(VLOOKUP($A399,'Processed Data Export'!$B$2:$ET$3001,4,FALSE)))))</f>
        <v>#N/A</v>
      </c>
      <c r="C399" s="89" t="e">
        <f>IF((VLOOKUP($A399,'Processed Data Export'!$B$2:$ET$3001,5,FALSE))=0,"NA",(IF((VLOOKUP($A399,'Processed Data Export'!$B$2:$ET$3001,4,FALSE))&gt;(VLOOKUP($A399,'Processed Data Export'!$B$2:$ET$3001,5,FALSE)),(VLOOKUP($A399,'Processed Data Export'!$B$2:$ET$3001,4,FALSE)),(VLOOKUP($A399,'Processed Data Export'!$B$2:$ET$3001,5,FALSE)))))</f>
        <v>#N/A</v>
      </c>
      <c r="D399" s="74" t="e">
        <f>VLOOKUP($A399,'Processed Data Export'!$B$2:$ET$3001,3,FALSE)</f>
        <v>#N/A</v>
      </c>
      <c r="E399" s="36">
        <f>VLOOKUP(A399,'MWPS (um)'!$A$1:$CP$401,94,FALSE)</f>
        <v>0</v>
      </c>
      <c r="F399" s="74" t="e">
        <f>(VLOOKUP($A399,'Processed Data Export'!$B$2:$ET$3001,6,FALSE))/(VLOOKUP($A399,'Processed Data Export'!$B$2:$ET$3001,7,FALSE))</f>
        <v>#N/A</v>
      </c>
      <c r="G399" s="74" t="e">
        <f>VLOOKUP($A399,'Processed Data Export'!$B$2:$ET$3001,8,FALSE)</f>
        <v>#N/A</v>
      </c>
      <c r="H399" s="74" t="e">
        <f>VLOOKUP($A399,'Processed Data Export'!$B$2:$ET$3001,9,FALSE)</f>
        <v>#N/A</v>
      </c>
      <c r="I399" s="74" t="e">
        <f>VLOOKUP($A399,'Processed Data Export'!$B$2:$ET$3001,10,FALSE)</f>
        <v>#N/A</v>
      </c>
      <c r="J399" s="74" t="e">
        <f>VLOOKUP($A399,'Processed Data Export'!$B$2:$ET$3001,11,FALSE)</f>
        <v>#N/A</v>
      </c>
      <c r="K399" s="69" t="e">
        <f t="shared" si="84"/>
        <v>#VALUE!</v>
      </c>
      <c r="L399" s="75" t="e">
        <f>VLOOKUP($A399,'Processed Data Export'!$B$2:$ET$402,(COLUMN(A399)+11),FALSE)</f>
        <v>#N/A</v>
      </c>
      <c r="M399" s="75" t="e">
        <f>VLOOKUP($A399,'Processed Data Export'!$B$2:$ET$402,(COLUMN(B399)+11),FALSE)</f>
        <v>#N/A</v>
      </c>
      <c r="N399" s="75" t="e">
        <f>VLOOKUP($A399,'Processed Data Export'!$B$2:$ET$402,(COLUMN(C399)+11),FALSE)</f>
        <v>#N/A</v>
      </c>
      <c r="O399" s="75" t="e">
        <f>VLOOKUP($A399,'Processed Data Export'!$B$2:$ET$402,(COLUMN(D399)+11),FALSE)</f>
        <v>#N/A</v>
      </c>
      <c r="P399" s="75" t="e">
        <f>VLOOKUP($A399,'Processed Data Export'!$B$2:$ET$402,(COLUMN(E399)+11),FALSE)</f>
        <v>#N/A</v>
      </c>
      <c r="Q399" s="75" t="e">
        <f>VLOOKUP($A399,'Processed Data Export'!$B$2:$ET$402,(COLUMN(F399)+11),FALSE)</f>
        <v>#N/A</v>
      </c>
      <c r="R399" s="75" t="e">
        <f>VLOOKUP($A399,'Processed Data Export'!$B$2:$ET$402,(COLUMN(G399)+11),FALSE)</f>
        <v>#N/A</v>
      </c>
      <c r="S399" s="75" t="e">
        <f>VLOOKUP($A399,'Processed Data Export'!$B$2:$ET$402,(COLUMN(H399)+11),FALSE)</f>
        <v>#N/A</v>
      </c>
      <c r="T399" s="75" t="e">
        <f>VLOOKUP($A399,'Processed Data Export'!$B$2:$ET$402,(COLUMN(I399)+11),FALSE)</f>
        <v>#N/A</v>
      </c>
      <c r="U399" s="75" t="e">
        <f>VLOOKUP($A399,'Processed Data Export'!$B$2:$ET$402,(COLUMN(J399)+11),FALSE)</f>
        <v>#N/A</v>
      </c>
      <c r="V399" s="75" t="e">
        <f>VLOOKUP($A399,'Processed Data Export'!$B$2:$ET$402,(COLUMN(K399)+11),FALSE)</f>
        <v>#N/A</v>
      </c>
      <c r="W399" s="75" t="e">
        <f>VLOOKUP($A399,'Processed Data Export'!$B$2:$ET$402,(COLUMN(L399)+11),FALSE)</f>
        <v>#N/A</v>
      </c>
      <c r="X399" s="75" t="e">
        <f>VLOOKUP($A399,'Processed Data Export'!$B$2:$ET$402,(COLUMN(M399)+11),FALSE)</f>
        <v>#N/A</v>
      </c>
      <c r="Y399" s="75" t="e">
        <f>VLOOKUP($A399,'Processed Data Export'!$B$2:$ET$402,(COLUMN(N399)+11),FALSE)</f>
        <v>#N/A</v>
      </c>
      <c r="Z399" s="75" t="e">
        <f>VLOOKUP($A399,'Processed Data Export'!$B$2:$ET$402,(COLUMN(O399)+11),FALSE)</f>
        <v>#N/A</v>
      </c>
      <c r="AA399" s="75" t="e">
        <f>VLOOKUP($A399,'Processed Data Export'!$B$2:$ET$402,(COLUMN(P399)+11),FALSE)</f>
        <v>#N/A</v>
      </c>
      <c r="AB399" s="75" t="e">
        <f>VLOOKUP($A399,'Processed Data Export'!$B$2:$ET$402,(COLUMN(Q399)+11),FALSE)</f>
        <v>#N/A</v>
      </c>
      <c r="AC399" s="75" t="e">
        <f>VLOOKUP($A399,'Processed Data Export'!$B$2:$ET$402,(COLUMN(R399)+11),FALSE)</f>
        <v>#N/A</v>
      </c>
      <c r="AD399" s="75" t="e">
        <f>VLOOKUP($A399,'Processed Data Export'!$B$2:$ET$402,(COLUMN(S399)+11),FALSE)</f>
        <v>#N/A</v>
      </c>
      <c r="AE399" s="75" t="e">
        <f>VLOOKUP($A399,'Processed Data Export'!$B$2:$ET$402,(COLUMN(T399)+11),FALSE)</f>
        <v>#N/A</v>
      </c>
      <c r="AF399" s="75" t="e">
        <f>VLOOKUP($A399,'Processed Data Export'!$B$2:$ET$402,(COLUMN(U399)+11),FALSE)</f>
        <v>#N/A</v>
      </c>
      <c r="AG399" s="75" t="e">
        <f>VLOOKUP($A399,'Processed Data Export'!$B$2:$ET$402,(COLUMN(V399)+11),FALSE)</f>
        <v>#N/A</v>
      </c>
      <c r="AH399" s="75" t="e">
        <f>VLOOKUP($A399,'Processed Data Export'!$B$2:$ET$402,(COLUMN(W399)+11),FALSE)</f>
        <v>#N/A</v>
      </c>
      <c r="AI399" s="75" t="e">
        <f>VLOOKUP($A399,'Processed Data Export'!$B$2:$ET$402,(COLUMN(X399)+11),FALSE)</f>
        <v>#N/A</v>
      </c>
      <c r="AJ399" s="75" t="e">
        <f>VLOOKUP($A399,'Processed Data Export'!$B$2:$ET$402,(COLUMN(Y399)+11),FALSE)</f>
        <v>#N/A</v>
      </c>
      <c r="AK399" s="75" t="e">
        <f>VLOOKUP($A399,'Processed Data Export'!$B$2:$ET$402,(COLUMN(Z399)+11),FALSE)</f>
        <v>#N/A</v>
      </c>
      <c r="AL399" s="75" t="e">
        <f>VLOOKUP($A399,'Processed Data Export'!$B$2:$ET$402,(COLUMN(AA399)+11),FALSE)</f>
        <v>#N/A</v>
      </c>
      <c r="AM399" s="75" t="e">
        <f>VLOOKUP($A399,'Processed Data Export'!$B$2:$ET$402,(COLUMN(AB399)+11),FALSE)</f>
        <v>#N/A</v>
      </c>
      <c r="AN399" s="75" t="e">
        <f>VLOOKUP($A399,'Processed Data Export'!$B$2:$ET$402,(COLUMN(AC399)+11),FALSE)</f>
        <v>#N/A</v>
      </c>
      <c r="AO399" s="75" t="e">
        <f>VLOOKUP($A399,'Processed Data Export'!$B$2:$ET$402,(COLUMN(AD399)+11),FALSE)</f>
        <v>#N/A</v>
      </c>
      <c r="AP399" s="75" t="e">
        <f>VLOOKUP($A399,'Processed Data Export'!$B$2:$ET$402,(COLUMN(AE399)+11),FALSE)</f>
        <v>#N/A</v>
      </c>
      <c r="AQ399" s="75" t="e">
        <f>VLOOKUP($A399,'Processed Data Export'!$B$2:$ET$402,(COLUMN(AF399)+11),FALSE)</f>
        <v>#N/A</v>
      </c>
      <c r="AR399" s="75" t="e">
        <f>VLOOKUP($A399,'Processed Data Export'!$B$2:$ET$402,(COLUMN(AG399)+11),FALSE)</f>
        <v>#N/A</v>
      </c>
      <c r="AS399" s="75" t="e">
        <f>VLOOKUP($A399,'Processed Data Export'!$B$2:$ET$402,(COLUMN(AH399)+11),FALSE)</f>
        <v>#N/A</v>
      </c>
      <c r="AT399" s="75" t="e">
        <f>VLOOKUP($A399,'Processed Data Export'!$B$2:$ET$402,(COLUMN(AI399)+11),FALSE)</f>
        <v>#N/A</v>
      </c>
      <c r="AU399" s="75" t="e">
        <f>VLOOKUP($A399,'Processed Data Export'!$B$2:$ET$402,(COLUMN(AJ399)+11),FALSE)</f>
        <v>#N/A</v>
      </c>
      <c r="AV399" s="75" t="e">
        <f>VLOOKUP($A399,'Processed Data Export'!$B$2:$ET$402,(COLUMN(AK399)+11),FALSE)</f>
        <v>#N/A</v>
      </c>
      <c r="AW399" s="75" t="e">
        <f t="shared" si="85"/>
        <v>#N/A</v>
      </c>
      <c r="AX399" s="75" t="e">
        <f t="shared" si="86"/>
        <v>#N/A</v>
      </c>
      <c r="AY399" s="75" t="e">
        <f t="shared" si="87"/>
        <v>#N/A</v>
      </c>
      <c r="AZ399" s="75" t="e">
        <f t="shared" si="88"/>
        <v>#N/A</v>
      </c>
      <c r="BA399" s="75" t="e">
        <f t="shared" si="89"/>
        <v>#N/A</v>
      </c>
      <c r="BB399" s="75" t="e">
        <f t="shared" si="90"/>
        <v>#N/A</v>
      </c>
      <c r="BC399" s="75" t="e">
        <f t="shared" si="91"/>
        <v>#N/A</v>
      </c>
      <c r="BD399" s="75" t="e">
        <f t="shared" si="92"/>
        <v>#N/A</v>
      </c>
      <c r="BE399" s="75" t="e">
        <f t="shared" si="93"/>
        <v>#N/A</v>
      </c>
      <c r="BF399" s="75" t="e">
        <f t="shared" si="94"/>
        <v>#N/A</v>
      </c>
      <c r="BG399" s="75" t="e">
        <f t="shared" si="95"/>
        <v>#N/A</v>
      </c>
      <c r="BH399" s="75" t="e">
        <f t="shared" si="96"/>
        <v>#N/A</v>
      </c>
      <c r="BI399" s="75" t="e">
        <f t="shared" si="97"/>
        <v>#N/A</v>
      </c>
    </row>
    <row r="400" spans="1:61" x14ac:dyDescent="0.35">
      <c r="A400" s="69">
        <f>'Processed Data Export'!B398</f>
        <v>0</v>
      </c>
      <c r="B400" s="74" t="e">
        <f>IF((VLOOKUP($A400,'Processed Data Export'!$B$2:$ET$3001,5,FALSE))=0,(VLOOKUP($A400,'Processed Data Export'!$B$2:$ET$3001,4,FALSE)),(IF((VLOOKUP($A400,'Processed Data Export'!$B$2:$ET$3001,4,FALSE))&gt;(VLOOKUP($A400,'Processed Data Export'!$B$2:$ET$3001,5,FALSE)),(VLOOKUP($A400,'Processed Data Export'!$B$2:$ET$3001,5,FALSE)),(VLOOKUP($A400,'Processed Data Export'!$B$2:$ET$3001,4,FALSE)))))</f>
        <v>#N/A</v>
      </c>
      <c r="C400" s="89" t="e">
        <f>IF((VLOOKUP($A400,'Processed Data Export'!$B$2:$ET$3001,5,FALSE))=0,"NA",(IF((VLOOKUP($A400,'Processed Data Export'!$B$2:$ET$3001,4,FALSE))&gt;(VLOOKUP($A400,'Processed Data Export'!$B$2:$ET$3001,5,FALSE)),(VLOOKUP($A400,'Processed Data Export'!$B$2:$ET$3001,4,FALSE)),(VLOOKUP($A400,'Processed Data Export'!$B$2:$ET$3001,5,FALSE)))))</f>
        <v>#N/A</v>
      </c>
      <c r="D400" s="74" t="e">
        <f>VLOOKUP($A400,'Processed Data Export'!$B$2:$ET$3001,3,FALSE)</f>
        <v>#N/A</v>
      </c>
      <c r="E400" s="36">
        <f>VLOOKUP(A400,'MWPS (um)'!$A$1:$CP$401,94,FALSE)</f>
        <v>0</v>
      </c>
      <c r="F400" s="74" t="e">
        <f>(VLOOKUP($A400,'Processed Data Export'!$B$2:$ET$3001,6,FALSE))/(VLOOKUP($A400,'Processed Data Export'!$B$2:$ET$3001,7,FALSE))</f>
        <v>#N/A</v>
      </c>
      <c r="G400" s="74" t="e">
        <f>VLOOKUP($A400,'Processed Data Export'!$B$2:$ET$3001,8,FALSE)</f>
        <v>#N/A</v>
      </c>
      <c r="H400" s="74" t="e">
        <f>VLOOKUP($A400,'Processed Data Export'!$B$2:$ET$3001,9,FALSE)</f>
        <v>#N/A</v>
      </c>
      <c r="I400" s="74" t="e">
        <f>VLOOKUP($A400,'Processed Data Export'!$B$2:$ET$3001,10,FALSE)</f>
        <v>#N/A</v>
      </c>
      <c r="J400" s="74" t="e">
        <f>VLOOKUP($A400,'Processed Data Export'!$B$2:$ET$3001,11,FALSE)</f>
        <v>#N/A</v>
      </c>
      <c r="K400" s="69" t="e">
        <f t="shared" si="84"/>
        <v>#VALUE!</v>
      </c>
      <c r="L400" s="75" t="e">
        <f>VLOOKUP($A400,'Processed Data Export'!$B$2:$ET$402,(COLUMN(A400)+11),FALSE)</f>
        <v>#N/A</v>
      </c>
      <c r="M400" s="75" t="e">
        <f>VLOOKUP($A400,'Processed Data Export'!$B$2:$ET$402,(COLUMN(B400)+11),FALSE)</f>
        <v>#N/A</v>
      </c>
      <c r="N400" s="75" t="e">
        <f>VLOOKUP($A400,'Processed Data Export'!$B$2:$ET$402,(COLUMN(C400)+11),FALSE)</f>
        <v>#N/A</v>
      </c>
      <c r="O400" s="75" t="e">
        <f>VLOOKUP($A400,'Processed Data Export'!$B$2:$ET$402,(COLUMN(D400)+11),FALSE)</f>
        <v>#N/A</v>
      </c>
      <c r="P400" s="75" t="e">
        <f>VLOOKUP($A400,'Processed Data Export'!$B$2:$ET$402,(COLUMN(E400)+11),FALSE)</f>
        <v>#N/A</v>
      </c>
      <c r="Q400" s="75" t="e">
        <f>VLOOKUP($A400,'Processed Data Export'!$B$2:$ET$402,(COLUMN(F400)+11),FALSE)</f>
        <v>#N/A</v>
      </c>
      <c r="R400" s="75" t="e">
        <f>VLOOKUP($A400,'Processed Data Export'!$B$2:$ET$402,(COLUMN(G400)+11),FALSE)</f>
        <v>#N/A</v>
      </c>
      <c r="S400" s="75" t="e">
        <f>VLOOKUP($A400,'Processed Data Export'!$B$2:$ET$402,(COLUMN(H400)+11),FALSE)</f>
        <v>#N/A</v>
      </c>
      <c r="T400" s="75" t="e">
        <f>VLOOKUP($A400,'Processed Data Export'!$B$2:$ET$402,(COLUMN(I400)+11),FALSE)</f>
        <v>#N/A</v>
      </c>
      <c r="U400" s="75" t="e">
        <f>VLOOKUP($A400,'Processed Data Export'!$B$2:$ET$402,(COLUMN(J400)+11),FALSE)</f>
        <v>#N/A</v>
      </c>
      <c r="V400" s="75" t="e">
        <f>VLOOKUP($A400,'Processed Data Export'!$B$2:$ET$402,(COLUMN(K400)+11),FALSE)</f>
        <v>#N/A</v>
      </c>
      <c r="W400" s="75" t="e">
        <f>VLOOKUP($A400,'Processed Data Export'!$B$2:$ET$402,(COLUMN(L400)+11),FALSE)</f>
        <v>#N/A</v>
      </c>
      <c r="X400" s="75" t="e">
        <f>VLOOKUP($A400,'Processed Data Export'!$B$2:$ET$402,(COLUMN(M400)+11),FALSE)</f>
        <v>#N/A</v>
      </c>
      <c r="Y400" s="75" t="e">
        <f>VLOOKUP($A400,'Processed Data Export'!$B$2:$ET$402,(COLUMN(N400)+11),FALSE)</f>
        <v>#N/A</v>
      </c>
      <c r="Z400" s="75" t="e">
        <f>VLOOKUP($A400,'Processed Data Export'!$B$2:$ET$402,(COLUMN(O400)+11),FALSE)</f>
        <v>#N/A</v>
      </c>
      <c r="AA400" s="75" t="e">
        <f>VLOOKUP($A400,'Processed Data Export'!$B$2:$ET$402,(COLUMN(P400)+11),FALSE)</f>
        <v>#N/A</v>
      </c>
      <c r="AB400" s="75" t="e">
        <f>VLOOKUP($A400,'Processed Data Export'!$B$2:$ET$402,(COLUMN(Q400)+11),FALSE)</f>
        <v>#N/A</v>
      </c>
      <c r="AC400" s="75" t="e">
        <f>VLOOKUP($A400,'Processed Data Export'!$B$2:$ET$402,(COLUMN(R400)+11),FALSE)</f>
        <v>#N/A</v>
      </c>
      <c r="AD400" s="75" t="e">
        <f>VLOOKUP($A400,'Processed Data Export'!$B$2:$ET$402,(COLUMN(S400)+11),FALSE)</f>
        <v>#N/A</v>
      </c>
      <c r="AE400" s="75" t="e">
        <f>VLOOKUP($A400,'Processed Data Export'!$B$2:$ET$402,(COLUMN(T400)+11),FALSE)</f>
        <v>#N/A</v>
      </c>
      <c r="AF400" s="75" t="e">
        <f>VLOOKUP($A400,'Processed Data Export'!$B$2:$ET$402,(COLUMN(U400)+11),FALSE)</f>
        <v>#N/A</v>
      </c>
      <c r="AG400" s="75" t="e">
        <f>VLOOKUP($A400,'Processed Data Export'!$B$2:$ET$402,(COLUMN(V400)+11),FALSE)</f>
        <v>#N/A</v>
      </c>
      <c r="AH400" s="75" t="e">
        <f>VLOOKUP($A400,'Processed Data Export'!$B$2:$ET$402,(COLUMN(W400)+11),FALSE)</f>
        <v>#N/A</v>
      </c>
      <c r="AI400" s="75" t="e">
        <f>VLOOKUP($A400,'Processed Data Export'!$B$2:$ET$402,(COLUMN(X400)+11),FALSE)</f>
        <v>#N/A</v>
      </c>
      <c r="AJ400" s="75" t="e">
        <f>VLOOKUP($A400,'Processed Data Export'!$B$2:$ET$402,(COLUMN(Y400)+11),FALSE)</f>
        <v>#N/A</v>
      </c>
      <c r="AK400" s="75" t="e">
        <f>VLOOKUP($A400,'Processed Data Export'!$B$2:$ET$402,(COLUMN(Z400)+11),FALSE)</f>
        <v>#N/A</v>
      </c>
      <c r="AL400" s="75" t="e">
        <f>VLOOKUP($A400,'Processed Data Export'!$B$2:$ET$402,(COLUMN(AA400)+11),FALSE)</f>
        <v>#N/A</v>
      </c>
      <c r="AM400" s="75" t="e">
        <f>VLOOKUP($A400,'Processed Data Export'!$B$2:$ET$402,(COLUMN(AB400)+11),FALSE)</f>
        <v>#N/A</v>
      </c>
      <c r="AN400" s="75" t="e">
        <f>VLOOKUP($A400,'Processed Data Export'!$B$2:$ET$402,(COLUMN(AC400)+11),FALSE)</f>
        <v>#N/A</v>
      </c>
      <c r="AO400" s="75" t="e">
        <f>VLOOKUP($A400,'Processed Data Export'!$B$2:$ET$402,(COLUMN(AD400)+11),FALSE)</f>
        <v>#N/A</v>
      </c>
      <c r="AP400" s="75" t="e">
        <f>VLOOKUP($A400,'Processed Data Export'!$B$2:$ET$402,(COLUMN(AE400)+11),FALSE)</f>
        <v>#N/A</v>
      </c>
      <c r="AQ400" s="75" t="e">
        <f>VLOOKUP($A400,'Processed Data Export'!$B$2:$ET$402,(COLUMN(AF400)+11),FALSE)</f>
        <v>#N/A</v>
      </c>
      <c r="AR400" s="75" t="e">
        <f>VLOOKUP($A400,'Processed Data Export'!$B$2:$ET$402,(COLUMN(AG400)+11),FALSE)</f>
        <v>#N/A</v>
      </c>
      <c r="AS400" s="75" t="e">
        <f>VLOOKUP($A400,'Processed Data Export'!$B$2:$ET$402,(COLUMN(AH400)+11),FALSE)</f>
        <v>#N/A</v>
      </c>
      <c r="AT400" s="75" t="e">
        <f>VLOOKUP($A400,'Processed Data Export'!$B$2:$ET$402,(COLUMN(AI400)+11),FALSE)</f>
        <v>#N/A</v>
      </c>
      <c r="AU400" s="75" t="e">
        <f>VLOOKUP($A400,'Processed Data Export'!$B$2:$ET$402,(COLUMN(AJ400)+11),FALSE)</f>
        <v>#N/A</v>
      </c>
      <c r="AV400" s="75" t="e">
        <f>VLOOKUP($A400,'Processed Data Export'!$B$2:$ET$402,(COLUMN(AK400)+11),FALSE)</f>
        <v>#N/A</v>
      </c>
      <c r="AW400" s="75" t="e">
        <f t="shared" si="85"/>
        <v>#N/A</v>
      </c>
      <c r="AX400" s="75" t="e">
        <f t="shared" si="86"/>
        <v>#N/A</v>
      </c>
      <c r="AY400" s="75" t="e">
        <f t="shared" si="87"/>
        <v>#N/A</v>
      </c>
      <c r="AZ400" s="75" t="e">
        <f t="shared" si="88"/>
        <v>#N/A</v>
      </c>
      <c r="BA400" s="75" t="e">
        <f t="shared" si="89"/>
        <v>#N/A</v>
      </c>
      <c r="BB400" s="75" t="e">
        <f t="shared" si="90"/>
        <v>#N/A</v>
      </c>
      <c r="BC400" s="75" t="e">
        <f t="shared" si="91"/>
        <v>#N/A</v>
      </c>
      <c r="BD400" s="75" t="e">
        <f t="shared" si="92"/>
        <v>#N/A</v>
      </c>
      <c r="BE400" s="75" t="e">
        <f t="shared" si="93"/>
        <v>#N/A</v>
      </c>
      <c r="BF400" s="75" t="e">
        <f t="shared" si="94"/>
        <v>#N/A</v>
      </c>
      <c r="BG400" s="75" t="e">
        <f t="shared" si="95"/>
        <v>#N/A</v>
      </c>
      <c r="BH400" s="75" t="e">
        <f t="shared" si="96"/>
        <v>#N/A</v>
      </c>
      <c r="BI400" s="75" t="e">
        <f t="shared" si="97"/>
        <v>#N/A</v>
      </c>
    </row>
    <row r="401" spans="1:61" x14ac:dyDescent="0.35">
      <c r="A401" s="69">
        <f>'Processed Data Export'!B399</f>
        <v>0</v>
      </c>
      <c r="B401" s="74" t="e">
        <f>IF((VLOOKUP($A401,'Processed Data Export'!$B$2:$ET$3001,5,FALSE))=0,(VLOOKUP($A401,'Processed Data Export'!$B$2:$ET$3001,4,FALSE)),(IF((VLOOKUP($A401,'Processed Data Export'!$B$2:$ET$3001,4,FALSE))&gt;(VLOOKUP($A401,'Processed Data Export'!$B$2:$ET$3001,5,FALSE)),(VLOOKUP($A401,'Processed Data Export'!$B$2:$ET$3001,5,FALSE)),(VLOOKUP($A401,'Processed Data Export'!$B$2:$ET$3001,4,FALSE)))))</f>
        <v>#N/A</v>
      </c>
      <c r="C401" s="89" t="e">
        <f>IF((VLOOKUP($A401,'Processed Data Export'!$B$2:$ET$3001,5,FALSE))=0,"NA",(IF((VLOOKUP($A401,'Processed Data Export'!$B$2:$ET$3001,4,FALSE))&gt;(VLOOKUP($A401,'Processed Data Export'!$B$2:$ET$3001,5,FALSE)),(VLOOKUP($A401,'Processed Data Export'!$B$2:$ET$3001,4,FALSE)),(VLOOKUP($A401,'Processed Data Export'!$B$2:$ET$3001,5,FALSE)))))</f>
        <v>#N/A</v>
      </c>
      <c r="D401" s="74" t="e">
        <f>VLOOKUP($A401,'Processed Data Export'!$B$2:$ET$3001,3,FALSE)</f>
        <v>#N/A</v>
      </c>
      <c r="E401" s="36">
        <f>VLOOKUP(A401,'MWPS (um)'!$A$1:$CP$401,94,FALSE)</f>
        <v>0</v>
      </c>
      <c r="F401" s="74" t="e">
        <f>(VLOOKUP($A401,'Processed Data Export'!$B$2:$ET$3001,6,FALSE))/(VLOOKUP($A401,'Processed Data Export'!$B$2:$ET$3001,7,FALSE))</f>
        <v>#N/A</v>
      </c>
      <c r="G401" s="74" t="e">
        <f>VLOOKUP($A401,'Processed Data Export'!$B$2:$ET$3001,8,FALSE)</f>
        <v>#N/A</v>
      </c>
      <c r="H401" s="74" t="e">
        <f>VLOOKUP($A401,'Processed Data Export'!$B$2:$ET$3001,9,FALSE)</f>
        <v>#N/A</v>
      </c>
      <c r="I401" s="74" t="e">
        <f>VLOOKUP($A401,'Processed Data Export'!$B$2:$ET$3001,10,FALSE)</f>
        <v>#N/A</v>
      </c>
      <c r="J401" s="74" t="e">
        <f>VLOOKUP($A401,'Processed Data Export'!$B$2:$ET$3001,11,FALSE)</f>
        <v>#N/A</v>
      </c>
      <c r="K401" s="69" t="e">
        <f t="shared" si="84"/>
        <v>#VALUE!</v>
      </c>
      <c r="L401" s="75" t="e">
        <f>VLOOKUP($A401,'Processed Data Export'!$B$2:$ET$402,(COLUMN(A401)+11),FALSE)</f>
        <v>#N/A</v>
      </c>
      <c r="M401" s="75" t="e">
        <f>VLOOKUP($A401,'Processed Data Export'!$B$2:$ET$402,(COLUMN(B401)+11),FALSE)</f>
        <v>#N/A</v>
      </c>
      <c r="N401" s="75" t="e">
        <f>VLOOKUP($A401,'Processed Data Export'!$B$2:$ET$402,(COLUMN(C401)+11),FALSE)</f>
        <v>#N/A</v>
      </c>
      <c r="O401" s="75" t="e">
        <f>VLOOKUP($A401,'Processed Data Export'!$B$2:$ET$402,(COLUMN(D401)+11),FALSE)</f>
        <v>#N/A</v>
      </c>
      <c r="P401" s="75" t="e">
        <f>VLOOKUP($A401,'Processed Data Export'!$B$2:$ET$402,(COLUMN(E401)+11),FALSE)</f>
        <v>#N/A</v>
      </c>
      <c r="Q401" s="75" t="e">
        <f>VLOOKUP($A401,'Processed Data Export'!$B$2:$ET$402,(COLUMN(F401)+11),FALSE)</f>
        <v>#N/A</v>
      </c>
      <c r="R401" s="75" t="e">
        <f>VLOOKUP($A401,'Processed Data Export'!$B$2:$ET$402,(COLUMN(G401)+11),FALSE)</f>
        <v>#N/A</v>
      </c>
      <c r="S401" s="75" t="e">
        <f>VLOOKUP($A401,'Processed Data Export'!$B$2:$ET$402,(COLUMN(H401)+11),FALSE)</f>
        <v>#N/A</v>
      </c>
      <c r="T401" s="75" t="e">
        <f>VLOOKUP($A401,'Processed Data Export'!$B$2:$ET$402,(COLUMN(I401)+11),FALSE)</f>
        <v>#N/A</v>
      </c>
      <c r="U401" s="75" t="e">
        <f>VLOOKUP($A401,'Processed Data Export'!$B$2:$ET$402,(COLUMN(J401)+11),FALSE)</f>
        <v>#N/A</v>
      </c>
      <c r="V401" s="75" t="e">
        <f>VLOOKUP($A401,'Processed Data Export'!$B$2:$ET$402,(COLUMN(K401)+11),FALSE)</f>
        <v>#N/A</v>
      </c>
      <c r="W401" s="75" t="e">
        <f>VLOOKUP($A401,'Processed Data Export'!$B$2:$ET$402,(COLUMN(L401)+11),FALSE)</f>
        <v>#N/A</v>
      </c>
      <c r="X401" s="75" t="e">
        <f>VLOOKUP($A401,'Processed Data Export'!$B$2:$ET$402,(COLUMN(M401)+11),FALSE)</f>
        <v>#N/A</v>
      </c>
      <c r="Y401" s="75" t="e">
        <f>VLOOKUP($A401,'Processed Data Export'!$B$2:$ET$402,(COLUMN(N401)+11),FALSE)</f>
        <v>#N/A</v>
      </c>
      <c r="Z401" s="75" t="e">
        <f>VLOOKUP($A401,'Processed Data Export'!$B$2:$ET$402,(COLUMN(O401)+11),FALSE)</f>
        <v>#N/A</v>
      </c>
      <c r="AA401" s="75" t="e">
        <f>VLOOKUP($A401,'Processed Data Export'!$B$2:$ET$402,(COLUMN(P401)+11),FALSE)</f>
        <v>#N/A</v>
      </c>
      <c r="AB401" s="75" t="e">
        <f>VLOOKUP($A401,'Processed Data Export'!$B$2:$ET$402,(COLUMN(Q401)+11),FALSE)</f>
        <v>#N/A</v>
      </c>
      <c r="AC401" s="75" t="e">
        <f>VLOOKUP($A401,'Processed Data Export'!$B$2:$ET$402,(COLUMN(R401)+11),FALSE)</f>
        <v>#N/A</v>
      </c>
      <c r="AD401" s="75" t="e">
        <f>VLOOKUP($A401,'Processed Data Export'!$B$2:$ET$402,(COLUMN(S401)+11),FALSE)</f>
        <v>#N/A</v>
      </c>
      <c r="AE401" s="75" t="e">
        <f>VLOOKUP($A401,'Processed Data Export'!$B$2:$ET$402,(COLUMN(T401)+11),FALSE)</f>
        <v>#N/A</v>
      </c>
      <c r="AF401" s="75" t="e">
        <f>VLOOKUP($A401,'Processed Data Export'!$B$2:$ET$402,(COLUMN(U401)+11),FALSE)</f>
        <v>#N/A</v>
      </c>
      <c r="AG401" s="75" t="e">
        <f>VLOOKUP($A401,'Processed Data Export'!$B$2:$ET$402,(COLUMN(V401)+11),FALSE)</f>
        <v>#N/A</v>
      </c>
      <c r="AH401" s="75" t="e">
        <f>VLOOKUP($A401,'Processed Data Export'!$B$2:$ET$402,(COLUMN(W401)+11),FALSE)</f>
        <v>#N/A</v>
      </c>
      <c r="AI401" s="75" t="e">
        <f>VLOOKUP($A401,'Processed Data Export'!$B$2:$ET$402,(COLUMN(X401)+11),FALSE)</f>
        <v>#N/A</v>
      </c>
      <c r="AJ401" s="75" t="e">
        <f>VLOOKUP($A401,'Processed Data Export'!$B$2:$ET$402,(COLUMN(Y401)+11),FALSE)</f>
        <v>#N/A</v>
      </c>
      <c r="AK401" s="75" t="e">
        <f>VLOOKUP($A401,'Processed Data Export'!$B$2:$ET$402,(COLUMN(Z401)+11),FALSE)</f>
        <v>#N/A</v>
      </c>
      <c r="AL401" s="75" t="e">
        <f>VLOOKUP($A401,'Processed Data Export'!$B$2:$ET$402,(COLUMN(AA401)+11),FALSE)</f>
        <v>#N/A</v>
      </c>
      <c r="AM401" s="75" t="e">
        <f>VLOOKUP($A401,'Processed Data Export'!$B$2:$ET$402,(COLUMN(AB401)+11),FALSE)</f>
        <v>#N/A</v>
      </c>
      <c r="AN401" s="75" t="e">
        <f>VLOOKUP($A401,'Processed Data Export'!$B$2:$ET$402,(COLUMN(AC401)+11),FALSE)</f>
        <v>#N/A</v>
      </c>
      <c r="AO401" s="75" t="e">
        <f>VLOOKUP($A401,'Processed Data Export'!$B$2:$ET$402,(COLUMN(AD401)+11),FALSE)</f>
        <v>#N/A</v>
      </c>
      <c r="AP401" s="75" t="e">
        <f>VLOOKUP($A401,'Processed Data Export'!$B$2:$ET$402,(COLUMN(AE401)+11),FALSE)</f>
        <v>#N/A</v>
      </c>
      <c r="AQ401" s="75" t="e">
        <f>VLOOKUP($A401,'Processed Data Export'!$B$2:$ET$402,(COLUMN(AF401)+11),FALSE)</f>
        <v>#N/A</v>
      </c>
      <c r="AR401" s="75" t="e">
        <f>VLOOKUP($A401,'Processed Data Export'!$B$2:$ET$402,(COLUMN(AG401)+11),FALSE)</f>
        <v>#N/A</v>
      </c>
      <c r="AS401" s="75" t="e">
        <f>VLOOKUP($A401,'Processed Data Export'!$B$2:$ET$402,(COLUMN(AH401)+11),FALSE)</f>
        <v>#N/A</v>
      </c>
      <c r="AT401" s="75" t="e">
        <f>VLOOKUP($A401,'Processed Data Export'!$B$2:$ET$402,(COLUMN(AI401)+11),FALSE)</f>
        <v>#N/A</v>
      </c>
      <c r="AU401" s="75" t="e">
        <f>VLOOKUP($A401,'Processed Data Export'!$B$2:$ET$402,(COLUMN(AJ401)+11),FALSE)</f>
        <v>#N/A</v>
      </c>
      <c r="AV401" s="75" t="e">
        <f>VLOOKUP($A401,'Processed Data Export'!$B$2:$ET$402,(COLUMN(AK401)+11),FALSE)</f>
        <v>#N/A</v>
      </c>
      <c r="AW401" s="75" t="e">
        <f t="shared" si="85"/>
        <v>#N/A</v>
      </c>
      <c r="AX401" s="75" t="e">
        <f t="shared" si="86"/>
        <v>#N/A</v>
      </c>
      <c r="AY401" s="75" t="e">
        <f t="shared" si="87"/>
        <v>#N/A</v>
      </c>
      <c r="AZ401" s="75" t="e">
        <f t="shared" si="88"/>
        <v>#N/A</v>
      </c>
      <c r="BA401" s="75" t="e">
        <f t="shared" si="89"/>
        <v>#N/A</v>
      </c>
      <c r="BB401" s="75" t="e">
        <f t="shared" si="90"/>
        <v>#N/A</v>
      </c>
      <c r="BC401" s="75" t="e">
        <f t="shared" si="91"/>
        <v>#N/A</v>
      </c>
      <c r="BD401" s="75" t="e">
        <f t="shared" si="92"/>
        <v>#N/A</v>
      </c>
      <c r="BE401" s="75" t="e">
        <f t="shared" si="93"/>
        <v>#N/A</v>
      </c>
      <c r="BF401" s="75" t="e">
        <f t="shared" si="94"/>
        <v>#N/A</v>
      </c>
      <c r="BG401" s="75" t="e">
        <f t="shared" si="95"/>
        <v>#N/A</v>
      </c>
      <c r="BH401" s="75" t="e">
        <f t="shared" si="96"/>
        <v>#N/A</v>
      </c>
      <c r="BI401" s="75" t="e">
        <f t="shared" si="97"/>
        <v>#N/A</v>
      </c>
    </row>
    <row r="402" spans="1:61" x14ac:dyDescent="0.35">
      <c r="A402" s="69">
        <f>'Processed Data Export'!B400</f>
        <v>0</v>
      </c>
      <c r="B402" s="74" t="e">
        <f>IF((VLOOKUP($A402,'Processed Data Export'!$B$2:$ET$3001,5,FALSE))=0,(VLOOKUP($A402,'Processed Data Export'!$B$2:$ET$3001,4,FALSE)),(IF((VLOOKUP($A402,'Processed Data Export'!$B$2:$ET$3001,4,FALSE))&gt;(VLOOKUP($A402,'Processed Data Export'!$B$2:$ET$3001,5,FALSE)),(VLOOKUP($A402,'Processed Data Export'!$B$2:$ET$3001,5,FALSE)),(VLOOKUP($A402,'Processed Data Export'!$B$2:$ET$3001,4,FALSE)))))</f>
        <v>#N/A</v>
      </c>
      <c r="C402" s="89" t="e">
        <f>IF((VLOOKUP($A402,'Processed Data Export'!$B$2:$ET$3001,5,FALSE))=0,"NA",(IF((VLOOKUP($A402,'Processed Data Export'!$B$2:$ET$3001,4,FALSE))&gt;(VLOOKUP($A402,'Processed Data Export'!$B$2:$ET$3001,5,FALSE)),(VLOOKUP($A402,'Processed Data Export'!$B$2:$ET$3001,4,FALSE)),(VLOOKUP($A402,'Processed Data Export'!$B$2:$ET$3001,5,FALSE)))))</f>
        <v>#N/A</v>
      </c>
      <c r="D402" s="74" t="e">
        <f>VLOOKUP($A402,'Processed Data Export'!$B$2:$ET$3001,3,FALSE)</f>
        <v>#N/A</v>
      </c>
      <c r="E402" s="36">
        <f>VLOOKUP(A402,'MWPS (um)'!$A$1:$CP$401,94,FALSE)</f>
        <v>0</v>
      </c>
      <c r="F402" s="74" t="e">
        <f>(VLOOKUP($A402,'Processed Data Export'!$B$2:$ET$3001,6,FALSE))/(VLOOKUP($A402,'Processed Data Export'!$B$2:$ET$3001,7,FALSE))</f>
        <v>#N/A</v>
      </c>
      <c r="G402" s="74" t="e">
        <f>VLOOKUP($A402,'Processed Data Export'!$B$2:$ET$3001,8,FALSE)</f>
        <v>#N/A</v>
      </c>
      <c r="H402" s="74" t="e">
        <f>VLOOKUP($A402,'Processed Data Export'!$B$2:$ET$3001,9,FALSE)</f>
        <v>#N/A</v>
      </c>
      <c r="I402" s="74" t="e">
        <f>VLOOKUP($A402,'Processed Data Export'!$B$2:$ET$3001,10,FALSE)</f>
        <v>#N/A</v>
      </c>
      <c r="J402" s="74" t="e">
        <f>VLOOKUP($A402,'Processed Data Export'!$B$2:$ET$3001,11,FALSE)</f>
        <v>#N/A</v>
      </c>
      <c r="K402" s="69" t="e">
        <f t="shared" si="84"/>
        <v>#VALUE!</v>
      </c>
      <c r="L402" s="75" t="e">
        <f>VLOOKUP($A402,'Processed Data Export'!$B$2:$ET$402,(COLUMN(A402)+11),FALSE)</f>
        <v>#N/A</v>
      </c>
      <c r="M402" s="75" t="e">
        <f>VLOOKUP($A402,'Processed Data Export'!$B$2:$ET$402,(COLUMN(B402)+11),FALSE)</f>
        <v>#N/A</v>
      </c>
      <c r="N402" s="75" t="e">
        <f>VLOOKUP($A402,'Processed Data Export'!$B$2:$ET$402,(COLUMN(C402)+11),FALSE)</f>
        <v>#N/A</v>
      </c>
      <c r="O402" s="75" t="e">
        <f>VLOOKUP($A402,'Processed Data Export'!$B$2:$ET$402,(COLUMN(D402)+11),FALSE)</f>
        <v>#N/A</v>
      </c>
      <c r="P402" s="75" t="e">
        <f>VLOOKUP($A402,'Processed Data Export'!$B$2:$ET$402,(COLUMN(E402)+11),FALSE)</f>
        <v>#N/A</v>
      </c>
      <c r="Q402" s="75" t="e">
        <f>VLOOKUP($A402,'Processed Data Export'!$B$2:$ET$402,(COLUMN(F402)+11),FALSE)</f>
        <v>#N/A</v>
      </c>
      <c r="R402" s="75" t="e">
        <f>VLOOKUP($A402,'Processed Data Export'!$B$2:$ET$402,(COLUMN(G402)+11),FALSE)</f>
        <v>#N/A</v>
      </c>
      <c r="S402" s="75" t="e">
        <f>VLOOKUP($A402,'Processed Data Export'!$B$2:$ET$402,(COLUMN(H402)+11),FALSE)</f>
        <v>#N/A</v>
      </c>
      <c r="T402" s="75" t="e">
        <f>VLOOKUP($A402,'Processed Data Export'!$B$2:$ET$402,(COLUMN(I402)+11),FALSE)</f>
        <v>#N/A</v>
      </c>
      <c r="U402" s="75" t="e">
        <f>VLOOKUP($A402,'Processed Data Export'!$B$2:$ET$402,(COLUMN(J402)+11),FALSE)</f>
        <v>#N/A</v>
      </c>
      <c r="V402" s="75" t="e">
        <f>VLOOKUP($A402,'Processed Data Export'!$B$2:$ET$402,(COLUMN(K402)+11),FALSE)</f>
        <v>#N/A</v>
      </c>
      <c r="W402" s="75" t="e">
        <f>VLOOKUP($A402,'Processed Data Export'!$B$2:$ET$402,(COLUMN(L402)+11),FALSE)</f>
        <v>#N/A</v>
      </c>
      <c r="X402" s="75" t="e">
        <f>VLOOKUP($A402,'Processed Data Export'!$B$2:$ET$402,(COLUMN(M402)+11),FALSE)</f>
        <v>#N/A</v>
      </c>
      <c r="Y402" s="75" t="e">
        <f>VLOOKUP($A402,'Processed Data Export'!$B$2:$ET$402,(COLUMN(N402)+11),FALSE)</f>
        <v>#N/A</v>
      </c>
      <c r="Z402" s="75" t="e">
        <f>VLOOKUP($A402,'Processed Data Export'!$B$2:$ET$402,(COLUMN(O402)+11),FALSE)</f>
        <v>#N/A</v>
      </c>
      <c r="AA402" s="75" t="e">
        <f>VLOOKUP($A402,'Processed Data Export'!$B$2:$ET$402,(COLUMN(P402)+11),FALSE)</f>
        <v>#N/A</v>
      </c>
      <c r="AB402" s="75" t="e">
        <f>VLOOKUP($A402,'Processed Data Export'!$B$2:$ET$402,(COLUMN(Q402)+11),FALSE)</f>
        <v>#N/A</v>
      </c>
      <c r="AC402" s="75" t="e">
        <f>VLOOKUP($A402,'Processed Data Export'!$B$2:$ET$402,(COLUMN(R402)+11),FALSE)</f>
        <v>#N/A</v>
      </c>
      <c r="AD402" s="75" t="e">
        <f>VLOOKUP($A402,'Processed Data Export'!$B$2:$ET$402,(COLUMN(S402)+11),FALSE)</f>
        <v>#N/A</v>
      </c>
      <c r="AE402" s="75" t="e">
        <f>VLOOKUP($A402,'Processed Data Export'!$B$2:$ET$402,(COLUMN(T402)+11),FALSE)</f>
        <v>#N/A</v>
      </c>
      <c r="AF402" s="75" t="e">
        <f>VLOOKUP($A402,'Processed Data Export'!$B$2:$ET$402,(COLUMN(U402)+11),FALSE)</f>
        <v>#N/A</v>
      </c>
      <c r="AG402" s="75" t="e">
        <f>VLOOKUP($A402,'Processed Data Export'!$B$2:$ET$402,(COLUMN(V402)+11),FALSE)</f>
        <v>#N/A</v>
      </c>
      <c r="AH402" s="75" t="e">
        <f>VLOOKUP($A402,'Processed Data Export'!$B$2:$ET$402,(COLUMN(W402)+11),FALSE)</f>
        <v>#N/A</v>
      </c>
      <c r="AI402" s="75" t="e">
        <f>VLOOKUP($A402,'Processed Data Export'!$B$2:$ET$402,(COLUMN(X402)+11),FALSE)</f>
        <v>#N/A</v>
      </c>
      <c r="AJ402" s="75" t="e">
        <f>VLOOKUP($A402,'Processed Data Export'!$B$2:$ET$402,(COLUMN(Y402)+11),FALSE)</f>
        <v>#N/A</v>
      </c>
      <c r="AK402" s="75" t="e">
        <f>VLOOKUP($A402,'Processed Data Export'!$B$2:$ET$402,(COLUMN(Z402)+11),FALSE)</f>
        <v>#N/A</v>
      </c>
      <c r="AL402" s="75" t="e">
        <f>VLOOKUP($A402,'Processed Data Export'!$B$2:$ET$402,(COLUMN(AA402)+11),FALSE)</f>
        <v>#N/A</v>
      </c>
      <c r="AM402" s="75" t="e">
        <f>VLOOKUP($A402,'Processed Data Export'!$B$2:$ET$402,(COLUMN(AB402)+11),FALSE)</f>
        <v>#N/A</v>
      </c>
      <c r="AN402" s="75" t="e">
        <f>VLOOKUP($A402,'Processed Data Export'!$B$2:$ET$402,(COLUMN(AC402)+11),FALSE)</f>
        <v>#N/A</v>
      </c>
      <c r="AO402" s="75" t="e">
        <f>VLOOKUP($A402,'Processed Data Export'!$B$2:$ET$402,(COLUMN(AD402)+11),FALSE)</f>
        <v>#N/A</v>
      </c>
      <c r="AP402" s="75" t="e">
        <f>VLOOKUP($A402,'Processed Data Export'!$B$2:$ET$402,(COLUMN(AE402)+11),FALSE)</f>
        <v>#N/A</v>
      </c>
      <c r="AQ402" s="75" t="e">
        <f>VLOOKUP($A402,'Processed Data Export'!$B$2:$ET$402,(COLUMN(AF402)+11),FALSE)</f>
        <v>#N/A</v>
      </c>
      <c r="AR402" s="75" t="e">
        <f>VLOOKUP($A402,'Processed Data Export'!$B$2:$ET$402,(COLUMN(AG402)+11),FALSE)</f>
        <v>#N/A</v>
      </c>
      <c r="AS402" s="75" t="e">
        <f>VLOOKUP($A402,'Processed Data Export'!$B$2:$ET$402,(COLUMN(AH402)+11),FALSE)</f>
        <v>#N/A</v>
      </c>
      <c r="AT402" s="75" t="e">
        <f>VLOOKUP($A402,'Processed Data Export'!$B$2:$ET$402,(COLUMN(AI402)+11),FALSE)</f>
        <v>#N/A</v>
      </c>
      <c r="AU402" s="75" t="e">
        <f>VLOOKUP($A402,'Processed Data Export'!$B$2:$ET$402,(COLUMN(AJ402)+11),FALSE)</f>
        <v>#N/A</v>
      </c>
      <c r="AV402" s="75" t="e">
        <f>VLOOKUP($A402,'Processed Data Export'!$B$2:$ET$402,(COLUMN(AK402)+11),FALSE)</f>
        <v>#N/A</v>
      </c>
      <c r="AW402" s="75" t="e">
        <f t="shared" si="85"/>
        <v>#N/A</v>
      </c>
      <c r="AX402" s="75" t="e">
        <f t="shared" si="86"/>
        <v>#N/A</v>
      </c>
      <c r="AY402" s="75" t="e">
        <f t="shared" si="87"/>
        <v>#N/A</v>
      </c>
      <c r="AZ402" s="75" t="e">
        <f t="shared" si="88"/>
        <v>#N/A</v>
      </c>
      <c r="BA402" s="75" t="e">
        <f t="shared" si="89"/>
        <v>#N/A</v>
      </c>
      <c r="BB402" s="75" t="e">
        <f t="shared" si="90"/>
        <v>#N/A</v>
      </c>
      <c r="BC402" s="75" t="e">
        <f t="shared" si="91"/>
        <v>#N/A</v>
      </c>
      <c r="BD402" s="75" t="e">
        <f t="shared" si="92"/>
        <v>#N/A</v>
      </c>
      <c r="BE402" s="75" t="e">
        <f t="shared" si="93"/>
        <v>#N/A</v>
      </c>
      <c r="BF402" s="75" t="e">
        <f t="shared" si="94"/>
        <v>#N/A</v>
      </c>
      <c r="BG402" s="75" t="e">
        <f t="shared" si="95"/>
        <v>#N/A</v>
      </c>
      <c r="BH402" s="75" t="e">
        <f t="shared" si="96"/>
        <v>#N/A</v>
      </c>
      <c r="BI402" s="75" t="e">
        <f t="shared" si="97"/>
        <v>#N/A</v>
      </c>
    </row>
    <row r="403" spans="1:61" x14ac:dyDescent="0.35">
      <c r="A403" s="69">
        <f>'Processed Data Export'!B401</f>
        <v>0</v>
      </c>
      <c r="B403" s="74" t="e">
        <f>IF((VLOOKUP($A403,'Processed Data Export'!$B$2:$ET$3001,5,FALSE))=0,(VLOOKUP($A403,'Processed Data Export'!$B$2:$ET$3001,4,FALSE)),(IF((VLOOKUP($A403,'Processed Data Export'!$B$2:$ET$3001,4,FALSE))&gt;(VLOOKUP($A403,'Processed Data Export'!$B$2:$ET$3001,5,FALSE)),(VLOOKUP($A403,'Processed Data Export'!$B$2:$ET$3001,5,FALSE)),(VLOOKUP($A403,'Processed Data Export'!$B$2:$ET$3001,4,FALSE)))))</f>
        <v>#N/A</v>
      </c>
      <c r="C403" s="89" t="e">
        <f>IF((VLOOKUP($A403,'Processed Data Export'!$B$2:$ET$3001,5,FALSE))=0,"NA",(IF((VLOOKUP($A403,'Processed Data Export'!$B$2:$ET$3001,4,FALSE))&gt;(VLOOKUP($A403,'Processed Data Export'!$B$2:$ET$3001,5,FALSE)),(VLOOKUP($A403,'Processed Data Export'!$B$2:$ET$3001,4,FALSE)),(VLOOKUP($A403,'Processed Data Export'!$B$2:$ET$3001,5,FALSE)))))</f>
        <v>#N/A</v>
      </c>
      <c r="D403" s="74" t="e">
        <f>VLOOKUP($A403,'Processed Data Export'!$B$2:$ET$3001,3,FALSE)</f>
        <v>#N/A</v>
      </c>
      <c r="E403" s="36">
        <f>VLOOKUP(A403,'MWPS (um)'!$A$1:$CP$401,94,FALSE)</f>
        <v>0</v>
      </c>
      <c r="F403" s="74" t="e">
        <f>(VLOOKUP($A403,'Processed Data Export'!$B$2:$ET$3001,6,FALSE))/(VLOOKUP($A403,'Processed Data Export'!$B$2:$ET$3001,7,FALSE))</f>
        <v>#N/A</v>
      </c>
      <c r="G403" s="74" t="e">
        <f>VLOOKUP($A403,'Processed Data Export'!$B$2:$ET$3001,8,FALSE)</f>
        <v>#N/A</v>
      </c>
      <c r="H403" s="74" t="e">
        <f>VLOOKUP($A403,'Processed Data Export'!$B$2:$ET$3001,9,FALSE)</f>
        <v>#N/A</v>
      </c>
      <c r="I403" s="74" t="e">
        <f>VLOOKUP($A403,'Processed Data Export'!$B$2:$ET$3001,10,FALSE)</f>
        <v>#N/A</v>
      </c>
      <c r="J403" s="74" t="e">
        <f>VLOOKUP($A403,'Processed Data Export'!$B$2:$ET$3001,11,FALSE)</f>
        <v>#N/A</v>
      </c>
      <c r="K403" s="69" t="e">
        <f t="shared" si="84"/>
        <v>#VALUE!</v>
      </c>
      <c r="L403" s="75" t="e">
        <f>VLOOKUP($A403,'Processed Data Export'!$B$2:$ET$402,(COLUMN(A403)+11),FALSE)</f>
        <v>#N/A</v>
      </c>
      <c r="M403" s="75" t="e">
        <f>VLOOKUP($A403,'Processed Data Export'!$B$2:$ET$402,(COLUMN(B403)+11),FALSE)</f>
        <v>#N/A</v>
      </c>
      <c r="N403" s="75" t="e">
        <f>VLOOKUP($A403,'Processed Data Export'!$B$2:$ET$402,(COLUMN(C403)+11),FALSE)</f>
        <v>#N/A</v>
      </c>
      <c r="O403" s="75" t="e">
        <f>VLOOKUP($A403,'Processed Data Export'!$B$2:$ET$402,(COLUMN(D403)+11),FALSE)</f>
        <v>#N/A</v>
      </c>
      <c r="P403" s="75" t="e">
        <f>VLOOKUP($A403,'Processed Data Export'!$B$2:$ET$402,(COLUMN(E403)+11),FALSE)</f>
        <v>#N/A</v>
      </c>
      <c r="Q403" s="75" t="e">
        <f>VLOOKUP($A403,'Processed Data Export'!$B$2:$ET$402,(COLUMN(F403)+11),FALSE)</f>
        <v>#N/A</v>
      </c>
      <c r="R403" s="75" t="e">
        <f>VLOOKUP($A403,'Processed Data Export'!$B$2:$ET$402,(COLUMN(G403)+11),FALSE)</f>
        <v>#N/A</v>
      </c>
      <c r="S403" s="75" t="e">
        <f>VLOOKUP($A403,'Processed Data Export'!$B$2:$ET$402,(COLUMN(H403)+11),FALSE)</f>
        <v>#N/A</v>
      </c>
      <c r="T403" s="75" t="e">
        <f>VLOOKUP($A403,'Processed Data Export'!$B$2:$ET$402,(COLUMN(I403)+11),FALSE)</f>
        <v>#N/A</v>
      </c>
      <c r="U403" s="75" t="e">
        <f>VLOOKUP($A403,'Processed Data Export'!$B$2:$ET$402,(COLUMN(J403)+11),FALSE)</f>
        <v>#N/A</v>
      </c>
      <c r="V403" s="75" t="e">
        <f>VLOOKUP($A403,'Processed Data Export'!$B$2:$ET$402,(COLUMN(K403)+11),FALSE)</f>
        <v>#N/A</v>
      </c>
      <c r="W403" s="75" t="e">
        <f>VLOOKUP($A403,'Processed Data Export'!$B$2:$ET$402,(COLUMN(L403)+11),FALSE)</f>
        <v>#N/A</v>
      </c>
      <c r="X403" s="75" t="e">
        <f>VLOOKUP($A403,'Processed Data Export'!$B$2:$ET$402,(COLUMN(M403)+11),FALSE)</f>
        <v>#N/A</v>
      </c>
      <c r="Y403" s="75" t="e">
        <f>VLOOKUP($A403,'Processed Data Export'!$B$2:$ET$402,(COLUMN(N403)+11),FALSE)</f>
        <v>#N/A</v>
      </c>
      <c r="Z403" s="75" t="e">
        <f>VLOOKUP($A403,'Processed Data Export'!$B$2:$ET$402,(COLUMN(O403)+11),FALSE)</f>
        <v>#N/A</v>
      </c>
      <c r="AA403" s="75" t="e">
        <f>VLOOKUP($A403,'Processed Data Export'!$B$2:$ET$402,(COLUMN(P403)+11),FALSE)</f>
        <v>#N/A</v>
      </c>
      <c r="AB403" s="75" t="e">
        <f>VLOOKUP($A403,'Processed Data Export'!$B$2:$ET$402,(COLUMN(Q403)+11),FALSE)</f>
        <v>#N/A</v>
      </c>
      <c r="AC403" s="75" t="e">
        <f>VLOOKUP($A403,'Processed Data Export'!$B$2:$ET$402,(COLUMN(R403)+11),FALSE)</f>
        <v>#N/A</v>
      </c>
      <c r="AD403" s="75" t="e">
        <f>VLOOKUP($A403,'Processed Data Export'!$B$2:$ET$402,(COLUMN(S403)+11),FALSE)</f>
        <v>#N/A</v>
      </c>
      <c r="AE403" s="75" t="e">
        <f>VLOOKUP($A403,'Processed Data Export'!$B$2:$ET$402,(COLUMN(T403)+11),FALSE)</f>
        <v>#N/A</v>
      </c>
      <c r="AF403" s="75" t="e">
        <f>VLOOKUP($A403,'Processed Data Export'!$B$2:$ET$402,(COLUMN(U403)+11),FALSE)</f>
        <v>#N/A</v>
      </c>
      <c r="AG403" s="75" t="e">
        <f>VLOOKUP($A403,'Processed Data Export'!$B$2:$ET$402,(COLUMN(V403)+11),FALSE)</f>
        <v>#N/A</v>
      </c>
      <c r="AH403" s="75" t="e">
        <f>VLOOKUP($A403,'Processed Data Export'!$B$2:$ET$402,(COLUMN(W403)+11),FALSE)</f>
        <v>#N/A</v>
      </c>
      <c r="AI403" s="75" t="e">
        <f>VLOOKUP($A403,'Processed Data Export'!$B$2:$ET$402,(COLUMN(X403)+11),FALSE)</f>
        <v>#N/A</v>
      </c>
      <c r="AJ403" s="75" t="e">
        <f>VLOOKUP($A403,'Processed Data Export'!$B$2:$ET$402,(COLUMN(Y403)+11),FALSE)</f>
        <v>#N/A</v>
      </c>
      <c r="AK403" s="75" t="e">
        <f>VLOOKUP($A403,'Processed Data Export'!$B$2:$ET$402,(COLUMN(Z403)+11),FALSE)</f>
        <v>#N/A</v>
      </c>
      <c r="AL403" s="75" t="e">
        <f>VLOOKUP($A403,'Processed Data Export'!$B$2:$ET$402,(COLUMN(AA403)+11),FALSE)</f>
        <v>#N/A</v>
      </c>
      <c r="AM403" s="75" t="e">
        <f>VLOOKUP($A403,'Processed Data Export'!$B$2:$ET$402,(COLUMN(AB403)+11),FALSE)</f>
        <v>#N/A</v>
      </c>
      <c r="AN403" s="75" t="e">
        <f>VLOOKUP($A403,'Processed Data Export'!$B$2:$ET$402,(COLUMN(AC403)+11),FALSE)</f>
        <v>#N/A</v>
      </c>
      <c r="AO403" s="75" t="e">
        <f>VLOOKUP($A403,'Processed Data Export'!$B$2:$ET$402,(COLUMN(AD403)+11),FALSE)</f>
        <v>#N/A</v>
      </c>
      <c r="AP403" s="75" t="e">
        <f>VLOOKUP($A403,'Processed Data Export'!$B$2:$ET$402,(COLUMN(AE403)+11),FALSE)</f>
        <v>#N/A</v>
      </c>
      <c r="AQ403" s="75" t="e">
        <f>VLOOKUP($A403,'Processed Data Export'!$B$2:$ET$402,(COLUMN(AF403)+11),FALSE)</f>
        <v>#N/A</v>
      </c>
      <c r="AR403" s="75" t="e">
        <f>VLOOKUP($A403,'Processed Data Export'!$B$2:$ET$402,(COLUMN(AG403)+11),FALSE)</f>
        <v>#N/A</v>
      </c>
      <c r="AS403" s="75" t="e">
        <f>VLOOKUP($A403,'Processed Data Export'!$B$2:$ET$402,(COLUMN(AH403)+11),FALSE)</f>
        <v>#N/A</v>
      </c>
      <c r="AT403" s="75" t="e">
        <f>VLOOKUP($A403,'Processed Data Export'!$B$2:$ET$402,(COLUMN(AI403)+11),FALSE)</f>
        <v>#N/A</v>
      </c>
      <c r="AU403" s="75" t="e">
        <f>VLOOKUP($A403,'Processed Data Export'!$B$2:$ET$402,(COLUMN(AJ403)+11),FALSE)</f>
        <v>#N/A</v>
      </c>
      <c r="AV403" s="75" t="e">
        <f>VLOOKUP($A403,'Processed Data Export'!$B$2:$ET$402,(COLUMN(AK403)+11),FALSE)</f>
        <v>#N/A</v>
      </c>
      <c r="AW403" s="75" t="e">
        <f t="shared" si="85"/>
        <v>#N/A</v>
      </c>
      <c r="AX403" s="75" t="e">
        <f t="shared" si="86"/>
        <v>#N/A</v>
      </c>
      <c r="AY403" s="75" t="e">
        <f t="shared" si="87"/>
        <v>#N/A</v>
      </c>
      <c r="AZ403" s="75" t="e">
        <f t="shared" si="88"/>
        <v>#N/A</v>
      </c>
      <c r="BA403" s="75" t="e">
        <f t="shared" si="89"/>
        <v>#N/A</v>
      </c>
      <c r="BB403" s="75" t="e">
        <f t="shared" si="90"/>
        <v>#N/A</v>
      </c>
      <c r="BC403" s="75" t="e">
        <f t="shared" si="91"/>
        <v>#N/A</v>
      </c>
      <c r="BD403" s="75" t="e">
        <f t="shared" si="92"/>
        <v>#N/A</v>
      </c>
      <c r="BE403" s="75" t="e">
        <f t="shared" si="93"/>
        <v>#N/A</v>
      </c>
      <c r="BF403" s="75" t="e">
        <f t="shared" si="94"/>
        <v>#N/A</v>
      </c>
      <c r="BG403" s="75" t="e">
        <f t="shared" si="95"/>
        <v>#N/A</v>
      </c>
      <c r="BH403" s="75" t="e">
        <f t="shared" si="96"/>
        <v>#N/A</v>
      </c>
      <c r="BI403" s="75" t="e">
        <f t="shared" si="97"/>
        <v>#N/A</v>
      </c>
    </row>
    <row r="404" spans="1:61" x14ac:dyDescent="0.35">
      <c r="A404" s="69">
        <f>'Processed Data Export'!B402</f>
        <v>0</v>
      </c>
      <c r="B404" s="74" t="e">
        <f>IF((VLOOKUP($A404,'Processed Data Export'!$B$2:$ET$3001,5,FALSE))=0,(VLOOKUP($A404,'Processed Data Export'!$B$2:$ET$3001,4,FALSE)),(IF((VLOOKUP($A404,'Processed Data Export'!$B$2:$ET$3001,4,FALSE))&gt;(VLOOKUP($A404,'Processed Data Export'!$B$2:$ET$3001,5,FALSE)),(VLOOKUP($A404,'Processed Data Export'!$B$2:$ET$3001,5,FALSE)),(VLOOKUP($A404,'Processed Data Export'!$B$2:$ET$3001,4,FALSE)))))</f>
        <v>#N/A</v>
      </c>
      <c r="C404" s="89" t="e">
        <f>IF((VLOOKUP($A404,'Processed Data Export'!$B$2:$ET$3001,5,FALSE))=0,"NA",(IF((VLOOKUP($A404,'Processed Data Export'!$B$2:$ET$3001,4,FALSE))&gt;(VLOOKUP($A404,'Processed Data Export'!$B$2:$ET$3001,5,FALSE)),(VLOOKUP($A404,'Processed Data Export'!$B$2:$ET$3001,4,FALSE)),(VLOOKUP($A404,'Processed Data Export'!$B$2:$ET$3001,5,FALSE)))))</f>
        <v>#N/A</v>
      </c>
      <c r="D404" s="74" t="e">
        <f>VLOOKUP($A404,'Processed Data Export'!$B$2:$ET$3001,3,FALSE)</f>
        <v>#N/A</v>
      </c>
      <c r="E404" s="36">
        <f>VLOOKUP(A404,'MWPS (um)'!$A$1:$CP$401,94,FALSE)</f>
        <v>0</v>
      </c>
      <c r="F404" s="74" t="e">
        <f>(VLOOKUP($A404,'Processed Data Export'!$B$2:$ET$3001,6,FALSE))/(VLOOKUP($A404,'Processed Data Export'!$B$2:$ET$3001,7,FALSE))</f>
        <v>#N/A</v>
      </c>
      <c r="G404" s="74" t="e">
        <f>VLOOKUP($A404,'Processed Data Export'!$B$2:$ET$3001,8,FALSE)</f>
        <v>#N/A</v>
      </c>
      <c r="H404" s="74" t="e">
        <f>VLOOKUP($A404,'Processed Data Export'!$B$2:$ET$3001,9,FALSE)</f>
        <v>#N/A</v>
      </c>
      <c r="I404" s="74" t="e">
        <f>VLOOKUP($A404,'Processed Data Export'!$B$2:$ET$3001,10,FALSE)</f>
        <v>#N/A</v>
      </c>
      <c r="J404" s="74" t="e">
        <f>VLOOKUP($A404,'Processed Data Export'!$B$2:$ET$3001,11,FALSE)</f>
        <v>#N/A</v>
      </c>
      <c r="K404" s="69" t="e">
        <f t="shared" si="84"/>
        <v>#VALUE!</v>
      </c>
      <c r="L404" s="75" t="e">
        <f>VLOOKUP($A404,'Processed Data Export'!$B$2:$ET$402,(COLUMN(A404)+11),FALSE)</f>
        <v>#N/A</v>
      </c>
      <c r="M404" s="75" t="e">
        <f>VLOOKUP($A404,'Processed Data Export'!$B$2:$ET$402,(COLUMN(B404)+11),FALSE)</f>
        <v>#N/A</v>
      </c>
      <c r="N404" s="75" t="e">
        <f>VLOOKUP($A404,'Processed Data Export'!$B$2:$ET$402,(COLUMN(C404)+11),FALSE)</f>
        <v>#N/A</v>
      </c>
      <c r="O404" s="75" t="e">
        <f>VLOOKUP($A404,'Processed Data Export'!$B$2:$ET$402,(COLUMN(D404)+11),FALSE)</f>
        <v>#N/A</v>
      </c>
      <c r="P404" s="75" t="e">
        <f>VLOOKUP($A404,'Processed Data Export'!$B$2:$ET$402,(COLUMN(E404)+11),FALSE)</f>
        <v>#N/A</v>
      </c>
      <c r="Q404" s="75" t="e">
        <f>VLOOKUP($A404,'Processed Data Export'!$B$2:$ET$402,(COLUMN(F404)+11),FALSE)</f>
        <v>#N/A</v>
      </c>
      <c r="R404" s="75" t="e">
        <f>VLOOKUP($A404,'Processed Data Export'!$B$2:$ET$402,(COLUMN(G404)+11),FALSE)</f>
        <v>#N/A</v>
      </c>
      <c r="S404" s="75" t="e">
        <f>VLOOKUP($A404,'Processed Data Export'!$B$2:$ET$402,(COLUMN(H404)+11),FALSE)</f>
        <v>#N/A</v>
      </c>
      <c r="T404" s="75" t="e">
        <f>VLOOKUP($A404,'Processed Data Export'!$B$2:$ET$402,(COLUMN(I404)+11),FALSE)</f>
        <v>#N/A</v>
      </c>
      <c r="U404" s="75" t="e">
        <f>VLOOKUP($A404,'Processed Data Export'!$B$2:$ET$402,(COLUMN(J404)+11),FALSE)</f>
        <v>#N/A</v>
      </c>
      <c r="V404" s="75" t="e">
        <f>VLOOKUP($A404,'Processed Data Export'!$B$2:$ET$402,(COLUMN(K404)+11),FALSE)</f>
        <v>#N/A</v>
      </c>
      <c r="W404" s="75" t="e">
        <f>VLOOKUP($A404,'Processed Data Export'!$B$2:$ET$402,(COLUMN(L404)+11),FALSE)</f>
        <v>#N/A</v>
      </c>
      <c r="X404" s="75" t="e">
        <f>VLOOKUP($A404,'Processed Data Export'!$B$2:$ET$402,(COLUMN(M404)+11),FALSE)</f>
        <v>#N/A</v>
      </c>
      <c r="Y404" s="75" t="e">
        <f>VLOOKUP($A404,'Processed Data Export'!$B$2:$ET$402,(COLUMN(N404)+11),FALSE)</f>
        <v>#N/A</v>
      </c>
      <c r="Z404" s="75" t="e">
        <f>VLOOKUP($A404,'Processed Data Export'!$B$2:$ET$402,(COLUMN(O404)+11),FALSE)</f>
        <v>#N/A</v>
      </c>
      <c r="AA404" s="75" t="e">
        <f>VLOOKUP($A404,'Processed Data Export'!$B$2:$ET$402,(COLUMN(P404)+11),FALSE)</f>
        <v>#N/A</v>
      </c>
      <c r="AB404" s="75" t="e">
        <f>VLOOKUP($A404,'Processed Data Export'!$B$2:$ET$402,(COLUMN(Q404)+11),FALSE)</f>
        <v>#N/A</v>
      </c>
      <c r="AC404" s="75" t="e">
        <f>VLOOKUP($A404,'Processed Data Export'!$B$2:$ET$402,(COLUMN(R404)+11),FALSE)</f>
        <v>#N/A</v>
      </c>
      <c r="AD404" s="75" t="e">
        <f>VLOOKUP($A404,'Processed Data Export'!$B$2:$ET$402,(COLUMN(S404)+11),FALSE)</f>
        <v>#N/A</v>
      </c>
      <c r="AE404" s="75" t="e">
        <f>VLOOKUP($A404,'Processed Data Export'!$B$2:$ET$402,(COLUMN(T404)+11),FALSE)</f>
        <v>#N/A</v>
      </c>
      <c r="AF404" s="75" t="e">
        <f>VLOOKUP($A404,'Processed Data Export'!$B$2:$ET$402,(COLUMN(U404)+11),FALSE)</f>
        <v>#N/A</v>
      </c>
      <c r="AG404" s="75" t="e">
        <f>VLOOKUP($A404,'Processed Data Export'!$B$2:$ET$402,(COLUMN(V404)+11),FALSE)</f>
        <v>#N/A</v>
      </c>
      <c r="AH404" s="75" t="e">
        <f>VLOOKUP($A404,'Processed Data Export'!$B$2:$ET$402,(COLUMN(W404)+11),FALSE)</f>
        <v>#N/A</v>
      </c>
      <c r="AI404" s="75" t="e">
        <f>VLOOKUP($A404,'Processed Data Export'!$B$2:$ET$402,(COLUMN(X404)+11),FALSE)</f>
        <v>#N/A</v>
      </c>
      <c r="AJ404" s="75" t="e">
        <f>VLOOKUP($A404,'Processed Data Export'!$B$2:$ET$402,(COLUMN(Y404)+11),FALSE)</f>
        <v>#N/A</v>
      </c>
      <c r="AK404" s="75" t="e">
        <f>VLOOKUP($A404,'Processed Data Export'!$B$2:$ET$402,(COLUMN(Z404)+11),FALSE)</f>
        <v>#N/A</v>
      </c>
      <c r="AL404" s="75" t="e">
        <f>VLOOKUP($A404,'Processed Data Export'!$B$2:$ET$402,(COLUMN(AA404)+11),FALSE)</f>
        <v>#N/A</v>
      </c>
      <c r="AM404" s="75" t="e">
        <f>VLOOKUP($A404,'Processed Data Export'!$B$2:$ET$402,(COLUMN(AB404)+11),FALSE)</f>
        <v>#N/A</v>
      </c>
      <c r="AN404" s="75" t="e">
        <f>VLOOKUP($A404,'Processed Data Export'!$B$2:$ET$402,(COLUMN(AC404)+11),FALSE)</f>
        <v>#N/A</v>
      </c>
      <c r="AO404" s="75" t="e">
        <f>VLOOKUP($A404,'Processed Data Export'!$B$2:$ET$402,(COLUMN(AD404)+11),FALSE)</f>
        <v>#N/A</v>
      </c>
      <c r="AP404" s="75" t="e">
        <f>VLOOKUP($A404,'Processed Data Export'!$B$2:$ET$402,(COLUMN(AE404)+11),FALSE)</f>
        <v>#N/A</v>
      </c>
      <c r="AQ404" s="75" t="e">
        <f>VLOOKUP($A404,'Processed Data Export'!$B$2:$ET$402,(COLUMN(AF404)+11),FALSE)</f>
        <v>#N/A</v>
      </c>
      <c r="AR404" s="75" t="e">
        <f>VLOOKUP($A404,'Processed Data Export'!$B$2:$ET$402,(COLUMN(AG404)+11),FALSE)</f>
        <v>#N/A</v>
      </c>
      <c r="AS404" s="75" t="e">
        <f>VLOOKUP($A404,'Processed Data Export'!$B$2:$ET$402,(COLUMN(AH404)+11),FALSE)</f>
        <v>#N/A</v>
      </c>
      <c r="AT404" s="75" t="e">
        <f>VLOOKUP($A404,'Processed Data Export'!$B$2:$ET$402,(COLUMN(AI404)+11),FALSE)</f>
        <v>#N/A</v>
      </c>
      <c r="AU404" s="75" t="e">
        <f>VLOOKUP($A404,'Processed Data Export'!$B$2:$ET$402,(COLUMN(AJ404)+11),FALSE)</f>
        <v>#N/A</v>
      </c>
      <c r="AV404" s="75" t="e">
        <f>VLOOKUP($A404,'Processed Data Export'!$B$2:$ET$402,(COLUMN(AK404)+11),FALSE)</f>
        <v>#N/A</v>
      </c>
      <c r="AW404" s="75" t="e">
        <f t="shared" si="85"/>
        <v>#N/A</v>
      </c>
      <c r="AX404" s="75" t="e">
        <f t="shared" si="86"/>
        <v>#N/A</v>
      </c>
      <c r="AY404" s="75" t="e">
        <f t="shared" si="87"/>
        <v>#N/A</v>
      </c>
      <c r="AZ404" s="75" t="e">
        <f t="shared" si="88"/>
        <v>#N/A</v>
      </c>
      <c r="BA404" s="75" t="e">
        <f t="shared" si="89"/>
        <v>#N/A</v>
      </c>
      <c r="BB404" s="75" t="e">
        <f t="shared" si="90"/>
        <v>#N/A</v>
      </c>
      <c r="BC404" s="75" t="e">
        <f t="shared" si="91"/>
        <v>#N/A</v>
      </c>
      <c r="BD404" s="75" t="e">
        <f t="shared" si="92"/>
        <v>#N/A</v>
      </c>
      <c r="BE404" s="75" t="e">
        <f t="shared" si="93"/>
        <v>#N/A</v>
      </c>
      <c r="BF404" s="75" t="e">
        <f t="shared" si="94"/>
        <v>#N/A</v>
      </c>
      <c r="BG404" s="75" t="e">
        <f t="shared" si="95"/>
        <v>#N/A</v>
      </c>
      <c r="BH404" s="75" t="e">
        <f t="shared" si="96"/>
        <v>#N/A</v>
      </c>
      <c r="BI404" s="75" t="e">
        <f t="shared" si="97"/>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R401"/>
  <sheetViews>
    <sheetView workbookViewId="0"/>
  </sheetViews>
  <sheetFormatPr defaultColWidth="9.1796875" defaultRowHeight="14.5" x14ac:dyDescent="0.35"/>
  <cols>
    <col min="1" max="1" width="21" style="2" customWidth="1"/>
    <col min="2" max="2" width="10.1796875" style="2" customWidth="1"/>
    <col min="3" max="92" width="9.1796875" style="2"/>
    <col min="93" max="94" width="17.7265625" style="2" customWidth="1"/>
    <col min="95" max="16384" width="9.1796875" style="2"/>
  </cols>
  <sheetData>
    <row r="1" spans="1:96" x14ac:dyDescent="0.35">
      <c r="A1" s="10" t="s">
        <v>1</v>
      </c>
      <c r="B1" s="11">
        <v>0.01</v>
      </c>
      <c r="C1" s="11">
        <v>1.14E-2</v>
      </c>
      <c r="D1" s="11">
        <v>1.29E-2</v>
      </c>
      <c r="E1" s="11">
        <v>1.47E-2</v>
      </c>
      <c r="F1" s="11">
        <v>1.67E-2</v>
      </c>
      <c r="G1" s="11">
        <v>1.89E-2</v>
      </c>
      <c r="H1" s="11">
        <v>2.1499999999999998E-2</v>
      </c>
      <c r="I1" s="11">
        <v>2.4400000000000002E-2</v>
      </c>
      <c r="J1" s="11">
        <v>2.7799999999999998E-2</v>
      </c>
      <c r="K1" s="11">
        <v>3.15E-2</v>
      </c>
      <c r="L1" s="11">
        <v>3.5799999999999998E-2</v>
      </c>
      <c r="M1" s="11">
        <v>4.07E-2</v>
      </c>
      <c r="N1" s="11">
        <v>4.6300000000000001E-2</v>
      </c>
      <c r="O1" s="11">
        <v>5.2600000000000001E-2</v>
      </c>
      <c r="P1" s="11">
        <v>5.9700000000000003E-2</v>
      </c>
      <c r="Q1" s="11">
        <v>6.7900000000000002E-2</v>
      </c>
      <c r="R1" s="11">
        <v>7.7100000000000002E-2</v>
      </c>
      <c r="S1" s="11">
        <v>8.7599999999999997E-2</v>
      </c>
      <c r="T1" s="11">
        <v>9.9500000000000005E-2</v>
      </c>
      <c r="U1" s="11">
        <v>0.113</v>
      </c>
      <c r="V1" s="11">
        <v>0.128</v>
      </c>
      <c r="W1" s="11">
        <v>0.14599999999999999</v>
      </c>
      <c r="X1" s="11">
        <v>0.16600000000000001</v>
      </c>
      <c r="Y1" s="11">
        <v>0.188</v>
      </c>
      <c r="Z1" s="11">
        <v>0.214</v>
      </c>
      <c r="AA1" s="11">
        <v>0.24299999999999999</v>
      </c>
      <c r="AB1" s="11">
        <v>0.27600000000000002</v>
      </c>
      <c r="AC1" s="11">
        <v>0.314</v>
      </c>
      <c r="AD1" s="11">
        <v>0.35699999999999998</v>
      </c>
      <c r="AE1" s="11">
        <v>0.40500000000000003</v>
      </c>
      <c r="AF1" s="11">
        <v>0.46</v>
      </c>
      <c r="AG1" s="11">
        <v>0.52300000000000002</v>
      </c>
      <c r="AH1" s="11">
        <v>0.59399999999999997</v>
      </c>
      <c r="AI1" s="11">
        <v>0.67500000000000004</v>
      </c>
      <c r="AJ1" s="11">
        <v>0.76700000000000002</v>
      </c>
      <c r="AK1" s="11">
        <v>0.872</v>
      </c>
      <c r="AL1" s="11">
        <v>0.99099999999999999</v>
      </c>
      <c r="AM1" s="11">
        <v>1.1299999999999999</v>
      </c>
      <c r="AN1" s="11">
        <v>1.28</v>
      </c>
      <c r="AO1" s="11">
        <v>1.45</v>
      </c>
      <c r="AP1" s="11">
        <v>1.65</v>
      </c>
      <c r="AQ1" s="11">
        <v>1.88</v>
      </c>
      <c r="AR1" s="11">
        <v>2.13</v>
      </c>
      <c r="AS1" s="11">
        <v>2.42</v>
      </c>
      <c r="AT1" s="11">
        <v>2.75</v>
      </c>
      <c r="AU1" s="11">
        <v>3.12</v>
      </c>
      <c r="AV1" s="11">
        <v>3.55</v>
      </c>
      <c r="AW1" s="11">
        <v>4.03</v>
      </c>
      <c r="AX1" s="11">
        <v>4.58</v>
      </c>
      <c r="AY1" s="11">
        <v>5.21</v>
      </c>
      <c r="AZ1" s="11">
        <v>5.92</v>
      </c>
      <c r="BA1" s="11">
        <v>6.72</v>
      </c>
      <c r="BB1" s="11">
        <v>7.64</v>
      </c>
      <c r="BC1" s="11">
        <v>8.68</v>
      </c>
      <c r="BD1" s="11">
        <v>9.86</v>
      </c>
      <c r="BE1" s="11">
        <v>11.2</v>
      </c>
      <c r="BF1" s="11">
        <v>12.7</v>
      </c>
      <c r="BG1" s="11">
        <v>14.5</v>
      </c>
      <c r="BH1" s="11">
        <v>16.399999999999999</v>
      </c>
      <c r="BI1" s="11">
        <v>18.7</v>
      </c>
      <c r="BJ1" s="11">
        <v>21.2</v>
      </c>
      <c r="BK1" s="11">
        <v>24.1</v>
      </c>
      <c r="BL1" s="11">
        <v>27.4</v>
      </c>
      <c r="BM1" s="11">
        <v>31.1</v>
      </c>
      <c r="BN1" s="11">
        <v>35.299999999999997</v>
      </c>
      <c r="BO1" s="11">
        <v>40.1</v>
      </c>
      <c r="BP1" s="11">
        <v>45.6</v>
      </c>
      <c r="BQ1" s="11">
        <v>51.8</v>
      </c>
      <c r="BR1" s="11">
        <v>58.9</v>
      </c>
      <c r="BS1" s="11">
        <v>66.900000000000006</v>
      </c>
      <c r="BT1" s="11">
        <v>76</v>
      </c>
      <c r="BU1" s="11">
        <v>86.4</v>
      </c>
      <c r="BV1" s="11">
        <v>98.1</v>
      </c>
      <c r="BW1" s="11">
        <v>111</v>
      </c>
      <c r="BX1" s="11">
        <v>127</v>
      </c>
      <c r="BY1" s="11">
        <v>144</v>
      </c>
      <c r="BZ1" s="11">
        <v>163</v>
      </c>
      <c r="CA1" s="11">
        <v>186</v>
      </c>
      <c r="CB1" s="11">
        <v>211</v>
      </c>
      <c r="CC1" s="11">
        <v>240</v>
      </c>
      <c r="CD1" s="11">
        <v>272</v>
      </c>
      <c r="CE1" s="11">
        <v>310</v>
      </c>
      <c r="CF1" s="11">
        <v>352</v>
      </c>
      <c r="CG1" s="11">
        <v>400</v>
      </c>
      <c r="CH1" s="11">
        <v>454</v>
      </c>
      <c r="CI1" s="11">
        <v>516</v>
      </c>
      <c r="CJ1" s="11">
        <v>586</v>
      </c>
      <c r="CK1" s="11">
        <v>666</v>
      </c>
      <c r="CL1" s="11">
        <v>756</v>
      </c>
      <c r="CM1" s="11">
        <v>859</v>
      </c>
      <c r="CN1" s="11">
        <v>976</v>
      </c>
      <c r="CO1" s="11" t="s">
        <v>60</v>
      </c>
      <c r="CP1" s="11" t="s">
        <v>61</v>
      </c>
      <c r="CQ1" s="11"/>
      <c r="CR1" s="11"/>
    </row>
    <row r="2" spans="1:96" x14ac:dyDescent="0.35">
      <c r="A2" s="2">
        <f>'Processed Data Export'!B3</f>
        <v>1100</v>
      </c>
      <c r="B2" s="2">
        <f>'Processed Data Export'!AX3*B$1</f>
        <v>3.0699999999999998E-2</v>
      </c>
      <c r="C2" s="2">
        <f>'Processed Data Export'!AY3*C$1</f>
        <v>0</v>
      </c>
      <c r="D2" s="2">
        <f>'Processed Data Export'!AZ3*D$1</f>
        <v>0</v>
      </c>
      <c r="E2" s="2">
        <f>'Processed Data Export'!BA3*E$1</f>
        <v>0</v>
      </c>
      <c r="F2" s="2">
        <f>'Processed Data Export'!BB3*F$1</f>
        <v>0</v>
      </c>
      <c r="G2" s="2">
        <f>'Processed Data Export'!BC3*G$1</f>
        <v>0</v>
      </c>
      <c r="H2" s="2">
        <f>'Processed Data Export'!BD3*H$1</f>
        <v>0</v>
      </c>
      <c r="I2" s="2">
        <f>'Processed Data Export'!BE3*I$1</f>
        <v>0</v>
      </c>
      <c r="J2" s="2">
        <f>'Processed Data Export'!BF3*J$1</f>
        <v>0</v>
      </c>
      <c r="K2" s="2">
        <f>'Processed Data Export'!BG3*K$1</f>
        <v>0</v>
      </c>
      <c r="L2" s="2">
        <f>'Processed Data Export'!BH3*L$1</f>
        <v>0</v>
      </c>
      <c r="M2" s="2">
        <f>'Processed Data Export'!BI3*M$1</f>
        <v>0</v>
      </c>
      <c r="N2" s="2">
        <f>'Processed Data Export'!BJ3*N$1</f>
        <v>0</v>
      </c>
      <c r="O2" s="2">
        <f>'Processed Data Export'!BK3*O$1</f>
        <v>0</v>
      </c>
      <c r="P2" s="2">
        <f>'Processed Data Export'!BL3*P$1</f>
        <v>0</v>
      </c>
      <c r="Q2" s="2">
        <f>'Processed Data Export'!BM3*Q$1</f>
        <v>0</v>
      </c>
      <c r="R2" s="2">
        <f>'Processed Data Export'!BN3*R$1</f>
        <v>0</v>
      </c>
      <c r="S2" s="2">
        <f>'Processed Data Export'!BO3*S$1</f>
        <v>0</v>
      </c>
      <c r="T2" s="2">
        <f>'Processed Data Export'!BP3*T$1</f>
        <v>0</v>
      </c>
      <c r="U2" s="2">
        <f>'Processed Data Export'!BQ3*U$1</f>
        <v>0</v>
      </c>
      <c r="V2" s="2">
        <f>'Processed Data Export'!BR3*V$1</f>
        <v>0</v>
      </c>
      <c r="W2" s="2">
        <f>'Processed Data Export'!BS3*W$1</f>
        <v>0</v>
      </c>
      <c r="X2" s="2">
        <f>'Processed Data Export'!BT3*X$1</f>
        <v>0</v>
      </c>
      <c r="Y2" s="2">
        <f>'Processed Data Export'!BU3*Y$1</f>
        <v>0</v>
      </c>
      <c r="Z2" s="2">
        <f>'Processed Data Export'!BV3*Z$1</f>
        <v>0</v>
      </c>
      <c r="AA2" s="2">
        <f>'Processed Data Export'!BW3*AA$1</f>
        <v>0</v>
      </c>
      <c r="AB2" s="2">
        <f>'Processed Data Export'!BX3*AB$1</f>
        <v>0</v>
      </c>
      <c r="AC2" s="2">
        <f>'Processed Data Export'!BY3*AC$1</f>
        <v>0</v>
      </c>
      <c r="AD2" s="2">
        <f>'Processed Data Export'!BZ3*AD$1</f>
        <v>0</v>
      </c>
      <c r="AE2" s="2">
        <f>'Processed Data Export'!CA3*AE$1</f>
        <v>0</v>
      </c>
      <c r="AF2" s="2">
        <f>'Processed Data Export'!CB3*AF$1</f>
        <v>0</v>
      </c>
      <c r="AG2" s="2">
        <f>'Processed Data Export'!CC3*AG$1</f>
        <v>4.4454999999999995E-2</v>
      </c>
      <c r="AH2" s="2">
        <f>'Processed Data Export'!CD3*AH$1</f>
        <v>7.4249999999999997E-2</v>
      </c>
      <c r="AI2" s="2">
        <f>'Processed Data Export'!CE3*AI$1</f>
        <v>0.10125000000000001</v>
      </c>
      <c r="AJ2" s="2">
        <f>'Processed Data Export'!CF3*AJ$1</f>
        <v>0.11505</v>
      </c>
      <c r="AK2" s="2">
        <f>'Processed Data Export'!CG3*AK$1</f>
        <v>0.11772000000000001</v>
      </c>
      <c r="AL2" s="2">
        <f>'Processed Data Export'!CH3*AL$1</f>
        <v>0.11892</v>
      </c>
      <c r="AM2" s="2">
        <f>'Processed Data Export'!CI3*AM$1</f>
        <v>0.13559999999999997</v>
      </c>
      <c r="AN2" s="2">
        <f>'Processed Data Export'!CJ3*AN$1</f>
        <v>0.20480000000000001</v>
      </c>
      <c r="AO2" s="2">
        <f>'Processed Data Export'!CK3*AO$1</f>
        <v>0.36249999999999999</v>
      </c>
      <c r="AP2" s="2">
        <f>'Processed Data Export'!CL3*AP$1</f>
        <v>0.64349999999999996</v>
      </c>
      <c r="AQ2" s="2">
        <f>'Processed Data Export'!CM3*AQ$1</f>
        <v>1.0715999999999999</v>
      </c>
      <c r="AR2" s="2">
        <f>'Processed Data Export'!CN3*AR$1</f>
        <v>1.6400999999999999</v>
      </c>
      <c r="AS2" s="2">
        <f>'Processed Data Export'!CO3*AS$1</f>
        <v>2.3473999999999999</v>
      </c>
      <c r="AT2" s="2">
        <f>'Processed Data Export'!CP3*AT$1</f>
        <v>3.2174999999999998</v>
      </c>
      <c r="AU2" s="2">
        <f>'Processed Data Export'!CQ3*AU$1</f>
        <v>4.2588000000000008</v>
      </c>
      <c r="AV2" s="2">
        <f>'Processed Data Export'!CR3*AV$1</f>
        <v>5.5380000000000003</v>
      </c>
      <c r="AW2" s="2">
        <f>'Processed Data Export'!CS3*AW$1</f>
        <v>7.0525000000000002</v>
      </c>
      <c r="AX2" s="2">
        <f>'Processed Data Export'!CT3*AX$1</f>
        <v>8.8851999999999993</v>
      </c>
      <c r="AY2" s="2">
        <f>'Processed Data Export'!CU3*AY$1</f>
        <v>10.940999999999999</v>
      </c>
      <c r="AZ2" s="2">
        <f>'Processed Data Export'!CV3*AZ$1</f>
        <v>13.201600000000003</v>
      </c>
      <c r="BA2" s="2">
        <f>'Processed Data Export'!CW3*BA$1</f>
        <v>15.590400000000001</v>
      </c>
      <c r="BB2" s="2">
        <f>'Processed Data Export'!CX3*BB$1</f>
        <v>18.297799999999999</v>
      </c>
      <c r="BC2" s="2">
        <f>'Processed Data Export'!CY3*BC$1</f>
        <v>21.483000000000001</v>
      </c>
      <c r="BD2" s="2">
        <f>'Processed Data Export'!CZ3*BD$1</f>
        <v>25.340199999999996</v>
      </c>
      <c r="BE2" s="2">
        <f>'Processed Data Export'!DA3*BE$1</f>
        <v>30.351999999999997</v>
      </c>
      <c r="BF2" s="2">
        <f>'Processed Data Export'!DB3*BF$1</f>
        <v>36.957000000000001</v>
      </c>
      <c r="BG2" s="2">
        <f>'Processed Data Export'!DC3*BG$1</f>
        <v>46.182499999999997</v>
      </c>
      <c r="BH2" s="2">
        <f>'Processed Data Export'!DD3*BH$1</f>
        <v>57.727999999999994</v>
      </c>
      <c r="BI2" s="2">
        <f>'Processed Data Export'!DE3*BI$1</f>
        <v>72.836500000000001</v>
      </c>
      <c r="BJ2" s="2">
        <f>'Processed Data Export'!DF3*BJ$1</f>
        <v>90.841999999999999</v>
      </c>
      <c r="BK2" s="2">
        <f>'Processed Data Export'!DG3*BK$1</f>
        <v>111.82400000000003</v>
      </c>
      <c r="BL2" s="2">
        <f>'Processed Data Export'!DH3*BL$1</f>
        <v>134.39699999999999</v>
      </c>
      <c r="BM2" s="2">
        <f>'Processed Data Export'!DI3*BM$1</f>
        <v>156.58850000000001</v>
      </c>
      <c r="BN2" s="2">
        <f>'Processed Data Export'!DJ3*BN$1</f>
        <v>176.5</v>
      </c>
      <c r="BO2" s="2">
        <f>'Processed Data Export'!DK3*BO$1</f>
        <v>191.67799999999997</v>
      </c>
      <c r="BP2" s="2">
        <f>'Processed Data Export'!DL3*BP$1</f>
        <v>200.64000000000001</v>
      </c>
      <c r="BQ2" s="2">
        <f>'Processed Data Export'!DM3*BQ$1</f>
        <v>201.761</v>
      </c>
      <c r="BR2" s="2">
        <f>'Processed Data Export'!DN3*BR$1</f>
        <v>195.8425</v>
      </c>
      <c r="BS2" s="2">
        <f>'Processed Data Export'!DO3*BS$1</f>
        <v>183.64050000000003</v>
      </c>
      <c r="BT2" s="2">
        <f>'Processed Data Export'!DP3*BT$1</f>
        <v>167.58</v>
      </c>
      <c r="BU2" s="2">
        <f>'Processed Data Export'!DQ3*BU$1</f>
        <v>151.63200000000001</v>
      </c>
      <c r="BV2" s="2">
        <f>'Processed Data Export'!DR3*BV$1</f>
        <v>137.8305</v>
      </c>
      <c r="BW2" s="2">
        <f>'Processed Data Export'!DS3*BW$1</f>
        <v>129.315</v>
      </c>
      <c r="BX2" s="2">
        <f>'Processed Data Export'!DT3*BX$1</f>
        <v>128.90500000000003</v>
      </c>
      <c r="BY2" s="2">
        <f>'Processed Data Export'!DU3*BY$1</f>
        <v>132.47999999999999</v>
      </c>
      <c r="BZ2" s="2">
        <f>'Processed Data Export'!DV3*BZ$1</f>
        <v>140.995</v>
      </c>
      <c r="CA2" s="2">
        <f>'Processed Data Export'!DW3*CA$1</f>
        <v>151.59</v>
      </c>
      <c r="CB2" s="2">
        <f>'Processed Data Export'!DX3*CB$1</f>
        <v>161.41499999999999</v>
      </c>
      <c r="CC2" s="2">
        <f>'Processed Data Export'!DY3*CC$1</f>
        <v>170.39999999999998</v>
      </c>
      <c r="CD2" s="2">
        <f>'Processed Data Export'!DZ3*CD$1</f>
        <v>174.07999999999998</v>
      </c>
      <c r="CE2" s="2">
        <f>'Processed Data Export'!EA3*CE$1</f>
        <v>172.04999999999998</v>
      </c>
      <c r="CF2" s="2">
        <f>'Processed Data Export'!EB3*CF$1</f>
        <v>165.44</v>
      </c>
      <c r="CG2" s="2">
        <f>'Processed Data Export'!EC3*CG$1</f>
        <v>152</v>
      </c>
      <c r="CH2" s="2">
        <f>'Processed Data Export'!ED3*CH$1</f>
        <v>136.19999999999999</v>
      </c>
      <c r="CI2" s="2">
        <f>'Processed Data Export'!EE3*CI$1</f>
        <v>118.68</v>
      </c>
      <c r="CJ2" s="2">
        <f>'Processed Data Export'!EF3*CJ$1</f>
        <v>96.69</v>
      </c>
      <c r="CK2" s="2">
        <f>'Processed Data Export'!EG3*CK$1</f>
        <v>106.56</v>
      </c>
      <c r="CL2" s="2">
        <f>'Processed Data Export'!EH3*CL$1</f>
        <v>105.84</v>
      </c>
      <c r="CM2" s="2">
        <f>'Processed Data Export'!EI3*CM$1</f>
        <v>98.785000000000011</v>
      </c>
      <c r="CN2" s="2">
        <f>'Processed Data Export'!EJ3*CN$1</f>
        <v>78.08</v>
      </c>
      <c r="CO2" s="2">
        <f t="shared" ref="CO2:CO65" si="0">SUM(B2:CN2)</f>
        <v>4905.1308450000006</v>
      </c>
      <c r="CP2" s="2">
        <f>CO2/100</f>
        <v>49.051308450000008</v>
      </c>
    </row>
    <row r="3" spans="1:96" x14ac:dyDescent="0.35">
      <c r="A3" s="2">
        <f>'Processed Data Export'!B4</f>
        <v>1102</v>
      </c>
      <c r="B3" s="2">
        <f>'Processed Data Export'!AX4*B$1</f>
        <v>1.0700000000000001E-2</v>
      </c>
      <c r="C3" s="2">
        <f>'Processed Data Export'!AY4*C$1</f>
        <v>0</v>
      </c>
      <c r="D3" s="2">
        <f>'Processed Data Export'!AZ4*D$1</f>
        <v>0</v>
      </c>
      <c r="E3" s="2">
        <f>'Processed Data Export'!BA4*E$1</f>
        <v>0</v>
      </c>
      <c r="F3" s="2">
        <f>'Processed Data Export'!BB4*F$1</f>
        <v>0</v>
      </c>
      <c r="G3" s="2">
        <f>'Processed Data Export'!BC4*G$1</f>
        <v>0</v>
      </c>
      <c r="H3" s="2">
        <f>'Processed Data Export'!BD4*H$1</f>
        <v>0</v>
      </c>
      <c r="I3" s="2">
        <f>'Processed Data Export'!BE4*I$1</f>
        <v>0</v>
      </c>
      <c r="J3" s="2">
        <f>'Processed Data Export'!BF4*J$1</f>
        <v>0</v>
      </c>
      <c r="K3" s="2">
        <f>'Processed Data Export'!BG4*K$1</f>
        <v>0</v>
      </c>
      <c r="L3" s="2">
        <f>'Processed Data Export'!BH4*L$1</f>
        <v>0</v>
      </c>
      <c r="M3" s="2">
        <f>'Processed Data Export'!BI4*M$1</f>
        <v>0</v>
      </c>
      <c r="N3" s="2">
        <f>'Processed Data Export'!BJ4*N$1</f>
        <v>0</v>
      </c>
      <c r="O3" s="2">
        <f>'Processed Data Export'!BK4*O$1</f>
        <v>0</v>
      </c>
      <c r="P3" s="2">
        <f>'Processed Data Export'!BL4*P$1</f>
        <v>0</v>
      </c>
      <c r="Q3" s="2">
        <f>'Processed Data Export'!BM4*Q$1</f>
        <v>0</v>
      </c>
      <c r="R3" s="2">
        <f>'Processed Data Export'!BN4*R$1</f>
        <v>0</v>
      </c>
      <c r="S3" s="2">
        <f>'Processed Data Export'!BO4*S$1</f>
        <v>0</v>
      </c>
      <c r="T3" s="2">
        <f>'Processed Data Export'!BP4*T$1</f>
        <v>0</v>
      </c>
      <c r="U3" s="2">
        <f>'Processed Data Export'!BQ4*U$1</f>
        <v>0</v>
      </c>
      <c r="V3" s="2">
        <f>'Processed Data Export'!BR4*V$1</f>
        <v>0</v>
      </c>
      <c r="W3" s="2">
        <f>'Processed Data Export'!BS4*W$1</f>
        <v>0</v>
      </c>
      <c r="X3" s="2">
        <f>'Processed Data Export'!BT4*X$1</f>
        <v>0</v>
      </c>
      <c r="Y3" s="2">
        <f>'Processed Data Export'!BU4*Y$1</f>
        <v>0</v>
      </c>
      <c r="Z3" s="2">
        <f>'Processed Data Export'!BV4*Z$1</f>
        <v>0</v>
      </c>
      <c r="AA3" s="2">
        <f>'Processed Data Export'!BW4*AA$1</f>
        <v>0</v>
      </c>
      <c r="AB3" s="2">
        <f>'Processed Data Export'!BX4*AB$1</f>
        <v>0</v>
      </c>
      <c r="AC3" s="2">
        <f>'Processed Data Export'!BY4*AC$1</f>
        <v>9.4199999999999996E-3</v>
      </c>
      <c r="AD3" s="2">
        <f>'Processed Data Export'!BZ4*AD$1</f>
        <v>3.0345E-2</v>
      </c>
      <c r="AE3" s="2">
        <f>'Processed Data Export'!CA4*AE$1</f>
        <v>5.2650000000000002E-2</v>
      </c>
      <c r="AF3" s="2">
        <f>'Processed Data Export'!CB4*AF$1</f>
        <v>8.0500000000000002E-2</v>
      </c>
      <c r="AG3" s="2">
        <f>'Processed Data Export'!CC4*AG$1</f>
        <v>0.10983000000000001</v>
      </c>
      <c r="AH3" s="2">
        <f>'Processed Data Export'!CD4*AH$1</f>
        <v>0.13661999999999999</v>
      </c>
      <c r="AI3" s="2">
        <f>'Processed Data Export'!CE4*AI$1</f>
        <v>0.15187500000000001</v>
      </c>
      <c r="AJ3" s="2">
        <f>'Processed Data Export'!CF4*AJ$1</f>
        <v>0.16106999999999999</v>
      </c>
      <c r="AK3" s="2">
        <f>'Processed Data Export'!CG4*AK$1</f>
        <v>0.16131999999999999</v>
      </c>
      <c r="AL3" s="2">
        <f>'Processed Data Export'!CH4*AL$1</f>
        <v>0.173425</v>
      </c>
      <c r="AM3" s="2">
        <f>'Processed Data Export'!CI4*AM$1</f>
        <v>0.21469999999999997</v>
      </c>
      <c r="AN3" s="2">
        <f>'Processed Data Export'!CJ4*AN$1</f>
        <v>0.32</v>
      </c>
      <c r="AO3" s="2">
        <f>'Processed Data Export'!CK4*AO$1</f>
        <v>0.52925</v>
      </c>
      <c r="AP3" s="2">
        <f>'Processed Data Export'!CL4*AP$1</f>
        <v>0.86624999999999996</v>
      </c>
      <c r="AQ3" s="2">
        <f>'Processed Data Export'!CM4*AQ$1</f>
        <v>1.3441999999999998</v>
      </c>
      <c r="AR3" s="2">
        <f>'Processed Data Export'!CN4*AR$1</f>
        <v>1.9702500000000001</v>
      </c>
      <c r="AS3" s="2">
        <f>'Processed Data Export'!CO4*AS$1</f>
        <v>2.7587999999999995</v>
      </c>
      <c r="AT3" s="2">
        <f>'Processed Data Export'!CP4*AT$1</f>
        <v>3.7262499999999998</v>
      </c>
      <c r="AU3" s="2">
        <f>'Processed Data Export'!CQ4*AU$1</f>
        <v>4.8827999999999996</v>
      </c>
      <c r="AV3" s="2">
        <f>'Processed Data Export'!CR4*AV$1</f>
        <v>6.319</v>
      </c>
      <c r="AW3" s="2">
        <f>'Processed Data Export'!CS4*AW$1</f>
        <v>8.0801499999999997</v>
      </c>
      <c r="AX3" s="2">
        <f>'Processed Data Export'!CT4*AX$1</f>
        <v>10.167599999999998</v>
      </c>
      <c r="AY3" s="2">
        <f>'Processed Data Export'!CU4*AY$1</f>
        <v>12.556100000000001</v>
      </c>
      <c r="AZ3" s="2">
        <f>'Processed Data Export'!CV4*AZ$1</f>
        <v>15.2736</v>
      </c>
      <c r="BA3" s="2">
        <f>'Processed Data Export'!CW4*BA$1</f>
        <v>18.278399999999998</v>
      </c>
      <c r="BB3" s="2">
        <f>'Processed Data Export'!CX4*BB$1</f>
        <v>21.735799999999998</v>
      </c>
      <c r="BC3" s="2">
        <f>'Processed Data Export'!CY4*BC$1</f>
        <v>25.823</v>
      </c>
      <c r="BD3" s="2">
        <f>'Processed Data Export'!CZ4*BD$1</f>
        <v>30.911099999999998</v>
      </c>
      <c r="BE3" s="2">
        <f>'Processed Data Export'!DA4*BE$1</f>
        <v>37.295999999999999</v>
      </c>
      <c r="BF3" s="2">
        <f>'Processed Data Export'!DB4*BF$1</f>
        <v>45.402499999999996</v>
      </c>
      <c r="BG3" s="2">
        <f>'Processed Data Export'!DC4*BG$1</f>
        <v>56.042500000000004</v>
      </c>
      <c r="BH3" s="2">
        <f>'Processed Data Export'!DD4*BH$1</f>
        <v>68.71599999999998</v>
      </c>
      <c r="BI3" s="2">
        <f>'Processed Data Export'!DE4*BI$1</f>
        <v>84.523999999999987</v>
      </c>
      <c r="BJ3" s="2">
        <f>'Processed Data Export'!DF4*BJ$1</f>
        <v>102.28999999999998</v>
      </c>
      <c r="BK3" s="2">
        <f>'Processed Data Export'!DG4*BK$1</f>
        <v>121.82550000000001</v>
      </c>
      <c r="BL3" s="2">
        <f>'Processed Data Export'!DH4*BL$1</f>
        <v>141.79499999999999</v>
      </c>
      <c r="BM3" s="2">
        <f>'Processed Data Export'!DI4*BM$1</f>
        <v>159.6985</v>
      </c>
      <c r="BN3" s="2">
        <f>'Processed Data Export'!DJ4*BN$1</f>
        <v>174.02899999999997</v>
      </c>
      <c r="BO3" s="2">
        <f>'Processed Data Export'!DK4*BO$1</f>
        <v>182.85600000000002</v>
      </c>
      <c r="BP3" s="2">
        <f>'Processed Data Export'!DL4*BP$1</f>
        <v>184.68</v>
      </c>
      <c r="BQ3" s="2">
        <f>'Processed Data Export'!DM4*BQ$1</f>
        <v>178.71</v>
      </c>
      <c r="BR3" s="2">
        <f>'Processed Data Export'!DN4*BR$1</f>
        <v>165.80349999999999</v>
      </c>
      <c r="BS3" s="2">
        <f>'Processed Data Export'!DO4*BS$1</f>
        <v>146.84550000000004</v>
      </c>
      <c r="BT3" s="2">
        <f>'Processed Data Export'!DP4*BT$1</f>
        <v>124.64000000000001</v>
      </c>
      <c r="BU3" s="2">
        <f>'Processed Data Export'!DQ4*BU$1</f>
        <v>101.952</v>
      </c>
      <c r="BV3" s="2">
        <f>'Processed Data Export'!DR4*BV$1</f>
        <v>81.423000000000002</v>
      </c>
      <c r="BW3" s="2">
        <f>'Processed Data Export'!DS4*BW$1</f>
        <v>64.38000000000001</v>
      </c>
      <c r="BX3" s="2">
        <f>'Processed Data Export'!DT4*BX$1</f>
        <v>53.975000000000001</v>
      </c>
      <c r="BY3" s="2">
        <f>'Processed Data Export'!DU4*BY$1</f>
        <v>47.52</v>
      </c>
      <c r="BZ3" s="2">
        <f>'Processed Data Export'!DV4*BZ$1</f>
        <v>44.010000000000005</v>
      </c>
      <c r="CA3" s="2">
        <f>'Processed Data Export'!DW4*CA$1</f>
        <v>42.78</v>
      </c>
      <c r="CB3" s="2">
        <f>'Processed Data Export'!DX4*CB$1</f>
        <v>42.2</v>
      </c>
      <c r="CC3" s="2">
        <f>'Processed Data Export'!DY4*CC$1</f>
        <v>42</v>
      </c>
      <c r="CD3" s="2">
        <f>'Processed Data Export'!DZ4*CD$1</f>
        <v>39.440000000000005</v>
      </c>
      <c r="CE3" s="2">
        <f>'Processed Data Export'!EA4*CE$1</f>
        <v>38.75</v>
      </c>
      <c r="CF3" s="2">
        <f>'Processed Data Export'!EB4*CF$1</f>
        <v>38.72</v>
      </c>
      <c r="CG3" s="2">
        <f>'Processed Data Export'!EC4*CG$1</f>
        <v>34</v>
      </c>
      <c r="CH3" s="2">
        <f>'Processed Data Export'!ED4*CH$1</f>
        <v>47.67</v>
      </c>
      <c r="CI3" s="2">
        <f>'Processed Data Export'!EE4*CI$1</f>
        <v>64.5</v>
      </c>
      <c r="CJ3" s="2">
        <f>'Processed Data Export'!EF4*CJ$1</f>
        <v>79.11</v>
      </c>
      <c r="CK3" s="2">
        <f>'Processed Data Export'!EG4*CK$1</f>
        <v>83.25</v>
      </c>
      <c r="CL3" s="2">
        <f>'Processed Data Export'!EH4*CL$1</f>
        <v>75.600000000000009</v>
      </c>
      <c r="CM3" s="2">
        <f>'Processed Data Export'!EI4*CM$1</f>
        <v>51.54</v>
      </c>
      <c r="CN3" s="2">
        <f>'Processed Data Export'!EJ4*CN$1</f>
        <v>0</v>
      </c>
      <c r="CO3" s="2">
        <f t="shared" si="0"/>
        <v>3214.8090049999996</v>
      </c>
      <c r="CP3" s="2">
        <f t="shared" ref="CP3:CP66" si="1">CO3/100</f>
        <v>32.148090049999993</v>
      </c>
    </row>
    <row r="4" spans="1:96" x14ac:dyDescent="0.35">
      <c r="A4" s="2">
        <f>'Processed Data Export'!B5</f>
        <v>1200</v>
      </c>
      <c r="B4" s="2">
        <f>'Processed Data Export'!AX5*B$1</f>
        <v>1.4000000000000002E-3</v>
      </c>
      <c r="C4" s="2">
        <f>'Processed Data Export'!AY5*C$1</f>
        <v>0</v>
      </c>
      <c r="D4" s="2">
        <f>'Processed Data Export'!AZ5*D$1</f>
        <v>0</v>
      </c>
      <c r="E4" s="2">
        <f>'Processed Data Export'!BA5*E$1</f>
        <v>0</v>
      </c>
      <c r="F4" s="2">
        <f>'Processed Data Export'!BB5*F$1</f>
        <v>0</v>
      </c>
      <c r="G4" s="2">
        <f>'Processed Data Export'!BC5*G$1</f>
        <v>0</v>
      </c>
      <c r="H4" s="2">
        <f>'Processed Data Export'!BD5*H$1</f>
        <v>0</v>
      </c>
      <c r="I4" s="2">
        <f>'Processed Data Export'!BE5*I$1</f>
        <v>0</v>
      </c>
      <c r="J4" s="2">
        <f>'Processed Data Export'!BF5*J$1</f>
        <v>0</v>
      </c>
      <c r="K4" s="2">
        <f>'Processed Data Export'!BG5*K$1</f>
        <v>0</v>
      </c>
      <c r="L4" s="2">
        <f>'Processed Data Export'!BH5*L$1</f>
        <v>0</v>
      </c>
      <c r="M4" s="2">
        <f>'Processed Data Export'!BI5*M$1</f>
        <v>0</v>
      </c>
      <c r="N4" s="2">
        <f>'Processed Data Export'!BJ5*N$1</f>
        <v>0</v>
      </c>
      <c r="O4" s="2">
        <f>'Processed Data Export'!BK5*O$1</f>
        <v>0</v>
      </c>
      <c r="P4" s="2">
        <f>'Processed Data Export'!BL5*P$1</f>
        <v>0</v>
      </c>
      <c r="Q4" s="2">
        <f>'Processed Data Export'!BM5*Q$1</f>
        <v>0</v>
      </c>
      <c r="R4" s="2">
        <f>'Processed Data Export'!BN5*R$1</f>
        <v>0</v>
      </c>
      <c r="S4" s="2">
        <f>'Processed Data Export'!BO5*S$1</f>
        <v>0</v>
      </c>
      <c r="T4" s="2">
        <f>'Processed Data Export'!BP5*T$1</f>
        <v>0</v>
      </c>
      <c r="U4" s="2">
        <f>'Processed Data Export'!BQ5*U$1</f>
        <v>0</v>
      </c>
      <c r="V4" s="2">
        <f>'Processed Data Export'!BR5*V$1</f>
        <v>0</v>
      </c>
      <c r="W4" s="2">
        <f>'Processed Data Export'!BS5*W$1</f>
        <v>0</v>
      </c>
      <c r="X4" s="2">
        <f>'Processed Data Export'!BT5*X$1</f>
        <v>0</v>
      </c>
      <c r="Y4" s="2">
        <f>'Processed Data Export'!BU5*Y$1</f>
        <v>0</v>
      </c>
      <c r="Z4" s="2">
        <f>'Processed Data Export'!BV5*Z$1</f>
        <v>0</v>
      </c>
      <c r="AA4" s="2">
        <f>'Processed Data Export'!BW5*AA$1</f>
        <v>0</v>
      </c>
      <c r="AB4" s="2">
        <f>'Processed Data Export'!BX5*AB$1</f>
        <v>0</v>
      </c>
      <c r="AC4" s="2">
        <f>'Processed Data Export'!BY5*AC$1</f>
        <v>0</v>
      </c>
      <c r="AD4" s="2">
        <f>'Processed Data Export'!BZ5*AD$1</f>
        <v>0</v>
      </c>
      <c r="AE4" s="2">
        <f>'Processed Data Export'!CA5*AE$1</f>
        <v>0</v>
      </c>
      <c r="AF4" s="2">
        <f>'Processed Data Export'!CB5*AF$1</f>
        <v>0</v>
      </c>
      <c r="AG4" s="2">
        <f>'Processed Data Export'!CC5*AG$1</f>
        <v>0</v>
      </c>
      <c r="AH4" s="2">
        <f>'Processed Data Export'!CD5*AH$1</f>
        <v>0</v>
      </c>
      <c r="AI4" s="2">
        <f>'Processed Data Export'!CE5*AI$1</f>
        <v>0</v>
      </c>
      <c r="AJ4" s="2">
        <f>'Processed Data Export'!CF5*AJ$1</f>
        <v>0</v>
      </c>
      <c r="AK4" s="2">
        <f>'Processed Data Export'!CG5*AK$1</f>
        <v>0</v>
      </c>
      <c r="AL4" s="2">
        <f>'Processed Data Export'!CH5*AL$1</f>
        <v>0</v>
      </c>
      <c r="AM4" s="2">
        <f>'Processed Data Export'!CI5*AM$1</f>
        <v>0</v>
      </c>
      <c r="AN4" s="2">
        <f>'Processed Data Export'!CJ5*AN$1</f>
        <v>0.1024</v>
      </c>
      <c r="AO4" s="2">
        <f>'Processed Data Export'!CK5*AO$1</f>
        <v>0.23199999999999998</v>
      </c>
      <c r="AP4" s="2">
        <f>'Processed Data Export'!CL5*AP$1</f>
        <v>0.47025</v>
      </c>
      <c r="AQ4" s="2">
        <f>'Processed Data Export'!CM5*AQ$1</f>
        <v>0.83660000000000001</v>
      </c>
      <c r="AR4" s="2">
        <f>'Processed Data Export'!CN5*AR$1</f>
        <v>1.3418999999999999</v>
      </c>
      <c r="AS4" s="2">
        <f>'Processed Data Export'!CO5*AS$1</f>
        <v>1.9843999999999997</v>
      </c>
      <c r="AT4" s="2">
        <f>'Processed Data Export'!CP5*AT$1</f>
        <v>2.8050000000000002</v>
      </c>
      <c r="AU4" s="2">
        <f>'Processed Data Export'!CQ5*AU$1</f>
        <v>3.8376000000000001</v>
      </c>
      <c r="AV4" s="2">
        <f>'Processed Data Export'!CR5*AV$1</f>
        <v>5.2184999999999997</v>
      </c>
      <c r="AW4" s="2">
        <f>'Processed Data Export'!CS5*AW$1</f>
        <v>7.032350000000001</v>
      </c>
      <c r="AX4" s="2">
        <f>'Processed Data Export'!CT5*AX$1</f>
        <v>9.3660999999999994</v>
      </c>
      <c r="AY4" s="2">
        <f>'Processed Data Export'!CU5*AY$1</f>
        <v>12.269550000000001</v>
      </c>
      <c r="AZ4" s="2">
        <f>'Processed Data Export'!CV5*AZ$1</f>
        <v>15.717600000000001</v>
      </c>
      <c r="BA4" s="2">
        <f>'Processed Data Export'!CW5*BA$1</f>
        <v>19.790400000000002</v>
      </c>
      <c r="BB4" s="2">
        <f>'Processed Data Export'!CX5*BB$1</f>
        <v>24.6008</v>
      </c>
      <c r="BC4" s="2">
        <f>'Processed Data Export'!CY5*BC$1</f>
        <v>30.293200000000002</v>
      </c>
      <c r="BD4" s="2">
        <f>'Processed Data Export'!CZ5*BD$1</f>
        <v>37.122900000000001</v>
      </c>
      <c r="BE4" s="2">
        <f>'Processed Data Export'!DA5*BE$1</f>
        <v>45.303999999999995</v>
      </c>
      <c r="BF4" s="2">
        <f>'Processed Data Export'!DB5*BF$1</f>
        <v>55.054499999999997</v>
      </c>
      <c r="BG4" s="2">
        <f>'Processed Data Export'!DC5*BG$1</f>
        <v>67.135000000000005</v>
      </c>
      <c r="BH4" s="2">
        <f>'Processed Data Export'!DD5*BH$1</f>
        <v>80.687999999999988</v>
      </c>
      <c r="BI4" s="2">
        <f>'Processed Data Export'!DE5*BI$1</f>
        <v>97.146500000000003</v>
      </c>
      <c r="BJ4" s="2">
        <f>'Processed Data Export'!DF5*BJ$1</f>
        <v>114.586</v>
      </c>
      <c r="BK4" s="2">
        <f>'Processed Data Export'!DG5*BK$1</f>
        <v>133.27300000000002</v>
      </c>
      <c r="BL4" s="2">
        <f>'Processed Data Export'!DH5*BL$1</f>
        <v>151.52199999999996</v>
      </c>
      <c r="BM4" s="2">
        <f>'Processed Data Export'!DI5*BM$1</f>
        <v>167.4735</v>
      </c>
      <c r="BN4" s="2">
        <f>'Processed Data Export'!DJ5*BN$1</f>
        <v>179.14749999999995</v>
      </c>
      <c r="BO4" s="2">
        <f>'Processed Data Export'!DK5*BO$1</f>
        <v>184.86099999999999</v>
      </c>
      <c r="BP4" s="2">
        <f>'Processed Data Export'!DL5*BP$1</f>
        <v>183.76799999999997</v>
      </c>
      <c r="BQ4" s="2">
        <f>'Processed Data Export'!DM5*BQ$1</f>
        <v>174.30699999999999</v>
      </c>
      <c r="BR4" s="2">
        <f>'Processed Data Export'!DN5*BR$1</f>
        <v>158.441</v>
      </c>
      <c r="BS4" s="2">
        <f>'Processed Data Export'!DO5*BS$1</f>
        <v>136.47600000000003</v>
      </c>
      <c r="BT4" s="2">
        <f>'Processed Data Export'!DP5*BT$1</f>
        <v>111.72</v>
      </c>
      <c r="BU4" s="2">
        <f>'Processed Data Export'!DQ5*BU$1</f>
        <v>86.831999999999994</v>
      </c>
      <c r="BV4" s="2">
        <f>'Processed Data Export'!DR5*BV$1</f>
        <v>64.745999999999995</v>
      </c>
      <c r="BW4" s="2">
        <f>'Processed Data Export'!DS5*BW$1</f>
        <v>47.73</v>
      </c>
      <c r="BX4" s="2">
        <f>'Processed Data Export'!DT5*BX$1</f>
        <v>36.830000000000005</v>
      </c>
      <c r="BY4" s="2">
        <f>'Processed Data Export'!DU5*BY$1</f>
        <v>31.68</v>
      </c>
      <c r="BZ4" s="2">
        <f>'Processed Data Export'!DV5*BZ$1</f>
        <v>29.34</v>
      </c>
      <c r="CA4" s="2">
        <f>'Processed Data Export'!DW5*CA$1</f>
        <v>29.76</v>
      </c>
      <c r="CB4" s="2">
        <f>'Processed Data Export'!DX5*CB$1</f>
        <v>30.595000000000002</v>
      </c>
      <c r="CC4" s="2">
        <f>'Processed Data Export'!DY5*CC$1</f>
        <v>30</v>
      </c>
      <c r="CD4" s="2">
        <f>'Processed Data Export'!DZ5*CD$1</f>
        <v>25.84</v>
      </c>
      <c r="CE4" s="2">
        <f>'Processed Data Export'!EA5*CE$1</f>
        <v>13.95</v>
      </c>
      <c r="CF4" s="2">
        <f>'Processed Data Export'!EB5*CF$1</f>
        <v>10.559999999999999</v>
      </c>
      <c r="CG4" s="2">
        <f>'Processed Data Export'!EC5*CG$1</f>
        <v>0</v>
      </c>
      <c r="CH4" s="2">
        <f>'Processed Data Export'!ED5*CH$1</f>
        <v>0</v>
      </c>
      <c r="CI4" s="2">
        <f>'Processed Data Export'!EE5*CI$1</f>
        <v>0</v>
      </c>
      <c r="CJ4" s="2">
        <f>'Processed Data Export'!EF5*CJ$1</f>
        <v>0</v>
      </c>
      <c r="CK4" s="2">
        <f>'Processed Data Export'!EG5*CK$1</f>
        <v>0</v>
      </c>
      <c r="CL4" s="2">
        <f>'Processed Data Export'!EH5*CL$1</f>
        <v>0</v>
      </c>
      <c r="CM4" s="2">
        <f>'Processed Data Export'!EI5*CM$1</f>
        <v>0</v>
      </c>
      <c r="CN4" s="2">
        <f>'Processed Data Export'!EJ5*CN$1</f>
        <v>0</v>
      </c>
      <c r="CO4" s="2">
        <f t="shared" si="0"/>
        <v>2651.7889499999997</v>
      </c>
      <c r="CP4" s="2">
        <f t="shared" si="1"/>
        <v>26.517889499999995</v>
      </c>
    </row>
    <row r="5" spans="1:96" x14ac:dyDescent="0.35">
      <c r="A5" s="2">
        <f>'Processed Data Export'!B6</f>
        <v>1205</v>
      </c>
      <c r="B5" s="2">
        <f>'Processed Data Export'!AX6*B$1</f>
        <v>3.4499999999999999E-3</v>
      </c>
      <c r="C5" s="2">
        <f>'Processed Data Export'!AY6*C$1</f>
        <v>0</v>
      </c>
      <c r="D5" s="2">
        <f>'Processed Data Export'!AZ6*D$1</f>
        <v>0</v>
      </c>
      <c r="E5" s="2">
        <f>'Processed Data Export'!BA6*E$1</f>
        <v>0</v>
      </c>
      <c r="F5" s="2">
        <f>'Processed Data Export'!BB6*F$1</f>
        <v>0</v>
      </c>
      <c r="G5" s="2">
        <f>'Processed Data Export'!BC6*G$1</f>
        <v>0</v>
      </c>
      <c r="H5" s="2">
        <f>'Processed Data Export'!BD6*H$1</f>
        <v>0</v>
      </c>
      <c r="I5" s="2">
        <f>'Processed Data Export'!BE6*I$1</f>
        <v>0</v>
      </c>
      <c r="J5" s="2">
        <f>'Processed Data Export'!BF6*J$1</f>
        <v>0</v>
      </c>
      <c r="K5" s="2">
        <f>'Processed Data Export'!BG6*K$1</f>
        <v>0</v>
      </c>
      <c r="L5" s="2">
        <f>'Processed Data Export'!BH6*L$1</f>
        <v>0</v>
      </c>
      <c r="M5" s="2">
        <f>'Processed Data Export'!BI6*M$1</f>
        <v>0</v>
      </c>
      <c r="N5" s="2">
        <f>'Processed Data Export'!BJ6*N$1</f>
        <v>0</v>
      </c>
      <c r="O5" s="2">
        <f>'Processed Data Export'!BK6*O$1</f>
        <v>0</v>
      </c>
      <c r="P5" s="2">
        <f>'Processed Data Export'!BL6*P$1</f>
        <v>0</v>
      </c>
      <c r="Q5" s="2">
        <f>'Processed Data Export'!BM6*Q$1</f>
        <v>0</v>
      </c>
      <c r="R5" s="2">
        <f>'Processed Data Export'!BN6*R$1</f>
        <v>0</v>
      </c>
      <c r="S5" s="2">
        <f>'Processed Data Export'!BO6*S$1</f>
        <v>0</v>
      </c>
      <c r="T5" s="2">
        <f>'Processed Data Export'!BP6*T$1</f>
        <v>0</v>
      </c>
      <c r="U5" s="2">
        <f>'Processed Data Export'!BQ6*U$1</f>
        <v>0</v>
      </c>
      <c r="V5" s="2">
        <f>'Processed Data Export'!BR6*V$1</f>
        <v>0</v>
      </c>
      <c r="W5" s="2">
        <f>'Processed Data Export'!BS6*W$1</f>
        <v>0</v>
      </c>
      <c r="X5" s="2">
        <f>'Processed Data Export'!BT6*X$1</f>
        <v>0</v>
      </c>
      <c r="Y5" s="2">
        <f>'Processed Data Export'!BU6*Y$1</f>
        <v>0</v>
      </c>
      <c r="Z5" s="2">
        <f>'Processed Data Export'!BV6*Z$1</f>
        <v>0</v>
      </c>
      <c r="AA5" s="2">
        <f>'Processed Data Export'!BW6*AA$1</f>
        <v>0</v>
      </c>
      <c r="AB5" s="2">
        <f>'Processed Data Export'!BX6*AB$1</f>
        <v>0</v>
      </c>
      <c r="AC5" s="2">
        <f>'Processed Data Export'!BY6*AC$1</f>
        <v>0</v>
      </c>
      <c r="AD5" s="2">
        <f>'Processed Data Export'!BZ6*AD$1</f>
        <v>0</v>
      </c>
      <c r="AE5" s="2">
        <f>'Processed Data Export'!CA6*AE$1</f>
        <v>0</v>
      </c>
      <c r="AF5" s="2">
        <f>'Processed Data Export'!CB6*AF$1</f>
        <v>2.9900000000000003E-2</v>
      </c>
      <c r="AG5" s="2">
        <f>'Processed Data Export'!CC6*AG$1</f>
        <v>6.5375000000000003E-2</v>
      </c>
      <c r="AH5" s="2">
        <f>'Processed Data Export'!CD6*AH$1</f>
        <v>0.10691999999999999</v>
      </c>
      <c r="AI5" s="2">
        <f>'Processed Data Export'!CE6*AI$1</f>
        <v>0.14175000000000001</v>
      </c>
      <c r="AJ5" s="2">
        <f>'Processed Data Export'!CF6*AJ$1</f>
        <v>0.16874</v>
      </c>
      <c r="AK5" s="2">
        <f>'Processed Data Export'!CG6*AK$1</f>
        <v>0.18312</v>
      </c>
      <c r="AL5" s="2">
        <f>'Processed Data Export'!CH6*AL$1</f>
        <v>0.183335</v>
      </c>
      <c r="AM5" s="2">
        <f>'Processed Data Export'!CI6*AM$1</f>
        <v>0.20339999999999997</v>
      </c>
      <c r="AN5" s="2">
        <f>'Processed Data Export'!CJ6*AN$1</f>
        <v>0.2752</v>
      </c>
      <c r="AO5" s="2">
        <f>'Processed Data Export'!CK6*AO$1</f>
        <v>0.44224999999999998</v>
      </c>
      <c r="AP5" s="2">
        <f>'Processed Data Export'!CL6*AP$1</f>
        <v>0.74249999999999994</v>
      </c>
      <c r="AQ5" s="2">
        <f>'Processed Data Export'!CM6*AQ$1</f>
        <v>1.1749999999999998</v>
      </c>
      <c r="AR5" s="2">
        <f>'Processed Data Export'!CN6*AR$1</f>
        <v>1.7359499999999999</v>
      </c>
      <c r="AS5" s="2">
        <f>'Processed Data Export'!CO6*AS$1</f>
        <v>2.4441999999999999</v>
      </c>
      <c r="AT5" s="2">
        <f>'Processed Data Export'!CP6*AT$1</f>
        <v>3.2862499999999994</v>
      </c>
      <c r="AU5" s="2">
        <f>'Processed Data Export'!CQ6*AU$1</f>
        <v>4.2744000000000009</v>
      </c>
      <c r="AV5" s="2">
        <f>'Processed Data Export'!CR6*AV$1</f>
        <v>5.5202499999999999</v>
      </c>
      <c r="AW5" s="2">
        <f>'Processed Data Export'!CS6*AW$1</f>
        <v>7.032350000000001</v>
      </c>
      <c r="AX5" s="2">
        <f>'Processed Data Export'!CT6*AX$1</f>
        <v>8.9309999999999992</v>
      </c>
      <c r="AY5" s="2">
        <f>'Processed Data Export'!CU6*AY$1</f>
        <v>11.149399999999998</v>
      </c>
      <c r="AZ5" s="2">
        <f>'Processed Data Export'!CV6*AZ$1</f>
        <v>13.704799999999999</v>
      </c>
      <c r="BA5" s="2">
        <f>'Processed Data Export'!CW6*BA$1</f>
        <v>16.632000000000001</v>
      </c>
      <c r="BB5" s="2">
        <f>'Processed Data Export'!CX6*BB$1</f>
        <v>20.131399999999999</v>
      </c>
      <c r="BC5" s="2">
        <f>'Processed Data Export'!CY6*BC$1</f>
        <v>24.434199999999997</v>
      </c>
      <c r="BD5" s="2">
        <f>'Processed Data Export'!CZ6*BD$1</f>
        <v>29.9251</v>
      </c>
      <c r="BE5" s="2">
        <f>'Processed Data Export'!DA6*BE$1</f>
        <v>36.959999999999994</v>
      </c>
      <c r="BF5" s="2">
        <f>'Processed Data Export'!DB6*BF$1</f>
        <v>46.100999999999999</v>
      </c>
      <c r="BG5" s="2">
        <f>'Processed Data Export'!DC6*BG$1</f>
        <v>58.217499999999994</v>
      </c>
      <c r="BH5" s="2">
        <f>'Processed Data Export'!DD6*BH$1</f>
        <v>72.97999999999999</v>
      </c>
      <c r="BI5" s="2">
        <f>'Processed Data Export'!DE6*BI$1</f>
        <v>91.53649999999999</v>
      </c>
      <c r="BJ5" s="2">
        <f>'Processed Data Export'!DF6*BJ$1</f>
        <v>112.46599999999999</v>
      </c>
      <c r="BK5" s="2">
        <f>'Processed Data Export'!DG6*BK$1</f>
        <v>135.68299999999999</v>
      </c>
      <c r="BL5" s="2">
        <f>'Processed Data Export'!DH6*BL$1</f>
        <v>159.05699999999999</v>
      </c>
      <c r="BM5" s="2">
        <f>'Processed Data Export'!DI6*BM$1</f>
        <v>179.9135</v>
      </c>
      <c r="BN5" s="2">
        <f>'Processed Data Export'!DJ6*BN$1</f>
        <v>196.268</v>
      </c>
      <c r="BO5" s="2">
        <f>'Processed Data Export'!DK6*BO$1</f>
        <v>205.31200000000001</v>
      </c>
      <c r="BP5" s="2">
        <f>'Processed Data Export'!DL6*BP$1</f>
        <v>205.428</v>
      </c>
      <c r="BQ5" s="2">
        <f>'Processed Data Export'!DM6*BQ$1</f>
        <v>195.02699999999999</v>
      </c>
      <c r="BR5" s="2">
        <f>'Processed Data Export'!DN6*BR$1</f>
        <v>175.81650000000002</v>
      </c>
      <c r="BS5" s="2">
        <f>'Processed Data Export'!DO6*BS$1</f>
        <v>148.518</v>
      </c>
      <c r="BT5" s="2">
        <f>'Processed Data Export'!DP6*BT$1</f>
        <v>117.8</v>
      </c>
      <c r="BU5" s="2">
        <f>'Processed Data Export'!DQ6*BU$1</f>
        <v>86.831999999999994</v>
      </c>
      <c r="BV5" s="2">
        <f>'Processed Data Export'!DR6*BV$1</f>
        <v>59.840999999999994</v>
      </c>
      <c r="BW5" s="2">
        <f>'Processed Data Export'!DS6*BW$1</f>
        <v>38.849999999999994</v>
      </c>
      <c r="BX5" s="2">
        <f>'Processed Data Export'!DT6*BX$1</f>
        <v>27.305</v>
      </c>
      <c r="BY5" s="2">
        <f>'Processed Data Export'!DU6*BY$1</f>
        <v>23.04</v>
      </c>
      <c r="BZ5" s="2">
        <f>'Processed Data Export'!DV6*BZ$1</f>
        <v>25.265000000000001</v>
      </c>
      <c r="CA5" s="2">
        <f>'Processed Data Export'!DW6*CA$1</f>
        <v>32.549999999999997</v>
      </c>
      <c r="CB5" s="2">
        <f>'Processed Data Export'!DX6*CB$1</f>
        <v>41.145000000000003</v>
      </c>
      <c r="CC5" s="2">
        <f>'Processed Data Export'!DY6*CC$1</f>
        <v>46.800000000000004</v>
      </c>
      <c r="CD5" s="2">
        <f>'Processed Data Export'!DZ6*CD$1</f>
        <v>47.599999999999994</v>
      </c>
      <c r="CE5" s="2">
        <f>'Processed Data Export'!EA6*CE$1</f>
        <v>41.85</v>
      </c>
      <c r="CF5" s="2">
        <f>'Processed Data Export'!EB6*CF$1</f>
        <v>21.119999999999997</v>
      </c>
      <c r="CG5" s="2">
        <f>'Processed Data Export'!EC6*CG$1</f>
        <v>12</v>
      </c>
      <c r="CH5" s="2">
        <f>'Processed Data Export'!ED6*CH$1</f>
        <v>0</v>
      </c>
      <c r="CI5" s="2">
        <f>'Processed Data Export'!EE6*CI$1</f>
        <v>0</v>
      </c>
      <c r="CJ5" s="2">
        <f>'Processed Data Export'!EF6*CJ$1</f>
        <v>0</v>
      </c>
      <c r="CK5" s="2">
        <f>'Processed Data Export'!EG6*CK$1</f>
        <v>0</v>
      </c>
      <c r="CL5" s="2">
        <f>'Processed Data Export'!EH6*CL$1</f>
        <v>0</v>
      </c>
      <c r="CM5" s="2">
        <f>'Processed Data Export'!EI6*CM$1</f>
        <v>0</v>
      </c>
      <c r="CN5" s="2">
        <f>'Processed Data Export'!EJ6*CN$1</f>
        <v>0</v>
      </c>
      <c r="CO5" s="2">
        <f t="shared" si="0"/>
        <v>2794.2042399999991</v>
      </c>
      <c r="CP5" s="2">
        <f t="shared" si="1"/>
        <v>27.942042399999991</v>
      </c>
    </row>
    <row r="6" spans="1:96" x14ac:dyDescent="0.35">
      <c r="A6" s="2">
        <f>'Processed Data Export'!B7</f>
        <v>1210</v>
      </c>
      <c r="B6" s="2">
        <f>'Processed Data Export'!AX7*B$1</f>
        <v>2.3999999999999998E-3</v>
      </c>
      <c r="C6" s="2">
        <f>'Processed Data Export'!AY7*C$1</f>
        <v>0</v>
      </c>
      <c r="D6" s="2">
        <f>'Processed Data Export'!AZ7*D$1</f>
        <v>0</v>
      </c>
      <c r="E6" s="2">
        <f>'Processed Data Export'!BA7*E$1</f>
        <v>0</v>
      </c>
      <c r="F6" s="2">
        <f>'Processed Data Export'!BB7*F$1</f>
        <v>0</v>
      </c>
      <c r="G6" s="2">
        <f>'Processed Data Export'!BC7*G$1</f>
        <v>0</v>
      </c>
      <c r="H6" s="2">
        <f>'Processed Data Export'!BD7*H$1</f>
        <v>0</v>
      </c>
      <c r="I6" s="2">
        <f>'Processed Data Export'!BE7*I$1</f>
        <v>0</v>
      </c>
      <c r="J6" s="2">
        <f>'Processed Data Export'!BF7*J$1</f>
        <v>0</v>
      </c>
      <c r="K6" s="2">
        <f>'Processed Data Export'!BG7*K$1</f>
        <v>0</v>
      </c>
      <c r="L6" s="2">
        <f>'Processed Data Export'!BH7*L$1</f>
        <v>0</v>
      </c>
      <c r="M6" s="2">
        <f>'Processed Data Export'!BI7*M$1</f>
        <v>0</v>
      </c>
      <c r="N6" s="2">
        <f>'Processed Data Export'!BJ7*N$1</f>
        <v>0</v>
      </c>
      <c r="O6" s="2">
        <f>'Processed Data Export'!BK7*O$1</f>
        <v>0</v>
      </c>
      <c r="P6" s="2">
        <f>'Processed Data Export'!BL7*P$1</f>
        <v>0</v>
      </c>
      <c r="Q6" s="2">
        <f>'Processed Data Export'!BM7*Q$1</f>
        <v>0</v>
      </c>
      <c r="R6" s="2">
        <f>'Processed Data Export'!BN7*R$1</f>
        <v>0</v>
      </c>
      <c r="S6" s="2">
        <f>'Processed Data Export'!BO7*S$1</f>
        <v>0</v>
      </c>
      <c r="T6" s="2">
        <f>'Processed Data Export'!BP7*T$1</f>
        <v>0</v>
      </c>
      <c r="U6" s="2">
        <f>'Processed Data Export'!BQ7*U$1</f>
        <v>0</v>
      </c>
      <c r="V6" s="2">
        <f>'Processed Data Export'!BR7*V$1</f>
        <v>0</v>
      </c>
      <c r="W6" s="2">
        <f>'Processed Data Export'!BS7*W$1</f>
        <v>0</v>
      </c>
      <c r="X6" s="2">
        <f>'Processed Data Export'!BT7*X$1</f>
        <v>0</v>
      </c>
      <c r="Y6" s="2">
        <f>'Processed Data Export'!BU7*Y$1</f>
        <v>0</v>
      </c>
      <c r="Z6" s="2">
        <f>'Processed Data Export'!BV7*Z$1</f>
        <v>0</v>
      </c>
      <c r="AA6" s="2">
        <f>'Processed Data Export'!BW7*AA$1</f>
        <v>0</v>
      </c>
      <c r="AB6" s="2">
        <f>'Processed Data Export'!BX7*AB$1</f>
        <v>0</v>
      </c>
      <c r="AC6" s="2">
        <f>'Processed Data Export'!BY7*AC$1</f>
        <v>0</v>
      </c>
      <c r="AD6" s="2">
        <f>'Processed Data Export'!BZ7*AD$1</f>
        <v>0</v>
      </c>
      <c r="AE6" s="2">
        <f>'Processed Data Export'!CA7*AE$1</f>
        <v>2.4300000000000002E-2</v>
      </c>
      <c r="AF6" s="2">
        <f>'Processed Data Export'!CB7*AF$1</f>
        <v>5.9800000000000006E-2</v>
      </c>
      <c r="AG6" s="2">
        <f>'Processed Data Export'!CC7*AG$1</f>
        <v>0.10460000000000001</v>
      </c>
      <c r="AH6" s="2">
        <f>'Processed Data Export'!CD7*AH$1</f>
        <v>0.15443999999999999</v>
      </c>
      <c r="AI6" s="2">
        <f>'Processed Data Export'!CE7*AI$1</f>
        <v>0.20250000000000001</v>
      </c>
      <c r="AJ6" s="2">
        <f>'Processed Data Export'!CF7*AJ$1</f>
        <v>0.233935</v>
      </c>
      <c r="AK6" s="2">
        <f>'Processed Data Export'!CG7*AK$1</f>
        <v>0.24416000000000002</v>
      </c>
      <c r="AL6" s="2">
        <f>'Processed Data Export'!CH7*AL$1</f>
        <v>0.25270500000000001</v>
      </c>
      <c r="AM6" s="2">
        <f>'Processed Data Export'!CI7*AM$1</f>
        <v>0.28249999999999997</v>
      </c>
      <c r="AN6" s="2">
        <f>'Processed Data Export'!CJ7*AN$1</f>
        <v>0.37119999999999997</v>
      </c>
      <c r="AO6" s="2">
        <f>'Processed Data Export'!CK7*AO$1</f>
        <v>0.5655</v>
      </c>
      <c r="AP6" s="2">
        <f>'Processed Data Export'!CL7*AP$1</f>
        <v>0.89100000000000001</v>
      </c>
      <c r="AQ6" s="2">
        <f>'Processed Data Export'!CM7*AQ$1</f>
        <v>1.363</v>
      </c>
      <c r="AR6" s="2">
        <f>'Processed Data Export'!CN7*AR$1</f>
        <v>1.9702500000000001</v>
      </c>
      <c r="AS6" s="2">
        <f>'Processed Data Export'!CO7*AS$1</f>
        <v>2.6983000000000006</v>
      </c>
      <c r="AT6" s="2">
        <f>'Processed Data Export'!CP7*AT$1</f>
        <v>3.5475000000000003</v>
      </c>
      <c r="AU6" s="2">
        <f>'Processed Data Export'!CQ7*AU$1</f>
        <v>4.5552000000000001</v>
      </c>
      <c r="AV6" s="2">
        <f>'Processed Data Export'!CR7*AV$1</f>
        <v>5.8042499999999997</v>
      </c>
      <c r="AW6" s="2">
        <f>'Processed Data Export'!CS7*AW$1</f>
        <v>7.3346000000000009</v>
      </c>
      <c r="AX6" s="2">
        <f>'Processed Data Export'!CT7*AX$1</f>
        <v>9.2058</v>
      </c>
      <c r="AY6" s="2">
        <f>'Processed Data Export'!CU7*AY$1</f>
        <v>11.488049999999999</v>
      </c>
      <c r="AZ6" s="2">
        <f>'Processed Data Export'!CV7*AZ$1</f>
        <v>14.119199999999999</v>
      </c>
      <c r="BA6" s="2">
        <f>'Processed Data Export'!CW7*BA$1</f>
        <v>17.169599999999999</v>
      </c>
      <c r="BB6" s="2">
        <f>'Processed Data Export'!CX7*BB$1</f>
        <v>20.895400000000002</v>
      </c>
      <c r="BC6" s="2">
        <f>'Processed Data Export'!CY7*BC$1</f>
        <v>25.4758</v>
      </c>
      <c r="BD6" s="2">
        <f>'Processed Data Export'!CZ7*BD$1</f>
        <v>31.305499999999995</v>
      </c>
      <c r="BE6" s="2">
        <f>'Processed Data Export'!DA7*BE$1</f>
        <v>38.807999999999993</v>
      </c>
      <c r="BF6" s="2">
        <f>'Processed Data Export'!DB7*BF$1</f>
        <v>48.323499999999996</v>
      </c>
      <c r="BG6" s="2">
        <f>'Processed Data Export'!DC7*BG$1</f>
        <v>60.754999999999995</v>
      </c>
      <c r="BH6" s="2">
        <f>'Processed Data Export'!DD7*BH$1</f>
        <v>75.522000000000006</v>
      </c>
      <c r="BI6" s="2">
        <f>'Processed Data Export'!DE7*BI$1</f>
        <v>93.593499999999992</v>
      </c>
      <c r="BJ6" s="2">
        <f>'Processed Data Export'!DF7*BJ$1</f>
        <v>113.63199999999999</v>
      </c>
      <c r="BK6" s="2">
        <f>'Processed Data Export'!DG7*BK$1</f>
        <v>134.96</v>
      </c>
      <c r="BL6" s="2">
        <f>'Processed Data Export'!DH7*BL$1</f>
        <v>155.90600000000001</v>
      </c>
      <c r="BM6" s="2">
        <f>'Processed Data Export'!DI7*BM$1</f>
        <v>173.84899999999999</v>
      </c>
      <c r="BN6" s="2">
        <f>'Processed Data Export'!DJ7*BN$1</f>
        <v>186.91349999999997</v>
      </c>
      <c r="BO6" s="2">
        <f>'Processed Data Export'!DK7*BO$1</f>
        <v>192.48</v>
      </c>
      <c r="BP6" s="2">
        <f>'Processed Data Export'!DL7*BP$1</f>
        <v>189.69600000000003</v>
      </c>
      <c r="BQ6" s="2">
        <f>'Processed Data Export'!DM7*BQ$1</f>
        <v>177.41499999999999</v>
      </c>
      <c r="BR6" s="2">
        <f>'Processed Data Export'!DN7*BR$1</f>
        <v>157.26300000000001</v>
      </c>
      <c r="BS6" s="2">
        <f>'Processed Data Export'!DO7*BS$1</f>
        <v>130.7895</v>
      </c>
      <c r="BT6" s="2">
        <f>'Processed Data Export'!DP7*BT$1</f>
        <v>101.46</v>
      </c>
      <c r="BU6" s="2">
        <f>'Processed Data Export'!DQ7*BU$1</f>
        <v>72.576000000000008</v>
      </c>
      <c r="BV6" s="2">
        <f>'Processed Data Export'!DR7*BV$1</f>
        <v>48.5595</v>
      </c>
      <c r="BW6" s="2">
        <f>'Processed Data Export'!DS7*BW$1</f>
        <v>31.080000000000002</v>
      </c>
      <c r="BX6" s="2">
        <f>'Processed Data Export'!DT7*BX$1</f>
        <v>21.589999999999996</v>
      </c>
      <c r="BY6" s="2">
        <f>'Processed Data Export'!DU7*BY$1</f>
        <v>18.72</v>
      </c>
      <c r="BZ6" s="2">
        <f>'Processed Data Export'!DV7*BZ$1</f>
        <v>22.820000000000004</v>
      </c>
      <c r="CA6" s="2">
        <f>'Processed Data Export'!DW7*CA$1</f>
        <v>29.76</v>
      </c>
      <c r="CB6" s="2">
        <f>'Processed Data Export'!DX7*CB$1</f>
        <v>36.924999999999997</v>
      </c>
      <c r="CC6" s="2">
        <f>'Processed Data Export'!DY7*CC$1</f>
        <v>40.799999999999997</v>
      </c>
      <c r="CD6" s="2">
        <f>'Processed Data Export'!DZ7*CD$1</f>
        <v>39.440000000000005</v>
      </c>
      <c r="CE6" s="2">
        <f>'Processed Data Export'!EA7*CE$1</f>
        <v>32.550000000000004</v>
      </c>
      <c r="CF6" s="2">
        <f>'Processed Data Export'!EB7*CF$1</f>
        <v>12.32</v>
      </c>
      <c r="CG6" s="2">
        <f>'Processed Data Export'!EC7*CG$1</f>
        <v>0</v>
      </c>
      <c r="CH6" s="2">
        <f>'Processed Data Export'!ED7*CH$1</f>
        <v>0</v>
      </c>
      <c r="CI6" s="2">
        <f>'Processed Data Export'!EE7*CI$1</f>
        <v>0</v>
      </c>
      <c r="CJ6" s="2">
        <f>'Processed Data Export'!EF7*CJ$1</f>
        <v>0</v>
      </c>
      <c r="CK6" s="2">
        <f>'Processed Data Export'!EG7*CK$1</f>
        <v>0</v>
      </c>
      <c r="CL6" s="2">
        <f>'Processed Data Export'!EH7*CL$1</f>
        <v>0</v>
      </c>
      <c r="CM6" s="2">
        <f>'Processed Data Export'!EI7*CM$1</f>
        <v>0</v>
      </c>
      <c r="CN6" s="2">
        <f>'Processed Data Export'!EJ7*CN$1</f>
        <v>0</v>
      </c>
      <c r="CO6" s="2">
        <f t="shared" si="0"/>
        <v>2598.8279900000007</v>
      </c>
      <c r="CP6" s="2">
        <f t="shared" si="1"/>
        <v>25.988279900000006</v>
      </c>
    </row>
    <row r="7" spans="1:96" x14ac:dyDescent="0.35">
      <c r="A7" s="2">
        <f>'Processed Data Export'!B8</f>
        <v>1305</v>
      </c>
      <c r="B7" s="2">
        <f>'Processed Data Export'!AX8*B$1</f>
        <v>2.2049999999999999E-3</v>
      </c>
      <c r="C7" s="2">
        <f>'Processed Data Export'!AY8*C$1</f>
        <v>0</v>
      </c>
      <c r="D7" s="2">
        <f>'Processed Data Export'!AZ8*D$1</f>
        <v>0</v>
      </c>
      <c r="E7" s="2">
        <f>'Processed Data Export'!BA8*E$1</f>
        <v>0</v>
      </c>
      <c r="F7" s="2">
        <f>'Processed Data Export'!BB8*F$1</f>
        <v>0</v>
      </c>
      <c r="G7" s="2">
        <f>'Processed Data Export'!BC8*G$1</f>
        <v>0</v>
      </c>
      <c r="H7" s="2">
        <f>'Processed Data Export'!BD8*H$1</f>
        <v>0</v>
      </c>
      <c r="I7" s="2">
        <f>'Processed Data Export'!BE8*I$1</f>
        <v>0</v>
      </c>
      <c r="J7" s="2">
        <f>'Processed Data Export'!BF8*J$1</f>
        <v>0</v>
      </c>
      <c r="K7" s="2">
        <f>'Processed Data Export'!BG8*K$1</f>
        <v>0</v>
      </c>
      <c r="L7" s="2">
        <f>'Processed Data Export'!BH8*L$1</f>
        <v>0</v>
      </c>
      <c r="M7" s="2">
        <f>'Processed Data Export'!BI8*M$1</f>
        <v>0</v>
      </c>
      <c r="N7" s="2">
        <f>'Processed Data Export'!BJ8*N$1</f>
        <v>0</v>
      </c>
      <c r="O7" s="2">
        <f>'Processed Data Export'!BK8*O$1</f>
        <v>0</v>
      </c>
      <c r="P7" s="2">
        <f>'Processed Data Export'!BL8*P$1</f>
        <v>0</v>
      </c>
      <c r="Q7" s="2">
        <f>'Processed Data Export'!BM8*Q$1</f>
        <v>0</v>
      </c>
      <c r="R7" s="2">
        <f>'Processed Data Export'!BN8*R$1</f>
        <v>0</v>
      </c>
      <c r="S7" s="2">
        <f>'Processed Data Export'!BO8*S$1</f>
        <v>0</v>
      </c>
      <c r="T7" s="2">
        <f>'Processed Data Export'!BP8*T$1</f>
        <v>0</v>
      </c>
      <c r="U7" s="2">
        <f>'Processed Data Export'!BQ8*U$1</f>
        <v>0</v>
      </c>
      <c r="V7" s="2">
        <f>'Processed Data Export'!BR8*V$1</f>
        <v>0</v>
      </c>
      <c r="W7" s="2">
        <f>'Processed Data Export'!BS8*W$1</f>
        <v>0</v>
      </c>
      <c r="X7" s="2">
        <f>'Processed Data Export'!BT8*X$1</f>
        <v>0</v>
      </c>
      <c r="Y7" s="2">
        <f>'Processed Data Export'!BU8*Y$1</f>
        <v>0</v>
      </c>
      <c r="Z7" s="2">
        <f>'Processed Data Export'!BV8*Z$1</f>
        <v>0</v>
      </c>
      <c r="AA7" s="2">
        <f>'Processed Data Export'!BW8*AA$1</f>
        <v>0</v>
      </c>
      <c r="AB7" s="2">
        <f>'Processed Data Export'!BX8*AB$1</f>
        <v>0</v>
      </c>
      <c r="AC7" s="2">
        <f>'Processed Data Export'!BY8*AC$1</f>
        <v>0</v>
      </c>
      <c r="AD7" s="2">
        <f>'Processed Data Export'!BZ8*AD$1</f>
        <v>0</v>
      </c>
      <c r="AE7" s="2">
        <f>'Processed Data Export'!CA8*AE$1</f>
        <v>0</v>
      </c>
      <c r="AF7" s="2">
        <f>'Processed Data Export'!CB8*AF$1</f>
        <v>4.1399999999999999E-2</v>
      </c>
      <c r="AG7" s="2">
        <f>'Processed Data Export'!CC8*AG$1</f>
        <v>8.8910000000000017E-2</v>
      </c>
      <c r="AH7" s="2">
        <f>'Processed Data Export'!CD8*AH$1</f>
        <v>0.14849999999999999</v>
      </c>
      <c r="AI7" s="2">
        <f>'Processed Data Export'!CE8*AI$1</f>
        <v>0.21600000000000003</v>
      </c>
      <c r="AJ7" s="2">
        <f>'Processed Data Export'!CF8*AJ$1</f>
        <v>0.26078000000000001</v>
      </c>
      <c r="AK7" s="2">
        <f>'Processed Data Export'!CG8*AK$1</f>
        <v>0.28776000000000002</v>
      </c>
      <c r="AL7" s="2">
        <f>'Processed Data Export'!CH8*AL$1</f>
        <v>0.29730000000000001</v>
      </c>
      <c r="AM7" s="2">
        <f>'Processed Data Export'!CI8*AM$1</f>
        <v>0.30509999999999998</v>
      </c>
      <c r="AN7" s="2">
        <f>'Processed Data Export'!CJ8*AN$1</f>
        <v>0.37119999999999997</v>
      </c>
      <c r="AO7" s="2">
        <f>'Processed Data Export'!CK8*AO$1</f>
        <v>0.52200000000000002</v>
      </c>
      <c r="AP7" s="2">
        <f>'Processed Data Export'!CL8*AP$1</f>
        <v>0.80024999999999991</v>
      </c>
      <c r="AQ7" s="2">
        <f>'Processed Data Export'!CM8*AQ$1</f>
        <v>1.2032</v>
      </c>
      <c r="AR7" s="2">
        <f>'Processed Data Export'!CN8*AR$1</f>
        <v>1.7253000000000001</v>
      </c>
      <c r="AS7" s="2">
        <f>'Processed Data Export'!CO8*AS$1</f>
        <v>2.3231999999999999</v>
      </c>
      <c r="AT7" s="2">
        <f>'Processed Data Export'!CP8*AT$1</f>
        <v>2.9837499999999997</v>
      </c>
      <c r="AU7" s="2">
        <f>'Processed Data Export'!CQ8*AU$1</f>
        <v>3.7128000000000001</v>
      </c>
      <c r="AV7" s="2">
        <f>'Processed Data Export'!CR8*AV$1</f>
        <v>4.5794999999999995</v>
      </c>
      <c r="AW7" s="2">
        <f>'Processed Data Export'!CS8*AW$1</f>
        <v>5.6420000000000003</v>
      </c>
      <c r="AX7" s="2">
        <f>'Processed Data Export'!CT8*AX$1</f>
        <v>6.9615999999999998</v>
      </c>
      <c r="AY7" s="2">
        <f>'Processed Data Export'!CU8*AY$1</f>
        <v>8.5704499999999992</v>
      </c>
      <c r="AZ7" s="2">
        <f>'Processed Data Export'!CV8*AZ$1</f>
        <v>10.507999999999999</v>
      </c>
      <c r="BA7" s="2">
        <f>'Processed Data Export'!CW8*BA$1</f>
        <v>12.835199999999999</v>
      </c>
      <c r="BB7" s="2">
        <f>'Processed Data Export'!CX8*BB$1</f>
        <v>15.8912</v>
      </c>
      <c r="BC7" s="2">
        <f>'Processed Data Export'!CY8*BC$1</f>
        <v>20.007399999999997</v>
      </c>
      <c r="BD7" s="2">
        <f>'Processed Data Export'!CZ8*BD$1</f>
        <v>25.586699999999997</v>
      </c>
      <c r="BE7" s="2">
        <f>'Processed Data Export'!DA8*BE$1</f>
        <v>33.432000000000002</v>
      </c>
      <c r="BF7" s="2">
        <f>'Processed Data Export'!DB8*BF$1</f>
        <v>43.942</v>
      </c>
      <c r="BG7" s="2">
        <f>'Processed Data Export'!DC8*BG$1</f>
        <v>58.289999999999992</v>
      </c>
      <c r="BH7" s="2">
        <f>'Processed Data Export'!DD8*BH$1</f>
        <v>75.931999999999988</v>
      </c>
      <c r="BI7" s="2">
        <f>'Processed Data Export'!DE8*BI$1</f>
        <v>98.081499999999991</v>
      </c>
      <c r="BJ7" s="2">
        <f>'Processed Data Export'!DF8*BJ$1</f>
        <v>123.06599999999999</v>
      </c>
      <c r="BK7" s="2">
        <f>'Processed Data Export'!DG8*BK$1</f>
        <v>150.26349999999999</v>
      </c>
      <c r="BL7" s="2">
        <f>'Processed Data Export'!DH8*BL$1</f>
        <v>177.27800000000002</v>
      </c>
      <c r="BM7" s="2">
        <f>'Processed Data Export'!DI8*BM$1</f>
        <v>200.90600000000001</v>
      </c>
      <c r="BN7" s="2">
        <f>'Processed Data Export'!DJ8*BN$1</f>
        <v>218.15399999999997</v>
      </c>
      <c r="BO7" s="2">
        <f>'Processed Data Export'!DK8*BO$1</f>
        <v>226.56500000000003</v>
      </c>
      <c r="BP7" s="2">
        <f>'Processed Data Export'!DL8*BP$1</f>
        <v>223.66800000000001</v>
      </c>
      <c r="BQ7" s="2">
        <f>'Processed Data Export'!DM8*BQ$1</f>
        <v>209.01300000000001</v>
      </c>
      <c r="BR7" s="2">
        <f>'Processed Data Export'!DN8*BR$1</f>
        <v>184.0625</v>
      </c>
      <c r="BS7" s="2">
        <f>'Processed Data Export'!DO8*BS$1</f>
        <v>151.19399999999999</v>
      </c>
      <c r="BT7" s="2">
        <f>'Processed Data Export'!DP8*BT$1</f>
        <v>115.14000000000001</v>
      </c>
      <c r="BU7" s="2">
        <f>'Processed Data Export'!DQ8*BU$1</f>
        <v>79.920000000000016</v>
      </c>
      <c r="BV7" s="2">
        <f>'Processed Data Export'!DR8*BV$1</f>
        <v>50.030999999999999</v>
      </c>
      <c r="BW7" s="2">
        <f>'Processed Data Export'!DS8*BW$1</f>
        <v>28.86</v>
      </c>
      <c r="BX7" s="2">
        <f>'Processed Data Export'!DT8*BX$1</f>
        <v>17.78</v>
      </c>
      <c r="BY7" s="2">
        <f>'Processed Data Export'!DU8*BY$1</f>
        <v>10.080000000000002</v>
      </c>
      <c r="BZ7" s="2">
        <f>'Processed Data Export'!DV8*BZ$1</f>
        <v>16.3</v>
      </c>
      <c r="CA7" s="2">
        <f>'Processed Data Export'!DW8*CA$1</f>
        <v>22.32</v>
      </c>
      <c r="CB7" s="2">
        <f>'Processed Data Export'!DX8*CB$1</f>
        <v>27.43</v>
      </c>
      <c r="CC7" s="2">
        <f>'Processed Data Export'!DY8*CC$1</f>
        <v>30</v>
      </c>
      <c r="CD7" s="2">
        <f>'Processed Data Export'!DZ8*CD$1</f>
        <v>23.12</v>
      </c>
      <c r="CE7" s="2">
        <f>'Processed Data Export'!EA8*CE$1</f>
        <v>23.25</v>
      </c>
      <c r="CF7" s="2">
        <f>'Processed Data Export'!EB8*CF$1</f>
        <v>19.36</v>
      </c>
      <c r="CG7" s="2">
        <f>'Processed Data Export'!EC8*CG$1</f>
        <v>12</v>
      </c>
      <c r="CH7" s="2">
        <f>'Processed Data Export'!ED8*CH$1</f>
        <v>0</v>
      </c>
      <c r="CI7" s="2">
        <f>'Processed Data Export'!EE8*CI$1</f>
        <v>0</v>
      </c>
      <c r="CJ7" s="2">
        <f>'Processed Data Export'!EF8*CJ$1</f>
        <v>0</v>
      </c>
      <c r="CK7" s="2">
        <f>'Processed Data Export'!EG8*CK$1</f>
        <v>0</v>
      </c>
      <c r="CL7" s="2">
        <f>'Processed Data Export'!EH8*CL$1</f>
        <v>0</v>
      </c>
      <c r="CM7" s="2">
        <f>'Processed Data Export'!EI8*CM$1</f>
        <v>0</v>
      </c>
      <c r="CN7" s="2">
        <f>'Processed Data Export'!EJ8*CN$1</f>
        <v>0</v>
      </c>
      <c r="CO7" s="2">
        <f t="shared" si="0"/>
        <v>2775.3102050000002</v>
      </c>
      <c r="CP7" s="2">
        <f t="shared" si="1"/>
        <v>27.753102050000003</v>
      </c>
    </row>
    <row r="8" spans="1:96" x14ac:dyDescent="0.35">
      <c r="A8" s="2">
        <f>'Processed Data Export'!B9</f>
        <v>1310</v>
      </c>
      <c r="B8" s="2">
        <f>'Processed Data Export'!AX9*B$1</f>
        <v>3.1E-4</v>
      </c>
      <c r="C8" s="2">
        <f>'Processed Data Export'!AY9*C$1</f>
        <v>0</v>
      </c>
      <c r="D8" s="2">
        <f>'Processed Data Export'!AZ9*D$1</f>
        <v>0</v>
      </c>
      <c r="E8" s="2">
        <f>'Processed Data Export'!BA9*E$1</f>
        <v>0</v>
      </c>
      <c r="F8" s="2">
        <f>'Processed Data Export'!BB9*F$1</f>
        <v>0</v>
      </c>
      <c r="G8" s="2">
        <f>'Processed Data Export'!BC9*G$1</f>
        <v>0</v>
      </c>
      <c r="H8" s="2">
        <f>'Processed Data Export'!BD9*H$1</f>
        <v>0</v>
      </c>
      <c r="I8" s="2">
        <f>'Processed Data Export'!BE9*I$1</f>
        <v>0</v>
      </c>
      <c r="J8" s="2">
        <f>'Processed Data Export'!BF9*J$1</f>
        <v>0</v>
      </c>
      <c r="K8" s="2">
        <f>'Processed Data Export'!BG9*K$1</f>
        <v>0</v>
      </c>
      <c r="L8" s="2">
        <f>'Processed Data Export'!BH9*L$1</f>
        <v>0</v>
      </c>
      <c r="M8" s="2">
        <f>'Processed Data Export'!BI9*M$1</f>
        <v>0</v>
      </c>
      <c r="N8" s="2">
        <f>'Processed Data Export'!BJ9*N$1</f>
        <v>0</v>
      </c>
      <c r="O8" s="2">
        <f>'Processed Data Export'!BK9*O$1</f>
        <v>0</v>
      </c>
      <c r="P8" s="2">
        <f>'Processed Data Export'!BL9*P$1</f>
        <v>0</v>
      </c>
      <c r="Q8" s="2">
        <f>'Processed Data Export'!BM9*Q$1</f>
        <v>0</v>
      </c>
      <c r="R8" s="2">
        <f>'Processed Data Export'!BN9*R$1</f>
        <v>0</v>
      </c>
      <c r="S8" s="2">
        <f>'Processed Data Export'!BO9*S$1</f>
        <v>0</v>
      </c>
      <c r="T8" s="2">
        <f>'Processed Data Export'!BP9*T$1</f>
        <v>0</v>
      </c>
      <c r="U8" s="2">
        <f>'Processed Data Export'!BQ9*U$1</f>
        <v>0</v>
      </c>
      <c r="V8" s="2">
        <f>'Processed Data Export'!BR9*V$1</f>
        <v>0</v>
      </c>
      <c r="W8" s="2">
        <f>'Processed Data Export'!BS9*W$1</f>
        <v>0</v>
      </c>
      <c r="X8" s="2">
        <f>'Processed Data Export'!BT9*X$1</f>
        <v>0</v>
      </c>
      <c r="Y8" s="2">
        <f>'Processed Data Export'!BU9*Y$1</f>
        <v>0</v>
      </c>
      <c r="Z8" s="2">
        <f>'Processed Data Export'!BV9*Z$1</f>
        <v>0</v>
      </c>
      <c r="AA8" s="2">
        <f>'Processed Data Export'!BW9*AA$1</f>
        <v>0</v>
      </c>
      <c r="AB8" s="2">
        <f>'Processed Data Export'!BX9*AB$1</f>
        <v>0</v>
      </c>
      <c r="AC8" s="2">
        <f>'Processed Data Export'!BY9*AC$1</f>
        <v>0</v>
      </c>
      <c r="AD8" s="2">
        <f>'Processed Data Export'!BZ9*AD$1</f>
        <v>0</v>
      </c>
      <c r="AE8" s="2">
        <f>'Processed Data Export'!CA9*AE$1</f>
        <v>0</v>
      </c>
      <c r="AF8" s="2">
        <f>'Processed Data Export'!CB9*AF$1</f>
        <v>3.2200000000000006E-2</v>
      </c>
      <c r="AG8" s="2">
        <f>'Processed Data Export'!CC9*AG$1</f>
        <v>7.3220000000000007E-2</v>
      </c>
      <c r="AH8" s="2">
        <f>'Processed Data Export'!CD9*AH$1</f>
        <v>0.12770999999999999</v>
      </c>
      <c r="AI8" s="2">
        <f>'Processed Data Export'!CE9*AI$1</f>
        <v>0.18225000000000002</v>
      </c>
      <c r="AJ8" s="2">
        <f>'Processed Data Export'!CF9*AJ$1</f>
        <v>0.22626499999999999</v>
      </c>
      <c r="AK8" s="2">
        <f>'Processed Data Export'!CG9*AK$1</f>
        <v>0.25287999999999999</v>
      </c>
      <c r="AL8" s="2">
        <f>'Processed Data Export'!CH9*AL$1</f>
        <v>0.25766</v>
      </c>
      <c r="AM8" s="2">
        <f>'Processed Data Export'!CI9*AM$1</f>
        <v>0.27684999999999998</v>
      </c>
      <c r="AN8" s="2">
        <f>'Processed Data Export'!CJ9*AN$1</f>
        <v>0.33280000000000004</v>
      </c>
      <c r="AO8" s="2">
        <f>'Processed Data Export'!CK9*AO$1</f>
        <v>0.47125</v>
      </c>
      <c r="AP8" s="2">
        <f>'Processed Data Export'!CL9*AP$1</f>
        <v>0.70949999999999991</v>
      </c>
      <c r="AQ8" s="2">
        <f>'Processed Data Export'!CM9*AQ$1</f>
        <v>1.0715999999999999</v>
      </c>
      <c r="AR8" s="2">
        <f>'Processed Data Export'!CN9*AR$1</f>
        <v>1.5229499999999998</v>
      </c>
      <c r="AS8" s="2">
        <f>'Processed Data Export'!CO9*AS$1</f>
        <v>2.0569999999999999</v>
      </c>
      <c r="AT8" s="2">
        <f>'Processed Data Export'!CP9*AT$1</f>
        <v>2.6537500000000001</v>
      </c>
      <c r="AU8" s="2">
        <f>'Processed Data Export'!CQ9*AU$1</f>
        <v>3.3072000000000004</v>
      </c>
      <c r="AV8" s="2">
        <f>'Processed Data Export'!CR9*AV$1</f>
        <v>4.1002499999999991</v>
      </c>
      <c r="AW8" s="2">
        <f>'Processed Data Export'!CS9*AW$1</f>
        <v>5.0173500000000004</v>
      </c>
      <c r="AX8" s="2">
        <f>'Processed Data Export'!CT9*AX$1</f>
        <v>6.1372000000000009</v>
      </c>
      <c r="AY8" s="2">
        <f>'Processed Data Export'!CU9*AY$1</f>
        <v>7.4502999999999995</v>
      </c>
      <c r="AZ8" s="2">
        <f>'Processed Data Export'!CV9*AZ$1</f>
        <v>8.879999999999999</v>
      </c>
      <c r="BA8" s="2">
        <f>'Processed Data Export'!CW9*BA$1</f>
        <v>10.5504</v>
      </c>
      <c r="BB8" s="2">
        <f>'Processed Data Export'!CX9*BB$1</f>
        <v>12.605999999999998</v>
      </c>
      <c r="BC8" s="2">
        <f>'Processed Data Export'!CY9*BC$1</f>
        <v>15.2768</v>
      </c>
      <c r="BD8" s="2">
        <f>'Processed Data Export'!CZ9*BD$1</f>
        <v>19.029799999999998</v>
      </c>
      <c r="BE8" s="2">
        <f>'Processed Data Export'!DA9*BE$1</f>
        <v>24.471999999999998</v>
      </c>
      <c r="BF8" s="2">
        <f>'Processed Data Export'!DB9*BF$1</f>
        <v>32.3215</v>
      </c>
      <c r="BG8" s="2">
        <f>'Processed Data Export'!DC9*BG$1</f>
        <v>43.717499999999994</v>
      </c>
      <c r="BH8" s="2">
        <f>'Processed Data Export'!DD9*BH$1</f>
        <v>58.957999999999991</v>
      </c>
      <c r="BI8" s="2">
        <f>'Processed Data Export'!DE9*BI$1</f>
        <v>79.381500000000003</v>
      </c>
      <c r="BJ8" s="2">
        <f>'Processed Data Export'!DF9*BJ$1</f>
        <v>104.41</v>
      </c>
      <c r="BK8" s="2">
        <f>'Processed Data Export'!DG9*BK$1</f>
        <v>134.1165</v>
      </c>
      <c r="BL8" s="2">
        <f>'Processed Data Export'!DH9*BL$1</f>
        <v>166.86599999999999</v>
      </c>
      <c r="BM8" s="2">
        <f>'Processed Data Export'!DI9*BM$1</f>
        <v>199.66200000000001</v>
      </c>
      <c r="BN8" s="2">
        <f>'Processed Data Export'!DJ9*BN$1</f>
        <v>229.62649999999996</v>
      </c>
      <c r="BO8" s="2">
        <f>'Processed Data Export'!DK9*BO$1</f>
        <v>253.03100000000003</v>
      </c>
      <c r="BP8" s="2">
        <f>'Processed Data Export'!DL9*BP$1</f>
        <v>266.988</v>
      </c>
      <c r="BQ8" s="2">
        <f>'Processed Data Export'!DM9*BQ$1</f>
        <v>268.065</v>
      </c>
      <c r="BR8" s="2">
        <f>'Processed Data Export'!DN9*BR$1</f>
        <v>257.0985</v>
      </c>
      <c r="BS8" s="2">
        <f>'Processed Data Export'!DO9*BS$1</f>
        <v>234.48450000000003</v>
      </c>
      <c r="BT8" s="2">
        <f>'Processed Data Export'!DP9*BT$1</f>
        <v>203.67999999999998</v>
      </c>
      <c r="BU8" s="2">
        <f>'Processed Data Export'!DQ9*BU$1</f>
        <v>169.34399999999999</v>
      </c>
      <c r="BV8" s="2">
        <f>'Processed Data Export'!DR9*BV$1</f>
        <v>135.86849999999998</v>
      </c>
      <c r="BW8" s="2">
        <f>'Processed Data Export'!DS9*BW$1</f>
        <v>107.11499999999999</v>
      </c>
      <c r="BX8" s="2">
        <f>'Processed Data Export'!DT9*BX$1</f>
        <v>85.725000000000009</v>
      </c>
      <c r="BY8" s="2">
        <f>'Processed Data Export'!DU9*BY$1</f>
        <v>70.56</v>
      </c>
      <c r="BZ8" s="2">
        <f>'Processed Data Export'!DV9*BZ$1</f>
        <v>59.494999999999997</v>
      </c>
      <c r="CA8" s="2">
        <f>'Processed Data Export'!DW9*CA$1</f>
        <v>52.080000000000005</v>
      </c>
      <c r="CB8" s="2">
        <f>'Processed Data Export'!DX9*CB$1</f>
        <v>42.2</v>
      </c>
      <c r="CC8" s="2">
        <f>'Processed Data Export'!DY9*CC$1</f>
        <v>32.400000000000006</v>
      </c>
      <c r="CD8" s="2">
        <f>'Processed Data Export'!DZ9*CD$1</f>
        <v>12.24</v>
      </c>
      <c r="CE8" s="2">
        <f>'Processed Data Export'!EA9*CE$1</f>
        <v>0</v>
      </c>
      <c r="CF8" s="2">
        <f>'Processed Data Export'!EB9*CF$1</f>
        <v>0</v>
      </c>
      <c r="CG8" s="2">
        <f>'Processed Data Export'!EC9*CG$1</f>
        <v>0</v>
      </c>
      <c r="CH8" s="2">
        <f>'Processed Data Export'!ED9*CH$1</f>
        <v>0</v>
      </c>
      <c r="CI8" s="2">
        <f>'Processed Data Export'!EE9*CI$1</f>
        <v>0</v>
      </c>
      <c r="CJ8" s="2">
        <f>'Processed Data Export'!EF9*CJ$1</f>
        <v>0</v>
      </c>
      <c r="CK8" s="2">
        <f>'Processed Data Export'!EG9*CK$1</f>
        <v>0</v>
      </c>
      <c r="CL8" s="2">
        <f>'Processed Data Export'!EH9*CL$1</f>
        <v>0</v>
      </c>
      <c r="CM8" s="2">
        <f>'Processed Data Export'!EI9*CM$1</f>
        <v>0</v>
      </c>
      <c r="CN8" s="2">
        <f>'Processed Data Export'!EJ9*CN$1</f>
        <v>0</v>
      </c>
      <c r="CO8" s="2">
        <f t="shared" si="0"/>
        <v>3426.5094949999989</v>
      </c>
      <c r="CP8" s="2">
        <f t="shared" si="1"/>
        <v>34.265094949999991</v>
      </c>
    </row>
    <row r="9" spans="1:96" x14ac:dyDescent="0.35">
      <c r="A9" s="2">
        <f>'Processed Data Export'!B10</f>
        <v>1315</v>
      </c>
      <c r="B9" s="2">
        <f>'Processed Data Export'!AX10*B$1</f>
        <v>4.0500000000000003E-4</v>
      </c>
      <c r="C9" s="2">
        <f>'Processed Data Export'!AY10*C$1</f>
        <v>0</v>
      </c>
      <c r="D9" s="2">
        <f>'Processed Data Export'!AZ10*D$1</f>
        <v>0</v>
      </c>
      <c r="E9" s="2">
        <f>'Processed Data Export'!BA10*E$1</f>
        <v>0</v>
      </c>
      <c r="F9" s="2">
        <f>'Processed Data Export'!BB10*F$1</f>
        <v>0</v>
      </c>
      <c r="G9" s="2">
        <f>'Processed Data Export'!BC10*G$1</f>
        <v>0</v>
      </c>
      <c r="H9" s="2">
        <f>'Processed Data Export'!BD10*H$1</f>
        <v>0</v>
      </c>
      <c r="I9" s="2">
        <f>'Processed Data Export'!BE10*I$1</f>
        <v>0</v>
      </c>
      <c r="J9" s="2">
        <f>'Processed Data Export'!BF10*J$1</f>
        <v>0</v>
      </c>
      <c r="K9" s="2">
        <f>'Processed Data Export'!BG10*K$1</f>
        <v>0</v>
      </c>
      <c r="L9" s="2">
        <f>'Processed Data Export'!BH10*L$1</f>
        <v>0</v>
      </c>
      <c r="M9" s="2">
        <f>'Processed Data Export'!BI10*M$1</f>
        <v>0</v>
      </c>
      <c r="N9" s="2">
        <f>'Processed Data Export'!BJ10*N$1</f>
        <v>0</v>
      </c>
      <c r="O9" s="2">
        <f>'Processed Data Export'!BK10*O$1</f>
        <v>0</v>
      </c>
      <c r="P9" s="2">
        <f>'Processed Data Export'!BL10*P$1</f>
        <v>0</v>
      </c>
      <c r="Q9" s="2">
        <f>'Processed Data Export'!BM10*Q$1</f>
        <v>0</v>
      </c>
      <c r="R9" s="2">
        <f>'Processed Data Export'!BN10*R$1</f>
        <v>0</v>
      </c>
      <c r="S9" s="2">
        <f>'Processed Data Export'!BO10*S$1</f>
        <v>0</v>
      </c>
      <c r="T9" s="2">
        <f>'Processed Data Export'!BP10*T$1</f>
        <v>0</v>
      </c>
      <c r="U9" s="2">
        <f>'Processed Data Export'!BQ10*U$1</f>
        <v>0</v>
      </c>
      <c r="V9" s="2">
        <f>'Processed Data Export'!BR10*V$1</f>
        <v>0</v>
      </c>
      <c r="W9" s="2">
        <f>'Processed Data Export'!BS10*W$1</f>
        <v>0</v>
      </c>
      <c r="X9" s="2">
        <f>'Processed Data Export'!BT10*X$1</f>
        <v>0</v>
      </c>
      <c r="Y9" s="2">
        <f>'Processed Data Export'!BU10*Y$1</f>
        <v>0</v>
      </c>
      <c r="Z9" s="2">
        <f>'Processed Data Export'!BV10*Z$1</f>
        <v>0</v>
      </c>
      <c r="AA9" s="2">
        <f>'Processed Data Export'!BW10*AA$1</f>
        <v>0</v>
      </c>
      <c r="AB9" s="2">
        <f>'Processed Data Export'!BX10*AB$1</f>
        <v>0</v>
      </c>
      <c r="AC9" s="2">
        <f>'Processed Data Export'!BY10*AC$1</f>
        <v>0</v>
      </c>
      <c r="AD9" s="2">
        <f>'Processed Data Export'!BZ10*AD$1</f>
        <v>0</v>
      </c>
      <c r="AE9" s="2">
        <f>'Processed Data Export'!CA10*AE$1</f>
        <v>0</v>
      </c>
      <c r="AF9" s="2">
        <f>'Processed Data Export'!CB10*AF$1</f>
        <v>3.9099999999999996E-2</v>
      </c>
      <c r="AG9" s="2">
        <f>'Processed Data Export'!CC10*AG$1</f>
        <v>8.1064999999999998E-2</v>
      </c>
      <c r="AH9" s="2">
        <f>'Processed Data Export'!CD10*AH$1</f>
        <v>0.13364999999999999</v>
      </c>
      <c r="AI9" s="2">
        <f>'Processed Data Export'!CE10*AI$1</f>
        <v>0.18562500000000004</v>
      </c>
      <c r="AJ9" s="2">
        <f>'Processed Data Export'!CF10*AJ$1</f>
        <v>0.22626499999999999</v>
      </c>
      <c r="AK9" s="2">
        <f>'Processed Data Export'!CG10*AK$1</f>
        <v>0.24852000000000002</v>
      </c>
      <c r="AL9" s="2">
        <f>'Processed Data Export'!CH10*AL$1</f>
        <v>0.26261499999999999</v>
      </c>
      <c r="AM9" s="2">
        <f>'Processed Data Export'!CI10*AM$1</f>
        <v>0.28814999999999996</v>
      </c>
      <c r="AN9" s="2">
        <f>'Processed Data Export'!CJ10*AN$1</f>
        <v>0.36480000000000007</v>
      </c>
      <c r="AO9" s="2">
        <f>'Processed Data Export'!CK10*AO$1</f>
        <v>0.54374999999999996</v>
      </c>
      <c r="AP9" s="2">
        <f>'Processed Data Export'!CL10*AP$1</f>
        <v>0.84975000000000001</v>
      </c>
      <c r="AQ9" s="2">
        <f>'Processed Data Export'!CM10*AQ$1</f>
        <v>1.2971999999999999</v>
      </c>
      <c r="AR9" s="2">
        <f>'Processed Data Export'!CN10*AR$1</f>
        <v>1.8424499999999999</v>
      </c>
      <c r="AS9" s="2">
        <f>'Processed Data Export'!CO10*AS$1</f>
        <v>2.5167999999999999</v>
      </c>
      <c r="AT9" s="2">
        <f>'Processed Data Export'!CP10*AT$1</f>
        <v>3.2449999999999997</v>
      </c>
      <c r="AU9" s="2">
        <f>'Processed Data Export'!CQ10*AU$1</f>
        <v>4.056</v>
      </c>
      <c r="AV9" s="2">
        <f>'Processed Data Export'!CR10*AV$1</f>
        <v>5.02325</v>
      </c>
      <c r="AW9" s="2">
        <f>'Processed Data Export'!CS10*AW$1</f>
        <v>6.1457499999999996</v>
      </c>
      <c r="AX9" s="2">
        <f>'Processed Data Export'!CT10*AX$1</f>
        <v>7.5112000000000005</v>
      </c>
      <c r="AY9" s="2">
        <f>'Processed Data Export'!CU10*AY$1</f>
        <v>9.09145</v>
      </c>
      <c r="AZ9" s="2">
        <f>'Processed Data Export'!CV10*AZ$1</f>
        <v>10.833600000000001</v>
      </c>
      <c r="BA9" s="2">
        <f>'Processed Data Export'!CW10*BA$1</f>
        <v>12.8688</v>
      </c>
      <c r="BB9" s="2">
        <f>'Processed Data Export'!CX10*BB$1</f>
        <v>15.356399999999997</v>
      </c>
      <c r="BC9" s="2">
        <f>'Processed Data Export'!CY10*BC$1</f>
        <v>18.705400000000001</v>
      </c>
      <c r="BD9" s="2">
        <f>'Processed Data Export'!CZ10*BD$1</f>
        <v>23.170999999999999</v>
      </c>
      <c r="BE9" s="2">
        <f>'Processed Data Export'!DA10*BE$1</f>
        <v>29.567999999999994</v>
      </c>
      <c r="BF9" s="2">
        <f>'Processed Data Export'!DB10*BF$1</f>
        <v>38.353999999999999</v>
      </c>
      <c r="BG9" s="2">
        <f>'Processed Data Export'!DC10*BG$1</f>
        <v>50.677500000000002</v>
      </c>
      <c r="BH9" s="2">
        <f>'Processed Data Export'!DD10*BH$1</f>
        <v>66.337999999999994</v>
      </c>
      <c r="BI9" s="2">
        <f>'Processed Data Export'!DE10*BI$1</f>
        <v>86.768000000000001</v>
      </c>
      <c r="BJ9" s="2">
        <f>'Processed Data Export'!DF10*BJ$1</f>
        <v>110.55799999999999</v>
      </c>
      <c r="BK9" s="2">
        <f>'Processed Data Export'!DG10*BK$1</f>
        <v>137.61100000000002</v>
      </c>
      <c r="BL9" s="2">
        <f>'Processed Data Export'!DH10*BL$1</f>
        <v>166.04400000000001</v>
      </c>
      <c r="BM9" s="2">
        <f>'Processed Data Export'!DI10*BM$1</f>
        <v>192.82000000000002</v>
      </c>
      <c r="BN9" s="2">
        <f>'Processed Data Export'!DJ10*BN$1</f>
        <v>215.50649999999999</v>
      </c>
      <c r="BO9" s="2">
        <f>'Processed Data Export'!DK10*BO$1</f>
        <v>230.57500000000002</v>
      </c>
      <c r="BP9" s="2">
        <f>'Processed Data Export'!DL10*BP$1</f>
        <v>235.98000000000005</v>
      </c>
      <c r="BQ9" s="2">
        <f>'Processed Data Export'!DM10*BQ$1</f>
        <v>229.99199999999996</v>
      </c>
      <c r="BR9" s="2">
        <f>'Processed Data Export'!DN10*BR$1</f>
        <v>212.92350000000002</v>
      </c>
      <c r="BS9" s="2">
        <f>'Processed Data Export'!DO10*BS$1</f>
        <v>186.65100000000001</v>
      </c>
      <c r="BT9" s="2">
        <f>'Processed Data Export'!DP10*BT$1</f>
        <v>154.66000000000003</v>
      </c>
      <c r="BU9" s="2">
        <f>'Processed Data Export'!DQ10*BU$1</f>
        <v>120.96</v>
      </c>
      <c r="BV9" s="2">
        <f>'Processed Data Export'!DR10*BV$1</f>
        <v>90.742499999999993</v>
      </c>
      <c r="BW9" s="2">
        <f>'Processed Data Export'!DS10*BW$1</f>
        <v>66.045000000000002</v>
      </c>
      <c r="BX9" s="2">
        <f>'Processed Data Export'!DT10*BX$1</f>
        <v>50.800000000000004</v>
      </c>
      <c r="BY9" s="2">
        <f>'Processed Data Export'!DU10*BY$1</f>
        <v>41.760000000000005</v>
      </c>
      <c r="BZ9" s="2">
        <f>'Processed Data Export'!DV10*BZ$1</f>
        <v>39.119999999999997</v>
      </c>
      <c r="CA9" s="2">
        <f>'Processed Data Export'!DW10*CA$1</f>
        <v>37.200000000000003</v>
      </c>
      <c r="CB9" s="2">
        <f>'Processed Data Export'!DX10*CB$1</f>
        <v>35.869999999999997</v>
      </c>
      <c r="CC9" s="2">
        <f>'Processed Data Export'!DY10*CC$1</f>
        <v>30</v>
      </c>
      <c r="CD9" s="2">
        <f>'Processed Data Export'!DZ10*CD$1</f>
        <v>14.96</v>
      </c>
      <c r="CE9" s="2">
        <f>'Processed Data Export'!EA10*CE$1</f>
        <v>0</v>
      </c>
      <c r="CF9" s="2">
        <f>'Processed Data Export'!EB10*CF$1</f>
        <v>0</v>
      </c>
      <c r="CG9" s="2">
        <f>'Processed Data Export'!EC10*CG$1</f>
        <v>0</v>
      </c>
      <c r="CH9" s="2">
        <f>'Processed Data Export'!ED10*CH$1</f>
        <v>0</v>
      </c>
      <c r="CI9" s="2">
        <f>'Processed Data Export'!EE10*CI$1</f>
        <v>0</v>
      </c>
      <c r="CJ9" s="2">
        <f>'Processed Data Export'!EF10*CJ$1</f>
        <v>0</v>
      </c>
      <c r="CK9" s="2">
        <f>'Processed Data Export'!EG10*CK$1</f>
        <v>0</v>
      </c>
      <c r="CL9" s="2">
        <f>'Processed Data Export'!EH10*CL$1</f>
        <v>0</v>
      </c>
      <c r="CM9" s="2">
        <f>'Processed Data Export'!EI10*CM$1</f>
        <v>0</v>
      </c>
      <c r="CN9" s="2">
        <f>'Processed Data Export'!EJ10*CN$1</f>
        <v>0</v>
      </c>
      <c r="CO9" s="2">
        <f t="shared" si="0"/>
        <v>2997.3719949999995</v>
      </c>
      <c r="CP9" s="2">
        <f t="shared" si="1"/>
        <v>29.973719949999996</v>
      </c>
    </row>
    <row r="10" spans="1:96" x14ac:dyDescent="0.35">
      <c r="A10" s="2">
        <f>'Processed Data Export'!B11</f>
        <v>1325</v>
      </c>
      <c r="B10" s="2">
        <f>'Processed Data Export'!AX11*B$1</f>
        <v>0</v>
      </c>
      <c r="C10" s="2">
        <f>'Processed Data Export'!AY11*C$1</f>
        <v>0</v>
      </c>
      <c r="D10" s="2">
        <f>'Processed Data Export'!AZ11*D$1</f>
        <v>0</v>
      </c>
      <c r="E10" s="2">
        <f>'Processed Data Export'!BA11*E$1</f>
        <v>0</v>
      </c>
      <c r="F10" s="2">
        <f>'Processed Data Export'!BB11*F$1</f>
        <v>0</v>
      </c>
      <c r="G10" s="2">
        <f>'Processed Data Export'!BC11*G$1</f>
        <v>0</v>
      </c>
      <c r="H10" s="2">
        <f>'Processed Data Export'!BD11*H$1</f>
        <v>0</v>
      </c>
      <c r="I10" s="2">
        <f>'Processed Data Export'!BE11*I$1</f>
        <v>0</v>
      </c>
      <c r="J10" s="2">
        <f>'Processed Data Export'!BF11*J$1</f>
        <v>0</v>
      </c>
      <c r="K10" s="2">
        <f>'Processed Data Export'!BG11*K$1</f>
        <v>0</v>
      </c>
      <c r="L10" s="2">
        <f>'Processed Data Export'!BH11*L$1</f>
        <v>0</v>
      </c>
      <c r="M10" s="2">
        <f>'Processed Data Export'!BI11*M$1</f>
        <v>0</v>
      </c>
      <c r="N10" s="2">
        <f>'Processed Data Export'!BJ11*N$1</f>
        <v>0</v>
      </c>
      <c r="O10" s="2">
        <f>'Processed Data Export'!BK11*O$1</f>
        <v>0</v>
      </c>
      <c r="P10" s="2">
        <f>'Processed Data Export'!BL11*P$1</f>
        <v>0</v>
      </c>
      <c r="Q10" s="2">
        <f>'Processed Data Export'!BM11*Q$1</f>
        <v>0</v>
      </c>
      <c r="R10" s="2">
        <f>'Processed Data Export'!BN11*R$1</f>
        <v>0</v>
      </c>
      <c r="S10" s="2">
        <f>'Processed Data Export'!BO11*S$1</f>
        <v>0</v>
      </c>
      <c r="T10" s="2">
        <f>'Processed Data Export'!BP11*T$1</f>
        <v>0</v>
      </c>
      <c r="U10" s="2">
        <f>'Processed Data Export'!BQ11*U$1</f>
        <v>0</v>
      </c>
      <c r="V10" s="2">
        <f>'Processed Data Export'!BR11*V$1</f>
        <v>0</v>
      </c>
      <c r="W10" s="2">
        <f>'Processed Data Export'!BS11*W$1</f>
        <v>0</v>
      </c>
      <c r="X10" s="2">
        <f>'Processed Data Export'!BT11*X$1</f>
        <v>0</v>
      </c>
      <c r="Y10" s="2">
        <f>'Processed Data Export'!BU11*Y$1</f>
        <v>0</v>
      </c>
      <c r="Z10" s="2">
        <f>'Processed Data Export'!BV11*Z$1</f>
        <v>0</v>
      </c>
      <c r="AA10" s="2">
        <f>'Processed Data Export'!BW11*AA$1</f>
        <v>0</v>
      </c>
      <c r="AB10" s="2">
        <f>'Processed Data Export'!BX11*AB$1</f>
        <v>0</v>
      </c>
      <c r="AC10" s="2">
        <f>'Processed Data Export'!BY11*AC$1</f>
        <v>0</v>
      </c>
      <c r="AD10" s="2">
        <f>'Processed Data Export'!BZ11*AD$1</f>
        <v>0</v>
      </c>
      <c r="AE10" s="2">
        <f>'Processed Data Export'!CA11*AE$1</f>
        <v>0</v>
      </c>
      <c r="AF10" s="2">
        <f>'Processed Data Export'!CB11*AF$1</f>
        <v>1.6100000000000003E-2</v>
      </c>
      <c r="AG10" s="2">
        <f>'Processed Data Export'!CC11*AG$1</f>
        <v>6.2759999999999996E-2</v>
      </c>
      <c r="AH10" s="2">
        <f>'Processed Data Export'!CD11*AH$1</f>
        <v>0.11286</v>
      </c>
      <c r="AI10" s="2">
        <f>'Processed Data Export'!CE11*AI$1</f>
        <v>0.16875000000000001</v>
      </c>
      <c r="AJ10" s="2">
        <f>'Processed Data Export'!CF11*AJ$1</f>
        <v>0.20709000000000002</v>
      </c>
      <c r="AK10" s="2">
        <f>'Processed Data Export'!CG11*AK$1</f>
        <v>0.23544000000000001</v>
      </c>
      <c r="AL10" s="2">
        <f>'Processed Data Export'!CH11*AL$1</f>
        <v>0.24775</v>
      </c>
      <c r="AM10" s="2">
        <f>'Processed Data Export'!CI11*AM$1</f>
        <v>0.27119999999999994</v>
      </c>
      <c r="AN10" s="2">
        <f>'Processed Data Export'!CJ11*AN$1</f>
        <v>0.33280000000000004</v>
      </c>
      <c r="AO10" s="2">
        <f>'Processed Data Export'!CK11*AO$1</f>
        <v>0.49299999999999994</v>
      </c>
      <c r="AP10" s="2">
        <f>'Processed Data Export'!CL11*AP$1</f>
        <v>0.77549999999999997</v>
      </c>
      <c r="AQ10" s="2">
        <f>'Processed Data Export'!CM11*AQ$1</f>
        <v>1.1843999999999999</v>
      </c>
      <c r="AR10" s="2">
        <f>'Processed Data Export'!CN11*AR$1</f>
        <v>1.71465</v>
      </c>
      <c r="AS10" s="2">
        <f>'Processed Data Export'!CO11*AS$1</f>
        <v>2.3352999999999997</v>
      </c>
      <c r="AT10" s="2">
        <f>'Processed Data Export'!CP11*AT$1</f>
        <v>3.0387499999999998</v>
      </c>
      <c r="AU10" s="2">
        <f>'Processed Data Export'!CQ11*AU$1</f>
        <v>3.7907999999999995</v>
      </c>
      <c r="AV10" s="2">
        <f>'Processed Data Export'!CR11*AV$1</f>
        <v>4.7037500000000003</v>
      </c>
      <c r="AW10" s="2">
        <f>'Processed Data Export'!CS11*AW$1</f>
        <v>5.74275</v>
      </c>
      <c r="AX10" s="2">
        <f>'Processed Data Export'!CT11*AX$1</f>
        <v>6.9844999999999997</v>
      </c>
      <c r="AY10" s="2">
        <f>'Processed Data Export'!CU11*AY$1</f>
        <v>8.3880999999999997</v>
      </c>
      <c r="AZ10" s="2">
        <f>'Processed Data Export'!CV11*AZ$1</f>
        <v>9.9159999999999986</v>
      </c>
      <c r="BA10" s="2">
        <f>'Processed Data Export'!CW11*BA$1</f>
        <v>11.625599999999999</v>
      </c>
      <c r="BB10" s="2">
        <f>'Processed Data Export'!CX11*BB$1</f>
        <v>13.675599999999999</v>
      </c>
      <c r="BC10" s="2">
        <f>'Processed Data Export'!CY11*BC$1</f>
        <v>16.361799999999999</v>
      </c>
      <c r="BD10" s="2">
        <f>'Processed Data Export'!CZ11*BD$1</f>
        <v>20.015799999999995</v>
      </c>
      <c r="BE10" s="2">
        <f>'Processed Data Export'!DA11*BE$1</f>
        <v>25.479999999999997</v>
      </c>
      <c r="BF10" s="2">
        <f>'Processed Data Export'!DB11*BF$1</f>
        <v>33.274000000000001</v>
      </c>
      <c r="BG10" s="2">
        <f>'Processed Data Export'!DC11*BG$1</f>
        <v>44.805</v>
      </c>
      <c r="BH10" s="2">
        <f>'Processed Data Export'!DD11*BH$1</f>
        <v>60.187999999999995</v>
      </c>
      <c r="BI10" s="2">
        <f>'Processed Data Export'!DE11*BI$1</f>
        <v>80.877499999999998</v>
      </c>
      <c r="BJ10" s="2">
        <f>'Processed Data Export'!DF11*BJ$1</f>
        <v>106.21199999999999</v>
      </c>
      <c r="BK10" s="2">
        <f>'Processed Data Export'!DG11*BK$1</f>
        <v>136.16500000000002</v>
      </c>
      <c r="BL10" s="2">
        <f>'Processed Data Export'!DH11*BL$1</f>
        <v>168.92099999999999</v>
      </c>
      <c r="BM10" s="2">
        <f>'Processed Data Export'!DI11*BM$1</f>
        <v>201.68349999999998</v>
      </c>
      <c r="BN10" s="2">
        <f>'Processed Data Export'!DJ11*BN$1</f>
        <v>231.03849999999997</v>
      </c>
      <c r="BO10" s="2">
        <f>'Processed Data Export'!DK11*BO$1</f>
        <v>253.63249999999999</v>
      </c>
      <c r="BP10" s="2">
        <f>'Processed Data Export'!DL11*BP$1</f>
        <v>266.07600000000002</v>
      </c>
      <c r="BQ10" s="2">
        <f>'Processed Data Export'!DM11*BQ$1</f>
        <v>265.47499999999997</v>
      </c>
      <c r="BR10" s="2">
        <f>'Processed Data Export'!DN11*BR$1</f>
        <v>251.20850000000002</v>
      </c>
      <c r="BS10" s="2">
        <f>'Processed Data Export'!DO11*BS$1</f>
        <v>224.78400000000005</v>
      </c>
      <c r="BT10" s="2">
        <f>'Processed Data Export'!DP11*BT$1</f>
        <v>188.48</v>
      </c>
      <c r="BU10" s="2">
        <f>'Processed Data Export'!DQ11*BU$1</f>
        <v>148.608</v>
      </c>
      <c r="BV10" s="2">
        <f>'Processed Data Export'!DR11*BV$1</f>
        <v>108.89099999999998</v>
      </c>
      <c r="BW10" s="2">
        <f>'Processed Data Export'!DS11*BW$1</f>
        <v>74.36999999999999</v>
      </c>
      <c r="BX10" s="2">
        <f>'Processed Data Export'!DT11*BX$1</f>
        <v>48.895000000000003</v>
      </c>
      <c r="BY10" s="2">
        <f>'Processed Data Export'!DU11*BY$1</f>
        <v>30.96</v>
      </c>
      <c r="BZ10" s="2">
        <f>'Processed Data Export'!DV11*BZ$1</f>
        <v>21.19</v>
      </c>
      <c r="CA10" s="2">
        <f>'Processed Data Export'!DW11*CA$1</f>
        <v>15.81</v>
      </c>
      <c r="CB10" s="2">
        <f>'Processed Data Export'!DX11*CB$1</f>
        <v>7.3850000000000007</v>
      </c>
      <c r="CC10" s="2">
        <f>'Processed Data Export'!DY11*CC$1</f>
        <v>0</v>
      </c>
      <c r="CD10" s="2">
        <f>'Processed Data Export'!DZ11*CD$1</f>
        <v>0</v>
      </c>
      <c r="CE10" s="2">
        <f>'Processed Data Export'!EA11*CE$1</f>
        <v>0</v>
      </c>
      <c r="CF10" s="2">
        <f>'Processed Data Export'!EB11*CF$1</f>
        <v>0</v>
      </c>
      <c r="CG10" s="2">
        <f>'Processed Data Export'!EC11*CG$1</f>
        <v>0</v>
      </c>
      <c r="CH10" s="2">
        <f>'Processed Data Export'!ED11*CH$1</f>
        <v>0</v>
      </c>
      <c r="CI10" s="2">
        <f>'Processed Data Export'!EE11*CI$1</f>
        <v>0</v>
      </c>
      <c r="CJ10" s="2">
        <f>'Processed Data Export'!EF11*CJ$1</f>
        <v>0</v>
      </c>
      <c r="CK10" s="2">
        <f>'Processed Data Export'!EG11*CK$1</f>
        <v>0</v>
      </c>
      <c r="CL10" s="2">
        <f>'Processed Data Export'!EH11*CL$1</f>
        <v>0</v>
      </c>
      <c r="CM10" s="2">
        <f>'Processed Data Export'!EI11*CM$1</f>
        <v>0</v>
      </c>
      <c r="CN10" s="2">
        <f>'Processed Data Export'!EJ11*CN$1</f>
        <v>0</v>
      </c>
      <c r="CO10" s="2">
        <f t="shared" si="0"/>
        <v>3106.8105500000006</v>
      </c>
      <c r="CP10" s="2">
        <f t="shared" si="1"/>
        <v>31.068105500000005</v>
      </c>
    </row>
    <row r="11" spans="1:96" x14ac:dyDescent="0.35">
      <c r="A11" s="2">
        <f>'Processed Data Export'!B12</f>
        <v>1330</v>
      </c>
      <c r="B11" s="2">
        <f>'Processed Data Export'!AX12*B$1</f>
        <v>7.7500000000000008E-3</v>
      </c>
      <c r="C11" s="2">
        <f>'Processed Data Export'!AY12*C$1</f>
        <v>0</v>
      </c>
      <c r="D11" s="2">
        <f>'Processed Data Export'!AZ12*D$1</f>
        <v>0</v>
      </c>
      <c r="E11" s="2">
        <f>'Processed Data Export'!BA12*E$1</f>
        <v>0</v>
      </c>
      <c r="F11" s="2">
        <f>'Processed Data Export'!BB12*F$1</f>
        <v>0</v>
      </c>
      <c r="G11" s="2">
        <f>'Processed Data Export'!BC12*G$1</f>
        <v>0</v>
      </c>
      <c r="H11" s="2">
        <f>'Processed Data Export'!BD12*H$1</f>
        <v>0</v>
      </c>
      <c r="I11" s="2">
        <f>'Processed Data Export'!BE12*I$1</f>
        <v>0</v>
      </c>
      <c r="J11" s="2">
        <f>'Processed Data Export'!BF12*J$1</f>
        <v>0</v>
      </c>
      <c r="K11" s="2">
        <f>'Processed Data Export'!BG12*K$1</f>
        <v>0</v>
      </c>
      <c r="L11" s="2">
        <f>'Processed Data Export'!BH12*L$1</f>
        <v>0</v>
      </c>
      <c r="M11" s="2">
        <f>'Processed Data Export'!BI12*M$1</f>
        <v>0</v>
      </c>
      <c r="N11" s="2">
        <f>'Processed Data Export'!BJ12*N$1</f>
        <v>0</v>
      </c>
      <c r="O11" s="2">
        <f>'Processed Data Export'!BK12*O$1</f>
        <v>0</v>
      </c>
      <c r="P11" s="2">
        <f>'Processed Data Export'!BL12*P$1</f>
        <v>0</v>
      </c>
      <c r="Q11" s="2">
        <f>'Processed Data Export'!BM12*Q$1</f>
        <v>0</v>
      </c>
      <c r="R11" s="2">
        <f>'Processed Data Export'!BN12*R$1</f>
        <v>0</v>
      </c>
      <c r="S11" s="2">
        <f>'Processed Data Export'!BO12*S$1</f>
        <v>0</v>
      </c>
      <c r="T11" s="2">
        <f>'Processed Data Export'!BP12*T$1</f>
        <v>0</v>
      </c>
      <c r="U11" s="2">
        <f>'Processed Data Export'!BQ12*U$1</f>
        <v>0</v>
      </c>
      <c r="V11" s="2">
        <f>'Processed Data Export'!BR12*V$1</f>
        <v>0</v>
      </c>
      <c r="W11" s="2">
        <f>'Processed Data Export'!BS12*W$1</f>
        <v>0</v>
      </c>
      <c r="X11" s="2">
        <f>'Processed Data Export'!BT12*X$1</f>
        <v>0</v>
      </c>
      <c r="Y11" s="2">
        <f>'Processed Data Export'!BU12*Y$1</f>
        <v>0</v>
      </c>
      <c r="Z11" s="2">
        <f>'Processed Data Export'!BV12*Z$1</f>
        <v>0</v>
      </c>
      <c r="AA11" s="2">
        <f>'Processed Data Export'!BW12*AA$1</f>
        <v>0</v>
      </c>
      <c r="AB11" s="2">
        <f>'Processed Data Export'!BX12*AB$1</f>
        <v>0</v>
      </c>
      <c r="AC11" s="2">
        <f>'Processed Data Export'!BY12*AC$1</f>
        <v>0</v>
      </c>
      <c r="AD11" s="2">
        <f>'Processed Data Export'!BZ12*AD$1</f>
        <v>0</v>
      </c>
      <c r="AE11" s="2">
        <f>'Processed Data Export'!CA12*AE$1</f>
        <v>4.0500000000000008E-2</v>
      </c>
      <c r="AF11" s="2">
        <f>'Processed Data Export'!CB12*AF$1</f>
        <v>8.2799999999999999E-2</v>
      </c>
      <c r="AG11" s="2">
        <f>'Processed Data Export'!CC12*AG$1</f>
        <v>0.13598000000000002</v>
      </c>
      <c r="AH11" s="2">
        <f>'Processed Data Export'!CD12*AH$1</f>
        <v>0.19305</v>
      </c>
      <c r="AI11" s="2">
        <f>'Processed Data Export'!CE12*AI$1</f>
        <v>0.239625</v>
      </c>
      <c r="AJ11" s="2">
        <f>'Processed Data Export'!CF12*AJ$1</f>
        <v>0.272285</v>
      </c>
      <c r="AK11" s="2">
        <f>'Processed Data Export'!CG12*AK$1</f>
        <v>0.29211999999999999</v>
      </c>
      <c r="AL11" s="2">
        <f>'Processed Data Export'!CH12*AL$1</f>
        <v>0.31216500000000003</v>
      </c>
      <c r="AM11" s="2">
        <f>'Processed Data Export'!CI12*AM$1</f>
        <v>0.36724999999999997</v>
      </c>
      <c r="AN11" s="2">
        <f>'Processed Data Export'!CJ12*AN$1</f>
        <v>0.51200000000000001</v>
      </c>
      <c r="AO11" s="2">
        <f>'Processed Data Export'!CK12*AO$1</f>
        <v>0.79025000000000001</v>
      </c>
      <c r="AP11" s="2">
        <f>'Processed Data Export'!CL12*AP$1</f>
        <v>1.2457499999999999</v>
      </c>
      <c r="AQ11" s="2">
        <f>'Processed Data Export'!CM12*AQ$1</f>
        <v>1.8893999999999997</v>
      </c>
      <c r="AR11" s="2">
        <f>'Processed Data Export'!CN12*AR$1</f>
        <v>2.6731499999999997</v>
      </c>
      <c r="AS11" s="2">
        <f>'Processed Data Export'!CO12*AS$1</f>
        <v>3.5936999999999997</v>
      </c>
      <c r="AT11" s="2">
        <f>'Processed Data Export'!CP12*AT$1</f>
        <v>4.63375</v>
      </c>
      <c r="AU11" s="2">
        <f>'Processed Data Export'!CQ12*AU$1</f>
        <v>5.8031999999999995</v>
      </c>
      <c r="AV11" s="2">
        <f>'Processed Data Export'!CR12*AV$1</f>
        <v>7.1887499999999998</v>
      </c>
      <c r="AW11" s="2">
        <f>'Processed Data Export'!CS12*AW$1</f>
        <v>8.8257000000000012</v>
      </c>
      <c r="AX11" s="2">
        <f>'Processed Data Export'!CT12*AX$1</f>
        <v>10.8088</v>
      </c>
      <c r="AY11" s="2">
        <f>'Processed Data Export'!CU12*AY$1</f>
        <v>13.155250000000002</v>
      </c>
      <c r="AZ11" s="2">
        <f>'Processed Data Export'!CV12*AZ$1</f>
        <v>15.8064</v>
      </c>
      <c r="BA11" s="2">
        <f>'Processed Data Export'!CW12*BA$1</f>
        <v>18.950399999999998</v>
      </c>
      <c r="BB11" s="2">
        <f>'Processed Data Export'!CX12*BB$1</f>
        <v>22.881799999999998</v>
      </c>
      <c r="BC11" s="2">
        <f>'Processed Data Export'!CY12*BC$1</f>
        <v>27.819399999999998</v>
      </c>
      <c r="BD11" s="2">
        <f>'Processed Data Export'!CZ12*BD$1</f>
        <v>34.214199999999998</v>
      </c>
      <c r="BE11" s="2">
        <f>'Processed Data Export'!DA12*BE$1</f>
        <v>42.503999999999998</v>
      </c>
      <c r="BF11" s="2">
        <f>'Processed Data Export'!DB12*BF$1</f>
        <v>52.895499999999998</v>
      </c>
      <c r="BG11" s="2">
        <f>'Processed Data Export'!DC12*BG$1</f>
        <v>66.12</v>
      </c>
      <c r="BH11" s="2">
        <f>'Processed Data Export'!DD12*BH$1</f>
        <v>81.016000000000005</v>
      </c>
      <c r="BI11" s="2">
        <f>'Processed Data Export'!DE12*BI$1</f>
        <v>98.174999999999997</v>
      </c>
      <c r="BJ11" s="2">
        <f>'Processed Data Export'!DF12*BJ$1</f>
        <v>115.54</v>
      </c>
      <c r="BK11" s="2">
        <f>'Processed Data Export'!DG12*BK$1</f>
        <v>132.30900000000003</v>
      </c>
      <c r="BL11" s="2">
        <f>'Processed Data Export'!DH12*BL$1</f>
        <v>146.45299999999997</v>
      </c>
      <c r="BM11" s="2">
        <f>'Processed Data Export'!DI12*BM$1</f>
        <v>155.5</v>
      </c>
      <c r="BN11" s="2">
        <f>'Processed Data Export'!DJ12*BN$1</f>
        <v>157.96749999999997</v>
      </c>
      <c r="BO11" s="2">
        <f>'Processed Data Export'!DK12*BO$1</f>
        <v>152.98150000000001</v>
      </c>
      <c r="BP11" s="2">
        <f>'Processed Data Export'!DL12*BP$1</f>
        <v>140.67600000000002</v>
      </c>
      <c r="BQ11" s="2">
        <f>'Processed Data Export'!DM12*BQ$1</f>
        <v>121.98899999999999</v>
      </c>
      <c r="BR11" s="2">
        <f>'Processed Data Export'!DN12*BR$1</f>
        <v>99.246499999999997</v>
      </c>
      <c r="BS11" s="2">
        <f>'Processed Data Export'!DO12*BS$1</f>
        <v>75.262500000000003</v>
      </c>
      <c r="BT11" s="2">
        <f>'Processed Data Export'!DP12*BT$1</f>
        <v>53.199999999999996</v>
      </c>
      <c r="BU11" s="2">
        <f>'Processed Data Export'!DQ12*BU$1</f>
        <v>35.856000000000009</v>
      </c>
      <c r="BV11" s="2">
        <f>'Processed Data Export'!DR12*BV$1</f>
        <v>24.524999999999999</v>
      </c>
      <c r="BW11" s="2">
        <f>'Processed Data Export'!DS12*BW$1</f>
        <v>20.535</v>
      </c>
      <c r="BX11" s="2">
        <f>'Processed Data Export'!DT12*BX$1</f>
        <v>22.224999999999998</v>
      </c>
      <c r="BY11" s="2">
        <f>'Processed Data Export'!DU12*BY$1</f>
        <v>27.36</v>
      </c>
      <c r="BZ11" s="2">
        <f>'Processed Data Export'!DV12*BZ$1</f>
        <v>34.230000000000004</v>
      </c>
      <c r="CA11" s="2">
        <f>'Processed Data Export'!DW12*CA$1</f>
        <v>41.85</v>
      </c>
      <c r="CB11" s="2">
        <f>'Processed Data Export'!DX12*CB$1</f>
        <v>49.584999999999994</v>
      </c>
      <c r="CC11" s="2">
        <f>'Processed Data Export'!DY12*CC$1</f>
        <v>55.2</v>
      </c>
      <c r="CD11" s="2">
        <f>'Processed Data Export'!DZ12*CD$1</f>
        <v>58.48</v>
      </c>
      <c r="CE11" s="2">
        <f>'Processed Data Export'!EA12*CE$1</f>
        <v>58.9</v>
      </c>
      <c r="CF11" s="2">
        <f>'Processed Data Export'!EB12*CF$1</f>
        <v>58.079999999999991</v>
      </c>
      <c r="CG11" s="2">
        <f>'Processed Data Export'!EC12*CG$1</f>
        <v>54</v>
      </c>
      <c r="CH11" s="2">
        <f>'Processed Data Export'!ED12*CH$1</f>
        <v>43.13</v>
      </c>
      <c r="CI11" s="2">
        <f>'Processed Data Export'!EE12*CI$1</f>
        <v>20.64</v>
      </c>
      <c r="CJ11" s="2">
        <f>'Processed Data Export'!EF12*CJ$1</f>
        <v>0</v>
      </c>
      <c r="CK11" s="2">
        <f>'Processed Data Export'!EG12*CK$1</f>
        <v>0</v>
      </c>
      <c r="CL11" s="2">
        <f>'Processed Data Export'!EH12*CL$1</f>
        <v>0</v>
      </c>
      <c r="CM11" s="2">
        <f>'Processed Data Export'!EI12*CM$1</f>
        <v>0</v>
      </c>
      <c r="CN11" s="2">
        <f>'Processed Data Export'!EJ12*CN$1</f>
        <v>0</v>
      </c>
      <c r="CO11" s="2">
        <f t="shared" si="0"/>
        <v>2479.166925</v>
      </c>
      <c r="CP11" s="2">
        <f t="shared" si="1"/>
        <v>24.791669249999998</v>
      </c>
    </row>
    <row r="12" spans="1:96" x14ac:dyDescent="0.35">
      <c r="A12" s="2">
        <f>'Processed Data Export'!B13</f>
        <v>1335</v>
      </c>
      <c r="B12" s="2">
        <f>'Processed Data Export'!AX13*B$1</f>
        <v>0</v>
      </c>
      <c r="C12" s="2">
        <f>'Processed Data Export'!AY13*C$1</f>
        <v>0</v>
      </c>
      <c r="D12" s="2">
        <f>'Processed Data Export'!AZ13*D$1</f>
        <v>0</v>
      </c>
      <c r="E12" s="2">
        <f>'Processed Data Export'!BA13*E$1</f>
        <v>0</v>
      </c>
      <c r="F12" s="2">
        <f>'Processed Data Export'!BB13*F$1</f>
        <v>0</v>
      </c>
      <c r="G12" s="2">
        <f>'Processed Data Export'!BC13*G$1</f>
        <v>0</v>
      </c>
      <c r="H12" s="2">
        <f>'Processed Data Export'!BD13*H$1</f>
        <v>0</v>
      </c>
      <c r="I12" s="2">
        <f>'Processed Data Export'!BE13*I$1</f>
        <v>0</v>
      </c>
      <c r="J12" s="2">
        <f>'Processed Data Export'!BF13*J$1</f>
        <v>0</v>
      </c>
      <c r="K12" s="2">
        <f>'Processed Data Export'!BG13*K$1</f>
        <v>0</v>
      </c>
      <c r="L12" s="2">
        <f>'Processed Data Export'!BH13*L$1</f>
        <v>0</v>
      </c>
      <c r="M12" s="2">
        <f>'Processed Data Export'!BI13*M$1</f>
        <v>0</v>
      </c>
      <c r="N12" s="2">
        <f>'Processed Data Export'!BJ13*N$1</f>
        <v>0</v>
      </c>
      <c r="O12" s="2">
        <f>'Processed Data Export'!BK13*O$1</f>
        <v>0</v>
      </c>
      <c r="P12" s="2">
        <f>'Processed Data Export'!BL13*P$1</f>
        <v>0</v>
      </c>
      <c r="Q12" s="2">
        <f>'Processed Data Export'!BM13*Q$1</f>
        <v>0</v>
      </c>
      <c r="R12" s="2">
        <f>'Processed Data Export'!BN13*R$1</f>
        <v>0</v>
      </c>
      <c r="S12" s="2">
        <f>'Processed Data Export'!BO13*S$1</f>
        <v>0</v>
      </c>
      <c r="T12" s="2">
        <f>'Processed Data Export'!BP13*T$1</f>
        <v>0</v>
      </c>
      <c r="U12" s="2">
        <f>'Processed Data Export'!BQ13*U$1</f>
        <v>0</v>
      </c>
      <c r="V12" s="2">
        <f>'Processed Data Export'!BR13*V$1</f>
        <v>0</v>
      </c>
      <c r="W12" s="2">
        <f>'Processed Data Export'!BS13*W$1</f>
        <v>0</v>
      </c>
      <c r="X12" s="2">
        <f>'Processed Data Export'!BT13*X$1</f>
        <v>0</v>
      </c>
      <c r="Y12" s="2">
        <f>'Processed Data Export'!BU13*Y$1</f>
        <v>0</v>
      </c>
      <c r="Z12" s="2">
        <f>'Processed Data Export'!BV13*Z$1</f>
        <v>0</v>
      </c>
      <c r="AA12" s="2">
        <f>'Processed Data Export'!BW13*AA$1</f>
        <v>0</v>
      </c>
      <c r="AB12" s="2">
        <f>'Processed Data Export'!BX13*AB$1</f>
        <v>0</v>
      </c>
      <c r="AC12" s="2">
        <f>'Processed Data Export'!BY13*AC$1</f>
        <v>0</v>
      </c>
      <c r="AD12" s="2">
        <f>'Processed Data Export'!BZ13*AD$1</f>
        <v>0</v>
      </c>
      <c r="AE12" s="2">
        <f>'Processed Data Export'!CA13*AE$1</f>
        <v>0</v>
      </c>
      <c r="AF12" s="2">
        <f>'Processed Data Export'!CB13*AF$1</f>
        <v>0</v>
      </c>
      <c r="AG12" s="2">
        <f>'Processed Data Export'!CC13*AG$1</f>
        <v>5.2300000000000006E-2</v>
      </c>
      <c r="AH12" s="2">
        <f>'Processed Data Export'!CD13*AH$1</f>
        <v>9.5039999999999999E-2</v>
      </c>
      <c r="AI12" s="2">
        <f>'Processed Data Export'!CE13*AI$1</f>
        <v>0.13837500000000003</v>
      </c>
      <c r="AJ12" s="2">
        <f>'Processed Data Export'!CF13*AJ$1</f>
        <v>0.16874</v>
      </c>
      <c r="AK12" s="2">
        <f>'Processed Data Export'!CG13*AK$1</f>
        <v>0.18748000000000001</v>
      </c>
      <c r="AL12" s="2">
        <f>'Processed Data Export'!CH13*AL$1</f>
        <v>0.18829000000000001</v>
      </c>
      <c r="AM12" s="2">
        <f>'Processed Data Export'!CI13*AM$1</f>
        <v>0.20904999999999999</v>
      </c>
      <c r="AN12" s="2">
        <f>'Processed Data Export'!CJ13*AN$1</f>
        <v>0.2752</v>
      </c>
      <c r="AO12" s="2">
        <f>'Processed Data Export'!CK13*AO$1</f>
        <v>0.44224999999999998</v>
      </c>
      <c r="AP12" s="2">
        <f>'Processed Data Export'!CL13*AP$1</f>
        <v>0.75075000000000003</v>
      </c>
      <c r="AQ12" s="2">
        <f>'Processed Data Export'!CM13*AQ$1</f>
        <v>1.2125999999999999</v>
      </c>
      <c r="AR12" s="2">
        <f>'Processed Data Export'!CN13*AR$1</f>
        <v>1.7998499999999999</v>
      </c>
      <c r="AS12" s="2">
        <f>'Processed Data Export'!CO13*AS$1</f>
        <v>2.5167999999999999</v>
      </c>
      <c r="AT12" s="2">
        <f>'Processed Data Export'!CP13*AT$1</f>
        <v>3.3274999999999997</v>
      </c>
      <c r="AU12" s="2">
        <f>'Processed Data Export'!CQ13*AU$1</f>
        <v>4.2275999999999998</v>
      </c>
      <c r="AV12" s="2">
        <f>'Processed Data Export'!CR13*AV$1</f>
        <v>5.3072499999999998</v>
      </c>
      <c r="AW12" s="2">
        <f>'Processed Data Export'!CS13*AW$1</f>
        <v>6.5286000000000008</v>
      </c>
      <c r="AX12" s="2">
        <f>'Processed Data Export'!CT13*AX$1</f>
        <v>7.9691999999999998</v>
      </c>
      <c r="AY12" s="2">
        <f>'Processed Data Export'!CU13*AY$1</f>
        <v>9.5863999999999994</v>
      </c>
      <c r="AZ12" s="2">
        <f>'Processed Data Export'!CV13*AZ$1</f>
        <v>11.3368</v>
      </c>
      <c r="BA12" s="2">
        <f>'Processed Data Export'!CW13*BA$1</f>
        <v>13.272</v>
      </c>
      <c r="BB12" s="2">
        <f>'Processed Data Export'!CX13*BB$1</f>
        <v>15.7384</v>
      </c>
      <c r="BC12" s="2">
        <f>'Processed Data Export'!CY13*BC$1</f>
        <v>18.922399999999996</v>
      </c>
      <c r="BD12" s="2">
        <f>'Processed Data Export'!CZ13*BD$1</f>
        <v>23.466799999999999</v>
      </c>
      <c r="BE12" s="2">
        <f>'Processed Data Export'!DA13*BE$1</f>
        <v>30.071999999999999</v>
      </c>
      <c r="BF12" s="2">
        <f>'Processed Data Export'!DB13*BF$1</f>
        <v>39.560499999999998</v>
      </c>
      <c r="BG12" s="2">
        <f>'Processed Data Export'!DC13*BG$1</f>
        <v>53.07</v>
      </c>
      <c r="BH12" s="2">
        <f>'Processed Data Export'!DD13*BH$1</f>
        <v>70.60199999999999</v>
      </c>
      <c r="BI12" s="2">
        <f>'Processed Data Export'!DE13*BI$1</f>
        <v>93.313000000000002</v>
      </c>
      <c r="BJ12" s="2">
        <f>'Processed Data Export'!DF13*BJ$1</f>
        <v>119.88599999999998</v>
      </c>
      <c r="BK12" s="2">
        <f>'Processed Data Export'!DG13*BK$1</f>
        <v>149.90200000000002</v>
      </c>
      <c r="BL12" s="2">
        <f>'Processed Data Export'!DH13*BL$1</f>
        <v>180.703</v>
      </c>
      <c r="BM12" s="2">
        <f>'Processed Data Export'!DI13*BM$1</f>
        <v>208.52550000000002</v>
      </c>
      <c r="BN12" s="2">
        <f>'Processed Data Export'!DJ13*BN$1</f>
        <v>230.15599999999998</v>
      </c>
      <c r="BO12" s="2">
        <f>'Processed Data Export'!DK13*BO$1</f>
        <v>242.20400000000001</v>
      </c>
      <c r="BP12" s="2">
        <f>'Processed Data Export'!DL13*BP$1</f>
        <v>241.90799999999999</v>
      </c>
      <c r="BQ12" s="2">
        <f>'Processed Data Export'!DM13*BQ$1</f>
        <v>228.17899999999995</v>
      </c>
      <c r="BR12" s="2">
        <f>'Processed Data Export'!DN13*BR$1</f>
        <v>201.43799999999999</v>
      </c>
      <c r="BS12" s="2">
        <f>'Processed Data Export'!DO13*BS$1</f>
        <v>164.9085</v>
      </c>
      <c r="BT12" s="2">
        <f>'Processed Data Export'!DP13*BT$1</f>
        <v>123.5</v>
      </c>
      <c r="BU12" s="2">
        <f>'Processed Data Export'!DQ13*BU$1</f>
        <v>82.944000000000003</v>
      </c>
      <c r="BV12" s="2">
        <f>'Processed Data Export'!DR13*BV$1</f>
        <v>48.068999999999996</v>
      </c>
      <c r="BW12" s="2">
        <f>'Processed Data Export'!DS13*BW$1</f>
        <v>22.755000000000003</v>
      </c>
      <c r="BX12" s="2">
        <f>'Processed Data Export'!DT13*BX$1</f>
        <v>8.2550000000000008</v>
      </c>
      <c r="BY12" s="2">
        <f>'Processed Data Export'!DU13*BY$1</f>
        <v>0</v>
      </c>
      <c r="BZ12" s="2">
        <f>'Processed Data Export'!DV13*BZ$1</f>
        <v>0</v>
      </c>
      <c r="CA12" s="2">
        <f>'Processed Data Export'!DW13*CA$1</f>
        <v>0</v>
      </c>
      <c r="CB12" s="2">
        <f>'Processed Data Export'!DX13*CB$1</f>
        <v>0</v>
      </c>
      <c r="CC12" s="2">
        <f>'Processed Data Export'!DY13*CC$1</f>
        <v>0</v>
      </c>
      <c r="CD12" s="2">
        <f>'Processed Data Export'!DZ13*CD$1</f>
        <v>0</v>
      </c>
      <c r="CE12" s="2">
        <f>'Processed Data Export'!EA13*CE$1</f>
        <v>0</v>
      </c>
      <c r="CF12" s="2">
        <f>'Processed Data Export'!EB13*CF$1</f>
        <v>0</v>
      </c>
      <c r="CG12" s="2">
        <f>'Processed Data Export'!EC13*CG$1</f>
        <v>0</v>
      </c>
      <c r="CH12" s="2">
        <f>'Processed Data Export'!ED13*CH$1</f>
        <v>0</v>
      </c>
      <c r="CI12" s="2">
        <f>'Processed Data Export'!EE13*CI$1</f>
        <v>0</v>
      </c>
      <c r="CJ12" s="2">
        <f>'Processed Data Export'!EF13*CJ$1</f>
        <v>0</v>
      </c>
      <c r="CK12" s="2">
        <f>'Processed Data Export'!EG13*CK$1</f>
        <v>0</v>
      </c>
      <c r="CL12" s="2">
        <f>'Processed Data Export'!EH13*CL$1</f>
        <v>0</v>
      </c>
      <c r="CM12" s="2">
        <f>'Processed Data Export'!EI13*CM$1</f>
        <v>0</v>
      </c>
      <c r="CN12" s="2">
        <f>'Processed Data Export'!EJ13*CN$1</f>
        <v>0</v>
      </c>
      <c r="CO12" s="2">
        <f t="shared" si="0"/>
        <v>2667.6701749999997</v>
      </c>
      <c r="CP12" s="2">
        <f t="shared" si="1"/>
        <v>26.676701749999996</v>
      </c>
    </row>
    <row r="13" spans="1:96" x14ac:dyDescent="0.35">
      <c r="A13" s="2">
        <f>'Processed Data Export'!B14</f>
        <v>3100</v>
      </c>
      <c r="B13" s="2">
        <f>'Processed Data Export'!AX14*B$1</f>
        <v>2.1850000000000001E-2</v>
      </c>
      <c r="C13" s="2">
        <f>'Processed Data Export'!AY14*C$1</f>
        <v>0</v>
      </c>
      <c r="D13" s="2">
        <f>'Processed Data Export'!AZ14*D$1</f>
        <v>0</v>
      </c>
      <c r="E13" s="2">
        <f>'Processed Data Export'!BA14*E$1</f>
        <v>0</v>
      </c>
      <c r="F13" s="2">
        <f>'Processed Data Export'!BB14*F$1</f>
        <v>0</v>
      </c>
      <c r="G13" s="2">
        <f>'Processed Data Export'!BC14*G$1</f>
        <v>0</v>
      </c>
      <c r="H13" s="2">
        <f>'Processed Data Export'!BD14*H$1</f>
        <v>0</v>
      </c>
      <c r="I13" s="2">
        <f>'Processed Data Export'!BE14*I$1</f>
        <v>0</v>
      </c>
      <c r="J13" s="2">
        <f>'Processed Data Export'!BF14*J$1</f>
        <v>0</v>
      </c>
      <c r="K13" s="2">
        <f>'Processed Data Export'!BG14*K$1</f>
        <v>0</v>
      </c>
      <c r="L13" s="2">
        <f>'Processed Data Export'!BH14*L$1</f>
        <v>0</v>
      </c>
      <c r="M13" s="2">
        <f>'Processed Data Export'!BI14*M$1</f>
        <v>0</v>
      </c>
      <c r="N13" s="2">
        <f>'Processed Data Export'!BJ14*N$1</f>
        <v>0</v>
      </c>
      <c r="O13" s="2">
        <f>'Processed Data Export'!BK14*O$1</f>
        <v>0</v>
      </c>
      <c r="P13" s="2">
        <f>'Processed Data Export'!BL14*P$1</f>
        <v>0</v>
      </c>
      <c r="Q13" s="2">
        <f>'Processed Data Export'!BM14*Q$1</f>
        <v>0</v>
      </c>
      <c r="R13" s="2">
        <f>'Processed Data Export'!BN14*R$1</f>
        <v>0</v>
      </c>
      <c r="S13" s="2">
        <f>'Processed Data Export'!BO14*S$1</f>
        <v>0</v>
      </c>
      <c r="T13" s="2">
        <f>'Processed Data Export'!BP14*T$1</f>
        <v>0</v>
      </c>
      <c r="U13" s="2">
        <f>'Processed Data Export'!BQ14*U$1</f>
        <v>0</v>
      </c>
      <c r="V13" s="2">
        <f>'Processed Data Export'!BR14*V$1</f>
        <v>0</v>
      </c>
      <c r="W13" s="2">
        <f>'Processed Data Export'!BS14*W$1</f>
        <v>0</v>
      </c>
      <c r="X13" s="2">
        <f>'Processed Data Export'!BT14*X$1</f>
        <v>0</v>
      </c>
      <c r="Y13" s="2">
        <f>'Processed Data Export'!BU14*Y$1</f>
        <v>0</v>
      </c>
      <c r="Z13" s="2">
        <f>'Processed Data Export'!BV14*Z$1</f>
        <v>0</v>
      </c>
      <c r="AA13" s="2">
        <f>'Processed Data Export'!BW14*AA$1</f>
        <v>0</v>
      </c>
      <c r="AB13" s="2">
        <f>'Processed Data Export'!BX14*AB$1</f>
        <v>0</v>
      </c>
      <c r="AC13" s="2">
        <f>'Processed Data Export'!BY14*AC$1</f>
        <v>0</v>
      </c>
      <c r="AD13" s="2">
        <f>'Processed Data Export'!BZ14*AD$1</f>
        <v>0</v>
      </c>
      <c r="AE13" s="2">
        <f>'Processed Data Export'!CA14*AE$1</f>
        <v>0</v>
      </c>
      <c r="AF13" s="2">
        <f>'Processed Data Export'!CB14*AF$1</f>
        <v>0</v>
      </c>
      <c r="AG13" s="2">
        <f>'Processed Data Export'!CC14*AG$1</f>
        <v>0</v>
      </c>
      <c r="AH13" s="2">
        <f>'Processed Data Export'!CD14*AH$1</f>
        <v>0</v>
      </c>
      <c r="AI13" s="2">
        <f>'Processed Data Export'!CE14*AI$1</f>
        <v>2.0250000000000001E-2</v>
      </c>
      <c r="AJ13" s="2">
        <f>'Processed Data Export'!CF14*AJ$1</f>
        <v>3.0680000000000002E-2</v>
      </c>
      <c r="AK13" s="2">
        <f>'Processed Data Export'!CG14*AK$1</f>
        <v>3.0520000000000002E-2</v>
      </c>
      <c r="AL13" s="2">
        <f>'Processed Data Export'!CH14*AL$1</f>
        <v>2.9729999999999999E-2</v>
      </c>
      <c r="AM13" s="2">
        <f>'Processed Data Export'!CI14*AM$1</f>
        <v>0</v>
      </c>
      <c r="AN13" s="2">
        <f>'Processed Data Export'!CJ14*AN$1</f>
        <v>3.8399999999999997E-2</v>
      </c>
      <c r="AO13" s="2">
        <f>'Processed Data Export'!CK14*AO$1</f>
        <v>0.14499999999999999</v>
      </c>
      <c r="AP13" s="2">
        <f>'Processed Data Export'!CL14*AP$1</f>
        <v>0.3135</v>
      </c>
      <c r="AQ13" s="2">
        <f>'Processed Data Export'!CM14*AQ$1</f>
        <v>0.56399999999999995</v>
      </c>
      <c r="AR13" s="2">
        <f>'Processed Data Export'!CN14*AR$1</f>
        <v>0.92654999999999998</v>
      </c>
      <c r="AS13" s="2">
        <f>'Processed Data Export'!CO14*AS$1</f>
        <v>1.3793999999999997</v>
      </c>
      <c r="AT13" s="2">
        <f>'Processed Data Export'!CP14*AT$1</f>
        <v>1.93875</v>
      </c>
      <c r="AU13" s="2">
        <f>'Processed Data Export'!CQ14*AU$1</f>
        <v>2.6364000000000001</v>
      </c>
      <c r="AV13" s="2">
        <f>'Processed Data Export'!CR14*AV$1</f>
        <v>3.55</v>
      </c>
      <c r="AW13" s="2">
        <f>'Processed Data Export'!CS14*AW$1</f>
        <v>4.7553999999999998</v>
      </c>
      <c r="AX13" s="2">
        <f>'Processed Data Export'!CT14*AX$1</f>
        <v>6.2746000000000004</v>
      </c>
      <c r="AY13" s="2">
        <f>'Processed Data Export'!CU14*AY$1</f>
        <v>8.153649999999999</v>
      </c>
      <c r="AZ13" s="2">
        <f>'Processed Data Export'!CV14*AZ$1</f>
        <v>10.330400000000001</v>
      </c>
      <c r="BA13" s="2">
        <f>'Processed Data Export'!CW14*BA$1</f>
        <v>12.767999999999999</v>
      </c>
      <c r="BB13" s="2">
        <f>'Processed Data Export'!CX14*BB$1</f>
        <v>15.585599999999999</v>
      </c>
      <c r="BC13" s="2">
        <f>'Processed Data Export'!CY14*BC$1</f>
        <v>18.835599999999999</v>
      </c>
      <c r="BD13" s="2">
        <f>'Processed Data Export'!CZ14*BD$1</f>
        <v>22.677999999999997</v>
      </c>
      <c r="BE13" s="2">
        <f>'Processed Data Export'!DA14*BE$1</f>
        <v>27.495999999999999</v>
      </c>
      <c r="BF13" s="2">
        <f>'Processed Data Export'!DB14*BF$1</f>
        <v>33.718499999999999</v>
      </c>
      <c r="BG13" s="2">
        <f>'Processed Data Export'!DC14*BG$1</f>
        <v>42.267499999999998</v>
      </c>
      <c r="BH13" s="2">
        <f>'Processed Data Export'!DD14*BH$1</f>
        <v>53.217999999999996</v>
      </c>
      <c r="BI13" s="2">
        <f>'Processed Data Export'!DE14*BI$1</f>
        <v>68.161500000000004</v>
      </c>
      <c r="BJ13" s="2">
        <f>'Processed Data Export'!DF14*BJ$1</f>
        <v>87.02600000000001</v>
      </c>
      <c r="BK13" s="2">
        <f>'Processed Data Export'!DG14*BK$1</f>
        <v>110.37800000000001</v>
      </c>
      <c r="BL13" s="2">
        <f>'Processed Data Export'!DH14*BL$1</f>
        <v>137.822</v>
      </c>
      <c r="BM13" s="2">
        <f>'Processed Data Export'!DI14*BM$1</f>
        <v>167.4735</v>
      </c>
      <c r="BN13" s="2">
        <f>'Processed Data Export'!DJ14*BN$1</f>
        <v>197.85650000000001</v>
      </c>
      <c r="BO13" s="2">
        <f>'Processed Data Export'!DK14*BO$1</f>
        <v>226.36449999999999</v>
      </c>
      <c r="BP13" s="2">
        <f>'Processed Data Export'!DL14*BP$1</f>
        <v>249.88800000000003</v>
      </c>
      <c r="BQ13" s="2">
        <f>'Processed Data Export'!DM14*BQ$1</f>
        <v>265.21600000000001</v>
      </c>
      <c r="BR13" s="2">
        <f>'Processed Data Export'!DN14*BR$1</f>
        <v>270.94</v>
      </c>
      <c r="BS13" s="2">
        <f>'Processed Data Export'!DO14*BS$1</f>
        <v>265.92750000000001</v>
      </c>
      <c r="BT13" s="2">
        <f>'Processed Data Export'!DP14*BT$1</f>
        <v>251.17999999999998</v>
      </c>
      <c r="BU13" s="2">
        <f>'Processed Data Export'!DQ14*BU$1</f>
        <v>230.25600000000003</v>
      </c>
      <c r="BV13" s="2">
        <f>'Processed Data Export'!DR14*BV$1</f>
        <v>205.51949999999997</v>
      </c>
      <c r="BW13" s="2">
        <f>'Processed Data Export'!DS14*BW$1</f>
        <v>180.375</v>
      </c>
      <c r="BX13" s="2">
        <f>'Processed Data Export'!DT14*BX$1</f>
        <v>160.02000000000001</v>
      </c>
      <c r="BY13" s="2">
        <f>'Processed Data Export'!DU14*BY$1</f>
        <v>143.28</v>
      </c>
      <c r="BZ13" s="2">
        <f>'Processed Data Export'!DV14*BZ$1</f>
        <v>131.215</v>
      </c>
      <c r="CA13" s="2">
        <f>'Processed Data Export'!DW14*CA$1</f>
        <v>127.41000000000001</v>
      </c>
      <c r="CB13" s="2">
        <f>'Processed Data Export'!DX14*CB$1</f>
        <v>128.71</v>
      </c>
      <c r="CC13" s="2">
        <f>'Processed Data Export'!DY14*CC$1</f>
        <v>134.4</v>
      </c>
      <c r="CD13" s="2">
        <f>'Processed Data Export'!DZ14*CD$1</f>
        <v>144.16</v>
      </c>
      <c r="CE13" s="2">
        <f>'Processed Data Export'!EA14*CE$1</f>
        <v>151.9</v>
      </c>
      <c r="CF13" s="2">
        <f>'Processed Data Export'!EB14*CF$1</f>
        <v>153.12</v>
      </c>
      <c r="CG13" s="2">
        <f>'Processed Data Export'!EC14*CG$1</f>
        <v>144</v>
      </c>
      <c r="CH13" s="2">
        <f>'Processed Data Export'!ED14*CH$1</f>
        <v>124.85000000000001</v>
      </c>
      <c r="CI13" s="2">
        <f>'Processed Data Export'!EE14*CI$1</f>
        <v>90.3</v>
      </c>
      <c r="CJ13" s="2">
        <f>'Processed Data Export'!EF14*CJ$1</f>
        <v>49.809999999999995</v>
      </c>
      <c r="CK13" s="2">
        <f>'Processed Data Export'!EG14*CK$1</f>
        <v>0</v>
      </c>
      <c r="CL13" s="2">
        <f>'Processed Data Export'!EH14*CL$1</f>
        <v>0</v>
      </c>
      <c r="CM13" s="2">
        <f>'Processed Data Export'!EI14*CM$1</f>
        <v>0</v>
      </c>
      <c r="CN13" s="2">
        <f>'Processed Data Export'!EJ14*CN$1</f>
        <v>0</v>
      </c>
      <c r="CO13" s="2">
        <f t="shared" si="0"/>
        <v>4865.2652800000005</v>
      </c>
      <c r="CP13" s="2">
        <f t="shared" si="1"/>
        <v>48.652652800000006</v>
      </c>
    </row>
    <row r="14" spans="1:96" x14ac:dyDescent="0.35">
      <c r="A14" s="2">
        <f>'Processed Data Export'!B15</f>
        <v>3105</v>
      </c>
      <c r="B14" s="2">
        <f>'Processed Data Export'!AX15*B$1</f>
        <v>7.5000000000000012E-4</v>
      </c>
      <c r="C14" s="2">
        <f>'Processed Data Export'!AY15*C$1</f>
        <v>0</v>
      </c>
      <c r="D14" s="2">
        <f>'Processed Data Export'!AZ15*D$1</f>
        <v>0</v>
      </c>
      <c r="E14" s="2">
        <f>'Processed Data Export'!BA15*E$1</f>
        <v>0</v>
      </c>
      <c r="F14" s="2">
        <f>'Processed Data Export'!BB15*F$1</f>
        <v>0</v>
      </c>
      <c r="G14" s="2">
        <f>'Processed Data Export'!BC15*G$1</f>
        <v>0</v>
      </c>
      <c r="H14" s="2">
        <f>'Processed Data Export'!BD15*H$1</f>
        <v>0</v>
      </c>
      <c r="I14" s="2">
        <f>'Processed Data Export'!BE15*I$1</f>
        <v>0</v>
      </c>
      <c r="J14" s="2">
        <f>'Processed Data Export'!BF15*J$1</f>
        <v>0</v>
      </c>
      <c r="K14" s="2">
        <f>'Processed Data Export'!BG15*K$1</f>
        <v>0</v>
      </c>
      <c r="L14" s="2">
        <f>'Processed Data Export'!BH15*L$1</f>
        <v>0</v>
      </c>
      <c r="M14" s="2">
        <f>'Processed Data Export'!BI15*M$1</f>
        <v>0</v>
      </c>
      <c r="N14" s="2">
        <f>'Processed Data Export'!BJ15*N$1</f>
        <v>0</v>
      </c>
      <c r="O14" s="2">
        <f>'Processed Data Export'!BK15*O$1</f>
        <v>0</v>
      </c>
      <c r="P14" s="2">
        <f>'Processed Data Export'!BL15*P$1</f>
        <v>0</v>
      </c>
      <c r="Q14" s="2">
        <f>'Processed Data Export'!BM15*Q$1</f>
        <v>0</v>
      </c>
      <c r="R14" s="2">
        <f>'Processed Data Export'!BN15*R$1</f>
        <v>0</v>
      </c>
      <c r="S14" s="2">
        <f>'Processed Data Export'!BO15*S$1</f>
        <v>0</v>
      </c>
      <c r="T14" s="2">
        <f>'Processed Data Export'!BP15*T$1</f>
        <v>0</v>
      </c>
      <c r="U14" s="2">
        <f>'Processed Data Export'!BQ15*U$1</f>
        <v>0</v>
      </c>
      <c r="V14" s="2">
        <f>'Processed Data Export'!BR15*V$1</f>
        <v>0</v>
      </c>
      <c r="W14" s="2">
        <f>'Processed Data Export'!BS15*W$1</f>
        <v>0</v>
      </c>
      <c r="X14" s="2">
        <f>'Processed Data Export'!BT15*X$1</f>
        <v>0</v>
      </c>
      <c r="Y14" s="2">
        <f>'Processed Data Export'!BU15*Y$1</f>
        <v>0</v>
      </c>
      <c r="Z14" s="2">
        <f>'Processed Data Export'!BV15*Z$1</f>
        <v>0</v>
      </c>
      <c r="AA14" s="2">
        <f>'Processed Data Export'!BW15*AA$1</f>
        <v>0</v>
      </c>
      <c r="AB14" s="2">
        <f>'Processed Data Export'!BX15*AB$1</f>
        <v>0</v>
      </c>
      <c r="AC14" s="2">
        <f>'Processed Data Export'!BY15*AC$1</f>
        <v>0</v>
      </c>
      <c r="AD14" s="2">
        <f>'Processed Data Export'!BZ15*AD$1</f>
        <v>0</v>
      </c>
      <c r="AE14" s="2">
        <f>'Processed Data Export'!CA15*AE$1</f>
        <v>0</v>
      </c>
      <c r="AF14" s="2">
        <f>'Processed Data Export'!CB15*AF$1</f>
        <v>0</v>
      </c>
      <c r="AG14" s="2">
        <f>'Processed Data Export'!CC15*AG$1</f>
        <v>0</v>
      </c>
      <c r="AH14" s="2">
        <f>'Processed Data Export'!CD15*AH$1</f>
        <v>4.752E-2</v>
      </c>
      <c r="AI14" s="2">
        <f>'Processed Data Export'!CE15*AI$1</f>
        <v>7.425000000000001E-2</v>
      </c>
      <c r="AJ14" s="2">
        <f>'Processed Data Export'!CF15*AJ$1</f>
        <v>9.9710000000000007E-2</v>
      </c>
      <c r="AK14" s="2">
        <f>'Processed Data Export'!CG15*AK$1</f>
        <v>0.10464</v>
      </c>
      <c r="AL14" s="2">
        <f>'Processed Data Export'!CH15*AL$1</f>
        <v>8.9189999999999992E-2</v>
      </c>
      <c r="AM14" s="2">
        <f>'Processed Data Export'!CI15*AM$1</f>
        <v>9.0399999999999994E-2</v>
      </c>
      <c r="AN14" s="2">
        <f>'Processed Data Export'!CJ15*AN$1</f>
        <v>0.1152</v>
      </c>
      <c r="AO14" s="2">
        <f>'Processed Data Export'!CK15*AO$1</f>
        <v>0.23199999999999998</v>
      </c>
      <c r="AP14" s="2">
        <f>'Processed Data Export'!CL15*AP$1</f>
        <v>0.46200000000000002</v>
      </c>
      <c r="AQ14" s="2">
        <f>'Processed Data Export'!CM15*AQ$1</f>
        <v>0.82719999999999994</v>
      </c>
      <c r="AR14" s="2">
        <f>'Processed Data Export'!CN15*AR$1</f>
        <v>1.3206</v>
      </c>
      <c r="AS14" s="2">
        <f>'Processed Data Export'!CO15*AS$1</f>
        <v>1.9359999999999999</v>
      </c>
      <c r="AT14" s="2">
        <f>'Processed Data Export'!CP15*AT$1</f>
        <v>2.6675</v>
      </c>
      <c r="AU14" s="2">
        <f>'Processed Data Export'!CQ15*AU$1</f>
        <v>3.5724</v>
      </c>
      <c r="AV14" s="2">
        <f>'Processed Data Export'!CR15*AV$1</f>
        <v>4.7392499999999993</v>
      </c>
      <c r="AW14" s="2">
        <f>'Processed Data Export'!CS15*AW$1</f>
        <v>6.1860500000000007</v>
      </c>
      <c r="AX14" s="2">
        <f>'Processed Data Export'!CT15*AX$1</f>
        <v>8.0837000000000003</v>
      </c>
      <c r="AY14" s="2">
        <f>'Processed Data Export'!CU15*AY$1</f>
        <v>10.367900000000001</v>
      </c>
      <c r="AZ14" s="2">
        <f>'Processed Data Export'!CV15*AZ$1</f>
        <v>13.112799999999998</v>
      </c>
      <c r="BA14" s="2">
        <f>'Processed Data Export'!CW15*BA$1</f>
        <v>16.295999999999999</v>
      </c>
      <c r="BB14" s="2">
        <f>'Processed Data Export'!CX15*BB$1</f>
        <v>20.169599999999999</v>
      </c>
      <c r="BC14" s="2">
        <f>'Processed Data Export'!CY15*BC$1</f>
        <v>24.9116</v>
      </c>
      <c r="BD14" s="2">
        <f>'Processed Data Export'!CZ15*BD$1</f>
        <v>30.8125</v>
      </c>
      <c r="BE14" s="2">
        <f>'Processed Data Export'!DA15*BE$1</f>
        <v>38.303999999999995</v>
      </c>
      <c r="BF14" s="2">
        <f>'Processed Data Export'!DB15*BF$1</f>
        <v>47.751999999999995</v>
      </c>
      <c r="BG14" s="2">
        <f>'Processed Data Export'!DC15*BG$1</f>
        <v>60.102499999999992</v>
      </c>
      <c r="BH14" s="2">
        <f>'Processed Data Export'!DD15*BH$1</f>
        <v>74.537999999999997</v>
      </c>
      <c r="BI14" s="2">
        <f>'Processed Data Export'!DE15*BI$1</f>
        <v>92.471500000000006</v>
      </c>
      <c r="BJ14" s="2">
        <f>'Processed Data Export'!DF15*BJ$1</f>
        <v>112.46599999999999</v>
      </c>
      <c r="BK14" s="2">
        <f>'Processed Data Export'!DG15*BK$1</f>
        <v>134.35750000000002</v>
      </c>
      <c r="BL14" s="2">
        <f>'Processed Data Export'!DH15*BL$1</f>
        <v>156.45399999999998</v>
      </c>
      <c r="BM14" s="2">
        <f>'Processed Data Export'!DI15*BM$1</f>
        <v>176.49250000000001</v>
      </c>
      <c r="BN14" s="2">
        <f>'Processed Data Export'!DJ15*BN$1</f>
        <v>192.38499999999999</v>
      </c>
      <c r="BO14" s="2">
        <f>'Processed Data Export'!DK15*BO$1</f>
        <v>202.505</v>
      </c>
      <c r="BP14" s="2">
        <f>'Processed Data Export'!DL15*BP$1</f>
        <v>205.20000000000002</v>
      </c>
      <c r="BQ14" s="2">
        <f>'Processed Data Export'!DM15*BQ$1</f>
        <v>199.42999999999998</v>
      </c>
      <c r="BR14" s="2">
        <f>'Processed Data Export'!DN15*BR$1</f>
        <v>186.41849999999999</v>
      </c>
      <c r="BS14" s="2">
        <f>'Processed Data Export'!DO15*BS$1</f>
        <v>167.58450000000002</v>
      </c>
      <c r="BT14" s="2">
        <f>'Processed Data Export'!DP15*BT$1</f>
        <v>144.77999999999997</v>
      </c>
      <c r="BU14" s="2">
        <f>'Processed Data Export'!DQ15*BU$1</f>
        <v>122.688</v>
      </c>
      <c r="BV14" s="2">
        <f>'Processed Data Export'!DR15*BV$1</f>
        <v>102.024</v>
      </c>
      <c r="BW14" s="2">
        <f>'Processed Data Export'!DS15*BW$1</f>
        <v>85.47</v>
      </c>
      <c r="BX14" s="2">
        <f>'Processed Data Export'!DT15*BX$1</f>
        <v>74.295000000000002</v>
      </c>
      <c r="BY14" s="2">
        <f>'Processed Data Export'!DU15*BY$1</f>
        <v>66.959999999999994</v>
      </c>
      <c r="BZ14" s="2">
        <f>'Processed Data Export'!DV15*BZ$1</f>
        <v>60.31</v>
      </c>
      <c r="CA14" s="2">
        <f>'Processed Data Export'!DW15*CA$1</f>
        <v>55.800000000000011</v>
      </c>
      <c r="CB14" s="2">
        <f>'Processed Data Export'!DX15*CB$1</f>
        <v>49.584999999999994</v>
      </c>
      <c r="CC14" s="2">
        <f>'Processed Data Export'!DY15*CC$1</f>
        <v>40.800000000000004</v>
      </c>
      <c r="CD14" s="2">
        <f>'Processed Data Export'!DZ15*CD$1</f>
        <v>28.560000000000002</v>
      </c>
      <c r="CE14" s="2">
        <f>'Processed Data Export'!EA15*CE$1</f>
        <v>0</v>
      </c>
      <c r="CF14" s="2">
        <f>'Processed Data Export'!EB15*CF$1</f>
        <v>0</v>
      </c>
      <c r="CG14" s="2">
        <f>'Processed Data Export'!EC15*CG$1</f>
        <v>0</v>
      </c>
      <c r="CH14" s="2">
        <f>'Processed Data Export'!ED15*CH$1</f>
        <v>0</v>
      </c>
      <c r="CI14" s="2">
        <f>'Processed Data Export'!EE15*CI$1</f>
        <v>0</v>
      </c>
      <c r="CJ14" s="2">
        <f>'Processed Data Export'!EF15*CJ$1</f>
        <v>0</v>
      </c>
      <c r="CK14" s="2">
        <f>'Processed Data Export'!EG15*CK$1</f>
        <v>0</v>
      </c>
      <c r="CL14" s="2">
        <f>'Processed Data Export'!EH15*CL$1</f>
        <v>0</v>
      </c>
      <c r="CM14" s="2">
        <f>'Processed Data Export'!EI15*CM$1</f>
        <v>0</v>
      </c>
      <c r="CN14" s="2">
        <f>'Processed Data Export'!EJ15*CN$1</f>
        <v>0</v>
      </c>
      <c r="CO14" s="2">
        <f t="shared" si="0"/>
        <v>3024.0517600000003</v>
      </c>
      <c r="CP14" s="2">
        <f t="shared" si="1"/>
        <v>30.240517600000004</v>
      </c>
    </row>
    <row r="15" spans="1:96" x14ac:dyDescent="0.35">
      <c r="A15" s="2">
        <f>'Processed Data Export'!B16</f>
        <v>3110</v>
      </c>
      <c r="B15" s="2">
        <f>'Processed Data Export'!AX16*B$1</f>
        <v>0</v>
      </c>
      <c r="C15" s="2">
        <f>'Processed Data Export'!AY16*C$1</f>
        <v>0</v>
      </c>
      <c r="D15" s="2">
        <f>'Processed Data Export'!AZ16*D$1</f>
        <v>0</v>
      </c>
      <c r="E15" s="2">
        <f>'Processed Data Export'!BA16*E$1</f>
        <v>0</v>
      </c>
      <c r="F15" s="2">
        <f>'Processed Data Export'!BB16*F$1</f>
        <v>0</v>
      </c>
      <c r="G15" s="2">
        <f>'Processed Data Export'!BC16*G$1</f>
        <v>0</v>
      </c>
      <c r="H15" s="2">
        <f>'Processed Data Export'!BD16*H$1</f>
        <v>0</v>
      </c>
      <c r="I15" s="2">
        <f>'Processed Data Export'!BE16*I$1</f>
        <v>0</v>
      </c>
      <c r="J15" s="2">
        <f>'Processed Data Export'!BF16*J$1</f>
        <v>0</v>
      </c>
      <c r="K15" s="2">
        <f>'Processed Data Export'!BG16*K$1</f>
        <v>0</v>
      </c>
      <c r="L15" s="2">
        <f>'Processed Data Export'!BH16*L$1</f>
        <v>0</v>
      </c>
      <c r="M15" s="2">
        <f>'Processed Data Export'!BI16*M$1</f>
        <v>0</v>
      </c>
      <c r="N15" s="2">
        <f>'Processed Data Export'!BJ16*N$1</f>
        <v>0</v>
      </c>
      <c r="O15" s="2">
        <f>'Processed Data Export'!BK16*O$1</f>
        <v>0</v>
      </c>
      <c r="P15" s="2">
        <f>'Processed Data Export'!BL16*P$1</f>
        <v>0</v>
      </c>
      <c r="Q15" s="2">
        <f>'Processed Data Export'!BM16*Q$1</f>
        <v>0</v>
      </c>
      <c r="R15" s="2">
        <f>'Processed Data Export'!BN16*R$1</f>
        <v>0</v>
      </c>
      <c r="S15" s="2">
        <f>'Processed Data Export'!BO16*S$1</f>
        <v>0</v>
      </c>
      <c r="T15" s="2">
        <f>'Processed Data Export'!BP16*T$1</f>
        <v>0</v>
      </c>
      <c r="U15" s="2">
        <f>'Processed Data Export'!BQ16*U$1</f>
        <v>0</v>
      </c>
      <c r="V15" s="2">
        <f>'Processed Data Export'!BR16*V$1</f>
        <v>0</v>
      </c>
      <c r="W15" s="2">
        <f>'Processed Data Export'!BS16*W$1</f>
        <v>0</v>
      </c>
      <c r="X15" s="2">
        <f>'Processed Data Export'!BT16*X$1</f>
        <v>0</v>
      </c>
      <c r="Y15" s="2">
        <f>'Processed Data Export'!BU16*Y$1</f>
        <v>0</v>
      </c>
      <c r="Z15" s="2">
        <f>'Processed Data Export'!BV16*Z$1</f>
        <v>0</v>
      </c>
      <c r="AA15" s="2">
        <f>'Processed Data Export'!BW16*AA$1</f>
        <v>0</v>
      </c>
      <c r="AB15" s="2">
        <f>'Processed Data Export'!BX16*AB$1</f>
        <v>0</v>
      </c>
      <c r="AC15" s="2">
        <f>'Processed Data Export'!BY16*AC$1</f>
        <v>0</v>
      </c>
      <c r="AD15" s="2">
        <f>'Processed Data Export'!BZ16*AD$1</f>
        <v>0</v>
      </c>
      <c r="AE15" s="2">
        <f>'Processed Data Export'!CA16*AE$1</f>
        <v>0</v>
      </c>
      <c r="AF15" s="2">
        <f>'Processed Data Export'!CB16*AF$1</f>
        <v>0</v>
      </c>
      <c r="AG15" s="2">
        <f>'Processed Data Export'!CC16*AG$1</f>
        <v>0</v>
      </c>
      <c r="AH15" s="2">
        <f>'Processed Data Export'!CD16*AH$1</f>
        <v>5.0489999999999993E-2</v>
      </c>
      <c r="AI15" s="2">
        <f>'Processed Data Export'!CE16*AI$1</f>
        <v>7.7625E-2</v>
      </c>
      <c r="AJ15" s="2">
        <f>'Processed Data Export'!CF16*AJ$1</f>
        <v>0.10354500000000001</v>
      </c>
      <c r="AK15" s="2">
        <f>'Processed Data Export'!CG16*AK$1</f>
        <v>0.109</v>
      </c>
      <c r="AL15" s="2">
        <f>'Processed Data Export'!CH16*AL$1</f>
        <v>9.4145000000000006E-2</v>
      </c>
      <c r="AM15" s="2">
        <f>'Processed Data Export'!CI16*AM$1</f>
        <v>9.6049999999999983E-2</v>
      </c>
      <c r="AN15" s="2">
        <f>'Processed Data Export'!CJ16*AN$1</f>
        <v>0.128</v>
      </c>
      <c r="AO15" s="2">
        <f>'Processed Data Export'!CK16*AO$1</f>
        <v>0.23924999999999999</v>
      </c>
      <c r="AP15" s="2">
        <f>'Processed Data Export'!CL16*AP$1</f>
        <v>0.47025</v>
      </c>
      <c r="AQ15" s="2">
        <f>'Processed Data Export'!CM16*AQ$1</f>
        <v>0.84599999999999997</v>
      </c>
      <c r="AR15" s="2">
        <f>'Processed Data Export'!CN16*AR$1</f>
        <v>1.3418999999999999</v>
      </c>
      <c r="AS15" s="2">
        <f>'Processed Data Export'!CO16*AS$1</f>
        <v>1.9722999999999997</v>
      </c>
      <c r="AT15" s="2">
        <f>'Processed Data Export'!CP16*AT$1</f>
        <v>2.7637499999999999</v>
      </c>
      <c r="AU15" s="2">
        <f>'Processed Data Export'!CQ16*AU$1</f>
        <v>3.6816</v>
      </c>
      <c r="AV15" s="2">
        <f>'Processed Data Export'!CR16*AV$1</f>
        <v>4.8457500000000007</v>
      </c>
      <c r="AW15" s="2">
        <f>'Processed Data Export'!CS16*AW$1</f>
        <v>6.2868000000000004</v>
      </c>
      <c r="AX15" s="2">
        <f>'Processed Data Export'!CT16*AX$1</f>
        <v>8.0837000000000003</v>
      </c>
      <c r="AY15" s="2">
        <f>'Processed Data Export'!CU16*AY$1</f>
        <v>10.211599999999999</v>
      </c>
      <c r="AZ15" s="2">
        <f>'Processed Data Export'!CV16*AZ$1</f>
        <v>12.609599999999999</v>
      </c>
      <c r="BA15" s="2">
        <f>'Processed Data Export'!CW16*BA$1</f>
        <v>15.321600000000002</v>
      </c>
      <c r="BB15" s="2">
        <f>'Processed Data Export'!CX16*BB$1</f>
        <v>18.488799999999998</v>
      </c>
      <c r="BC15" s="2">
        <f>'Processed Data Export'!CY16*BC$1</f>
        <v>22.481199999999998</v>
      </c>
      <c r="BD15" s="2">
        <f>'Processed Data Export'!CZ16*BD$1</f>
        <v>27.509399999999999</v>
      </c>
      <c r="BE15" s="2">
        <f>'Processed Data Export'!DA16*BE$1</f>
        <v>34.271999999999991</v>
      </c>
      <c r="BF15" s="2">
        <f>'Processed Data Export'!DB16*BF$1</f>
        <v>43.307000000000002</v>
      </c>
      <c r="BG15" s="2">
        <f>'Processed Data Export'!DC16*BG$1</f>
        <v>55.897500000000001</v>
      </c>
      <c r="BH15" s="2">
        <f>'Processed Data Export'!DD16*BH$1</f>
        <v>71.667999999999992</v>
      </c>
      <c r="BI15" s="2">
        <f>'Processed Data Export'!DE16*BI$1</f>
        <v>92.190999999999988</v>
      </c>
      <c r="BJ15" s="2">
        <f>'Processed Data Export'!DF16*BJ$1</f>
        <v>116.38800000000001</v>
      </c>
      <c r="BK15" s="2">
        <f>'Processed Data Export'!DG16*BK$1</f>
        <v>143.75650000000002</v>
      </c>
      <c r="BL15" s="2">
        <f>'Processed Data Export'!DH16*BL$1</f>
        <v>172.346</v>
      </c>
      <c r="BM15" s="2">
        <f>'Processed Data Export'!DI16*BM$1</f>
        <v>199.04000000000002</v>
      </c>
      <c r="BN15" s="2">
        <f>'Processed Data Export'!DJ16*BN$1</f>
        <v>220.80149999999998</v>
      </c>
      <c r="BO15" s="2">
        <f>'Processed Data Export'!DK16*BO$1</f>
        <v>233.98350000000002</v>
      </c>
      <c r="BP15" s="2">
        <f>'Processed Data Export'!DL16*BP$1</f>
        <v>236.66399999999999</v>
      </c>
      <c r="BQ15" s="2">
        <f>'Processed Data Export'!DM16*BQ$1</f>
        <v>226.625</v>
      </c>
      <c r="BR15" s="2">
        <f>'Processed Data Export'!DN16*BR$1</f>
        <v>204.67750000000001</v>
      </c>
      <c r="BS15" s="2">
        <f>'Processed Data Export'!DO16*BS$1</f>
        <v>173.27100000000002</v>
      </c>
      <c r="BT15" s="2">
        <f>'Processed Data Export'!DP16*BT$1</f>
        <v>136.41999999999999</v>
      </c>
      <c r="BU15" s="2">
        <f>'Processed Data Export'!DQ16*BU$1</f>
        <v>99.36</v>
      </c>
      <c r="BV15" s="2">
        <f>'Processed Data Export'!DR16*BV$1</f>
        <v>65.727000000000004</v>
      </c>
      <c r="BW15" s="2">
        <f>'Processed Data Export'!DS16*BW$1</f>
        <v>40.515000000000001</v>
      </c>
      <c r="BX15" s="2">
        <f>'Processed Data Export'!DT16*BX$1</f>
        <v>24.13</v>
      </c>
      <c r="BY15" s="2">
        <f>'Processed Data Export'!DU16*BY$1</f>
        <v>15.120000000000001</v>
      </c>
      <c r="BZ15" s="2">
        <f>'Processed Data Export'!DV16*BZ$1</f>
        <v>12.225000000000001</v>
      </c>
      <c r="CA15" s="2">
        <f>'Processed Data Export'!DW16*CA$1</f>
        <v>6.5100000000000007</v>
      </c>
      <c r="CB15" s="2">
        <f>'Processed Data Export'!DX16*CB$1</f>
        <v>0</v>
      </c>
      <c r="CC15" s="2">
        <f>'Processed Data Export'!DY16*CC$1</f>
        <v>0</v>
      </c>
      <c r="CD15" s="2">
        <f>'Processed Data Export'!DZ16*CD$1</f>
        <v>0</v>
      </c>
      <c r="CE15" s="2">
        <f>'Processed Data Export'!EA16*CE$1</f>
        <v>0</v>
      </c>
      <c r="CF15" s="2">
        <f>'Processed Data Export'!EB16*CF$1</f>
        <v>0</v>
      </c>
      <c r="CG15" s="2">
        <f>'Processed Data Export'!EC16*CG$1</f>
        <v>0</v>
      </c>
      <c r="CH15" s="2">
        <f>'Processed Data Export'!ED16*CH$1</f>
        <v>0</v>
      </c>
      <c r="CI15" s="2">
        <f>'Processed Data Export'!EE16*CI$1</f>
        <v>0</v>
      </c>
      <c r="CJ15" s="2">
        <f>'Processed Data Export'!EF16*CJ$1</f>
        <v>0</v>
      </c>
      <c r="CK15" s="2">
        <f>'Processed Data Export'!EG16*CK$1</f>
        <v>0</v>
      </c>
      <c r="CL15" s="2">
        <f>'Processed Data Export'!EH16*CL$1</f>
        <v>0</v>
      </c>
      <c r="CM15" s="2">
        <f>'Processed Data Export'!EI16*CM$1</f>
        <v>0</v>
      </c>
      <c r="CN15" s="2">
        <f>'Processed Data Export'!EJ16*CN$1</f>
        <v>0</v>
      </c>
      <c r="CO15" s="2">
        <f t="shared" si="0"/>
        <v>2762.7078550000006</v>
      </c>
      <c r="CP15" s="2">
        <f t="shared" si="1"/>
        <v>27.627078550000007</v>
      </c>
    </row>
    <row r="16" spans="1:96" x14ac:dyDescent="0.35">
      <c r="A16" s="2">
        <f>'Processed Data Export'!B17</f>
        <v>3113</v>
      </c>
      <c r="B16" s="2">
        <f>'Processed Data Export'!AX17*B$1</f>
        <v>0</v>
      </c>
      <c r="C16" s="2">
        <f>'Processed Data Export'!AY17*C$1</f>
        <v>0</v>
      </c>
      <c r="D16" s="2">
        <f>'Processed Data Export'!AZ17*D$1</f>
        <v>0</v>
      </c>
      <c r="E16" s="2">
        <f>'Processed Data Export'!BA17*E$1</f>
        <v>0</v>
      </c>
      <c r="F16" s="2">
        <f>'Processed Data Export'!BB17*F$1</f>
        <v>0</v>
      </c>
      <c r="G16" s="2">
        <f>'Processed Data Export'!BC17*G$1</f>
        <v>0</v>
      </c>
      <c r="H16" s="2">
        <f>'Processed Data Export'!BD17*H$1</f>
        <v>0</v>
      </c>
      <c r="I16" s="2">
        <f>'Processed Data Export'!BE17*I$1</f>
        <v>0</v>
      </c>
      <c r="J16" s="2">
        <f>'Processed Data Export'!BF17*J$1</f>
        <v>0</v>
      </c>
      <c r="K16" s="2">
        <f>'Processed Data Export'!BG17*K$1</f>
        <v>0</v>
      </c>
      <c r="L16" s="2">
        <f>'Processed Data Export'!BH17*L$1</f>
        <v>0</v>
      </c>
      <c r="M16" s="2">
        <f>'Processed Data Export'!BI17*M$1</f>
        <v>0</v>
      </c>
      <c r="N16" s="2">
        <f>'Processed Data Export'!BJ17*N$1</f>
        <v>0</v>
      </c>
      <c r="O16" s="2">
        <f>'Processed Data Export'!BK17*O$1</f>
        <v>0</v>
      </c>
      <c r="P16" s="2">
        <f>'Processed Data Export'!BL17*P$1</f>
        <v>0</v>
      </c>
      <c r="Q16" s="2">
        <f>'Processed Data Export'!BM17*Q$1</f>
        <v>0</v>
      </c>
      <c r="R16" s="2">
        <f>'Processed Data Export'!BN17*R$1</f>
        <v>0</v>
      </c>
      <c r="S16" s="2">
        <f>'Processed Data Export'!BO17*S$1</f>
        <v>0</v>
      </c>
      <c r="T16" s="2">
        <f>'Processed Data Export'!BP17*T$1</f>
        <v>0</v>
      </c>
      <c r="U16" s="2">
        <f>'Processed Data Export'!BQ17*U$1</f>
        <v>0</v>
      </c>
      <c r="V16" s="2">
        <f>'Processed Data Export'!BR17*V$1</f>
        <v>0</v>
      </c>
      <c r="W16" s="2">
        <f>'Processed Data Export'!BS17*W$1</f>
        <v>0</v>
      </c>
      <c r="X16" s="2">
        <f>'Processed Data Export'!BT17*X$1</f>
        <v>0</v>
      </c>
      <c r="Y16" s="2">
        <f>'Processed Data Export'!BU17*Y$1</f>
        <v>0</v>
      </c>
      <c r="Z16" s="2">
        <f>'Processed Data Export'!BV17*Z$1</f>
        <v>0</v>
      </c>
      <c r="AA16" s="2">
        <f>'Processed Data Export'!BW17*AA$1</f>
        <v>0</v>
      </c>
      <c r="AB16" s="2">
        <f>'Processed Data Export'!BX17*AB$1</f>
        <v>0</v>
      </c>
      <c r="AC16" s="2">
        <f>'Processed Data Export'!BY17*AC$1</f>
        <v>0</v>
      </c>
      <c r="AD16" s="2">
        <f>'Processed Data Export'!BZ17*AD$1</f>
        <v>0</v>
      </c>
      <c r="AE16" s="2">
        <f>'Processed Data Export'!CA17*AE$1</f>
        <v>0</v>
      </c>
      <c r="AF16" s="2">
        <f>'Processed Data Export'!CB17*AF$1</f>
        <v>0</v>
      </c>
      <c r="AG16" s="2">
        <f>'Processed Data Export'!CC17*AG$1</f>
        <v>0</v>
      </c>
      <c r="AH16" s="2">
        <f>'Processed Data Export'!CD17*AH$1</f>
        <v>0</v>
      </c>
      <c r="AI16" s="2">
        <f>'Processed Data Export'!CE17*AI$1</f>
        <v>2.3625000000000004E-2</v>
      </c>
      <c r="AJ16" s="2">
        <f>'Processed Data Export'!CF17*AJ$1</f>
        <v>3.4514999999999997E-2</v>
      </c>
      <c r="AK16" s="2">
        <f>'Processed Data Export'!CG17*AK$1</f>
        <v>4.36E-2</v>
      </c>
      <c r="AL16" s="2">
        <f>'Processed Data Export'!CH17*AL$1</f>
        <v>3.9640000000000002E-2</v>
      </c>
      <c r="AM16" s="2">
        <f>'Processed Data Export'!CI17*AM$1</f>
        <v>3.9550000000000002E-2</v>
      </c>
      <c r="AN16" s="2">
        <f>'Processed Data Export'!CJ17*AN$1</f>
        <v>5.1200000000000002E-2</v>
      </c>
      <c r="AO16" s="2">
        <f>'Processed Data Export'!CK17*AO$1</f>
        <v>0.15225</v>
      </c>
      <c r="AP16" s="2">
        <f>'Processed Data Export'!CL17*AP$1</f>
        <v>0.29699999999999999</v>
      </c>
      <c r="AQ16" s="2">
        <f>'Processed Data Export'!CM17*AQ$1</f>
        <v>0.54520000000000002</v>
      </c>
      <c r="AR16" s="2">
        <f>'Processed Data Export'!CN17*AR$1</f>
        <v>0.8839499999999999</v>
      </c>
      <c r="AS16" s="2">
        <f>'Processed Data Export'!CO17*AS$1</f>
        <v>1.3189</v>
      </c>
      <c r="AT16" s="2">
        <f>'Processed Data Export'!CP17*AT$1</f>
        <v>1.88375</v>
      </c>
      <c r="AU16" s="2">
        <f>'Processed Data Export'!CQ17*AU$1</f>
        <v>2.5583999999999998</v>
      </c>
      <c r="AV16" s="2">
        <f>'Processed Data Export'!CR17*AV$1</f>
        <v>3.4612499999999997</v>
      </c>
      <c r="AW16" s="2">
        <f>'Processed Data Export'!CS17*AW$1</f>
        <v>4.5941999999999998</v>
      </c>
      <c r="AX16" s="2">
        <f>'Processed Data Export'!CT17*AX$1</f>
        <v>6.0226999999999995</v>
      </c>
      <c r="AY16" s="2">
        <f>'Processed Data Export'!CU17*AY$1</f>
        <v>7.632649999999999</v>
      </c>
      <c r="AZ16" s="2">
        <f>'Processed Data Export'!CV17*AZ$1</f>
        <v>9.3240000000000016</v>
      </c>
      <c r="BA16" s="2">
        <f>'Processed Data Export'!CW17*BA$1</f>
        <v>11.054399999999999</v>
      </c>
      <c r="BB16" s="2">
        <f>'Processed Data Export'!CX17*BB$1</f>
        <v>12.758799999999999</v>
      </c>
      <c r="BC16" s="2">
        <f>'Processed Data Export'!CY17*BC$1</f>
        <v>14.408799999999999</v>
      </c>
      <c r="BD16" s="2">
        <f>'Processed Data Export'!CZ17*BD$1</f>
        <v>16.268999999999998</v>
      </c>
      <c r="BE16" s="2">
        <f>'Processed Data Export'!DA17*BE$1</f>
        <v>18.759999999999998</v>
      </c>
      <c r="BF16" s="2">
        <f>'Processed Data Export'!DB17*BF$1</f>
        <v>22.669499999999999</v>
      </c>
      <c r="BG16" s="2">
        <f>'Processed Data Export'!DC17*BG$1</f>
        <v>29.29</v>
      </c>
      <c r="BH16" s="2">
        <f>'Processed Data Export'!DD17*BH$1</f>
        <v>39.85199999999999</v>
      </c>
      <c r="BI16" s="2">
        <f>'Processed Data Export'!DE17*BI$1</f>
        <v>56.661000000000001</v>
      </c>
      <c r="BJ16" s="2">
        <f>'Processed Data Export'!DF17*BJ$1</f>
        <v>80.771999999999991</v>
      </c>
      <c r="BK16" s="2">
        <f>'Processed Data Export'!DG17*BK$1</f>
        <v>113.752</v>
      </c>
      <c r="BL16" s="2">
        <f>'Processed Data Export'!DH17*BL$1</f>
        <v>155.76900000000001</v>
      </c>
      <c r="BM16" s="2">
        <f>'Processed Data Export'!DI17*BM$1</f>
        <v>204.48250000000002</v>
      </c>
      <c r="BN16" s="2">
        <f>'Processed Data Export'!DJ17*BN$1</f>
        <v>256.4545</v>
      </c>
      <c r="BO16" s="2">
        <f>'Processed Data Export'!DK17*BO$1</f>
        <v>306.36400000000003</v>
      </c>
      <c r="BP16" s="2">
        <f>'Processed Data Export'!DL17*BP$1</f>
        <v>347.7</v>
      </c>
      <c r="BQ16" s="2">
        <f>'Processed Data Export'!DM17*BQ$1</f>
        <v>372.96</v>
      </c>
      <c r="BR16" s="2">
        <f>'Processed Data Export'!DN17*BR$1</f>
        <v>376.37100000000004</v>
      </c>
      <c r="BS16" s="2">
        <f>'Processed Data Export'!DO17*BS$1</f>
        <v>355.90800000000007</v>
      </c>
      <c r="BT16" s="2">
        <f>'Processed Data Export'!DP17*BT$1</f>
        <v>312.36</v>
      </c>
      <c r="BU16" s="2">
        <f>'Processed Data Export'!DQ17*BU$1</f>
        <v>251.85600000000002</v>
      </c>
      <c r="BV16" s="2">
        <f>'Processed Data Export'!DR17*BV$1</f>
        <v>181.48499999999999</v>
      </c>
      <c r="BW16" s="2">
        <f>'Processed Data Export'!DS17*BW$1</f>
        <v>113.77499999999999</v>
      </c>
      <c r="BX16" s="2">
        <f>'Processed Data Export'!DT17*BX$1</f>
        <v>57.149999999999991</v>
      </c>
      <c r="BY16" s="2">
        <f>'Processed Data Export'!DU17*BY$1</f>
        <v>10.799999999999999</v>
      </c>
      <c r="BZ16" s="2">
        <f>'Processed Data Export'!DV17*BZ$1</f>
        <v>0</v>
      </c>
      <c r="CA16" s="2">
        <f>'Processed Data Export'!DW17*CA$1</f>
        <v>0</v>
      </c>
      <c r="CB16" s="2">
        <f>'Processed Data Export'!DX17*CB$1</f>
        <v>0</v>
      </c>
      <c r="CC16" s="2">
        <f>'Processed Data Export'!DY17*CC$1</f>
        <v>0</v>
      </c>
      <c r="CD16" s="2">
        <f>'Processed Data Export'!DZ17*CD$1</f>
        <v>0</v>
      </c>
      <c r="CE16" s="2">
        <f>'Processed Data Export'!EA17*CE$1</f>
        <v>0</v>
      </c>
      <c r="CF16" s="2">
        <f>'Processed Data Export'!EB17*CF$1</f>
        <v>0</v>
      </c>
      <c r="CG16" s="2">
        <f>'Processed Data Export'!EC17*CG$1</f>
        <v>0</v>
      </c>
      <c r="CH16" s="2">
        <f>'Processed Data Export'!ED17*CH$1</f>
        <v>0</v>
      </c>
      <c r="CI16" s="2">
        <f>'Processed Data Export'!EE17*CI$1</f>
        <v>0</v>
      </c>
      <c r="CJ16" s="2">
        <f>'Processed Data Export'!EF17*CJ$1</f>
        <v>0</v>
      </c>
      <c r="CK16" s="2">
        <f>'Processed Data Export'!EG17*CK$1</f>
        <v>0</v>
      </c>
      <c r="CL16" s="2">
        <f>'Processed Data Export'!EH17*CL$1</f>
        <v>0</v>
      </c>
      <c r="CM16" s="2">
        <f>'Processed Data Export'!EI17*CM$1</f>
        <v>0</v>
      </c>
      <c r="CN16" s="2">
        <f>'Processed Data Export'!EJ17*CN$1</f>
        <v>0</v>
      </c>
      <c r="CO16" s="2">
        <f t="shared" si="0"/>
        <v>3758.5888800000007</v>
      </c>
      <c r="CP16" s="2">
        <f t="shared" si="1"/>
        <v>37.585888800000006</v>
      </c>
    </row>
    <row r="17" spans="1:94" x14ac:dyDescent="0.35">
      <c r="A17" s="2">
        <f>'Processed Data Export'!B18</f>
        <v>3200</v>
      </c>
      <c r="B17" s="2">
        <f>'Processed Data Export'!AX18*B$1</f>
        <v>2.1500000000000004E-3</v>
      </c>
      <c r="C17" s="2">
        <f>'Processed Data Export'!AY18*C$1</f>
        <v>0</v>
      </c>
      <c r="D17" s="2">
        <f>'Processed Data Export'!AZ18*D$1</f>
        <v>0</v>
      </c>
      <c r="E17" s="2">
        <f>'Processed Data Export'!BA18*E$1</f>
        <v>0</v>
      </c>
      <c r="F17" s="2">
        <f>'Processed Data Export'!BB18*F$1</f>
        <v>0</v>
      </c>
      <c r="G17" s="2">
        <f>'Processed Data Export'!BC18*G$1</f>
        <v>0</v>
      </c>
      <c r="H17" s="2">
        <f>'Processed Data Export'!BD18*H$1</f>
        <v>0</v>
      </c>
      <c r="I17" s="2">
        <f>'Processed Data Export'!BE18*I$1</f>
        <v>0</v>
      </c>
      <c r="J17" s="2">
        <f>'Processed Data Export'!BF18*J$1</f>
        <v>0</v>
      </c>
      <c r="K17" s="2">
        <f>'Processed Data Export'!BG18*K$1</f>
        <v>0</v>
      </c>
      <c r="L17" s="2">
        <f>'Processed Data Export'!BH18*L$1</f>
        <v>0</v>
      </c>
      <c r="M17" s="2">
        <f>'Processed Data Export'!BI18*M$1</f>
        <v>0</v>
      </c>
      <c r="N17" s="2">
        <f>'Processed Data Export'!BJ18*N$1</f>
        <v>0</v>
      </c>
      <c r="O17" s="2">
        <f>'Processed Data Export'!BK18*O$1</f>
        <v>0</v>
      </c>
      <c r="P17" s="2">
        <f>'Processed Data Export'!BL18*P$1</f>
        <v>0</v>
      </c>
      <c r="Q17" s="2">
        <f>'Processed Data Export'!BM18*Q$1</f>
        <v>0</v>
      </c>
      <c r="R17" s="2">
        <f>'Processed Data Export'!BN18*R$1</f>
        <v>0</v>
      </c>
      <c r="S17" s="2">
        <f>'Processed Data Export'!BO18*S$1</f>
        <v>0</v>
      </c>
      <c r="T17" s="2">
        <f>'Processed Data Export'!BP18*T$1</f>
        <v>0</v>
      </c>
      <c r="U17" s="2">
        <f>'Processed Data Export'!BQ18*U$1</f>
        <v>0</v>
      </c>
      <c r="V17" s="2">
        <f>'Processed Data Export'!BR18*V$1</f>
        <v>0</v>
      </c>
      <c r="W17" s="2">
        <f>'Processed Data Export'!BS18*W$1</f>
        <v>0</v>
      </c>
      <c r="X17" s="2">
        <f>'Processed Data Export'!BT18*X$1</f>
        <v>0</v>
      </c>
      <c r="Y17" s="2">
        <f>'Processed Data Export'!BU18*Y$1</f>
        <v>0</v>
      </c>
      <c r="Z17" s="2">
        <f>'Processed Data Export'!BV18*Z$1</f>
        <v>0</v>
      </c>
      <c r="AA17" s="2">
        <f>'Processed Data Export'!BW18*AA$1</f>
        <v>0</v>
      </c>
      <c r="AB17" s="2">
        <f>'Processed Data Export'!BX18*AB$1</f>
        <v>0</v>
      </c>
      <c r="AC17" s="2">
        <f>'Processed Data Export'!BY18*AC$1</f>
        <v>0</v>
      </c>
      <c r="AD17" s="2">
        <f>'Processed Data Export'!BZ18*AD$1</f>
        <v>0</v>
      </c>
      <c r="AE17" s="2">
        <f>'Processed Data Export'!CA18*AE$1</f>
        <v>0</v>
      </c>
      <c r="AF17" s="2">
        <f>'Processed Data Export'!CB18*AF$1</f>
        <v>0</v>
      </c>
      <c r="AG17" s="2">
        <f>'Processed Data Export'!CC18*AG$1</f>
        <v>0</v>
      </c>
      <c r="AH17" s="2">
        <f>'Processed Data Export'!CD18*AH$1</f>
        <v>0</v>
      </c>
      <c r="AI17" s="2">
        <f>'Processed Data Export'!CE18*AI$1</f>
        <v>0</v>
      </c>
      <c r="AJ17" s="2">
        <f>'Processed Data Export'!CF18*AJ$1</f>
        <v>0</v>
      </c>
      <c r="AK17" s="2">
        <f>'Processed Data Export'!CG18*AK$1</f>
        <v>0</v>
      </c>
      <c r="AL17" s="2">
        <f>'Processed Data Export'!CH18*AL$1</f>
        <v>0</v>
      </c>
      <c r="AM17" s="2">
        <f>'Processed Data Export'!CI18*AM$1</f>
        <v>0</v>
      </c>
      <c r="AN17" s="2">
        <f>'Processed Data Export'!CJ18*AN$1</f>
        <v>4.4800000000000006E-2</v>
      </c>
      <c r="AO17" s="2">
        <f>'Processed Data Export'!CK18*AO$1</f>
        <v>0.18124999999999999</v>
      </c>
      <c r="AP17" s="2">
        <f>'Processed Data Export'!CL18*AP$1</f>
        <v>0.40425</v>
      </c>
      <c r="AQ17" s="2">
        <f>'Processed Data Export'!CM18*AQ$1</f>
        <v>0.752</v>
      </c>
      <c r="AR17" s="2">
        <f>'Processed Data Export'!CN18*AR$1</f>
        <v>1.2460499999999999</v>
      </c>
      <c r="AS17" s="2">
        <f>'Processed Data Export'!CO18*AS$1</f>
        <v>1.8754999999999999</v>
      </c>
      <c r="AT17" s="2">
        <f>'Processed Data Export'!CP18*AT$1</f>
        <v>2.6675</v>
      </c>
      <c r="AU17" s="2">
        <f>'Processed Data Export'!CQ18*AU$1</f>
        <v>3.6659999999999995</v>
      </c>
      <c r="AV17" s="2">
        <f>'Processed Data Export'!CR18*AV$1</f>
        <v>4.9522499999999994</v>
      </c>
      <c r="AW17" s="2">
        <f>'Processed Data Export'!CS18*AW$1</f>
        <v>6.5890500000000003</v>
      </c>
      <c r="AX17" s="2">
        <f>'Processed Data Export'!CT18*AX$1</f>
        <v>8.6104000000000003</v>
      </c>
      <c r="AY17" s="2">
        <f>'Processed Data Export'!CU18*AY$1</f>
        <v>11.019150000000002</v>
      </c>
      <c r="AZ17" s="2">
        <f>'Processed Data Export'!CV18*AZ$1</f>
        <v>13.704799999999999</v>
      </c>
      <c r="BA17" s="2">
        <f>'Processed Data Export'!CW18*BA$1</f>
        <v>16.665599999999998</v>
      </c>
      <c r="BB17" s="2">
        <f>'Processed Data Export'!CX18*BB$1</f>
        <v>19.864000000000001</v>
      </c>
      <c r="BC17" s="2">
        <f>'Processed Data Export'!CY18*BC$1</f>
        <v>23.479399999999998</v>
      </c>
      <c r="BD17" s="2">
        <f>'Processed Data Export'!CZ18*BD$1</f>
        <v>27.657299999999996</v>
      </c>
      <c r="BE17" s="2">
        <f>'Processed Data Export'!DA18*BE$1</f>
        <v>32.815999999999995</v>
      </c>
      <c r="BF17" s="2">
        <f>'Processed Data Export'!DB18*BF$1</f>
        <v>39.369999999999997</v>
      </c>
      <c r="BG17" s="2">
        <f>'Processed Data Export'!DC18*BG$1</f>
        <v>48.43</v>
      </c>
      <c r="BH17" s="2">
        <f>'Processed Data Export'!DD18*BH$1</f>
        <v>60.023999999999994</v>
      </c>
      <c r="BI17" s="2">
        <f>'Processed Data Export'!DE18*BI$1</f>
        <v>75.922000000000011</v>
      </c>
      <c r="BJ17" s="2">
        <f>'Processed Data Export'!DF18*BJ$1</f>
        <v>95.611999999999995</v>
      </c>
      <c r="BK17" s="2">
        <f>'Processed Data Export'!DG18*BK$1</f>
        <v>120.01800000000001</v>
      </c>
      <c r="BL17" s="2">
        <f>'Processed Data Export'!DH18*BL$1</f>
        <v>147.82299999999998</v>
      </c>
      <c r="BM17" s="2">
        <f>'Processed Data Export'!DI18*BM$1</f>
        <v>177.4255</v>
      </c>
      <c r="BN17" s="2">
        <f>'Processed Data Export'!DJ18*BN$1</f>
        <v>206.32850000000002</v>
      </c>
      <c r="BO17" s="2">
        <f>'Processed Data Export'!DK18*BO$1</f>
        <v>231.17650000000003</v>
      </c>
      <c r="BP17" s="2">
        <f>'Processed Data Export'!DL18*BP$1</f>
        <v>248.51999999999998</v>
      </c>
      <c r="BQ17" s="2">
        <f>'Processed Data Export'!DM18*BQ$1</f>
        <v>255.37399999999997</v>
      </c>
      <c r="BR17" s="2">
        <f>'Processed Data Export'!DN18*BR$1</f>
        <v>249.73600000000002</v>
      </c>
      <c r="BS17" s="2">
        <f>'Processed Data Export'!DO18*BS$1</f>
        <v>231.80850000000001</v>
      </c>
      <c r="BT17" s="2">
        <f>'Processed Data Export'!DP18*BT$1</f>
        <v>202.92</v>
      </c>
      <c r="BU17" s="2">
        <f>'Processed Data Export'!DQ18*BU$1</f>
        <v>167.18400000000003</v>
      </c>
      <c r="BV17" s="2">
        <f>'Processed Data Export'!DR18*BV$1</f>
        <v>129.00149999999999</v>
      </c>
      <c r="BW17" s="2">
        <f>'Processed Data Export'!DS18*BW$1</f>
        <v>92.685000000000002</v>
      </c>
      <c r="BX17" s="2">
        <f>'Processed Data Export'!DT18*BX$1</f>
        <v>63.5</v>
      </c>
      <c r="BY17" s="2">
        <f>'Processed Data Export'!DU18*BY$1</f>
        <v>42.48</v>
      </c>
      <c r="BZ17" s="2">
        <f>'Processed Data Export'!DV18*BZ$1</f>
        <v>29.34</v>
      </c>
      <c r="CA17" s="2">
        <f>'Processed Data Export'!DW18*CA$1</f>
        <v>25.110000000000003</v>
      </c>
      <c r="CB17" s="2">
        <f>'Processed Data Export'!DX18*CB$1</f>
        <v>25.32</v>
      </c>
      <c r="CC17" s="2">
        <f>'Processed Data Export'!DY18*CC$1</f>
        <v>30</v>
      </c>
      <c r="CD17" s="2">
        <f>'Processed Data Export'!DZ18*CD$1</f>
        <v>31.279999999999998</v>
      </c>
      <c r="CE17" s="2">
        <f>'Processed Data Export'!EA18*CE$1</f>
        <v>29.45</v>
      </c>
      <c r="CF17" s="2">
        <f>'Processed Data Export'!EB18*CF$1</f>
        <v>14.08</v>
      </c>
      <c r="CG17" s="2">
        <f>'Processed Data Export'!EC18*CG$1</f>
        <v>0</v>
      </c>
      <c r="CH17" s="2">
        <f>'Processed Data Export'!ED18*CH$1</f>
        <v>0</v>
      </c>
      <c r="CI17" s="2">
        <f>'Processed Data Export'!EE18*CI$1</f>
        <v>0</v>
      </c>
      <c r="CJ17" s="2">
        <f>'Processed Data Export'!EF18*CJ$1</f>
        <v>0</v>
      </c>
      <c r="CK17" s="2">
        <f>'Processed Data Export'!EG18*CK$1</f>
        <v>0</v>
      </c>
      <c r="CL17" s="2">
        <f>'Processed Data Export'!EH18*CL$1</f>
        <v>0</v>
      </c>
      <c r="CM17" s="2">
        <f>'Processed Data Export'!EI18*CM$1</f>
        <v>0</v>
      </c>
      <c r="CN17" s="2">
        <f>'Processed Data Export'!EJ18*CN$1</f>
        <v>0</v>
      </c>
      <c r="CO17" s="2">
        <f t="shared" si="0"/>
        <v>3246.1159500000008</v>
      </c>
      <c r="CP17" s="2">
        <f t="shared" si="1"/>
        <v>32.461159500000008</v>
      </c>
    </row>
    <row r="18" spans="1:94" x14ac:dyDescent="0.35">
      <c r="A18" s="2">
        <f>'Processed Data Export'!B19</f>
        <v>3205</v>
      </c>
      <c r="B18" s="2">
        <f>'Processed Data Export'!AX19*B$1</f>
        <v>9.2499999999999995E-3</v>
      </c>
      <c r="C18" s="2">
        <f>'Processed Data Export'!AY19*C$1</f>
        <v>0</v>
      </c>
      <c r="D18" s="2">
        <f>'Processed Data Export'!AZ19*D$1</f>
        <v>0</v>
      </c>
      <c r="E18" s="2">
        <f>'Processed Data Export'!BA19*E$1</f>
        <v>0</v>
      </c>
      <c r="F18" s="2">
        <f>'Processed Data Export'!BB19*F$1</f>
        <v>0</v>
      </c>
      <c r="G18" s="2">
        <f>'Processed Data Export'!BC19*G$1</f>
        <v>0</v>
      </c>
      <c r="H18" s="2">
        <f>'Processed Data Export'!BD19*H$1</f>
        <v>0</v>
      </c>
      <c r="I18" s="2">
        <f>'Processed Data Export'!BE19*I$1</f>
        <v>0</v>
      </c>
      <c r="J18" s="2">
        <f>'Processed Data Export'!BF19*J$1</f>
        <v>0</v>
      </c>
      <c r="K18" s="2">
        <f>'Processed Data Export'!BG19*K$1</f>
        <v>0</v>
      </c>
      <c r="L18" s="2">
        <f>'Processed Data Export'!BH19*L$1</f>
        <v>0</v>
      </c>
      <c r="M18" s="2">
        <f>'Processed Data Export'!BI19*M$1</f>
        <v>0</v>
      </c>
      <c r="N18" s="2">
        <f>'Processed Data Export'!BJ19*N$1</f>
        <v>0</v>
      </c>
      <c r="O18" s="2">
        <f>'Processed Data Export'!BK19*O$1</f>
        <v>0</v>
      </c>
      <c r="P18" s="2">
        <f>'Processed Data Export'!BL19*P$1</f>
        <v>0</v>
      </c>
      <c r="Q18" s="2">
        <f>'Processed Data Export'!BM19*Q$1</f>
        <v>0</v>
      </c>
      <c r="R18" s="2">
        <f>'Processed Data Export'!BN19*R$1</f>
        <v>0</v>
      </c>
      <c r="S18" s="2">
        <f>'Processed Data Export'!BO19*S$1</f>
        <v>0</v>
      </c>
      <c r="T18" s="2">
        <f>'Processed Data Export'!BP19*T$1</f>
        <v>0</v>
      </c>
      <c r="U18" s="2">
        <f>'Processed Data Export'!BQ19*U$1</f>
        <v>0</v>
      </c>
      <c r="V18" s="2">
        <f>'Processed Data Export'!BR19*V$1</f>
        <v>0</v>
      </c>
      <c r="W18" s="2">
        <f>'Processed Data Export'!BS19*W$1</f>
        <v>0</v>
      </c>
      <c r="X18" s="2">
        <f>'Processed Data Export'!BT19*X$1</f>
        <v>0</v>
      </c>
      <c r="Y18" s="2">
        <f>'Processed Data Export'!BU19*Y$1</f>
        <v>0</v>
      </c>
      <c r="Z18" s="2">
        <f>'Processed Data Export'!BV19*Z$1</f>
        <v>0</v>
      </c>
      <c r="AA18" s="2">
        <f>'Processed Data Export'!BW19*AA$1</f>
        <v>0</v>
      </c>
      <c r="AB18" s="2">
        <f>'Processed Data Export'!BX19*AB$1</f>
        <v>0</v>
      </c>
      <c r="AC18" s="2">
        <f>'Processed Data Export'!BY19*AC$1</f>
        <v>0</v>
      </c>
      <c r="AD18" s="2">
        <f>'Processed Data Export'!BZ19*AD$1</f>
        <v>0</v>
      </c>
      <c r="AE18" s="2">
        <f>'Processed Data Export'!CA19*AE$1</f>
        <v>0</v>
      </c>
      <c r="AF18" s="2">
        <f>'Processed Data Export'!CB19*AF$1</f>
        <v>0</v>
      </c>
      <c r="AG18" s="2">
        <f>'Processed Data Export'!CC19*AG$1</f>
        <v>0</v>
      </c>
      <c r="AH18" s="2">
        <f>'Processed Data Export'!CD19*AH$1</f>
        <v>0</v>
      </c>
      <c r="AI18" s="2">
        <f>'Processed Data Export'!CE19*AI$1</f>
        <v>0</v>
      </c>
      <c r="AJ18" s="2">
        <f>'Processed Data Export'!CF19*AJ$1</f>
        <v>0</v>
      </c>
      <c r="AK18" s="2">
        <f>'Processed Data Export'!CG19*AK$1</f>
        <v>0</v>
      </c>
      <c r="AL18" s="2">
        <f>'Processed Data Export'!CH19*AL$1</f>
        <v>0</v>
      </c>
      <c r="AM18" s="2">
        <f>'Processed Data Export'!CI19*AM$1</f>
        <v>0</v>
      </c>
      <c r="AN18" s="2">
        <f>'Processed Data Export'!CJ19*AN$1</f>
        <v>0</v>
      </c>
      <c r="AO18" s="2">
        <f>'Processed Data Export'!CK19*AO$1</f>
        <v>0.1595</v>
      </c>
      <c r="AP18" s="2">
        <f>'Processed Data Export'!CL19*AP$1</f>
        <v>0.37124999999999997</v>
      </c>
      <c r="AQ18" s="2">
        <f>'Processed Data Export'!CM19*AQ$1</f>
        <v>0.6956</v>
      </c>
      <c r="AR18" s="2">
        <f>'Processed Data Export'!CN19*AR$1</f>
        <v>1.1608499999999997</v>
      </c>
      <c r="AS18" s="2">
        <f>'Processed Data Export'!CO19*AS$1</f>
        <v>1.7423999999999999</v>
      </c>
      <c r="AT18" s="2">
        <f>'Processed Data Export'!CP19*AT$1</f>
        <v>2.4612500000000002</v>
      </c>
      <c r="AU18" s="2">
        <f>'Processed Data Export'!CQ19*AU$1</f>
        <v>3.3696000000000002</v>
      </c>
      <c r="AV18" s="2">
        <f>'Processed Data Export'!CR19*AV$1</f>
        <v>4.56175</v>
      </c>
      <c r="AW18" s="2">
        <f>'Processed Data Export'!CS19*AW$1</f>
        <v>6.1256000000000004</v>
      </c>
      <c r="AX18" s="2">
        <f>'Processed Data Export'!CT19*AX$1</f>
        <v>8.1524000000000001</v>
      </c>
      <c r="AY18" s="2">
        <f>'Processed Data Export'!CU19*AY$1</f>
        <v>10.654449999999999</v>
      </c>
      <c r="AZ18" s="2">
        <f>'Processed Data Export'!CV19*AZ$1</f>
        <v>13.586399999999999</v>
      </c>
      <c r="BA18" s="2">
        <f>'Processed Data Export'!CW19*BA$1</f>
        <v>17.0016</v>
      </c>
      <c r="BB18" s="2">
        <f>'Processed Data Export'!CX19*BB$1</f>
        <v>20.971799999999998</v>
      </c>
      <c r="BC18" s="2">
        <f>'Processed Data Export'!CY19*BC$1</f>
        <v>25.606000000000002</v>
      </c>
      <c r="BD18" s="2">
        <f>'Processed Data Export'!CZ19*BD$1</f>
        <v>31.009699999999999</v>
      </c>
      <c r="BE18" s="2">
        <f>'Processed Data Export'!DA19*BE$1</f>
        <v>37.519999999999996</v>
      </c>
      <c r="BF18" s="2">
        <f>'Processed Data Export'!DB19*BF$1</f>
        <v>45.338999999999999</v>
      </c>
      <c r="BG18" s="2">
        <f>'Processed Data Export'!DC19*BG$1</f>
        <v>55.317500000000003</v>
      </c>
      <c r="BH18" s="2">
        <f>'Processed Data Export'!DD19*BH$1</f>
        <v>66.911999999999992</v>
      </c>
      <c r="BI18" s="2">
        <f>'Processed Data Export'!DE19*BI$1</f>
        <v>81.625500000000002</v>
      </c>
      <c r="BJ18" s="2">
        <f>'Processed Data Export'!DF19*BJ$1</f>
        <v>98.368000000000009</v>
      </c>
      <c r="BK18" s="2">
        <f>'Processed Data Export'!DG19*BK$1</f>
        <v>118.09000000000002</v>
      </c>
      <c r="BL18" s="2">
        <f>'Processed Data Export'!DH19*BL$1</f>
        <v>139.60300000000001</v>
      </c>
      <c r="BM18" s="2">
        <f>'Processed Data Export'!DI19*BM$1</f>
        <v>161.56450000000001</v>
      </c>
      <c r="BN18" s="2">
        <f>'Processed Data Export'!DJ19*BN$1</f>
        <v>182.50099999999998</v>
      </c>
      <c r="BO18" s="2">
        <f>'Processed Data Export'!DK19*BO$1</f>
        <v>200.5</v>
      </c>
      <c r="BP18" s="2">
        <f>'Processed Data Export'!DL19*BP$1</f>
        <v>213.63600000000002</v>
      </c>
      <c r="BQ18" s="2">
        <f>'Processed Data Export'!DM19*BQ$1</f>
        <v>219.63200000000001</v>
      </c>
      <c r="BR18" s="2">
        <f>'Processed Data Export'!DN19*BR$1</f>
        <v>217.93</v>
      </c>
      <c r="BS18" s="2">
        <f>'Processed Data Export'!DO19*BS$1</f>
        <v>207.72450000000003</v>
      </c>
      <c r="BT18" s="2">
        <f>'Processed Data Export'!DP19*BT$1</f>
        <v>190.76</v>
      </c>
      <c r="BU18" s="2">
        <f>'Processed Data Export'!DQ19*BU$1</f>
        <v>168.91200000000001</v>
      </c>
      <c r="BV18" s="2">
        <f>'Processed Data Export'!DR19*BV$1</f>
        <v>144.69749999999999</v>
      </c>
      <c r="BW18" s="2">
        <f>'Processed Data Export'!DS19*BW$1</f>
        <v>120.98999999999998</v>
      </c>
      <c r="BX18" s="2">
        <f>'Processed Data Export'!DT19*BX$1</f>
        <v>101.60000000000001</v>
      </c>
      <c r="BY18" s="2">
        <f>'Processed Data Export'!DU19*BY$1</f>
        <v>86.399999999999991</v>
      </c>
      <c r="BZ18" s="2">
        <f>'Processed Data Export'!DV19*BZ$1</f>
        <v>74.164999999999992</v>
      </c>
      <c r="CA18" s="2">
        <f>'Processed Data Export'!DW19*CA$1</f>
        <v>68.819999999999993</v>
      </c>
      <c r="CB18" s="2">
        <f>'Processed Data Export'!DX19*CB$1</f>
        <v>67.52</v>
      </c>
      <c r="CC18" s="2">
        <f>'Processed Data Export'!DY19*CC$1</f>
        <v>66</v>
      </c>
      <c r="CD18" s="2">
        <f>'Processed Data Export'!DZ19*CD$1</f>
        <v>65.28</v>
      </c>
      <c r="CE18" s="2">
        <f>'Processed Data Export'!EA19*CE$1</f>
        <v>63.550000000000004</v>
      </c>
      <c r="CF18" s="2">
        <f>'Processed Data Export'!EB19*CF$1</f>
        <v>59.839999999999996</v>
      </c>
      <c r="CG18" s="2">
        <f>'Processed Data Export'!EC19*CG$1</f>
        <v>46</v>
      </c>
      <c r="CH18" s="2">
        <f>'Processed Data Export'!ED19*CH$1</f>
        <v>45.400000000000006</v>
      </c>
      <c r="CI18" s="2">
        <f>'Processed Data Export'!EE19*CI$1</f>
        <v>41.28</v>
      </c>
      <c r="CJ18" s="2">
        <f>'Processed Data Export'!EF19*CJ$1</f>
        <v>32.229999999999997</v>
      </c>
      <c r="CK18" s="2">
        <f>'Processed Data Export'!EG19*CK$1</f>
        <v>19.98</v>
      </c>
      <c r="CL18" s="2">
        <f>'Processed Data Export'!EH19*CL$1</f>
        <v>0</v>
      </c>
      <c r="CM18" s="2">
        <f>'Processed Data Export'!EI19*CM$1</f>
        <v>0</v>
      </c>
      <c r="CN18" s="2">
        <f>'Processed Data Export'!EJ19*CN$1</f>
        <v>0</v>
      </c>
      <c r="CO18" s="2">
        <f t="shared" si="0"/>
        <v>3657.3269000000005</v>
      </c>
      <c r="CP18" s="2">
        <f t="shared" si="1"/>
        <v>36.573269000000003</v>
      </c>
    </row>
    <row r="19" spans="1:94" x14ac:dyDescent="0.35">
      <c r="A19" s="2">
        <f>'Processed Data Export'!B20</f>
        <v>3300</v>
      </c>
      <c r="B19" s="2">
        <f>'Processed Data Export'!AX20*B$1</f>
        <v>3.065E-2</v>
      </c>
      <c r="C19" s="2">
        <f>'Processed Data Export'!AY20*C$1</f>
        <v>0</v>
      </c>
      <c r="D19" s="2">
        <f>'Processed Data Export'!AZ20*D$1</f>
        <v>0</v>
      </c>
      <c r="E19" s="2">
        <f>'Processed Data Export'!BA20*E$1</f>
        <v>0</v>
      </c>
      <c r="F19" s="2">
        <f>'Processed Data Export'!BB20*F$1</f>
        <v>0</v>
      </c>
      <c r="G19" s="2">
        <f>'Processed Data Export'!BC20*G$1</f>
        <v>0</v>
      </c>
      <c r="H19" s="2">
        <f>'Processed Data Export'!BD20*H$1</f>
        <v>0</v>
      </c>
      <c r="I19" s="2">
        <f>'Processed Data Export'!BE20*I$1</f>
        <v>0</v>
      </c>
      <c r="J19" s="2">
        <f>'Processed Data Export'!BF20*J$1</f>
        <v>0</v>
      </c>
      <c r="K19" s="2">
        <f>'Processed Data Export'!BG20*K$1</f>
        <v>0</v>
      </c>
      <c r="L19" s="2">
        <f>'Processed Data Export'!BH20*L$1</f>
        <v>0</v>
      </c>
      <c r="M19" s="2">
        <f>'Processed Data Export'!BI20*M$1</f>
        <v>0</v>
      </c>
      <c r="N19" s="2">
        <f>'Processed Data Export'!BJ20*N$1</f>
        <v>0</v>
      </c>
      <c r="O19" s="2">
        <f>'Processed Data Export'!BK20*O$1</f>
        <v>0</v>
      </c>
      <c r="P19" s="2">
        <f>'Processed Data Export'!BL20*P$1</f>
        <v>0</v>
      </c>
      <c r="Q19" s="2">
        <f>'Processed Data Export'!BM20*Q$1</f>
        <v>0</v>
      </c>
      <c r="R19" s="2">
        <f>'Processed Data Export'!BN20*R$1</f>
        <v>0</v>
      </c>
      <c r="S19" s="2">
        <f>'Processed Data Export'!BO20*S$1</f>
        <v>0</v>
      </c>
      <c r="T19" s="2">
        <f>'Processed Data Export'!BP20*T$1</f>
        <v>0</v>
      </c>
      <c r="U19" s="2">
        <f>'Processed Data Export'!BQ20*U$1</f>
        <v>0</v>
      </c>
      <c r="V19" s="2">
        <f>'Processed Data Export'!BR20*V$1</f>
        <v>0</v>
      </c>
      <c r="W19" s="2">
        <f>'Processed Data Export'!BS20*W$1</f>
        <v>0</v>
      </c>
      <c r="X19" s="2">
        <f>'Processed Data Export'!BT20*X$1</f>
        <v>0</v>
      </c>
      <c r="Y19" s="2">
        <f>'Processed Data Export'!BU20*Y$1</f>
        <v>0</v>
      </c>
      <c r="Z19" s="2">
        <f>'Processed Data Export'!BV20*Z$1</f>
        <v>0</v>
      </c>
      <c r="AA19" s="2">
        <f>'Processed Data Export'!BW20*AA$1</f>
        <v>0</v>
      </c>
      <c r="AB19" s="2">
        <f>'Processed Data Export'!BX20*AB$1</f>
        <v>0</v>
      </c>
      <c r="AC19" s="2">
        <f>'Processed Data Export'!BY20*AC$1</f>
        <v>0</v>
      </c>
      <c r="AD19" s="2">
        <f>'Processed Data Export'!BZ20*AD$1</f>
        <v>0</v>
      </c>
      <c r="AE19" s="2">
        <f>'Processed Data Export'!CA20*AE$1</f>
        <v>0</v>
      </c>
      <c r="AF19" s="2">
        <f>'Processed Data Export'!CB20*AF$1</f>
        <v>0</v>
      </c>
      <c r="AG19" s="2">
        <f>'Processed Data Export'!CC20*AG$1</f>
        <v>0</v>
      </c>
      <c r="AH19" s="2">
        <f>'Processed Data Export'!CD20*AH$1</f>
        <v>0</v>
      </c>
      <c r="AI19" s="2">
        <f>'Processed Data Export'!CE20*AI$1</f>
        <v>0</v>
      </c>
      <c r="AJ19" s="2">
        <f>'Processed Data Export'!CF20*AJ$1</f>
        <v>0</v>
      </c>
      <c r="AK19" s="2">
        <f>'Processed Data Export'!CG20*AK$1</f>
        <v>0</v>
      </c>
      <c r="AL19" s="2">
        <f>'Processed Data Export'!CH20*AL$1</f>
        <v>0</v>
      </c>
      <c r="AM19" s="2">
        <f>'Processed Data Export'!CI20*AM$1</f>
        <v>0</v>
      </c>
      <c r="AN19" s="2">
        <f>'Processed Data Export'!CJ20*AN$1</f>
        <v>3.8399999999999997E-2</v>
      </c>
      <c r="AO19" s="2">
        <f>'Processed Data Export'!CK20*AO$1</f>
        <v>0.16674999999999998</v>
      </c>
      <c r="AP19" s="2">
        <f>'Processed Data Export'!CL20*AP$1</f>
        <v>0.34650000000000003</v>
      </c>
      <c r="AQ19" s="2">
        <f>'Processed Data Export'!CM20*AQ$1</f>
        <v>0.62979999999999992</v>
      </c>
      <c r="AR19" s="2">
        <f>'Processed Data Export'!CN20*AR$1</f>
        <v>1.0010999999999999</v>
      </c>
      <c r="AS19" s="2">
        <f>'Processed Data Export'!CO20*AS$1</f>
        <v>1.4762</v>
      </c>
      <c r="AT19" s="2">
        <f>'Processed Data Export'!CP20*AT$1</f>
        <v>2.09</v>
      </c>
      <c r="AU19" s="2">
        <f>'Processed Data Export'!CQ20*AU$1</f>
        <v>2.8548</v>
      </c>
      <c r="AV19" s="2">
        <f>'Processed Data Export'!CR20*AV$1</f>
        <v>3.8872499999999999</v>
      </c>
      <c r="AW19" s="2">
        <f>'Processed Data Export'!CS20*AW$1</f>
        <v>5.2591500000000009</v>
      </c>
      <c r="AX19" s="2">
        <f>'Processed Data Export'!CT20*AX$1</f>
        <v>7.0532000000000004</v>
      </c>
      <c r="AY19" s="2">
        <f>'Processed Data Export'!CU20*AY$1</f>
        <v>9.2998500000000011</v>
      </c>
      <c r="AZ19" s="2">
        <f>'Processed Data Export'!CV20*AZ$1</f>
        <v>12.0472</v>
      </c>
      <c r="BA19" s="2">
        <f>'Processed Data Export'!CW20*BA$1</f>
        <v>15.2544</v>
      </c>
      <c r="BB19" s="2">
        <f>'Processed Data Export'!CX20*BB$1</f>
        <v>19.099999999999998</v>
      </c>
      <c r="BC19" s="2">
        <f>'Processed Data Export'!CY20*BC$1</f>
        <v>23.739800000000002</v>
      </c>
      <c r="BD19" s="2">
        <f>'Processed Data Export'!CZ20*BD$1</f>
        <v>29.284199999999995</v>
      </c>
      <c r="BE19" s="2">
        <f>'Processed Data Export'!DA20*BE$1</f>
        <v>36.063999999999993</v>
      </c>
      <c r="BF19" s="2">
        <f>'Processed Data Export'!DB20*BF$1</f>
        <v>44.195999999999998</v>
      </c>
      <c r="BG19" s="2">
        <f>'Processed Data Export'!DC20*BG$1</f>
        <v>54.519999999999996</v>
      </c>
      <c r="BH19" s="2">
        <f>'Processed Data Export'!DD20*BH$1</f>
        <v>66.584000000000003</v>
      </c>
      <c r="BI19" s="2">
        <f>'Processed Data Export'!DE20*BI$1</f>
        <v>81.625500000000002</v>
      </c>
      <c r="BJ19" s="2">
        <f>'Processed Data Export'!DF20*BJ$1</f>
        <v>98.792000000000002</v>
      </c>
      <c r="BK19" s="2">
        <f>'Processed Data Export'!DG20*BK$1</f>
        <v>118.45150000000001</v>
      </c>
      <c r="BL19" s="2">
        <f>'Processed Data Export'!DH20*BL$1</f>
        <v>139.87700000000001</v>
      </c>
      <c r="BM19" s="2">
        <f>'Processed Data Export'!DI20*BM$1</f>
        <v>161.56450000000001</v>
      </c>
      <c r="BN19" s="2">
        <f>'Processed Data Export'!DJ20*BN$1</f>
        <v>182.148</v>
      </c>
      <c r="BO19" s="2">
        <f>'Processed Data Export'!DK20*BO$1</f>
        <v>199.89849999999998</v>
      </c>
      <c r="BP19" s="2">
        <f>'Processed Data Export'!DL20*BP$1</f>
        <v>212.72400000000002</v>
      </c>
      <c r="BQ19" s="2">
        <f>'Processed Data Export'!DM20*BQ$1</f>
        <v>218.59600000000003</v>
      </c>
      <c r="BR19" s="2">
        <f>'Processed Data Export'!DN20*BR$1</f>
        <v>216.75200000000001</v>
      </c>
      <c r="BS19" s="2">
        <f>'Processed Data Export'!DO20*BS$1</f>
        <v>206.05200000000002</v>
      </c>
      <c r="BT19" s="2">
        <f>'Processed Data Export'!DP20*BT$1</f>
        <v>188.09999999999997</v>
      </c>
      <c r="BU19" s="2">
        <f>'Processed Data Export'!DQ20*BU$1</f>
        <v>165.45600000000002</v>
      </c>
      <c r="BV19" s="2">
        <f>'Processed Data Export'!DR20*BV$1</f>
        <v>139.79249999999996</v>
      </c>
      <c r="BW19" s="2">
        <f>'Processed Data Export'!DS20*BW$1</f>
        <v>115.44</v>
      </c>
      <c r="BX19" s="2">
        <f>'Processed Data Export'!DT20*BX$1</f>
        <v>97.155000000000001</v>
      </c>
      <c r="BY19" s="2">
        <f>'Processed Data Export'!DU20*BY$1</f>
        <v>86.399999999999991</v>
      </c>
      <c r="BZ19" s="2">
        <f>'Processed Data Export'!DV20*BZ$1</f>
        <v>85.575000000000003</v>
      </c>
      <c r="CA19" s="2">
        <f>'Processed Data Export'!DW20*CA$1</f>
        <v>98.58</v>
      </c>
      <c r="CB19" s="2">
        <f>'Processed Data Export'!DX20*CB$1</f>
        <v>121.32499999999999</v>
      </c>
      <c r="CC19" s="2">
        <f>'Processed Data Export'!DY20*CC$1</f>
        <v>152.4</v>
      </c>
      <c r="CD19" s="2">
        <f>'Processed Data Export'!DZ20*CD$1</f>
        <v>184.95999999999998</v>
      </c>
      <c r="CE19" s="2">
        <f>'Processed Data Export'!EA20*CE$1</f>
        <v>212.35000000000002</v>
      </c>
      <c r="CF19" s="2">
        <f>'Processed Data Export'!EB20*CF$1</f>
        <v>221.76</v>
      </c>
      <c r="CG19" s="2">
        <f>'Processed Data Export'!EC20*CG$1</f>
        <v>209.99999999999997</v>
      </c>
      <c r="CH19" s="2">
        <f>'Processed Data Export'!ED20*CH$1</f>
        <v>172.52</v>
      </c>
      <c r="CI19" s="2">
        <f>'Processed Data Export'!EE20*CI$1</f>
        <v>121.25999999999999</v>
      </c>
      <c r="CJ19" s="2">
        <f>'Processed Data Export'!EF20*CJ$1</f>
        <v>61.53</v>
      </c>
      <c r="CK19" s="2">
        <f>'Processed Data Export'!EG20*CK$1</f>
        <v>26.64</v>
      </c>
      <c r="CL19" s="2">
        <f>'Processed Data Export'!EH20*CL$1</f>
        <v>0</v>
      </c>
      <c r="CM19" s="2">
        <f>'Processed Data Export'!EI20*CM$1</f>
        <v>0</v>
      </c>
      <c r="CN19" s="2">
        <f>'Processed Data Export'!EJ20*CN$1</f>
        <v>0</v>
      </c>
      <c r="CO19" s="2">
        <f t="shared" si="0"/>
        <v>4632.6477500000001</v>
      </c>
      <c r="CP19" s="2">
        <f t="shared" si="1"/>
        <v>46.326477500000003</v>
      </c>
    </row>
    <row r="20" spans="1:94" x14ac:dyDescent="0.35">
      <c r="A20" s="2">
        <f>'Processed Data Export'!B21</f>
        <v>3305</v>
      </c>
      <c r="B20" s="2">
        <f>'Processed Data Export'!AX21*B$1</f>
        <v>1.3300000000000001E-2</v>
      </c>
      <c r="C20" s="2">
        <f>'Processed Data Export'!AY21*C$1</f>
        <v>0</v>
      </c>
      <c r="D20" s="2">
        <f>'Processed Data Export'!AZ21*D$1</f>
        <v>0</v>
      </c>
      <c r="E20" s="2">
        <f>'Processed Data Export'!BA21*E$1</f>
        <v>0</v>
      </c>
      <c r="F20" s="2">
        <f>'Processed Data Export'!BB21*F$1</f>
        <v>0</v>
      </c>
      <c r="G20" s="2">
        <f>'Processed Data Export'!BC21*G$1</f>
        <v>0</v>
      </c>
      <c r="H20" s="2">
        <f>'Processed Data Export'!BD21*H$1</f>
        <v>0</v>
      </c>
      <c r="I20" s="2">
        <f>'Processed Data Export'!BE21*I$1</f>
        <v>0</v>
      </c>
      <c r="J20" s="2">
        <f>'Processed Data Export'!BF21*J$1</f>
        <v>0</v>
      </c>
      <c r="K20" s="2">
        <f>'Processed Data Export'!BG21*K$1</f>
        <v>0</v>
      </c>
      <c r="L20" s="2">
        <f>'Processed Data Export'!BH21*L$1</f>
        <v>0</v>
      </c>
      <c r="M20" s="2">
        <f>'Processed Data Export'!BI21*M$1</f>
        <v>0</v>
      </c>
      <c r="N20" s="2">
        <f>'Processed Data Export'!BJ21*N$1</f>
        <v>0</v>
      </c>
      <c r="O20" s="2">
        <f>'Processed Data Export'!BK21*O$1</f>
        <v>0</v>
      </c>
      <c r="P20" s="2">
        <f>'Processed Data Export'!BL21*P$1</f>
        <v>0</v>
      </c>
      <c r="Q20" s="2">
        <f>'Processed Data Export'!BM21*Q$1</f>
        <v>0</v>
      </c>
      <c r="R20" s="2">
        <f>'Processed Data Export'!BN21*R$1</f>
        <v>0</v>
      </c>
      <c r="S20" s="2">
        <f>'Processed Data Export'!BO21*S$1</f>
        <v>0</v>
      </c>
      <c r="T20" s="2">
        <f>'Processed Data Export'!BP21*T$1</f>
        <v>0</v>
      </c>
      <c r="U20" s="2">
        <f>'Processed Data Export'!BQ21*U$1</f>
        <v>0</v>
      </c>
      <c r="V20" s="2">
        <f>'Processed Data Export'!BR21*V$1</f>
        <v>0</v>
      </c>
      <c r="W20" s="2">
        <f>'Processed Data Export'!BS21*W$1</f>
        <v>0</v>
      </c>
      <c r="X20" s="2">
        <f>'Processed Data Export'!BT21*X$1</f>
        <v>0</v>
      </c>
      <c r="Y20" s="2">
        <f>'Processed Data Export'!BU21*Y$1</f>
        <v>0</v>
      </c>
      <c r="Z20" s="2">
        <f>'Processed Data Export'!BV21*Z$1</f>
        <v>0</v>
      </c>
      <c r="AA20" s="2">
        <f>'Processed Data Export'!BW21*AA$1</f>
        <v>0</v>
      </c>
      <c r="AB20" s="2">
        <f>'Processed Data Export'!BX21*AB$1</f>
        <v>0</v>
      </c>
      <c r="AC20" s="2">
        <f>'Processed Data Export'!BY21*AC$1</f>
        <v>0</v>
      </c>
      <c r="AD20" s="2">
        <f>'Processed Data Export'!BZ21*AD$1</f>
        <v>0</v>
      </c>
      <c r="AE20" s="2">
        <f>'Processed Data Export'!CA21*AE$1</f>
        <v>0</v>
      </c>
      <c r="AF20" s="2">
        <f>'Processed Data Export'!CB21*AF$1</f>
        <v>0</v>
      </c>
      <c r="AG20" s="2">
        <f>'Processed Data Export'!CC21*AG$1</f>
        <v>0</v>
      </c>
      <c r="AH20" s="2">
        <f>'Processed Data Export'!CD21*AH$1</f>
        <v>0</v>
      </c>
      <c r="AI20" s="2">
        <f>'Processed Data Export'!CE21*AI$1</f>
        <v>0</v>
      </c>
      <c r="AJ20" s="2">
        <f>'Processed Data Export'!CF21*AJ$1</f>
        <v>0</v>
      </c>
      <c r="AK20" s="2">
        <f>'Processed Data Export'!CG21*AK$1</f>
        <v>0</v>
      </c>
      <c r="AL20" s="2">
        <f>'Processed Data Export'!CH21*AL$1</f>
        <v>0</v>
      </c>
      <c r="AM20" s="2">
        <f>'Processed Data Export'!CI21*AM$1</f>
        <v>0</v>
      </c>
      <c r="AN20" s="2">
        <f>'Processed Data Export'!CJ21*AN$1</f>
        <v>9.6000000000000016E-2</v>
      </c>
      <c r="AO20" s="2">
        <f>'Processed Data Export'!CK21*AO$1</f>
        <v>0.2175</v>
      </c>
      <c r="AP20" s="2">
        <f>'Processed Data Export'!CL21*AP$1</f>
        <v>0.43724999999999997</v>
      </c>
      <c r="AQ20" s="2">
        <f>'Processed Data Export'!CM21*AQ$1</f>
        <v>0.78959999999999997</v>
      </c>
      <c r="AR20" s="2">
        <f>'Processed Data Export'!CN21*AR$1</f>
        <v>1.2566999999999999</v>
      </c>
      <c r="AS20" s="2">
        <f>'Processed Data Export'!CO21*AS$1</f>
        <v>1.8754999999999999</v>
      </c>
      <c r="AT20" s="2">
        <f>'Processed Data Export'!CP21*AT$1</f>
        <v>2.6675</v>
      </c>
      <c r="AU20" s="2">
        <f>'Processed Data Export'!CQ21*AU$1</f>
        <v>3.6503999999999999</v>
      </c>
      <c r="AV20" s="2">
        <f>'Processed Data Export'!CR21*AV$1</f>
        <v>4.9877500000000001</v>
      </c>
      <c r="AW20" s="2">
        <f>'Processed Data Export'!CS21*AW$1</f>
        <v>6.709950000000001</v>
      </c>
      <c r="AX20" s="2">
        <f>'Processed Data Export'!CT21*AX$1</f>
        <v>8.9080999999999992</v>
      </c>
      <c r="AY20" s="2">
        <f>'Processed Data Export'!CU21*AY$1</f>
        <v>11.6183</v>
      </c>
      <c r="AZ20" s="2">
        <f>'Processed Data Export'!CV21*AZ$1</f>
        <v>14.8</v>
      </c>
      <c r="BA20" s="2">
        <f>'Processed Data Export'!CW21*BA$1</f>
        <v>18.446400000000001</v>
      </c>
      <c r="BB20" s="2">
        <f>'Processed Data Export'!CX21*BB$1</f>
        <v>22.690799999999996</v>
      </c>
      <c r="BC20" s="2">
        <f>'Processed Data Export'!CY21*BC$1</f>
        <v>27.645799999999994</v>
      </c>
      <c r="BD20" s="2">
        <f>'Processed Data Export'!CZ21*BD$1</f>
        <v>33.474699999999999</v>
      </c>
      <c r="BE20" s="2">
        <f>'Processed Data Export'!DA21*BE$1</f>
        <v>40.432000000000002</v>
      </c>
      <c r="BF20" s="2">
        <f>'Processed Data Export'!DB21*BF$1</f>
        <v>48.831499999999991</v>
      </c>
      <c r="BG20" s="2">
        <f>'Processed Data Export'!DC21*BG$1</f>
        <v>59.449999999999996</v>
      </c>
      <c r="BH20" s="2">
        <f>'Processed Data Export'!DD21*BH$1</f>
        <v>71.75</v>
      </c>
      <c r="BI20" s="2">
        <f>'Processed Data Export'!DE21*BI$1</f>
        <v>87.048500000000004</v>
      </c>
      <c r="BJ20" s="2">
        <f>'Processed Data Export'!DF21*BJ$1</f>
        <v>104.41000000000001</v>
      </c>
      <c r="BK20" s="2">
        <f>'Processed Data Export'!DG21*BK$1</f>
        <v>123.9945</v>
      </c>
      <c r="BL20" s="2">
        <f>'Processed Data Export'!DH21*BL$1</f>
        <v>144.67199999999997</v>
      </c>
      <c r="BM20" s="2">
        <f>'Processed Data Export'!DI21*BM$1</f>
        <v>164.9855</v>
      </c>
      <c r="BN20" s="2">
        <f>'Processed Data Export'!DJ21*BN$1</f>
        <v>182.50099999999998</v>
      </c>
      <c r="BO20" s="2">
        <f>'Processed Data Export'!DK21*BO$1</f>
        <v>196.089</v>
      </c>
      <c r="BP20" s="2">
        <f>'Processed Data Export'!DL21*BP$1</f>
        <v>202.92</v>
      </c>
      <c r="BQ20" s="2">
        <f>'Processed Data Export'!DM21*BQ$1</f>
        <v>201.761</v>
      </c>
      <c r="BR20" s="2">
        <f>'Processed Data Export'!DN21*BR$1</f>
        <v>192.01399999999998</v>
      </c>
      <c r="BS20" s="2">
        <f>'Processed Data Export'!DO21*BS$1</f>
        <v>173.94</v>
      </c>
      <c r="BT20" s="2">
        <f>'Processed Data Export'!DP21*BT$1</f>
        <v>150.47999999999999</v>
      </c>
      <c r="BU20" s="2">
        <f>'Processed Data Export'!DQ21*BU$1</f>
        <v>123.11999999999999</v>
      </c>
      <c r="BV20" s="2">
        <f>'Processed Data Export'!DR21*BV$1</f>
        <v>96.137999999999991</v>
      </c>
      <c r="BW20" s="2">
        <f>'Processed Data Export'!DS21*BW$1</f>
        <v>72.150000000000006</v>
      </c>
      <c r="BX20" s="2">
        <f>'Processed Data Export'!DT21*BX$1</f>
        <v>53.975000000000001</v>
      </c>
      <c r="BY20" s="2">
        <f>'Processed Data Export'!DU21*BY$1</f>
        <v>41.760000000000005</v>
      </c>
      <c r="BZ20" s="2">
        <f>'Processed Data Export'!DV21*BZ$1</f>
        <v>36.675000000000004</v>
      </c>
      <c r="CA20" s="2">
        <f>'Processed Data Export'!DW21*CA$1</f>
        <v>38.130000000000003</v>
      </c>
      <c r="CB20" s="2">
        <f>'Processed Data Export'!DX21*CB$1</f>
        <v>44.309999999999995</v>
      </c>
      <c r="CC20" s="2">
        <f>'Processed Data Export'!DY21*CC$1</f>
        <v>55.2</v>
      </c>
      <c r="CD20" s="2">
        <f>'Processed Data Export'!DZ21*CD$1</f>
        <v>68</v>
      </c>
      <c r="CE20" s="2">
        <f>'Processed Data Export'!EA21*CE$1</f>
        <v>80.600000000000009</v>
      </c>
      <c r="CF20" s="2">
        <f>'Processed Data Export'!EB21*CF$1</f>
        <v>89.76</v>
      </c>
      <c r="CG20" s="2">
        <f>'Processed Data Export'!EC21*CG$1</f>
        <v>94</v>
      </c>
      <c r="CH20" s="2">
        <f>'Processed Data Export'!ED21*CH$1</f>
        <v>86.26</v>
      </c>
      <c r="CI20" s="2">
        <f>'Processed Data Export'!EE21*CI$1</f>
        <v>69.660000000000011</v>
      </c>
      <c r="CJ20" s="2">
        <f>'Processed Data Export'!EF21*CJ$1</f>
        <v>46.88</v>
      </c>
      <c r="CK20" s="2">
        <f>'Processed Data Export'!EG21*CK$1</f>
        <v>0</v>
      </c>
      <c r="CL20" s="2">
        <f>'Processed Data Export'!EH21*CL$1</f>
        <v>0</v>
      </c>
      <c r="CM20" s="2">
        <f>'Processed Data Export'!EI21*CM$1</f>
        <v>0</v>
      </c>
      <c r="CN20" s="2">
        <f>'Processed Data Export'!EJ21*CN$1</f>
        <v>0</v>
      </c>
      <c r="CO20" s="2">
        <f t="shared" si="0"/>
        <v>3402.18255</v>
      </c>
      <c r="CP20" s="2">
        <f t="shared" si="1"/>
        <v>34.021825499999998</v>
      </c>
    </row>
    <row r="21" spans="1:94" x14ac:dyDescent="0.35">
      <c r="A21" s="2">
        <f>'Processed Data Export'!B22</f>
        <v>3310</v>
      </c>
      <c r="B21" s="2">
        <f>'Processed Data Export'!AX22*B$1</f>
        <v>3.8E-3</v>
      </c>
      <c r="C21" s="2">
        <f>'Processed Data Export'!AY22*C$1</f>
        <v>0</v>
      </c>
      <c r="D21" s="2">
        <f>'Processed Data Export'!AZ22*D$1</f>
        <v>0</v>
      </c>
      <c r="E21" s="2">
        <f>'Processed Data Export'!BA22*E$1</f>
        <v>0</v>
      </c>
      <c r="F21" s="2">
        <f>'Processed Data Export'!BB22*F$1</f>
        <v>0</v>
      </c>
      <c r="G21" s="2">
        <f>'Processed Data Export'!BC22*G$1</f>
        <v>0</v>
      </c>
      <c r="H21" s="2">
        <f>'Processed Data Export'!BD22*H$1</f>
        <v>0</v>
      </c>
      <c r="I21" s="2">
        <f>'Processed Data Export'!BE22*I$1</f>
        <v>0</v>
      </c>
      <c r="J21" s="2">
        <f>'Processed Data Export'!BF22*J$1</f>
        <v>0</v>
      </c>
      <c r="K21" s="2">
        <f>'Processed Data Export'!BG22*K$1</f>
        <v>0</v>
      </c>
      <c r="L21" s="2">
        <f>'Processed Data Export'!BH22*L$1</f>
        <v>0</v>
      </c>
      <c r="M21" s="2">
        <f>'Processed Data Export'!BI22*M$1</f>
        <v>0</v>
      </c>
      <c r="N21" s="2">
        <f>'Processed Data Export'!BJ22*N$1</f>
        <v>0</v>
      </c>
      <c r="O21" s="2">
        <f>'Processed Data Export'!BK22*O$1</f>
        <v>0</v>
      </c>
      <c r="P21" s="2">
        <f>'Processed Data Export'!BL22*P$1</f>
        <v>0</v>
      </c>
      <c r="Q21" s="2">
        <f>'Processed Data Export'!BM22*Q$1</f>
        <v>0</v>
      </c>
      <c r="R21" s="2">
        <f>'Processed Data Export'!BN22*R$1</f>
        <v>0</v>
      </c>
      <c r="S21" s="2">
        <f>'Processed Data Export'!BO22*S$1</f>
        <v>0</v>
      </c>
      <c r="T21" s="2">
        <f>'Processed Data Export'!BP22*T$1</f>
        <v>0</v>
      </c>
      <c r="U21" s="2">
        <f>'Processed Data Export'!BQ22*U$1</f>
        <v>0</v>
      </c>
      <c r="V21" s="2">
        <f>'Processed Data Export'!BR22*V$1</f>
        <v>0</v>
      </c>
      <c r="W21" s="2">
        <f>'Processed Data Export'!BS22*W$1</f>
        <v>0</v>
      </c>
      <c r="X21" s="2">
        <f>'Processed Data Export'!BT22*X$1</f>
        <v>0</v>
      </c>
      <c r="Y21" s="2">
        <f>'Processed Data Export'!BU22*Y$1</f>
        <v>0</v>
      </c>
      <c r="Z21" s="2">
        <f>'Processed Data Export'!BV22*Z$1</f>
        <v>0</v>
      </c>
      <c r="AA21" s="2">
        <f>'Processed Data Export'!BW22*AA$1</f>
        <v>0</v>
      </c>
      <c r="AB21" s="2">
        <f>'Processed Data Export'!BX22*AB$1</f>
        <v>0</v>
      </c>
      <c r="AC21" s="2">
        <f>'Processed Data Export'!BY22*AC$1</f>
        <v>0</v>
      </c>
      <c r="AD21" s="2">
        <f>'Processed Data Export'!BZ22*AD$1</f>
        <v>0</v>
      </c>
      <c r="AE21" s="2">
        <f>'Processed Data Export'!CA22*AE$1</f>
        <v>0</v>
      </c>
      <c r="AF21" s="2">
        <f>'Processed Data Export'!CB22*AF$1</f>
        <v>0</v>
      </c>
      <c r="AG21" s="2">
        <f>'Processed Data Export'!CC22*AG$1</f>
        <v>4.1840000000000002E-2</v>
      </c>
      <c r="AH21" s="2">
        <f>'Processed Data Export'!CD22*AH$1</f>
        <v>6.2370000000000002E-2</v>
      </c>
      <c r="AI21" s="2">
        <f>'Processed Data Export'!CE22*AI$1</f>
        <v>8.1000000000000003E-2</v>
      </c>
      <c r="AJ21" s="2">
        <f>'Processed Data Export'!CF22*AJ$1</f>
        <v>8.4370000000000001E-2</v>
      </c>
      <c r="AK21" s="2">
        <f>'Processed Data Export'!CG22*AK$1</f>
        <v>7.8479999999999994E-2</v>
      </c>
      <c r="AL21" s="2">
        <f>'Processed Data Export'!CH22*AL$1</f>
        <v>6.9370000000000001E-2</v>
      </c>
      <c r="AM21" s="2">
        <f>'Processed Data Export'!CI22*AM$1</f>
        <v>8.4750000000000006E-2</v>
      </c>
      <c r="AN21" s="2">
        <f>'Processed Data Export'!CJ22*AN$1</f>
        <v>0.1472</v>
      </c>
      <c r="AO21" s="2">
        <f>'Processed Data Export'!CK22*AO$1</f>
        <v>0.31174999999999997</v>
      </c>
      <c r="AP21" s="2">
        <f>'Processed Data Export'!CL22*AP$1</f>
        <v>0.59399999999999997</v>
      </c>
      <c r="AQ21" s="2">
        <f>'Processed Data Export'!CM22*AQ$1</f>
        <v>1.0152000000000001</v>
      </c>
      <c r="AR21" s="2">
        <f>'Processed Data Export'!CN22*AR$1</f>
        <v>1.5868499999999999</v>
      </c>
      <c r="AS21" s="2">
        <f>'Processed Data Export'!CO22*AS$1</f>
        <v>2.3352999999999997</v>
      </c>
      <c r="AT21" s="2">
        <f>'Processed Data Export'!CP22*AT$1</f>
        <v>3.2725</v>
      </c>
      <c r="AU21" s="2">
        <f>'Processed Data Export'!CQ22*AU$1</f>
        <v>4.4459999999999997</v>
      </c>
      <c r="AV21" s="2">
        <f>'Processed Data Export'!CR22*AV$1</f>
        <v>5.9639999999999995</v>
      </c>
      <c r="AW21" s="2">
        <f>'Processed Data Export'!CS22*AW$1</f>
        <v>7.8383500000000002</v>
      </c>
      <c r="AX21" s="2">
        <f>'Processed Data Export'!CT22*AX$1</f>
        <v>10.1447</v>
      </c>
      <c r="AY21" s="2">
        <f>'Processed Data Export'!CU22*AY$1</f>
        <v>12.842649999999999</v>
      </c>
      <c r="AZ21" s="2">
        <f>'Processed Data Export'!CV22*AZ$1</f>
        <v>15.865599999999999</v>
      </c>
      <c r="BA21" s="2">
        <f>'Processed Data Export'!CW22*BA$1</f>
        <v>19.252800000000001</v>
      </c>
      <c r="BB21" s="2">
        <f>'Processed Data Export'!CX22*BB$1</f>
        <v>22.996399999999998</v>
      </c>
      <c r="BC21" s="2">
        <f>'Processed Data Export'!CY22*BC$1</f>
        <v>27.211799999999997</v>
      </c>
      <c r="BD21" s="2">
        <f>'Processed Data Export'!CZ22*BD$1</f>
        <v>32.242199999999997</v>
      </c>
      <c r="BE21" s="2">
        <f>'Processed Data Export'!DA22*BE$1</f>
        <v>38.303999999999995</v>
      </c>
      <c r="BF21" s="2">
        <f>'Processed Data Export'!DB22*BF$1</f>
        <v>45.719999999999992</v>
      </c>
      <c r="BG21" s="2">
        <f>'Processed Data Export'!DC22*BG$1</f>
        <v>55.39</v>
      </c>
      <c r="BH21" s="2">
        <f>'Processed Data Export'!DD22*BH$1</f>
        <v>67.075999999999993</v>
      </c>
      <c r="BI21" s="2">
        <f>'Processed Data Export'!DE22*BI$1</f>
        <v>81.999499999999998</v>
      </c>
      <c r="BJ21" s="2">
        <f>'Processed Data Export'!DF22*BJ$1</f>
        <v>99.427999999999983</v>
      </c>
      <c r="BK21" s="2">
        <f>'Processed Data Export'!DG22*BK$1</f>
        <v>119.536</v>
      </c>
      <c r="BL21" s="2">
        <f>'Processed Data Export'!DH22*BL$1</f>
        <v>141.24699999999999</v>
      </c>
      <c r="BM21" s="2">
        <f>'Processed Data Export'!DI22*BM$1</f>
        <v>162.4975</v>
      </c>
      <c r="BN21" s="2">
        <f>'Processed Data Export'!DJ22*BN$1</f>
        <v>181.61849999999998</v>
      </c>
      <c r="BO21" s="2">
        <f>'Processed Data Export'!DK22*BO$1</f>
        <v>196.08900000000003</v>
      </c>
      <c r="BP21" s="2">
        <f>'Processed Data Export'!DL22*BP$1</f>
        <v>203.83200000000002</v>
      </c>
      <c r="BQ21" s="2">
        <f>'Processed Data Export'!DM22*BQ$1</f>
        <v>202.53799999999998</v>
      </c>
      <c r="BR21" s="2">
        <f>'Processed Data Export'!DN22*BR$1</f>
        <v>192.01399999999998</v>
      </c>
      <c r="BS21" s="2">
        <f>'Processed Data Export'!DO22*BS$1</f>
        <v>172.93650000000002</v>
      </c>
      <c r="BT21" s="2">
        <f>'Processed Data Export'!DP22*BT$1</f>
        <v>147.06</v>
      </c>
      <c r="BU21" s="2">
        <f>'Processed Data Export'!DQ22*BU$1</f>
        <v>118.80000000000001</v>
      </c>
      <c r="BV21" s="2">
        <f>'Processed Data Export'!DR22*BV$1</f>
        <v>90.742499999999993</v>
      </c>
      <c r="BW21" s="2">
        <f>'Processed Data Export'!DS22*BW$1</f>
        <v>67.155000000000001</v>
      </c>
      <c r="BX21" s="2">
        <f>'Processed Data Export'!DT22*BX$1</f>
        <v>50.800000000000004</v>
      </c>
      <c r="BY21" s="2">
        <f>'Processed Data Export'!DU22*BY$1</f>
        <v>41.76</v>
      </c>
      <c r="BZ21" s="2">
        <f>'Processed Data Export'!DV22*BZ$1</f>
        <v>39.935000000000002</v>
      </c>
      <c r="CA21" s="2">
        <f>'Processed Data Export'!DW22*CA$1</f>
        <v>42.779999999999994</v>
      </c>
      <c r="CB21" s="2">
        <f>'Processed Data Export'!DX22*CB$1</f>
        <v>49.584999999999994</v>
      </c>
      <c r="CC21" s="2">
        <f>'Processed Data Export'!DY22*CC$1</f>
        <v>54</v>
      </c>
      <c r="CD21" s="2">
        <f>'Processed Data Export'!DZ22*CD$1</f>
        <v>54.400000000000006</v>
      </c>
      <c r="CE21" s="2">
        <f>'Processed Data Export'!EA22*CE$1</f>
        <v>46.500000000000007</v>
      </c>
      <c r="CF21" s="2">
        <f>'Processed Data Export'!EB22*CF$1</f>
        <v>31.68</v>
      </c>
      <c r="CG21" s="2">
        <f>'Processed Data Export'!EC22*CG$1</f>
        <v>0</v>
      </c>
      <c r="CH21" s="2">
        <f>'Processed Data Export'!ED22*CH$1</f>
        <v>0</v>
      </c>
      <c r="CI21" s="2">
        <f>'Processed Data Export'!EE22*CI$1</f>
        <v>0</v>
      </c>
      <c r="CJ21" s="2">
        <f>'Processed Data Export'!EF22*CJ$1</f>
        <v>0</v>
      </c>
      <c r="CK21" s="2">
        <f>'Processed Data Export'!EG22*CK$1</f>
        <v>0</v>
      </c>
      <c r="CL21" s="2">
        <f>'Processed Data Export'!EH22*CL$1</f>
        <v>0</v>
      </c>
      <c r="CM21" s="2">
        <f>'Processed Data Export'!EI22*CM$1</f>
        <v>0</v>
      </c>
      <c r="CN21" s="2">
        <f>'Processed Data Export'!EJ22*CN$1</f>
        <v>0</v>
      </c>
      <c r="CO21" s="2">
        <f t="shared" si="0"/>
        <v>2963.9967800000009</v>
      </c>
      <c r="CP21" s="2">
        <f t="shared" si="1"/>
        <v>29.639967800000008</v>
      </c>
    </row>
    <row r="22" spans="1:94" x14ac:dyDescent="0.35">
      <c r="A22" s="2">
        <f>'Processed Data Export'!B23</f>
        <v>3315</v>
      </c>
      <c r="B22" s="2">
        <f>'Processed Data Export'!AX23*B$1</f>
        <v>8.8500000000000002E-3</v>
      </c>
      <c r="C22" s="2">
        <f>'Processed Data Export'!AY23*C$1</f>
        <v>0</v>
      </c>
      <c r="D22" s="2">
        <f>'Processed Data Export'!AZ23*D$1</f>
        <v>0</v>
      </c>
      <c r="E22" s="2">
        <f>'Processed Data Export'!BA23*E$1</f>
        <v>0</v>
      </c>
      <c r="F22" s="2">
        <f>'Processed Data Export'!BB23*F$1</f>
        <v>0</v>
      </c>
      <c r="G22" s="2">
        <f>'Processed Data Export'!BC23*G$1</f>
        <v>0</v>
      </c>
      <c r="H22" s="2">
        <f>'Processed Data Export'!BD23*H$1</f>
        <v>0</v>
      </c>
      <c r="I22" s="2">
        <f>'Processed Data Export'!BE23*I$1</f>
        <v>0</v>
      </c>
      <c r="J22" s="2">
        <f>'Processed Data Export'!BF23*J$1</f>
        <v>0</v>
      </c>
      <c r="K22" s="2">
        <f>'Processed Data Export'!BG23*K$1</f>
        <v>0</v>
      </c>
      <c r="L22" s="2">
        <f>'Processed Data Export'!BH23*L$1</f>
        <v>0</v>
      </c>
      <c r="M22" s="2">
        <f>'Processed Data Export'!BI23*M$1</f>
        <v>0</v>
      </c>
      <c r="N22" s="2">
        <f>'Processed Data Export'!BJ23*N$1</f>
        <v>0</v>
      </c>
      <c r="O22" s="2">
        <f>'Processed Data Export'!BK23*O$1</f>
        <v>0</v>
      </c>
      <c r="P22" s="2">
        <f>'Processed Data Export'!BL23*P$1</f>
        <v>0</v>
      </c>
      <c r="Q22" s="2">
        <f>'Processed Data Export'!BM23*Q$1</f>
        <v>0</v>
      </c>
      <c r="R22" s="2">
        <f>'Processed Data Export'!BN23*R$1</f>
        <v>0</v>
      </c>
      <c r="S22" s="2">
        <f>'Processed Data Export'!BO23*S$1</f>
        <v>0</v>
      </c>
      <c r="T22" s="2">
        <f>'Processed Data Export'!BP23*T$1</f>
        <v>0</v>
      </c>
      <c r="U22" s="2">
        <f>'Processed Data Export'!BQ23*U$1</f>
        <v>0</v>
      </c>
      <c r="V22" s="2">
        <f>'Processed Data Export'!BR23*V$1</f>
        <v>0</v>
      </c>
      <c r="W22" s="2">
        <f>'Processed Data Export'!BS23*W$1</f>
        <v>0</v>
      </c>
      <c r="X22" s="2">
        <f>'Processed Data Export'!BT23*X$1</f>
        <v>0</v>
      </c>
      <c r="Y22" s="2">
        <f>'Processed Data Export'!BU23*Y$1</f>
        <v>0</v>
      </c>
      <c r="Z22" s="2">
        <f>'Processed Data Export'!BV23*Z$1</f>
        <v>0</v>
      </c>
      <c r="AA22" s="2">
        <f>'Processed Data Export'!BW23*AA$1</f>
        <v>0</v>
      </c>
      <c r="AB22" s="2">
        <f>'Processed Data Export'!BX23*AB$1</f>
        <v>0</v>
      </c>
      <c r="AC22" s="2">
        <f>'Processed Data Export'!BY23*AC$1</f>
        <v>0</v>
      </c>
      <c r="AD22" s="2">
        <f>'Processed Data Export'!BZ23*AD$1</f>
        <v>0</v>
      </c>
      <c r="AE22" s="2">
        <f>'Processed Data Export'!CA23*AE$1</f>
        <v>1.4175000000000002E-2</v>
      </c>
      <c r="AF22" s="2">
        <f>'Processed Data Export'!CB23*AF$1</f>
        <v>4.3700000000000003E-2</v>
      </c>
      <c r="AG22" s="2">
        <f>'Processed Data Export'!CC23*AG$1</f>
        <v>6.7990000000000009E-2</v>
      </c>
      <c r="AH22" s="2">
        <f>'Processed Data Export'!CD23*AH$1</f>
        <v>8.9100000000000013E-2</v>
      </c>
      <c r="AI22" s="2">
        <f>'Processed Data Export'!CE23*AI$1</f>
        <v>0.10125000000000002</v>
      </c>
      <c r="AJ22" s="2">
        <f>'Processed Data Export'!CF23*AJ$1</f>
        <v>0.10354500000000001</v>
      </c>
      <c r="AK22" s="2">
        <f>'Processed Data Export'!CG23*AK$1</f>
        <v>9.5920000000000005E-2</v>
      </c>
      <c r="AL22" s="2">
        <f>'Processed Data Export'!CH23*AL$1</f>
        <v>8.9189999999999992E-2</v>
      </c>
      <c r="AM22" s="2">
        <f>'Processed Data Export'!CI23*AM$1</f>
        <v>0.11299999999999999</v>
      </c>
      <c r="AN22" s="2">
        <f>'Processed Data Export'!CJ23*AN$1</f>
        <v>0.19840000000000005</v>
      </c>
      <c r="AO22" s="2">
        <f>'Processed Data Export'!CK23*AO$1</f>
        <v>0.38424999999999998</v>
      </c>
      <c r="AP22" s="2">
        <f>'Processed Data Export'!CL23*AP$1</f>
        <v>0.70949999999999991</v>
      </c>
      <c r="AQ22" s="2">
        <f>'Processed Data Export'!CM23*AQ$1</f>
        <v>1.1938</v>
      </c>
      <c r="AR22" s="2">
        <f>'Processed Data Export'!CN23*AR$1</f>
        <v>1.86375</v>
      </c>
      <c r="AS22" s="2">
        <f>'Processed Data Export'!CO23*AS$1</f>
        <v>2.6982999999999997</v>
      </c>
      <c r="AT22" s="2">
        <f>'Processed Data Export'!CP23*AT$1</f>
        <v>3.7537500000000006</v>
      </c>
      <c r="AU22" s="2">
        <f>'Processed Data Export'!CQ23*AU$1</f>
        <v>5.0544000000000002</v>
      </c>
      <c r="AV22" s="2">
        <f>'Processed Data Export'!CR23*AV$1</f>
        <v>6.7094999999999994</v>
      </c>
      <c r="AW22" s="2">
        <f>'Processed Data Export'!CS23*AW$1</f>
        <v>8.7249500000000015</v>
      </c>
      <c r="AX22" s="2">
        <f>'Processed Data Export'!CT23*AX$1</f>
        <v>11.1752</v>
      </c>
      <c r="AY22" s="2">
        <f>'Processed Data Export'!CU23*AY$1</f>
        <v>13.936749999999998</v>
      </c>
      <c r="AZ22" s="2">
        <f>'Processed Data Export'!CV23*AZ$1</f>
        <v>16.990400000000001</v>
      </c>
      <c r="BA22" s="2">
        <f>'Processed Data Export'!CW23*BA$1</f>
        <v>20.227199999999996</v>
      </c>
      <c r="BB22" s="2">
        <f>'Processed Data Export'!CX23*BB$1</f>
        <v>23.7986</v>
      </c>
      <c r="BC22" s="2">
        <f>'Processed Data Export'!CY23*BC$1</f>
        <v>27.776</v>
      </c>
      <c r="BD22" s="2">
        <f>'Processed Data Export'!CZ23*BD$1</f>
        <v>32.291499999999999</v>
      </c>
      <c r="BE22" s="2">
        <f>'Processed Data Export'!DA23*BE$1</f>
        <v>37.799999999999997</v>
      </c>
      <c r="BF22" s="2">
        <f>'Processed Data Export'!DB23*BF$1</f>
        <v>44.513499999999993</v>
      </c>
      <c r="BG22" s="2">
        <f>'Processed Data Export'!DC23*BG$1</f>
        <v>53.36</v>
      </c>
      <c r="BH22" s="2">
        <f>'Processed Data Export'!DD23*BH$1</f>
        <v>63.96</v>
      </c>
      <c r="BI22" s="2">
        <f>'Processed Data Export'!DE23*BI$1</f>
        <v>77.605000000000004</v>
      </c>
      <c r="BJ22" s="2">
        <f>'Processed Data Export'!DF23*BJ$1</f>
        <v>93.492000000000004</v>
      </c>
      <c r="BK22" s="2">
        <f>'Processed Data Export'!DG23*BK$1</f>
        <v>111.94449999999999</v>
      </c>
      <c r="BL22" s="2">
        <f>'Processed Data Export'!DH23*BL$1</f>
        <v>132.06800000000001</v>
      </c>
      <c r="BM22" s="2">
        <f>'Processed Data Export'!DI23*BM$1</f>
        <v>151.768</v>
      </c>
      <c r="BN22" s="2">
        <f>'Processed Data Export'!DJ23*BN$1</f>
        <v>169.44</v>
      </c>
      <c r="BO22" s="2">
        <f>'Processed Data Export'!DK23*BO$1</f>
        <v>183.0565</v>
      </c>
      <c r="BP22" s="2">
        <f>'Processed Data Export'!DL23*BP$1</f>
        <v>190.608</v>
      </c>
      <c r="BQ22" s="2">
        <f>'Processed Data Export'!DM23*BQ$1</f>
        <v>190.10599999999999</v>
      </c>
      <c r="BR22" s="2">
        <f>'Processed Data Export'!DN23*BR$1</f>
        <v>181.11750000000001</v>
      </c>
      <c r="BS22" s="2">
        <f>'Processed Data Export'!DO23*BS$1</f>
        <v>163.90500000000003</v>
      </c>
      <c r="BT22" s="2">
        <f>'Processed Data Export'!DP23*BT$1</f>
        <v>141.35999999999999</v>
      </c>
      <c r="BU22" s="2">
        <f>'Processed Data Export'!DQ23*BU$1</f>
        <v>115.34400000000001</v>
      </c>
      <c r="BV22" s="2">
        <f>'Processed Data Export'!DR23*BV$1</f>
        <v>90.742499999999993</v>
      </c>
      <c r="BW22" s="2">
        <f>'Processed Data Export'!DS23*BW$1</f>
        <v>69.375</v>
      </c>
      <c r="BX22" s="2">
        <f>'Processed Data Export'!DT23*BX$1</f>
        <v>55.88</v>
      </c>
      <c r="BY22" s="2">
        <f>'Processed Data Export'!DU23*BY$1</f>
        <v>48.959999999999994</v>
      </c>
      <c r="BZ22" s="2">
        <f>'Processed Data Export'!DV23*BZ$1</f>
        <v>49.714999999999996</v>
      </c>
      <c r="CA22" s="2">
        <f>'Processed Data Export'!DW23*CA$1</f>
        <v>57.66</v>
      </c>
      <c r="CB22" s="2">
        <f>'Processed Data Export'!DX23*CB$1</f>
        <v>68.575000000000003</v>
      </c>
      <c r="CC22" s="2">
        <f>'Processed Data Export'!DY23*CC$1</f>
        <v>81.600000000000009</v>
      </c>
      <c r="CD22" s="2">
        <f>'Processed Data Export'!DZ23*CD$1</f>
        <v>87.04</v>
      </c>
      <c r="CE22" s="2">
        <f>'Processed Data Export'!EA23*CE$1</f>
        <v>86.800000000000011</v>
      </c>
      <c r="CF22" s="2">
        <f>'Processed Data Export'!EB23*CF$1</f>
        <v>75.679999999999993</v>
      </c>
      <c r="CG22" s="2">
        <f>'Processed Data Export'!EC23*CG$1</f>
        <v>54</v>
      </c>
      <c r="CH22" s="2">
        <f>'Processed Data Export'!ED23*CH$1</f>
        <v>18.16</v>
      </c>
      <c r="CI22" s="2">
        <f>'Processed Data Export'!EE23*CI$1</f>
        <v>0</v>
      </c>
      <c r="CJ22" s="2">
        <f>'Processed Data Export'!EF23*CJ$1</f>
        <v>0</v>
      </c>
      <c r="CK22" s="2">
        <f>'Processed Data Export'!EG23*CK$1</f>
        <v>0</v>
      </c>
      <c r="CL22" s="2">
        <f>'Processed Data Export'!EH23*CL$1</f>
        <v>0</v>
      </c>
      <c r="CM22" s="2">
        <f>'Processed Data Export'!EI23*CM$1</f>
        <v>0</v>
      </c>
      <c r="CN22" s="2">
        <f>'Processed Data Export'!EJ23*CN$1</f>
        <v>0</v>
      </c>
      <c r="CO22" s="2">
        <f t="shared" si="0"/>
        <v>3123.8484699999995</v>
      </c>
      <c r="CP22" s="2">
        <f t="shared" si="1"/>
        <v>31.238484699999994</v>
      </c>
    </row>
    <row r="23" spans="1:94" x14ac:dyDescent="0.35">
      <c r="A23" s="2">
        <f>'Processed Data Export'!B24</f>
        <v>3320</v>
      </c>
      <c r="B23" s="2">
        <f>'Processed Data Export'!AX24*B$1</f>
        <v>1.125E-2</v>
      </c>
      <c r="C23" s="2">
        <f>'Processed Data Export'!AY24*C$1</f>
        <v>0</v>
      </c>
      <c r="D23" s="2">
        <f>'Processed Data Export'!AZ24*D$1</f>
        <v>0</v>
      </c>
      <c r="E23" s="2">
        <f>'Processed Data Export'!BA24*E$1</f>
        <v>0</v>
      </c>
      <c r="F23" s="2">
        <f>'Processed Data Export'!BB24*F$1</f>
        <v>0</v>
      </c>
      <c r="G23" s="2">
        <f>'Processed Data Export'!BC24*G$1</f>
        <v>0</v>
      </c>
      <c r="H23" s="2">
        <f>'Processed Data Export'!BD24*H$1</f>
        <v>0</v>
      </c>
      <c r="I23" s="2">
        <f>'Processed Data Export'!BE24*I$1</f>
        <v>0</v>
      </c>
      <c r="J23" s="2">
        <f>'Processed Data Export'!BF24*J$1</f>
        <v>0</v>
      </c>
      <c r="K23" s="2">
        <f>'Processed Data Export'!BG24*K$1</f>
        <v>0</v>
      </c>
      <c r="L23" s="2">
        <f>'Processed Data Export'!BH24*L$1</f>
        <v>0</v>
      </c>
      <c r="M23" s="2">
        <f>'Processed Data Export'!BI24*M$1</f>
        <v>0</v>
      </c>
      <c r="N23" s="2">
        <f>'Processed Data Export'!BJ24*N$1</f>
        <v>0</v>
      </c>
      <c r="O23" s="2">
        <f>'Processed Data Export'!BK24*O$1</f>
        <v>0</v>
      </c>
      <c r="P23" s="2">
        <f>'Processed Data Export'!BL24*P$1</f>
        <v>0</v>
      </c>
      <c r="Q23" s="2">
        <f>'Processed Data Export'!BM24*Q$1</f>
        <v>0</v>
      </c>
      <c r="R23" s="2">
        <f>'Processed Data Export'!BN24*R$1</f>
        <v>0</v>
      </c>
      <c r="S23" s="2">
        <f>'Processed Data Export'!BO24*S$1</f>
        <v>0</v>
      </c>
      <c r="T23" s="2">
        <f>'Processed Data Export'!BP24*T$1</f>
        <v>0</v>
      </c>
      <c r="U23" s="2">
        <f>'Processed Data Export'!BQ24*U$1</f>
        <v>0</v>
      </c>
      <c r="V23" s="2">
        <f>'Processed Data Export'!BR24*V$1</f>
        <v>0</v>
      </c>
      <c r="W23" s="2">
        <f>'Processed Data Export'!BS24*W$1</f>
        <v>0</v>
      </c>
      <c r="X23" s="2">
        <f>'Processed Data Export'!BT24*X$1</f>
        <v>0</v>
      </c>
      <c r="Y23" s="2">
        <f>'Processed Data Export'!BU24*Y$1</f>
        <v>0</v>
      </c>
      <c r="Z23" s="2">
        <f>'Processed Data Export'!BV24*Z$1</f>
        <v>0</v>
      </c>
      <c r="AA23" s="2">
        <f>'Processed Data Export'!BW24*AA$1</f>
        <v>0</v>
      </c>
      <c r="AB23" s="2">
        <f>'Processed Data Export'!BX24*AB$1</f>
        <v>0</v>
      </c>
      <c r="AC23" s="2">
        <f>'Processed Data Export'!BY24*AC$1</f>
        <v>0</v>
      </c>
      <c r="AD23" s="2">
        <f>'Processed Data Export'!BZ24*AD$1</f>
        <v>0</v>
      </c>
      <c r="AE23" s="2">
        <f>'Processed Data Export'!CA24*AE$1</f>
        <v>0</v>
      </c>
      <c r="AF23" s="2">
        <f>'Processed Data Export'!CB24*AF$1</f>
        <v>0</v>
      </c>
      <c r="AG23" s="2">
        <f>'Processed Data Export'!CC24*AG$1</f>
        <v>4.4454999999999995E-2</v>
      </c>
      <c r="AH23" s="2">
        <f>'Processed Data Export'!CD24*AH$1</f>
        <v>7.4249999999999997E-2</v>
      </c>
      <c r="AI23" s="2">
        <f>'Processed Data Export'!CE24*AI$1</f>
        <v>9.7875000000000018E-2</v>
      </c>
      <c r="AJ23" s="2">
        <f>'Processed Data Export'!CF24*AJ$1</f>
        <v>0.10738000000000002</v>
      </c>
      <c r="AK23" s="2">
        <f>'Processed Data Export'!CG24*AK$1</f>
        <v>0.10464</v>
      </c>
      <c r="AL23" s="2">
        <f>'Processed Data Export'!CH24*AL$1</f>
        <v>9.9100000000000008E-2</v>
      </c>
      <c r="AM23" s="2">
        <f>'Processed Data Export'!CI24*AM$1</f>
        <v>0.11299999999999999</v>
      </c>
      <c r="AN23" s="2">
        <f>'Processed Data Export'!CJ24*AN$1</f>
        <v>0.17920000000000003</v>
      </c>
      <c r="AO23" s="2">
        <f>'Processed Data Export'!CK24*AO$1</f>
        <v>0.35525000000000001</v>
      </c>
      <c r="AP23" s="2">
        <f>'Processed Data Export'!CL24*AP$1</f>
        <v>0.66825000000000001</v>
      </c>
      <c r="AQ23" s="2">
        <f>'Processed Data Export'!CM24*AQ$1</f>
        <v>1.1374</v>
      </c>
      <c r="AR23" s="2">
        <f>'Processed Data Export'!CN24*AR$1</f>
        <v>1.7891999999999999</v>
      </c>
      <c r="AS23" s="2">
        <f>'Processed Data Export'!CO24*AS$1</f>
        <v>2.6015000000000001</v>
      </c>
      <c r="AT23" s="2">
        <f>'Processed Data Export'!CP24*AT$1</f>
        <v>3.5887500000000006</v>
      </c>
      <c r="AU23" s="2">
        <f>'Processed Data Export'!CQ24*AU$1</f>
        <v>4.8204000000000002</v>
      </c>
      <c r="AV23" s="2">
        <f>'Processed Data Export'!CR24*AV$1</f>
        <v>6.3544999999999998</v>
      </c>
      <c r="AW23" s="2">
        <f>'Processed Data Export'!CS24*AW$1</f>
        <v>8.2010500000000004</v>
      </c>
      <c r="AX23" s="2">
        <f>'Processed Data Export'!CT24*AX$1</f>
        <v>10.419499999999999</v>
      </c>
      <c r="AY23" s="2">
        <f>'Processed Data Export'!CU24*AY$1</f>
        <v>12.9208</v>
      </c>
      <c r="AZ23" s="2">
        <f>'Processed Data Export'!CV24*AZ$1</f>
        <v>15.599199999999998</v>
      </c>
      <c r="BA23" s="2">
        <f>'Processed Data Export'!CW24*BA$1</f>
        <v>18.412800000000001</v>
      </c>
      <c r="BB23" s="2">
        <f>'Processed Data Export'!CX24*BB$1</f>
        <v>21.3538</v>
      </c>
      <c r="BC23" s="2">
        <f>'Processed Data Export'!CY24*BC$1</f>
        <v>24.694600000000001</v>
      </c>
      <c r="BD23" s="2">
        <f>'Processed Data Export'!CZ24*BD$1</f>
        <v>28.4954</v>
      </c>
      <c r="BE23" s="2">
        <f>'Processed Data Export'!DA24*BE$1</f>
        <v>33.152000000000001</v>
      </c>
      <c r="BF23" s="2">
        <f>'Processed Data Export'!DB24*BF$1</f>
        <v>39.306499999999993</v>
      </c>
      <c r="BG23" s="2">
        <f>'Processed Data Export'!DC24*BG$1</f>
        <v>47.6325</v>
      </c>
      <c r="BH23" s="2">
        <f>'Processed Data Export'!DD24*BH$1</f>
        <v>58.383999999999986</v>
      </c>
      <c r="BI23" s="2">
        <f>'Processed Data Export'!DE24*BI$1</f>
        <v>72.929999999999993</v>
      </c>
      <c r="BJ23" s="2">
        <f>'Processed Data Export'!DF24*BJ$1</f>
        <v>90.63000000000001</v>
      </c>
      <c r="BK23" s="2">
        <f>'Processed Data Export'!DG24*BK$1</f>
        <v>112.18549999999999</v>
      </c>
      <c r="BL23" s="2">
        <f>'Processed Data Export'!DH24*BL$1</f>
        <v>136.178</v>
      </c>
      <c r="BM23" s="2">
        <f>'Processed Data Export'!DI24*BM$1</f>
        <v>161.09799999999998</v>
      </c>
      <c r="BN23" s="2">
        <f>'Processed Data Export'!DJ24*BN$1</f>
        <v>184.44249999999997</v>
      </c>
      <c r="BO23" s="2">
        <f>'Processed Data Export'!DK24*BO$1</f>
        <v>203.708</v>
      </c>
      <c r="BP23" s="2">
        <f>'Processed Data Export'!DL24*BP$1</f>
        <v>215.91599999999997</v>
      </c>
      <c r="BQ23" s="2">
        <f>'Processed Data Export'!DM24*BQ$1</f>
        <v>218.33699999999999</v>
      </c>
      <c r="BR23" s="2">
        <f>'Processed Data Export'!DN24*BR$1</f>
        <v>209.97850000000003</v>
      </c>
      <c r="BS23" s="2">
        <f>'Processed Data Export'!DO24*BS$1</f>
        <v>191.334</v>
      </c>
      <c r="BT23" s="2">
        <f>'Processed Data Export'!DP24*BT$1</f>
        <v>164.54</v>
      </c>
      <c r="BU23" s="2">
        <f>'Processed Data Export'!DQ24*BU$1</f>
        <v>133.05600000000001</v>
      </c>
      <c r="BV23" s="2">
        <f>'Processed Data Export'!DR24*BV$1</f>
        <v>101.5335</v>
      </c>
      <c r="BW23" s="2">
        <f>'Processed Data Export'!DS24*BW$1</f>
        <v>74.36999999999999</v>
      </c>
      <c r="BX23" s="2">
        <f>'Processed Data Export'!DT24*BX$1</f>
        <v>56.514999999999993</v>
      </c>
      <c r="BY23" s="2">
        <f>'Processed Data Export'!DU24*BY$1</f>
        <v>49.679999999999993</v>
      </c>
      <c r="BZ23" s="2">
        <f>'Processed Data Export'!DV24*BZ$1</f>
        <v>52.975000000000001</v>
      </c>
      <c r="CA23" s="2">
        <f>'Processed Data Export'!DW24*CA$1</f>
        <v>66.03</v>
      </c>
      <c r="CB23" s="2">
        <f>'Processed Data Export'!DX24*CB$1</f>
        <v>84.4</v>
      </c>
      <c r="CC23" s="2">
        <f>'Processed Data Export'!DY24*CC$1</f>
        <v>103.20000000000002</v>
      </c>
      <c r="CD23" s="2">
        <f>'Processed Data Export'!DZ24*CD$1</f>
        <v>114.24000000000001</v>
      </c>
      <c r="CE23" s="2">
        <f>'Processed Data Export'!EA24*CE$1</f>
        <v>113.14999999999999</v>
      </c>
      <c r="CF23" s="2">
        <f>'Processed Data Export'!EB24*CF$1</f>
        <v>95.04</v>
      </c>
      <c r="CG23" s="2">
        <f>'Processed Data Export'!EC24*CG$1</f>
        <v>64</v>
      </c>
      <c r="CH23" s="2">
        <f>'Processed Data Export'!ED24*CH$1</f>
        <v>20.43</v>
      </c>
      <c r="CI23" s="2">
        <f>'Processed Data Export'!EE24*CI$1</f>
        <v>0</v>
      </c>
      <c r="CJ23" s="2">
        <f>'Processed Data Export'!EF24*CJ$1</f>
        <v>0</v>
      </c>
      <c r="CK23" s="2">
        <f>'Processed Data Export'!EG24*CK$1</f>
        <v>0</v>
      </c>
      <c r="CL23" s="2">
        <f>'Processed Data Export'!EH24*CL$1</f>
        <v>0</v>
      </c>
      <c r="CM23" s="2">
        <f>'Processed Data Export'!EI24*CM$1</f>
        <v>0</v>
      </c>
      <c r="CN23" s="2">
        <f>'Processed Data Export'!EJ24*CN$1</f>
        <v>0</v>
      </c>
      <c r="CO23" s="2">
        <f t="shared" si="0"/>
        <v>3430.6155499999995</v>
      </c>
      <c r="CP23" s="2">
        <f t="shared" si="1"/>
        <v>34.306155499999996</v>
      </c>
    </row>
    <row r="24" spans="1:94" x14ac:dyDescent="0.35">
      <c r="A24" s="2">
        <f>'Processed Data Export'!B25</f>
        <v>3325</v>
      </c>
      <c r="B24" s="2">
        <f>'Processed Data Export'!AX25*B$1</f>
        <v>9.5000000000000015E-3</v>
      </c>
      <c r="C24" s="2">
        <f>'Processed Data Export'!AY25*C$1</f>
        <v>0</v>
      </c>
      <c r="D24" s="2">
        <f>'Processed Data Export'!AZ25*D$1</f>
        <v>0</v>
      </c>
      <c r="E24" s="2">
        <f>'Processed Data Export'!BA25*E$1</f>
        <v>0</v>
      </c>
      <c r="F24" s="2">
        <f>'Processed Data Export'!BB25*F$1</f>
        <v>0</v>
      </c>
      <c r="G24" s="2">
        <f>'Processed Data Export'!BC25*G$1</f>
        <v>0</v>
      </c>
      <c r="H24" s="2">
        <f>'Processed Data Export'!BD25*H$1</f>
        <v>0</v>
      </c>
      <c r="I24" s="2">
        <f>'Processed Data Export'!BE25*I$1</f>
        <v>0</v>
      </c>
      <c r="J24" s="2">
        <f>'Processed Data Export'!BF25*J$1</f>
        <v>0</v>
      </c>
      <c r="K24" s="2">
        <f>'Processed Data Export'!BG25*K$1</f>
        <v>0</v>
      </c>
      <c r="L24" s="2">
        <f>'Processed Data Export'!BH25*L$1</f>
        <v>0</v>
      </c>
      <c r="M24" s="2">
        <f>'Processed Data Export'!BI25*M$1</f>
        <v>0</v>
      </c>
      <c r="N24" s="2">
        <f>'Processed Data Export'!BJ25*N$1</f>
        <v>0</v>
      </c>
      <c r="O24" s="2">
        <f>'Processed Data Export'!BK25*O$1</f>
        <v>0</v>
      </c>
      <c r="P24" s="2">
        <f>'Processed Data Export'!BL25*P$1</f>
        <v>0</v>
      </c>
      <c r="Q24" s="2">
        <f>'Processed Data Export'!BM25*Q$1</f>
        <v>0</v>
      </c>
      <c r="R24" s="2">
        <f>'Processed Data Export'!BN25*R$1</f>
        <v>0</v>
      </c>
      <c r="S24" s="2">
        <f>'Processed Data Export'!BO25*S$1</f>
        <v>0</v>
      </c>
      <c r="T24" s="2">
        <f>'Processed Data Export'!BP25*T$1</f>
        <v>0</v>
      </c>
      <c r="U24" s="2">
        <f>'Processed Data Export'!BQ25*U$1</f>
        <v>0</v>
      </c>
      <c r="V24" s="2">
        <f>'Processed Data Export'!BR25*V$1</f>
        <v>0</v>
      </c>
      <c r="W24" s="2">
        <f>'Processed Data Export'!BS25*W$1</f>
        <v>0</v>
      </c>
      <c r="X24" s="2">
        <f>'Processed Data Export'!BT25*X$1</f>
        <v>0</v>
      </c>
      <c r="Y24" s="2">
        <f>'Processed Data Export'!BU25*Y$1</f>
        <v>0</v>
      </c>
      <c r="Z24" s="2">
        <f>'Processed Data Export'!BV25*Z$1</f>
        <v>0</v>
      </c>
      <c r="AA24" s="2">
        <f>'Processed Data Export'!BW25*AA$1</f>
        <v>0</v>
      </c>
      <c r="AB24" s="2">
        <f>'Processed Data Export'!BX25*AB$1</f>
        <v>0</v>
      </c>
      <c r="AC24" s="2">
        <f>'Processed Data Export'!BY25*AC$1</f>
        <v>0</v>
      </c>
      <c r="AD24" s="2">
        <f>'Processed Data Export'!BZ25*AD$1</f>
        <v>1.2495000000000001E-2</v>
      </c>
      <c r="AE24" s="2">
        <f>'Processed Data Export'!CA25*AE$1</f>
        <v>3.6450000000000003E-2</v>
      </c>
      <c r="AF24" s="2">
        <f>'Processed Data Export'!CB25*AF$1</f>
        <v>5.5200000000000006E-2</v>
      </c>
      <c r="AG24" s="2">
        <f>'Processed Data Export'!CC25*AG$1</f>
        <v>7.845000000000002E-2</v>
      </c>
      <c r="AH24" s="2">
        <f>'Processed Data Export'!CD25*AH$1</f>
        <v>0.10097999999999999</v>
      </c>
      <c r="AI24" s="2">
        <f>'Processed Data Export'!CE25*AI$1</f>
        <v>0.11137500000000002</v>
      </c>
      <c r="AJ24" s="2">
        <f>'Processed Data Export'!CF25*AJ$1</f>
        <v>0.11505</v>
      </c>
      <c r="AK24" s="2">
        <f>'Processed Data Export'!CG25*AK$1</f>
        <v>0.109</v>
      </c>
      <c r="AL24" s="2">
        <f>'Processed Data Export'!CH25*AL$1</f>
        <v>0.113965</v>
      </c>
      <c r="AM24" s="2">
        <f>'Processed Data Export'!CI25*AM$1</f>
        <v>0.1469</v>
      </c>
      <c r="AN24" s="2">
        <f>'Processed Data Export'!CJ25*AN$1</f>
        <v>0.23680000000000001</v>
      </c>
      <c r="AO24" s="2">
        <f>'Processed Data Export'!CK25*AO$1</f>
        <v>0.42775000000000002</v>
      </c>
      <c r="AP24" s="2">
        <f>'Processed Data Export'!CL25*AP$1</f>
        <v>0.73424999999999996</v>
      </c>
      <c r="AQ24" s="2">
        <f>'Processed Data Export'!CM25*AQ$1</f>
        <v>1.1843999999999999</v>
      </c>
      <c r="AR24" s="2">
        <f>'Processed Data Export'!CN25*AR$1</f>
        <v>1.7785499999999999</v>
      </c>
      <c r="AS24" s="2">
        <f>'Processed Data Export'!CO25*AS$1</f>
        <v>2.5288999999999997</v>
      </c>
      <c r="AT24" s="2">
        <f>'Processed Data Export'!CP25*AT$1</f>
        <v>3.4649999999999999</v>
      </c>
      <c r="AU24" s="2">
        <f>'Processed Data Export'!CQ25*AU$1</f>
        <v>4.5864000000000003</v>
      </c>
      <c r="AV24" s="2">
        <f>'Processed Data Export'!CR25*AV$1</f>
        <v>5.9639999999999995</v>
      </c>
      <c r="AW24" s="2">
        <f>'Processed Data Export'!CS25*AW$1</f>
        <v>7.5965500000000006</v>
      </c>
      <c r="AX24" s="2">
        <f>'Processed Data Export'!CT25*AX$1</f>
        <v>9.5264000000000006</v>
      </c>
      <c r="AY24" s="2">
        <f>'Processed Data Export'!CU25*AY$1</f>
        <v>11.670400000000001</v>
      </c>
      <c r="AZ24" s="2">
        <f>'Processed Data Export'!CV25*AZ$1</f>
        <v>13.912000000000001</v>
      </c>
      <c r="BA24" s="2">
        <f>'Processed Data Export'!CW25*BA$1</f>
        <v>16.2624</v>
      </c>
      <c r="BB24" s="2">
        <f>'Processed Data Export'!CX25*BB$1</f>
        <v>18.832599999999999</v>
      </c>
      <c r="BC24" s="2">
        <f>'Processed Data Export'!CY25*BC$1</f>
        <v>21.656600000000001</v>
      </c>
      <c r="BD24" s="2">
        <f>'Processed Data Export'!CZ25*BD$1</f>
        <v>25.142999999999997</v>
      </c>
      <c r="BE24" s="2">
        <f>'Processed Data Export'!DA25*BE$1</f>
        <v>29.680000000000003</v>
      </c>
      <c r="BF24" s="2">
        <f>'Processed Data Export'!DB25*BF$1</f>
        <v>35.750500000000002</v>
      </c>
      <c r="BG24" s="2">
        <f>'Processed Data Export'!DC25*BG$1</f>
        <v>44.442500000000003</v>
      </c>
      <c r="BH24" s="2">
        <f>'Processed Data Export'!DD25*BH$1</f>
        <v>55.76</v>
      </c>
      <c r="BI24" s="2">
        <f>'Processed Data Export'!DE25*BI$1</f>
        <v>71.340499999999992</v>
      </c>
      <c r="BJ24" s="2">
        <f>'Processed Data Export'!DF25*BJ$1</f>
        <v>90.63000000000001</v>
      </c>
      <c r="BK24" s="2">
        <f>'Processed Data Export'!DG25*BK$1</f>
        <v>114.11349999999999</v>
      </c>
      <c r="BL24" s="2">
        <f>'Processed Data Export'!DH25*BL$1</f>
        <v>140.83600000000001</v>
      </c>
      <c r="BM24" s="2">
        <f>'Processed Data Export'!DI25*BM$1</f>
        <v>168.56200000000001</v>
      </c>
      <c r="BN24" s="2">
        <f>'Processed Data Export'!DJ25*BN$1</f>
        <v>195.0325</v>
      </c>
      <c r="BO24" s="2">
        <f>'Processed Data Export'!DK25*BO$1</f>
        <v>217.14150000000001</v>
      </c>
      <c r="BP24" s="2">
        <f>'Processed Data Export'!DL25*BP$1</f>
        <v>232.10400000000001</v>
      </c>
      <c r="BQ24" s="2">
        <f>'Processed Data Export'!DM25*BQ$1</f>
        <v>236.20800000000003</v>
      </c>
      <c r="BR24" s="2">
        <f>'Processed Data Export'!DN25*BR$1</f>
        <v>229.12100000000001</v>
      </c>
      <c r="BS24" s="2">
        <f>'Processed Data Export'!DO25*BS$1</f>
        <v>210.73500000000004</v>
      </c>
      <c r="BT24" s="2">
        <f>'Processed Data Export'!DP25*BT$1</f>
        <v>183.16000000000003</v>
      </c>
      <c r="BU24" s="2">
        <f>'Processed Data Export'!DQ25*BU$1</f>
        <v>150.33600000000001</v>
      </c>
      <c r="BV24" s="2">
        <f>'Processed Data Export'!DR25*BV$1</f>
        <v>117.22949999999997</v>
      </c>
      <c r="BW24" s="2">
        <f>'Processed Data Export'!DS25*BW$1</f>
        <v>87.69</v>
      </c>
      <c r="BX24" s="2">
        <f>'Processed Data Export'!DT25*BX$1</f>
        <v>67.31</v>
      </c>
      <c r="BY24" s="2">
        <f>'Processed Data Export'!DU25*BY$1</f>
        <v>55.44</v>
      </c>
      <c r="BZ24" s="2">
        <f>'Processed Data Export'!DV25*BZ$1</f>
        <v>53.789999999999992</v>
      </c>
      <c r="CA24" s="2">
        <f>'Processed Data Export'!DW25*CA$1</f>
        <v>61.379999999999995</v>
      </c>
      <c r="CB24" s="2">
        <f>'Processed Data Export'!DX25*CB$1</f>
        <v>72.794999999999987</v>
      </c>
      <c r="CC24" s="2">
        <f>'Processed Data Export'!DY25*CC$1</f>
        <v>86.399999999999991</v>
      </c>
      <c r="CD24" s="2">
        <f>'Processed Data Export'!DZ25*CD$1</f>
        <v>95.199999999999989</v>
      </c>
      <c r="CE24" s="2">
        <f>'Processed Data Export'!EA25*CE$1</f>
        <v>93.000000000000014</v>
      </c>
      <c r="CF24" s="2">
        <f>'Processed Data Export'!EB25*CF$1</f>
        <v>82.72</v>
      </c>
      <c r="CG24" s="2">
        <f>'Processed Data Export'!EC25*CG$1</f>
        <v>56.000000000000007</v>
      </c>
      <c r="CH24" s="2">
        <f>'Processed Data Export'!ED25*CH$1</f>
        <v>18.16</v>
      </c>
      <c r="CI24" s="2">
        <f>'Processed Data Export'!EE25*CI$1</f>
        <v>0</v>
      </c>
      <c r="CJ24" s="2">
        <f>'Processed Data Export'!EF25*CJ$1</f>
        <v>0</v>
      </c>
      <c r="CK24" s="2">
        <f>'Processed Data Export'!EG25*CK$1</f>
        <v>0</v>
      </c>
      <c r="CL24" s="2">
        <f>'Processed Data Export'!EH25*CL$1</f>
        <v>0</v>
      </c>
      <c r="CM24" s="2">
        <f>'Processed Data Export'!EI25*CM$1</f>
        <v>0</v>
      </c>
      <c r="CN24" s="2">
        <f>'Processed Data Export'!EJ25*CN$1</f>
        <v>0</v>
      </c>
      <c r="CO24" s="2">
        <f t="shared" si="0"/>
        <v>3498.4628649999995</v>
      </c>
      <c r="CP24" s="2">
        <f t="shared" si="1"/>
        <v>34.984628649999998</v>
      </c>
    </row>
    <row r="25" spans="1:94" x14ac:dyDescent="0.35">
      <c r="A25" s="2">
        <f>'Processed Data Export'!B26</f>
        <v>3330</v>
      </c>
      <c r="B25" s="2">
        <f>'Processed Data Export'!AX26*B$1</f>
        <v>2.145E-2</v>
      </c>
      <c r="C25" s="2">
        <f>'Processed Data Export'!AY26*C$1</f>
        <v>0</v>
      </c>
      <c r="D25" s="2">
        <f>'Processed Data Export'!AZ26*D$1</f>
        <v>0</v>
      </c>
      <c r="E25" s="2">
        <f>'Processed Data Export'!BA26*E$1</f>
        <v>0</v>
      </c>
      <c r="F25" s="2">
        <f>'Processed Data Export'!BB26*F$1</f>
        <v>0</v>
      </c>
      <c r="G25" s="2">
        <f>'Processed Data Export'!BC26*G$1</f>
        <v>0</v>
      </c>
      <c r="H25" s="2">
        <f>'Processed Data Export'!BD26*H$1</f>
        <v>0</v>
      </c>
      <c r="I25" s="2">
        <f>'Processed Data Export'!BE26*I$1</f>
        <v>0</v>
      </c>
      <c r="J25" s="2">
        <f>'Processed Data Export'!BF26*J$1</f>
        <v>0</v>
      </c>
      <c r="K25" s="2">
        <f>'Processed Data Export'!BG26*K$1</f>
        <v>0</v>
      </c>
      <c r="L25" s="2">
        <f>'Processed Data Export'!BH26*L$1</f>
        <v>0</v>
      </c>
      <c r="M25" s="2">
        <f>'Processed Data Export'!BI26*M$1</f>
        <v>0</v>
      </c>
      <c r="N25" s="2">
        <f>'Processed Data Export'!BJ26*N$1</f>
        <v>0</v>
      </c>
      <c r="O25" s="2">
        <f>'Processed Data Export'!BK26*O$1</f>
        <v>0</v>
      </c>
      <c r="P25" s="2">
        <f>'Processed Data Export'!BL26*P$1</f>
        <v>0</v>
      </c>
      <c r="Q25" s="2">
        <f>'Processed Data Export'!BM26*Q$1</f>
        <v>0</v>
      </c>
      <c r="R25" s="2">
        <f>'Processed Data Export'!BN26*R$1</f>
        <v>0</v>
      </c>
      <c r="S25" s="2">
        <f>'Processed Data Export'!BO26*S$1</f>
        <v>0</v>
      </c>
      <c r="T25" s="2">
        <f>'Processed Data Export'!BP26*T$1</f>
        <v>0</v>
      </c>
      <c r="U25" s="2">
        <f>'Processed Data Export'!BQ26*U$1</f>
        <v>0</v>
      </c>
      <c r="V25" s="2">
        <f>'Processed Data Export'!BR26*V$1</f>
        <v>0</v>
      </c>
      <c r="W25" s="2">
        <f>'Processed Data Export'!BS26*W$1</f>
        <v>0</v>
      </c>
      <c r="X25" s="2">
        <f>'Processed Data Export'!BT26*X$1</f>
        <v>0</v>
      </c>
      <c r="Y25" s="2">
        <f>'Processed Data Export'!BU26*Y$1</f>
        <v>0</v>
      </c>
      <c r="Z25" s="2">
        <f>'Processed Data Export'!BV26*Z$1</f>
        <v>0</v>
      </c>
      <c r="AA25" s="2">
        <f>'Processed Data Export'!BW26*AA$1</f>
        <v>0</v>
      </c>
      <c r="AB25" s="2">
        <f>'Processed Data Export'!BX26*AB$1</f>
        <v>0</v>
      </c>
      <c r="AC25" s="2">
        <f>'Processed Data Export'!BY26*AC$1</f>
        <v>0</v>
      </c>
      <c r="AD25" s="2">
        <f>'Processed Data Export'!BZ26*AD$1</f>
        <v>0</v>
      </c>
      <c r="AE25" s="2">
        <f>'Processed Data Export'!CA26*AE$1</f>
        <v>1.6200000000000003E-2</v>
      </c>
      <c r="AF25" s="2">
        <f>'Processed Data Export'!CB26*AF$1</f>
        <v>4.8300000000000003E-2</v>
      </c>
      <c r="AG25" s="2">
        <f>'Processed Data Export'!CC26*AG$1</f>
        <v>7.3220000000000007E-2</v>
      </c>
      <c r="AH25" s="2">
        <f>'Processed Data Export'!CD26*AH$1</f>
        <v>9.5039999999999999E-2</v>
      </c>
      <c r="AI25" s="2">
        <f>'Processed Data Export'!CE26*AI$1</f>
        <v>0.11137500000000002</v>
      </c>
      <c r="AJ25" s="2">
        <f>'Processed Data Export'!CF26*AJ$1</f>
        <v>0.118885</v>
      </c>
      <c r="AK25" s="2">
        <f>'Processed Data Export'!CG26*AK$1</f>
        <v>0.11772000000000001</v>
      </c>
      <c r="AL25" s="2">
        <f>'Processed Data Export'!CH26*AL$1</f>
        <v>0.113965</v>
      </c>
      <c r="AM25" s="2">
        <f>'Processed Data Export'!CI26*AM$1</f>
        <v>0.1469</v>
      </c>
      <c r="AN25" s="2">
        <f>'Processed Data Export'!CJ26*AN$1</f>
        <v>0.23680000000000001</v>
      </c>
      <c r="AO25" s="2">
        <f>'Processed Data Export'!CK26*AO$1</f>
        <v>0.42050000000000004</v>
      </c>
      <c r="AP25" s="2">
        <f>'Processed Data Export'!CL26*AP$1</f>
        <v>0.74249999999999994</v>
      </c>
      <c r="AQ25" s="2">
        <f>'Processed Data Export'!CM26*AQ$1</f>
        <v>1.1938</v>
      </c>
      <c r="AR25" s="2">
        <f>'Processed Data Export'!CN26*AR$1</f>
        <v>1.7998499999999999</v>
      </c>
      <c r="AS25" s="2">
        <f>'Processed Data Export'!CO26*AS$1</f>
        <v>2.5772999999999997</v>
      </c>
      <c r="AT25" s="2">
        <f>'Processed Data Export'!CP26*AT$1</f>
        <v>3.52</v>
      </c>
      <c r="AU25" s="2">
        <f>'Processed Data Export'!CQ26*AU$1</f>
        <v>4.68</v>
      </c>
      <c r="AV25" s="2">
        <f>'Processed Data Export'!CR26*AV$1</f>
        <v>6.0882499999999995</v>
      </c>
      <c r="AW25" s="2">
        <f>'Processed Data Export'!CS26*AW$1</f>
        <v>7.7778999999999998</v>
      </c>
      <c r="AX25" s="2">
        <f>'Processed Data Export'!CT26*AX$1</f>
        <v>9.7553999999999998</v>
      </c>
      <c r="AY25" s="2">
        <f>'Processed Data Export'!CU26*AY$1</f>
        <v>12.009049999999998</v>
      </c>
      <c r="AZ25" s="2">
        <f>'Processed Data Export'!CV26*AZ$1</f>
        <v>14.355999999999998</v>
      </c>
      <c r="BA25" s="2">
        <f>'Processed Data Export'!CW26*BA$1</f>
        <v>16.833599999999997</v>
      </c>
      <c r="BB25" s="2">
        <f>'Processed Data Export'!CX26*BB$1</f>
        <v>19.520199999999996</v>
      </c>
      <c r="BC25" s="2">
        <f>'Processed Data Export'!CY26*BC$1</f>
        <v>22.524599999999996</v>
      </c>
      <c r="BD25" s="2">
        <f>'Processed Data Export'!CZ26*BD$1</f>
        <v>26.079699999999999</v>
      </c>
      <c r="BE25" s="2">
        <f>'Processed Data Export'!DA26*BE$1</f>
        <v>30.687999999999999</v>
      </c>
      <c r="BF25" s="2">
        <f>'Processed Data Export'!DB26*BF$1</f>
        <v>36.703000000000003</v>
      </c>
      <c r="BG25" s="2">
        <f>'Processed Data Export'!DC26*BG$1</f>
        <v>45.095000000000006</v>
      </c>
      <c r="BH25" s="2">
        <f>'Processed Data Export'!DD26*BH$1</f>
        <v>55.841999999999999</v>
      </c>
      <c r="BI25" s="2">
        <f>'Processed Data Export'!DE26*BI$1</f>
        <v>70.311999999999998</v>
      </c>
      <c r="BJ25" s="2">
        <f>'Processed Data Export'!DF26*BJ$1</f>
        <v>87.873999999999981</v>
      </c>
      <c r="BK25" s="2">
        <f>'Processed Data Export'!DG26*BK$1</f>
        <v>109.05250000000001</v>
      </c>
      <c r="BL25" s="2">
        <f>'Processed Data Export'!DH26*BL$1</f>
        <v>132.88999999999999</v>
      </c>
      <c r="BM25" s="2">
        <f>'Processed Data Export'!DI26*BM$1</f>
        <v>157.36600000000001</v>
      </c>
      <c r="BN25" s="2">
        <f>'Processed Data Export'!DJ26*BN$1</f>
        <v>180.38300000000001</v>
      </c>
      <c r="BO25" s="2">
        <f>'Processed Data Export'!DK26*BO$1</f>
        <v>199.4975</v>
      </c>
      <c r="BP25" s="2">
        <f>'Processed Data Export'!DL26*BP$1</f>
        <v>212.26800000000003</v>
      </c>
      <c r="BQ25" s="2">
        <f>'Processed Data Export'!DM26*BQ$1</f>
        <v>216.00599999999997</v>
      </c>
      <c r="BR25" s="2">
        <f>'Processed Data Export'!DN26*BR$1</f>
        <v>209.38949999999997</v>
      </c>
      <c r="BS25" s="2">
        <f>'Processed Data Export'!DO26*BS$1</f>
        <v>193.67550000000003</v>
      </c>
      <c r="BT25" s="2">
        <f>'Processed Data Export'!DP26*BT$1</f>
        <v>169.86</v>
      </c>
      <c r="BU25" s="2">
        <f>'Processed Data Export'!DQ26*BU$1</f>
        <v>142.56</v>
      </c>
      <c r="BV25" s="2">
        <f>'Processed Data Export'!DR26*BV$1</f>
        <v>116.24849999999999</v>
      </c>
      <c r="BW25" s="2">
        <f>'Processed Data Export'!DS26*BW$1</f>
        <v>94.35</v>
      </c>
      <c r="BX25" s="2">
        <f>'Processed Data Export'!DT26*BX$1</f>
        <v>82.55</v>
      </c>
      <c r="BY25" s="2">
        <f>'Processed Data Export'!DU26*BY$1</f>
        <v>80.640000000000015</v>
      </c>
      <c r="BZ25" s="2">
        <f>'Processed Data Export'!DV26*BZ$1</f>
        <v>89.65</v>
      </c>
      <c r="CA25" s="2">
        <f>'Processed Data Export'!DW26*CA$1</f>
        <v>109.74</v>
      </c>
      <c r="CB25" s="2">
        <f>'Processed Data Export'!DX26*CB$1</f>
        <v>136.095</v>
      </c>
      <c r="CC25" s="2">
        <f>'Processed Data Export'!DY26*CC$1</f>
        <v>162</v>
      </c>
      <c r="CD25" s="2">
        <f>'Processed Data Export'!DZ26*CD$1</f>
        <v>180.88</v>
      </c>
      <c r="CE25" s="2">
        <f>'Processed Data Export'!EA26*CE$1</f>
        <v>187.54999999999998</v>
      </c>
      <c r="CF25" s="2">
        <f>'Processed Data Export'!EB26*CF$1</f>
        <v>174.24</v>
      </c>
      <c r="CG25" s="2">
        <f>'Processed Data Export'!EC26*CG$1</f>
        <v>140</v>
      </c>
      <c r="CH25" s="2">
        <f>'Processed Data Export'!ED26*CH$1</f>
        <v>90.800000000000011</v>
      </c>
      <c r="CI25" s="2">
        <f>'Processed Data Export'!EE26*CI$1</f>
        <v>25.8</v>
      </c>
      <c r="CJ25" s="2">
        <f>'Processed Data Export'!EF26*CJ$1</f>
        <v>0</v>
      </c>
      <c r="CK25" s="2">
        <f>'Processed Data Export'!EG26*CK$1</f>
        <v>0</v>
      </c>
      <c r="CL25" s="2">
        <f>'Processed Data Export'!EH26*CL$1</f>
        <v>0</v>
      </c>
      <c r="CM25" s="2">
        <f>'Processed Data Export'!EI26*CM$1</f>
        <v>0</v>
      </c>
      <c r="CN25" s="2">
        <f>'Processed Data Export'!EJ26*CN$1</f>
        <v>0</v>
      </c>
      <c r="CO25" s="2">
        <f t="shared" si="0"/>
        <v>4070.9840050000003</v>
      </c>
      <c r="CP25" s="2">
        <f t="shared" si="1"/>
        <v>40.709840050000004</v>
      </c>
    </row>
    <row r="26" spans="1:94" x14ac:dyDescent="0.35">
      <c r="A26" s="2">
        <f>'Processed Data Export'!B27</f>
        <v>3333</v>
      </c>
      <c r="B26" s="2">
        <f>'Processed Data Export'!AX27*B$1</f>
        <v>5.3E-3</v>
      </c>
      <c r="C26" s="2">
        <f>'Processed Data Export'!AY27*C$1</f>
        <v>0</v>
      </c>
      <c r="D26" s="2">
        <f>'Processed Data Export'!AZ27*D$1</f>
        <v>0</v>
      </c>
      <c r="E26" s="2">
        <f>'Processed Data Export'!BA27*E$1</f>
        <v>0</v>
      </c>
      <c r="F26" s="2">
        <f>'Processed Data Export'!BB27*F$1</f>
        <v>0</v>
      </c>
      <c r="G26" s="2">
        <f>'Processed Data Export'!BC27*G$1</f>
        <v>0</v>
      </c>
      <c r="H26" s="2">
        <f>'Processed Data Export'!BD27*H$1</f>
        <v>0</v>
      </c>
      <c r="I26" s="2">
        <f>'Processed Data Export'!BE27*I$1</f>
        <v>0</v>
      </c>
      <c r="J26" s="2">
        <f>'Processed Data Export'!BF27*J$1</f>
        <v>0</v>
      </c>
      <c r="K26" s="2">
        <f>'Processed Data Export'!BG27*K$1</f>
        <v>0</v>
      </c>
      <c r="L26" s="2">
        <f>'Processed Data Export'!BH27*L$1</f>
        <v>0</v>
      </c>
      <c r="M26" s="2">
        <f>'Processed Data Export'!BI27*M$1</f>
        <v>0</v>
      </c>
      <c r="N26" s="2">
        <f>'Processed Data Export'!BJ27*N$1</f>
        <v>0</v>
      </c>
      <c r="O26" s="2">
        <f>'Processed Data Export'!BK27*O$1</f>
        <v>0</v>
      </c>
      <c r="P26" s="2">
        <f>'Processed Data Export'!BL27*P$1</f>
        <v>0</v>
      </c>
      <c r="Q26" s="2">
        <f>'Processed Data Export'!BM27*Q$1</f>
        <v>0</v>
      </c>
      <c r="R26" s="2">
        <f>'Processed Data Export'!BN27*R$1</f>
        <v>0</v>
      </c>
      <c r="S26" s="2">
        <f>'Processed Data Export'!BO27*S$1</f>
        <v>0</v>
      </c>
      <c r="T26" s="2">
        <f>'Processed Data Export'!BP27*T$1</f>
        <v>0</v>
      </c>
      <c r="U26" s="2">
        <f>'Processed Data Export'!BQ27*U$1</f>
        <v>0</v>
      </c>
      <c r="V26" s="2">
        <f>'Processed Data Export'!BR27*V$1</f>
        <v>0</v>
      </c>
      <c r="W26" s="2">
        <f>'Processed Data Export'!BS27*W$1</f>
        <v>0</v>
      </c>
      <c r="X26" s="2">
        <f>'Processed Data Export'!BT27*X$1</f>
        <v>0</v>
      </c>
      <c r="Y26" s="2">
        <f>'Processed Data Export'!BU27*Y$1</f>
        <v>0</v>
      </c>
      <c r="Z26" s="2">
        <f>'Processed Data Export'!BV27*Z$1</f>
        <v>0</v>
      </c>
      <c r="AA26" s="2">
        <f>'Processed Data Export'!BW27*AA$1</f>
        <v>0</v>
      </c>
      <c r="AB26" s="2">
        <f>'Processed Data Export'!BX27*AB$1</f>
        <v>0</v>
      </c>
      <c r="AC26" s="2">
        <f>'Processed Data Export'!BY27*AC$1</f>
        <v>0</v>
      </c>
      <c r="AD26" s="2">
        <f>'Processed Data Export'!BZ27*AD$1</f>
        <v>1.2495000000000001E-2</v>
      </c>
      <c r="AE26" s="2">
        <f>'Processed Data Export'!CA27*AE$1</f>
        <v>3.6450000000000003E-2</v>
      </c>
      <c r="AF26" s="2">
        <f>'Processed Data Export'!CB27*AF$1</f>
        <v>6.2100000000000009E-2</v>
      </c>
      <c r="AG26" s="2">
        <f>'Processed Data Export'!CC27*AG$1</f>
        <v>8.8909999999999989E-2</v>
      </c>
      <c r="AH26" s="2">
        <f>'Processed Data Export'!CD27*AH$1</f>
        <v>0.11583</v>
      </c>
      <c r="AI26" s="2">
        <f>'Processed Data Export'!CE27*AI$1</f>
        <v>0.13500000000000001</v>
      </c>
      <c r="AJ26" s="2">
        <f>'Processed Data Export'!CF27*AJ$1</f>
        <v>0.14573</v>
      </c>
      <c r="AK26" s="2">
        <f>'Processed Data Export'!CG27*AK$1</f>
        <v>0.14824000000000001</v>
      </c>
      <c r="AL26" s="2">
        <f>'Processed Data Export'!CH27*AL$1</f>
        <v>0.15360499999999999</v>
      </c>
      <c r="AM26" s="2">
        <f>'Processed Data Export'!CI27*AM$1</f>
        <v>0.19209999999999997</v>
      </c>
      <c r="AN26" s="2">
        <f>'Processed Data Export'!CJ27*AN$1</f>
        <v>0.28160000000000002</v>
      </c>
      <c r="AO26" s="2">
        <f>'Processed Data Export'!CK27*AO$1</f>
        <v>0.46399999999999997</v>
      </c>
      <c r="AP26" s="2">
        <f>'Processed Data Export'!CL27*AP$1</f>
        <v>0.77549999999999997</v>
      </c>
      <c r="AQ26" s="2">
        <f>'Processed Data Export'!CM27*AQ$1</f>
        <v>1.2125999999999999</v>
      </c>
      <c r="AR26" s="2">
        <f>'Processed Data Export'!CN27*AR$1</f>
        <v>1.7785499999999999</v>
      </c>
      <c r="AS26" s="2">
        <f>'Processed Data Export'!CO27*AS$1</f>
        <v>2.4925999999999999</v>
      </c>
      <c r="AT26" s="2">
        <f>'Processed Data Export'!CP27*AT$1</f>
        <v>3.355</v>
      </c>
      <c r="AU26" s="2">
        <f>'Processed Data Export'!CQ27*AU$1</f>
        <v>4.3679999999999994</v>
      </c>
      <c r="AV26" s="2">
        <f>'Processed Data Export'!CR27*AV$1</f>
        <v>5.609</v>
      </c>
      <c r="AW26" s="2">
        <f>'Processed Data Export'!CS27*AW$1</f>
        <v>7.0525000000000002</v>
      </c>
      <c r="AX26" s="2">
        <f>'Processed Data Export'!CT27*AX$1</f>
        <v>8.7248999999999999</v>
      </c>
      <c r="AY26" s="2">
        <f>'Processed Data Export'!CU27*AY$1</f>
        <v>10.602350000000001</v>
      </c>
      <c r="AZ26" s="2">
        <f>'Processed Data Export'!CV27*AZ$1</f>
        <v>12.5504</v>
      </c>
      <c r="BA26" s="2">
        <f>'Processed Data Export'!CW27*BA$1</f>
        <v>14.615999999999998</v>
      </c>
      <c r="BB26" s="2">
        <f>'Processed Data Export'!CX27*BB$1</f>
        <v>16.8462</v>
      </c>
      <c r="BC26" s="2">
        <f>'Processed Data Export'!CY27*BC$1</f>
        <v>19.53</v>
      </c>
      <c r="BD26" s="2">
        <f>'Processed Data Export'!CZ27*BD$1</f>
        <v>22.973800000000001</v>
      </c>
      <c r="BE26" s="2">
        <f>'Processed Data Export'!DA27*BE$1</f>
        <v>27.664000000000001</v>
      </c>
      <c r="BF26" s="2">
        <f>'Processed Data Export'!DB27*BF$1</f>
        <v>34.226500000000001</v>
      </c>
      <c r="BG26" s="2">
        <f>'Processed Data Export'!DC27*BG$1</f>
        <v>43.644999999999996</v>
      </c>
      <c r="BH26" s="2">
        <f>'Processed Data Export'!DD27*BH$1</f>
        <v>56.333999999999996</v>
      </c>
      <c r="BI26" s="2">
        <f>'Processed Data Export'!DE27*BI$1</f>
        <v>73.584499999999991</v>
      </c>
      <c r="BJ26" s="2">
        <f>'Processed Data Export'!DF27*BJ$1</f>
        <v>94.86999999999999</v>
      </c>
      <c r="BK26" s="2">
        <f>'Processed Data Export'!DG27*BK$1</f>
        <v>120.62050000000001</v>
      </c>
      <c r="BL26" s="2">
        <f>'Processed Data Export'!DH27*BL$1</f>
        <v>149.60399999999998</v>
      </c>
      <c r="BM26" s="2">
        <f>'Processed Data Export'!DI27*BM$1</f>
        <v>179.447</v>
      </c>
      <c r="BN26" s="2">
        <f>'Processed Data Export'!DJ27*BN$1</f>
        <v>207.21099999999998</v>
      </c>
      <c r="BO26" s="2">
        <f>'Processed Data Export'!DK27*BO$1</f>
        <v>230.17400000000001</v>
      </c>
      <c r="BP26" s="2">
        <f>'Processed Data Export'!DL27*BP$1</f>
        <v>244.64400000000001</v>
      </c>
      <c r="BQ26" s="2">
        <f>'Processed Data Export'!DM27*BQ$1</f>
        <v>247.60399999999996</v>
      </c>
      <c r="BR26" s="2">
        <f>'Processed Data Export'!DN27*BR$1</f>
        <v>238.54499999999999</v>
      </c>
      <c r="BS26" s="2">
        <f>'Processed Data Export'!DO27*BS$1</f>
        <v>217.09050000000002</v>
      </c>
      <c r="BT26" s="2">
        <f>'Processed Data Export'!DP27*BT$1</f>
        <v>185.82000000000002</v>
      </c>
      <c r="BU26" s="2">
        <f>'Processed Data Export'!DQ27*BU$1</f>
        <v>149.904</v>
      </c>
      <c r="BV26" s="2">
        <f>'Processed Data Export'!DR27*BV$1</f>
        <v>113.79599999999999</v>
      </c>
      <c r="BW26" s="2">
        <f>'Processed Data Export'!DS27*BW$1</f>
        <v>82.694999999999993</v>
      </c>
      <c r="BX26" s="2">
        <f>'Processed Data Export'!DT27*BX$1</f>
        <v>60.96</v>
      </c>
      <c r="BY26" s="2">
        <f>'Processed Data Export'!DU27*BY$1</f>
        <v>49.679999999999993</v>
      </c>
      <c r="BZ26" s="2">
        <f>'Processed Data Export'!DV27*BZ$1</f>
        <v>48.085000000000008</v>
      </c>
      <c r="CA26" s="2">
        <f>'Processed Data Export'!DW27*CA$1</f>
        <v>53.94</v>
      </c>
      <c r="CB26" s="2">
        <f>'Processed Data Export'!DX27*CB$1</f>
        <v>63.300000000000011</v>
      </c>
      <c r="CC26" s="2">
        <f>'Processed Data Export'!DY27*CC$1</f>
        <v>69.599999999999994</v>
      </c>
      <c r="CD26" s="2">
        <f>'Processed Data Export'!DZ27*CD$1</f>
        <v>70.72</v>
      </c>
      <c r="CE26" s="2">
        <f>'Processed Data Export'!EA27*CE$1</f>
        <v>61.999999999999993</v>
      </c>
      <c r="CF26" s="2">
        <f>'Processed Data Export'!EB27*CF$1</f>
        <v>35.200000000000003</v>
      </c>
      <c r="CG26" s="2">
        <f>'Processed Data Export'!EC27*CG$1</f>
        <v>22</v>
      </c>
      <c r="CH26" s="2">
        <f>'Processed Data Export'!ED27*CH$1</f>
        <v>0</v>
      </c>
      <c r="CI26" s="2">
        <f>'Processed Data Export'!EE27*CI$1</f>
        <v>0</v>
      </c>
      <c r="CJ26" s="2">
        <f>'Processed Data Export'!EF27*CJ$1</f>
        <v>0</v>
      </c>
      <c r="CK26" s="2">
        <f>'Processed Data Export'!EG27*CK$1</f>
        <v>0</v>
      </c>
      <c r="CL26" s="2">
        <f>'Processed Data Export'!EH27*CL$1</f>
        <v>0</v>
      </c>
      <c r="CM26" s="2">
        <f>'Processed Data Export'!EI27*CM$1</f>
        <v>0</v>
      </c>
      <c r="CN26" s="2">
        <f>'Processed Data Export'!EJ27*CN$1</f>
        <v>0</v>
      </c>
      <c r="CO26" s="2">
        <f t="shared" si="0"/>
        <v>3367.2927599999994</v>
      </c>
      <c r="CP26" s="2">
        <f t="shared" si="1"/>
        <v>33.672927599999994</v>
      </c>
    </row>
    <row r="27" spans="1:94" x14ac:dyDescent="0.35">
      <c r="A27" s="2">
        <f>'Processed Data Export'!B28</f>
        <v>4100</v>
      </c>
      <c r="B27" s="2">
        <f>'Processed Data Export'!AX28*B$1</f>
        <v>3.3700000000000001E-2</v>
      </c>
      <c r="C27" s="2">
        <f>'Processed Data Export'!AY28*C$1</f>
        <v>0</v>
      </c>
      <c r="D27" s="2">
        <f>'Processed Data Export'!AZ28*D$1</f>
        <v>0</v>
      </c>
      <c r="E27" s="2">
        <f>'Processed Data Export'!BA28*E$1</f>
        <v>0</v>
      </c>
      <c r="F27" s="2">
        <f>'Processed Data Export'!BB28*F$1</f>
        <v>0</v>
      </c>
      <c r="G27" s="2">
        <f>'Processed Data Export'!BC28*G$1</f>
        <v>0</v>
      </c>
      <c r="H27" s="2">
        <f>'Processed Data Export'!BD28*H$1</f>
        <v>0</v>
      </c>
      <c r="I27" s="2">
        <f>'Processed Data Export'!BE28*I$1</f>
        <v>0</v>
      </c>
      <c r="J27" s="2">
        <f>'Processed Data Export'!BF28*J$1</f>
        <v>0</v>
      </c>
      <c r="K27" s="2">
        <f>'Processed Data Export'!BG28*K$1</f>
        <v>0</v>
      </c>
      <c r="L27" s="2">
        <f>'Processed Data Export'!BH28*L$1</f>
        <v>0</v>
      </c>
      <c r="M27" s="2">
        <f>'Processed Data Export'!BI28*M$1</f>
        <v>0</v>
      </c>
      <c r="N27" s="2">
        <f>'Processed Data Export'!BJ28*N$1</f>
        <v>0</v>
      </c>
      <c r="O27" s="2">
        <f>'Processed Data Export'!BK28*O$1</f>
        <v>0</v>
      </c>
      <c r="P27" s="2">
        <f>'Processed Data Export'!BL28*P$1</f>
        <v>0</v>
      </c>
      <c r="Q27" s="2">
        <f>'Processed Data Export'!BM28*Q$1</f>
        <v>0</v>
      </c>
      <c r="R27" s="2">
        <f>'Processed Data Export'!BN28*R$1</f>
        <v>0</v>
      </c>
      <c r="S27" s="2">
        <f>'Processed Data Export'!BO28*S$1</f>
        <v>0</v>
      </c>
      <c r="T27" s="2">
        <f>'Processed Data Export'!BP28*T$1</f>
        <v>0</v>
      </c>
      <c r="U27" s="2">
        <f>'Processed Data Export'!BQ28*U$1</f>
        <v>0</v>
      </c>
      <c r="V27" s="2">
        <f>'Processed Data Export'!BR28*V$1</f>
        <v>0</v>
      </c>
      <c r="W27" s="2">
        <f>'Processed Data Export'!BS28*W$1</f>
        <v>0</v>
      </c>
      <c r="X27" s="2">
        <f>'Processed Data Export'!BT28*X$1</f>
        <v>0</v>
      </c>
      <c r="Y27" s="2">
        <f>'Processed Data Export'!BU28*Y$1</f>
        <v>0</v>
      </c>
      <c r="Z27" s="2">
        <f>'Processed Data Export'!BV28*Z$1</f>
        <v>0</v>
      </c>
      <c r="AA27" s="2">
        <f>'Processed Data Export'!BW28*AA$1</f>
        <v>0</v>
      </c>
      <c r="AB27" s="2">
        <f>'Processed Data Export'!BX28*AB$1</f>
        <v>0</v>
      </c>
      <c r="AC27" s="2">
        <f>'Processed Data Export'!BY28*AC$1</f>
        <v>0</v>
      </c>
      <c r="AD27" s="2">
        <f>'Processed Data Export'!BZ28*AD$1</f>
        <v>0</v>
      </c>
      <c r="AE27" s="2">
        <f>'Processed Data Export'!CA28*AE$1</f>
        <v>0</v>
      </c>
      <c r="AF27" s="2">
        <f>'Processed Data Export'!CB28*AF$1</f>
        <v>0</v>
      </c>
      <c r="AG27" s="2">
        <f>'Processed Data Export'!CC28*AG$1</f>
        <v>0</v>
      </c>
      <c r="AH27" s="2">
        <f>'Processed Data Export'!CD28*AH$1</f>
        <v>0</v>
      </c>
      <c r="AI27" s="2">
        <f>'Processed Data Export'!CE28*AI$1</f>
        <v>0</v>
      </c>
      <c r="AJ27" s="2">
        <f>'Processed Data Export'!CF28*AJ$1</f>
        <v>0</v>
      </c>
      <c r="AK27" s="2">
        <f>'Processed Data Export'!CG28*AK$1</f>
        <v>0</v>
      </c>
      <c r="AL27" s="2">
        <f>'Processed Data Export'!CH28*AL$1</f>
        <v>0</v>
      </c>
      <c r="AM27" s="2">
        <f>'Processed Data Export'!CI28*AM$1</f>
        <v>0</v>
      </c>
      <c r="AN27" s="2">
        <f>'Processed Data Export'!CJ28*AN$1</f>
        <v>0</v>
      </c>
      <c r="AO27" s="2">
        <f>'Processed Data Export'!CK28*AO$1</f>
        <v>0.1305</v>
      </c>
      <c r="AP27" s="2">
        <f>'Processed Data Export'!CL28*AP$1</f>
        <v>0.3135</v>
      </c>
      <c r="AQ27" s="2">
        <f>'Processed Data Export'!CM28*AQ$1</f>
        <v>0.60160000000000002</v>
      </c>
      <c r="AR27" s="2">
        <f>'Processed Data Export'!CN28*AR$1</f>
        <v>0.99044999999999983</v>
      </c>
      <c r="AS27" s="2">
        <f>'Processed Data Export'!CO28*AS$1</f>
        <v>1.4762</v>
      </c>
      <c r="AT27" s="2">
        <f>'Processed Data Export'!CP28*AT$1</f>
        <v>2.0762499999999999</v>
      </c>
      <c r="AU27" s="2">
        <f>'Processed Data Export'!CQ28*AU$1</f>
        <v>2.8236000000000003</v>
      </c>
      <c r="AV27" s="2">
        <f>'Processed Data Export'!CR28*AV$1</f>
        <v>3.8340000000000001</v>
      </c>
      <c r="AW27" s="2">
        <f>'Processed Data Export'!CS28*AW$1</f>
        <v>5.1785500000000013</v>
      </c>
      <c r="AX27" s="2">
        <f>'Processed Data Export'!CT28*AX$1</f>
        <v>6.9844999999999997</v>
      </c>
      <c r="AY27" s="2">
        <f>'Processed Data Export'!CU28*AY$1</f>
        <v>9.2998500000000011</v>
      </c>
      <c r="AZ27" s="2">
        <f>'Processed Data Export'!CV28*AZ$1</f>
        <v>12.135999999999999</v>
      </c>
      <c r="BA27" s="2">
        <f>'Processed Data Export'!CW28*BA$1</f>
        <v>15.523199999999997</v>
      </c>
      <c r="BB27" s="2">
        <f>'Processed Data Export'!CX28*BB$1</f>
        <v>19.558399999999995</v>
      </c>
      <c r="BC27" s="2">
        <f>'Processed Data Export'!CY28*BC$1</f>
        <v>24.477600000000002</v>
      </c>
      <c r="BD27" s="2">
        <f>'Processed Data Export'!CZ28*BD$1</f>
        <v>30.270200000000003</v>
      </c>
      <c r="BE27" s="2">
        <f>'Processed Data Export'!DA28*BE$1</f>
        <v>37.24</v>
      </c>
      <c r="BF27" s="2">
        <f>'Processed Data Export'!DB28*BF$1</f>
        <v>45.466000000000001</v>
      </c>
      <c r="BG27" s="2">
        <f>'Processed Data Export'!DC28*BG$1</f>
        <v>55.535000000000004</v>
      </c>
      <c r="BH27" s="2">
        <f>'Processed Data Export'!DD28*BH$1</f>
        <v>66.665999999999983</v>
      </c>
      <c r="BI27" s="2">
        <f>'Processed Data Export'!DE28*BI$1</f>
        <v>79.84899999999999</v>
      </c>
      <c r="BJ27" s="2">
        <f>'Processed Data Export'!DF28*BJ$1</f>
        <v>94.022000000000006</v>
      </c>
      <c r="BK27" s="2">
        <f>'Processed Data Export'!DG28*BK$1</f>
        <v>109.41399999999999</v>
      </c>
      <c r="BL27" s="2">
        <f>'Processed Data Export'!DH28*BL$1</f>
        <v>125.08099999999997</v>
      </c>
      <c r="BM27" s="2">
        <f>'Processed Data Export'!DI28*BM$1</f>
        <v>139.7945</v>
      </c>
      <c r="BN27" s="2">
        <f>'Processed Data Export'!DJ28*BN$1</f>
        <v>153.37849999999997</v>
      </c>
      <c r="BO27" s="2">
        <f>'Processed Data Export'!DK28*BO$1</f>
        <v>164.41</v>
      </c>
      <c r="BP27" s="2">
        <f>'Processed Data Export'!DL28*BP$1</f>
        <v>173.05199999999999</v>
      </c>
      <c r="BQ27" s="2">
        <f>'Processed Data Export'!DM28*BQ$1</f>
        <v>178.71</v>
      </c>
      <c r="BR27" s="2">
        <f>'Processed Data Export'!DN28*BR$1</f>
        <v>182.29549999999998</v>
      </c>
      <c r="BS27" s="2">
        <f>'Processed Data Export'!DO28*BS$1</f>
        <v>184.30950000000001</v>
      </c>
      <c r="BT27" s="2">
        <f>'Processed Data Export'!DP28*BT$1</f>
        <v>186.58</v>
      </c>
      <c r="BU27" s="2">
        <f>'Processed Data Export'!DQ28*BU$1</f>
        <v>189.21600000000001</v>
      </c>
      <c r="BV27" s="2">
        <f>'Processed Data Export'!DR28*BV$1</f>
        <v>193.74749999999997</v>
      </c>
      <c r="BW27" s="2">
        <f>'Processed Data Export'!DS28*BW$1</f>
        <v>198.69</v>
      </c>
      <c r="BX27" s="2">
        <f>'Processed Data Export'!DT28*BX$1</f>
        <v>206.375</v>
      </c>
      <c r="BY27" s="2">
        <f>'Processed Data Export'!DU28*BY$1</f>
        <v>211.68000000000004</v>
      </c>
      <c r="BZ27" s="2">
        <f>'Processed Data Export'!DV28*BZ$1</f>
        <v>214.345</v>
      </c>
      <c r="CA27" s="2">
        <f>'Processed Data Export'!DW28*CA$1</f>
        <v>216.69</v>
      </c>
      <c r="CB27" s="2">
        <f>'Processed Data Export'!DX28*CB$1</f>
        <v>216.27499999999998</v>
      </c>
      <c r="CC27" s="2">
        <f>'Processed Data Export'!DY28*CC$1</f>
        <v>214.8</v>
      </c>
      <c r="CD27" s="2">
        <f>'Processed Data Export'!DZ28*CD$1</f>
        <v>214.88</v>
      </c>
      <c r="CE27" s="2">
        <f>'Processed Data Export'!EA28*CE$1</f>
        <v>215.45000000000002</v>
      </c>
      <c r="CF27" s="2">
        <f>'Processed Data Export'!EB28*CF$1</f>
        <v>212.95999999999998</v>
      </c>
      <c r="CG27" s="2">
        <f>'Processed Data Export'!EC28*CG$1</f>
        <v>204</v>
      </c>
      <c r="CH27" s="2">
        <f>'Processed Data Export'!ED28*CH$1</f>
        <v>183.87</v>
      </c>
      <c r="CI27" s="2">
        <f>'Processed Data Export'!EE28*CI$1</f>
        <v>154.79999999999998</v>
      </c>
      <c r="CJ27" s="2">
        <f>'Processed Data Export'!EF28*CJ$1</f>
        <v>114.27000000000001</v>
      </c>
      <c r="CK27" s="2">
        <f>'Processed Data Export'!EG28*CK$1</f>
        <v>59.94</v>
      </c>
      <c r="CL27" s="2">
        <f>'Processed Data Export'!EH28*CL$1</f>
        <v>30.240000000000002</v>
      </c>
      <c r="CM27" s="2">
        <f>'Processed Data Export'!EI28*CM$1</f>
        <v>0</v>
      </c>
      <c r="CN27" s="2">
        <f>'Processed Data Export'!EJ28*CN$1</f>
        <v>0</v>
      </c>
      <c r="CO27" s="2">
        <f t="shared" si="0"/>
        <v>5363.7395999999999</v>
      </c>
      <c r="CP27" s="2">
        <f t="shared" si="1"/>
        <v>53.637395999999995</v>
      </c>
    </row>
    <row r="28" spans="1:94" x14ac:dyDescent="0.35">
      <c r="A28" s="2">
        <f>'Processed Data Export'!B29</f>
        <v>4103</v>
      </c>
      <c r="B28" s="2">
        <f>'Processed Data Export'!AX29*B$1</f>
        <v>1.2500000000000001E-2</v>
      </c>
      <c r="C28" s="2">
        <f>'Processed Data Export'!AY29*C$1</f>
        <v>0</v>
      </c>
      <c r="D28" s="2">
        <f>'Processed Data Export'!AZ29*D$1</f>
        <v>0</v>
      </c>
      <c r="E28" s="2">
        <f>'Processed Data Export'!BA29*E$1</f>
        <v>0</v>
      </c>
      <c r="F28" s="2">
        <f>'Processed Data Export'!BB29*F$1</f>
        <v>0</v>
      </c>
      <c r="G28" s="2">
        <f>'Processed Data Export'!BC29*G$1</f>
        <v>0</v>
      </c>
      <c r="H28" s="2">
        <f>'Processed Data Export'!BD29*H$1</f>
        <v>0</v>
      </c>
      <c r="I28" s="2">
        <f>'Processed Data Export'!BE29*I$1</f>
        <v>0</v>
      </c>
      <c r="J28" s="2">
        <f>'Processed Data Export'!BF29*J$1</f>
        <v>0</v>
      </c>
      <c r="K28" s="2">
        <f>'Processed Data Export'!BG29*K$1</f>
        <v>0</v>
      </c>
      <c r="L28" s="2">
        <f>'Processed Data Export'!BH29*L$1</f>
        <v>0</v>
      </c>
      <c r="M28" s="2">
        <f>'Processed Data Export'!BI29*M$1</f>
        <v>0</v>
      </c>
      <c r="N28" s="2">
        <f>'Processed Data Export'!BJ29*N$1</f>
        <v>0</v>
      </c>
      <c r="O28" s="2">
        <f>'Processed Data Export'!BK29*O$1</f>
        <v>0</v>
      </c>
      <c r="P28" s="2">
        <f>'Processed Data Export'!BL29*P$1</f>
        <v>0</v>
      </c>
      <c r="Q28" s="2">
        <f>'Processed Data Export'!BM29*Q$1</f>
        <v>0</v>
      </c>
      <c r="R28" s="2">
        <f>'Processed Data Export'!BN29*R$1</f>
        <v>0</v>
      </c>
      <c r="S28" s="2">
        <f>'Processed Data Export'!BO29*S$1</f>
        <v>0</v>
      </c>
      <c r="T28" s="2">
        <f>'Processed Data Export'!BP29*T$1</f>
        <v>0</v>
      </c>
      <c r="U28" s="2">
        <f>'Processed Data Export'!BQ29*U$1</f>
        <v>0</v>
      </c>
      <c r="V28" s="2">
        <f>'Processed Data Export'!BR29*V$1</f>
        <v>0</v>
      </c>
      <c r="W28" s="2">
        <f>'Processed Data Export'!BS29*W$1</f>
        <v>0</v>
      </c>
      <c r="X28" s="2">
        <f>'Processed Data Export'!BT29*X$1</f>
        <v>0</v>
      </c>
      <c r="Y28" s="2">
        <f>'Processed Data Export'!BU29*Y$1</f>
        <v>0</v>
      </c>
      <c r="Z28" s="2">
        <f>'Processed Data Export'!BV29*Z$1</f>
        <v>0</v>
      </c>
      <c r="AA28" s="2">
        <f>'Processed Data Export'!BW29*AA$1</f>
        <v>0</v>
      </c>
      <c r="AB28" s="2">
        <f>'Processed Data Export'!BX29*AB$1</f>
        <v>0</v>
      </c>
      <c r="AC28" s="2">
        <f>'Processed Data Export'!BY29*AC$1</f>
        <v>0</v>
      </c>
      <c r="AD28" s="2">
        <f>'Processed Data Export'!BZ29*AD$1</f>
        <v>0</v>
      </c>
      <c r="AE28" s="2">
        <f>'Processed Data Export'!CA29*AE$1</f>
        <v>1.4175000000000002E-2</v>
      </c>
      <c r="AF28" s="2">
        <f>'Processed Data Export'!CB29*AF$1</f>
        <v>5.0599999999999999E-2</v>
      </c>
      <c r="AG28" s="2">
        <f>'Processed Data Export'!CC29*AG$1</f>
        <v>7.845000000000002E-2</v>
      </c>
      <c r="AH28" s="2">
        <f>'Processed Data Export'!CD29*AH$1</f>
        <v>0.10988999999999999</v>
      </c>
      <c r="AI28" s="2">
        <f>'Processed Data Export'!CE29*AI$1</f>
        <v>0.13162500000000002</v>
      </c>
      <c r="AJ28" s="2">
        <f>'Processed Data Export'!CF29*AJ$1</f>
        <v>0.13805999999999999</v>
      </c>
      <c r="AK28" s="2">
        <f>'Processed Data Export'!CG29*AK$1</f>
        <v>0.13516</v>
      </c>
      <c r="AL28" s="2">
        <f>'Processed Data Export'!CH29*AL$1</f>
        <v>0.13378500000000002</v>
      </c>
      <c r="AM28" s="2">
        <f>'Processed Data Export'!CI29*AM$1</f>
        <v>0.15254999999999999</v>
      </c>
      <c r="AN28" s="2">
        <f>'Processed Data Export'!CJ29*AN$1</f>
        <v>0.23680000000000001</v>
      </c>
      <c r="AO28" s="2">
        <f>'Processed Data Export'!CK29*AO$1</f>
        <v>0.42050000000000004</v>
      </c>
      <c r="AP28" s="2">
        <f>'Processed Data Export'!CL29*AP$1</f>
        <v>0.72599999999999998</v>
      </c>
      <c r="AQ28" s="2">
        <f>'Processed Data Export'!CM29*AQ$1</f>
        <v>1.1843999999999999</v>
      </c>
      <c r="AR28" s="2">
        <f>'Processed Data Export'!CN29*AR$1</f>
        <v>1.7678999999999998</v>
      </c>
      <c r="AS28" s="2">
        <f>'Processed Data Export'!CO29*AS$1</f>
        <v>2.5288999999999997</v>
      </c>
      <c r="AT28" s="2">
        <f>'Processed Data Export'!CP29*AT$1</f>
        <v>3.4512499999999999</v>
      </c>
      <c r="AU28" s="2">
        <f>'Processed Data Export'!CQ29*AU$1</f>
        <v>4.6176000000000004</v>
      </c>
      <c r="AV28" s="2">
        <f>'Processed Data Export'!CR29*AV$1</f>
        <v>6.0882499999999995</v>
      </c>
      <c r="AW28" s="2">
        <f>'Processed Data Export'!CS29*AW$1</f>
        <v>7.9391000000000007</v>
      </c>
      <c r="AX28" s="2">
        <f>'Processed Data Export'!CT29*AX$1</f>
        <v>10.2134</v>
      </c>
      <c r="AY28" s="2">
        <f>'Processed Data Export'!CU29*AY$1</f>
        <v>12.972900000000001</v>
      </c>
      <c r="AZ28" s="2">
        <f>'Processed Data Export'!CV29*AZ$1</f>
        <v>16.131999999999998</v>
      </c>
      <c r="BA28" s="2">
        <f>'Processed Data Export'!CW29*BA$1</f>
        <v>19.756800000000002</v>
      </c>
      <c r="BB28" s="2">
        <f>'Processed Data Export'!CX29*BB$1</f>
        <v>24.027799999999999</v>
      </c>
      <c r="BC28" s="2">
        <f>'Processed Data Export'!CY29*BC$1</f>
        <v>28.991199999999999</v>
      </c>
      <c r="BD28" s="2">
        <f>'Processed Data Export'!CZ29*BD$1</f>
        <v>34.953699999999998</v>
      </c>
      <c r="BE28" s="2">
        <f>'Processed Data Export'!DA29*BE$1</f>
        <v>42.111999999999995</v>
      </c>
      <c r="BF28" s="2">
        <f>'Processed Data Export'!DB29*BF$1</f>
        <v>50.736499999999999</v>
      </c>
      <c r="BG28" s="2">
        <f>'Processed Data Export'!DC29*BG$1</f>
        <v>61.552500000000002</v>
      </c>
      <c r="BH28" s="2">
        <f>'Processed Data Export'!DD29*BH$1</f>
        <v>73.717999999999989</v>
      </c>
      <c r="BI28" s="2">
        <f>'Processed Data Export'!DE29*BI$1</f>
        <v>88.26400000000001</v>
      </c>
      <c r="BJ28" s="2">
        <f>'Processed Data Export'!DF29*BJ$1</f>
        <v>103.77399999999999</v>
      </c>
      <c r="BK28" s="2">
        <f>'Processed Data Export'!DG29*BK$1</f>
        <v>120.25900000000001</v>
      </c>
      <c r="BL28" s="2">
        <f>'Processed Data Export'!DH29*BL$1</f>
        <v>136.452</v>
      </c>
      <c r="BM28" s="2">
        <f>'Processed Data Export'!DI29*BM$1</f>
        <v>150.21300000000002</v>
      </c>
      <c r="BN28" s="2">
        <f>'Processed Data Export'!DJ29*BN$1</f>
        <v>160.43849999999998</v>
      </c>
      <c r="BO28" s="2">
        <f>'Processed Data Export'!DK29*BO$1</f>
        <v>165.613</v>
      </c>
      <c r="BP28" s="2">
        <f>'Processed Data Export'!DL29*BP$1</f>
        <v>165.072</v>
      </c>
      <c r="BQ28" s="2">
        <f>'Processed Data Export'!DM29*BQ$1</f>
        <v>158.50799999999998</v>
      </c>
      <c r="BR28" s="2">
        <f>'Processed Data Export'!DN29*BR$1</f>
        <v>146.3665</v>
      </c>
      <c r="BS28" s="2">
        <f>'Processed Data Export'!DO29*BS$1</f>
        <v>130.7895</v>
      </c>
      <c r="BT28" s="2">
        <f>'Processed Data Export'!DP29*BT$1</f>
        <v>113.62</v>
      </c>
      <c r="BU28" s="2">
        <f>'Processed Data Export'!DQ29*BU$1</f>
        <v>96.768000000000015</v>
      </c>
      <c r="BV28" s="2">
        <f>'Processed Data Export'!DR29*BV$1</f>
        <v>82.403999999999996</v>
      </c>
      <c r="BW28" s="2">
        <f>'Processed Data Export'!DS29*BW$1</f>
        <v>72.150000000000006</v>
      </c>
      <c r="BX28" s="2">
        <f>'Processed Data Export'!DT29*BX$1</f>
        <v>66.040000000000006</v>
      </c>
      <c r="BY28" s="2">
        <f>'Processed Data Export'!DU29*BY$1</f>
        <v>62.64</v>
      </c>
      <c r="BZ28" s="2">
        <f>'Processed Data Export'!DV29*BZ$1</f>
        <v>61.94</v>
      </c>
      <c r="CA28" s="2">
        <f>'Processed Data Export'!DW29*CA$1</f>
        <v>64.17</v>
      </c>
      <c r="CB28" s="2">
        <f>'Processed Data Export'!DX29*CB$1</f>
        <v>67.52</v>
      </c>
      <c r="CC28" s="2">
        <f>'Processed Data Export'!DY29*CC$1</f>
        <v>73.2</v>
      </c>
      <c r="CD28" s="2">
        <f>'Processed Data Export'!DZ29*CD$1</f>
        <v>77.52000000000001</v>
      </c>
      <c r="CE28" s="2">
        <f>'Processed Data Export'!EA29*CE$1</f>
        <v>83.7</v>
      </c>
      <c r="CF28" s="2">
        <f>'Processed Data Export'!EB29*CF$1</f>
        <v>88</v>
      </c>
      <c r="CG28" s="2">
        <f>'Processed Data Export'!EC29*CG$1</f>
        <v>86.000000000000014</v>
      </c>
      <c r="CH28" s="2">
        <f>'Processed Data Export'!ED29*CH$1</f>
        <v>74.91</v>
      </c>
      <c r="CI28" s="2">
        <f>'Processed Data Export'!EE29*CI$1</f>
        <v>49.02</v>
      </c>
      <c r="CJ28" s="2">
        <f>'Processed Data Export'!EF29*CJ$1</f>
        <v>35.159999999999997</v>
      </c>
      <c r="CK28" s="2">
        <f>'Processed Data Export'!EG29*CK$1</f>
        <v>0</v>
      </c>
      <c r="CL28" s="2">
        <f>'Processed Data Export'!EH29*CL$1</f>
        <v>0</v>
      </c>
      <c r="CM28" s="2">
        <f>'Processed Data Export'!EI29*CM$1</f>
        <v>0</v>
      </c>
      <c r="CN28" s="2">
        <f>'Processed Data Export'!EJ29*CN$1</f>
        <v>0</v>
      </c>
      <c r="CO28" s="2">
        <f t="shared" si="0"/>
        <v>3185.5957949999997</v>
      </c>
      <c r="CP28" s="2">
        <f t="shared" si="1"/>
        <v>31.855957949999997</v>
      </c>
    </row>
    <row r="29" spans="1:94" x14ac:dyDescent="0.35">
      <c r="A29" s="2">
        <f>'Processed Data Export'!B30</f>
        <v>4200</v>
      </c>
      <c r="B29" s="2">
        <f>'Processed Data Export'!AX30*B$1</f>
        <v>7.7500000000000008E-3</v>
      </c>
      <c r="C29" s="2">
        <f>'Processed Data Export'!AY30*C$1</f>
        <v>0</v>
      </c>
      <c r="D29" s="2">
        <f>'Processed Data Export'!AZ30*D$1</f>
        <v>0</v>
      </c>
      <c r="E29" s="2">
        <f>'Processed Data Export'!BA30*E$1</f>
        <v>0</v>
      </c>
      <c r="F29" s="2">
        <f>'Processed Data Export'!BB30*F$1</f>
        <v>0</v>
      </c>
      <c r="G29" s="2">
        <f>'Processed Data Export'!BC30*G$1</f>
        <v>0</v>
      </c>
      <c r="H29" s="2">
        <f>'Processed Data Export'!BD30*H$1</f>
        <v>0</v>
      </c>
      <c r="I29" s="2">
        <f>'Processed Data Export'!BE30*I$1</f>
        <v>0</v>
      </c>
      <c r="J29" s="2">
        <f>'Processed Data Export'!BF30*J$1</f>
        <v>0</v>
      </c>
      <c r="K29" s="2">
        <f>'Processed Data Export'!BG30*K$1</f>
        <v>0</v>
      </c>
      <c r="L29" s="2">
        <f>'Processed Data Export'!BH30*L$1</f>
        <v>0</v>
      </c>
      <c r="M29" s="2">
        <f>'Processed Data Export'!BI30*M$1</f>
        <v>0</v>
      </c>
      <c r="N29" s="2">
        <f>'Processed Data Export'!BJ30*N$1</f>
        <v>0</v>
      </c>
      <c r="O29" s="2">
        <f>'Processed Data Export'!BK30*O$1</f>
        <v>0</v>
      </c>
      <c r="P29" s="2">
        <f>'Processed Data Export'!BL30*P$1</f>
        <v>0</v>
      </c>
      <c r="Q29" s="2">
        <f>'Processed Data Export'!BM30*Q$1</f>
        <v>0</v>
      </c>
      <c r="R29" s="2">
        <f>'Processed Data Export'!BN30*R$1</f>
        <v>0</v>
      </c>
      <c r="S29" s="2">
        <f>'Processed Data Export'!BO30*S$1</f>
        <v>0</v>
      </c>
      <c r="T29" s="2">
        <f>'Processed Data Export'!BP30*T$1</f>
        <v>0</v>
      </c>
      <c r="U29" s="2">
        <f>'Processed Data Export'!BQ30*U$1</f>
        <v>0</v>
      </c>
      <c r="V29" s="2">
        <f>'Processed Data Export'!BR30*V$1</f>
        <v>0</v>
      </c>
      <c r="W29" s="2">
        <f>'Processed Data Export'!BS30*W$1</f>
        <v>0</v>
      </c>
      <c r="X29" s="2">
        <f>'Processed Data Export'!BT30*X$1</f>
        <v>0</v>
      </c>
      <c r="Y29" s="2">
        <f>'Processed Data Export'!BU30*Y$1</f>
        <v>0</v>
      </c>
      <c r="Z29" s="2">
        <f>'Processed Data Export'!BV30*Z$1</f>
        <v>0</v>
      </c>
      <c r="AA29" s="2">
        <f>'Processed Data Export'!BW30*AA$1</f>
        <v>0</v>
      </c>
      <c r="AB29" s="2">
        <f>'Processed Data Export'!BX30*AB$1</f>
        <v>0</v>
      </c>
      <c r="AC29" s="2">
        <f>'Processed Data Export'!BY30*AC$1</f>
        <v>0</v>
      </c>
      <c r="AD29" s="2">
        <f>'Processed Data Export'!BZ30*AD$1</f>
        <v>0</v>
      </c>
      <c r="AE29" s="2">
        <f>'Processed Data Export'!CA30*AE$1</f>
        <v>0</v>
      </c>
      <c r="AF29" s="2">
        <f>'Processed Data Export'!CB30*AF$1</f>
        <v>0</v>
      </c>
      <c r="AG29" s="2">
        <f>'Processed Data Export'!CC30*AG$1</f>
        <v>3.6610000000000004E-2</v>
      </c>
      <c r="AH29" s="2">
        <f>'Processed Data Export'!CD30*AH$1</f>
        <v>6.2370000000000002E-2</v>
      </c>
      <c r="AI29" s="2">
        <f>'Processed Data Export'!CE30*AI$1</f>
        <v>8.1000000000000003E-2</v>
      </c>
      <c r="AJ29" s="2">
        <f>'Processed Data Export'!CF30*AJ$1</f>
        <v>9.2039999999999997E-2</v>
      </c>
      <c r="AK29" s="2">
        <f>'Processed Data Export'!CG30*AK$1</f>
        <v>8.72E-2</v>
      </c>
      <c r="AL29" s="2">
        <f>'Processed Data Export'!CH30*AL$1</f>
        <v>7.9280000000000003E-2</v>
      </c>
      <c r="AM29" s="2">
        <f>'Processed Data Export'!CI30*AM$1</f>
        <v>9.0399999999999994E-2</v>
      </c>
      <c r="AN29" s="2">
        <f>'Processed Data Export'!CJ30*AN$1</f>
        <v>0.15359999999999999</v>
      </c>
      <c r="AO29" s="2">
        <f>'Processed Data Export'!CK30*AO$1</f>
        <v>0.29725000000000001</v>
      </c>
      <c r="AP29" s="2">
        <f>'Processed Data Export'!CL30*AP$1</f>
        <v>0.56099999999999994</v>
      </c>
      <c r="AQ29" s="2">
        <f>'Processed Data Export'!CM30*AQ$1</f>
        <v>0.94939999999999991</v>
      </c>
      <c r="AR29" s="2">
        <f>'Processed Data Export'!CN30*AR$1</f>
        <v>1.4696999999999998</v>
      </c>
      <c r="AS29" s="2">
        <f>'Processed Data Export'!CO30*AS$1</f>
        <v>2.1417000000000002</v>
      </c>
      <c r="AT29" s="2">
        <f>'Processed Data Export'!CP30*AT$1</f>
        <v>2.9975000000000001</v>
      </c>
      <c r="AU29" s="2">
        <f>'Processed Data Export'!CQ30*AU$1</f>
        <v>4.071600000000001</v>
      </c>
      <c r="AV29" s="2">
        <f>'Processed Data Export'!CR30*AV$1</f>
        <v>5.5024999999999995</v>
      </c>
      <c r="AW29" s="2">
        <f>'Processed Data Export'!CS30*AW$1</f>
        <v>7.3346000000000009</v>
      </c>
      <c r="AX29" s="2">
        <f>'Processed Data Export'!CT30*AX$1</f>
        <v>9.6638000000000002</v>
      </c>
      <c r="AY29" s="2">
        <f>'Processed Data Export'!CU30*AY$1</f>
        <v>12.504000000000001</v>
      </c>
      <c r="AZ29" s="2">
        <f>'Processed Data Export'!CV30*AZ$1</f>
        <v>15.835999999999999</v>
      </c>
      <c r="BA29" s="2">
        <f>'Processed Data Export'!CW30*BA$1</f>
        <v>19.723199999999999</v>
      </c>
      <c r="BB29" s="2">
        <f>'Processed Data Export'!CX30*BB$1</f>
        <v>24.256999999999998</v>
      </c>
      <c r="BC29" s="2">
        <f>'Processed Data Export'!CY30*BC$1</f>
        <v>29.598800000000001</v>
      </c>
      <c r="BD29" s="2">
        <f>'Processed Data Export'!CZ30*BD$1</f>
        <v>35.939699999999995</v>
      </c>
      <c r="BE29" s="2">
        <f>'Processed Data Export'!DA30*BE$1</f>
        <v>43.455999999999996</v>
      </c>
      <c r="BF29" s="2">
        <f>'Processed Data Export'!DB30*BF$1</f>
        <v>52.450999999999993</v>
      </c>
      <c r="BG29" s="2">
        <f>'Processed Data Export'!DC30*BG$1</f>
        <v>63.582499999999996</v>
      </c>
      <c r="BH29" s="2">
        <f>'Processed Data Export'!DD30*BH$1</f>
        <v>75.931999999999988</v>
      </c>
      <c r="BI29" s="2">
        <f>'Processed Data Export'!DE30*BI$1</f>
        <v>90.975499999999997</v>
      </c>
      <c r="BJ29" s="2">
        <f>'Processed Data Export'!DF30*BJ$1</f>
        <v>107.05999999999999</v>
      </c>
      <c r="BK29" s="2">
        <f>'Processed Data Export'!DG30*BK$1</f>
        <v>124.35600000000001</v>
      </c>
      <c r="BL29" s="2">
        <f>'Processed Data Export'!DH30*BL$1</f>
        <v>141.52099999999999</v>
      </c>
      <c r="BM29" s="2">
        <f>'Processed Data Export'!DI30*BM$1</f>
        <v>156.89950000000002</v>
      </c>
      <c r="BN29" s="2">
        <f>'Processed Data Export'!DJ30*BN$1</f>
        <v>168.73399999999995</v>
      </c>
      <c r="BO29" s="2">
        <f>'Processed Data Export'!DK30*BO$1</f>
        <v>175.83850000000001</v>
      </c>
      <c r="BP29" s="2">
        <f>'Processed Data Export'!DL30*BP$1</f>
        <v>176.47200000000001</v>
      </c>
      <c r="BQ29" s="2">
        <f>'Processed Data Export'!DM30*BQ$1</f>
        <v>170.422</v>
      </c>
      <c r="BR29" s="2">
        <f>'Processed Data Export'!DN30*BR$1</f>
        <v>157.55749999999998</v>
      </c>
      <c r="BS29" s="2">
        <f>'Processed Data Export'!DO30*BS$1</f>
        <v>139.48650000000001</v>
      </c>
      <c r="BT29" s="2">
        <f>'Processed Data Export'!DP30*BT$1</f>
        <v>118.18</v>
      </c>
      <c r="BU29" s="2">
        <f>'Processed Data Export'!DQ30*BU$1</f>
        <v>95.903999999999996</v>
      </c>
      <c r="BV29" s="2">
        <f>'Processed Data Export'!DR30*BV$1</f>
        <v>76.518000000000001</v>
      </c>
      <c r="BW29" s="2">
        <f>'Processed Data Export'!DS30*BW$1</f>
        <v>61.050000000000004</v>
      </c>
      <c r="BX29" s="2">
        <f>'Processed Data Export'!DT30*BX$1</f>
        <v>53.975000000000001</v>
      </c>
      <c r="BY29" s="2">
        <f>'Processed Data Export'!DU30*BY$1</f>
        <v>51.839999999999996</v>
      </c>
      <c r="BZ29" s="2">
        <f>'Processed Data Export'!DV30*BZ$1</f>
        <v>56.234999999999992</v>
      </c>
      <c r="CA29" s="2">
        <f>'Processed Data Export'!DW30*CA$1</f>
        <v>65.099999999999994</v>
      </c>
      <c r="CB29" s="2">
        <f>'Processed Data Export'!DX30*CB$1</f>
        <v>75.959999999999994</v>
      </c>
      <c r="CC29" s="2">
        <f>'Processed Data Export'!DY30*CC$1</f>
        <v>85.199999999999989</v>
      </c>
      <c r="CD29" s="2">
        <f>'Processed Data Export'!DZ30*CD$1</f>
        <v>88.4</v>
      </c>
      <c r="CE29" s="2">
        <f>'Processed Data Export'!EA30*CE$1</f>
        <v>82.15</v>
      </c>
      <c r="CF29" s="2">
        <f>'Processed Data Export'!EB30*CF$1</f>
        <v>65.12</v>
      </c>
      <c r="CG29" s="2">
        <f>'Processed Data Export'!EC30*CG$1</f>
        <v>40</v>
      </c>
      <c r="CH29" s="2">
        <f>'Processed Data Export'!ED30*CH$1</f>
        <v>0</v>
      </c>
      <c r="CI29" s="2">
        <f>'Processed Data Export'!EE30*CI$1</f>
        <v>0</v>
      </c>
      <c r="CJ29" s="2">
        <f>'Processed Data Export'!EF30*CJ$1</f>
        <v>0</v>
      </c>
      <c r="CK29" s="2">
        <f>'Processed Data Export'!EG30*CK$1</f>
        <v>0</v>
      </c>
      <c r="CL29" s="2">
        <f>'Processed Data Export'!EH30*CL$1</f>
        <v>0</v>
      </c>
      <c r="CM29" s="2">
        <f>'Processed Data Export'!EI30*CM$1</f>
        <v>0</v>
      </c>
      <c r="CN29" s="2">
        <f>'Processed Data Export'!EJ30*CN$1</f>
        <v>0</v>
      </c>
      <c r="CO29" s="2">
        <f t="shared" si="0"/>
        <v>3033.9139999999998</v>
      </c>
      <c r="CP29" s="2">
        <f t="shared" si="1"/>
        <v>30.339139999999997</v>
      </c>
    </row>
    <row r="30" spans="1:94" x14ac:dyDescent="0.35">
      <c r="A30" s="2">
        <f>'Processed Data Export'!B31</f>
        <v>4205</v>
      </c>
      <c r="B30" s="2">
        <f>'Processed Data Export'!AX31*B$1</f>
        <v>2.6000000000000003E-3</v>
      </c>
      <c r="C30" s="2">
        <f>'Processed Data Export'!AY31*C$1</f>
        <v>0</v>
      </c>
      <c r="D30" s="2">
        <f>'Processed Data Export'!AZ31*D$1</f>
        <v>0</v>
      </c>
      <c r="E30" s="2">
        <f>'Processed Data Export'!BA31*E$1</f>
        <v>0</v>
      </c>
      <c r="F30" s="2">
        <f>'Processed Data Export'!BB31*F$1</f>
        <v>0</v>
      </c>
      <c r="G30" s="2">
        <f>'Processed Data Export'!BC31*G$1</f>
        <v>0</v>
      </c>
      <c r="H30" s="2">
        <f>'Processed Data Export'!BD31*H$1</f>
        <v>0</v>
      </c>
      <c r="I30" s="2">
        <f>'Processed Data Export'!BE31*I$1</f>
        <v>0</v>
      </c>
      <c r="J30" s="2">
        <f>'Processed Data Export'!BF31*J$1</f>
        <v>0</v>
      </c>
      <c r="K30" s="2">
        <f>'Processed Data Export'!BG31*K$1</f>
        <v>0</v>
      </c>
      <c r="L30" s="2">
        <f>'Processed Data Export'!BH31*L$1</f>
        <v>0</v>
      </c>
      <c r="M30" s="2">
        <f>'Processed Data Export'!BI31*M$1</f>
        <v>0</v>
      </c>
      <c r="N30" s="2">
        <f>'Processed Data Export'!BJ31*N$1</f>
        <v>0</v>
      </c>
      <c r="O30" s="2">
        <f>'Processed Data Export'!BK31*O$1</f>
        <v>0</v>
      </c>
      <c r="P30" s="2">
        <f>'Processed Data Export'!BL31*P$1</f>
        <v>0</v>
      </c>
      <c r="Q30" s="2">
        <f>'Processed Data Export'!BM31*Q$1</f>
        <v>0</v>
      </c>
      <c r="R30" s="2">
        <f>'Processed Data Export'!BN31*R$1</f>
        <v>0</v>
      </c>
      <c r="S30" s="2">
        <f>'Processed Data Export'!BO31*S$1</f>
        <v>0</v>
      </c>
      <c r="T30" s="2">
        <f>'Processed Data Export'!BP31*T$1</f>
        <v>0</v>
      </c>
      <c r="U30" s="2">
        <f>'Processed Data Export'!BQ31*U$1</f>
        <v>0</v>
      </c>
      <c r="V30" s="2">
        <f>'Processed Data Export'!BR31*V$1</f>
        <v>0</v>
      </c>
      <c r="W30" s="2">
        <f>'Processed Data Export'!BS31*W$1</f>
        <v>0</v>
      </c>
      <c r="X30" s="2">
        <f>'Processed Data Export'!BT31*X$1</f>
        <v>0</v>
      </c>
      <c r="Y30" s="2">
        <f>'Processed Data Export'!BU31*Y$1</f>
        <v>0</v>
      </c>
      <c r="Z30" s="2">
        <f>'Processed Data Export'!BV31*Z$1</f>
        <v>0</v>
      </c>
      <c r="AA30" s="2">
        <f>'Processed Data Export'!BW31*AA$1</f>
        <v>0</v>
      </c>
      <c r="AB30" s="2">
        <f>'Processed Data Export'!BX31*AB$1</f>
        <v>0</v>
      </c>
      <c r="AC30" s="2">
        <f>'Processed Data Export'!BY31*AC$1</f>
        <v>2.1980000000000003E-2</v>
      </c>
      <c r="AD30" s="2">
        <f>'Processed Data Export'!BZ31*AD$1</f>
        <v>3.9269999999999999E-2</v>
      </c>
      <c r="AE30" s="2">
        <f>'Processed Data Export'!CA31*AE$1</f>
        <v>5.6700000000000007E-2</v>
      </c>
      <c r="AF30" s="2">
        <f>'Processed Data Export'!CB31*AF$1</f>
        <v>8.0500000000000002E-2</v>
      </c>
      <c r="AG30" s="2">
        <f>'Processed Data Export'!CC31*AG$1</f>
        <v>9.937E-2</v>
      </c>
      <c r="AH30" s="2">
        <f>'Processed Data Export'!CD31*AH$1</f>
        <v>0.11286</v>
      </c>
      <c r="AI30" s="2">
        <f>'Processed Data Export'!CE31*AI$1</f>
        <v>0.11812499999999999</v>
      </c>
      <c r="AJ30" s="2">
        <f>'Processed Data Export'!CF31*AJ$1</f>
        <v>0.11121500000000002</v>
      </c>
      <c r="AK30" s="2">
        <f>'Processed Data Export'!CG31*AK$1</f>
        <v>0.10027999999999999</v>
      </c>
      <c r="AL30" s="2">
        <f>'Processed Data Export'!CH31*AL$1</f>
        <v>0.10901</v>
      </c>
      <c r="AM30" s="2">
        <f>'Processed Data Export'!CI31*AM$1</f>
        <v>0.15820000000000001</v>
      </c>
      <c r="AN30" s="2">
        <f>'Processed Data Export'!CJ31*AN$1</f>
        <v>0.30080000000000001</v>
      </c>
      <c r="AO30" s="2">
        <f>'Processed Data Export'!CK31*AO$1</f>
        <v>0.57274999999999998</v>
      </c>
      <c r="AP30" s="2">
        <f>'Processed Data Export'!CL31*AP$1</f>
        <v>1.0229999999999999</v>
      </c>
      <c r="AQ30" s="2">
        <f>'Processed Data Export'!CM31*AQ$1</f>
        <v>1.6732</v>
      </c>
      <c r="AR30" s="2">
        <f>'Processed Data Export'!CN31*AR$1</f>
        <v>2.5347</v>
      </c>
      <c r="AS30" s="2">
        <f>'Processed Data Export'!CO31*AS$1</f>
        <v>3.63</v>
      </c>
      <c r="AT30" s="2">
        <f>'Processed Data Export'!CP31*AT$1</f>
        <v>4.9637500000000001</v>
      </c>
      <c r="AU30" s="2">
        <f>'Processed Data Export'!CQ31*AU$1</f>
        <v>6.5676000000000005</v>
      </c>
      <c r="AV30" s="2">
        <f>'Processed Data Export'!CR31*AV$1</f>
        <v>8.52</v>
      </c>
      <c r="AW30" s="2">
        <f>'Processed Data Export'!CS31*AW$1</f>
        <v>10.881000000000002</v>
      </c>
      <c r="AX30" s="2">
        <f>'Processed Data Export'!CT31*AX$1</f>
        <v>13.579699999999999</v>
      </c>
      <c r="AY30" s="2">
        <f>'Processed Data Export'!CU31*AY$1</f>
        <v>16.645950000000003</v>
      </c>
      <c r="AZ30" s="2">
        <f>'Processed Data Export'!CV31*AZ$1</f>
        <v>19.98</v>
      </c>
      <c r="BA30" s="2">
        <f>'Processed Data Export'!CW31*BA$1</f>
        <v>23.553599999999999</v>
      </c>
      <c r="BB30" s="2">
        <f>'Processed Data Export'!CX31*BB$1</f>
        <v>27.542199999999998</v>
      </c>
      <c r="BC30" s="2">
        <f>'Processed Data Export'!CY31*BC$1</f>
        <v>32.116</v>
      </c>
      <c r="BD30" s="2">
        <f>'Processed Data Export'!CZ31*BD$1</f>
        <v>37.566600000000001</v>
      </c>
      <c r="BE30" s="2">
        <f>'Processed Data Export'!DA31*BE$1</f>
        <v>44.295999999999999</v>
      </c>
      <c r="BF30" s="2">
        <f>'Processed Data Export'!DB31*BF$1</f>
        <v>52.450999999999993</v>
      </c>
      <c r="BG30" s="2">
        <f>'Processed Data Export'!DC31*BG$1</f>
        <v>62.93</v>
      </c>
      <c r="BH30" s="2">
        <f>'Processed Data Export'!DD31*BH$1</f>
        <v>74.537999999999997</v>
      </c>
      <c r="BI30" s="2">
        <f>'Processed Data Export'!DE31*BI$1</f>
        <v>88.357499999999987</v>
      </c>
      <c r="BJ30" s="2">
        <f>'Processed Data Export'!DF31*BJ$1</f>
        <v>102.502</v>
      </c>
      <c r="BK30" s="2">
        <f>'Processed Data Export'!DG31*BK$1</f>
        <v>116.88500000000001</v>
      </c>
      <c r="BL30" s="2">
        <f>'Processed Data Export'!DH31*BL$1</f>
        <v>129.602</v>
      </c>
      <c r="BM30" s="2">
        <f>'Processed Data Export'!DI31*BM$1</f>
        <v>138.86150000000001</v>
      </c>
      <c r="BN30" s="2">
        <f>'Processed Data Export'!DJ31*BN$1</f>
        <v>143.67099999999999</v>
      </c>
      <c r="BO30" s="2">
        <f>'Processed Data Export'!DK31*BO$1</f>
        <v>143.15700000000001</v>
      </c>
      <c r="BP30" s="2">
        <f>'Processed Data Export'!DL31*BP$1</f>
        <v>136.80000000000001</v>
      </c>
      <c r="BQ30" s="2">
        <f>'Processed Data Export'!DM31*BQ$1</f>
        <v>125.35599999999999</v>
      </c>
      <c r="BR30" s="2">
        <f>'Processed Data Export'!DN31*BR$1</f>
        <v>110.4375</v>
      </c>
      <c r="BS30" s="2">
        <f>'Processed Data Export'!DO31*BS$1</f>
        <v>93.66</v>
      </c>
      <c r="BT30" s="2">
        <f>'Processed Data Export'!DP31*BT$1</f>
        <v>76.760000000000005</v>
      </c>
      <c r="BU30" s="2">
        <f>'Processed Data Export'!DQ31*BU$1</f>
        <v>62.207999999999998</v>
      </c>
      <c r="BV30" s="2">
        <f>'Processed Data Export'!DR31*BV$1</f>
        <v>49.540499999999994</v>
      </c>
      <c r="BW30" s="2">
        <f>'Processed Data Export'!DS31*BW$1</f>
        <v>38.849999999999994</v>
      </c>
      <c r="BX30" s="2">
        <f>'Processed Data Export'!DT31*BX$1</f>
        <v>31.114999999999998</v>
      </c>
      <c r="BY30" s="2">
        <f>'Processed Data Export'!DU31*BY$1</f>
        <v>23.04</v>
      </c>
      <c r="BZ30" s="2">
        <f>'Processed Data Export'!DV31*BZ$1</f>
        <v>16.3</v>
      </c>
      <c r="CA30" s="2">
        <f>'Processed Data Export'!DW31*CA$1</f>
        <v>11.16</v>
      </c>
      <c r="CB30" s="2">
        <f>'Processed Data Export'!DX31*CB$1</f>
        <v>11.605</v>
      </c>
      <c r="CC30" s="2">
        <f>'Processed Data Export'!DY31*CC$1</f>
        <v>13.2</v>
      </c>
      <c r="CD30" s="2">
        <f>'Processed Data Export'!DZ31*CD$1</f>
        <v>13.600000000000001</v>
      </c>
      <c r="CE30" s="2">
        <f>'Processed Data Export'!EA31*CE$1</f>
        <v>15.5</v>
      </c>
      <c r="CF30" s="2">
        <f>'Processed Data Export'!EB31*CF$1</f>
        <v>17.600000000000001</v>
      </c>
      <c r="CG30" s="2">
        <f>'Processed Data Export'!EC31*CG$1</f>
        <v>20</v>
      </c>
      <c r="CH30" s="2">
        <f>'Processed Data Export'!ED31*CH$1</f>
        <v>18.16</v>
      </c>
      <c r="CI30" s="2">
        <f>'Processed Data Export'!EE31*CI$1</f>
        <v>15.479999999999999</v>
      </c>
      <c r="CJ30" s="2">
        <f>'Processed Data Export'!EF31*CJ$1</f>
        <v>0</v>
      </c>
      <c r="CK30" s="2">
        <f>'Processed Data Export'!EG31*CK$1</f>
        <v>0</v>
      </c>
      <c r="CL30" s="2">
        <f>'Processed Data Export'!EH31*CL$1</f>
        <v>0</v>
      </c>
      <c r="CM30" s="2">
        <f>'Processed Data Export'!EI31*CM$1</f>
        <v>0</v>
      </c>
      <c r="CN30" s="2">
        <f>'Processed Data Export'!EJ31*CN$1</f>
        <v>0</v>
      </c>
      <c r="CO30" s="2">
        <f t="shared" si="0"/>
        <v>2210.2839599999998</v>
      </c>
      <c r="CP30" s="2">
        <f t="shared" si="1"/>
        <v>22.102839599999996</v>
      </c>
    </row>
    <row r="31" spans="1:94" x14ac:dyDescent="0.35">
      <c r="A31" s="2">
        <f>'Processed Data Export'!B32</f>
        <v>4300</v>
      </c>
      <c r="B31" s="2">
        <f>'Processed Data Export'!AX32*B$1</f>
        <v>3.9000000000000003E-3</v>
      </c>
      <c r="C31" s="2">
        <f>'Processed Data Export'!AY32*C$1</f>
        <v>0</v>
      </c>
      <c r="D31" s="2">
        <f>'Processed Data Export'!AZ32*D$1</f>
        <v>0</v>
      </c>
      <c r="E31" s="2">
        <f>'Processed Data Export'!BA32*E$1</f>
        <v>0</v>
      </c>
      <c r="F31" s="2">
        <f>'Processed Data Export'!BB32*F$1</f>
        <v>0</v>
      </c>
      <c r="G31" s="2">
        <f>'Processed Data Export'!BC32*G$1</f>
        <v>0</v>
      </c>
      <c r="H31" s="2">
        <f>'Processed Data Export'!BD32*H$1</f>
        <v>0</v>
      </c>
      <c r="I31" s="2">
        <f>'Processed Data Export'!BE32*I$1</f>
        <v>0</v>
      </c>
      <c r="J31" s="2">
        <f>'Processed Data Export'!BF32*J$1</f>
        <v>0</v>
      </c>
      <c r="K31" s="2">
        <f>'Processed Data Export'!BG32*K$1</f>
        <v>0</v>
      </c>
      <c r="L31" s="2">
        <f>'Processed Data Export'!BH32*L$1</f>
        <v>0</v>
      </c>
      <c r="M31" s="2">
        <f>'Processed Data Export'!BI32*M$1</f>
        <v>0</v>
      </c>
      <c r="N31" s="2">
        <f>'Processed Data Export'!BJ32*N$1</f>
        <v>0</v>
      </c>
      <c r="O31" s="2">
        <f>'Processed Data Export'!BK32*O$1</f>
        <v>0</v>
      </c>
      <c r="P31" s="2">
        <f>'Processed Data Export'!BL32*P$1</f>
        <v>0</v>
      </c>
      <c r="Q31" s="2">
        <f>'Processed Data Export'!BM32*Q$1</f>
        <v>0</v>
      </c>
      <c r="R31" s="2">
        <f>'Processed Data Export'!BN32*R$1</f>
        <v>0</v>
      </c>
      <c r="S31" s="2">
        <f>'Processed Data Export'!BO32*S$1</f>
        <v>0</v>
      </c>
      <c r="T31" s="2">
        <f>'Processed Data Export'!BP32*T$1</f>
        <v>0</v>
      </c>
      <c r="U31" s="2">
        <f>'Processed Data Export'!BQ32*U$1</f>
        <v>0</v>
      </c>
      <c r="V31" s="2">
        <f>'Processed Data Export'!BR32*V$1</f>
        <v>0</v>
      </c>
      <c r="W31" s="2">
        <f>'Processed Data Export'!BS32*W$1</f>
        <v>0</v>
      </c>
      <c r="X31" s="2">
        <f>'Processed Data Export'!BT32*X$1</f>
        <v>0</v>
      </c>
      <c r="Y31" s="2">
        <f>'Processed Data Export'!BU32*Y$1</f>
        <v>0</v>
      </c>
      <c r="Z31" s="2">
        <f>'Processed Data Export'!BV32*Z$1</f>
        <v>0</v>
      </c>
      <c r="AA31" s="2">
        <f>'Processed Data Export'!BW32*AA$1</f>
        <v>0</v>
      </c>
      <c r="AB31" s="2">
        <f>'Processed Data Export'!BX32*AB$1</f>
        <v>0</v>
      </c>
      <c r="AC31" s="2">
        <f>'Processed Data Export'!BY32*AC$1</f>
        <v>1.256E-2</v>
      </c>
      <c r="AD31" s="2">
        <f>'Processed Data Export'!BZ32*AD$1</f>
        <v>2.1419999999999998E-2</v>
      </c>
      <c r="AE31" s="2">
        <f>'Processed Data Export'!CA32*AE$1</f>
        <v>5.0625000000000003E-2</v>
      </c>
      <c r="AF31" s="2">
        <f>'Processed Data Export'!CB32*AF$1</f>
        <v>7.8200000000000006E-2</v>
      </c>
      <c r="AG31" s="2">
        <f>'Processed Data Export'!CC32*AG$1</f>
        <v>0.10198500000000001</v>
      </c>
      <c r="AH31" s="2">
        <f>'Processed Data Export'!CD32*AH$1</f>
        <v>0.12474</v>
      </c>
      <c r="AI31" s="2">
        <f>'Processed Data Export'!CE32*AI$1</f>
        <v>0.13500000000000001</v>
      </c>
      <c r="AJ31" s="2">
        <f>'Processed Data Export'!CF32*AJ$1</f>
        <v>0.13038999999999998</v>
      </c>
      <c r="AK31" s="2">
        <f>'Processed Data Export'!CG32*AK$1</f>
        <v>0.12208000000000001</v>
      </c>
      <c r="AL31" s="2">
        <f>'Processed Data Export'!CH32*AL$1</f>
        <v>0.12883</v>
      </c>
      <c r="AM31" s="2">
        <f>'Processed Data Export'!CI32*AM$1</f>
        <v>0.18645</v>
      </c>
      <c r="AN31" s="2">
        <f>'Processed Data Export'!CJ32*AN$1</f>
        <v>0.3392</v>
      </c>
      <c r="AO31" s="2">
        <f>'Processed Data Export'!CK32*AO$1</f>
        <v>0.63075000000000003</v>
      </c>
      <c r="AP31" s="2">
        <f>'Processed Data Export'!CL32*AP$1</f>
        <v>1.1219999999999999</v>
      </c>
      <c r="AQ31" s="2">
        <f>'Processed Data Export'!CM32*AQ$1</f>
        <v>1.8141999999999998</v>
      </c>
      <c r="AR31" s="2">
        <f>'Processed Data Export'!CN32*AR$1</f>
        <v>2.7050999999999998</v>
      </c>
      <c r="AS31" s="2">
        <f>'Processed Data Export'!CO32*AS$1</f>
        <v>3.8356999999999997</v>
      </c>
      <c r="AT31" s="2">
        <f>'Processed Data Export'!CP32*AT$1</f>
        <v>5.1975000000000007</v>
      </c>
      <c r="AU31" s="2">
        <f>'Processed Data Export'!CQ32*AU$1</f>
        <v>6.8015999999999996</v>
      </c>
      <c r="AV31" s="2">
        <f>'Processed Data Export'!CR32*AV$1</f>
        <v>8.7507499999999983</v>
      </c>
      <c r="AW31" s="2">
        <f>'Processed Data Export'!CS32*AW$1</f>
        <v>11.082500000000001</v>
      </c>
      <c r="AX31" s="2">
        <f>'Processed Data Export'!CT32*AX$1</f>
        <v>13.7629</v>
      </c>
      <c r="AY31" s="2">
        <f>'Processed Data Export'!CU32*AY$1</f>
        <v>16.802249999999997</v>
      </c>
      <c r="AZ31" s="2">
        <f>'Processed Data Export'!CV32*AZ$1</f>
        <v>20.0688</v>
      </c>
      <c r="BA31" s="2">
        <f>'Processed Data Export'!CW32*BA$1</f>
        <v>23.587199999999999</v>
      </c>
      <c r="BB31" s="2">
        <f>'Processed Data Export'!CX32*BB$1</f>
        <v>27.542199999999998</v>
      </c>
      <c r="BC31" s="2">
        <f>'Processed Data Export'!CY32*BC$1</f>
        <v>32.072600000000001</v>
      </c>
      <c r="BD31" s="2">
        <f>'Processed Data Export'!CZ32*BD$1</f>
        <v>37.566600000000001</v>
      </c>
      <c r="BE31" s="2">
        <f>'Processed Data Export'!DA32*BE$1</f>
        <v>44.351999999999997</v>
      </c>
      <c r="BF31" s="2">
        <f>'Processed Data Export'!DB32*BF$1</f>
        <v>52.641499999999994</v>
      </c>
      <c r="BG31" s="2">
        <f>'Processed Data Export'!DC32*BG$1</f>
        <v>63.219999999999992</v>
      </c>
      <c r="BH31" s="2">
        <f>'Processed Data Export'!DD32*BH$1</f>
        <v>75.029999999999987</v>
      </c>
      <c r="BI31" s="2">
        <f>'Processed Data Export'!DE32*BI$1</f>
        <v>89.105500000000006</v>
      </c>
      <c r="BJ31" s="2">
        <f>'Processed Data Export'!DF32*BJ$1</f>
        <v>103.66800000000001</v>
      </c>
      <c r="BK31" s="2">
        <f>'Processed Data Export'!DG32*BK$1</f>
        <v>118.2105</v>
      </c>
      <c r="BL31" s="2">
        <f>'Processed Data Export'!DH32*BL$1</f>
        <v>131.24599999999998</v>
      </c>
      <c r="BM31" s="2">
        <f>'Processed Data Export'!DI32*BM$1</f>
        <v>140.72750000000002</v>
      </c>
      <c r="BN31" s="2">
        <f>'Processed Data Export'!DJ32*BN$1</f>
        <v>145.2595</v>
      </c>
      <c r="BO31" s="2">
        <f>'Processed Data Export'!DK32*BO$1</f>
        <v>143.959</v>
      </c>
      <c r="BP31" s="2">
        <f>'Processed Data Export'!DL32*BP$1</f>
        <v>136.11600000000001</v>
      </c>
      <c r="BQ31" s="2">
        <f>'Processed Data Export'!DM32*BQ$1</f>
        <v>121.98899999999999</v>
      </c>
      <c r="BR31" s="2">
        <f>'Processed Data Export'!DN32*BR$1</f>
        <v>102.7805</v>
      </c>
      <c r="BS31" s="2">
        <f>'Processed Data Export'!DO32*BS$1</f>
        <v>80.948999999999998</v>
      </c>
      <c r="BT31" s="2">
        <f>'Processed Data Export'!DP32*BT$1</f>
        <v>58.14</v>
      </c>
      <c r="BU31" s="2">
        <f>'Processed Data Export'!DQ32*BU$1</f>
        <v>33.264000000000003</v>
      </c>
      <c r="BV31" s="2">
        <f>'Processed Data Export'!DR32*BV$1</f>
        <v>21.0915</v>
      </c>
      <c r="BW31" s="2">
        <f>'Processed Data Export'!DS32*BW$1</f>
        <v>17.760000000000002</v>
      </c>
      <c r="BX31" s="2">
        <f>'Processed Data Export'!DT32*BX$1</f>
        <v>17.78</v>
      </c>
      <c r="BY31" s="2">
        <f>'Processed Data Export'!DU32*BY$1</f>
        <v>18.72</v>
      </c>
      <c r="BZ31" s="2">
        <f>'Processed Data Export'!DV32*BZ$1</f>
        <v>21.19</v>
      </c>
      <c r="CA31" s="2">
        <f>'Processed Data Export'!DW32*CA$1</f>
        <v>25.110000000000003</v>
      </c>
      <c r="CB31" s="2">
        <f>'Processed Data Export'!DX32*CB$1</f>
        <v>28.485000000000003</v>
      </c>
      <c r="CC31" s="2">
        <f>'Processed Data Export'!DY32*CC$1</f>
        <v>31.200000000000003</v>
      </c>
      <c r="CD31" s="2">
        <f>'Processed Data Export'!DZ32*CD$1</f>
        <v>34</v>
      </c>
      <c r="CE31" s="2">
        <f>'Processed Data Export'!EA32*CE$1</f>
        <v>34.1</v>
      </c>
      <c r="CF31" s="2">
        <f>'Processed Data Export'!EB32*CF$1</f>
        <v>31.68</v>
      </c>
      <c r="CG31" s="2">
        <f>'Processed Data Export'!EC32*CG$1</f>
        <v>26</v>
      </c>
      <c r="CH31" s="2">
        <f>'Processed Data Export'!ED32*CH$1</f>
        <v>18.16</v>
      </c>
      <c r="CI31" s="2">
        <f>'Processed Data Export'!EE32*CI$1</f>
        <v>0</v>
      </c>
      <c r="CJ31" s="2">
        <f>'Processed Data Export'!EF32*CJ$1</f>
        <v>0</v>
      </c>
      <c r="CK31" s="2">
        <f>'Processed Data Export'!EG32*CK$1</f>
        <v>0</v>
      </c>
      <c r="CL31" s="2">
        <f>'Processed Data Export'!EH32*CL$1</f>
        <v>0</v>
      </c>
      <c r="CM31" s="2">
        <f>'Processed Data Export'!EI32*CM$1</f>
        <v>0</v>
      </c>
      <c r="CN31" s="2">
        <f>'Processed Data Export'!EJ32*CN$1</f>
        <v>0</v>
      </c>
      <c r="CO31" s="2">
        <f t="shared" si="0"/>
        <v>2180.7125299999998</v>
      </c>
      <c r="CP31" s="2">
        <f t="shared" si="1"/>
        <v>21.807125299999999</v>
      </c>
    </row>
    <row r="32" spans="1:94" x14ac:dyDescent="0.35">
      <c r="A32" s="2">
        <f>'Processed Data Export'!B33</f>
        <v>4305</v>
      </c>
      <c r="B32" s="2">
        <f>'Processed Data Export'!AX33*B$1</f>
        <v>8.4500000000000009E-3</v>
      </c>
      <c r="C32" s="2">
        <f>'Processed Data Export'!AY33*C$1</f>
        <v>0</v>
      </c>
      <c r="D32" s="2">
        <f>'Processed Data Export'!AZ33*D$1</f>
        <v>0</v>
      </c>
      <c r="E32" s="2">
        <f>'Processed Data Export'!BA33*E$1</f>
        <v>0</v>
      </c>
      <c r="F32" s="2">
        <f>'Processed Data Export'!BB33*F$1</f>
        <v>0</v>
      </c>
      <c r="G32" s="2">
        <f>'Processed Data Export'!BC33*G$1</f>
        <v>0</v>
      </c>
      <c r="H32" s="2">
        <f>'Processed Data Export'!BD33*H$1</f>
        <v>0</v>
      </c>
      <c r="I32" s="2">
        <f>'Processed Data Export'!BE33*I$1</f>
        <v>0</v>
      </c>
      <c r="J32" s="2">
        <f>'Processed Data Export'!BF33*J$1</f>
        <v>0</v>
      </c>
      <c r="K32" s="2">
        <f>'Processed Data Export'!BG33*K$1</f>
        <v>0</v>
      </c>
      <c r="L32" s="2">
        <f>'Processed Data Export'!BH33*L$1</f>
        <v>0</v>
      </c>
      <c r="M32" s="2">
        <f>'Processed Data Export'!BI33*M$1</f>
        <v>0</v>
      </c>
      <c r="N32" s="2">
        <f>'Processed Data Export'!BJ33*N$1</f>
        <v>0</v>
      </c>
      <c r="O32" s="2">
        <f>'Processed Data Export'!BK33*O$1</f>
        <v>0</v>
      </c>
      <c r="P32" s="2">
        <f>'Processed Data Export'!BL33*P$1</f>
        <v>0</v>
      </c>
      <c r="Q32" s="2">
        <f>'Processed Data Export'!BM33*Q$1</f>
        <v>0</v>
      </c>
      <c r="R32" s="2">
        <f>'Processed Data Export'!BN33*R$1</f>
        <v>0</v>
      </c>
      <c r="S32" s="2">
        <f>'Processed Data Export'!BO33*S$1</f>
        <v>0</v>
      </c>
      <c r="T32" s="2">
        <f>'Processed Data Export'!BP33*T$1</f>
        <v>0</v>
      </c>
      <c r="U32" s="2">
        <f>'Processed Data Export'!BQ33*U$1</f>
        <v>0</v>
      </c>
      <c r="V32" s="2">
        <f>'Processed Data Export'!BR33*V$1</f>
        <v>0</v>
      </c>
      <c r="W32" s="2">
        <f>'Processed Data Export'!BS33*W$1</f>
        <v>0</v>
      </c>
      <c r="X32" s="2">
        <f>'Processed Data Export'!BT33*X$1</f>
        <v>0</v>
      </c>
      <c r="Y32" s="2">
        <f>'Processed Data Export'!BU33*Y$1</f>
        <v>0</v>
      </c>
      <c r="Z32" s="2">
        <f>'Processed Data Export'!BV33*Z$1</f>
        <v>8.5599999999999999E-3</v>
      </c>
      <c r="AA32" s="2">
        <f>'Processed Data Export'!BW33*AA$1</f>
        <v>1.4579999999999999E-2</v>
      </c>
      <c r="AB32" s="2">
        <f>'Processed Data Export'!BX33*AB$1</f>
        <v>3.3120000000000004E-2</v>
      </c>
      <c r="AC32" s="2">
        <f>'Processed Data Export'!BY33*AC$1</f>
        <v>5.1810000000000002E-2</v>
      </c>
      <c r="AD32" s="2">
        <f>'Processed Data Export'!BZ33*AD$1</f>
        <v>7.3185E-2</v>
      </c>
      <c r="AE32" s="2">
        <f>'Processed Data Export'!CA33*AE$1</f>
        <v>9.9225000000000008E-2</v>
      </c>
      <c r="AF32" s="2">
        <f>'Processed Data Export'!CB33*AF$1</f>
        <v>0.12190000000000001</v>
      </c>
      <c r="AG32" s="2">
        <f>'Processed Data Export'!CC33*AG$1</f>
        <v>0.14382500000000001</v>
      </c>
      <c r="AH32" s="2">
        <f>'Processed Data Export'!CD33*AH$1</f>
        <v>0.16037999999999999</v>
      </c>
      <c r="AI32" s="2">
        <f>'Processed Data Export'!CE33*AI$1</f>
        <v>0.16875000000000001</v>
      </c>
      <c r="AJ32" s="2">
        <f>'Processed Data Export'!CF33*AJ$1</f>
        <v>0.17641000000000001</v>
      </c>
      <c r="AK32" s="2">
        <f>'Processed Data Export'!CG33*AK$1</f>
        <v>0.18312</v>
      </c>
      <c r="AL32" s="2">
        <f>'Processed Data Export'!CH33*AL$1</f>
        <v>0.21801999999999999</v>
      </c>
      <c r="AM32" s="2">
        <f>'Processed Data Export'!CI33*AM$1</f>
        <v>0.31074999999999997</v>
      </c>
      <c r="AN32" s="2">
        <f>'Processed Data Export'!CJ33*AN$1</f>
        <v>0.4864</v>
      </c>
      <c r="AO32" s="2">
        <f>'Processed Data Export'!CK33*AO$1</f>
        <v>0.79749999999999999</v>
      </c>
      <c r="AP32" s="2">
        <f>'Processed Data Export'!CL33*AP$1</f>
        <v>1.2705</v>
      </c>
      <c r="AQ32" s="2">
        <f>'Processed Data Export'!CM33*AQ$1</f>
        <v>1.9269999999999998</v>
      </c>
      <c r="AR32" s="2">
        <f>'Processed Data Export'!CN33*AR$1</f>
        <v>2.7477</v>
      </c>
      <c r="AS32" s="2">
        <f>'Processed Data Export'!CO33*AS$1</f>
        <v>3.7631000000000001</v>
      </c>
      <c r="AT32" s="2">
        <f>'Processed Data Export'!CP33*AT$1</f>
        <v>4.9225000000000003</v>
      </c>
      <c r="AU32" s="2">
        <f>'Processed Data Export'!CQ33*AU$1</f>
        <v>6.2711999999999994</v>
      </c>
      <c r="AV32" s="2">
        <f>'Processed Data Export'!CR33*AV$1</f>
        <v>7.863249999999999</v>
      </c>
      <c r="AW32" s="2">
        <f>'Processed Data Export'!CS33*AW$1</f>
        <v>9.752600000000001</v>
      </c>
      <c r="AX32" s="2">
        <f>'Processed Data Export'!CT33*AX$1</f>
        <v>11.907999999999998</v>
      </c>
      <c r="AY32" s="2">
        <f>'Processed Data Export'!CU33*AY$1</f>
        <v>14.379599999999998</v>
      </c>
      <c r="AZ32" s="2">
        <f>'Processed Data Export'!CV33*AZ$1</f>
        <v>17.049599999999998</v>
      </c>
      <c r="BA32" s="2">
        <f>'Processed Data Export'!CW33*BA$1</f>
        <v>20.025600000000001</v>
      </c>
      <c r="BB32" s="2">
        <f>'Processed Data Export'!CX33*BB$1</f>
        <v>23.569399999999998</v>
      </c>
      <c r="BC32" s="2">
        <f>'Processed Data Export'!CY33*BC$1</f>
        <v>27.8628</v>
      </c>
      <c r="BD32" s="2">
        <f>'Processed Data Export'!CZ33*BD$1</f>
        <v>33.326799999999999</v>
      </c>
      <c r="BE32" s="2">
        <f>'Processed Data Export'!DA33*BE$1</f>
        <v>40.263999999999996</v>
      </c>
      <c r="BF32" s="2">
        <f>'Processed Data Export'!DB33*BF$1</f>
        <v>49.021999999999998</v>
      </c>
      <c r="BG32" s="2">
        <f>'Processed Data Export'!DC33*BG$1</f>
        <v>60.392499999999998</v>
      </c>
      <c r="BH32" s="2">
        <f>'Processed Data Export'!DD33*BH$1</f>
        <v>73.225999999999985</v>
      </c>
      <c r="BI32" s="2">
        <f>'Processed Data Export'!DE33*BI$1</f>
        <v>88.544499999999985</v>
      </c>
      <c r="BJ32" s="2">
        <f>'Processed Data Export'!DF33*BJ$1</f>
        <v>104.62200000000001</v>
      </c>
      <c r="BK32" s="2">
        <f>'Processed Data Export'!DG33*BK$1</f>
        <v>120.982</v>
      </c>
      <c r="BL32" s="2">
        <f>'Processed Data Export'!DH33*BL$1</f>
        <v>135.767</v>
      </c>
      <c r="BM32" s="2">
        <f>'Processed Data Export'!DI33*BM$1</f>
        <v>146.94749999999999</v>
      </c>
      <c r="BN32" s="2">
        <f>'Processed Data Export'!DJ33*BN$1</f>
        <v>153.3785</v>
      </c>
      <c r="BO32" s="2">
        <f>'Processed Data Export'!DK33*BO$1</f>
        <v>153.583</v>
      </c>
      <c r="BP32" s="2">
        <f>'Processed Data Export'!DL33*BP$1</f>
        <v>147.51600000000002</v>
      </c>
      <c r="BQ32" s="2">
        <f>'Processed Data Export'!DM33*BQ$1</f>
        <v>134.68</v>
      </c>
      <c r="BR32" s="2">
        <f>'Processed Data Export'!DN33*BR$1</f>
        <v>117.5055</v>
      </c>
      <c r="BS32" s="2">
        <f>'Processed Data Export'!DO33*BS$1</f>
        <v>97.00500000000001</v>
      </c>
      <c r="BT32" s="2">
        <f>'Processed Data Export'!DP33*BT$1</f>
        <v>76.760000000000005</v>
      </c>
      <c r="BU32" s="2">
        <f>'Processed Data Export'!DQ33*BU$1</f>
        <v>57.887999999999998</v>
      </c>
      <c r="BV32" s="2">
        <f>'Processed Data Export'!DR33*BV$1</f>
        <v>43.654499999999992</v>
      </c>
      <c r="BW32" s="2">
        <f>'Processed Data Export'!DS33*BW$1</f>
        <v>33.855000000000004</v>
      </c>
      <c r="BX32" s="2">
        <f>'Processed Data Export'!DT33*BX$1</f>
        <v>29.844999999999999</v>
      </c>
      <c r="BY32" s="2">
        <f>'Processed Data Export'!DU33*BY$1</f>
        <v>28.080000000000002</v>
      </c>
      <c r="BZ32" s="2">
        <f>'Processed Data Export'!DV33*BZ$1</f>
        <v>29.34</v>
      </c>
      <c r="CA32" s="2">
        <f>'Processed Data Export'!DW33*CA$1</f>
        <v>30.69</v>
      </c>
      <c r="CB32" s="2">
        <f>'Processed Data Export'!DX33*CB$1</f>
        <v>31.65</v>
      </c>
      <c r="CC32" s="2">
        <f>'Processed Data Export'!DY33*CC$1</f>
        <v>31.200000000000003</v>
      </c>
      <c r="CD32" s="2">
        <f>'Processed Data Export'!DZ33*CD$1</f>
        <v>31.28</v>
      </c>
      <c r="CE32" s="2">
        <f>'Processed Data Export'!EA33*CE$1</f>
        <v>32.550000000000004</v>
      </c>
      <c r="CF32" s="2">
        <f>'Processed Data Export'!EB33*CF$1</f>
        <v>35.200000000000003</v>
      </c>
      <c r="CG32" s="2">
        <f>'Processed Data Export'!EC33*CG$1</f>
        <v>32</v>
      </c>
      <c r="CH32" s="2">
        <f>'Processed Data Export'!ED33*CH$1</f>
        <v>45.400000000000006</v>
      </c>
      <c r="CI32" s="2">
        <f>'Processed Data Export'!EE33*CI$1</f>
        <v>59.34</v>
      </c>
      <c r="CJ32" s="2">
        <f>'Processed Data Export'!EF33*CJ$1</f>
        <v>64.459999999999994</v>
      </c>
      <c r="CK32" s="2">
        <f>'Processed Data Export'!EG33*CK$1</f>
        <v>59.94</v>
      </c>
      <c r="CL32" s="2">
        <f>'Processed Data Export'!EH33*CL$1</f>
        <v>45.36</v>
      </c>
      <c r="CM32" s="2">
        <f>'Processed Data Export'!EI33*CM$1</f>
        <v>0</v>
      </c>
      <c r="CN32" s="2">
        <f>'Processed Data Export'!EJ33*CN$1</f>
        <v>0</v>
      </c>
      <c r="CO32" s="2">
        <f t="shared" si="0"/>
        <v>2611.6236350000008</v>
      </c>
      <c r="CP32" s="2">
        <f t="shared" si="1"/>
        <v>26.116236350000008</v>
      </c>
    </row>
    <row r="33" spans="1:94" x14ac:dyDescent="0.35">
      <c r="A33" s="2">
        <f>'Processed Data Export'!B34</f>
        <v>4310</v>
      </c>
      <c r="B33" s="2">
        <f>'Processed Data Export'!AX34*B$1</f>
        <v>7.9999999999999996E-6</v>
      </c>
      <c r="C33" s="2">
        <f>'Processed Data Export'!AY34*C$1</f>
        <v>0</v>
      </c>
      <c r="D33" s="2">
        <f>'Processed Data Export'!AZ34*D$1</f>
        <v>0</v>
      </c>
      <c r="E33" s="2">
        <f>'Processed Data Export'!BA34*E$1</f>
        <v>0</v>
      </c>
      <c r="F33" s="2">
        <f>'Processed Data Export'!BB34*F$1</f>
        <v>0</v>
      </c>
      <c r="G33" s="2">
        <f>'Processed Data Export'!BC34*G$1</f>
        <v>0</v>
      </c>
      <c r="H33" s="2">
        <f>'Processed Data Export'!BD34*H$1</f>
        <v>0</v>
      </c>
      <c r="I33" s="2">
        <f>'Processed Data Export'!BE34*I$1</f>
        <v>0</v>
      </c>
      <c r="J33" s="2">
        <f>'Processed Data Export'!BF34*J$1</f>
        <v>0</v>
      </c>
      <c r="K33" s="2">
        <f>'Processed Data Export'!BG34*K$1</f>
        <v>0</v>
      </c>
      <c r="L33" s="2">
        <f>'Processed Data Export'!BH34*L$1</f>
        <v>0</v>
      </c>
      <c r="M33" s="2">
        <f>'Processed Data Export'!BI34*M$1</f>
        <v>0</v>
      </c>
      <c r="N33" s="2">
        <f>'Processed Data Export'!BJ34*N$1</f>
        <v>0</v>
      </c>
      <c r="O33" s="2">
        <f>'Processed Data Export'!BK34*O$1</f>
        <v>0</v>
      </c>
      <c r="P33" s="2">
        <f>'Processed Data Export'!BL34*P$1</f>
        <v>0</v>
      </c>
      <c r="Q33" s="2">
        <f>'Processed Data Export'!BM34*Q$1</f>
        <v>0</v>
      </c>
      <c r="R33" s="2">
        <f>'Processed Data Export'!BN34*R$1</f>
        <v>0</v>
      </c>
      <c r="S33" s="2">
        <f>'Processed Data Export'!BO34*S$1</f>
        <v>0</v>
      </c>
      <c r="T33" s="2">
        <f>'Processed Data Export'!BP34*T$1</f>
        <v>0</v>
      </c>
      <c r="U33" s="2">
        <f>'Processed Data Export'!BQ34*U$1</f>
        <v>0</v>
      </c>
      <c r="V33" s="2">
        <f>'Processed Data Export'!BR34*V$1</f>
        <v>0</v>
      </c>
      <c r="W33" s="2">
        <f>'Processed Data Export'!BS34*W$1</f>
        <v>0</v>
      </c>
      <c r="X33" s="2">
        <f>'Processed Data Export'!BT34*X$1</f>
        <v>0</v>
      </c>
      <c r="Y33" s="2">
        <f>'Processed Data Export'!BU34*Y$1</f>
        <v>0</v>
      </c>
      <c r="Z33" s="2">
        <f>'Processed Data Export'!BV34*Z$1</f>
        <v>0</v>
      </c>
      <c r="AA33" s="2">
        <f>'Processed Data Export'!BW34*AA$1</f>
        <v>0</v>
      </c>
      <c r="AB33" s="2">
        <f>'Processed Data Export'!BX34*AB$1</f>
        <v>0</v>
      </c>
      <c r="AC33" s="2">
        <f>'Processed Data Export'!BY34*AC$1</f>
        <v>0</v>
      </c>
      <c r="AD33" s="2">
        <f>'Processed Data Export'!BZ34*AD$1</f>
        <v>3.0345E-2</v>
      </c>
      <c r="AE33" s="2">
        <f>'Processed Data Export'!CA34*AE$1</f>
        <v>5.8725000000000013E-2</v>
      </c>
      <c r="AF33" s="2">
        <f>'Processed Data Export'!CB34*AF$1</f>
        <v>9.6600000000000019E-2</v>
      </c>
      <c r="AG33" s="2">
        <f>'Processed Data Export'!CC34*AG$1</f>
        <v>0.13598000000000002</v>
      </c>
      <c r="AH33" s="2">
        <f>'Processed Data Export'!CD34*AH$1</f>
        <v>0.17522999999999997</v>
      </c>
      <c r="AI33" s="2">
        <f>'Processed Data Export'!CE34*AI$1</f>
        <v>0.20250000000000001</v>
      </c>
      <c r="AJ33" s="2">
        <f>'Processed Data Export'!CF34*AJ$1</f>
        <v>0.21859500000000004</v>
      </c>
      <c r="AK33" s="2">
        <f>'Processed Data Export'!CG34*AK$1</f>
        <v>0.22236</v>
      </c>
      <c r="AL33" s="2">
        <f>'Processed Data Export'!CH34*AL$1</f>
        <v>0.23784</v>
      </c>
      <c r="AM33" s="2">
        <f>'Processed Data Export'!CI34*AM$1</f>
        <v>0.29944999999999999</v>
      </c>
      <c r="AN33" s="2">
        <f>'Processed Data Export'!CJ34*AN$1</f>
        <v>0.46079999999999999</v>
      </c>
      <c r="AO33" s="2">
        <f>'Processed Data Export'!CK34*AO$1</f>
        <v>0.77575000000000005</v>
      </c>
      <c r="AP33" s="2">
        <f>'Processed Data Export'!CL34*AP$1</f>
        <v>1.2787500000000001</v>
      </c>
      <c r="AQ33" s="2">
        <f>'Processed Data Export'!CM34*AQ$1</f>
        <v>2.0021999999999998</v>
      </c>
      <c r="AR33" s="2">
        <f>'Processed Data Export'!CN34*AR$1</f>
        <v>2.92875</v>
      </c>
      <c r="AS33" s="2">
        <f>'Processed Data Export'!CO34*AS$1</f>
        <v>4.0534999999999997</v>
      </c>
      <c r="AT33" s="2">
        <f>'Processed Data Export'!CP34*AT$1</f>
        <v>5.3762500000000006</v>
      </c>
      <c r="AU33" s="2">
        <f>'Processed Data Export'!CQ34*AU$1</f>
        <v>6.8796000000000008</v>
      </c>
      <c r="AV33" s="2">
        <f>'Processed Data Export'!CR34*AV$1</f>
        <v>8.6797500000000003</v>
      </c>
      <c r="AW33" s="2">
        <f>'Processed Data Export'!CS34*AW$1</f>
        <v>10.7601</v>
      </c>
      <c r="AX33" s="2">
        <f>'Processed Data Export'!CT34*AX$1</f>
        <v>13.144600000000001</v>
      </c>
      <c r="AY33" s="2">
        <f>'Processed Data Export'!CU34*AY$1</f>
        <v>15.786300000000001</v>
      </c>
      <c r="AZ33" s="2">
        <f>'Processed Data Export'!CV34*AZ$1</f>
        <v>18.559199999999997</v>
      </c>
      <c r="BA33" s="2">
        <f>'Processed Data Export'!CW34*BA$1</f>
        <v>21.537600000000001</v>
      </c>
      <c r="BB33" s="2">
        <f>'Processed Data Export'!CX34*BB$1</f>
        <v>24.83</v>
      </c>
      <c r="BC33" s="2">
        <f>'Processed Data Export'!CY34*BC$1</f>
        <v>28.730799999999999</v>
      </c>
      <c r="BD33" s="2">
        <f>'Processed Data Export'!CZ34*BD$1</f>
        <v>33.573300000000003</v>
      </c>
      <c r="BE33" s="2">
        <f>'Processed Data Export'!DA34*BE$1</f>
        <v>39.815999999999995</v>
      </c>
      <c r="BF33" s="2">
        <f>'Processed Data Export'!DB34*BF$1</f>
        <v>47.815499999999993</v>
      </c>
      <c r="BG33" s="2">
        <f>'Processed Data Export'!DC34*BG$1</f>
        <v>58.362500000000004</v>
      </c>
      <c r="BH33" s="2">
        <f>'Processed Data Export'!DD34*BH$1</f>
        <v>70.765999999999991</v>
      </c>
      <c r="BI33" s="2">
        <f>'Processed Data Export'!DE34*BI$1</f>
        <v>85.92649999999999</v>
      </c>
      <c r="BJ33" s="2">
        <f>'Processed Data Export'!DF34*BJ$1</f>
        <v>102.29</v>
      </c>
      <c r="BK33" s="2">
        <f>'Processed Data Export'!DG34*BK$1</f>
        <v>119.41550000000001</v>
      </c>
      <c r="BL33" s="2">
        <f>'Processed Data Export'!DH34*BL$1</f>
        <v>135.49299999999999</v>
      </c>
      <c r="BM33" s="2">
        <f>'Processed Data Export'!DI34*BM$1</f>
        <v>148.50250000000003</v>
      </c>
      <c r="BN33" s="2">
        <f>'Processed Data Export'!DJ34*BN$1</f>
        <v>156.37899999999999</v>
      </c>
      <c r="BO33" s="2">
        <f>'Processed Data Export'!DK34*BO$1</f>
        <v>157.99400000000003</v>
      </c>
      <c r="BP33" s="2">
        <f>'Processed Data Export'!DL34*BP$1</f>
        <v>152.304</v>
      </c>
      <c r="BQ33" s="2">
        <f>'Processed Data Export'!DM34*BQ$1</f>
        <v>139.083</v>
      </c>
      <c r="BR33" s="2">
        <f>'Processed Data Export'!DN34*BR$1</f>
        <v>120.15600000000001</v>
      </c>
      <c r="BS33" s="2">
        <f>'Processed Data Export'!DO34*BS$1</f>
        <v>97.674000000000007</v>
      </c>
      <c r="BT33" s="2">
        <f>'Processed Data Export'!DP34*BT$1</f>
        <v>73.72</v>
      </c>
      <c r="BU33" s="2">
        <f>'Processed Data Export'!DQ34*BU$1</f>
        <v>51.84</v>
      </c>
      <c r="BV33" s="2">
        <f>'Processed Data Export'!DR34*BV$1</f>
        <v>34.825499999999998</v>
      </c>
      <c r="BW33" s="2">
        <f>'Processed Data Export'!DS34*BW$1</f>
        <v>23.310000000000002</v>
      </c>
      <c r="BX33" s="2">
        <f>'Processed Data Export'!DT34*BX$1</f>
        <v>17.145</v>
      </c>
      <c r="BY33" s="2">
        <f>'Processed Data Export'!DU34*BY$1</f>
        <v>15.84</v>
      </c>
      <c r="BZ33" s="2">
        <f>'Processed Data Export'!DV34*BZ$1</f>
        <v>17.114999999999998</v>
      </c>
      <c r="CA33" s="2">
        <f>'Processed Data Export'!DW34*CA$1</f>
        <v>18.600000000000001</v>
      </c>
      <c r="CB33" s="2">
        <f>'Processed Data Export'!DX34*CB$1</f>
        <v>17.934999999999999</v>
      </c>
      <c r="CC33" s="2">
        <f>'Processed Data Export'!DY34*CC$1</f>
        <v>15.600000000000001</v>
      </c>
      <c r="CD33" s="2">
        <f>'Processed Data Export'!DZ34*CD$1</f>
        <v>0</v>
      </c>
      <c r="CE33" s="2">
        <f>'Processed Data Export'!EA34*CE$1</f>
        <v>0</v>
      </c>
      <c r="CF33" s="2">
        <f>'Processed Data Export'!EB34*CF$1</f>
        <v>0</v>
      </c>
      <c r="CG33" s="2">
        <f>'Processed Data Export'!EC34*CG$1</f>
        <v>0</v>
      </c>
      <c r="CH33" s="2">
        <f>'Processed Data Export'!ED34*CH$1</f>
        <v>0</v>
      </c>
      <c r="CI33" s="2">
        <f>'Processed Data Export'!EE34*CI$1</f>
        <v>0</v>
      </c>
      <c r="CJ33" s="2">
        <f>'Processed Data Export'!EF34*CJ$1</f>
        <v>0</v>
      </c>
      <c r="CK33" s="2">
        <f>'Processed Data Export'!EG34*CK$1</f>
        <v>0</v>
      </c>
      <c r="CL33" s="2">
        <f>'Processed Data Export'!EH34*CL$1</f>
        <v>0</v>
      </c>
      <c r="CM33" s="2">
        <f>'Processed Data Export'!EI34*CM$1</f>
        <v>0</v>
      </c>
      <c r="CN33" s="2">
        <f>'Processed Data Export'!EJ34*CN$1</f>
        <v>0</v>
      </c>
      <c r="CO33" s="2">
        <f t="shared" si="0"/>
        <v>2118.9428829999997</v>
      </c>
      <c r="CP33" s="2">
        <f t="shared" si="1"/>
        <v>21.189428829999997</v>
      </c>
    </row>
    <row r="34" spans="1:94" x14ac:dyDescent="0.35">
      <c r="A34" s="2">
        <f>'Processed Data Export'!B35</f>
        <v>4315</v>
      </c>
      <c r="B34" s="2">
        <f>'Processed Data Export'!AX35*B$1</f>
        <v>2.0649999999999998E-2</v>
      </c>
      <c r="C34" s="2">
        <f>'Processed Data Export'!AY35*C$1</f>
        <v>0</v>
      </c>
      <c r="D34" s="2">
        <f>'Processed Data Export'!AZ35*D$1</f>
        <v>0</v>
      </c>
      <c r="E34" s="2">
        <f>'Processed Data Export'!BA35*E$1</f>
        <v>0</v>
      </c>
      <c r="F34" s="2">
        <f>'Processed Data Export'!BB35*F$1</f>
        <v>0</v>
      </c>
      <c r="G34" s="2">
        <f>'Processed Data Export'!BC35*G$1</f>
        <v>0</v>
      </c>
      <c r="H34" s="2">
        <f>'Processed Data Export'!BD35*H$1</f>
        <v>0</v>
      </c>
      <c r="I34" s="2">
        <f>'Processed Data Export'!BE35*I$1</f>
        <v>0</v>
      </c>
      <c r="J34" s="2">
        <f>'Processed Data Export'!BF35*J$1</f>
        <v>0</v>
      </c>
      <c r="K34" s="2">
        <f>'Processed Data Export'!BG35*K$1</f>
        <v>0</v>
      </c>
      <c r="L34" s="2">
        <f>'Processed Data Export'!BH35*L$1</f>
        <v>0</v>
      </c>
      <c r="M34" s="2">
        <f>'Processed Data Export'!BI35*M$1</f>
        <v>0</v>
      </c>
      <c r="N34" s="2">
        <f>'Processed Data Export'!BJ35*N$1</f>
        <v>0</v>
      </c>
      <c r="O34" s="2">
        <f>'Processed Data Export'!BK35*O$1</f>
        <v>0</v>
      </c>
      <c r="P34" s="2">
        <f>'Processed Data Export'!BL35*P$1</f>
        <v>0</v>
      </c>
      <c r="Q34" s="2">
        <f>'Processed Data Export'!BM35*Q$1</f>
        <v>0</v>
      </c>
      <c r="R34" s="2">
        <f>'Processed Data Export'!BN35*R$1</f>
        <v>0</v>
      </c>
      <c r="S34" s="2">
        <f>'Processed Data Export'!BO35*S$1</f>
        <v>0</v>
      </c>
      <c r="T34" s="2">
        <f>'Processed Data Export'!BP35*T$1</f>
        <v>0</v>
      </c>
      <c r="U34" s="2">
        <f>'Processed Data Export'!BQ35*U$1</f>
        <v>0</v>
      </c>
      <c r="V34" s="2">
        <f>'Processed Data Export'!BR35*V$1</f>
        <v>0</v>
      </c>
      <c r="W34" s="2">
        <f>'Processed Data Export'!BS35*W$1</f>
        <v>0</v>
      </c>
      <c r="X34" s="2">
        <f>'Processed Data Export'!BT35*X$1</f>
        <v>0</v>
      </c>
      <c r="Y34" s="2">
        <f>'Processed Data Export'!BU35*Y$1</f>
        <v>0</v>
      </c>
      <c r="Z34" s="2">
        <f>'Processed Data Export'!BV35*Z$1</f>
        <v>0</v>
      </c>
      <c r="AA34" s="2">
        <f>'Processed Data Export'!BW35*AA$1</f>
        <v>0</v>
      </c>
      <c r="AB34" s="2">
        <f>'Processed Data Export'!BX35*AB$1</f>
        <v>0</v>
      </c>
      <c r="AC34" s="2">
        <f>'Processed Data Export'!BY35*AC$1</f>
        <v>0</v>
      </c>
      <c r="AD34" s="2">
        <f>'Processed Data Export'!BZ35*AD$1</f>
        <v>0</v>
      </c>
      <c r="AE34" s="2">
        <f>'Processed Data Export'!CA35*AE$1</f>
        <v>0</v>
      </c>
      <c r="AF34" s="2">
        <f>'Processed Data Export'!CB35*AF$1</f>
        <v>1.38E-2</v>
      </c>
      <c r="AG34" s="2">
        <f>'Processed Data Export'!CC35*AG$1</f>
        <v>5.7530000000000005E-2</v>
      </c>
      <c r="AH34" s="2">
        <f>'Processed Data Export'!CD35*AH$1</f>
        <v>9.5039999999999999E-2</v>
      </c>
      <c r="AI34" s="2">
        <f>'Processed Data Export'!CE35*AI$1</f>
        <v>0.12825</v>
      </c>
      <c r="AJ34" s="2">
        <f>'Processed Data Export'!CF35*AJ$1</f>
        <v>0.149565</v>
      </c>
      <c r="AK34" s="2">
        <f>'Processed Data Export'!CG35*AK$1</f>
        <v>0.14823999999999998</v>
      </c>
      <c r="AL34" s="2">
        <f>'Processed Data Export'!CH35*AL$1</f>
        <v>0.14865000000000003</v>
      </c>
      <c r="AM34" s="2">
        <f>'Processed Data Export'!CI35*AM$1</f>
        <v>0.18645</v>
      </c>
      <c r="AN34" s="2">
        <f>'Processed Data Export'!CJ35*AN$1</f>
        <v>0.31359999999999999</v>
      </c>
      <c r="AO34" s="2">
        <f>'Processed Data Export'!CK35*AO$1</f>
        <v>0.61624999999999996</v>
      </c>
      <c r="AP34" s="2">
        <f>'Processed Data Export'!CL35*AP$1</f>
        <v>1.1384999999999998</v>
      </c>
      <c r="AQ34" s="2">
        <f>'Processed Data Export'!CM35*AQ$1</f>
        <v>1.9176</v>
      </c>
      <c r="AR34" s="2">
        <f>'Processed Data Export'!CN35*AR$1</f>
        <v>2.9393999999999996</v>
      </c>
      <c r="AS34" s="2">
        <f>'Processed Data Export'!CO35*AS$1</f>
        <v>4.2107999999999999</v>
      </c>
      <c r="AT34" s="2">
        <f>'Processed Data Export'!CP35*AT$1</f>
        <v>5.7062500000000007</v>
      </c>
      <c r="AU34" s="2">
        <f>'Processed Data Export'!CQ35*AU$1</f>
        <v>7.4880000000000013</v>
      </c>
      <c r="AV34" s="2">
        <f>'Processed Data Export'!CR35*AV$1</f>
        <v>9.6382499999999993</v>
      </c>
      <c r="AW34" s="2">
        <f>'Processed Data Export'!CS35*AW$1</f>
        <v>12.210900000000002</v>
      </c>
      <c r="AX34" s="2">
        <f>'Processed Data Export'!CT35*AX$1</f>
        <v>15.2514</v>
      </c>
      <c r="AY34" s="2">
        <f>'Processed Data Export'!CU35*AY$1</f>
        <v>18.599700000000002</v>
      </c>
      <c r="AZ34" s="2">
        <f>'Processed Data Export'!CV35*AZ$1</f>
        <v>22.140800000000002</v>
      </c>
      <c r="BA34" s="2">
        <f>'Processed Data Export'!CW35*BA$1</f>
        <v>25.7376</v>
      </c>
      <c r="BB34" s="2">
        <f>'Processed Data Export'!CX35*BB$1</f>
        <v>29.490400000000001</v>
      </c>
      <c r="BC34" s="2">
        <f>'Processed Data Export'!CY35*BC$1</f>
        <v>33.417999999999999</v>
      </c>
      <c r="BD34" s="2">
        <f>'Processed Data Export'!CZ35*BD$1</f>
        <v>37.714500000000001</v>
      </c>
      <c r="BE34" s="2">
        <f>'Processed Data Export'!DA35*BE$1</f>
        <v>42.615999999999993</v>
      </c>
      <c r="BF34" s="2">
        <f>'Processed Data Export'!DB35*BF$1</f>
        <v>48.450499999999998</v>
      </c>
      <c r="BG34" s="2">
        <f>'Processed Data Export'!DC35*BG$1</f>
        <v>55.752499999999998</v>
      </c>
      <c r="BH34" s="2">
        <f>'Processed Data Export'!DD35*BH$1</f>
        <v>63.96</v>
      </c>
      <c r="BI34" s="2">
        <f>'Processed Data Export'!DE35*BI$1</f>
        <v>74.051999999999992</v>
      </c>
      <c r="BJ34" s="2">
        <f>'Processed Data Export'!DF35*BJ$1</f>
        <v>84.8</v>
      </c>
      <c r="BK34" s="2">
        <f>'Processed Data Export'!DG35*BK$1</f>
        <v>96.4</v>
      </c>
      <c r="BL34" s="2">
        <f>'Processed Data Export'!DH35*BL$1</f>
        <v>107.40799999999999</v>
      </c>
      <c r="BM34" s="2">
        <f>'Processed Data Export'!DI35*BM$1</f>
        <v>116.7805</v>
      </c>
      <c r="BN34" s="2">
        <f>'Processed Data Export'!DJ35*BN$1</f>
        <v>123.02049999999998</v>
      </c>
      <c r="BO34" s="2">
        <f>'Processed Data Export'!DK35*BO$1</f>
        <v>125.3125</v>
      </c>
      <c r="BP34" s="2">
        <f>'Processed Data Export'!DL35*BP$1</f>
        <v>123.34800000000001</v>
      </c>
      <c r="BQ34" s="2">
        <f>'Processed Data Export'!DM35*BQ$1</f>
        <v>116.80899999999998</v>
      </c>
      <c r="BR34" s="2">
        <f>'Processed Data Export'!DN35*BR$1</f>
        <v>106.60899999999999</v>
      </c>
      <c r="BS34" s="2">
        <f>'Processed Data Export'!DO35*BS$1</f>
        <v>93.994500000000016</v>
      </c>
      <c r="BT34" s="2">
        <f>'Processed Data Export'!DP35*BT$1</f>
        <v>80.56</v>
      </c>
      <c r="BU34" s="2">
        <f>'Processed Data Export'!DQ35*BU$1</f>
        <v>69.12</v>
      </c>
      <c r="BV34" s="2">
        <f>'Processed Data Export'!DR35*BV$1</f>
        <v>60.331499999999998</v>
      </c>
      <c r="BW34" s="2">
        <f>'Processed Data Export'!DS35*BW$1</f>
        <v>54.39</v>
      </c>
      <c r="BX34" s="2">
        <f>'Processed Data Export'!DT35*BX$1</f>
        <v>53.339999999999996</v>
      </c>
      <c r="BY34" s="2">
        <f>'Processed Data Export'!DU35*BY$1</f>
        <v>54.72</v>
      </c>
      <c r="BZ34" s="2">
        <f>'Processed Data Export'!DV35*BZ$1</f>
        <v>58.68</v>
      </c>
      <c r="CA34" s="2">
        <f>'Processed Data Export'!DW35*CA$1</f>
        <v>64.17</v>
      </c>
      <c r="CB34" s="2">
        <f>'Processed Data Export'!DX35*CB$1</f>
        <v>71.739999999999995</v>
      </c>
      <c r="CC34" s="2">
        <f>'Processed Data Export'!DY35*CC$1</f>
        <v>81.599999999999994</v>
      </c>
      <c r="CD34" s="2">
        <f>'Processed Data Export'!DZ35*CD$1</f>
        <v>93.839999999999989</v>
      </c>
      <c r="CE34" s="2">
        <f>'Processed Data Export'!EA35*CE$1</f>
        <v>110.05</v>
      </c>
      <c r="CF34" s="2">
        <f>'Processed Data Export'!EB35*CF$1</f>
        <v>124.96</v>
      </c>
      <c r="CG34" s="2">
        <f>'Processed Data Export'!EC35*CG$1</f>
        <v>136</v>
      </c>
      <c r="CH34" s="2">
        <f>'Processed Data Export'!ED35*CH$1</f>
        <v>138.47</v>
      </c>
      <c r="CI34" s="2">
        <f>'Processed Data Export'!EE35*CI$1</f>
        <v>123.83999999999999</v>
      </c>
      <c r="CJ34" s="2">
        <f>'Processed Data Export'!EF35*CJ$1</f>
        <v>96.69</v>
      </c>
      <c r="CK34" s="2">
        <f>'Processed Data Export'!EG35*CK$1</f>
        <v>43.29</v>
      </c>
      <c r="CL34" s="2">
        <f>'Processed Data Export'!EH35*CL$1</f>
        <v>0</v>
      </c>
      <c r="CM34" s="2">
        <f>'Processed Data Export'!EI35*CM$1</f>
        <v>0</v>
      </c>
      <c r="CN34" s="2">
        <f>'Processed Data Export'!EJ35*CN$1</f>
        <v>0</v>
      </c>
      <c r="CO34" s="2">
        <f t="shared" si="0"/>
        <v>3124.5846249999995</v>
      </c>
      <c r="CP34" s="2">
        <f t="shared" si="1"/>
        <v>31.245846249999996</v>
      </c>
    </row>
    <row r="35" spans="1:94" x14ac:dyDescent="0.35">
      <c r="A35" s="2">
        <f>'Processed Data Export'!B36</f>
        <v>4320</v>
      </c>
      <c r="B35" s="2">
        <f>'Processed Data Export'!AX36*B$1</f>
        <v>0</v>
      </c>
      <c r="C35" s="2">
        <f>'Processed Data Export'!AY36*C$1</f>
        <v>0</v>
      </c>
      <c r="D35" s="2">
        <f>'Processed Data Export'!AZ36*D$1</f>
        <v>0</v>
      </c>
      <c r="E35" s="2">
        <f>'Processed Data Export'!BA36*E$1</f>
        <v>0</v>
      </c>
      <c r="F35" s="2">
        <f>'Processed Data Export'!BB36*F$1</f>
        <v>0</v>
      </c>
      <c r="G35" s="2">
        <f>'Processed Data Export'!BC36*G$1</f>
        <v>0</v>
      </c>
      <c r="H35" s="2">
        <f>'Processed Data Export'!BD36*H$1</f>
        <v>0</v>
      </c>
      <c r="I35" s="2">
        <f>'Processed Data Export'!BE36*I$1</f>
        <v>0</v>
      </c>
      <c r="J35" s="2">
        <f>'Processed Data Export'!BF36*J$1</f>
        <v>0</v>
      </c>
      <c r="K35" s="2">
        <f>'Processed Data Export'!BG36*K$1</f>
        <v>0</v>
      </c>
      <c r="L35" s="2">
        <f>'Processed Data Export'!BH36*L$1</f>
        <v>0</v>
      </c>
      <c r="M35" s="2">
        <f>'Processed Data Export'!BI36*M$1</f>
        <v>0</v>
      </c>
      <c r="N35" s="2">
        <f>'Processed Data Export'!BJ36*N$1</f>
        <v>0</v>
      </c>
      <c r="O35" s="2">
        <f>'Processed Data Export'!BK36*O$1</f>
        <v>0</v>
      </c>
      <c r="P35" s="2">
        <f>'Processed Data Export'!BL36*P$1</f>
        <v>0</v>
      </c>
      <c r="Q35" s="2">
        <f>'Processed Data Export'!BM36*Q$1</f>
        <v>0</v>
      </c>
      <c r="R35" s="2">
        <f>'Processed Data Export'!BN36*R$1</f>
        <v>0</v>
      </c>
      <c r="S35" s="2">
        <f>'Processed Data Export'!BO36*S$1</f>
        <v>0</v>
      </c>
      <c r="T35" s="2">
        <f>'Processed Data Export'!BP36*T$1</f>
        <v>0</v>
      </c>
      <c r="U35" s="2">
        <f>'Processed Data Export'!BQ36*U$1</f>
        <v>0</v>
      </c>
      <c r="V35" s="2">
        <f>'Processed Data Export'!BR36*V$1</f>
        <v>0</v>
      </c>
      <c r="W35" s="2">
        <f>'Processed Data Export'!BS36*W$1</f>
        <v>0</v>
      </c>
      <c r="X35" s="2">
        <f>'Processed Data Export'!BT36*X$1</f>
        <v>0</v>
      </c>
      <c r="Y35" s="2">
        <f>'Processed Data Export'!BU36*Y$1</f>
        <v>0</v>
      </c>
      <c r="Z35" s="2">
        <f>'Processed Data Export'!BV36*Z$1</f>
        <v>0</v>
      </c>
      <c r="AA35" s="2">
        <f>'Processed Data Export'!BW36*AA$1</f>
        <v>0</v>
      </c>
      <c r="AB35" s="2">
        <f>'Processed Data Export'!BX36*AB$1</f>
        <v>0</v>
      </c>
      <c r="AC35" s="2">
        <f>'Processed Data Export'!BY36*AC$1</f>
        <v>0</v>
      </c>
      <c r="AD35" s="2">
        <f>'Processed Data Export'!BZ36*AD$1</f>
        <v>0</v>
      </c>
      <c r="AE35" s="2">
        <f>'Processed Data Export'!CA36*AE$1</f>
        <v>0</v>
      </c>
      <c r="AF35" s="2">
        <f>'Processed Data Export'!CB36*AF$1</f>
        <v>0</v>
      </c>
      <c r="AG35" s="2">
        <f>'Processed Data Export'!CC36*AG$1</f>
        <v>0</v>
      </c>
      <c r="AH35" s="2">
        <f>'Processed Data Export'!CD36*AH$1</f>
        <v>5.6430000000000001E-2</v>
      </c>
      <c r="AI35" s="2">
        <f>'Processed Data Export'!CE36*AI$1</f>
        <v>8.7750000000000009E-2</v>
      </c>
      <c r="AJ35" s="2">
        <f>'Processed Data Export'!CF36*AJ$1</f>
        <v>0.11121500000000002</v>
      </c>
      <c r="AK35" s="2">
        <f>'Processed Data Export'!CG36*AK$1</f>
        <v>0.11772000000000001</v>
      </c>
      <c r="AL35" s="2">
        <f>'Processed Data Export'!CH36*AL$1</f>
        <v>0.10405499999999999</v>
      </c>
      <c r="AM35" s="2">
        <f>'Processed Data Export'!CI36*AM$1</f>
        <v>9.6049999999999996E-2</v>
      </c>
      <c r="AN35" s="2">
        <f>'Processed Data Export'!CJ36*AN$1</f>
        <v>0.1472</v>
      </c>
      <c r="AO35" s="2">
        <f>'Processed Data Export'!CK36*AO$1</f>
        <v>0.30449999999999999</v>
      </c>
      <c r="AP35" s="2">
        <f>'Processed Data Export'!CL36*AP$1</f>
        <v>0.627</v>
      </c>
      <c r="AQ35" s="2">
        <f>'Processed Data Export'!CM36*AQ$1</f>
        <v>1.1467999999999998</v>
      </c>
      <c r="AR35" s="2">
        <f>'Processed Data Export'!CN36*AR$1</f>
        <v>1.8424499999999999</v>
      </c>
      <c r="AS35" s="2">
        <f>'Processed Data Export'!CO36*AS$1</f>
        <v>2.7345999999999995</v>
      </c>
      <c r="AT35" s="2">
        <f>'Processed Data Export'!CP36*AT$1</f>
        <v>3.78125</v>
      </c>
      <c r="AU35" s="2">
        <f>'Processed Data Export'!CQ36*AU$1</f>
        <v>5.0232000000000001</v>
      </c>
      <c r="AV35" s="2">
        <f>'Processed Data Export'!CR36*AV$1</f>
        <v>6.5674999999999999</v>
      </c>
      <c r="AW35" s="2">
        <f>'Processed Data Export'!CS36*AW$1</f>
        <v>8.4025499999999997</v>
      </c>
      <c r="AX35" s="2">
        <f>'Processed Data Export'!CT36*AX$1</f>
        <v>10.579800000000001</v>
      </c>
      <c r="AY35" s="2">
        <f>'Processed Data Export'!CU36*AY$1</f>
        <v>12.946850000000001</v>
      </c>
      <c r="AZ35" s="2">
        <f>'Processed Data Export'!CV36*AZ$1</f>
        <v>15.391999999999998</v>
      </c>
      <c r="BA35" s="2">
        <f>'Processed Data Export'!CW36*BA$1</f>
        <v>17.7408</v>
      </c>
      <c r="BB35" s="2">
        <f>'Processed Data Export'!CX36*BB$1</f>
        <v>20.169599999999996</v>
      </c>
      <c r="BC35" s="2">
        <f>'Processed Data Export'!CY36*BC$1</f>
        <v>22.741600000000002</v>
      </c>
      <c r="BD35" s="2">
        <f>'Processed Data Export'!CZ36*BD$1</f>
        <v>25.833199999999998</v>
      </c>
      <c r="BE35" s="2">
        <f>'Processed Data Export'!DA36*BE$1</f>
        <v>30.015999999999995</v>
      </c>
      <c r="BF35" s="2">
        <f>'Processed Data Export'!DB36*BF$1</f>
        <v>35.940999999999995</v>
      </c>
      <c r="BG35" s="2">
        <f>'Processed Data Export'!DC36*BG$1</f>
        <v>45.094999999999999</v>
      </c>
      <c r="BH35" s="2">
        <f>'Processed Data Export'!DD36*BH$1</f>
        <v>57.481999999999992</v>
      </c>
      <c r="BI35" s="2">
        <f>'Processed Data Export'!DE36*BI$1</f>
        <v>75.080499999999986</v>
      </c>
      <c r="BJ35" s="2">
        <f>'Processed Data Export'!DF36*BJ$1</f>
        <v>97.307999999999993</v>
      </c>
      <c r="BK35" s="2">
        <f>'Processed Data Export'!DG36*BK$1</f>
        <v>124.4765</v>
      </c>
      <c r="BL35" s="2">
        <f>'Processed Data Export'!DH36*BL$1</f>
        <v>154.94699999999997</v>
      </c>
      <c r="BM35" s="2">
        <f>'Processed Data Export'!DI36*BM$1</f>
        <v>185.97800000000001</v>
      </c>
      <c r="BN35" s="2">
        <f>'Processed Data Export'!DJ36*BN$1</f>
        <v>214.09450000000001</v>
      </c>
      <c r="BO35" s="2">
        <f>'Processed Data Export'!DK36*BO$1</f>
        <v>235.58750000000001</v>
      </c>
      <c r="BP35" s="2">
        <f>'Processed Data Export'!DL36*BP$1</f>
        <v>246.92400000000001</v>
      </c>
      <c r="BQ35" s="2">
        <f>'Processed Data Export'!DM36*BQ$1</f>
        <v>244.75499999999997</v>
      </c>
      <c r="BR35" s="2">
        <f>'Processed Data Export'!DN36*BR$1</f>
        <v>229.12099999999998</v>
      </c>
      <c r="BS35" s="2">
        <f>'Processed Data Export'!DO36*BS$1</f>
        <v>199.69650000000004</v>
      </c>
      <c r="BT35" s="2">
        <f>'Processed Data Export'!DP36*BT$1</f>
        <v>160.74</v>
      </c>
      <c r="BU35" s="2">
        <f>'Processed Data Export'!DQ36*BU$1</f>
        <v>117.50400000000002</v>
      </c>
      <c r="BV35" s="2">
        <f>'Processed Data Export'!DR36*BV$1</f>
        <v>76.027500000000003</v>
      </c>
      <c r="BW35" s="2">
        <f>'Processed Data Export'!DS36*BW$1</f>
        <v>40.515000000000001</v>
      </c>
      <c r="BX35" s="2">
        <f>'Processed Data Export'!DT36*BX$1</f>
        <v>8.89</v>
      </c>
      <c r="BY35" s="2">
        <f>'Processed Data Export'!DU36*BY$1</f>
        <v>0</v>
      </c>
      <c r="BZ35" s="2">
        <f>'Processed Data Export'!DV36*BZ$1</f>
        <v>0</v>
      </c>
      <c r="CA35" s="2">
        <f>'Processed Data Export'!DW36*CA$1</f>
        <v>0</v>
      </c>
      <c r="CB35" s="2">
        <f>'Processed Data Export'!DX36*CB$1</f>
        <v>0</v>
      </c>
      <c r="CC35" s="2">
        <f>'Processed Data Export'!DY36*CC$1</f>
        <v>0</v>
      </c>
      <c r="CD35" s="2">
        <f>'Processed Data Export'!DZ36*CD$1</f>
        <v>0</v>
      </c>
      <c r="CE35" s="2">
        <f>'Processed Data Export'!EA36*CE$1</f>
        <v>0</v>
      </c>
      <c r="CF35" s="2">
        <f>'Processed Data Export'!EB36*CF$1</f>
        <v>0</v>
      </c>
      <c r="CG35" s="2">
        <f>'Processed Data Export'!EC36*CG$1</f>
        <v>0</v>
      </c>
      <c r="CH35" s="2">
        <f>'Processed Data Export'!ED36*CH$1</f>
        <v>0</v>
      </c>
      <c r="CI35" s="2">
        <f>'Processed Data Export'!EE36*CI$1</f>
        <v>0</v>
      </c>
      <c r="CJ35" s="2">
        <f>'Processed Data Export'!EF36*CJ$1</f>
        <v>0</v>
      </c>
      <c r="CK35" s="2">
        <f>'Processed Data Export'!EG36*CK$1</f>
        <v>0</v>
      </c>
      <c r="CL35" s="2">
        <f>'Processed Data Export'!EH36*CL$1</f>
        <v>0</v>
      </c>
      <c r="CM35" s="2">
        <f>'Processed Data Export'!EI36*CM$1</f>
        <v>0</v>
      </c>
      <c r="CN35" s="2">
        <f>'Processed Data Export'!EJ36*CN$1</f>
        <v>0</v>
      </c>
      <c r="CO35" s="2">
        <f t="shared" si="0"/>
        <v>2736.7331199999999</v>
      </c>
      <c r="CP35" s="2">
        <f t="shared" si="1"/>
        <v>27.367331199999999</v>
      </c>
    </row>
    <row r="36" spans="1:94" x14ac:dyDescent="0.35">
      <c r="A36" s="2">
        <f>'Processed Data Export'!B37</f>
        <v>4325</v>
      </c>
      <c r="B36" s="2">
        <f>'Processed Data Export'!AX37*B$1</f>
        <v>5.0499999999999998E-3</v>
      </c>
      <c r="C36" s="2">
        <f>'Processed Data Export'!AY37*C$1</f>
        <v>0</v>
      </c>
      <c r="D36" s="2">
        <f>'Processed Data Export'!AZ37*D$1</f>
        <v>0</v>
      </c>
      <c r="E36" s="2">
        <f>'Processed Data Export'!BA37*E$1</f>
        <v>0</v>
      </c>
      <c r="F36" s="2">
        <f>'Processed Data Export'!BB37*F$1</f>
        <v>0</v>
      </c>
      <c r="G36" s="2">
        <f>'Processed Data Export'!BC37*G$1</f>
        <v>0</v>
      </c>
      <c r="H36" s="2">
        <f>'Processed Data Export'!BD37*H$1</f>
        <v>0</v>
      </c>
      <c r="I36" s="2">
        <f>'Processed Data Export'!BE37*I$1</f>
        <v>0</v>
      </c>
      <c r="J36" s="2">
        <f>'Processed Data Export'!BF37*J$1</f>
        <v>0</v>
      </c>
      <c r="K36" s="2">
        <f>'Processed Data Export'!BG37*K$1</f>
        <v>0</v>
      </c>
      <c r="L36" s="2">
        <f>'Processed Data Export'!BH37*L$1</f>
        <v>0</v>
      </c>
      <c r="M36" s="2">
        <f>'Processed Data Export'!BI37*M$1</f>
        <v>0</v>
      </c>
      <c r="N36" s="2">
        <f>'Processed Data Export'!BJ37*N$1</f>
        <v>0</v>
      </c>
      <c r="O36" s="2">
        <f>'Processed Data Export'!BK37*O$1</f>
        <v>0</v>
      </c>
      <c r="P36" s="2">
        <f>'Processed Data Export'!BL37*P$1</f>
        <v>0</v>
      </c>
      <c r="Q36" s="2">
        <f>'Processed Data Export'!BM37*Q$1</f>
        <v>0</v>
      </c>
      <c r="R36" s="2">
        <f>'Processed Data Export'!BN37*R$1</f>
        <v>0</v>
      </c>
      <c r="S36" s="2">
        <f>'Processed Data Export'!BO37*S$1</f>
        <v>0</v>
      </c>
      <c r="T36" s="2">
        <f>'Processed Data Export'!BP37*T$1</f>
        <v>0</v>
      </c>
      <c r="U36" s="2">
        <f>'Processed Data Export'!BQ37*U$1</f>
        <v>0</v>
      </c>
      <c r="V36" s="2">
        <f>'Processed Data Export'!BR37*V$1</f>
        <v>0</v>
      </c>
      <c r="W36" s="2">
        <f>'Processed Data Export'!BS37*W$1</f>
        <v>0</v>
      </c>
      <c r="X36" s="2">
        <f>'Processed Data Export'!BT37*X$1</f>
        <v>0</v>
      </c>
      <c r="Y36" s="2">
        <f>'Processed Data Export'!BU37*Y$1</f>
        <v>0</v>
      </c>
      <c r="Z36" s="2">
        <f>'Processed Data Export'!BV37*Z$1</f>
        <v>0</v>
      </c>
      <c r="AA36" s="2">
        <f>'Processed Data Export'!BW37*AA$1</f>
        <v>0</v>
      </c>
      <c r="AB36" s="2">
        <f>'Processed Data Export'!BX37*AB$1</f>
        <v>0</v>
      </c>
      <c r="AC36" s="2">
        <f>'Processed Data Export'!BY37*AC$1</f>
        <v>0</v>
      </c>
      <c r="AD36" s="2">
        <f>'Processed Data Export'!BZ37*AD$1</f>
        <v>0</v>
      </c>
      <c r="AE36" s="2">
        <f>'Processed Data Export'!CA37*AE$1</f>
        <v>0</v>
      </c>
      <c r="AF36" s="2">
        <f>'Processed Data Export'!CB37*AF$1</f>
        <v>3.6799999999999999E-2</v>
      </c>
      <c r="AG36" s="2">
        <f>'Processed Data Export'!CC37*AG$1</f>
        <v>8.3680000000000004E-2</v>
      </c>
      <c r="AH36" s="2">
        <f>'Processed Data Export'!CD37*AH$1</f>
        <v>0.13958999999999999</v>
      </c>
      <c r="AI36" s="2">
        <f>'Processed Data Export'!CE37*AI$1</f>
        <v>0.19912500000000005</v>
      </c>
      <c r="AJ36" s="2">
        <f>'Processed Data Export'!CF37*AJ$1</f>
        <v>0.23777000000000001</v>
      </c>
      <c r="AK36" s="2">
        <f>'Processed Data Export'!CG37*AK$1</f>
        <v>0.25288000000000005</v>
      </c>
      <c r="AL36" s="2">
        <f>'Processed Data Export'!CH37*AL$1</f>
        <v>0.25766</v>
      </c>
      <c r="AM36" s="2">
        <f>'Processed Data Export'!CI37*AM$1</f>
        <v>0.28249999999999997</v>
      </c>
      <c r="AN36" s="2">
        <f>'Processed Data Export'!CJ37*AN$1</f>
        <v>0.38400000000000001</v>
      </c>
      <c r="AO36" s="2">
        <f>'Processed Data Export'!CK37*AO$1</f>
        <v>0.62349999999999994</v>
      </c>
      <c r="AP36" s="2">
        <f>'Processed Data Export'!CL37*AP$1</f>
        <v>1.04775</v>
      </c>
      <c r="AQ36" s="2">
        <f>'Processed Data Export'!CM37*AQ$1</f>
        <v>1.6919999999999999</v>
      </c>
      <c r="AR36" s="2">
        <f>'Processed Data Export'!CN37*AR$1</f>
        <v>2.4814500000000002</v>
      </c>
      <c r="AS36" s="2">
        <f>'Processed Data Export'!CO37*AS$1</f>
        <v>3.4243000000000001</v>
      </c>
      <c r="AT36" s="2">
        <f>'Processed Data Export'!CP37*AT$1</f>
        <v>4.4412500000000001</v>
      </c>
      <c r="AU36" s="2">
        <f>'Processed Data Export'!CQ37*AU$1</f>
        <v>5.5224000000000002</v>
      </c>
      <c r="AV36" s="2">
        <f>'Processed Data Export'!CR37*AV$1</f>
        <v>6.7804999999999991</v>
      </c>
      <c r="AW36" s="2">
        <f>'Processed Data Export'!CS37*AW$1</f>
        <v>8.2413500000000006</v>
      </c>
      <c r="AX36" s="2">
        <f>'Processed Data Export'!CT37*AX$1</f>
        <v>9.9844000000000008</v>
      </c>
      <c r="AY36" s="2">
        <f>'Processed Data Export'!CU37*AY$1</f>
        <v>12.009049999999998</v>
      </c>
      <c r="AZ36" s="2">
        <f>'Processed Data Export'!CV37*AZ$1</f>
        <v>14.3264</v>
      </c>
      <c r="BA36" s="2">
        <f>'Processed Data Export'!CW37*BA$1</f>
        <v>17.135999999999999</v>
      </c>
      <c r="BB36" s="2">
        <f>'Processed Data Export'!CX37*BB$1</f>
        <v>20.780799999999996</v>
      </c>
      <c r="BC36" s="2">
        <f>'Processed Data Export'!CY37*BC$1</f>
        <v>25.692799999999998</v>
      </c>
      <c r="BD36" s="2">
        <f>'Processed Data Export'!CZ37*BD$1</f>
        <v>32.439399999999999</v>
      </c>
      <c r="BE36" s="2">
        <f>'Processed Data Export'!DA37*BE$1</f>
        <v>41.607999999999997</v>
      </c>
      <c r="BF36" s="2">
        <f>'Processed Data Export'!DB37*BF$1</f>
        <v>53.784499999999987</v>
      </c>
      <c r="BG36" s="2">
        <f>'Processed Data Export'!DC37*BG$1</f>
        <v>69.454999999999998</v>
      </c>
      <c r="BH36" s="2">
        <f>'Processed Data Export'!DD37*BH$1</f>
        <v>87.575999999999993</v>
      </c>
      <c r="BI36" s="2">
        <f>'Processed Data Export'!DE37*BI$1</f>
        <v>108.64700000000001</v>
      </c>
      <c r="BJ36" s="2">
        <f>'Processed Data Export'!DF37*BJ$1</f>
        <v>129.85</v>
      </c>
      <c r="BK36" s="2">
        <f>'Processed Data Export'!DG37*BK$1</f>
        <v>150.14300000000003</v>
      </c>
      <c r="BL36" s="2">
        <f>'Processed Data Export'!DH37*BL$1</f>
        <v>166.59199999999998</v>
      </c>
      <c r="BM36" s="2">
        <f>'Processed Data Export'!DI37*BM$1</f>
        <v>176.1815</v>
      </c>
      <c r="BN36" s="2">
        <f>'Processed Data Export'!DJ37*BN$1</f>
        <v>177.38249999999999</v>
      </c>
      <c r="BO36" s="2">
        <f>'Processed Data Export'!DK37*BO$1</f>
        <v>169.22200000000004</v>
      </c>
      <c r="BP36" s="2">
        <f>'Processed Data Export'!DL37*BP$1</f>
        <v>152.07599999999999</v>
      </c>
      <c r="BQ36" s="2">
        <f>'Processed Data Export'!DM37*BQ$1</f>
        <v>127.946</v>
      </c>
      <c r="BR36" s="2">
        <f>'Processed Data Export'!DN37*BR$1</f>
        <v>99.246499999999997</v>
      </c>
      <c r="BS36" s="2">
        <f>'Processed Data Export'!DO37*BS$1</f>
        <v>69.910499999999999</v>
      </c>
      <c r="BT36" s="2">
        <f>'Processed Data Export'!DP37*BT$1</f>
        <v>44.080000000000005</v>
      </c>
      <c r="BU36" s="2">
        <f>'Processed Data Export'!DQ37*BU$1</f>
        <v>23.328000000000003</v>
      </c>
      <c r="BV36" s="2">
        <f>'Processed Data Export'!DR37*BV$1</f>
        <v>7.8479999999999999</v>
      </c>
      <c r="BW36" s="2">
        <f>'Processed Data Export'!DS37*BW$1</f>
        <v>4.9950000000000001</v>
      </c>
      <c r="BX36" s="2">
        <f>'Processed Data Export'!DT37*BX$1</f>
        <v>5.08</v>
      </c>
      <c r="BY36" s="2">
        <f>'Processed Data Export'!DU37*BY$1</f>
        <v>6.4799999999999995</v>
      </c>
      <c r="BZ36" s="2">
        <f>'Processed Data Export'!DV37*BZ$1</f>
        <v>8.15</v>
      </c>
      <c r="CA36" s="2">
        <f>'Processed Data Export'!DW37*CA$1</f>
        <v>8.3699999999999992</v>
      </c>
      <c r="CB36" s="2">
        <f>'Processed Data Export'!DX37*CB$1</f>
        <v>8.44</v>
      </c>
      <c r="CC36" s="2">
        <f>'Processed Data Export'!DY37*CC$1</f>
        <v>7.1999999999999993</v>
      </c>
      <c r="CD36" s="2">
        <f>'Processed Data Export'!DZ37*CD$1</f>
        <v>0</v>
      </c>
      <c r="CE36" s="2">
        <f>'Processed Data Export'!EA37*CE$1</f>
        <v>9.2999999999999989</v>
      </c>
      <c r="CF36" s="2">
        <f>'Processed Data Export'!EB37*CF$1</f>
        <v>15.84</v>
      </c>
      <c r="CG36" s="2">
        <f>'Processed Data Export'!EC37*CG$1</f>
        <v>26</v>
      </c>
      <c r="CH36" s="2">
        <f>'Processed Data Export'!ED37*CH$1</f>
        <v>36.32</v>
      </c>
      <c r="CI36" s="2">
        <f>'Processed Data Export'!EE37*CI$1</f>
        <v>46.44</v>
      </c>
      <c r="CJ36" s="2">
        <f>'Processed Data Export'!EF37*CJ$1</f>
        <v>49.81</v>
      </c>
      <c r="CK36" s="2">
        <f>'Processed Data Export'!EG37*CK$1</f>
        <v>43.29</v>
      </c>
      <c r="CL36" s="2">
        <f>'Processed Data Export'!EH37*CL$1</f>
        <v>30.240000000000002</v>
      </c>
      <c r="CM36" s="2">
        <f>'Processed Data Export'!EI37*CM$1</f>
        <v>0</v>
      </c>
      <c r="CN36" s="2">
        <f>'Processed Data Export'!EJ37*CN$1</f>
        <v>0</v>
      </c>
      <c r="CO36" s="2">
        <f t="shared" si="0"/>
        <v>2329.3339049999995</v>
      </c>
      <c r="CP36" s="2">
        <f t="shared" si="1"/>
        <v>23.293339049999997</v>
      </c>
    </row>
    <row r="37" spans="1:94" x14ac:dyDescent="0.35">
      <c r="A37" s="2">
        <f>'Processed Data Export'!B38</f>
        <v>4330</v>
      </c>
      <c r="B37" s="2">
        <f>'Processed Data Export'!AX38*B$1</f>
        <v>2.0000000000000001E-4</v>
      </c>
      <c r="C37" s="2">
        <f>'Processed Data Export'!AY38*C$1</f>
        <v>0</v>
      </c>
      <c r="D37" s="2">
        <f>'Processed Data Export'!AZ38*D$1</f>
        <v>0</v>
      </c>
      <c r="E37" s="2">
        <f>'Processed Data Export'!BA38*E$1</f>
        <v>0</v>
      </c>
      <c r="F37" s="2">
        <f>'Processed Data Export'!BB38*F$1</f>
        <v>0</v>
      </c>
      <c r="G37" s="2">
        <f>'Processed Data Export'!BC38*G$1</f>
        <v>0</v>
      </c>
      <c r="H37" s="2">
        <f>'Processed Data Export'!BD38*H$1</f>
        <v>0</v>
      </c>
      <c r="I37" s="2">
        <f>'Processed Data Export'!BE38*I$1</f>
        <v>0</v>
      </c>
      <c r="J37" s="2">
        <f>'Processed Data Export'!BF38*J$1</f>
        <v>0</v>
      </c>
      <c r="K37" s="2">
        <f>'Processed Data Export'!BG38*K$1</f>
        <v>0</v>
      </c>
      <c r="L37" s="2">
        <f>'Processed Data Export'!BH38*L$1</f>
        <v>0</v>
      </c>
      <c r="M37" s="2">
        <f>'Processed Data Export'!BI38*M$1</f>
        <v>0</v>
      </c>
      <c r="N37" s="2">
        <f>'Processed Data Export'!BJ38*N$1</f>
        <v>0</v>
      </c>
      <c r="O37" s="2">
        <f>'Processed Data Export'!BK38*O$1</f>
        <v>0</v>
      </c>
      <c r="P37" s="2">
        <f>'Processed Data Export'!BL38*P$1</f>
        <v>0</v>
      </c>
      <c r="Q37" s="2">
        <f>'Processed Data Export'!BM38*Q$1</f>
        <v>0</v>
      </c>
      <c r="R37" s="2">
        <f>'Processed Data Export'!BN38*R$1</f>
        <v>0</v>
      </c>
      <c r="S37" s="2">
        <f>'Processed Data Export'!BO38*S$1</f>
        <v>0</v>
      </c>
      <c r="T37" s="2">
        <f>'Processed Data Export'!BP38*T$1</f>
        <v>0</v>
      </c>
      <c r="U37" s="2">
        <f>'Processed Data Export'!BQ38*U$1</f>
        <v>0</v>
      </c>
      <c r="V37" s="2">
        <f>'Processed Data Export'!BR38*V$1</f>
        <v>0</v>
      </c>
      <c r="W37" s="2">
        <f>'Processed Data Export'!BS38*W$1</f>
        <v>0</v>
      </c>
      <c r="X37" s="2">
        <f>'Processed Data Export'!BT38*X$1</f>
        <v>0</v>
      </c>
      <c r="Y37" s="2">
        <f>'Processed Data Export'!BU38*Y$1</f>
        <v>0</v>
      </c>
      <c r="Z37" s="2">
        <f>'Processed Data Export'!BV38*Z$1</f>
        <v>0</v>
      </c>
      <c r="AA37" s="2">
        <f>'Processed Data Export'!BW38*AA$1</f>
        <v>0</v>
      </c>
      <c r="AB37" s="2">
        <f>'Processed Data Export'!BX38*AB$1</f>
        <v>0</v>
      </c>
      <c r="AC37" s="2">
        <f>'Processed Data Export'!BY38*AC$1</f>
        <v>0</v>
      </c>
      <c r="AD37" s="2">
        <f>'Processed Data Export'!BZ38*AD$1</f>
        <v>0</v>
      </c>
      <c r="AE37" s="2">
        <f>'Processed Data Export'!CA38*AE$1</f>
        <v>0</v>
      </c>
      <c r="AF37" s="2">
        <f>'Processed Data Export'!CB38*AF$1</f>
        <v>0</v>
      </c>
      <c r="AG37" s="2">
        <f>'Processed Data Export'!CC38*AG$1</f>
        <v>6.0144999999999997E-2</v>
      </c>
      <c r="AH37" s="2">
        <f>'Processed Data Export'!CD38*AH$1</f>
        <v>0.11286</v>
      </c>
      <c r="AI37" s="2">
        <f>'Processed Data Export'!CE38*AI$1</f>
        <v>0.16537499999999999</v>
      </c>
      <c r="AJ37" s="2">
        <f>'Processed Data Export'!CF38*AJ$1</f>
        <v>0.20709000000000002</v>
      </c>
      <c r="AK37" s="2">
        <f>'Processed Data Export'!CG38*AK$1</f>
        <v>0.23108000000000001</v>
      </c>
      <c r="AL37" s="2">
        <f>'Processed Data Export'!CH38*AL$1</f>
        <v>0.23784</v>
      </c>
      <c r="AM37" s="2">
        <f>'Processed Data Export'!CI38*AM$1</f>
        <v>0.25989999999999996</v>
      </c>
      <c r="AN37" s="2">
        <f>'Processed Data Export'!CJ38*AN$1</f>
        <v>0.32640000000000002</v>
      </c>
      <c r="AO37" s="2">
        <f>'Processed Data Export'!CK38*AO$1</f>
        <v>0.49299999999999999</v>
      </c>
      <c r="AP37" s="2">
        <f>'Processed Data Export'!CL38*AP$1</f>
        <v>0.80024999999999991</v>
      </c>
      <c r="AQ37" s="2">
        <f>'Processed Data Export'!CM38*AQ$1</f>
        <v>1.2689999999999999</v>
      </c>
      <c r="AR37" s="2">
        <f>'Processed Data Export'!CN38*AR$1</f>
        <v>1.86375</v>
      </c>
      <c r="AS37" s="2">
        <f>'Processed Data Export'!CO38*AS$1</f>
        <v>2.5651999999999999</v>
      </c>
      <c r="AT37" s="2">
        <f>'Processed Data Export'!CP38*AT$1</f>
        <v>3.3274999999999997</v>
      </c>
      <c r="AU37" s="2">
        <f>'Processed Data Export'!CQ38*AU$1</f>
        <v>4.1340000000000003</v>
      </c>
      <c r="AV37" s="2">
        <f>'Processed Data Export'!CR38*AV$1</f>
        <v>5.0587499999999999</v>
      </c>
      <c r="AW37" s="2">
        <f>'Processed Data Export'!CS38*AW$1</f>
        <v>6.1054500000000012</v>
      </c>
      <c r="AX37" s="2">
        <f>'Processed Data Export'!CT38*AX$1</f>
        <v>7.3280000000000003</v>
      </c>
      <c r="AY37" s="2">
        <f>'Processed Data Export'!CU38*AY$1</f>
        <v>8.7267500000000009</v>
      </c>
      <c r="AZ37" s="2">
        <f>'Processed Data Export'!CV38*AZ$1</f>
        <v>10.2416</v>
      </c>
      <c r="BA37" s="2">
        <f>'Processed Data Export'!CW38*BA$1</f>
        <v>11.961599999999999</v>
      </c>
      <c r="BB37" s="2">
        <f>'Processed Data Export'!CX38*BB$1</f>
        <v>14.286799999999999</v>
      </c>
      <c r="BC37" s="2">
        <f>'Processed Data Export'!CY38*BC$1</f>
        <v>17.403399999999998</v>
      </c>
      <c r="BD37" s="2">
        <f>'Processed Data Export'!CZ38*BD$1</f>
        <v>22.037100000000002</v>
      </c>
      <c r="BE37" s="2">
        <f>'Processed Data Export'!DA38*BE$1</f>
        <v>28.84</v>
      </c>
      <c r="BF37" s="2">
        <f>'Processed Data Export'!DB38*BF$1</f>
        <v>38.481000000000002</v>
      </c>
      <c r="BG37" s="2">
        <f>'Processed Data Export'!DC38*BG$1</f>
        <v>52.417500000000004</v>
      </c>
      <c r="BH37" s="2">
        <f>'Processed Data Export'!DD38*BH$1</f>
        <v>70.191999999999993</v>
      </c>
      <c r="BI37" s="2">
        <f>'Processed Data Export'!DE38*BI$1</f>
        <v>93.219499999999982</v>
      </c>
      <c r="BJ37" s="2">
        <f>'Processed Data Export'!DF38*BJ$1</f>
        <v>119.88599999999998</v>
      </c>
      <c r="BK37" s="2">
        <f>'Processed Data Export'!DG38*BK$1</f>
        <v>149.78149999999999</v>
      </c>
      <c r="BL37" s="2">
        <f>'Processed Data Export'!DH38*BL$1</f>
        <v>180.429</v>
      </c>
      <c r="BM37" s="2">
        <f>'Processed Data Export'!DI38*BM$1</f>
        <v>208.52550000000002</v>
      </c>
      <c r="BN37" s="2">
        <f>'Processed Data Export'!DJ38*BN$1</f>
        <v>230.86199999999999</v>
      </c>
      <c r="BO37" s="2">
        <f>'Processed Data Export'!DK38*BO$1</f>
        <v>244.00850000000005</v>
      </c>
      <c r="BP37" s="2">
        <f>'Processed Data Export'!DL38*BP$1</f>
        <v>245.78400000000002</v>
      </c>
      <c r="BQ37" s="2">
        <f>'Processed Data Export'!DM38*BQ$1</f>
        <v>233.87699999999998</v>
      </c>
      <c r="BR37" s="2">
        <f>'Processed Data Export'!DN38*BR$1</f>
        <v>209.684</v>
      </c>
      <c r="BS37" s="2">
        <f>'Processed Data Export'!DO38*BS$1</f>
        <v>175.27800000000002</v>
      </c>
      <c r="BT37" s="2">
        <f>'Processed Data Export'!DP38*BT$1</f>
        <v>134.9</v>
      </c>
      <c r="BU37" s="2">
        <f>'Processed Data Export'!DQ38*BU$1</f>
        <v>94.176000000000016</v>
      </c>
      <c r="BV37" s="2">
        <f>'Processed Data Export'!DR38*BV$1</f>
        <v>57.388499999999993</v>
      </c>
      <c r="BW37" s="2">
        <f>'Processed Data Export'!DS38*BW$1</f>
        <v>28.86</v>
      </c>
      <c r="BX37" s="2">
        <f>'Processed Data Export'!DT38*BX$1</f>
        <v>8.89</v>
      </c>
      <c r="BY37" s="2">
        <f>'Processed Data Export'!DU38*BY$1</f>
        <v>6.4799999999999995</v>
      </c>
      <c r="BZ37" s="2">
        <f>'Processed Data Export'!DV38*BZ$1</f>
        <v>7.335</v>
      </c>
      <c r="CA37" s="2">
        <f>'Processed Data Export'!DW38*CA$1</f>
        <v>9.3000000000000007</v>
      </c>
      <c r="CB37" s="2">
        <f>'Processed Data Export'!DX38*CB$1</f>
        <v>11.605</v>
      </c>
      <c r="CC37" s="2">
        <f>'Processed Data Export'!DY38*CC$1</f>
        <v>10.799999999999999</v>
      </c>
      <c r="CD37" s="2">
        <f>'Processed Data Export'!DZ38*CD$1</f>
        <v>8.16</v>
      </c>
      <c r="CE37" s="2">
        <f>'Processed Data Export'!EA38*CE$1</f>
        <v>0</v>
      </c>
      <c r="CF37" s="2">
        <f>'Processed Data Export'!EB38*CF$1</f>
        <v>0</v>
      </c>
      <c r="CG37" s="2">
        <f>'Processed Data Export'!EC38*CG$1</f>
        <v>0</v>
      </c>
      <c r="CH37" s="2">
        <f>'Processed Data Export'!ED38*CH$1</f>
        <v>0</v>
      </c>
      <c r="CI37" s="2">
        <f>'Processed Data Export'!EE38*CI$1</f>
        <v>0</v>
      </c>
      <c r="CJ37" s="2">
        <f>'Processed Data Export'!EF38*CJ$1</f>
        <v>0</v>
      </c>
      <c r="CK37" s="2">
        <f>'Processed Data Export'!EG38*CK$1</f>
        <v>0</v>
      </c>
      <c r="CL37" s="2">
        <f>'Processed Data Export'!EH38*CL$1</f>
        <v>0</v>
      </c>
      <c r="CM37" s="2">
        <f>'Processed Data Export'!EI38*CM$1</f>
        <v>0</v>
      </c>
      <c r="CN37" s="2">
        <f>'Processed Data Export'!EJ38*CN$1</f>
        <v>0</v>
      </c>
      <c r="CO37" s="2">
        <f t="shared" si="0"/>
        <v>2778.3630400000011</v>
      </c>
      <c r="CP37" s="2">
        <f t="shared" si="1"/>
        <v>27.78363040000001</v>
      </c>
    </row>
    <row r="38" spans="1:94" x14ac:dyDescent="0.35">
      <c r="A38" s="2">
        <f>'Processed Data Export'!B39</f>
        <v>4335</v>
      </c>
      <c r="B38" s="2">
        <f>'Processed Data Export'!AX39*B$1</f>
        <v>3.8500000000000001E-3</v>
      </c>
      <c r="C38" s="2">
        <f>'Processed Data Export'!AY39*C$1</f>
        <v>0</v>
      </c>
      <c r="D38" s="2">
        <f>'Processed Data Export'!AZ39*D$1</f>
        <v>0</v>
      </c>
      <c r="E38" s="2">
        <f>'Processed Data Export'!BA39*E$1</f>
        <v>0</v>
      </c>
      <c r="F38" s="2">
        <f>'Processed Data Export'!BB39*F$1</f>
        <v>0</v>
      </c>
      <c r="G38" s="2">
        <f>'Processed Data Export'!BC39*G$1</f>
        <v>0</v>
      </c>
      <c r="H38" s="2">
        <f>'Processed Data Export'!BD39*H$1</f>
        <v>0</v>
      </c>
      <c r="I38" s="2">
        <f>'Processed Data Export'!BE39*I$1</f>
        <v>0</v>
      </c>
      <c r="J38" s="2">
        <f>'Processed Data Export'!BF39*J$1</f>
        <v>0</v>
      </c>
      <c r="K38" s="2">
        <f>'Processed Data Export'!BG39*K$1</f>
        <v>0</v>
      </c>
      <c r="L38" s="2">
        <f>'Processed Data Export'!BH39*L$1</f>
        <v>0</v>
      </c>
      <c r="M38" s="2">
        <f>'Processed Data Export'!BI39*M$1</f>
        <v>0</v>
      </c>
      <c r="N38" s="2">
        <f>'Processed Data Export'!BJ39*N$1</f>
        <v>0</v>
      </c>
      <c r="O38" s="2">
        <f>'Processed Data Export'!BK39*O$1</f>
        <v>0</v>
      </c>
      <c r="P38" s="2">
        <f>'Processed Data Export'!BL39*P$1</f>
        <v>0</v>
      </c>
      <c r="Q38" s="2">
        <f>'Processed Data Export'!BM39*Q$1</f>
        <v>0</v>
      </c>
      <c r="R38" s="2">
        <f>'Processed Data Export'!BN39*R$1</f>
        <v>0</v>
      </c>
      <c r="S38" s="2">
        <f>'Processed Data Export'!BO39*S$1</f>
        <v>0</v>
      </c>
      <c r="T38" s="2">
        <f>'Processed Data Export'!BP39*T$1</f>
        <v>0</v>
      </c>
      <c r="U38" s="2">
        <f>'Processed Data Export'!BQ39*U$1</f>
        <v>0</v>
      </c>
      <c r="V38" s="2">
        <f>'Processed Data Export'!BR39*V$1</f>
        <v>0</v>
      </c>
      <c r="W38" s="2">
        <f>'Processed Data Export'!BS39*W$1</f>
        <v>0</v>
      </c>
      <c r="X38" s="2">
        <f>'Processed Data Export'!BT39*X$1</f>
        <v>0</v>
      </c>
      <c r="Y38" s="2">
        <f>'Processed Data Export'!BU39*Y$1</f>
        <v>0</v>
      </c>
      <c r="Z38" s="2">
        <f>'Processed Data Export'!BV39*Z$1</f>
        <v>0</v>
      </c>
      <c r="AA38" s="2">
        <f>'Processed Data Export'!BW39*AA$1</f>
        <v>0</v>
      </c>
      <c r="AB38" s="2">
        <f>'Processed Data Export'!BX39*AB$1</f>
        <v>0</v>
      </c>
      <c r="AC38" s="2">
        <f>'Processed Data Export'!BY39*AC$1</f>
        <v>0</v>
      </c>
      <c r="AD38" s="2">
        <f>'Processed Data Export'!BZ39*AD$1</f>
        <v>0</v>
      </c>
      <c r="AE38" s="2">
        <f>'Processed Data Export'!CA39*AE$1</f>
        <v>0</v>
      </c>
      <c r="AF38" s="2">
        <f>'Processed Data Export'!CB39*AF$1</f>
        <v>0</v>
      </c>
      <c r="AG38" s="2">
        <f>'Processed Data Export'!CC39*AG$1</f>
        <v>3.922500000000001E-2</v>
      </c>
      <c r="AH38" s="2">
        <f>'Processed Data Export'!CD39*AH$1</f>
        <v>8.3159999999999998E-2</v>
      </c>
      <c r="AI38" s="2">
        <f>'Processed Data Export'!CE39*AI$1</f>
        <v>0.13162500000000002</v>
      </c>
      <c r="AJ38" s="2">
        <f>'Processed Data Export'!CF39*AJ$1</f>
        <v>0.16874</v>
      </c>
      <c r="AK38" s="2">
        <f>'Processed Data Export'!CG39*AK$1</f>
        <v>0.18748000000000001</v>
      </c>
      <c r="AL38" s="2">
        <f>'Processed Data Export'!CH39*AL$1</f>
        <v>0.193245</v>
      </c>
      <c r="AM38" s="2">
        <f>'Processed Data Export'!CI39*AM$1</f>
        <v>0.19774999999999998</v>
      </c>
      <c r="AN38" s="2">
        <f>'Processed Data Export'!CJ39*AN$1</f>
        <v>0.25600000000000001</v>
      </c>
      <c r="AO38" s="2">
        <f>'Processed Data Export'!CK39*AO$1</f>
        <v>0.40600000000000003</v>
      </c>
      <c r="AP38" s="2">
        <f>'Processed Data Export'!CL39*AP$1</f>
        <v>0.70124999999999993</v>
      </c>
      <c r="AQ38" s="2">
        <f>'Processed Data Export'!CM39*AQ$1</f>
        <v>1.1561999999999999</v>
      </c>
      <c r="AR38" s="2">
        <f>'Processed Data Export'!CN39*AR$1</f>
        <v>1.7466000000000002</v>
      </c>
      <c r="AS38" s="2">
        <f>'Processed Data Export'!CO39*AS$1</f>
        <v>2.4683999999999999</v>
      </c>
      <c r="AT38" s="2">
        <f>'Processed Data Export'!CP39*AT$1</f>
        <v>3.2862499999999994</v>
      </c>
      <c r="AU38" s="2">
        <f>'Processed Data Export'!CQ39*AU$1</f>
        <v>4.1964000000000006</v>
      </c>
      <c r="AV38" s="2">
        <f>'Processed Data Export'!CR39*AV$1</f>
        <v>5.271749999999999</v>
      </c>
      <c r="AW38" s="2">
        <f>'Processed Data Export'!CS39*AW$1</f>
        <v>6.5286000000000008</v>
      </c>
      <c r="AX38" s="2">
        <f>'Processed Data Export'!CT39*AX$1</f>
        <v>8.0150000000000006</v>
      </c>
      <c r="AY38" s="2">
        <f>'Processed Data Export'!CU39*AY$1</f>
        <v>9.6645500000000002</v>
      </c>
      <c r="AZ38" s="2">
        <f>'Processed Data Export'!CV39*AZ$1</f>
        <v>11.366399999999999</v>
      </c>
      <c r="BA38" s="2">
        <f>'Processed Data Export'!CW39*BA$1</f>
        <v>13.171199999999999</v>
      </c>
      <c r="BB38" s="2">
        <f>'Processed Data Export'!CX39*BB$1</f>
        <v>15.241799999999998</v>
      </c>
      <c r="BC38" s="2">
        <f>'Processed Data Export'!CY39*BC$1</f>
        <v>17.837399999999995</v>
      </c>
      <c r="BD38" s="2">
        <f>'Processed Data Export'!CZ39*BD$1</f>
        <v>21.396199999999997</v>
      </c>
      <c r="BE38" s="2">
        <f>'Processed Data Export'!DA39*BE$1</f>
        <v>26.655999999999999</v>
      </c>
      <c r="BF38" s="2">
        <f>'Processed Data Export'!DB39*BF$1</f>
        <v>34.416999999999994</v>
      </c>
      <c r="BG38" s="2">
        <f>'Processed Data Export'!DC39*BG$1</f>
        <v>45.892499999999998</v>
      </c>
      <c r="BH38" s="2">
        <f>'Processed Data Export'!DD39*BH$1</f>
        <v>61.417999999999999</v>
      </c>
      <c r="BI38" s="2">
        <f>'Processed Data Export'!DE39*BI$1</f>
        <v>82.466999999999999</v>
      </c>
      <c r="BJ38" s="2">
        <f>'Processed Data Export'!DF39*BJ$1</f>
        <v>108.226</v>
      </c>
      <c r="BK38" s="2">
        <f>'Processed Data Export'!DG39*BK$1</f>
        <v>138.69550000000001</v>
      </c>
      <c r="BL38" s="2">
        <f>'Processed Data Export'!DH39*BL$1</f>
        <v>171.935</v>
      </c>
      <c r="BM38" s="2">
        <f>'Processed Data Export'!DI39*BM$1</f>
        <v>204.17149999999998</v>
      </c>
      <c r="BN38" s="2">
        <f>'Processed Data Export'!DJ39*BN$1</f>
        <v>232.45049999999998</v>
      </c>
      <c r="BO38" s="2">
        <f>'Processed Data Export'!DK39*BO$1</f>
        <v>252.8305</v>
      </c>
      <c r="BP38" s="2">
        <f>'Processed Data Export'!DL39*BP$1</f>
        <v>261.74400000000003</v>
      </c>
      <c r="BQ38" s="2">
        <f>'Processed Data Export'!DM39*BQ$1</f>
        <v>256.15100000000001</v>
      </c>
      <c r="BR38" s="2">
        <f>'Processed Data Export'!DN39*BR$1</f>
        <v>236.48350000000002</v>
      </c>
      <c r="BS38" s="2">
        <f>'Processed Data Export'!DO39*BS$1</f>
        <v>203.71050000000002</v>
      </c>
      <c r="BT38" s="2">
        <f>'Processed Data Export'!DP39*BT$1</f>
        <v>162.64000000000001</v>
      </c>
      <c r="BU38" s="2">
        <f>'Processed Data Export'!DQ39*BU$1</f>
        <v>118.36800000000002</v>
      </c>
      <c r="BV38" s="2">
        <f>'Processed Data Export'!DR39*BV$1</f>
        <v>77.008499999999998</v>
      </c>
      <c r="BW38" s="2">
        <f>'Processed Data Export'!DS39*BW$1</f>
        <v>42.734999999999999</v>
      </c>
      <c r="BX38" s="2">
        <f>'Processed Data Export'!DT39*BX$1</f>
        <v>19.684999999999999</v>
      </c>
      <c r="BY38" s="2">
        <f>'Processed Data Export'!DU39*BY$1</f>
        <v>5.0400000000000009</v>
      </c>
      <c r="BZ38" s="2">
        <f>'Processed Data Export'!DV39*BZ$1</f>
        <v>0</v>
      </c>
      <c r="CA38" s="2">
        <f>'Processed Data Export'!DW39*CA$1</f>
        <v>0</v>
      </c>
      <c r="CB38" s="2">
        <f>'Processed Data Export'!DX39*CB$1</f>
        <v>0</v>
      </c>
      <c r="CC38" s="2">
        <f>'Processed Data Export'!DY39*CC$1</f>
        <v>8.4</v>
      </c>
      <c r="CD38" s="2">
        <f>'Processed Data Export'!DZ39*CD$1</f>
        <v>12.24</v>
      </c>
      <c r="CE38" s="2">
        <f>'Processed Data Export'!EA39*CE$1</f>
        <v>15.5</v>
      </c>
      <c r="CF38" s="2">
        <f>'Processed Data Export'!EB39*CF$1</f>
        <v>17.600000000000001</v>
      </c>
      <c r="CG38" s="2">
        <f>'Processed Data Export'!EC39*CG$1</f>
        <v>20</v>
      </c>
      <c r="CH38" s="2">
        <f>'Processed Data Export'!ED39*CH$1</f>
        <v>22.700000000000003</v>
      </c>
      <c r="CI38" s="2">
        <f>'Processed Data Export'!EE39*CI$1</f>
        <v>25.8</v>
      </c>
      <c r="CJ38" s="2">
        <f>'Processed Data Export'!EF39*CJ$1</f>
        <v>26.369999999999997</v>
      </c>
      <c r="CK38" s="2">
        <f>'Processed Data Export'!EG39*CK$1</f>
        <v>26.64</v>
      </c>
      <c r="CL38" s="2">
        <f>'Processed Data Export'!EH39*CL$1</f>
        <v>22.68</v>
      </c>
      <c r="CM38" s="2">
        <f>'Processed Data Export'!EI39*CM$1</f>
        <v>0</v>
      </c>
      <c r="CN38" s="2">
        <f>'Processed Data Export'!EJ39*CN$1</f>
        <v>0</v>
      </c>
      <c r="CO38" s="2">
        <f t="shared" si="0"/>
        <v>3064.3700749999994</v>
      </c>
      <c r="CP38" s="2">
        <f t="shared" si="1"/>
        <v>30.643700749999994</v>
      </c>
    </row>
    <row r="39" spans="1:94" x14ac:dyDescent="0.35">
      <c r="A39" s="2">
        <f>'Processed Data Export'!B40</f>
        <v>4340</v>
      </c>
      <c r="B39" s="2">
        <f>'Processed Data Export'!AX40*B$1</f>
        <v>1.41E-2</v>
      </c>
      <c r="C39" s="2">
        <f>'Processed Data Export'!AY40*C$1</f>
        <v>0</v>
      </c>
      <c r="D39" s="2">
        <f>'Processed Data Export'!AZ40*D$1</f>
        <v>0</v>
      </c>
      <c r="E39" s="2">
        <f>'Processed Data Export'!BA40*E$1</f>
        <v>0</v>
      </c>
      <c r="F39" s="2">
        <f>'Processed Data Export'!BB40*F$1</f>
        <v>0</v>
      </c>
      <c r="G39" s="2">
        <f>'Processed Data Export'!BC40*G$1</f>
        <v>0</v>
      </c>
      <c r="H39" s="2">
        <f>'Processed Data Export'!BD40*H$1</f>
        <v>0</v>
      </c>
      <c r="I39" s="2">
        <f>'Processed Data Export'!BE40*I$1</f>
        <v>0</v>
      </c>
      <c r="J39" s="2">
        <f>'Processed Data Export'!BF40*J$1</f>
        <v>0</v>
      </c>
      <c r="K39" s="2">
        <f>'Processed Data Export'!BG40*K$1</f>
        <v>0</v>
      </c>
      <c r="L39" s="2">
        <f>'Processed Data Export'!BH40*L$1</f>
        <v>0</v>
      </c>
      <c r="M39" s="2">
        <f>'Processed Data Export'!BI40*M$1</f>
        <v>0</v>
      </c>
      <c r="N39" s="2">
        <f>'Processed Data Export'!BJ40*N$1</f>
        <v>0</v>
      </c>
      <c r="O39" s="2">
        <f>'Processed Data Export'!BK40*O$1</f>
        <v>0</v>
      </c>
      <c r="P39" s="2">
        <f>'Processed Data Export'!BL40*P$1</f>
        <v>0</v>
      </c>
      <c r="Q39" s="2">
        <f>'Processed Data Export'!BM40*Q$1</f>
        <v>0</v>
      </c>
      <c r="R39" s="2">
        <f>'Processed Data Export'!BN40*R$1</f>
        <v>0</v>
      </c>
      <c r="S39" s="2">
        <f>'Processed Data Export'!BO40*S$1</f>
        <v>0</v>
      </c>
      <c r="T39" s="2">
        <f>'Processed Data Export'!BP40*T$1</f>
        <v>0</v>
      </c>
      <c r="U39" s="2">
        <f>'Processed Data Export'!BQ40*U$1</f>
        <v>0</v>
      </c>
      <c r="V39" s="2">
        <f>'Processed Data Export'!BR40*V$1</f>
        <v>0</v>
      </c>
      <c r="W39" s="2">
        <f>'Processed Data Export'!BS40*W$1</f>
        <v>0</v>
      </c>
      <c r="X39" s="2">
        <f>'Processed Data Export'!BT40*X$1</f>
        <v>0</v>
      </c>
      <c r="Y39" s="2">
        <f>'Processed Data Export'!BU40*Y$1</f>
        <v>0</v>
      </c>
      <c r="Z39" s="2">
        <f>'Processed Data Export'!BV40*Z$1</f>
        <v>0</v>
      </c>
      <c r="AA39" s="2">
        <f>'Processed Data Export'!BW40*AA$1</f>
        <v>0</v>
      </c>
      <c r="AB39" s="2">
        <f>'Processed Data Export'!BX40*AB$1</f>
        <v>0</v>
      </c>
      <c r="AC39" s="2">
        <f>'Processed Data Export'!BY40*AC$1</f>
        <v>0</v>
      </c>
      <c r="AD39" s="2">
        <f>'Processed Data Export'!BZ40*AD$1</f>
        <v>0</v>
      </c>
      <c r="AE39" s="2">
        <f>'Processed Data Export'!CA40*AE$1</f>
        <v>0</v>
      </c>
      <c r="AF39" s="2">
        <f>'Processed Data Export'!CB40*AF$1</f>
        <v>0</v>
      </c>
      <c r="AG39" s="2">
        <f>'Processed Data Export'!CC40*AG$1</f>
        <v>3.922500000000001E-2</v>
      </c>
      <c r="AH39" s="2">
        <f>'Processed Data Export'!CD40*AH$1</f>
        <v>8.0189999999999997E-2</v>
      </c>
      <c r="AI39" s="2">
        <f>'Processed Data Export'!CE40*AI$1</f>
        <v>0.13162500000000002</v>
      </c>
      <c r="AJ39" s="2">
        <f>'Processed Data Export'!CF40*AJ$1</f>
        <v>0.16874</v>
      </c>
      <c r="AK39" s="2">
        <f>'Processed Data Export'!CG40*AK$1</f>
        <v>0.18748000000000001</v>
      </c>
      <c r="AL39" s="2">
        <f>'Processed Data Export'!CH40*AL$1</f>
        <v>0.193245</v>
      </c>
      <c r="AM39" s="2">
        <f>'Processed Data Export'!CI40*AM$1</f>
        <v>0.20904999999999999</v>
      </c>
      <c r="AN39" s="2">
        <f>'Processed Data Export'!CJ40*AN$1</f>
        <v>0.26240000000000002</v>
      </c>
      <c r="AO39" s="2">
        <f>'Processed Data Export'!CK40*AO$1</f>
        <v>0.39874999999999999</v>
      </c>
      <c r="AP39" s="2">
        <f>'Processed Data Export'!CL40*AP$1</f>
        <v>0.66825000000000001</v>
      </c>
      <c r="AQ39" s="2">
        <f>'Processed Data Export'!CM40*AQ$1</f>
        <v>1.0903999999999998</v>
      </c>
      <c r="AR39" s="2">
        <f>'Processed Data Export'!CN40*AR$1</f>
        <v>1.6294499999999998</v>
      </c>
      <c r="AS39" s="2">
        <f>'Processed Data Export'!CO40*AS$1</f>
        <v>2.2868999999999997</v>
      </c>
      <c r="AT39" s="2">
        <f>'Processed Data Export'!CP40*AT$1</f>
        <v>3.0387499999999998</v>
      </c>
      <c r="AU39" s="2">
        <f>'Processed Data Export'!CQ40*AU$1</f>
        <v>3.8688000000000002</v>
      </c>
      <c r="AV39" s="2">
        <f>'Processed Data Export'!CR40*AV$1</f>
        <v>4.8635000000000002</v>
      </c>
      <c r="AW39" s="2">
        <f>'Processed Data Export'!CS40*AW$1</f>
        <v>6.0047000000000006</v>
      </c>
      <c r="AX39" s="2">
        <f>'Processed Data Export'!CT40*AX$1</f>
        <v>7.3280000000000003</v>
      </c>
      <c r="AY39" s="2">
        <f>'Processed Data Export'!CU40*AY$1</f>
        <v>8.7527999999999988</v>
      </c>
      <c r="AZ39" s="2">
        <f>'Processed Data Export'!CV40*AZ$1</f>
        <v>10.212</v>
      </c>
      <c r="BA39" s="2">
        <f>'Processed Data Export'!CW40*BA$1</f>
        <v>11.625599999999999</v>
      </c>
      <c r="BB39" s="2">
        <f>'Processed Data Export'!CX40*BB$1</f>
        <v>13.2172</v>
      </c>
      <c r="BC39" s="2">
        <f>'Processed Data Export'!CY40*BC$1</f>
        <v>15.146600000000001</v>
      </c>
      <c r="BD39" s="2">
        <f>'Processed Data Export'!CZ40*BD$1</f>
        <v>17.994500000000002</v>
      </c>
      <c r="BE39" s="2">
        <f>'Processed Data Export'!DA40*BE$1</f>
        <v>22.4</v>
      </c>
      <c r="BF39" s="2">
        <f>'Processed Data Export'!DB40*BF$1</f>
        <v>29.273499999999995</v>
      </c>
      <c r="BG39" s="2">
        <f>'Processed Data Export'!DC40*BG$1</f>
        <v>40.019999999999996</v>
      </c>
      <c r="BH39" s="2">
        <f>'Processed Data Export'!DD40*BH$1</f>
        <v>55.103999999999999</v>
      </c>
      <c r="BI39" s="2">
        <f>'Processed Data Export'!DE40*BI$1</f>
        <v>76.48299999999999</v>
      </c>
      <c r="BJ39" s="2">
        <f>'Processed Data Export'!DF40*BJ$1</f>
        <v>103.35</v>
      </c>
      <c r="BK39" s="2">
        <f>'Processed Data Export'!DG40*BK$1</f>
        <v>135.92400000000004</v>
      </c>
      <c r="BL39" s="2">
        <f>'Processed Data Export'!DH40*BL$1</f>
        <v>172.346</v>
      </c>
      <c r="BM39" s="2">
        <f>'Processed Data Export'!DI40*BM$1</f>
        <v>209.14750000000001</v>
      </c>
      <c r="BN39" s="2">
        <f>'Processed Data Export'!DJ40*BN$1</f>
        <v>242.33449999999999</v>
      </c>
      <c r="BO39" s="2">
        <f>'Processed Data Export'!DK40*BO$1</f>
        <v>267.66750000000002</v>
      </c>
      <c r="BP39" s="2">
        <f>'Processed Data Export'!DL40*BP$1</f>
        <v>280.89600000000002</v>
      </c>
      <c r="BQ39" s="2">
        <f>'Processed Data Export'!DM40*BQ$1</f>
        <v>278.68399999999997</v>
      </c>
      <c r="BR39" s="2">
        <f>'Processed Data Export'!DN40*BR$1</f>
        <v>260.63249999999999</v>
      </c>
      <c r="BS39" s="2">
        <f>'Processed Data Export'!DO40*BS$1</f>
        <v>227.79450000000003</v>
      </c>
      <c r="BT39" s="2">
        <f>'Processed Data Export'!DP40*BT$1</f>
        <v>184.29999999999998</v>
      </c>
      <c r="BU39" s="2">
        <f>'Processed Data Export'!DQ40*BU$1</f>
        <v>136.51200000000003</v>
      </c>
      <c r="BV39" s="2">
        <f>'Processed Data Export'!DR40*BV$1</f>
        <v>90.742499999999993</v>
      </c>
      <c r="BW39" s="2">
        <f>'Processed Data Export'!DS40*BW$1</f>
        <v>51.614999999999995</v>
      </c>
      <c r="BX39" s="2">
        <f>'Processed Data Export'!DT40*BX$1</f>
        <v>24.765000000000001</v>
      </c>
      <c r="BY39" s="2">
        <f>'Processed Data Export'!DU40*BY$1</f>
        <v>9.36</v>
      </c>
      <c r="BZ39" s="2">
        <f>'Processed Data Export'!DV40*BZ$1</f>
        <v>0</v>
      </c>
      <c r="CA39" s="2">
        <f>'Processed Data Export'!DW40*CA$1</f>
        <v>6.5100000000000007</v>
      </c>
      <c r="CB39" s="2">
        <f>'Processed Data Export'!DX40*CB$1</f>
        <v>21.1</v>
      </c>
      <c r="CC39" s="2">
        <f>'Processed Data Export'!DY40*CC$1</f>
        <v>36</v>
      </c>
      <c r="CD39" s="2">
        <f>'Processed Data Export'!DZ40*CD$1</f>
        <v>50.32</v>
      </c>
      <c r="CE39" s="2">
        <f>'Processed Data Export'!EA40*CE$1</f>
        <v>62</v>
      </c>
      <c r="CF39" s="2">
        <f>'Processed Data Export'!EB40*CF$1</f>
        <v>72.160000000000011</v>
      </c>
      <c r="CG39" s="2">
        <f>'Processed Data Export'!EC40*CG$1</f>
        <v>76</v>
      </c>
      <c r="CH39" s="2">
        <f>'Processed Data Export'!ED40*CH$1</f>
        <v>77.180000000000007</v>
      </c>
      <c r="CI39" s="2">
        <f>'Processed Data Export'!EE40*CI$1</f>
        <v>72.240000000000009</v>
      </c>
      <c r="CJ39" s="2">
        <f>'Processed Data Export'!EF40*CJ$1</f>
        <v>64.460000000000008</v>
      </c>
      <c r="CK39" s="2">
        <f>'Processed Data Export'!EG40*CK$1</f>
        <v>43.29</v>
      </c>
      <c r="CL39" s="2">
        <f>'Processed Data Export'!EH40*CL$1</f>
        <v>45.36</v>
      </c>
      <c r="CM39" s="2">
        <f>'Processed Data Export'!EI40*CM$1</f>
        <v>47.244999999999997</v>
      </c>
      <c r="CN39" s="2">
        <f>'Processed Data Export'!EJ40*CN$1</f>
        <v>43.92</v>
      </c>
      <c r="CO39" s="2">
        <f t="shared" si="0"/>
        <v>3726.5487550000003</v>
      </c>
      <c r="CP39" s="2">
        <f t="shared" si="1"/>
        <v>37.265487550000003</v>
      </c>
    </row>
    <row r="40" spans="1:94" x14ac:dyDescent="0.35">
      <c r="A40" s="2">
        <f>'Processed Data Export'!B41</f>
        <v>4343</v>
      </c>
      <c r="B40" s="2">
        <f>'Processed Data Export'!AX41*B$1</f>
        <v>0</v>
      </c>
      <c r="C40" s="2">
        <f>'Processed Data Export'!AY41*C$1</f>
        <v>0</v>
      </c>
      <c r="D40" s="2">
        <f>'Processed Data Export'!AZ41*D$1</f>
        <v>0</v>
      </c>
      <c r="E40" s="2">
        <f>'Processed Data Export'!BA41*E$1</f>
        <v>0</v>
      </c>
      <c r="F40" s="2">
        <f>'Processed Data Export'!BB41*F$1</f>
        <v>0</v>
      </c>
      <c r="G40" s="2">
        <f>'Processed Data Export'!BC41*G$1</f>
        <v>0</v>
      </c>
      <c r="H40" s="2">
        <f>'Processed Data Export'!BD41*H$1</f>
        <v>0</v>
      </c>
      <c r="I40" s="2">
        <f>'Processed Data Export'!BE41*I$1</f>
        <v>0</v>
      </c>
      <c r="J40" s="2">
        <f>'Processed Data Export'!BF41*J$1</f>
        <v>0</v>
      </c>
      <c r="K40" s="2">
        <f>'Processed Data Export'!BG41*K$1</f>
        <v>0</v>
      </c>
      <c r="L40" s="2">
        <f>'Processed Data Export'!BH41*L$1</f>
        <v>0</v>
      </c>
      <c r="M40" s="2">
        <f>'Processed Data Export'!BI41*M$1</f>
        <v>0</v>
      </c>
      <c r="N40" s="2">
        <f>'Processed Data Export'!BJ41*N$1</f>
        <v>0</v>
      </c>
      <c r="O40" s="2">
        <f>'Processed Data Export'!BK41*O$1</f>
        <v>0</v>
      </c>
      <c r="P40" s="2">
        <f>'Processed Data Export'!BL41*P$1</f>
        <v>0</v>
      </c>
      <c r="Q40" s="2">
        <f>'Processed Data Export'!BM41*Q$1</f>
        <v>0</v>
      </c>
      <c r="R40" s="2">
        <f>'Processed Data Export'!BN41*R$1</f>
        <v>0</v>
      </c>
      <c r="S40" s="2">
        <f>'Processed Data Export'!BO41*S$1</f>
        <v>0</v>
      </c>
      <c r="T40" s="2">
        <f>'Processed Data Export'!BP41*T$1</f>
        <v>0</v>
      </c>
      <c r="U40" s="2">
        <f>'Processed Data Export'!BQ41*U$1</f>
        <v>0</v>
      </c>
      <c r="V40" s="2">
        <f>'Processed Data Export'!BR41*V$1</f>
        <v>0</v>
      </c>
      <c r="W40" s="2">
        <f>'Processed Data Export'!BS41*W$1</f>
        <v>0</v>
      </c>
      <c r="X40" s="2">
        <f>'Processed Data Export'!BT41*X$1</f>
        <v>0</v>
      </c>
      <c r="Y40" s="2">
        <f>'Processed Data Export'!BU41*Y$1</f>
        <v>0</v>
      </c>
      <c r="Z40" s="2">
        <f>'Processed Data Export'!BV41*Z$1</f>
        <v>0</v>
      </c>
      <c r="AA40" s="2">
        <f>'Processed Data Export'!BW41*AA$1</f>
        <v>0</v>
      </c>
      <c r="AB40" s="2">
        <f>'Processed Data Export'!BX41*AB$1</f>
        <v>0</v>
      </c>
      <c r="AC40" s="2">
        <f>'Processed Data Export'!BY41*AC$1</f>
        <v>0</v>
      </c>
      <c r="AD40" s="2">
        <f>'Processed Data Export'!BZ41*AD$1</f>
        <v>0</v>
      </c>
      <c r="AE40" s="2">
        <f>'Processed Data Export'!CA41*AE$1</f>
        <v>0</v>
      </c>
      <c r="AF40" s="2">
        <f>'Processed Data Export'!CB41*AF$1</f>
        <v>0</v>
      </c>
      <c r="AG40" s="2">
        <f>'Processed Data Export'!CC41*AG$1</f>
        <v>4.7070000000000001E-2</v>
      </c>
      <c r="AH40" s="2">
        <f>'Processed Data Export'!CD41*AH$1</f>
        <v>8.9100000000000013E-2</v>
      </c>
      <c r="AI40" s="2">
        <f>'Processed Data Export'!CE41*AI$1</f>
        <v>0.13837500000000003</v>
      </c>
      <c r="AJ40" s="2">
        <f>'Processed Data Export'!CF41*AJ$1</f>
        <v>0.17257499999999998</v>
      </c>
      <c r="AK40" s="2">
        <f>'Processed Data Export'!CG41*AK$1</f>
        <v>0.18748000000000001</v>
      </c>
      <c r="AL40" s="2">
        <f>'Processed Data Export'!CH41*AL$1</f>
        <v>0.18829000000000001</v>
      </c>
      <c r="AM40" s="2">
        <f>'Processed Data Export'!CI41*AM$1</f>
        <v>0.19774999999999998</v>
      </c>
      <c r="AN40" s="2">
        <f>'Processed Data Export'!CJ41*AN$1</f>
        <v>0.24960000000000002</v>
      </c>
      <c r="AO40" s="2">
        <f>'Processed Data Export'!CK41*AO$1</f>
        <v>0.39874999999999999</v>
      </c>
      <c r="AP40" s="2">
        <f>'Processed Data Export'!CL41*AP$1</f>
        <v>0.68474999999999997</v>
      </c>
      <c r="AQ40" s="2">
        <f>'Processed Data Export'!CM41*AQ$1</f>
        <v>1.1279999999999999</v>
      </c>
      <c r="AR40" s="2">
        <f>'Processed Data Export'!CN41*AR$1</f>
        <v>1.71465</v>
      </c>
      <c r="AS40" s="2">
        <f>'Processed Data Export'!CO41*AS$1</f>
        <v>2.42</v>
      </c>
      <c r="AT40" s="2">
        <f>'Processed Data Export'!CP41*AT$1</f>
        <v>3.2449999999999997</v>
      </c>
      <c r="AU40" s="2">
        <f>'Processed Data Export'!CQ41*AU$1</f>
        <v>4.1496000000000004</v>
      </c>
      <c r="AV40" s="2">
        <f>'Processed Data Export'!CR41*AV$1</f>
        <v>5.2362500000000001</v>
      </c>
      <c r="AW40" s="2">
        <f>'Processed Data Export'!CS41*AW$1</f>
        <v>6.4480000000000004</v>
      </c>
      <c r="AX40" s="2">
        <f>'Processed Data Export'!CT41*AX$1</f>
        <v>7.8318000000000003</v>
      </c>
      <c r="AY40" s="2">
        <f>'Processed Data Export'!CU41*AY$1</f>
        <v>9.2998500000000011</v>
      </c>
      <c r="AZ40" s="2">
        <f>'Processed Data Export'!CV41*AZ$1</f>
        <v>10.7448</v>
      </c>
      <c r="BA40" s="2">
        <f>'Processed Data Export'!CW41*BA$1</f>
        <v>12.1296</v>
      </c>
      <c r="BB40" s="2">
        <f>'Processed Data Export'!CX41*BB$1</f>
        <v>13.713799999999999</v>
      </c>
      <c r="BC40" s="2">
        <f>'Processed Data Export'!CY41*BC$1</f>
        <v>15.797599999999999</v>
      </c>
      <c r="BD40" s="2">
        <f>'Processed Data Export'!CZ41*BD$1</f>
        <v>18.832599999999999</v>
      </c>
      <c r="BE40" s="2">
        <f>'Processed Data Export'!DA41*BE$1</f>
        <v>23.744</v>
      </c>
      <c r="BF40" s="2">
        <f>'Processed Data Export'!DB41*BF$1</f>
        <v>31.369</v>
      </c>
      <c r="BG40" s="2">
        <f>'Processed Data Export'!DC41*BG$1</f>
        <v>43.355000000000004</v>
      </c>
      <c r="BH40" s="2">
        <f>'Processed Data Export'!DD41*BH$1</f>
        <v>60.105999999999995</v>
      </c>
      <c r="BI40" s="2">
        <f>'Processed Data Export'!DE41*BI$1</f>
        <v>83.308499999999995</v>
      </c>
      <c r="BJ40" s="2">
        <f>'Processed Data Export'!DF41*BJ$1</f>
        <v>112.148</v>
      </c>
      <c r="BK40" s="2">
        <f>'Processed Data Export'!DG41*BK$1</f>
        <v>146.52800000000002</v>
      </c>
      <c r="BL40" s="2">
        <f>'Processed Data Export'!DH41*BL$1</f>
        <v>183.85399999999998</v>
      </c>
      <c r="BM40" s="2">
        <f>'Processed Data Export'!DI41*BM$1</f>
        <v>220.34350000000001</v>
      </c>
      <c r="BN40" s="2">
        <f>'Processed Data Export'!DJ41*BN$1</f>
        <v>251.51249999999999</v>
      </c>
      <c r="BO40" s="2">
        <f>'Processed Data Export'!DK41*BO$1</f>
        <v>272.88049999999998</v>
      </c>
      <c r="BP40" s="2">
        <f>'Processed Data Export'!DL41*BP$1</f>
        <v>280.44</v>
      </c>
      <c r="BQ40" s="2">
        <f>'Processed Data Export'!DM41*BQ$1</f>
        <v>270.91399999999999</v>
      </c>
      <c r="BR40" s="2">
        <f>'Processed Data Export'!DN41*BR$1</f>
        <v>244.435</v>
      </c>
      <c r="BS40" s="2">
        <f>'Processed Data Export'!DO41*BS$1</f>
        <v>203.37600000000003</v>
      </c>
      <c r="BT40" s="2">
        <f>'Processed Data Export'!DP41*BT$1</f>
        <v>153.52000000000001</v>
      </c>
      <c r="BU40" s="2">
        <f>'Processed Data Export'!DQ41*BU$1</f>
        <v>101.52</v>
      </c>
      <c r="BV40" s="2">
        <f>'Processed Data Export'!DR41*BV$1</f>
        <v>55.42649999999999</v>
      </c>
      <c r="BW40" s="2">
        <f>'Processed Data Export'!DS41*BW$1</f>
        <v>12.765000000000001</v>
      </c>
      <c r="BX40" s="2">
        <f>'Processed Data Export'!DT41*BX$1</f>
        <v>0</v>
      </c>
      <c r="BY40" s="2">
        <f>'Processed Data Export'!DU41*BY$1</f>
        <v>0</v>
      </c>
      <c r="BZ40" s="2">
        <f>'Processed Data Export'!DV41*BZ$1</f>
        <v>0</v>
      </c>
      <c r="CA40" s="2">
        <f>'Processed Data Export'!DW41*CA$1</f>
        <v>0</v>
      </c>
      <c r="CB40" s="2">
        <f>'Processed Data Export'!DX41*CB$1</f>
        <v>0</v>
      </c>
      <c r="CC40" s="2">
        <f>'Processed Data Export'!DY41*CC$1</f>
        <v>0</v>
      </c>
      <c r="CD40" s="2">
        <f>'Processed Data Export'!DZ41*CD$1</f>
        <v>0</v>
      </c>
      <c r="CE40" s="2">
        <f>'Processed Data Export'!EA41*CE$1</f>
        <v>0</v>
      </c>
      <c r="CF40" s="2">
        <f>'Processed Data Export'!EB41*CF$1</f>
        <v>0</v>
      </c>
      <c r="CG40" s="2">
        <f>'Processed Data Export'!EC41*CG$1</f>
        <v>0</v>
      </c>
      <c r="CH40" s="2">
        <f>'Processed Data Export'!ED41*CH$1</f>
        <v>0</v>
      </c>
      <c r="CI40" s="2">
        <f>'Processed Data Export'!EE41*CI$1</f>
        <v>0</v>
      </c>
      <c r="CJ40" s="2">
        <f>'Processed Data Export'!EF41*CJ$1</f>
        <v>0</v>
      </c>
      <c r="CK40" s="2">
        <f>'Processed Data Export'!EG41*CK$1</f>
        <v>0</v>
      </c>
      <c r="CL40" s="2">
        <f>'Processed Data Export'!EH41*CL$1</f>
        <v>0</v>
      </c>
      <c r="CM40" s="2">
        <f>'Processed Data Export'!EI41*CM$1</f>
        <v>0</v>
      </c>
      <c r="CN40" s="2">
        <f>'Processed Data Export'!EJ41*CN$1</f>
        <v>0</v>
      </c>
      <c r="CO40" s="2">
        <f t="shared" si="0"/>
        <v>2866.5907899999997</v>
      </c>
      <c r="CP40" s="2">
        <f t="shared" si="1"/>
        <v>28.665907899999997</v>
      </c>
    </row>
    <row r="41" spans="1:94" x14ac:dyDescent="0.35">
      <c r="A41" s="2" t="str">
        <f>'Processed Data Export'!B42</f>
        <v>051E</v>
      </c>
      <c r="B41" s="2">
        <f>'Processed Data Export'!AX42*B$1</f>
        <v>2.2349999999999998E-2</v>
      </c>
      <c r="C41" s="2">
        <f>'Processed Data Export'!AY42*C$1</f>
        <v>0</v>
      </c>
      <c r="D41" s="2">
        <f>'Processed Data Export'!AZ42*D$1</f>
        <v>0</v>
      </c>
      <c r="E41" s="2">
        <f>'Processed Data Export'!BA42*E$1</f>
        <v>0</v>
      </c>
      <c r="F41" s="2">
        <f>'Processed Data Export'!BB42*F$1</f>
        <v>0</v>
      </c>
      <c r="G41" s="2">
        <f>'Processed Data Export'!BC42*G$1</f>
        <v>0</v>
      </c>
      <c r="H41" s="2">
        <f>'Processed Data Export'!BD42*H$1</f>
        <v>0</v>
      </c>
      <c r="I41" s="2">
        <f>'Processed Data Export'!BE42*I$1</f>
        <v>0</v>
      </c>
      <c r="J41" s="2">
        <f>'Processed Data Export'!BF42*J$1</f>
        <v>0</v>
      </c>
      <c r="K41" s="2">
        <f>'Processed Data Export'!BG42*K$1</f>
        <v>0</v>
      </c>
      <c r="L41" s="2">
        <f>'Processed Data Export'!BH42*L$1</f>
        <v>0</v>
      </c>
      <c r="M41" s="2">
        <f>'Processed Data Export'!BI42*M$1</f>
        <v>0</v>
      </c>
      <c r="N41" s="2">
        <f>'Processed Data Export'!BJ42*N$1</f>
        <v>0</v>
      </c>
      <c r="O41" s="2">
        <f>'Processed Data Export'!BK42*O$1</f>
        <v>0</v>
      </c>
      <c r="P41" s="2">
        <f>'Processed Data Export'!BL42*P$1</f>
        <v>0</v>
      </c>
      <c r="Q41" s="2">
        <f>'Processed Data Export'!BM42*Q$1</f>
        <v>0</v>
      </c>
      <c r="R41" s="2">
        <f>'Processed Data Export'!BN42*R$1</f>
        <v>0</v>
      </c>
      <c r="S41" s="2">
        <f>'Processed Data Export'!BO42*S$1</f>
        <v>0</v>
      </c>
      <c r="T41" s="2">
        <f>'Processed Data Export'!BP42*T$1</f>
        <v>0</v>
      </c>
      <c r="U41" s="2">
        <f>'Processed Data Export'!BQ42*U$1</f>
        <v>0</v>
      </c>
      <c r="V41" s="2">
        <f>'Processed Data Export'!BR42*V$1</f>
        <v>0</v>
      </c>
      <c r="W41" s="2">
        <f>'Processed Data Export'!BS42*W$1</f>
        <v>0</v>
      </c>
      <c r="X41" s="2">
        <f>'Processed Data Export'!BT42*X$1</f>
        <v>0</v>
      </c>
      <c r="Y41" s="2">
        <f>'Processed Data Export'!BU42*Y$1</f>
        <v>0</v>
      </c>
      <c r="Z41" s="2">
        <f>'Processed Data Export'!BV42*Z$1</f>
        <v>0</v>
      </c>
      <c r="AA41" s="2">
        <f>'Processed Data Export'!BW42*AA$1</f>
        <v>0</v>
      </c>
      <c r="AB41" s="2">
        <f>'Processed Data Export'!BX42*AB$1</f>
        <v>0</v>
      </c>
      <c r="AC41" s="2">
        <f>'Processed Data Export'!BY42*AC$1</f>
        <v>0</v>
      </c>
      <c r="AD41" s="2">
        <f>'Processed Data Export'!BZ42*AD$1</f>
        <v>0</v>
      </c>
      <c r="AE41" s="2">
        <f>'Processed Data Export'!CA42*AE$1</f>
        <v>0</v>
      </c>
      <c r="AF41" s="2">
        <f>'Processed Data Export'!CB42*AF$1</f>
        <v>0</v>
      </c>
      <c r="AG41" s="2">
        <f>'Processed Data Export'!CC42*AG$1</f>
        <v>3.3995000000000004E-2</v>
      </c>
      <c r="AH41" s="2">
        <f>'Processed Data Export'!CD42*AH$1</f>
        <v>6.2370000000000002E-2</v>
      </c>
      <c r="AI41" s="2">
        <f>'Processed Data Export'!CE42*AI$1</f>
        <v>8.7750000000000009E-2</v>
      </c>
      <c r="AJ41" s="2">
        <f>'Processed Data Export'!CF42*AJ$1</f>
        <v>0.10738000000000002</v>
      </c>
      <c r="AK41" s="2">
        <f>'Processed Data Export'!CG42*AK$1</f>
        <v>0.11336</v>
      </c>
      <c r="AL41" s="2">
        <f>'Processed Data Export'!CH42*AL$1</f>
        <v>0.10901</v>
      </c>
      <c r="AM41" s="2">
        <f>'Processed Data Export'!CI42*AM$1</f>
        <v>0.12429999999999999</v>
      </c>
      <c r="AN41" s="2">
        <f>'Processed Data Export'!CJ42*AN$1</f>
        <v>0.16640000000000002</v>
      </c>
      <c r="AO41" s="2">
        <f>'Processed Data Export'!CK42*AO$1</f>
        <v>0.28999999999999998</v>
      </c>
      <c r="AP41" s="2">
        <f>'Processed Data Export'!CL42*AP$1</f>
        <v>0.51149999999999995</v>
      </c>
      <c r="AQ41" s="2">
        <f>'Processed Data Export'!CM42*AQ$1</f>
        <v>0.85539999999999994</v>
      </c>
      <c r="AR41" s="2">
        <f>'Processed Data Export'!CN42*AR$1</f>
        <v>1.3099499999999999</v>
      </c>
      <c r="AS41" s="2">
        <f>'Processed Data Export'!CO42*AS$1</f>
        <v>1.8996999999999999</v>
      </c>
      <c r="AT41" s="2">
        <f>'Processed Data Export'!CP42*AT$1</f>
        <v>2.6124999999999998</v>
      </c>
      <c r="AU41" s="2">
        <f>'Processed Data Export'!CQ42*AU$1</f>
        <v>3.4631999999999996</v>
      </c>
      <c r="AV41" s="2">
        <f>'Processed Data Export'!CR42*AV$1</f>
        <v>4.5439999999999996</v>
      </c>
      <c r="AW41" s="2">
        <f>'Processed Data Export'!CS42*AW$1</f>
        <v>5.8636500000000007</v>
      </c>
      <c r="AX41" s="2">
        <f>'Processed Data Export'!CT42*AX$1</f>
        <v>7.4882999999999997</v>
      </c>
      <c r="AY41" s="2">
        <f>'Processed Data Export'!CU42*AY$1</f>
        <v>9.3519500000000004</v>
      </c>
      <c r="AZ41" s="2">
        <f>'Processed Data Export'!CV42*AZ$1</f>
        <v>11.366399999999999</v>
      </c>
      <c r="BA41" s="2">
        <f>'Processed Data Export'!CW42*BA$1</f>
        <v>13.540800000000001</v>
      </c>
      <c r="BB41" s="2">
        <f>'Processed Data Export'!CX42*BB$1</f>
        <v>15.967599999999999</v>
      </c>
      <c r="BC41" s="2">
        <f>'Processed Data Export'!CY42*BC$1</f>
        <v>18.705400000000001</v>
      </c>
      <c r="BD41" s="2">
        <f>'Processed Data Export'!CZ42*BD$1</f>
        <v>22.037099999999999</v>
      </c>
      <c r="BE41" s="2">
        <f>'Processed Data Export'!DA42*BE$1</f>
        <v>26.375999999999998</v>
      </c>
      <c r="BF41" s="2">
        <f>'Processed Data Export'!DB42*BF$1</f>
        <v>32.3215</v>
      </c>
      <c r="BG41" s="2">
        <f>'Processed Data Export'!DC42*BG$1</f>
        <v>40.744999999999997</v>
      </c>
      <c r="BH41" s="2">
        <f>'Processed Data Export'!DD42*BH$1</f>
        <v>51.905999999999999</v>
      </c>
      <c r="BI41" s="2">
        <f>'Processed Data Export'!DE42*BI$1</f>
        <v>67.600499999999997</v>
      </c>
      <c r="BJ41" s="2">
        <f>'Processed Data Export'!DF42*BJ$1</f>
        <v>87.131999999999991</v>
      </c>
      <c r="BK41" s="2">
        <f>'Processed Data Export'!DG42*BK$1</f>
        <v>111.46250000000001</v>
      </c>
      <c r="BL41" s="2">
        <f>'Processed Data Export'!DH42*BL$1</f>
        <v>139.19200000000001</v>
      </c>
      <c r="BM41" s="2">
        <f>'Processed Data Export'!DI42*BM$1</f>
        <v>168.71750000000003</v>
      </c>
      <c r="BN41" s="2">
        <f>'Processed Data Export'!DJ42*BN$1</f>
        <v>197.5035</v>
      </c>
      <c r="BO41" s="2">
        <f>'Processed Data Export'!DK42*BO$1</f>
        <v>222.3545</v>
      </c>
      <c r="BP41" s="2">
        <f>'Processed Data Export'!DL42*BP$1</f>
        <v>240.31199999999998</v>
      </c>
      <c r="BQ41" s="2">
        <f>'Processed Data Export'!DM42*BQ$1</f>
        <v>248.38099999999997</v>
      </c>
      <c r="BR41" s="2">
        <f>'Processed Data Export'!DN42*BR$1</f>
        <v>245.3185</v>
      </c>
      <c r="BS41" s="2">
        <f>'Processed Data Export'!DO42*BS$1</f>
        <v>231.47400000000002</v>
      </c>
      <c r="BT41" s="2">
        <f>'Processed Data Export'!DP42*BT$1</f>
        <v>209.76</v>
      </c>
      <c r="BU41" s="2">
        <f>'Processed Data Export'!DQ42*BU$1</f>
        <v>184.464</v>
      </c>
      <c r="BV41" s="2">
        <f>'Processed Data Export'!DR42*BV$1</f>
        <v>160.39349999999999</v>
      </c>
      <c r="BW41" s="2">
        <f>'Processed Data Export'!DS42*BW$1</f>
        <v>142.63500000000002</v>
      </c>
      <c r="BX41" s="2">
        <f>'Processed Data Export'!DT42*BX$1</f>
        <v>134.62</v>
      </c>
      <c r="BY41" s="2">
        <f>'Processed Data Export'!DU42*BY$1</f>
        <v>135.35999999999999</v>
      </c>
      <c r="BZ41" s="2">
        <f>'Processed Data Export'!DV42*BZ$1</f>
        <v>144.255</v>
      </c>
      <c r="CA41" s="2">
        <f>'Processed Data Export'!DW42*CA$1</f>
        <v>158.1</v>
      </c>
      <c r="CB41" s="2">
        <f>'Processed Data Export'!DX42*CB$1</f>
        <v>168.8</v>
      </c>
      <c r="CC41" s="2">
        <f>'Processed Data Export'!DY42*CC$1</f>
        <v>172.79999999999998</v>
      </c>
      <c r="CD41" s="2">
        <f>'Processed Data Export'!DZ42*CD$1</f>
        <v>168.64</v>
      </c>
      <c r="CE41" s="2">
        <f>'Processed Data Export'!EA42*CE$1</f>
        <v>153.44999999999999</v>
      </c>
      <c r="CF41" s="2">
        <f>'Processed Data Export'!EB42*CF$1</f>
        <v>128.48000000000002</v>
      </c>
      <c r="CG41" s="2">
        <f>'Processed Data Export'!EC42*CG$1</f>
        <v>94</v>
      </c>
      <c r="CH41" s="2">
        <f>'Processed Data Export'!ED42*CH$1</f>
        <v>88.53</v>
      </c>
      <c r="CI41" s="2">
        <f>'Processed Data Export'!EE42*CI$1</f>
        <v>85.14</v>
      </c>
      <c r="CJ41" s="2">
        <f>'Processed Data Export'!EF42*CJ$1</f>
        <v>79.11</v>
      </c>
      <c r="CK41" s="2">
        <f>'Processed Data Export'!EG42*CK$1</f>
        <v>69.929999999999993</v>
      </c>
      <c r="CL41" s="2">
        <f>'Processed Data Export'!EH42*CL$1</f>
        <v>56.699999999999996</v>
      </c>
      <c r="CM41" s="2">
        <f>'Processed Data Export'!EI42*CM$1</f>
        <v>38.655000000000001</v>
      </c>
      <c r="CN41" s="2">
        <f>'Processed Data Export'!EJ42*CN$1</f>
        <v>0</v>
      </c>
      <c r="CO41" s="2">
        <f t="shared" si="0"/>
        <v>4805.2533649999996</v>
      </c>
      <c r="CP41" s="2">
        <f t="shared" si="1"/>
        <v>48.052533649999994</v>
      </c>
    </row>
    <row r="42" spans="1:94" x14ac:dyDescent="0.35">
      <c r="A42" s="2">
        <f>'Processed Data Export'!B43</f>
        <v>5100</v>
      </c>
      <c r="B42" s="2">
        <f>'Processed Data Export'!AX43*B$1</f>
        <v>2.0199999999999999E-2</v>
      </c>
      <c r="C42" s="2">
        <f>'Processed Data Export'!AY43*C$1</f>
        <v>0</v>
      </c>
      <c r="D42" s="2">
        <f>'Processed Data Export'!AZ43*D$1</f>
        <v>0</v>
      </c>
      <c r="E42" s="2">
        <f>'Processed Data Export'!BA43*E$1</f>
        <v>0</v>
      </c>
      <c r="F42" s="2">
        <f>'Processed Data Export'!BB43*F$1</f>
        <v>0</v>
      </c>
      <c r="G42" s="2">
        <f>'Processed Data Export'!BC43*G$1</f>
        <v>0</v>
      </c>
      <c r="H42" s="2">
        <f>'Processed Data Export'!BD43*H$1</f>
        <v>0</v>
      </c>
      <c r="I42" s="2">
        <f>'Processed Data Export'!BE43*I$1</f>
        <v>0</v>
      </c>
      <c r="J42" s="2">
        <f>'Processed Data Export'!BF43*J$1</f>
        <v>0</v>
      </c>
      <c r="K42" s="2">
        <f>'Processed Data Export'!BG43*K$1</f>
        <v>0</v>
      </c>
      <c r="L42" s="2">
        <f>'Processed Data Export'!BH43*L$1</f>
        <v>0</v>
      </c>
      <c r="M42" s="2">
        <f>'Processed Data Export'!BI43*M$1</f>
        <v>0</v>
      </c>
      <c r="N42" s="2">
        <f>'Processed Data Export'!BJ43*N$1</f>
        <v>0</v>
      </c>
      <c r="O42" s="2">
        <f>'Processed Data Export'!BK43*O$1</f>
        <v>0</v>
      </c>
      <c r="P42" s="2">
        <f>'Processed Data Export'!BL43*P$1</f>
        <v>0</v>
      </c>
      <c r="Q42" s="2">
        <f>'Processed Data Export'!BM43*Q$1</f>
        <v>0</v>
      </c>
      <c r="R42" s="2">
        <f>'Processed Data Export'!BN43*R$1</f>
        <v>0</v>
      </c>
      <c r="S42" s="2">
        <f>'Processed Data Export'!BO43*S$1</f>
        <v>0</v>
      </c>
      <c r="T42" s="2">
        <f>'Processed Data Export'!BP43*T$1</f>
        <v>0</v>
      </c>
      <c r="U42" s="2">
        <f>'Processed Data Export'!BQ43*U$1</f>
        <v>0</v>
      </c>
      <c r="V42" s="2">
        <f>'Processed Data Export'!BR43*V$1</f>
        <v>0</v>
      </c>
      <c r="W42" s="2">
        <f>'Processed Data Export'!BS43*W$1</f>
        <v>0</v>
      </c>
      <c r="X42" s="2">
        <f>'Processed Data Export'!BT43*X$1</f>
        <v>0</v>
      </c>
      <c r="Y42" s="2">
        <f>'Processed Data Export'!BU43*Y$1</f>
        <v>0</v>
      </c>
      <c r="Z42" s="2">
        <f>'Processed Data Export'!BV43*Z$1</f>
        <v>0</v>
      </c>
      <c r="AA42" s="2">
        <f>'Processed Data Export'!BW43*AA$1</f>
        <v>0</v>
      </c>
      <c r="AB42" s="2">
        <f>'Processed Data Export'!BX43*AB$1</f>
        <v>0</v>
      </c>
      <c r="AC42" s="2">
        <f>'Processed Data Export'!BY43*AC$1</f>
        <v>0</v>
      </c>
      <c r="AD42" s="2">
        <f>'Processed Data Export'!BZ43*AD$1</f>
        <v>0</v>
      </c>
      <c r="AE42" s="2">
        <f>'Processed Data Export'!CA43*AE$1</f>
        <v>0</v>
      </c>
      <c r="AF42" s="2">
        <f>'Processed Data Export'!CB43*AF$1</f>
        <v>0</v>
      </c>
      <c r="AG42" s="2">
        <f>'Processed Data Export'!CC43*AG$1</f>
        <v>0</v>
      </c>
      <c r="AH42" s="2">
        <f>'Processed Data Export'!CD43*AH$1</f>
        <v>2.0789999999999999E-2</v>
      </c>
      <c r="AI42" s="2">
        <f>'Processed Data Export'!CE43*AI$1</f>
        <v>3.0374999999999999E-2</v>
      </c>
      <c r="AJ42" s="2">
        <f>'Processed Data Export'!CF43*AJ$1</f>
        <v>3.8350000000000002E-2</v>
      </c>
      <c r="AK42" s="2">
        <f>'Processed Data Export'!CG43*AK$1</f>
        <v>3.9239999999999997E-2</v>
      </c>
      <c r="AL42" s="2">
        <f>'Processed Data Export'!CH43*AL$1</f>
        <v>3.4685000000000001E-2</v>
      </c>
      <c r="AM42" s="2">
        <f>'Processed Data Export'!CI43*AM$1</f>
        <v>3.3899999999999993E-2</v>
      </c>
      <c r="AN42" s="2">
        <f>'Processed Data Export'!CJ43*AN$1</f>
        <v>0.1152</v>
      </c>
      <c r="AO42" s="2">
        <f>'Processed Data Export'!CK43*AO$1</f>
        <v>0.24649999999999997</v>
      </c>
      <c r="AP42" s="2">
        <f>'Processed Data Export'!CL43*AP$1</f>
        <v>0.51149999999999995</v>
      </c>
      <c r="AQ42" s="2">
        <f>'Processed Data Export'!CM43*AQ$1</f>
        <v>0.92119999999999991</v>
      </c>
      <c r="AR42" s="2">
        <f>'Processed Data Export'!CN43*AR$1</f>
        <v>1.4803500000000001</v>
      </c>
      <c r="AS42" s="2">
        <f>'Processed Data Export'!CO43*AS$1</f>
        <v>2.1901000000000002</v>
      </c>
      <c r="AT42" s="2">
        <f>'Processed Data Export'!CP43*AT$1</f>
        <v>3.0524999999999998</v>
      </c>
      <c r="AU42" s="2">
        <f>'Processed Data Export'!CQ43*AU$1</f>
        <v>4.1496000000000004</v>
      </c>
      <c r="AV42" s="2">
        <f>'Processed Data Export'!CR43*AV$1</f>
        <v>5.5735000000000001</v>
      </c>
      <c r="AW42" s="2">
        <f>'Processed Data Export'!CS43*AW$1</f>
        <v>7.3950500000000003</v>
      </c>
      <c r="AX42" s="2">
        <f>'Processed Data Export'!CT43*AX$1</f>
        <v>9.7553999999999998</v>
      </c>
      <c r="AY42" s="2">
        <f>'Processed Data Export'!CU43*AY$1</f>
        <v>12.660299999999998</v>
      </c>
      <c r="AZ42" s="2">
        <f>'Processed Data Export'!CV43*AZ$1</f>
        <v>16.0136</v>
      </c>
      <c r="BA42" s="2">
        <f>'Processed Data Export'!CW43*BA$1</f>
        <v>19.857600000000001</v>
      </c>
      <c r="BB42" s="2">
        <f>'Processed Data Export'!CX43*BB$1</f>
        <v>24.256999999999998</v>
      </c>
      <c r="BC42" s="2">
        <f>'Processed Data Export'!CY43*BC$1</f>
        <v>29.2516</v>
      </c>
      <c r="BD42" s="2">
        <f>'Processed Data Export'!CZ43*BD$1</f>
        <v>34.904399999999995</v>
      </c>
      <c r="BE42" s="2">
        <f>'Processed Data Export'!DA43*BE$1</f>
        <v>41.384</v>
      </c>
      <c r="BF42" s="2">
        <f>'Processed Data Export'!DB43*BF$1</f>
        <v>48.704499999999996</v>
      </c>
      <c r="BG42" s="2">
        <f>'Processed Data Export'!DC43*BG$1</f>
        <v>57.4925</v>
      </c>
      <c r="BH42" s="2">
        <f>'Processed Data Export'!DD43*BH$1</f>
        <v>66.994</v>
      </c>
      <c r="BI42" s="2">
        <f>'Processed Data Export'!DE43*BI$1</f>
        <v>78.259500000000003</v>
      </c>
      <c r="BJ42" s="2">
        <f>'Processed Data Export'!DF43*BJ$1</f>
        <v>90.311999999999998</v>
      </c>
      <c r="BK42" s="2">
        <f>'Processed Data Export'!DG43*BK$1</f>
        <v>103.63</v>
      </c>
      <c r="BL42" s="2">
        <f>'Processed Data Export'!DH43*BL$1</f>
        <v>117.27200000000001</v>
      </c>
      <c r="BM42" s="2">
        <f>'Processed Data Export'!DI43*BM$1</f>
        <v>130.77550000000002</v>
      </c>
      <c r="BN42" s="2">
        <f>'Processed Data Export'!DJ43*BN$1</f>
        <v>142.965</v>
      </c>
      <c r="BO42" s="2">
        <f>'Processed Data Export'!DK43*BO$1</f>
        <v>153.583</v>
      </c>
      <c r="BP42" s="2">
        <f>'Processed Data Export'!DL43*BP$1</f>
        <v>161.65200000000002</v>
      </c>
      <c r="BQ42" s="2">
        <f>'Processed Data Export'!DM43*BQ$1</f>
        <v>166.53699999999998</v>
      </c>
      <c r="BR42" s="2">
        <f>'Processed Data Export'!DN43*BR$1</f>
        <v>168.45400000000001</v>
      </c>
      <c r="BS42" s="2">
        <f>'Processed Data Export'!DO43*BS$1</f>
        <v>167.25</v>
      </c>
      <c r="BT42" s="2">
        <f>'Processed Data Export'!DP43*BT$1</f>
        <v>163.78000000000003</v>
      </c>
      <c r="BU42" s="2">
        <f>'Processed Data Export'!DQ43*BU$1</f>
        <v>158.976</v>
      </c>
      <c r="BV42" s="2">
        <f>'Processed Data Export'!DR43*BV$1</f>
        <v>154.50749999999999</v>
      </c>
      <c r="BW42" s="2">
        <f>'Processed Data Export'!DS43*BW$1</f>
        <v>150.405</v>
      </c>
      <c r="BX42" s="2">
        <f>'Processed Data Export'!DT43*BX$1</f>
        <v>149.22499999999999</v>
      </c>
      <c r="BY42" s="2">
        <f>'Processed Data Export'!DU43*BY$1</f>
        <v>146.88</v>
      </c>
      <c r="BZ42" s="2">
        <f>'Processed Data Export'!DV43*BZ$1</f>
        <v>144.255</v>
      </c>
      <c r="CA42" s="2">
        <f>'Processed Data Export'!DW43*CA$1</f>
        <v>142.29</v>
      </c>
      <c r="CB42" s="2">
        <f>'Processed Data Export'!DX43*CB$1</f>
        <v>138.20500000000001</v>
      </c>
      <c r="CC42" s="2">
        <f>'Processed Data Export'!DY43*CC$1</f>
        <v>132</v>
      </c>
      <c r="CD42" s="2">
        <f>'Processed Data Export'!DZ43*CD$1</f>
        <v>122.39999999999999</v>
      </c>
      <c r="CE42" s="2">
        <f>'Processed Data Export'!EA43*CE$1</f>
        <v>114.7</v>
      </c>
      <c r="CF42" s="2">
        <f>'Processed Data Export'!EB43*CF$1</f>
        <v>105.6</v>
      </c>
      <c r="CG42" s="2">
        <f>'Processed Data Export'!EC43*CG$1</f>
        <v>98</v>
      </c>
      <c r="CH42" s="2">
        <f>'Processed Data Export'!ED43*CH$1</f>
        <v>90.800000000000011</v>
      </c>
      <c r="CI42" s="2">
        <f>'Processed Data Export'!EE43*CI$1</f>
        <v>95.46</v>
      </c>
      <c r="CJ42" s="2">
        <f>'Processed Data Export'!EF43*CJ$1</f>
        <v>93.76</v>
      </c>
      <c r="CK42" s="2">
        <f>'Processed Data Export'!EG43*CK$1</f>
        <v>83.25</v>
      </c>
      <c r="CL42" s="2">
        <f>'Processed Data Export'!EH43*CL$1</f>
        <v>64.260000000000005</v>
      </c>
      <c r="CM42" s="2">
        <f>'Processed Data Export'!EI43*CM$1</f>
        <v>34.36</v>
      </c>
      <c r="CN42" s="2">
        <f>'Processed Data Export'!EJ43*CN$1</f>
        <v>0</v>
      </c>
      <c r="CO42" s="2">
        <f t="shared" si="0"/>
        <v>4250.9314400000012</v>
      </c>
      <c r="CP42" s="2">
        <f t="shared" si="1"/>
        <v>42.509314400000015</v>
      </c>
    </row>
    <row r="43" spans="1:94" x14ac:dyDescent="0.35">
      <c r="A43" s="2">
        <f>'Processed Data Export'!B44</f>
        <v>5200</v>
      </c>
      <c r="B43" s="2">
        <f>'Processed Data Export'!AX44*B$1</f>
        <v>1.745E-2</v>
      </c>
      <c r="C43" s="2">
        <f>'Processed Data Export'!AY44*C$1</f>
        <v>0</v>
      </c>
      <c r="D43" s="2">
        <f>'Processed Data Export'!AZ44*D$1</f>
        <v>0</v>
      </c>
      <c r="E43" s="2">
        <f>'Processed Data Export'!BA44*E$1</f>
        <v>0</v>
      </c>
      <c r="F43" s="2">
        <f>'Processed Data Export'!BB44*F$1</f>
        <v>0</v>
      </c>
      <c r="G43" s="2">
        <f>'Processed Data Export'!BC44*G$1</f>
        <v>0</v>
      </c>
      <c r="H43" s="2">
        <f>'Processed Data Export'!BD44*H$1</f>
        <v>0</v>
      </c>
      <c r="I43" s="2">
        <f>'Processed Data Export'!BE44*I$1</f>
        <v>0</v>
      </c>
      <c r="J43" s="2">
        <f>'Processed Data Export'!BF44*J$1</f>
        <v>0</v>
      </c>
      <c r="K43" s="2">
        <f>'Processed Data Export'!BG44*K$1</f>
        <v>0</v>
      </c>
      <c r="L43" s="2">
        <f>'Processed Data Export'!BH44*L$1</f>
        <v>0</v>
      </c>
      <c r="M43" s="2">
        <f>'Processed Data Export'!BI44*M$1</f>
        <v>0</v>
      </c>
      <c r="N43" s="2">
        <f>'Processed Data Export'!BJ44*N$1</f>
        <v>0</v>
      </c>
      <c r="O43" s="2">
        <f>'Processed Data Export'!BK44*O$1</f>
        <v>0</v>
      </c>
      <c r="P43" s="2">
        <f>'Processed Data Export'!BL44*P$1</f>
        <v>0</v>
      </c>
      <c r="Q43" s="2">
        <f>'Processed Data Export'!BM44*Q$1</f>
        <v>0</v>
      </c>
      <c r="R43" s="2">
        <f>'Processed Data Export'!BN44*R$1</f>
        <v>0</v>
      </c>
      <c r="S43" s="2">
        <f>'Processed Data Export'!BO44*S$1</f>
        <v>0</v>
      </c>
      <c r="T43" s="2">
        <f>'Processed Data Export'!BP44*T$1</f>
        <v>0</v>
      </c>
      <c r="U43" s="2">
        <f>'Processed Data Export'!BQ44*U$1</f>
        <v>0</v>
      </c>
      <c r="V43" s="2">
        <f>'Processed Data Export'!BR44*V$1</f>
        <v>0</v>
      </c>
      <c r="W43" s="2">
        <f>'Processed Data Export'!BS44*W$1</f>
        <v>0</v>
      </c>
      <c r="X43" s="2">
        <f>'Processed Data Export'!BT44*X$1</f>
        <v>0</v>
      </c>
      <c r="Y43" s="2">
        <f>'Processed Data Export'!BU44*Y$1</f>
        <v>0</v>
      </c>
      <c r="Z43" s="2">
        <f>'Processed Data Export'!BV44*Z$1</f>
        <v>0</v>
      </c>
      <c r="AA43" s="2">
        <f>'Processed Data Export'!BW44*AA$1</f>
        <v>0</v>
      </c>
      <c r="AB43" s="2">
        <f>'Processed Data Export'!BX44*AB$1</f>
        <v>0</v>
      </c>
      <c r="AC43" s="2">
        <f>'Processed Data Export'!BY44*AC$1</f>
        <v>0</v>
      </c>
      <c r="AD43" s="2">
        <f>'Processed Data Export'!BZ44*AD$1</f>
        <v>0</v>
      </c>
      <c r="AE43" s="2">
        <f>'Processed Data Export'!CA44*AE$1</f>
        <v>0</v>
      </c>
      <c r="AF43" s="2">
        <f>'Processed Data Export'!CB44*AF$1</f>
        <v>0</v>
      </c>
      <c r="AG43" s="2">
        <f>'Processed Data Export'!CC44*AG$1</f>
        <v>1.8305000000000002E-2</v>
      </c>
      <c r="AH43" s="2">
        <f>'Processed Data Export'!CD44*AH$1</f>
        <v>5.6430000000000001E-2</v>
      </c>
      <c r="AI43" s="2">
        <f>'Processed Data Export'!CE44*AI$1</f>
        <v>8.4375000000000006E-2</v>
      </c>
      <c r="AJ43" s="2">
        <f>'Processed Data Export'!CF44*AJ$1</f>
        <v>0.10738000000000002</v>
      </c>
      <c r="AK43" s="2">
        <f>'Processed Data Export'!CG44*AK$1</f>
        <v>0.11772000000000001</v>
      </c>
      <c r="AL43" s="2">
        <f>'Processed Data Export'!CH44*AL$1</f>
        <v>0.113965</v>
      </c>
      <c r="AM43" s="2">
        <f>'Processed Data Export'!CI44*AM$1</f>
        <v>0.11865000000000001</v>
      </c>
      <c r="AN43" s="2">
        <f>'Processed Data Export'!CJ44*AN$1</f>
        <v>0.16640000000000002</v>
      </c>
      <c r="AO43" s="2">
        <f>'Processed Data Export'!CK44*AO$1</f>
        <v>0.27549999999999997</v>
      </c>
      <c r="AP43" s="2">
        <f>'Processed Data Export'!CL44*AP$1</f>
        <v>0.47850000000000004</v>
      </c>
      <c r="AQ43" s="2">
        <f>'Processed Data Export'!CM44*AQ$1</f>
        <v>0.78959999999999997</v>
      </c>
      <c r="AR43" s="2">
        <f>'Processed Data Export'!CN44*AR$1</f>
        <v>1.2034499999999999</v>
      </c>
      <c r="AS43" s="2">
        <f>'Processed Data Export'!CO44*AS$1</f>
        <v>1.7302999999999999</v>
      </c>
      <c r="AT43" s="2">
        <f>'Processed Data Export'!CP44*AT$1</f>
        <v>2.3512499999999998</v>
      </c>
      <c r="AU43" s="2">
        <f>'Processed Data Export'!CQ44*AU$1</f>
        <v>3.12</v>
      </c>
      <c r="AV43" s="2">
        <f>'Processed Data Export'!CR44*AV$1</f>
        <v>4.0469999999999997</v>
      </c>
      <c r="AW43" s="2">
        <f>'Processed Data Export'!CS44*AW$1</f>
        <v>5.1987000000000005</v>
      </c>
      <c r="AX43" s="2">
        <f>'Processed Data Export'!CT44*AX$1</f>
        <v>6.5723000000000003</v>
      </c>
      <c r="AY43" s="2">
        <f>'Processed Data Export'!CU44*AY$1</f>
        <v>8.153649999999999</v>
      </c>
      <c r="AZ43" s="2">
        <f>'Processed Data Export'!CV44*AZ$1</f>
        <v>9.8567999999999998</v>
      </c>
      <c r="BA43" s="2">
        <f>'Processed Data Export'!CW44*BA$1</f>
        <v>11.625599999999999</v>
      </c>
      <c r="BB43" s="2">
        <f>'Processed Data Export'!CX44*BB$1</f>
        <v>13.5228</v>
      </c>
      <c r="BC43" s="2">
        <f>'Processed Data Export'!CY44*BC$1</f>
        <v>15.667400000000001</v>
      </c>
      <c r="BD43" s="2">
        <f>'Processed Data Export'!CZ44*BD$1</f>
        <v>18.339599999999997</v>
      </c>
      <c r="BE43" s="2">
        <f>'Processed Data Export'!DA44*BE$1</f>
        <v>21.951999999999998</v>
      </c>
      <c r="BF43" s="2">
        <f>'Processed Data Export'!DB44*BF$1</f>
        <v>27.178000000000001</v>
      </c>
      <c r="BG43" s="2">
        <f>'Processed Data Export'!DC44*BG$1</f>
        <v>35.017499999999998</v>
      </c>
      <c r="BH43" s="2">
        <f>'Processed Data Export'!DD44*BH$1</f>
        <v>46.001999999999988</v>
      </c>
      <c r="BI43" s="2">
        <f>'Processed Data Export'!DE44*BI$1</f>
        <v>61.616499999999995</v>
      </c>
      <c r="BJ43" s="2">
        <f>'Processed Data Export'!DF44*BJ$1</f>
        <v>82.256</v>
      </c>
      <c r="BK43" s="2">
        <f>'Processed Data Export'!DG44*BK$1</f>
        <v>108.20900000000002</v>
      </c>
      <c r="BL43" s="2">
        <f>'Processed Data Export'!DH44*BL$1</f>
        <v>139.19200000000001</v>
      </c>
      <c r="BM43" s="2">
        <f>'Processed Data Export'!DI44*BM$1</f>
        <v>172.76050000000001</v>
      </c>
      <c r="BN43" s="2">
        <f>'Processed Data Export'!DJ44*BN$1</f>
        <v>206.6815</v>
      </c>
      <c r="BO43" s="2">
        <f>'Processed Data Export'!DK44*BO$1</f>
        <v>237.19150000000002</v>
      </c>
      <c r="BP43" s="2">
        <f>'Processed Data Export'!DL44*BP$1</f>
        <v>261.28800000000001</v>
      </c>
      <c r="BQ43" s="2">
        <f>'Processed Data Export'!DM44*BQ$1</f>
        <v>274.53999999999996</v>
      </c>
      <c r="BR43" s="2">
        <f>'Processed Data Export'!DN44*BR$1</f>
        <v>275.65199999999999</v>
      </c>
      <c r="BS43" s="2">
        <f>'Processed Data Export'!DO44*BS$1</f>
        <v>264.58950000000004</v>
      </c>
      <c r="BT43" s="2">
        <f>'Processed Data Export'!DP44*BT$1</f>
        <v>243.58</v>
      </c>
      <c r="BU43" s="2">
        <f>'Processed Data Export'!DQ44*BU$1</f>
        <v>217.72799999999998</v>
      </c>
      <c r="BV43" s="2">
        <f>'Processed Data Export'!DR44*BV$1</f>
        <v>192.76649999999998</v>
      </c>
      <c r="BW43" s="2">
        <f>'Processed Data Export'!DS44*BW$1</f>
        <v>173.16</v>
      </c>
      <c r="BX43" s="2">
        <f>'Processed Data Export'!DT44*BX$1</f>
        <v>165.73500000000001</v>
      </c>
      <c r="BY43" s="2">
        <f>'Processed Data Export'!DU44*BY$1</f>
        <v>167.76</v>
      </c>
      <c r="BZ43" s="2">
        <f>'Processed Data Export'!DV44*BZ$1</f>
        <v>179.3</v>
      </c>
      <c r="CA43" s="2">
        <f>'Processed Data Export'!DW44*CA$1</f>
        <v>197.16</v>
      </c>
      <c r="CB43" s="2">
        <f>'Processed Data Export'!DX44*CB$1</f>
        <v>211</v>
      </c>
      <c r="CC43" s="2">
        <f>'Processed Data Export'!DY44*CC$1</f>
        <v>218.4</v>
      </c>
      <c r="CD43" s="2">
        <f>'Processed Data Export'!DZ44*CD$1</f>
        <v>209.44</v>
      </c>
      <c r="CE43" s="2">
        <f>'Processed Data Export'!EA44*CE$1</f>
        <v>182.89999999999998</v>
      </c>
      <c r="CF43" s="2">
        <f>'Processed Data Export'!EB44*CF$1</f>
        <v>139.04000000000002</v>
      </c>
      <c r="CG43" s="2">
        <f>'Processed Data Export'!EC44*CG$1</f>
        <v>80</v>
      </c>
      <c r="CH43" s="2">
        <f>'Processed Data Export'!ED44*CH$1</f>
        <v>18.16</v>
      </c>
      <c r="CI43" s="2">
        <f>'Processed Data Export'!EE44*CI$1</f>
        <v>0</v>
      </c>
      <c r="CJ43" s="2">
        <f>'Processed Data Export'!EF44*CJ$1</f>
        <v>0</v>
      </c>
      <c r="CK43" s="2">
        <f>'Processed Data Export'!EG44*CK$1</f>
        <v>0</v>
      </c>
      <c r="CL43" s="2">
        <f>'Processed Data Export'!EH44*CL$1</f>
        <v>0</v>
      </c>
      <c r="CM43" s="2">
        <f>'Processed Data Export'!EI44*CM$1</f>
        <v>0</v>
      </c>
      <c r="CN43" s="2">
        <f>'Processed Data Export'!EJ44*CN$1</f>
        <v>0</v>
      </c>
      <c r="CO43" s="2">
        <f t="shared" si="0"/>
        <v>4913.988624999999</v>
      </c>
      <c r="CP43" s="2">
        <f t="shared" si="1"/>
        <v>49.139886249999989</v>
      </c>
    </row>
    <row r="44" spans="1:94" x14ac:dyDescent="0.35">
      <c r="A44" s="2">
        <f>'Processed Data Export'!B45</f>
        <v>5205</v>
      </c>
      <c r="B44" s="2">
        <f>'Processed Data Export'!AX45*B$1</f>
        <v>1.8749999999999999E-2</v>
      </c>
      <c r="C44" s="2">
        <f>'Processed Data Export'!AY45*C$1</f>
        <v>0</v>
      </c>
      <c r="D44" s="2">
        <f>'Processed Data Export'!AZ45*D$1</f>
        <v>0</v>
      </c>
      <c r="E44" s="2">
        <f>'Processed Data Export'!BA45*E$1</f>
        <v>0</v>
      </c>
      <c r="F44" s="2">
        <f>'Processed Data Export'!BB45*F$1</f>
        <v>0</v>
      </c>
      <c r="G44" s="2">
        <f>'Processed Data Export'!BC45*G$1</f>
        <v>0</v>
      </c>
      <c r="H44" s="2">
        <f>'Processed Data Export'!BD45*H$1</f>
        <v>0</v>
      </c>
      <c r="I44" s="2">
        <f>'Processed Data Export'!BE45*I$1</f>
        <v>0</v>
      </c>
      <c r="J44" s="2">
        <f>'Processed Data Export'!BF45*J$1</f>
        <v>0</v>
      </c>
      <c r="K44" s="2">
        <f>'Processed Data Export'!BG45*K$1</f>
        <v>0</v>
      </c>
      <c r="L44" s="2">
        <f>'Processed Data Export'!BH45*L$1</f>
        <v>0</v>
      </c>
      <c r="M44" s="2">
        <f>'Processed Data Export'!BI45*M$1</f>
        <v>0</v>
      </c>
      <c r="N44" s="2">
        <f>'Processed Data Export'!BJ45*N$1</f>
        <v>0</v>
      </c>
      <c r="O44" s="2">
        <f>'Processed Data Export'!BK45*O$1</f>
        <v>0</v>
      </c>
      <c r="P44" s="2">
        <f>'Processed Data Export'!BL45*P$1</f>
        <v>0</v>
      </c>
      <c r="Q44" s="2">
        <f>'Processed Data Export'!BM45*Q$1</f>
        <v>0</v>
      </c>
      <c r="R44" s="2">
        <f>'Processed Data Export'!BN45*R$1</f>
        <v>0</v>
      </c>
      <c r="S44" s="2">
        <f>'Processed Data Export'!BO45*S$1</f>
        <v>0</v>
      </c>
      <c r="T44" s="2">
        <f>'Processed Data Export'!BP45*T$1</f>
        <v>0</v>
      </c>
      <c r="U44" s="2">
        <f>'Processed Data Export'!BQ45*U$1</f>
        <v>0</v>
      </c>
      <c r="V44" s="2">
        <f>'Processed Data Export'!BR45*V$1</f>
        <v>0</v>
      </c>
      <c r="W44" s="2">
        <f>'Processed Data Export'!BS45*W$1</f>
        <v>0</v>
      </c>
      <c r="X44" s="2">
        <f>'Processed Data Export'!BT45*X$1</f>
        <v>0</v>
      </c>
      <c r="Y44" s="2">
        <f>'Processed Data Export'!BU45*Y$1</f>
        <v>0</v>
      </c>
      <c r="Z44" s="2">
        <f>'Processed Data Export'!BV45*Z$1</f>
        <v>0</v>
      </c>
      <c r="AA44" s="2">
        <f>'Processed Data Export'!BW45*AA$1</f>
        <v>0</v>
      </c>
      <c r="AB44" s="2">
        <f>'Processed Data Export'!BX45*AB$1</f>
        <v>0</v>
      </c>
      <c r="AC44" s="2">
        <f>'Processed Data Export'!BY45*AC$1</f>
        <v>0</v>
      </c>
      <c r="AD44" s="2">
        <f>'Processed Data Export'!BZ45*AD$1</f>
        <v>0</v>
      </c>
      <c r="AE44" s="2">
        <f>'Processed Data Export'!CA45*AE$1</f>
        <v>0</v>
      </c>
      <c r="AF44" s="2">
        <f>'Processed Data Export'!CB45*AF$1</f>
        <v>0</v>
      </c>
      <c r="AG44" s="2">
        <f>'Processed Data Export'!CC45*AG$1</f>
        <v>4.1840000000000002E-2</v>
      </c>
      <c r="AH44" s="2">
        <f>'Processed Data Export'!CD45*AH$1</f>
        <v>7.4249999999999997E-2</v>
      </c>
      <c r="AI44" s="2">
        <f>'Processed Data Export'!CE45*AI$1</f>
        <v>0.10462500000000002</v>
      </c>
      <c r="AJ44" s="2">
        <f>'Processed Data Export'!CF45*AJ$1</f>
        <v>0.13038999999999998</v>
      </c>
      <c r="AK44" s="2">
        <f>'Processed Data Export'!CG45*AK$1</f>
        <v>0.13952000000000001</v>
      </c>
      <c r="AL44" s="2">
        <f>'Processed Data Export'!CH45*AL$1</f>
        <v>0.14865000000000003</v>
      </c>
      <c r="AM44" s="2">
        <f>'Processed Data Export'!CI45*AM$1</f>
        <v>0.15820000000000001</v>
      </c>
      <c r="AN44" s="2">
        <f>'Processed Data Export'!CJ45*AN$1</f>
        <v>0.19840000000000005</v>
      </c>
      <c r="AO44" s="2">
        <f>'Processed Data Export'!CK45*AO$1</f>
        <v>0.31175000000000003</v>
      </c>
      <c r="AP44" s="2">
        <f>'Processed Data Export'!CL45*AP$1</f>
        <v>0.51974999999999993</v>
      </c>
      <c r="AQ44" s="2">
        <f>'Processed Data Export'!CM45*AQ$1</f>
        <v>0.82719999999999994</v>
      </c>
      <c r="AR44" s="2">
        <f>'Processed Data Export'!CN45*AR$1</f>
        <v>1.2460499999999999</v>
      </c>
      <c r="AS44" s="2">
        <f>'Processed Data Export'!CO45*AS$1</f>
        <v>1.7544999999999999</v>
      </c>
      <c r="AT44" s="2">
        <f>'Processed Data Export'!CP45*AT$1</f>
        <v>2.3512499999999998</v>
      </c>
      <c r="AU44" s="2">
        <f>'Processed Data Export'!CQ45*AU$1</f>
        <v>3.0575999999999999</v>
      </c>
      <c r="AV44" s="2">
        <f>'Processed Data Export'!CR45*AV$1</f>
        <v>3.9227499999999997</v>
      </c>
      <c r="AW44" s="2">
        <f>'Processed Data Export'!CS45*AW$1</f>
        <v>4.9569000000000001</v>
      </c>
      <c r="AX44" s="2">
        <f>'Processed Data Export'!CT45*AX$1</f>
        <v>6.1830000000000007</v>
      </c>
      <c r="AY44" s="2">
        <f>'Processed Data Export'!CU45*AY$1</f>
        <v>7.5545</v>
      </c>
      <c r="AZ44" s="2">
        <f>'Processed Data Export'!CV45*AZ$1</f>
        <v>8.9687999999999999</v>
      </c>
      <c r="BA44" s="2">
        <f>'Processed Data Export'!CW45*BA$1</f>
        <v>10.382399999999999</v>
      </c>
      <c r="BB44" s="2">
        <f>'Processed Data Export'!CX45*BB$1</f>
        <v>11.9184</v>
      </c>
      <c r="BC44" s="2">
        <f>'Processed Data Export'!CY45*BC$1</f>
        <v>13.670999999999999</v>
      </c>
      <c r="BD44" s="2">
        <f>'Processed Data Export'!CZ45*BD$1</f>
        <v>15.874599999999997</v>
      </c>
      <c r="BE44" s="2">
        <f>'Processed Data Export'!DA45*BE$1</f>
        <v>19.096</v>
      </c>
      <c r="BF44" s="2">
        <f>'Processed Data Export'!DB45*BF$1</f>
        <v>23.8125</v>
      </c>
      <c r="BG44" s="2">
        <f>'Processed Data Export'!DC45*BG$1</f>
        <v>31.32</v>
      </c>
      <c r="BH44" s="2">
        <f>'Processed Data Export'!DD45*BH$1</f>
        <v>42.148000000000003</v>
      </c>
      <c r="BI44" s="2">
        <f>'Processed Data Export'!DE45*BI$1</f>
        <v>57.969999999999992</v>
      </c>
      <c r="BJ44" s="2">
        <f>'Processed Data Export'!DF45*BJ$1</f>
        <v>78.86399999999999</v>
      </c>
      <c r="BK44" s="2">
        <f>'Processed Data Export'!DG45*BK$1</f>
        <v>105.9195</v>
      </c>
      <c r="BL44" s="2">
        <f>'Processed Data Export'!DH45*BL$1</f>
        <v>138.233</v>
      </c>
      <c r="BM44" s="2">
        <f>'Processed Data Export'!DI45*BM$1</f>
        <v>174.00450000000004</v>
      </c>
      <c r="BN44" s="2">
        <f>'Processed Data Export'!DJ45*BN$1</f>
        <v>210.91749999999996</v>
      </c>
      <c r="BO44" s="2">
        <f>'Processed Data Export'!DK45*BO$1</f>
        <v>244.81050000000002</v>
      </c>
      <c r="BP44" s="2">
        <f>'Processed Data Export'!DL45*BP$1</f>
        <v>272.45999999999998</v>
      </c>
      <c r="BQ44" s="2">
        <f>'Processed Data Export'!DM45*BQ$1</f>
        <v>289.56199999999995</v>
      </c>
      <c r="BR44" s="2">
        <f>'Processed Data Export'!DN45*BR$1</f>
        <v>294.20549999999997</v>
      </c>
      <c r="BS44" s="2">
        <f>'Processed Data Export'!DO45*BS$1</f>
        <v>285.66300000000001</v>
      </c>
      <c r="BT44" s="2">
        <f>'Processed Data Export'!DP45*BT$1</f>
        <v>265.62</v>
      </c>
      <c r="BU44" s="2">
        <f>'Processed Data Export'!DQ45*BU$1</f>
        <v>239.32799999999997</v>
      </c>
      <c r="BV44" s="2">
        <f>'Processed Data Export'!DR45*BV$1</f>
        <v>211.40550000000002</v>
      </c>
      <c r="BW44" s="2">
        <f>'Processed Data Export'!DS45*BW$1</f>
        <v>187.59</v>
      </c>
      <c r="BX44" s="2">
        <f>'Processed Data Export'!DT45*BX$1</f>
        <v>173.99</v>
      </c>
      <c r="BY44" s="2">
        <f>'Processed Data Export'!DU45*BY$1</f>
        <v>170.64000000000001</v>
      </c>
      <c r="BZ44" s="2">
        <f>'Processed Data Export'!DV45*BZ$1</f>
        <v>175.22500000000002</v>
      </c>
      <c r="CA44" s="2">
        <f>'Processed Data Export'!DW45*CA$1</f>
        <v>188.79000000000002</v>
      </c>
      <c r="CB44" s="2">
        <f>'Processed Data Export'!DX45*CB$1</f>
        <v>202.56</v>
      </c>
      <c r="CC44" s="2">
        <f>'Processed Data Export'!DY45*CC$1</f>
        <v>211.2</v>
      </c>
      <c r="CD44" s="2">
        <f>'Processed Data Export'!DZ45*CD$1</f>
        <v>206.72</v>
      </c>
      <c r="CE44" s="2">
        <f>'Processed Data Export'!EA45*CE$1</f>
        <v>187.54999999999998</v>
      </c>
      <c r="CF44" s="2">
        <f>'Processed Data Export'!EB45*CF$1</f>
        <v>149.6</v>
      </c>
      <c r="CG44" s="2">
        <f>'Processed Data Export'!EC45*CG$1</f>
        <v>96</v>
      </c>
      <c r="CH44" s="2">
        <f>'Processed Data Export'!ED45*CH$1</f>
        <v>38.590000000000003</v>
      </c>
      <c r="CI44" s="2">
        <f>'Processed Data Export'!EE45*CI$1</f>
        <v>0</v>
      </c>
      <c r="CJ44" s="2">
        <f>'Processed Data Export'!EF45*CJ$1</f>
        <v>0</v>
      </c>
      <c r="CK44" s="2">
        <f>'Processed Data Export'!EG45*CK$1</f>
        <v>0</v>
      </c>
      <c r="CL44" s="2">
        <f>'Processed Data Export'!EH45*CL$1</f>
        <v>0</v>
      </c>
      <c r="CM44" s="2">
        <f>'Processed Data Export'!EI45*CM$1</f>
        <v>0</v>
      </c>
      <c r="CN44" s="2">
        <f>'Processed Data Export'!EJ45*CN$1</f>
        <v>0</v>
      </c>
      <c r="CO44" s="2">
        <f t="shared" si="0"/>
        <v>5068.3095750000011</v>
      </c>
      <c r="CP44" s="2">
        <f t="shared" si="1"/>
        <v>50.683095750000014</v>
      </c>
    </row>
    <row r="45" spans="1:94" x14ac:dyDescent="0.35">
      <c r="A45" s="2">
        <f>'Processed Data Export'!B46</f>
        <v>5210</v>
      </c>
      <c r="B45" s="2">
        <f>'Processed Data Export'!AX46*B$1</f>
        <v>0.47504999999999997</v>
      </c>
      <c r="C45" s="2">
        <f>'Processed Data Export'!AY46*C$1</f>
        <v>0</v>
      </c>
      <c r="D45" s="2">
        <f>'Processed Data Export'!AZ46*D$1</f>
        <v>0</v>
      </c>
      <c r="E45" s="2">
        <f>'Processed Data Export'!BA46*E$1</f>
        <v>0</v>
      </c>
      <c r="F45" s="2">
        <f>'Processed Data Export'!BB46*F$1</f>
        <v>0</v>
      </c>
      <c r="G45" s="2">
        <f>'Processed Data Export'!BC46*G$1</f>
        <v>0</v>
      </c>
      <c r="H45" s="2">
        <f>'Processed Data Export'!BD46*H$1</f>
        <v>0</v>
      </c>
      <c r="I45" s="2">
        <f>'Processed Data Export'!BE46*I$1</f>
        <v>0</v>
      </c>
      <c r="J45" s="2">
        <f>'Processed Data Export'!BF46*J$1</f>
        <v>0</v>
      </c>
      <c r="K45" s="2">
        <f>'Processed Data Export'!BG46*K$1</f>
        <v>0</v>
      </c>
      <c r="L45" s="2">
        <f>'Processed Data Export'!BH46*L$1</f>
        <v>0</v>
      </c>
      <c r="M45" s="2">
        <f>'Processed Data Export'!BI46*M$1</f>
        <v>0</v>
      </c>
      <c r="N45" s="2">
        <f>'Processed Data Export'!BJ46*N$1</f>
        <v>0</v>
      </c>
      <c r="O45" s="2">
        <f>'Processed Data Export'!BK46*O$1</f>
        <v>0</v>
      </c>
      <c r="P45" s="2">
        <f>'Processed Data Export'!BL46*P$1</f>
        <v>0</v>
      </c>
      <c r="Q45" s="2">
        <f>'Processed Data Export'!BM46*Q$1</f>
        <v>0</v>
      </c>
      <c r="R45" s="2">
        <f>'Processed Data Export'!BN46*R$1</f>
        <v>0</v>
      </c>
      <c r="S45" s="2">
        <f>'Processed Data Export'!BO46*S$1</f>
        <v>0</v>
      </c>
      <c r="T45" s="2">
        <f>'Processed Data Export'!BP46*T$1</f>
        <v>0</v>
      </c>
      <c r="U45" s="2">
        <f>'Processed Data Export'!BQ46*U$1</f>
        <v>0</v>
      </c>
      <c r="V45" s="2">
        <f>'Processed Data Export'!BR46*V$1</f>
        <v>0</v>
      </c>
      <c r="W45" s="2">
        <f>'Processed Data Export'!BS46*W$1</f>
        <v>0</v>
      </c>
      <c r="X45" s="2">
        <f>'Processed Data Export'!BT46*X$1</f>
        <v>0</v>
      </c>
      <c r="Y45" s="2">
        <f>'Processed Data Export'!BU46*Y$1</f>
        <v>0</v>
      </c>
      <c r="Z45" s="2">
        <f>'Processed Data Export'!BV46*Z$1</f>
        <v>0</v>
      </c>
      <c r="AA45" s="2">
        <f>'Processed Data Export'!BW46*AA$1</f>
        <v>0</v>
      </c>
      <c r="AB45" s="2">
        <f>'Processed Data Export'!BX46*AB$1</f>
        <v>0</v>
      </c>
      <c r="AC45" s="2">
        <f>'Processed Data Export'!BY46*AC$1</f>
        <v>0</v>
      </c>
      <c r="AD45" s="2">
        <f>'Processed Data Export'!BZ46*AD$1</f>
        <v>0</v>
      </c>
      <c r="AE45" s="2">
        <f>'Processed Data Export'!CA46*AE$1</f>
        <v>0</v>
      </c>
      <c r="AF45" s="2">
        <f>'Processed Data Export'!CB46*AF$1</f>
        <v>0</v>
      </c>
      <c r="AG45" s="2">
        <f>'Processed Data Export'!CC46*AG$1</f>
        <v>1.5689999999999999E-2</v>
      </c>
      <c r="AH45" s="2">
        <f>'Processed Data Export'!CD46*AH$1</f>
        <v>2.376E-2</v>
      </c>
      <c r="AI45" s="2">
        <f>'Processed Data Export'!CE46*AI$1</f>
        <v>2.7000000000000003E-2</v>
      </c>
      <c r="AJ45" s="2">
        <f>'Processed Data Export'!CF46*AJ$1</f>
        <v>3.0680000000000002E-2</v>
      </c>
      <c r="AK45" s="2">
        <f>'Processed Data Export'!CG46*AK$1</f>
        <v>3.0520000000000002E-2</v>
      </c>
      <c r="AL45" s="2">
        <f>'Processed Data Export'!CH46*AL$1</f>
        <v>2.9729999999999999E-2</v>
      </c>
      <c r="AM45" s="2">
        <f>'Processed Data Export'!CI46*AM$1</f>
        <v>6.7799999999999985E-2</v>
      </c>
      <c r="AN45" s="2">
        <f>'Processed Data Export'!CJ46*AN$1</f>
        <v>0.1024</v>
      </c>
      <c r="AO45" s="2">
        <f>'Processed Data Export'!CK46*AO$1</f>
        <v>0.1595</v>
      </c>
      <c r="AP45" s="2">
        <f>'Processed Data Export'!CL46*AP$1</f>
        <v>0.27224999999999999</v>
      </c>
      <c r="AQ45" s="2">
        <f>'Processed Data Export'!CM46*AQ$1</f>
        <v>0.41359999999999997</v>
      </c>
      <c r="AR45" s="2">
        <f>'Processed Data Export'!CN46*AR$1</f>
        <v>0.59640000000000004</v>
      </c>
      <c r="AS45" s="2">
        <f>'Processed Data Export'!CO46*AS$1</f>
        <v>0.82279999999999986</v>
      </c>
      <c r="AT45" s="2">
        <f>'Processed Data Export'!CP46*AT$1</f>
        <v>1.0862500000000002</v>
      </c>
      <c r="AU45" s="2">
        <f>'Processed Data Export'!CQ46*AU$1</f>
        <v>1.4196</v>
      </c>
      <c r="AV45" s="2">
        <f>'Processed Data Export'!CR46*AV$1</f>
        <v>1.8105</v>
      </c>
      <c r="AW45" s="2">
        <f>'Processed Data Export'!CS46*AW$1</f>
        <v>2.2971000000000004</v>
      </c>
      <c r="AX45" s="2">
        <f>'Processed Data Export'!CT46*AX$1</f>
        <v>2.9083000000000001</v>
      </c>
      <c r="AY45" s="2">
        <f>'Processed Data Export'!CU46*AY$1</f>
        <v>3.5427999999999997</v>
      </c>
      <c r="AZ45" s="2">
        <f>'Processed Data Export'!CV46*AZ$1</f>
        <v>4.2920000000000007</v>
      </c>
      <c r="BA45" s="2">
        <f>'Processed Data Export'!CW46*BA$1</f>
        <v>5.04</v>
      </c>
      <c r="BB45" s="2">
        <f>'Processed Data Export'!CX46*BB$1</f>
        <v>5.9209999999999994</v>
      </c>
      <c r="BC45" s="2">
        <f>'Processed Data Export'!CY46*BC$1</f>
        <v>6.900599999999999</v>
      </c>
      <c r="BD45" s="2">
        <f>'Processed Data Export'!CZ46*BD$1</f>
        <v>8.0852000000000004</v>
      </c>
      <c r="BE45" s="2">
        <f>'Processed Data Export'!DA46*BE$1</f>
        <v>9.6319999999999997</v>
      </c>
      <c r="BF45" s="2">
        <f>'Processed Data Export'!DB46*BF$1</f>
        <v>11.6205</v>
      </c>
      <c r="BG45" s="2">
        <f>'Processed Data Export'!DC46*BG$1</f>
        <v>14.5</v>
      </c>
      <c r="BH45" s="2">
        <f>'Processed Data Export'!DD46*BH$1</f>
        <v>18.203999999999997</v>
      </c>
      <c r="BI45" s="2">
        <f>'Processed Data Export'!DE46*BI$1</f>
        <v>23.468499999999999</v>
      </c>
      <c r="BJ45" s="2">
        <f>'Processed Data Export'!DF46*BJ$1</f>
        <v>30.21</v>
      </c>
      <c r="BK45" s="2">
        <f>'Processed Data Export'!DG46*BK$1</f>
        <v>38.56</v>
      </c>
      <c r="BL45" s="2">
        <f>'Processed Data Export'!DH46*BL$1</f>
        <v>48.771999999999998</v>
      </c>
      <c r="BM45" s="2">
        <f>'Processed Data Export'!DI46*BM$1</f>
        <v>60.334000000000003</v>
      </c>
      <c r="BN45" s="2">
        <f>'Processed Data Export'!DJ46*BN$1</f>
        <v>72.541499999999985</v>
      </c>
      <c r="BO45" s="2">
        <f>'Processed Data Export'!DK46*BO$1</f>
        <v>84.611000000000004</v>
      </c>
      <c r="BP45" s="2">
        <f>'Processed Data Export'!DL46*BP$1</f>
        <v>95.759999999999991</v>
      </c>
      <c r="BQ45" s="2">
        <f>'Processed Data Export'!DM46*BQ$1</f>
        <v>104.11799999999998</v>
      </c>
      <c r="BR45" s="2">
        <f>'Processed Data Export'!DN46*BR$1</f>
        <v>109.55399999999999</v>
      </c>
      <c r="BS45" s="2">
        <f>'Processed Data Export'!DO46*BS$1</f>
        <v>110.38500000000001</v>
      </c>
      <c r="BT45" s="2">
        <f>'Processed Data Export'!DP46*BT$1</f>
        <v>108.68</v>
      </c>
      <c r="BU45" s="2">
        <f>'Processed Data Export'!DQ46*BU$1</f>
        <v>104.544</v>
      </c>
      <c r="BV45" s="2">
        <f>'Processed Data Export'!DR46*BV$1</f>
        <v>102.51449999999998</v>
      </c>
      <c r="BW45" s="2">
        <f>'Processed Data Export'!DS46*BW$1</f>
        <v>107.11500000000001</v>
      </c>
      <c r="BX45" s="2">
        <f>'Processed Data Export'!DT46*BX$1</f>
        <v>130.17499999999998</v>
      </c>
      <c r="BY45" s="2">
        <f>'Processed Data Export'!DU46*BY$1</f>
        <v>182.16000000000003</v>
      </c>
      <c r="BZ45" s="2">
        <f>'Processed Data Export'!DV46*BZ$1</f>
        <v>279.54499999999996</v>
      </c>
      <c r="CA45" s="2">
        <f>'Processed Data Export'!DW46*CA$1</f>
        <v>443.60999999999996</v>
      </c>
      <c r="CB45" s="2">
        <f>'Processed Data Export'!DX46*CB$1</f>
        <v>685.75</v>
      </c>
      <c r="CC45" s="2">
        <f>'Processed Data Export'!DY46*CC$1</f>
        <v>1018.8000000000001</v>
      </c>
      <c r="CD45" s="2">
        <f>'Processed Data Export'!DZ46*CD$1</f>
        <v>1430.72</v>
      </c>
      <c r="CE45" s="2">
        <f>'Processed Data Export'!EA46*CE$1</f>
        <v>1906.5</v>
      </c>
      <c r="CF45" s="2">
        <f>'Processed Data Export'!EB46*CF$1</f>
        <v>2379.52</v>
      </c>
      <c r="CG45" s="2">
        <f>'Processed Data Export'!EC46*CG$1</f>
        <v>2784</v>
      </c>
      <c r="CH45" s="2">
        <f>'Processed Data Export'!ED46*CH$1</f>
        <v>3032.72</v>
      </c>
      <c r="CI45" s="2">
        <f>'Processed Data Export'!EE46*CI$1</f>
        <v>3057.2999999999997</v>
      </c>
      <c r="CJ45" s="2">
        <f>'Processed Data Export'!EF46*CJ$1</f>
        <v>2812.7999999999997</v>
      </c>
      <c r="CK45" s="2">
        <f>'Processed Data Export'!EG46*CK$1</f>
        <v>2314.35</v>
      </c>
      <c r="CL45" s="2">
        <f>'Processed Data Export'!EH46*CL$1</f>
        <v>1610.28</v>
      </c>
      <c r="CM45" s="2">
        <f>'Processed Data Export'!EI46*CM$1</f>
        <v>721.56000000000006</v>
      </c>
      <c r="CN45" s="2">
        <f>'Processed Data Export'!EJ46*CN$1</f>
        <v>239.12</v>
      </c>
      <c r="CO45" s="2">
        <f t="shared" si="0"/>
        <v>26330.404529999996</v>
      </c>
      <c r="CP45" s="2">
        <f t="shared" si="1"/>
        <v>263.30404529999998</v>
      </c>
    </row>
    <row r="46" spans="1:94" x14ac:dyDescent="0.35">
      <c r="A46" s="2">
        <f>'Processed Data Export'!B47</f>
        <v>5215</v>
      </c>
      <c r="B46" s="2">
        <f>'Processed Data Export'!AX47*B$1</f>
        <v>0.48450000000000004</v>
      </c>
      <c r="C46" s="2">
        <f>'Processed Data Export'!AY47*C$1</f>
        <v>0</v>
      </c>
      <c r="D46" s="2">
        <f>'Processed Data Export'!AZ47*D$1</f>
        <v>0</v>
      </c>
      <c r="E46" s="2">
        <f>'Processed Data Export'!BA47*E$1</f>
        <v>0</v>
      </c>
      <c r="F46" s="2">
        <f>'Processed Data Export'!BB47*F$1</f>
        <v>0</v>
      </c>
      <c r="G46" s="2">
        <f>'Processed Data Export'!BC47*G$1</f>
        <v>0</v>
      </c>
      <c r="H46" s="2">
        <f>'Processed Data Export'!BD47*H$1</f>
        <v>0</v>
      </c>
      <c r="I46" s="2">
        <f>'Processed Data Export'!BE47*I$1</f>
        <v>0</v>
      </c>
      <c r="J46" s="2">
        <f>'Processed Data Export'!BF47*J$1</f>
        <v>0</v>
      </c>
      <c r="K46" s="2">
        <f>'Processed Data Export'!BG47*K$1</f>
        <v>0</v>
      </c>
      <c r="L46" s="2">
        <f>'Processed Data Export'!BH47*L$1</f>
        <v>0</v>
      </c>
      <c r="M46" s="2">
        <f>'Processed Data Export'!BI47*M$1</f>
        <v>0</v>
      </c>
      <c r="N46" s="2">
        <f>'Processed Data Export'!BJ47*N$1</f>
        <v>0</v>
      </c>
      <c r="O46" s="2">
        <f>'Processed Data Export'!BK47*O$1</f>
        <v>0</v>
      </c>
      <c r="P46" s="2">
        <f>'Processed Data Export'!BL47*P$1</f>
        <v>0</v>
      </c>
      <c r="Q46" s="2">
        <f>'Processed Data Export'!BM47*Q$1</f>
        <v>0</v>
      </c>
      <c r="R46" s="2">
        <f>'Processed Data Export'!BN47*R$1</f>
        <v>0</v>
      </c>
      <c r="S46" s="2">
        <f>'Processed Data Export'!BO47*S$1</f>
        <v>0</v>
      </c>
      <c r="T46" s="2">
        <f>'Processed Data Export'!BP47*T$1</f>
        <v>0</v>
      </c>
      <c r="U46" s="2">
        <f>'Processed Data Export'!BQ47*U$1</f>
        <v>0</v>
      </c>
      <c r="V46" s="2">
        <f>'Processed Data Export'!BR47*V$1</f>
        <v>0</v>
      </c>
      <c r="W46" s="2">
        <f>'Processed Data Export'!BS47*W$1</f>
        <v>0</v>
      </c>
      <c r="X46" s="2">
        <f>'Processed Data Export'!BT47*X$1</f>
        <v>0</v>
      </c>
      <c r="Y46" s="2">
        <f>'Processed Data Export'!BU47*Y$1</f>
        <v>0</v>
      </c>
      <c r="Z46" s="2">
        <f>'Processed Data Export'!BV47*Z$1</f>
        <v>0</v>
      </c>
      <c r="AA46" s="2">
        <f>'Processed Data Export'!BW47*AA$1</f>
        <v>0</v>
      </c>
      <c r="AB46" s="2">
        <f>'Processed Data Export'!BX47*AB$1</f>
        <v>0</v>
      </c>
      <c r="AC46" s="2">
        <f>'Processed Data Export'!BY47*AC$1</f>
        <v>0</v>
      </c>
      <c r="AD46" s="2">
        <f>'Processed Data Export'!BZ47*AD$1</f>
        <v>0</v>
      </c>
      <c r="AE46" s="2">
        <f>'Processed Data Export'!CA47*AE$1</f>
        <v>0</v>
      </c>
      <c r="AF46" s="2">
        <f>'Processed Data Export'!CB47*AF$1</f>
        <v>0</v>
      </c>
      <c r="AG46" s="2">
        <f>'Processed Data Export'!CC47*AG$1</f>
        <v>0</v>
      </c>
      <c r="AH46" s="2">
        <f>'Processed Data Export'!CD47*AH$1</f>
        <v>0</v>
      </c>
      <c r="AI46" s="2">
        <f>'Processed Data Export'!CE47*AI$1</f>
        <v>0</v>
      </c>
      <c r="AJ46" s="2">
        <f>'Processed Data Export'!CF47*AJ$1</f>
        <v>0</v>
      </c>
      <c r="AK46" s="2">
        <f>'Processed Data Export'!CG47*AK$1</f>
        <v>0</v>
      </c>
      <c r="AL46" s="2">
        <f>'Processed Data Export'!CH47*AL$1</f>
        <v>0</v>
      </c>
      <c r="AM46" s="2">
        <f>'Processed Data Export'!CI47*AM$1</f>
        <v>0</v>
      </c>
      <c r="AN46" s="2">
        <f>'Processed Data Export'!CJ47*AN$1</f>
        <v>0</v>
      </c>
      <c r="AO46" s="2">
        <f>'Processed Data Export'!CK47*AO$1</f>
        <v>0.11599999999999999</v>
      </c>
      <c r="AP46" s="2">
        <f>'Processed Data Export'!CL47*AP$1</f>
        <v>0.20624999999999999</v>
      </c>
      <c r="AQ46" s="2">
        <f>'Processed Data Export'!CM47*AQ$1</f>
        <v>0.32899999999999996</v>
      </c>
      <c r="AR46" s="2">
        <f>'Processed Data Export'!CN47*AR$1</f>
        <v>0.47925000000000001</v>
      </c>
      <c r="AS46" s="2">
        <f>'Processed Data Export'!CO47*AS$1</f>
        <v>0.66549999999999998</v>
      </c>
      <c r="AT46" s="2">
        <f>'Processed Data Export'!CP47*AT$1</f>
        <v>0.89375000000000004</v>
      </c>
      <c r="AU46" s="2">
        <f>'Processed Data Export'!CQ47*AU$1</f>
        <v>1.17</v>
      </c>
      <c r="AV46" s="2">
        <f>'Processed Data Export'!CR47*AV$1</f>
        <v>1.5087499999999998</v>
      </c>
      <c r="AW46" s="2">
        <f>'Processed Data Export'!CS47*AW$1</f>
        <v>1.91425</v>
      </c>
      <c r="AX46" s="2">
        <f>'Processed Data Export'!CT47*AX$1</f>
        <v>2.4274</v>
      </c>
      <c r="AY46" s="2">
        <f>'Processed Data Export'!CU47*AY$1</f>
        <v>3.0218000000000003</v>
      </c>
      <c r="AZ46" s="2">
        <f>'Processed Data Export'!CV47*AZ$1</f>
        <v>3.6703999999999999</v>
      </c>
      <c r="BA46" s="2">
        <f>'Processed Data Export'!CW47*BA$1</f>
        <v>4.3680000000000003</v>
      </c>
      <c r="BB46" s="2">
        <f>'Processed Data Export'!CX47*BB$1</f>
        <v>5.1187999999999994</v>
      </c>
      <c r="BC46" s="2">
        <f>'Processed Data Export'!CY47*BC$1</f>
        <v>5.9458000000000002</v>
      </c>
      <c r="BD46" s="2">
        <f>'Processed Data Export'!CZ47*BD$1</f>
        <v>6.8527000000000005</v>
      </c>
      <c r="BE46" s="2">
        <f>'Processed Data Export'!DA47*BE$1</f>
        <v>7.9519999999999991</v>
      </c>
      <c r="BF46" s="2">
        <f>'Processed Data Export'!DB47*BF$1</f>
        <v>9.3344999999999985</v>
      </c>
      <c r="BG46" s="2">
        <f>'Processed Data Export'!DC47*BG$1</f>
        <v>11.092499999999999</v>
      </c>
      <c r="BH46" s="2">
        <f>'Processed Data Export'!DD47*BH$1</f>
        <v>13.283999999999999</v>
      </c>
      <c r="BI46" s="2">
        <f>'Processed Data Export'!DE47*BI$1</f>
        <v>16.268999999999998</v>
      </c>
      <c r="BJ46" s="2">
        <f>'Processed Data Export'!DF47*BJ$1</f>
        <v>19.927999999999997</v>
      </c>
      <c r="BK46" s="2">
        <f>'Processed Data Export'!DG47*BK$1</f>
        <v>24.702500000000001</v>
      </c>
      <c r="BL46" s="2">
        <f>'Processed Data Export'!DH47*BL$1</f>
        <v>30.688000000000002</v>
      </c>
      <c r="BM46" s="2">
        <f>'Processed Data Export'!DI47*BM$1</f>
        <v>37.32</v>
      </c>
      <c r="BN46" s="2">
        <f>'Processed Data Export'!DJ47*BN$1</f>
        <v>44.30149999999999</v>
      </c>
      <c r="BO46" s="2">
        <f>'Processed Data Export'!DK47*BO$1</f>
        <v>51.127499999999998</v>
      </c>
      <c r="BP46" s="2">
        <f>'Processed Data Export'!DL47*BP$1</f>
        <v>56.315999999999995</v>
      </c>
      <c r="BQ46" s="2">
        <f>'Processed Data Export'!DM47*BQ$1</f>
        <v>59.052000000000007</v>
      </c>
      <c r="BR46" s="2">
        <f>'Processed Data Export'!DN47*BR$1</f>
        <v>58.311</v>
      </c>
      <c r="BS46" s="2">
        <f>'Processed Data Export'!DO47*BS$1</f>
        <v>54.189000000000007</v>
      </c>
      <c r="BT46" s="2">
        <f>'Processed Data Export'!DP47*BT$1</f>
        <v>48.64</v>
      </c>
      <c r="BU46" s="2">
        <f>'Processed Data Export'!DQ47*BU$1</f>
        <v>45.360000000000007</v>
      </c>
      <c r="BV46" s="2">
        <f>'Processed Data Export'!DR47*BV$1</f>
        <v>54.445499999999988</v>
      </c>
      <c r="BW46" s="2">
        <f>'Processed Data Export'!DS47*BW$1</f>
        <v>88.24499999999999</v>
      </c>
      <c r="BX46" s="2">
        <f>'Processed Data Export'!DT47*BX$1</f>
        <v>166.37</v>
      </c>
      <c r="BY46" s="2">
        <f>'Processed Data Export'!DU47*BY$1</f>
        <v>307.44000000000005</v>
      </c>
      <c r="BZ46" s="2">
        <f>'Processed Data Export'!DV47*BZ$1</f>
        <v>528.12</v>
      </c>
      <c r="CA46" s="2">
        <f>'Processed Data Export'!DW47*CA$1</f>
        <v>850.0200000000001</v>
      </c>
      <c r="CB46" s="2">
        <f>'Processed Data Export'!DX47*CB$1</f>
        <v>1261.7800000000002</v>
      </c>
      <c r="CC46" s="2">
        <f>'Processed Data Export'!DY47*CC$1</f>
        <v>1748.4</v>
      </c>
      <c r="CD46" s="2">
        <f>'Processed Data Export'!DZ47*CD$1</f>
        <v>2252.16</v>
      </c>
      <c r="CE46" s="2">
        <f>'Processed Data Export'!EA47*CE$1</f>
        <v>2723.35</v>
      </c>
      <c r="CF46" s="2">
        <f>'Processed Data Export'!EB47*CF$1</f>
        <v>3055.3599999999997</v>
      </c>
      <c r="CG46" s="2">
        <f>'Processed Data Export'!EC47*CG$1</f>
        <v>3182</v>
      </c>
      <c r="CH46" s="2">
        <f>'Processed Data Export'!ED47*CH$1</f>
        <v>3044.07</v>
      </c>
      <c r="CI46" s="2">
        <f>'Processed Data Export'!EE47*CI$1</f>
        <v>2649.66</v>
      </c>
      <c r="CJ46" s="2">
        <f>'Processed Data Export'!EF47*CJ$1</f>
        <v>2048.0700000000002</v>
      </c>
      <c r="CK46" s="2">
        <f>'Processed Data Export'!EG47*CK$1</f>
        <v>1232.1000000000001</v>
      </c>
      <c r="CL46" s="2">
        <f>'Processed Data Export'!EH47*CL$1</f>
        <v>215.46000000000004</v>
      </c>
      <c r="CM46" s="2">
        <f>'Processed Data Export'!EI47*CM$1</f>
        <v>0</v>
      </c>
      <c r="CN46" s="2">
        <f>'Processed Data Export'!EJ47*CN$1</f>
        <v>0</v>
      </c>
      <c r="CO46" s="2">
        <f t="shared" si="0"/>
        <v>26034.090149999996</v>
      </c>
      <c r="CP46" s="2">
        <f t="shared" si="1"/>
        <v>260.34090149999997</v>
      </c>
    </row>
    <row r="47" spans="1:94" x14ac:dyDescent="0.35">
      <c r="A47" s="2">
        <f>'Processed Data Export'!B48</f>
        <v>5225</v>
      </c>
      <c r="B47" s="2">
        <f>'Processed Data Export'!AX48*B$1</f>
        <v>0.46565000000000001</v>
      </c>
      <c r="C47" s="2">
        <f>'Processed Data Export'!AY48*C$1</f>
        <v>0</v>
      </c>
      <c r="D47" s="2">
        <f>'Processed Data Export'!AZ48*D$1</f>
        <v>0</v>
      </c>
      <c r="E47" s="2">
        <f>'Processed Data Export'!BA48*E$1</f>
        <v>0</v>
      </c>
      <c r="F47" s="2">
        <f>'Processed Data Export'!BB48*F$1</f>
        <v>0</v>
      </c>
      <c r="G47" s="2">
        <f>'Processed Data Export'!BC48*G$1</f>
        <v>0</v>
      </c>
      <c r="H47" s="2">
        <f>'Processed Data Export'!BD48*H$1</f>
        <v>0</v>
      </c>
      <c r="I47" s="2">
        <f>'Processed Data Export'!BE48*I$1</f>
        <v>0</v>
      </c>
      <c r="J47" s="2">
        <f>'Processed Data Export'!BF48*J$1</f>
        <v>0</v>
      </c>
      <c r="K47" s="2">
        <f>'Processed Data Export'!BG48*K$1</f>
        <v>0</v>
      </c>
      <c r="L47" s="2">
        <f>'Processed Data Export'!BH48*L$1</f>
        <v>0</v>
      </c>
      <c r="M47" s="2">
        <f>'Processed Data Export'!BI48*M$1</f>
        <v>0</v>
      </c>
      <c r="N47" s="2">
        <f>'Processed Data Export'!BJ48*N$1</f>
        <v>0</v>
      </c>
      <c r="O47" s="2">
        <f>'Processed Data Export'!BK48*O$1</f>
        <v>0</v>
      </c>
      <c r="P47" s="2">
        <f>'Processed Data Export'!BL48*P$1</f>
        <v>0</v>
      </c>
      <c r="Q47" s="2">
        <f>'Processed Data Export'!BM48*Q$1</f>
        <v>0</v>
      </c>
      <c r="R47" s="2">
        <f>'Processed Data Export'!BN48*R$1</f>
        <v>0</v>
      </c>
      <c r="S47" s="2">
        <f>'Processed Data Export'!BO48*S$1</f>
        <v>0</v>
      </c>
      <c r="T47" s="2">
        <f>'Processed Data Export'!BP48*T$1</f>
        <v>0</v>
      </c>
      <c r="U47" s="2">
        <f>'Processed Data Export'!BQ48*U$1</f>
        <v>0</v>
      </c>
      <c r="V47" s="2">
        <f>'Processed Data Export'!BR48*V$1</f>
        <v>0</v>
      </c>
      <c r="W47" s="2">
        <f>'Processed Data Export'!BS48*W$1</f>
        <v>0</v>
      </c>
      <c r="X47" s="2">
        <f>'Processed Data Export'!BT48*X$1</f>
        <v>0</v>
      </c>
      <c r="Y47" s="2">
        <f>'Processed Data Export'!BU48*Y$1</f>
        <v>0</v>
      </c>
      <c r="Z47" s="2">
        <f>'Processed Data Export'!BV48*Z$1</f>
        <v>0</v>
      </c>
      <c r="AA47" s="2">
        <f>'Processed Data Export'!BW48*AA$1</f>
        <v>0</v>
      </c>
      <c r="AB47" s="2">
        <f>'Processed Data Export'!BX48*AB$1</f>
        <v>0</v>
      </c>
      <c r="AC47" s="2">
        <f>'Processed Data Export'!BY48*AC$1</f>
        <v>0</v>
      </c>
      <c r="AD47" s="2">
        <f>'Processed Data Export'!BZ48*AD$1</f>
        <v>0</v>
      </c>
      <c r="AE47" s="2">
        <f>'Processed Data Export'!CA48*AE$1</f>
        <v>0</v>
      </c>
      <c r="AF47" s="2">
        <f>'Processed Data Export'!CB48*AF$1</f>
        <v>0</v>
      </c>
      <c r="AG47" s="2">
        <f>'Processed Data Export'!CC48*AG$1</f>
        <v>0</v>
      </c>
      <c r="AH47" s="2">
        <f>'Processed Data Export'!CD48*AH$1</f>
        <v>0</v>
      </c>
      <c r="AI47" s="2">
        <f>'Processed Data Export'!CE48*AI$1</f>
        <v>2.0250000000000001E-2</v>
      </c>
      <c r="AJ47" s="2">
        <f>'Processed Data Export'!CF48*AJ$1</f>
        <v>2.6845000000000004E-2</v>
      </c>
      <c r="AK47" s="2">
        <f>'Processed Data Export'!CG48*AK$1</f>
        <v>2.6159999999999999E-2</v>
      </c>
      <c r="AL47" s="2">
        <f>'Processed Data Export'!CH48*AL$1</f>
        <v>2.9729999999999999E-2</v>
      </c>
      <c r="AM47" s="2">
        <f>'Processed Data Export'!CI48*AM$1</f>
        <v>7.9100000000000004E-2</v>
      </c>
      <c r="AN47" s="2">
        <f>'Processed Data Export'!CJ48*AN$1</f>
        <v>0.128</v>
      </c>
      <c r="AO47" s="2">
        <f>'Processed Data Export'!CK48*AO$1</f>
        <v>0.23924999999999999</v>
      </c>
      <c r="AP47" s="2">
        <f>'Processed Data Export'!CL48*AP$1</f>
        <v>0.42074999999999996</v>
      </c>
      <c r="AQ47" s="2">
        <f>'Processed Data Export'!CM48*AQ$1</f>
        <v>0.71439999999999992</v>
      </c>
      <c r="AR47" s="2">
        <f>'Processed Data Export'!CN48*AR$1</f>
        <v>1.0969499999999999</v>
      </c>
      <c r="AS47" s="2">
        <f>'Processed Data Export'!CO48*AS$1</f>
        <v>1.5851</v>
      </c>
      <c r="AT47" s="2">
        <f>'Processed Data Export'!CP48*AT$1</f>
        <v>2.1862500000000002</v>
      </c>
      <c r="AU47" s="2">
        <f>'Processed Data Export'!CQ48*AU$1</f>
        <v>2.9172000000000002</v>
      </c>
      <c r="AV47" s="2">
        <f>'Processed Data Export'!CR48*AV$1</f>
        <v>3.8162500000000006</v>
      </c>
      <c r="AW47" s="2">
        <f>'Processed Data Export'!CS48*AW$1</f>
        <v>4.8964499999999997</v>
      </c>
      <c r="AX47" s="2">
        <f>'Processed Data Export'!CT48*AX$1</f>
        <v>6.1830000000000007</v>
      </c>
      <c r="AY47" s="2">
        <f>'Processed Data Export'!CU48*AY$1</f>
        <v>7.632649999999999</v>
      </c>
      <c r="AZ47" s="2">
        <f>'Processed Data Export'!CV48*AZ$1</f>
        <v>9.1760000000000002</v>
      </c>
      <c r="BA47" s="2">
        <f>'Processed Data Export'!CW48*BA$1</f>
        <v>10.8528</v>
      </c>
      <c r="BB47" s="2">
        <f>'Processed Data Export'!CX48*BB$1</f>
        <v>12.644199999999998</v>
      </c>
      <c r="BC47" s="2">
        <f>'Processed Data Export'!CY48*BC$1</f>
        <v>14.5824</v>
      </c>
      <c r="BD47" s="2">
        <f>'Processed Data Export'!CZ48*BD$1</f>
        <v>16.761999999999997</v>
      </c>
      <c r="BE47" s="2">
        <f>'Processed Data Export'!DA48*BE$1</f>
        <v>19.431999999999999</v>
      </c>
      <c r="BF47" s="2">
        <f>'Processed Data Export'!DB48*BF$1</f>
        <v>22.542499999999997</v>
      </c>
      <c r="BG47" s="2">
        <f>'Processed Data Export'!DC48*BG$1</f>
        <v>26.68</v>
      </c>
      <c r="BH47" s="2">
        <f>'Processed Data Export'!DD48*BH$1</f>
        <v>31.569999999999993</v>
      </c>
      <c r="BI47" s="2">
        <f>'Processed Data Export'!DE48*BI$1</f>
        <v>37.8675</v>
      </c>
      <c r="BJ47" s="2">
        <f>'Processed Data Export'!DF48*BJ$1</f>
        <v>45.05</v>
      </c>
      <c r="BK47" s="2">
        <f>'Processed Data Export'!DG48*BK$1</f>
        <v>53.381500000000003</v>
      </c>
      <c r="BL47" s="2">
        <f>'Processed Data Export'!DH48*BL$1</f>
        <v>62.609000000000002</v>
      </c>
      <c r="BM47" s="2">
        <f>'Processed Data Export'!DI48*BM$1</f>
        <v>71.53</v>
      </c>
      <c r="BN47" s="2">
        <f>'Processed Data Export'!DJ48*BN$1</f>
        <v>79.954499999999996</v>
      </c>
      <c r="BO47" s="2">
        <f>'Processed Data Export'!DK48*BO$1</f>
        <v>87.016999999999996</v>
      </c>
      <c r="BP47" s="2">
        <f>'Processed Data Export'!DL48*BP$1</f>
        <v>92.112000000000009</v>
      </c>
      <c r="BQ47" s="2">
        <f>'Processed Data Export'!DM48*BQ$1</f>
        <v>94.275999999999996</v>
      </c>
      <c r="BR47" s="2">
        <f>'Processed Data Export'!DN48*BR$1</f>
        <v>93.650999999999996</v>
      </c>
      <c r="BS47" s="2">
        <f>'Processed Data Export'!DO48*BS$1</f>
        <v>89.980500000000021</v>
      </c>
      <c r="BT47" s="2">
        <f>'Processed Data Export'!DP48*BT$1</f>
        <v>82.84</v>
      </c>
      <c r="BU47" s="2">
        <f>'Processed Data Export'!DQ48*BU$1</f>
        <v>73.007999999999996</v>
      </c>
      <c r="BV47" s="2">
        <f>'Processed Data Export'!DR48*BV$1</f>
        <v>60.331499999999998</v>
      </c>
      <c r="BW47" s="2">
        <f>'Processed Data Export'!DS48*BW$1</f>
        <v>46.064999999999998</v>
      </c>
      <c r="BX47" s="2">
        <f>'Processed Data Export'!DT48*BX$1</f>
        <v>33.020000000000003</v>
      </c>
      <c r="BY47" s="2">
        <f>'Processed Data Export'!DU48*BY$1</f>
        <v>25.2</v>
      </c>
      <c r="BZ47" s="2">
        <f>'Processed Data Export'!DV48*BZ$1</f>
        <v>34.230000000000004</v>
      </c>
      <c r="CA47" s="2">
        <f>'Processed Data Export'!DW48*CA$1</f>
        <v>72.540000000000006</v>
      </c>
      <c r="CB47" s="2">
        <f>'Processed Data Export'!DX48*CB$1</f>
        <v>157.19499999999999</v>
      </c>
      <c r="CC47" s="2">
        <f>'Processed Data Export'!DY48*CC$1</f>
        <v>311.99999999999994</v>
      </c>
      <c r="CD47" s="2">
        <f>'Processed Data Export'!DZ48*CD$1</f>
        <v>550.79999999999995</v>
      </c>
      <c r="CE47" s="2">
        <f>'Processed Data Export'!EA48*CE$1</f>
        <v>886.59999999999991</v>
      </c>
      <c r="CF47" s="2">
        <f>'Processed Data Export'!EB48*CF$1</f>
        <v>1309.4399999999998</v>
      </c>
      <c r="CG47" s="2">
        <f>'Processed Data Export'!EC48*CG$1</f>
        <v>1798</v>
      </c>
      <c r="CH47" s="2">
        <f>'Processed Data Export'!ED48*CH$1</f>
        <v>2299.5099999999998</v>
      </c>
      <c r="CI47" s="2">
        <f>'Processed Data Export'!EE48*CI$1</f>
        <v>2760.6</v>
      </c>
      <c r="CJ47" s="2">
        <f>'Processed Data Export'!EF48*CJ$1</f>
        <v>3111.6600000000003</v>
      </c>
      <c r="CK47" s="2">
        <f>'Processed Data Export'!EG48*CK$1</f>
        <v>3293.3700000000003</v>
      </c>
      <c r="CL47" s="2">
        <f>'Processed Data Export'!EH48*CL$1</f>
        <v>3258.3600000000006</v>
      </c>
      <c r="CM47" s="2">
        <f>'Processed Data Export'!EI48*CM$1</f>
        <v>3006.5</v>
      </c>
      <c r="CN47" s="2">
        <f>'Processed Data Export'!EJ48*CN$1</f>
        <v>2557.12</v>
      </c>
      <c r="CO47" s="2">
        <f t="shared" si="0"/>
        <v>26732.524385000001</v>
      </c>
      <c r="CP47" s="2">
        <f t="shared" si="1"/>
        <v>267.32524384999999</v>
      </c>
    </row>
    <row r="48" spans="1:94" x14ac:dyDescent="0.35">
      <c r="A48" s="2">
        <f>'Processed Data Export'!B49</f>
        <v>5235</v>
      </c>
      <c r="B48" s="2">
        <f>'Processed Data Export'!AX49*B$1</f>
        <v>0.64219999999999999</v>
      </c>
      <c r="C48" s="2">
        <f>'Processed Data Export'!AY49*C$1</f>
        <v>0</v>
      </c>
      <c r="D48" s="2">
        <f>'Processed Data Export'!AZ49*D$1</f>
        <v>0</v>
      </c>
      <c r="E48" s="2">
        <f>'Processed Data Export'!BA49*E$1</f>
        <v>0</v>
      </c>
      <c r="F48" s="2">
        <f>'Processed Data Export'!BB49*F$1</f>
        <v>0</v>
      </c>
      <c r="G48" s="2">
        <f>'Processed Data Export'!BC49*G$1</f>
        <v>0</v>
      </c>
      <c r="H48" s="2">
        <f>'Processed Data Export'!BD49*H$1</f>
        <v>0</v>
      </c>
      <c r="I48" s="2">
        <f>'Processed Data Export'!BE49*I$1</f>
        <v>0</v>
      </c>
      <c r="J48" s="2">
        <f>'Processed Data Export'!BF49*J$1</f>
        <v>0</v>
      </c>
      <c r="K48" s="2">
        <f>'Processed Data Export'!BG49*K$1</f>
        <v>0</v>
      </c>
      <c r="L48" s="2">
        <f>'Processed Data Export'!BH49*L$1</f>
        <v>0</v>
      </c>
      <c r="M48" s="2">
        <f>'Processed Data Export'!BI49*M$1</f>
        <v>0</v>
      </c>
      <c r="N48" s="2">
        <f>'Processed Data Export'!BJ49*N$1</f>
        <v>0</v>
      </c>
      <c r="O48" s="2">
        <f>'Processed Data Export'!BK49*O$1</f>
        <v>0</v>
      </c>
      <c r="P48" s="2">
        <f>'Processed Data Export'!BL49*P$1</f>
        <v>0</v>
      </c>
      <c r="Q48" s="2">
        <f>'Processed Data Export'!BM49*Q$1</f>
        <v>0</v>
      </c>
      <c r="R48" s="2">
        <f>'Processed Data Export'!BN49*R$1</f>
        <v>0</v>
      </c>
      <c r="S48" s="2">
        <f>'Processed Data Export'!BO49*S$1</f>
        <v>0</v>
      </c>
      <c r="T48" s="2">
        <f>'Processed Data Export'!BP49*T$1</f>
        <v>0</v>
      </c>
      <c r="U48" s="2">
        <f>'Processed Data Export'!BQ49*U$1</f>
        <v>0</v>
      </c>
      <c r="V48" s="2">
        <f>'Processed Data Export'!BR49*V$1</f>
        <v>0</v>
      </c>
      <c r="W48" s="2">
        <f>'Processed Data Export'!BS49*W$1</f>
        <v>0</v>
      </c>
      <c r="X48" s="2">
        <f>'Processed Data Export'!BT49*X$1</f>
        <v>0</v>
      </c>
      <c r="Y48" s="2">
        <f>'Processed Data Export'!BU49*Y$1</f>
        <v>0</v>
      </c>
      <c r="Z48" s="2">
        <f>'Processed Data Export'!BV49*Z$1</f>
        <v>0</v>
      </c>
      <c r="AA48" s="2">
        <f>'Processed Data Export'!BW49*AA$1</f>
        <v>0</v>
      </c>
      <c r="AB48" s="2">
        <f>'Processed Data Export'!BX49*AB$1</f>
        <v>0</v>
      </c>
      <c r="AC48" s="2">
        <f>'Processed Data Export'!BY49*AC$1</f>
        <v>0</v>
      </c>
      <c r="AD48" s="2">
        <f>'Processed Data Export'!BZ49*AD$1</f>
        <v>0</v>
      </c>
      <c r="AE48" s="2">
        <f>'Processed Data Export'!CA49*AE$1</f>
        <v>0</v>
      </c>
      <c r="AF48" s="2">
        <f>'Processed Data Export'!CB49*AF$1</f>
        <v>0</v>
      </c>
      <c r="AG48" s="2">
        <f>'Processed Data Export'!CC49*AG$1</f>
        <v>0</v>
      </c>
      <c r="AH48" s="2">
        <f>'Processed Data Export'!CD49*AH$1</f>
        <v>1.7819999999999999E-2</v>
      </c>
      <c r="AI48" s="2">
        <f>'Processed Data Export'!CE49*AI$1</f>
        <v>2.7000000000000003E-2</v>
      </c>
      <c r="AJ48" s="2">
        <f>'Processed Data Export'!CF49*AJ$1</f>
        <v>3.0680000000000002E-2</v>
      </c>
      <c r="AK48" s="2">
        <f>'Processed Data Export'!CG49*AK$1</f>
        <v>3.4880000000000001E-2</v>
      </c>
      <c r="AL48" s="2">
        <f>'Processed Data Export'!CH49*AL$1</f>
        <v>3.4685000000000001E-2</v>
      </c>
      <c r="AM48" s="2">
        <f>'Processed Data Export'!CI49*AM$1</f>
        <v>3.9550000000000002E-2</v>
      </c>
      <c r="AN48" s="2">
        <f>'Processed Data Export'!CJ49*AN$1</f>
        <v>8.9600000000000013E-2</v>
      </c>
      <c r="AO48" s="2">
        <f>'Processed Data Export'!CK49*AO$1</f>
        <v>0.14499999999999999</v>
      </c>
      <c r="AP48" s="2">
        <f>'Processed Data Export'!CL49*AP$1</f>
        <v>0.22275</v>
      </c>
      <c r="AQ48" s="2">
        <f>'Processed Data Export'!CM49*AQ$1</f>
        <v>0.3478</v>
      </c>
      <c r="AR48" s="2">
        <f>'Processed Data Export'!CN49*AR$1</f>
        <v>0.51119999999999999</v>
      </c>
      <c r="AS48" s="2">
        <f>'Processed Data Export'!CO49*AS$1</f>
        <v>0.70180000000000009</v>
      </c>
      <c r="AT48" s="2">
        <f>'Processed Data Export'!CP49*AT$1</f>
        <v>0.9212499999999999</v>
      </c>
      <c r="AU48" s="2">
        <f>'Processed Data Export'!CQ49*AU$1</f>
        <v>1.2012</v>
      </c>
      <c r="AV48" s="2">
        <f>'Processed Data Export'!CR49*AV$1</f>
        <v>1.5087499999999998</v>
      </c>
      <c r="AW48" s="2">
        <f>'Processed Data Export'!CS49*AW$1</f>
        <v>1.8739500000000002</v>
      </c>
      <c r="AX48" s="2">
        <f>'Processed Data Export'!CT49*AX$1</f>
        <v>2.2671000000000001</v>
      </c>
      <c r="AY48" s="2">
        <f>'Processed Data Export'!CU49*AY$1</f>
        <v>2.7092000000000001</v>
      </c>
      <c r="AZ48" s="2">
        <f>'Processed Data Export'!CV49*AZ$1</f>
        <v>3.1375999999999999</v>
      </c>
      <c r="BA48" s="2">
        <f>'Processed Data Export'!CW49*BA$1</f>
        <v>3.5615999999999999</v>
      </c>
      <c r="BB48" s="2">
        <f>'Processed Data Export'!CX49*BB$1</f>
        <v>4.0873999999999997</v>
      </c>
      <c r="BC48" s="2">
        <f>'Processed Data Export'!CY49*BC$1</f>
        <v>4.730599999999999</v>
      </c>
      <c r="BD48" s="2">
        <f>'Processed Data Export'!CZ49*BD$1</f>
        <v>5.6202000000000005</v>
      </c>
      <c r="BE48" s="2">
        <f>'Processed Data Export'!DA49*BE$1</f>
        <v>7.1679999999999993</v>
      </c>
      <c r="BF48" s="2">
        <f>'Processed Data Export'!DB49*BF$1</f>
        <v>9.6519999999999992</v>
      </c>
      <c r="BG48" s="2">
        <f>'Processed Data Export'!DC49*BG$1</f>
        <v>13.485000000000001</v>
      </c>
      <c r="BH48" s="2">
        <f>'Processed Data Export'!DD49*BH$1</f>
        <v>19.024000000000001</v>
      </c>
      <c r="BI48" s="2">
        <f>'Processed Data Export'!DE49*BI$1</f>
        <v>26.834499999999998</v>
      </c>
      <c r="BJ48" s="2">
        <f>'Processed Data Export'!DF49*BJ$1</f>
        <v>36.887999999999998</v>
      </c>
      <c r="BK48" s="2">
        <f>'Processed Data Export'!DG49*BK$1</f>
        <v>48.922999999999995</v>
      </c>
      <c r="BL48" s="2">
        <f>'Processed Data Export'!DH49*BL$1</f>
        <v>62.609000000000002</v>
      </c>
      <c r="BM48" s="2">
        <f>'Processed Data Export'!DI49*BM$1</f>
        <v>76.506</v>
      </c>
      <c r="BN48" s="2">
        <f>'Processed Data Export'!DJ49*BN$1</f>
        <v>89.132499999999993</v>
      </c>
      <c r="BO48" s="2">
        <f>'Processed Data Export'!DK49*BO$1</f>
        <v>99.247499999999988</v>
      </c>
      <c r="BP48" s="2">
        <f>'Processed Data Export'!DL49*BP$1</f>
        <v>105.10799999999999</v>
      </c>
      <c r="BQ48" s="2">
        <f>'Processed Data Export'!DM49*BQ$1</f>
        <v>105.413</v>
      </c>
      <c r="BR48" s="2">
        <f>'Processed Data Export'!DN49*BR$1</f>
        <v>99.835499999999982</v>
      </c>
      <c r="BS48" s="2">
        <f>'Processed Data Export'!DO49*BS$1</f>
        <v>88.642499999999998</v>
      </c>
      <c r="BT48" s="2">
        <f>'Processed Data Export'!DP49*BT$1</f>
        <v>73.34</v>
      </c>
      <c r="BU48" s="2">
        <f>'Processed Data Export'!DQ49*BU$1</f>
        <v>55.728000000000009</v>
      </c>
      <c r="BV48" s="2">
        <f>'Processed Data Export'!DR49*BV$1</f>
        <v>37.768499999999996</v>
      </c>
      <c r="BW48" s="2">
        <f>'Processed Data Export'!DS49*BW$1</f>
        <v>20.535</v>
      </c>
      <c r="BX48" s="2">
        <f>'Processed Data Export'!DT49*BX$1</f>
        <v>4.4450000000000003</v>
      </c>
      <c r="BY48" s="2">
        <f>'Processed Data Export'!DU49*BY$1</f>
        <v>0</v>
      </c>
      <c r="BZ48" s="2">
        <f>'Processed Data Export'!DV49*BZ$1</f>
        <v>0</v>
      </c>
      <c r="CA48" s="2">
        <f>'Processed Data Export'!DW49*CA$1</f>
        <v>5.58</v>
      </c>
      <c r="CB48" s="2">
        <f>'Processed Data Export'!DX49*CB$1</f>
        <v>37.979999999999997</v>
      </c>
      <c r="CC48" s="2">
        <f>'Processed Data Export'!DY49*CC$1</f>
        <v>133.20000000000002</v>
      </c>
      <c r="CD48" s="2">
        <f>'Processed Data Export'!DZ49*CD$1</f>
        <v>333.20000000000005</v>
      </c>
      <c r="CE48" s="2">
        <f>'Processed Data Export'!EA49*CE$1</f>
        <v>685.1</v>
      </c>
      <c r="CF48" s="2">
        <f>'Processed Data Export'!EB49*CF$1</f>
        <v>1210.8799999999999</v>
      </c>
      <c r="CG48" s="2">
        <f>'Processed Data Export'!EC49*CG$1</f>
        <v>1920</v>
      </c>
      <c r="CH48" s="2">
        <f>'Processed Data Export'!ED49*CH$1</f>
        <v>2769.3999999999996</v>
      </c>
      <c r="CI48" s="2">
        <f>'Processed Data Export'!EE49*CI$1</f>
        <v>3679.08</v>
      </c>
      <c r="CJ48" s="2">
        <f>'Processed Data Export'!EF49*CJ$1</f>
        <v>4518.0600000000004</v>
      </c>
      <c r="CK48" s="2">
        <f>'Processed Data Export'!EG49*CK$1</f>
        <v>5144.8499999999995</v>
      </c>
      <c r="CL48" s="2">
        <f>'Processed Data Export'!EH49*CL$1</f>
        <v>5424.3</v>
      </c>
      <c r="CM48" s="2">
        <f>'Processed Data Export'!EI49*CM$1</f>
        <v>5282.85</v>
      </c>
      <c r="CN48" s="2">
        <f>'Processed Data Export'!EJ49*CN$1</f>
        <v>4723.84</v>
      </c>
      <c r="CO48" s="2">
        <f t="shared" si="0"/>
        <v>36983.068814999991</v>
      </c>
      <c r="CP48" s="2">
        <f t="shared" si="1"/>
        <v>369.8306881499999</v>
      </c>
    </row>
    <row r="49" spans="1:94" x14ac:dyDescent="0.35">
      <c r="A49" s="2">
        <f>'Processed Data Export'!B50</f>
        <v>5238</v>
      </c>
      <c r="B49" s="2">
        <f>'Processed Data Export'!AX50*B$1</f>
        <v>0.7783500000000001</v>
      </c>
      <c r="C49" s="2">
        <f>'Processed Data Export'!AY50*C$1</f>
        <v>0</v>
      </c>
      <c r="D49" s="2">
        <f>'Processed Data Export'!AZ50*D$1</f>
        <v>0</v>
      </c>
      <c r="E49" s="2">
        <f>'Processed Data Export'!BA50*E$1</f>
        <v>0</v>
      </c>
      <c r="F49" s="2">
        <f>'Processed Data Export'!BB50*F$1</f>
        <v>0</v>
      </c>
      <c r="G49" s="2">
        <f>'Processed Data Export'!BC50*G$1</f>
        <v>0</v>
      </c>
      <c r="H49" s="2">
        <f>'Processed Data Export'!BD50*H$1</f>
        <v>0</v>
      </c>
      <c r="I49" s="2">
        <f>'Processed Data Export'!BE50*I$1</f>
        <v>0</v>
      </c>
      <c r="J49" s="2">
        <f>'Processed Data Export'!BF50*J$1</f>
        <v>0</v>
      </c>
      <c r="K49" s="2">
        <f>'Processed Data Export'!BG50*K$1</f>
        <v>0</v>
      </c>
      <c r="L49" s="2">
        <f>'Processed Data Export'!BH50*L$1</f>
        <v>0</v>
      </c>
      <c r="M49" s="2">
        <f>'Processed Data Export'!BI50*M$1</f>
        <v>0</v>
      </c>
      <c r="N49" s="2">
        <f>'Processed Data Export'!BJ50*N$1</f>
        <v>0</v>
      </c>
      <c r="O49" s="2">
        <f>'Processed Data Export'!BK50*O$1</f>
        <v>0</v>
      </c>
      <c r="P49" s="2">
        <f>'Processed Data Export'!BL50*P$1</f>
        <v>0</v>
      </c>
      <c r="Q49" s="2">
        <f>'Processed Data Export'!BM50*Q$1</f>
        <v>0</v>
      </c>
      <c r="R49" s="2">
        <f>'Processed Data Export'!BN50*R$1</f>
        <v>0</v>
      </c>
      <c r="S49" s="2">
        <f>'Processed Data Export'!BO50*S$1</f>
        <v>0</v>
      </c>
      <c r="T49" s="2">
        <f>'Processed Data Export'!BP50*T$1</f>
        <v>0</v>
      </c>
      <c r="U49" s="2">
        <f>'Processed Data Export'!BQ50*U$1</f>
        <v>0</v>
      </c>
      <c r="V49" s="2">
        <f>'Processed Data Export'!BR50*V$1</f>
        <v>0</v>
      </c>
      <c r="W49" s="2">
        <f>'Processed Data Export'!BS50*W$1</f>
        <v>0</v>
      </c>
      <c r="X49" s="2">
        <f>'Processed Data Export'!BT50*X$1</f>
        <v>0</v>
      </c>
      <c r="Y49" s="2">
        <f>'Processed Data Export'!BU50*Y$1</f>
        <v>0</v>
      </c>
      <c r="Z49" s="2">
        <f>'Processed Data Export'!BV50*Z$1</f>
        <v>0</v>
      </c>
      <c r="AA49" s="2">
        <f>'Processed Data Export'!BW50*AA$1</f>
        <v>0</v>
      </c>
      <c r="AB49" s="2">
        <f>'Processed Data Export'!BX50*AB$1</f>
        <v>0</v>
      </c>
      <c r="AC49" s="2">
        <f>'Processed Data Export'!BY50*AC$1</f>
        <v>0</v>
      </c>
      <c r="AD49" s="2">
        <f>'Processed Data Export'!BZ50*AD$1</f>
        <v>0</v>
      </c>
      <c r="AE49" s="2">
        <f>'Processed Data Export'!CA50*AE$1</f>
        <v>0</v>
      </c>
      <c r="AF49" s="2">
        <f>'Processed Data Export'!CB50*AF$1</f>
        <v>0</v>
      </c>
      <c r="AG49" s="2">
        <f>'Processed Data Export'!CC50*AG$1</f>
        <v>0</v>
      </c>
      <c r="AH49" s="2">
        <f>'Processed Data Export'!CD50*AH$1</f>
        <v>0</v>
      </c>
      <c r="AI49" s="2">
        <f>'Processed Data Export'!CE50*AI$1</f>
        <v>0</v>
      </c>
      <c r="AJ49" s="2">
        <f>'Processed Data Export'!CF50*AJ$1</f>
        <v>0</v>
      </c>
      <c r="AK49" s="2">
        <f>'Processed Data Export'!CG50*AK$1</f>
        <v>0</v>
      </c>
      <c r="AL49" s="2">
        <f>'Processed Data Export'!CH50*AL$1</f>
        <v>0</v>
      </c>
      <c r="AM49" s="2">
        <f>'Processed Data Export'!CI50*AM$1</f>
        <v>0</v>
      </c>
      <c r="AN49" s="2">
        <f>'Processed Data Export'!CJ50*AN$1</f>
        <v>0</v>
      </c>
      <c r="AO49" s="2">
        <f>'Processed Data Export'!CK50*AO$1</f>
        <v>0</v>
      </c>
      <c r="AP49" s="2">
        <f>'Processed Data Export'!CL50*AP$1</f>
        <v>0.12374999999999999</v>
      </c>
      <c r="AQ49" s="2">
        <f>'Processed Data Export'!CM50*AQ$1</f>
        <v>0.22559999999999999</v>
      </c>
      <c r="AR49" s="2">
        <f>'Processed Data Export'!CN50*AR$1</f>
        <v>0.33015</v>
      </c>
      <c r="AS49" s="2">
        <f>'Processed Data Export'!CO50*AS$1</f>
        <v>0.48399999999999999</v>
      </c>
      <c r="AT49" s="2">
        <f>'Processed Data Export'!CP50*AT$1</f>
        <v>0.64624999999999999</v>
      </c>
      <c r="AU49" s="2">
        <f>'Processed Data Export'!CQ50*AU$1</f>
        <v>0.84240000000000004</v>
      </c>
      <c r="AV49" s="2">
        <f>'Processed Data Export'!CR50*AV$1</f>
        <v>1.1005</v>
      </c>
      <c r="AW49" s="2">
        <f>'Processed Data Export'!CS50*AW$1</f>
        <v>1.4105000000000001</v>
      </c>
      <c r="AX49" s="2">
        <f>'Processed Data Export'!CT50*AX$1</f>
        <v>1.7633000000000001</v>
      </c>
      <c r="AY49" s="2">
        <f>'Processed Data Export'!CU50*AY$1</f>
        <v>2.1881999999999997</v>
      </c>
      <c r="AZ49" s="2">
        <f>'Processed Data Export'!CV50*AZ$1</f>
        <v>2.6343999999999999</v>
      </c>
      <c r="BA49" s="2">
        <f>'Processed Data Export'!CW50*BA$1</f>
        <v>3.0912000000000002</v>
      </c>
      <c r="BB49" s="2">
        <f>'Processed Data Export'!CX50*BB$1</f>
        <v>3.629</v>
      </c>
      <c r="BC49" s="2">
        <f>'Processed Data Export'!CY50*BC$1</f>
        <v>4.1230000000000002</v>
      </c>
      <c r="BD49" s="2">
        <f>'Processed Data Export'!CZ50*BD$1</f>
        <v>4.7328000000000001</v>
      </c>
      <c r="BE49" s="2">
        <f>'Processed Data Export'!DA50*BE$1</f>
        <v>5.3760000000000003</v>
      </c>
      <c r="BF49" s="2">
        <f>'Processed Data Export'!DB50*BF$1</f>
        <v>6.1594999999999995</v>
      </c>
      <c r="BG49" s="2">
        <f>'Processed Data Export'!DC50*BG$1</f>
        <v>7.25</v>
      </c>
      <c r="BH49" s="2">
        <f>'Processed Data Export'!DD50*BH$1</f>
        <v>8.4459999999999997</v>
      </c>
      <c r="BI49" s="2">
        <f>'Processed Data Export'!DE50*BI$1</f>
        <v>10.098000000000001</v>
      </c>
      <c r="BJ49" s="2">
        <f>'Processed Data Export'!DF50*BJ$1</f>
        <v>12.19</v>
      </c>
      <c r="BK49" s="2">
        <f>'Processed Data Export'!DG50*BK$1</f>
        <v>14.580500000000001</v>
      </c>
      <c r="BL49" s="2">
        <f>'Processed Data Export'!DH50*BL$1</f>
        <v>17.672999999999998</v>
      </c>
      <c r="BM49" s="2">
        <f>'Processed Data Export'!DI50*BM$1</f>
        <v>20.681500000000003</v>
      </c>
      <c r="BN49" s="2">
        <f>'Processed Data Export'!DJ50*BN$1</f>
        <v>23.827500000000001</v>
      </c>
      <c r="BO49" s="2">
        <f>'Processed Data Export'!DK50*BO$1</f>
        <v>26.265500000000003</v>
      </c>
      <c r="BP49" s="2">
        <f>'Processed Data Export'!DL50*BP$1</f>
        <v>27.588000000000001</v>
      </c>
      <c r="BQ49" s="2">
        <f>'Processed Data Export'!DM50*BQ$1</f>
        <v>27.195</v>
      </c>
      <c r="BR49" s="2">
        <f>'Processed Data Export'!DN50*BR$1</f>
        <v>24.149000000000001</v>
      </c>
      <c r="BS49" s="2">
        <f>'Processed Data Export'!DO50*BS$1</f>
        <v>19.401000000000003</v>
      </c>
      <c r="BT49" s="2">
        <f>'Processed Data Export'!DP50*BT$1</f>
        <v>12.919999999999998</v>
      </c>
      <c r="BU49" s="2">
        <f>'Processed Data Export'!DQ50*BU$1</f>
        <v>5.1840000000000002</v>
      </c>
      <c r="BV49" s="2">
        <f>'Processed Data Export'!DR50*BV$1</f>
        <v>0</v>
      </c>
      <c r="BW49" s="2">
        <f>'Processed Data Export'!DS50*BW$1</f>
        <v>0</v>
      </c>
      <c r="BX49" s="2">
        <f>'Processed Data Export'!DT50*BX$1</f>
        <v>0</v>
      </c>
      <c r="BY49" s="2">
        <f>'Processed Data Export'!DU50*BY$1</f>
        <v>2.88</v>
      </c>
      <c r="BZ49" s="2">
        <f>'Processed Data Export'!DV50*BZ$1</f>
        <v>39.119999999999997</v>
      </c>
      <c r="CA49" s="2">
        <f>'Processed Data Export'!DW50*CA$1</f>
        <v>162.75</v>
      </c>
      <c r="CB49" s="2">
        <f>'Processed Data Export'!DX50*CB$1</f>
        <v>434.66</v>
      </c>
      <c r="CC49" s="2">
        <f>'Processed Data Export'!DY50*CC$1</f>
        <v>909.6</v>
      </c>
      <c r="CD49" s="2">
        <f>'Processed Data Export'!DZ50*CD$1</f>
        <v>1602.0800000000002</v>
      </c>
      <c r="CE49" s="2">
        <f>'Processed Data Export'!EA50*CE$1</f>
        <v>2493.9499999999998</v>
      </c>
      <c r="CF49" s="2">
        <f>'Processed Data Export'!EB50*CF$1</f>
        <v>3472.48</v>
      </c>
      <c r="CG49" s="2">
        <f>'Processed Data Export'!EC50*CG$1</f>
        <v>4398</v>
      </c>
      <c r="CH49" s="2">
        <f>'Processed Data Export'!ED50*CH$1</f>
        <v>5077.99</v>
      </c>
      <c r="CI49" s="2">
        <f>'Processed Data Export'!EE50*CI$1</f>
        <v>5374.1399999999994</v>
      </c>
      <c r="CJ49" s="2">
        <f>'Processed Data Export'!EF50*CJ$1</f>
        <v>5174.38</v>
      </c>
      <c r="CK49" s="2">
        <f>'Processed Data Export'!EG50*CK$1</f>
        <v>4508.82</v>
      </c>
      <c r="CL49" s="2">
        <f>'Processed Data Export'!EH50*CL$1</f>
        <v>3496.5</v>
      </c>
      <c r="CM49" s="2">
        <f>'Processed Data Export'!EI50*CM$1</f>
        <v>2220.5149999999999</v>
      </c>
      <c r="CN49" s="2">
        <f>'Processed Data Export'!EJ50*CN$1</f>
        <v>546.56000000000006</v>
      </c>
      <c r="CO49" s="2">
        <f t="shared" si="0"/>
        <v>40211.512900000002</v>
      </c>
      <c r="CP49" s="2">
        <f t="shared" si="1"/>
        <v>402.11512900000002</v>
      </c>
    </row>
    <row r="50" spans="1:94" x14ac:dyDescent="0.35">
      <c r="A50" s="2">
        <f>'Processed Data Export'!B51</f>
        <v>6100</v>
      </c>
      <c r="B50" s="2">
        <f>'Processed Data Export'!AX51*B$1</f>
        <v>8.7999999999999988E-3</v>
      </c>
      <c r="C50" s="2">
        <f>'Processed Data Export'!AY51*C$1</f>
        <v>0</v>
      </c>
      <c r="D50" s="2">
        <f>'Processed Data Export'!AZ51*D$1</f>
        <v>0</v>
      </c>
      <c r="E50" s="2">
        <f>'Processed Data Export'!BA51*E$1</f>
        <v>0</v>
      </c>
      <c r="F50" s="2">
        <f>'Processed Data Export'!BB51*F$1</f>
        <v>0</v>
      </c>
      <c r="G50" s="2">
        <f>'Processed Data Export'!BC51*G$1</f>
        <v>0</v>
      </c>
      <c r="H50" s="2">
        <f>'Processed Data Export'!BD51*H$1</f>
        <v>0</v>
      </c>
      <c r="I50" s="2">
        <f>'Processed Data Export'!BE51*I$1</f>
        <v>0</v>
      </c>
      <c r="J50" s="2">
        <f>'Processed Data Export'!BF51*J$1</f>
        <v>0</v>
      </c>
      <c r="K50" s="2">
        <f>'Processed Data Export'!BG51*K$1</f>
        <v>0</v>
      </c>
      <c r="L50" s="2">
        <f>'Processed Data Export'!BH51*L$1</f>
        <v>0</v>
      </c>
      <c r="M50" s="2">
        <f>'Processed Data Export'!BI51*M$1</f>
        <v>0</v>
      </c>
      <c r="N50" s="2">
        <f>'Processed Data Export'!BJ51*N$1</f>
        <v>0</v>
      </c>
      <c r="O50" s="2">
        <f>'Processed Data Export'!BK51*O$1</f>
        <v>0</v>
      </c>
      <c r="P50" s="2">
        <f>'Processed Data Export'!BL51*P$1</f>
        <v>0</v>
      </c>
      <c r="Q50" s="2">
        <f>'Processed Data Export'!BM51*Q$1</f>
        <v>0</v>
      </c>
      <c r="R50" s="2">
        <f>'Processed Data Export'!BN51*R$1</f>
        <v>0</v>
      </c>
      <c r="S50" s="2">
        <f>'Processed Data Export'!BO51*S$1</f>
        <v>0</v>
      </c>
      <c r="T50" s="2">
        <f>'Processed Data Export'!BP51*T$1</f>
        <v>0</v>
      </c>
      <c r="U50" s="2">
        <f>'Processed Data Export'!BQ51*U$1</f>
        <v>0</v>
      </c>
      <c r="V50" s="2">
        <f>'Processed Data Export'!BR51*V$1</f>
        <v>0</v>
      </c>
      <c r="W50" s="2">
        <f>'Processed Data Export'!BS51*W$1</f>
        <v>0</v>
      </c>
      <c r="X50" s="2">
        <f>'Processed Data Export'!BT51*X$1</f>
        <v>0</v>
      </c>
      <c r="Y50" s="2">
        <f>'Processed Data Export'!BU51*Y$1</f>
        <v>0</v>
      </c>
      <c r="Z50" s="2">
        <f>'Processed Data Export'!BV51*Z$1</f>
        <v>0</v>
      </c>
      <c r="AA50" s="2">
        <f>'Processed Data Export'!BW51*AA$1</f>
        <v>0</v>
      </c>
      <c r="AB50" s="2">
        <f>'Processed Data Export'!BX51*AB$1</f>
        <v>0</v>
      </c>
      <c r="AC50" s="2">
        <f>'Processed Data Export'!BY51*AC$1</f>
        <v>0</v>
      </c>
      <c r="AD50" s="2">
        <f>'Processed Data Export'!BZ51*AD$1</f>
        <v>0</v>
      </c>
      <c r="AE50" s="2">
        <f>'Processed Data Export'!CA51*AE$1</f>
        <v>0</v>
      </c>
      <c r="AF50" s="2">
        <f>'Processed Data Export'!CB51*AF$1</f>
        <v>0</v>
      </c>
      <c r="AG50" s="2">
        <f>'Processed Data Export'!CC51*AG$1</f>
        <v>0</v>
      </c>
      <c r="AH50" s="2">
        <f>'Processed Data Export'!CD51*AH$1</f>
        <v>0</v>
      </c>
      <c r="AI50" s="2">
        <f>'Processed Data Export'!CE51*AI$1</f>
        <v>0</v>
      </c>
      <c r="AJ50" s="2">
        <f>'Processed Data Export'!CF51*AJ$1</f>
        <v>0</v>
      </c>
      <c r="AK50" s="2">
        <f>'Processed Data Export'!CG51*AK$1</f>
        <v>0</v>
      </c>
      <c r="AL50" s="2">
        <f>'Processed Data Export'!CH51*AL$1</f>
        <v>0</v>
      </c>
      <c r="AM50" s="2">
        <f>'Processed Data Export'!CI51*AM$1</f>
        <v>0</v>
      </c>
      <c r="AN50" s="2">
        <f>'Processed Data Export'!CJ51*AN$1</f>
        <v>0</v>
      </c>
      <c r="AO50" s="2">
        <f>'Processed Data Export'!CK51*AO$1</f>
        <v>6.5250000000000002E-2</v>
      </c>
      <c r="AP50" s="2">
        <f>'Processed Data Export'!CL51*AP$1</f>
        <v>0.28049999999999997</v>
      </c>
      <c r="AQ50" s="2">
        <f>'Processed Data Export'!CM51*AQ$1</f>
        <v>0.57340000000000002</v>
      </c>
      <c r="AR50" s="2">
        <f>'Processed Data Export'!CN51*AR$1</f>
        <v>0.96914999999999984</v>
      </c>
      <c r="AS50" s="2">
        <f>'Processed Data Export'!CO51*AS$1</f>
        <v>1.4883</v>
      </c>
      <c r="AT50" s="2">
        <f>'Processed Data Export'!CP51*AT$1</f>
        <v>2.1175000000000002</v>
      </c>
      <c r="AU50" s="2">
        <f>'Processed Data Export'!CQ51*AU$1</f>
        <v>2.9172000000000002</v>
      </c>
      <c r="AV50" s="2">
        <f>'Processed Data Export'!CR51*AV$1</f>
        <v>3.976</v>
      </c>
      <c r="AW50" s="2">
        <f>'Processed Data Export'!CS51*AW$1</f>
        <v>5.3599000000000006</v>
      </c>
      <c r="AX50" s="2">
        <f>'Processed Data Export'!CT51*AX$1</f>
        <v>7.1448</v>
      </c>
      <c r="AY50" s="2">
        <f>'Processed Data Export'!CU51*AY$1</f>
        <v>9.3780000000000001</v>
      </c>
      <c r="AZ50" s="2">
        <f>'Processed Data Export'!CV51*AZ$1</f>
        <v>11.958399999999997</v>
      </c>
      <c r="BA50" s="2">
        <f>'Processed Data Export'!CW51*BA$1</f>
        <v>14.851199999999999</v>
      </c>
      <c r="BB50" s="2">
        <f>'Processed Data Export'!CX51*BB$1</f>
        <v>18.183199999999999</v>
      </c>
      <c r="BC50" s="2">
        <f>'Processed Data Export'!CY51*BC$1</f>
        <v>21.917000000000002</v>
      </c>
      <c r="BD50" s="2">
        <f>'Processed Data Export'!CZ51*BD$1</f>
        <v>26.276899999999998</v>
      </c>
      <c r="BE50" s="2">
        <f>'Processed Data Export'!DA51*BE$1</f>
        <v>31.527999999999999</v>
      </c>
      <c r="BF50" s="2">
        <f>'Processed Data Export'!DB51*BF$1</f>
        <v>37.845999999999997</v>
      </c>
      <c r="BG50" s="2">
        <f>'Processed Data Export'!DC51*BG$1</f>
        <v>46.037499999999994</v>
      </c>
      <c r="BH50" s="2">
        <f>'Processed Data Export'!DD51*BH$1</f>
        <v>56.087999999999994</v>
      </c>
      <c r="BI50" s="2">
        <f>'Processed Data Export'!DE51*BI$1</f>
        <v>69.096500000000006</v>
      </c>
      <c r="BJ50" s="2">
        <f>'Processed Data Export'!DF51*BJ$1</f>
        <v>84.8</v>
      </c>
      <c r="BK50" s="2">
        <f>'Processed Data Export'!DG51*BK$1</f>
        <v>103.7505</v>
      </c>
      <c r="BL50" s="2">
        <f>'Processed Data Export'!DH51*BL$1</f>
        <v>125.62899999999999</v>
      </c>
      <c r="BM50" s="2">
        <f>'Processed Data Export'!DI51*BM$1</f>
        <v>149.12450000000001</v>
      </c>
      <c r="BN50" s="2">
        <f>'Processed Data Export'!DJ51*BN$1</f>
        <v>173.32299999999998</v>
      </c>
      <c r="BO50" s="2">
        <f>'Processed Data Export'!DK51*BO$1</f>
        <v>196.69049999999999</v>
      </c>
      <c r="BP50" s="2">
        <f>'Processed Data Export'!DL51*BP$1</f>
        <v>217.512</v>
      </c>
      <c r="BQ50" s="2">
        <f>'Processed Data Export'!DM51*BQ$1</f>
        <v>233.61799999999997</v>
      </c>
      <c r="BR50" s="2">
        <f>'Processed Data Export'!DN51*BR$1</f>
        <v>244.72949999999994</v>
      </c>
      <c r="BS50" s="2">
        <f>'Processed Data Export'!DO51*BS$1</f>
        <v>249.53700000000001</v>
      </c>
      <c r="BT50" s="2">
        <f>'Processed Data Export'!DP51*BT$1</f>
        <v>249.66000000000003</v>
      </c>
      <c r="BU50" s="2">
        <f>'Processed Data Export'!DQ51*BU$1</f>
        <v>244.94400000000002</v>
      </c>
      <c r="BV50" s="2">
        <f>'Processed Data Export'!DR51*BV$1</f>
        <v>238.38299999999995</v>
      </c>
      <c r="BW50" s="2">
        <f>'Processed Data Export'!DS51*BW$1</f>
        <v>229.215</v>
      </c>
      <c r="BX50" s="2">
        <f>'Processed Data Export'!DT51*BX$1</f>
        <v>221.61500000000001</v>
      </c>
      <c r="BY50" s="2">
        <f>'Processed Data Export'!DU51*BY$1</f>
        <v>211.68</v>
      </c>
      <c r="BZ50" s="2">
        <f>'Processed Data Export'!DV51*BZ$1</f>
        <v>197.23</v>
      </c>
      <c r="CA50" s="2">
        <f>'Processed Data Export'!DW51*CA$1</f>
        <v>182.28</v>
      </c>
      <c r="CB50" s="2">
        <f>'Processed Data Export'!DX51*CB$1</f>
        <v>160.36000000000001</v>
      </c>
      <c r="CC50" s="2">
        <f>'Processed Data Export'!DY51*CC$1</f>
        <v>135.6</v>
      </c>
      <c r="CD50" s="2">
        <f>'Processed Data Export'!DZ51*CD$1</f>
        <v>107.44</v>
      </c>
      <c r="CE50" s="2">
        <f>'Processed Data Export'!EA51*CE$1</f>
        <v>79.05</v>
      </c>
      <c r="CF50" s="2">
        <f>'Processed Data Export'!EB51*CF$1</f>
        <v>66.88</v>
      </c>
      <c r="CG50" s="2">
        <f>'Processed Data Export'!EC51*CG$1</f>
        <v>48</v>
      </c>
      <c r="CH50" s="2">
        <f>'Processed Data Export'!ED51*CH$1</f>
        <v>20.43</v>
      </c>
      <c r="CI50" s="2">
        <f>'Processed Data Export'!EE51*CI$1</f>
        <v>0</v>
      </c>
      <c r="CJ50" s="2">
        <f>'Processed Data Export'!EF51*CJ$1</f>
        <v>0</v>
      </c>
      <c r="CK50" s="2">
        <f>'Processed Data Export'!EG51*CK$1</f>
        <v>0</v>
      </c>
      <c r="CL50" s="2">
        <f>'Processed Data Export'!EH51*CL$1</f>
        <v>0</v>
      </c>
      <c r="CM50" s="2">
        <f>'Processed Data Export'!EI51*CM$1</f>
        <v>0</v>
      </c>
      <c r="CN50" s="2">
        <f>'Processed Data Export'!EJ51*CN$1</f>
        <v>0</v>
      </c>
      <c r="CO50" s="2">
        <f t="shared" si="0"/>
        <v>4539.5425000000005</v>
      </c>
      <c r="CP50" s="2">
        <f t="shared" si="1"/>
        <v>45.395425000000003</v>
      </c>
    </row>
    <row r="51" spans="1:94" x14ac:dyDescent="0.35">
      <c r="A51" s="2">
        <f>'Processed Data Export'!B52</f>
        <v>6200</v>
      </c>
      <c r="B51" s="2">
        <f>'Processed Data Export'!AX52*B$1</f>
        <v>3.5000000000000005E-4</v>
      </c>
      <c r="C51" s="2">
        <f>'Processed Data Export'!AY52*C$1</f>
        <v>0</v>
      </c>
      <c r="D51" s="2">
        <f>'Processed Data Export'!AZ52*D$1</f>
        <v>0</v>
      </c>
      <c r="E51" s="2">
        <f>'Processed Data Export'!BA52*E$1</f>
        <v>0</v>
      </c>
      <c r="F51" s="2">
        <f>'Processed Data Export'!BB52*F$1</f>
        <v>0</v>
      </c>
      <c r="G51" s="2">
        <f>'Processed Data Export'!BC52*G$1</f>
        <v>0</v>
      </c>
      <c r="H51" s="2">
        <f>'Processed Data Export'!BD52*H$1</f>
        <v>0</v>
      </c>
      <c r="I51" s="2">
        <f>'Processed Data Export'!BE52*I$1</f>
        <v>0</v>
      </c>
      <c r="J51" s="2">
        <f>'Processed Data Export'!BF52*J$1</f>
        <v>0</v>
      </c>
      <c r="K51" s="2">
        <f>'Processed Data Export'!BG52*K$1</f>
        <v>0</v>
      </c>
      <c r="L51" s="2">
        <f>'Processed Data Export'!BH52*L$1</f>
        <v>0</v>
      </c>
      <c r="M51" s="2">
        <f>'Processed Data Export'!BI52*M$1</f>
        <v>0</v>
      </c>
      <c r="N51" s="2">
        <f>'Processed Data Export'!BJ52*N$1</f>
        <v>0</v>
      </c>
      <c r="O51" s="2">
        <f>'Processed Data Export'!BK52*O$1</f>
        <v>0</v>
      </c>
      <c r="P51" s="2">
        <f>'Processed Data Export'!BL52*P$1</f>
        <v>0</v>
      </c>
      <c r="Q51" s="2">
        <f>'Processed Data Export'!BM52*Q$1</f>
        <v>0</v>
      </c>
      <c r="R51" s="2">
        <f>'Processed Data Export'!BN52*R$1</f>
        <v>0</v>
      </c>
      <c r="S51" s="2">
        <f>'Processed Data Export'!BO52*S$1</f>
        <v>0</v>
      </c>
      <c r="T51" s="2">
        <f>'Processed Data Export'!BP52*T$1</f>
        <v>0</v>
      </c>
      <c r="U51" s="2">
        <f>'Processed Data Export'!BQ52*U$1</f>
        <v>0</v>
      </c>
      <c r="V51" s="2">
        <f>'Processed Data Export'!BR52*V$1</f>
        <v>0</v>
      </c>
      <c r="W51" s="2">
        <f>'Processed Data Export'!BS52*W$1</f>
        <v>0</v>
      </c>
      <c r="X51" s="2">
        <f>'Processed Data Export'!BT52*X$1</f>
        <v>0</v>
      </c>
      <c r="Y51" s="2">
        <f>'Processed Data Export'!BU52*Y$1</f>
        <v>0</v>
      </c>
      <c r="Z51" s="2">
        <f>'Processed Data Export'!BV52*Z$1</f>
        <v>0</v>
      </c>
      <c r="AA51" s="2">
        <f>'Processed Data Export'!BW52*AA$1</f>
        <v>0</v>
      </c>
      <c r="AB51" s="2">
        <f>'Processed Data Export'!BX52*AB$1</f>
        <v>0</v>
      </c>
      <c r="AC51" s="2">
        <f>'Processed Data Export'!BY52*AC$1</f>
        <v>0</v>
      </c>
      <c r="AD51" s="2">
        <f>'Processed Data Export'!BZ52*AD$1</f>
        <v>0</v>
      </c>
      <c r="AE51" s="2">
        <f>'Processed Data Export'!CA52*AE$1</f>
        <v>0</v>
      </c>
      <c r="AF51" s="2">
        <f>'Processed Data Export'!CB52*AF$1</f>
        <v>3.6799999999999999E-2</v>
      </c>
      <c r="AG51" s="2">
        <f>'Processed Data Export'!CC52*AG$1</f>
        <v>6.2759999999999996E-2</v>
      </c>
      <c r="AH51" s="2">
        <f>'Processed Data Export'!CD52*AH$1</f>
        <v>9.2069999999999999E-2</v>
      </c>
      <c r="AI51" s="2">
        <f>'Processed Data Export'!CE52*AI$1</f>
        <v>0.11475000000000002</v>
      </c>
      <c r="AJ51" s="2">
        <f>'Processed Data Export'!CF52*AJ$1</f>
        <v>0.13039000000000001</v>
      </c>
      <c r="AK51" s="2">
        <f>'Processed Data Export'!CG52*AK$1</f>
        <v>0.12644000000000002</v>
      </c>
      <c r="AL51" s="2">
        <f>'Processed Data Export'!CH52*AL$1</f>
        <v>0.11892</v>
      </c>
      <c r="AM51" s="2">
        <f>'Processed Data Export'!CI52*AM$1</f>
        <v>0.12994999999999998</v>
      </c>
      <c r="AN51" s="2">
        <f>'Processed Data Export'!CJ52*AN$1</f>
        <v>0.18560000000000001</v>
      </c>
      <c r="AO51" s="2">
        <f>'Processed Data Export'!CK52*AO$1</f>
        <v>0.32624999999999998</v>
      </c>
      <c r="AP51" s="2">
        <f>'Processed Data Export'!CL52*AP$1</f>
        <v>0.56924999999999992</v>
      </c>
      <c r="AQ51" s="2">
        <f>'Processed Data Export'!CM52*AQ$1</f>
        <v>0.95879999999999999</v>
      </c>
      <c r="AR51" s="2">
        <f>'Processed Data Export'!CN52*AR$1</f>
        <v>1.45905</v>
      </c>
      <c r="AS51" s="2">
        <f>'Processed Data Export'!CO52*AS$1</f>
        <v>2.1174999999999997</v>
      </c>
      <c r="AT51" s="2">
        <f>'Processed Data Export'!CP52*AT$1</f>
        <v>2.92875</v>
      </c>
      <c r="AU51" s="2">
        <f>'Processed Data Export'!CQ52*AU$1</f>
        <v>3.9468000000000005</v>
      </c>
      <c r="AV51" s="2">
        <f>'Processed Data Export'!CR52*AV$1</f>
        <v>5.2184999999999997</v>
      </c>
      <c r="AW51" s="2">
        <f>'Processed Data Export'!CS52*AW$1</f>
        <v>6.7502499999999994</v>
      </c>
      <c r="AX51" s="2">
        <f>'Processed Data Export'!CT52*AX$1</f>
        <v>8.6104000000000003</v>
      </c>
      <c r="AY51" s="2">
        <f>'Processed Data Export'!CU52*AY$1</f>
        <v>10.706549999999998</v>
      </c>
      <c r="AZ51" s="2">
        <f>'Processed Data Export'!CV52*AZ$1</f>
        <v>13.024000000000001</v>
      </c>
      <c r="BA51" s="2">
        <f>'Processed Data Export'!CW52*BA$1</f>
        <v>15.455999999999998</v>
      </c>
      <c r="BB51" s="2">
        <f>'Processed Data Export'!CX52*BB$1</f>
        <v>18.183199999999999</v>
      </c>
      <c r="BC51" s="2">
        <f>'Processed Data Export'!CY52*BC$1</f>
        <v>21.266000000000002</v>
      </c>
      <c r="BD51" s="2">
        <f>'Processed Data Export'!CZ52*BD$1</f>
        <v>24.995100000000001</v>
      </c>
      <c r="BE51" s="2">
        <f>'Processed Data Export'!DA52*BE$1</f>
        <v>29.847999999999999</v>
      </c>
      <c r="BF51" s="2">
        <f>'Processed Data Export'!DB52*BF$1</f>
        <v>36.321999999999996</v>
      </c>
      <c r="BG51" s="2">
        <f>'Processed Data Export'!DC52*BG$1</f>
        <v>45.529999999999994</v>
      </c>
      <c r="BH51" s="2">
        <f>'Processed Data Export'!DD52*BH$1</f>
        <v>57.563999999999993</v>
      </c>
      <c r="BI51" s="2">
        <f>'Processed Data Export'!DE52*BI$1</f>
        <v>74.051999999999992</v>
      </c>
      <c r="BJ51" s="2">
        <f>'Processed Data Export'!DF52*BJ$1</f>
        <v>94.551999999999992</v>
      </c>
      <c r="BK51" s="2">
        <f>'Processed Data Export'!DG52*BK$1</f>
        <v>119.41550000000001</v>
      </c>
      <c r="BL51" s="2">
        <f>'Processed Data Export'!DH52*BL$1</f>
        <v>147.82299999999998</v>
      </c>
      <c r="BM51" s="2">
        <f>'Processed Data Export'!DI52*BM$1</f>
        <v>177.4255</v>
      </c>
      <c r="BN51" s="2">
        <f>'Processed Data Export'!DJ52*BN$1</f>
        <v>205.97549999999998</v>
      </c>
      <c r="BO51" s="2">
        <f>'Processed Data Export'!DK52*BO$1</f>
        <v>230.37450000000001</v>
      </c>
      <c r="BP51" s="2">
        <f>'Processed Data Export'!DL52*BP$1</f>
        <v>247.38000000000005</v>
      </c>
      <c r="BQ51" s="2">
        <f>'Processed Data Export'!DM52*BQ$1</f>
        <v>254.07900000000001</v>
      </c>
      <c r="BR51" s="2">
        <f>'Processed Data Export'!DN52*BR$1</f>
        <v>249.44149999999996</v>
      </c>
      <c r="BS51" s="2">
        <f>'Processed Data Export'!DO52*BS$1</f>
        <v>232.81200000000001</v>
      </c>
      <c r="BT51" s="2">
        <f>'Processed Data Export'!DP52*BT$1</f>
        <v>206.33999999999997</v>
      </c>
      <c r="BU51" s="2">
        <f>'Processed Data Export'!DQ52*BU$1</f>
        <v>173.232</v>
      </c>
      <c r="BV51" s="2">
        <f>'Processed Data Export'!DR52*BV$1</f>
        <v>138.321</v>
      </c>
      <c r="BW51" s="2">
        <f>'Processed Data Export'!DS52*BW$1</f>
        <v>103.78500000000001</v>
      </c>
      <c r="BX51" s="2">
        <f>'Processed Data Export'!DT52*BX$1</f>
        <v>75.564999999999998</v>
      </c>
      <c r="BY51" s="2">
        <f>'Processed Data Export'!DU52*BY$1</f>
        <v>53.28</v>
      </c>
      <c r="BZ51" s="2">
        <f>'Processed Data Export'!DV52*BZ$1</f>
        <v>36.675000000000004</v>
      </c>
      <c r="CA51" s="2">
        <f>'Processed Data Export'!DW52*CA$1</f>
        <v>23.25</v>
      </c>
      <c r="CB51" s="2">
        <f>'Processed Data Export'!DX52*CB$1</f>
        <v>20.045000000000002</v>
      </c>
      <c r="CC51" s="2">
        <f>'Processed Data Export'!DY52*CC$1</f>
        <v>16.8</v>
      </c>
      <c r="CD51" s="2">
        <f>'Processed Data Export'!DZ52*CD$1</f>
        <v>13.600000000000001</v>
      </c>
      <c r="CE51" s="2">
        <f>'Processed Data Export'!EA52*CE$1</f>
        <v>0</v>
      </c>
      <c r="CF51" s="2">
        <f>'Processed Data Export'!EB52*CF$1</f>
        <v>0</v>
      </c>
      <c r="CG51" s="2">
        <f>'Processed Data Export'!EC52*CG$1</f>
        <v>0</v>
      </c>
      <c r="CH51" s="2">
        <f>'Processed Data Export'!ED52*CH$1</f>
        <v>0</v>
      </c>
      <c r="CI51" s="2">
        <f>'Processed Data Export'!EE52*CI$1</f>
        <v>0</v>
      </c>
      <c r="CJ51" s="2">
        <f>'Processed Data Export'!EF52*CJ$1</f>
        <v>0</v>
      </c>
      <c r="CK51" s="2">
        <f>'Processed Data Export'!EG52*CK$1</f>
        <v>0</v>
      </c>
      <c r="CL51" s="2">
        <f>'Processed Data Export'!EH52*CL$1</f>
        <v>0</v>
      </c>
      <c r="CM51" s="2">
        <f>'Processed Data Export'!EI52*CM$1</f>
        <v>0</v>
      </c>
      <c r="CN51" s="2">
        <f>'Processed Data Export'!EJ52*CN$1</f>
        <v>0</v>
      </c>
      <c r="CO51" s="2">
        <f t="shared" si="0"/>
        <v>3201.0019300000004</v>
      </c>
      <c r="CP51" s="2">
        <f t="shared" si="1"/>
        <v>32.010019300000003</v>
      </c>
    </row>
    <row r="52" spans="1:94" x14ac:dyDescent="0.35">
      <c r="A52" s="2">
        <f>'Processed Data Export'!B53</f>
        <v>6204</v>
      </c>
      <c r="B52" s="2">
        <f>'Processed Data Export'!AX53*B$1</f>
        <v>2.15E-3</v>
      </c>
      <c r="C52" s="2">
        <f>'Processed Data Export'!AY53*C$1</f>
        <v>0</v>
      </c>
      <c r="D52" s="2">
        <f>'Processed Data Export'!AZ53*D$1</f>
        <v>0</v>
      </c>
      <c r="E52" s="2">
        <f>'Processed Data Export'!BA53*E$1</f>
        <v>0</v>
      </c>
      <c r="F52" s="2">
        <f>'Processed Data Export'!BB53*F$1</f>
        <v>0</v>
      </c>
      <c r="G52" s="2">
        <f>'Processed Data Export'!BC53*G$1</f>
        <v>0</v>
      </c>
      <c r="H52" s="2">
        <f>'Processed Data Export'!BD53*H$1</f>
        <v>0</v>
      </c>
      <c r="I52" s="2">
        <f>'Processed Data Export'!BE53*I$1</f>
        <v>0</v>
      </c>
      <c r="J52" s="2">
        <f>'Processed Data Export'!BF53*J$1</f>
        <v>0</v>
      </c>
      <c r="K52" s="2">
        <f>'Processed Data Export'!BG53*K$1</f>
        <v>0</v>
      </c>
      <c r="L52" s="2">
        <f>'Processed Data Export'!BH53*L$1</f>
        <v>0</v>
      </c>
      <c r="M52" s="2">
        <f>'Processed Data Export'!BI53*M$1</f>
        <v>0</v>
      </c>
      <c r="N52" s="2">
        <f>'Processed Data Export'!BJ53*N$1</f>
        <v>0</v>
      </c>
      <c r="O52" s="2">
        <f>'Processed Data Export'!BK53*O$1</f>
        <v>0</v>
      </c>
      <c r="P52" s="2">
        <f>'Processed Data Export'!BL53*P$1</f>
        <v>0</v>
      </c>
      <c r="Q52" s="2">
        <f>'Processed Data Export'!BM53*Q$1</f>
        <v>0</v>
      </c>
      <c r="R52" s="2">
        <f>'Processed Data Export'!BN53*R$1</f>
        <v>0</v>
      </c>
      <c r="S52" s="2">
        <f>'Processed Data Export'!BO53*S$1</f>
        <v>0</v>
      </c>
      <c r="T52" s="2">
        <f>'Processed Data Export'!BP53*T$1</f>
        <v>0</v>
      </c>
      <c r="U52" s="2">
        <f>'Processed Data Export'!BQ53*U$1</f>
        <v>0</v>
      </c>
      <c r="V52" s="2">
        <f>'Processed Data Export'!BR53*V$1</f>
        <v>0</v>
      </c>
      <c r="W52" s="2">
        <f>'Processed Data Export'!BS53*W$1</f>
        <v>0</v>
      </c>
      <c r="X52" s="2">
        <f>'Processed Data Export'!BT53*X$1</f>
        <v>0</v>
      </c>
      <c r="Y52" s="2">
        <f>'Processed Data Export'!BU53*Y$1</f>
        <v>0</v>
      </c>
      <c r="Z52" s="2">
        <f>'Processed Data Export'!BV53*Z$1</f>
        <v>0</v>
      </c>
      <c r="AA52" s="2">
        <f>'Processed Data Export'!BW53*AA$1</f>
        <v>0</v>
      </c>
      <c r="AB52" s="2">
        <f>'Processed Data Export'!BX53*AB$1</f>
        <v>0</v>
      </c>
      <c r="AC52" s="2">
        <f>'Processed Data Export'!BY53*AC$1</f>
        <v>0</v>
      </c>
      <c r="AD52" s="2">
        <f>'Processed Data Export'!BZ53*AD$1</f>
        <v>0</v>
      </c>
      <c r="AE52" s="2">
        <f>'Processed Data Export'!CA53*AE$1</f>
        <v>0</v>
      </c>
      <c r="AF52" s="2">
        <f>'Processed Data Export'!CB53*AF$1</f>
        <v>1.6100000000000003E-2</v>
      </c>
      <c r="AG52" s="2">
        <f>'Processed Data Export'!CC53*AG$1</f>
        <v>5.7530000000000005E-2</v>
      </c>
      <c r="AH52" s="2">
        <f>'Processed Data Export'!CD53*AH$1</f>
        <v>8.6130000000000012E-2</v>
      </c>
      <c r="AI52" s="2">
        <f>'Processed Data Export'!CE53*AI$1</f>
        <v>0.11475000000000002</v>
      </c>
      <c r="AJ52" s="2">
        <f>'Processed Data Export'!CF53*AJ$1</f>
        <v>0.126555</v>
      </c>
      <c r="AK52" s="2">
        <f>'Processed Data Export'!CG53*AK$1</f>
        <v>0.12208000000000001</v>
      </c>
      <c r="AL52" s="2">
        <f>'Processed Data Export'!CH53*AL$1</f>
        <v>0.113965</v>
      </c>
      <c r="AM52" s="2">
        <f>'Processed Data Export'!CI53*AM$1</f>
        <v>0.11865000000000001</v>
      </c>
      <c r="AN52" s="2">
        <f>'Processed Data Export'!CJ53*AN$1</f>
        <v>0.16640000000000002</v>
      </c>
      <c r="AO52" s="2">
        <f>'Processed Data Export'!CK53*AO$1</f>
        <v>0.29725000000000001</v>
      </c>
      <c r="AP52" s="2">
        <f>'Processed Data Export'!CL53*AP$1</f>
        <v>0.54449999999999998</v>
      </c>
      <c r="AQ52" s="2">
        <f>'Processed Data Export'!CM53*AQ$1</f>
        <v>0.91179999999999994</v>
      </c>
      <c r="AR52" s="2">
        <f>'Processed Data Export'!CN53*AR$1</f>
        <v>1.41645</v>
      </c>
      <c r="AS52" s="2">
        <f>'Processed Data Export'!CO53*AS$1</f>
        <v>2.0811999999999999</v>
      </c>
      <c r="AT52" s="2">
        <f>'Processed Data Export'!CP53*AT$1</f>
        <v>2.915</v>
      </c>
      <c r="AU52" s="2">
        <f>'Processed Data Export'!CQ53*AU$1</f>
        <v>3.9624000000000001</v>
      </c>
      <c r="AV52" s="2">
        <f>'Processed Data Export'!CR53*AV$1</f>
        <v>5.3427499999999997</v>
      </c>
      <c r="AW52" s="2">
        <f>'Processed Data Export'!CS53*AW$1</f>
        <v>7.0928000000000004</v>
      </c>
      <c r="AX52" s="2">
        <f>'Processed Data Export'!CT53*AX$1</f>
        <v>9.2286999999999999</v>
      </c>
      <c r="AY52" s="2">
        <f>'Processed Data Export'!CU53*AY$1</f>
        <v>11.7746</v>
      </c>
      <c r="AZ52" s="2">
        <f>'Processed Data Export'!CV53*AZ$1</f>
        <v>14.711200000000002</v>
      </c>
      <c r="BA52" s="2">
        <f>'Processed Data Export'!CW53*BA$1</f>
        <v>17.942399999999999</v>
      </c>
      <c r="BB52" s="2">
        <f>'Processed Data Export'!CX53*BB$1</f>
        <v>21.621199999999998</v>
      </c>
      <c r="BC52" s="2">
        <f>'Processed Data Export'!CY53*BC$1</f>
        <v>25.866399999999999</v>
      </c>
      <c r="BD52" s="2">
        <f>'Processed Data Export'!CZ53*BD$1</f>
        <v>30.8125</v>
      </c>
      <c r="BE52" s="2">
        <f>'Processed Data Export'!DA53*BE$1</f>
        <v>36.959999999999994</v>
      </c>
      <c r="BF52" s="2">
        <f>'Processed Data Export'!DB53*BF$1</f>
        <v>44.576999999999998</v>
      </c>
      <c r="BG52" s="2">
        <f>'Processed Data Export'!DC53*BG$1</f>
        <v>54.664999999999992</v>
      </c>
      <c r="BH52" s="2">
        <f>'Processed Data Export'!DD53*BH$1</f>
        <v>67.075999999999993</v>
      </c>
      <c r="BI52" s="2">
        <f>'Processed Data Export'!DE53*BI$1</f>
        <v>83.215000000000003</v>
      </c>
      <c r="BJ52" s="2">
        <f>'Processed Data Export'!DF53*BJ$1</f>
        <v>102.28999999999998</v>
      </c>
      <c r="BK52" s="2">
        <f>'Processed Data Export'!DG53*BK$1</f>
        <v>124.7175</v>
      </c>
      <c r="BL52" s="2">
        <f>'Processed Data Export'!DH53*BL$1</f>
        <v>149.19300000000001</v>
      </c>
      <c r="BM52" s="2">
        <f>'Processed Data Export'!DI53*BM$1</f>
        <v>173.38249999999999</v>
      </c>
      <c r="BN52" s="2">
        <f>'Processed Data Export'!DJ53*BN$1</f>
        <v>195.56199999999998</v>
      </c>
      <c r="BO52" s="2">
        <f>'Processed Data Export'!DK53*BO$1</f>
        <v>212.73050000000001</v>
      </c>
      <c r="BP52" s="2">
        <f>'Processed Data Export'!DL53*BP$1</f>
        <v>222.3</v>
      </c>
      <c r="BQ52" s="2">
        <f>'Processed Data Export'!DM53*BQ$1</f>
        <v>221.44499999999999</v>
      </c>
      <c r="BR52" s="2">
        <f>'Processed Data Export'!DN53*BR$1</f>
        <v>210.5675</v>
      </c>
      <c r="BS52" s="2">
        <f>'Processed Data Export'!DO53*BS$1</f>
        <v>188.99250000000004</v>
      </c>
      <c r="BT52" s="2">
        <f>'Processed Data Export'!DP53*BT$1</f>
        <v>159.97999999999999</v>
      </c>
      <c r="BU52" s="2">
        <f>'Processed Data Export'!DQ53*BU$1</f>
        <v>126.57599999999999</v>
      </c>
      <c r="BV52" s="2">
        <f>'Processed Data Export'!DR53*BV$1</f>
        <v>92.704499999999996</v>
      </c>
      <c r="BW52" s="2">
        <f>'Processed Data Export'!DS53*BW$1</f>
        <v>62.160000000000004</v>
      </c>
      <c r="BX52" s="2">
        <f>'Processed Data Export'!DT53*BX$1</f>
        <v>38.734999999999999</v>
      </c>
      <c r="BY52" s="2">
        <f>'Processed Data Export'!DU53*BY$1</f>
        <v>21.599999999999998</v>
      </c>
      <c r="BZ52" s="2">
        <f>'Processed Data Export'!DV53*BZ$1</f>
        <v>11.410000000000002</v>
      </c>
      <c r="CA52" s="2">
        <f>'Processed Data Export'!DW53*CA$1</f>
        <v>0</v>
      </c>
      <c r="CB52" s="2">
        <f>'Processed Data Export'!DX53*CB$1</f>
        <v>0</v>
      </c>
      <c r="CC52" s="2">
        <f>'Processed Data Export'!DY53*CC$1</f>
        <v>7.1999999999999993</v>
      </c>
      <c r="CD52" s="2">
        <f>'Processed Data Export'!DZ53*CD$1</f>
        <v>12.24</v>
      </c>
      <c r="CE52" s="2">
        <f>'Processed Data Export'!EA53*CE$1</f>
        <v>17.05</v>
      </c>
      <c r="CF52" s="2">
        <f>'Processed Data Export'!EB53*CF$1</f>
        <v>19.36</v>
      </c>
      <c r="CG52" s="2">
        <f>'Processed Data Export'!EC53*CG$1</f>
        <v>18</v>
      </c>
      <c r="CH52" s="2">
        <f>'Processed Data Export'!ED53*CH$1</f>
        <v>13.62</v>
      </c>
      <c r="CI52" s="2">
        <f>'Processed Data Export'!EE53*CI$1</f>
        <v>0</v>
      </c>
      <c r="CJ52" s="2">
        <f>'Processed Data Export'!EF53*CJ$1</f>
        <v>0</v>
      </c>
      <c r="CK52" s="2">
        <f>'Processed Data Export'!EG53*CK$1</f>
        <v>0</v>
      </c>
      <c r="CL52" s="2">
        <f>'Processed Data Export'!EH53*CL$1</f>
        <v>0</v>
      </c>
      <c r="CM52" s="2">
        <f>'Processed Data Export'!EI53*CM$1</f>
        <v>0</v>
      </c>
      <c r="CN52" s="2">
        <f>'Processed Data Export'!EJ53*CN$1</f>
        <v>0</v>
      </c>
      <c r="CO52" s="2">
        <f t="shared" si="0"/>
        <v>2845.7544599999992</v>
      </c>
      <c r="CP52" s="2">
        <f t="shared" si="1"/>
        <v>28.457544599999991</v>
      </c>
    </row>
    <row r="53" spans="1:94" x14ac:dyDescent="0.35">
      <c r="A53" s="2">
        <f>'Processed Data Export'!B54</f>
        <v>6300</v>
      </c>
      <c r="B53" s="2">
        <f>'Processed Data Export'!AX54*B$1</f>
        <v>0</v>
      </c>
      <c r="C53" s="2">
        <f>'Processed Data Export'!AY54*C$1</f>
        <v>0</v>
      </c>
      <c r="D53" s="2">
        <f>'Processed Data Export'!AZ54*D$1</f>
        <v>0</v>
      </c>
      <c r="E53" s="2">
        <f>'Processed Data Export'!BA54*E$1</f>
        <v>0</v>
      </c>
      <c r="F53" s="2">
        <f>'Processed Data Export'!BB54*F$1</f>
        <v>0</v>
      </c>
      <c r="G53" s="2">
        <f>'Processed Data Export'!BC54*G$1</f>
        <v>0</v>
      </c>
      <c r="H53" s="2">
        <f>'Processed Data Export'!BD54*H$1</f>
        <v>0</v>
      </c>
      <c r="I53" s="2">
        <f>'Processed Data Export'!BE54*I$1</f>
        <v>0</v>
      </c>
      <c r="J53" s="2">
        <f>'Processed Data Export'!BF54*J$1</f>
        <v>0</v>
      </c>
      <c r="K53" s="2">
        <f>'Processed Data Export'!BG54*K$1</f>
        <v>0</v>
      </c>
      <c r="L53" s="2">
        <f>'Processed Data Export'!BH54*L$1</f>
        <v>0</v>
      </c>
      <c r="M53" s="2">
        <f>'Processed Data Export'!BI54*M$1</f>
        <v>0</v>
      </c>
      <c r="N53" s="2">
        <f>'Processed Data Export'!BJ54*N$1</f>
        <v>0</v>
      </c>
      <c r="O53" s="2">
        <f>'Processed Data Export'!BK54*O$1</f>
        <v>0</v>
      </c>
      <c r="P53" s="2">
        <f>'Processed Data Export'!BL54*P$1</f>
        <v>0</v>
      </c>
      <c r="Q53" s="2">
        <f>'Processed Data Export'!BM54*Q$1</f>
        <v>0</v>
      </c>
      <c r="R53" s="2">
        <f>'Processed Data Export'!BN54*R$1</f>
        <v>0</v>
      </c>
      <c r="S53" s="2">
        <f>'Processed Data Export'!BO54*S$1</f>
        <v>0</v>
      </c>
      <c r="T53" s="2">
        <f>'Processed Data Export'!BP54*T$1</f>
        <v>0</v>
      </c>
      <c r="U53" s="2">
        <f>'Processed Data Export'!BQ54*U$1</f>
        <v>0</v>
      </c>
      <c r="V53" s="2">
        <f>'Processed Data Export'!BR54*V$1</f>
        <v>0</v>
      </c>
      <c r="W53" s="2">
        <f>'Processed Data Export'!BS54*W$1</f>
        <v>0</v>
      </c>
      <c r="X53" s="2">
        <f>'Processed Data Export'!BT54*X$1</f>
        <v>0</v>
      </c>
      <c r="Y53" s="2">
        <f>'Processed Data Export'!BU54*Y$1</f>
        <v>0</v>
      </c>
      <c r="Z53" s="2">
        <f>'Processed Data Export'!BV54*Z$1</f>
        <v>0</v>
      </c>
      <c r="AA53" s="2">
        <f>'Processed Data Export'!BW54*AA$1</f>
        <v>0</v>
      </c>
      <c r="AB53" s="2">
        <f>'Processed Data Export'!BX54*AB$1</f>
        <v>0</v>
      </c>
      <c r="AC53" s="2">
        <f>'Processed Data Export'!BY54*AC$1</f>
        <v>0</v>
      </c>
      <c r="AD53" s="2">
        <f>'Processed Data Export'!BZ54*AD$1</f>
        <v>2.8559999999999999E-2</v>
      </c>
      <c r="AE53" s="2">
        <f>'Processed Data Export'!CA54*AE$1</f>
        <v>5.2650000000000002E-2</v>
      </c>
      <c r="AF53" s="2">
        <f>'Processed Data Export'!CB54*AF$1</f>
        <v>8.7400000000000005E-2</v>
      </c>
      <c r="AG53" s="2">
        <f>'Processed Data Export'!CC54*AG$1</f>
        <v>0.122905</v>
      </c>
      <c r="AH53" s="2">
        <f>'Processed Data Export'!CD54*AH$1</f>
        <v>0.15740999999999999</v>
      </c>
      <c r="AI53" s="2">
        <f>'Processed Data Export'!CE54*AI$1</f>
        <v>0.17887500000000003</v>
      </c>
      <c r="AJ53" s="2">
        <f>'Processed Data Export'!CF54*AJ$1</f>
        <v>0.18407999999999999</v>
      </c>
      <c r="AK53" s="2">
        <f>'Processed Data Export'!CG54*AK$1</f>
        <v>0.18312</v>
      </c>
      <c r="AL53" s="2">
        <f>'Processed Data Export'!CH54*AL$1</f>
        <v>0.183335</v>
      </c>
      <c r="AM53" s="2">
        <f>'Processed Data Export'!CI54*AM$1</f>
        <v>0.20904999999999999</v>
      </c>
      <c r="AN53" s="2">
        <f>'Processed Data Export'!CJ54*AN$1</f>
        <v>0.28160000000000002</v>
      </c>
      <c r="AO53" s="2">
        <f>'Processed Data Export'!CK54*AO$1</f>
        <v>0.44224999999999998</v>
      </c>
      <c r="AP53" s="2">
        <f>'Processed Data Export'!CL54*AP$1</f>
        <v>0.70949999999999991</v>
      </c>
      <c r="AQ53" s="2">
        <f>'Processed Data Export'!CM54*AQ$1</f>
        <v>1.1092</v>
      </c>
      <c r="AR53" s="2">
        <f>'Processed Data Export'!CN54*AR$1</f>
        <v>1.6400999999999999</v>
      </c>
      <c r="AS53" s="2">
        <f>'Processed Data Export'!CO54*AS$1</f>
        <v>2.3231999999999999</v>
      </c>
      <c r="AT53" s="2">
        <f>'Processed Data Export'!CP54*AT$1</f>
        <v>3.1762499999999996</v>
      </c>
      <c r="AU53" s="2">
        <f>'Processed Data Export'!CQ54*AU$1</f>
        <v>4.2275999999999998</v>
      </c>
      <c r="AV53" s="2">
        <f>'Processed Data Export'!CR54*AV$1</f>
        <v>5.5557499999999997</v>
      </c>
      <c r="AW53" s="2">
        <f>'Processed Data Export'!CS54*AW$1</f>
        <v>7.1532499999999999</v>
      </c>
      <c r="AX53" s="2">
        <f>'Processed Data Export'!CT54*AX$1</f>
        <v>9.0684000000000005</v>
      </c>
      <c r="AY53" s="2">
        <f>'Processed Data Export'!CU54*AY$1</f>
        <v>11.27965</v>
      </c>
      <c r="AZ53" s="2">
        <f>'Processed Data Export'!CV54*AZ$1</f>
        <v>13.704799999999999</v>
      </c>
      <c r="BA53" s="2">
        <f>'Processed Data Export'!CW54*BA$1</f>
        <v>16.295999999999999</v>
      </c>
      <c r="BB53" s="2">
        <f>'Processed Data Export'!CX54*BB$1</f>
        <v>19.176399999999997</v>
      </c>
      <c r="BC53" s="2">
        <f>'Processed Data Export'!CY54*BC$1</f>
        <v>22.524599999999996</v>
      </c>
      <c r="BD53" s="2">
        <f>'Processed Data Export'!CZ54*BD$1</f>
        <v>26.572700000000001</v>
      </c>
      <c r="BE53" s="2">
        <f>'Processed Data Export'!DA54*BE$1</f>
        <v>31.863999999999994</v>
      </c>
      <c r="BF53" s="2">
        <f>'Processed Data Export'!DB54*BF$1</f>
        <v>38.9255</v>
      </c>
      <c r="BG53" s="2">
        <f>'Processed Data Export'!DC54*BG$1</f>
        <v>48.865000000000002</v>
      </c>
      <c r="BH53" s="2">
        <f>'Processed Data Export'!DD54*BH$1</f>
        <v>61.581999999999994</v>
      </c>
      <c r="BI53" s="2">
        <f>'Processed Data Export'!DE54*BI$1</f>
        <v>78.914000000000016</v>
      </c>
      <c r="BJ53" s="2">
        <f>'Processed Data Export'!DF54*BJ$1</f>
        <v>100.06400000000001</v>
      </c>
      <c r="BK53" s="2">
        <f>'Processed Data Export'!DG54*BK$1</f>
        <v>125.44050000000001</v>
      </c>
      <c r="BL53" s="2">
        <f>'Processed Data Export'!DH54*BL$1</f>
        <v>153.851</v>
      </c>
      <c r="BM53" s="2">
        <f>'Processed Data Export'!DI54*BM$1</f>
        <v>182.55700000000002</v>
      </c>
      <c r="BN53" s="2">
        <f>'Processed Data Export'!DJ54*BN$1</f>
        <v>209.15249999999997</v>
      </c>
      <c r="BO53" s="2">
        <f>'Processed Data Export'!DK54*BO$1</f>
        <v>230.17400000000001</v>
      </c>
      <c r="BP53" s="2">
        <f>'Processed Data Export'!DL54*BP$1</f>
        <v>242.13600000000002</v>
      </c>
      <c r="BQ53" s="2">
        <f>'Processed Data Export'!DM54*BQ$1</f>
        <v>241.64699999999999</v>
      </c>
      <c r="BR53" s="2">
        <f>'Processed Data Export'!DN54*BR$1</f>
        <v>228.23749999999998</v>
      </c>
      <c r="BS53" s="2">
        <f>'Processed Data Export'!DO54*BS$1</f>
        <v>202.3725</v>
      </c>
      <c r="BT53" s="2">
        <f>'Processed Data Export'!DP54*BT$1</f>
        <v>166.06</v>
      </c>
      <c r="BU53" s="2">
        <f>'Processed Data Export'!DQ54*BU$1</f>
        <v>124.416</v>
      </c>
      <c r="BV53" s="2">
        <f>'Processed Data Export'!DR54*BV$1</f>
        <v>82.894499999999994</v>
      </c>
      <c r="BW53" s="2">
        <f>'Processed Data Export'!DS54*BW$1</f>
        <v>36.630000000000003</v>
      </c>
      <c r="BX53" s="2">
        <f>'Processed Data Export'!DT54*BX$1</f>
        <v>17.78</v>
      </c>
      <c r="BY53" s="2">
        <f>'Processed Data Export'!DU54*BY$1</f>
        <v>8.64</v>
      </c>
      <c r="BZ53" s="2">
        <f>'Processed Data Export'!DV54*BZ$1</f>
        <v>0</v>
      </c>
      <c r="CA53" s="2">
        <f>'Processed Data Export'!DW54*CA$1</f>
        <v>0</v>
      </c>
      <c r="CB53" s="2">
        <f>'Processed Data Export'!DX54*CB$1</f>
        <v>0</v>
      </c>
      <c r="CC53" s="2">
        <f>'Processed Data Export'!DY54*CC$1</f>
        <v>0</v>
      </c>
      <c r="CD53" s="2">
        <f>'Processed Data Export'!DZ54*CD$1</f>
        <v>0</v>
      </c>
      <c r="CE53" s="2">
        <f>'Processed Data Export'!EA54*CE$1</f>
        <v>0</v>
      </c>
      <c r="CF53" s="2">
        <f>'Processed Data Export'!EB54*CF$1</f>
        <v>0</v>
      </c>
      <c r="CG53" s="2">
        <f>'Processed Data Export'!EC54*CG$1</f>
        <v>0</v>
      </c>
      <c r="CH53" s="2">
        <f>'Processed Data Export'!ED54*CH$1</f>
        <v>0</v>
      </c>
      <c r="CI53" s="2">
        <f>'Processed Data Export'!EE54*CI$1</f>
        <v>0</v>
      </c>
      <c r="CJ53" s="2">
        <f>'Processed Data Export'!EF54*CJ$1</f>
        <v>0</v>
      </c>
      <c r="CK53" s="2">
        <f>'Processed Data Export'!EG54*CK$1</f>
        <v>0</v>
      </c>
      <c r="CL53" s="2">
        <f>'Processed Data Export'!EH54*CL$1</f>
        <v>0</v>
      </c>
      <c r="CM53" s="2">
        <f>'Processed Data Export'!EI54*CM$1</f>
        <v>0</v>
      </c>
      <c r="CN53" s="2">
        <f>'Processed Data Export'!EJ54*CN$1</f>
        <v>0</v>
      </c>
      <c r="CO53" s="2">
        <f t="shared" si="0"/>
        <v>2758.831635</v>
      </c>
      <c r="CP53" s="2">
        <f t="shared" si="1"/>
        <v>27.588316349999999</v>
      </c>
    </row>
    <row r="54" spans="1:94" x14ac:dyDescent="0.35">
      <c r="A54" s="2">
        <f>'Processed Data Export'!B55</f>
        <v>6305</v>
      </c>
      <c r="B54" s="2">
        <f>'Processed Data Export'!AX55*B$1</f>
        <v>1.44E-2</v>
      </c>
      <c r="C54" s="2">
        <f>'Processed Data Export'!AY55*C$1</f>
        <v>0</v>
      </c>
      <c r="D54" s="2">
        <f>'Processed Data Export'!AZ55*D$1</f>
        <v>0</v>
      </c>
      <c r="E54" s="2">
        <f>'Processed Data Export'!BA55*E$1</f>
        <v>0</v>
      </c>
      <c r="F54" s="2">
        <f>'Processed Data Export'!BB55*F$1</f>
        <v>0</v>
      </c>
      <c r="G54" s="2">
        <f>'Processed Data Export'!BC55*G$1</f>
        <v>0</v>
      </c>
      <c r="H54" s="2">
        <f>'Processed Data Export'!BD55*H$1</f>
        <v>0</v>
      </c>
      <c r="I54" s="2">
        <f>'Processed Data Export'!BE55*I$1</f>
        <v>0</v>
      </c>
      <c r="J54" s="2">
        <f>'Processed Data Export'!BF55*J$1</f>
        <v>0</v>
      </c>
      <c r="K54" s="2">
        <f>'Processed Data Export'!BG55*K$1</f>
        <v>0</v>
      </c>
      <c r="L54" s="2">
        <f>'Processed Data Export'!BH55*L$1</f>
        <v>0</v>
      </c>
      <c r="M54" s="2">
        <f>'Processed Data Export'!BI55*M$1</f>
        <v>0</v>
      </c>
      <c r="N54" s="2">
        <f>'Processed Data Export'!BJ55*N$1</f>
        <v>0</v>
      </c>
      <c r="O54" s="2">
        <f>'Processed Data Export'!BK55*O$1</f>
        <v>0</v>
      </c>
      <c r="P54" s="2">
        <f>'Processed Data Export'!BL55*P$1</f>
        <v>0</v>
      </c>
      <c r="Q54" s="2">
        <f>'Processed Data Export'!BM55*Q$1</f>
        <v>0</v>
      </c>
      <c r="R54" s="2">
        <f>'Processed Data Export'!BN55*R$1</f>
        <v>0</v>
      </c>
      <c r="S54" s="2">
        <f>'Processed Data Export'!BO55*S$1</f>
        <v>0</v>
      </c>
      <c r="T54" s="2">
        <f>'Processed Data Export'!BP55*T$1</f>
        <v>0</v>
      </c>
      <c r="U54" s="2">
        <f>'Processed Data Export'!BQ55*U$1</f>
        <v>0</v>
      </c>
      <c r="V54" s="2">
        <f>'Processed Data Export'!BR55*V$1</f>
        <v>0</v>
      </c>
      <c r="W54" s="2">
        <f>'Processed Data Export'!BS55*W$1</f>
        <v>0</v>
      </c>
      <c r="X54" s="2">
        <f>'Processed Data Export'!BT55*X$1</f>
        <v>0</v>
      </c>
      <c r="Y54" s="2">
        <f>'Processed Data Export'!BU55*Y$1</f>
        <v>0</v>
      </c>
      <c r="Z54" s="2">
        <f>'Processed Data Export'!BV55*Z$1</f>
        <v>0</v>
      </c>
      <c r="AA54" s="2">
        <f>'Processed Data Export'!BW55*AA$1</f>
        <v>0</v>
      </c>
      <c r="AB54" s="2">
        <f>'Processed Data Export'!BX55*AB$1</f>
        <v>0</v>
      </c>
      <c r="AC54" s="2">
        <f>'Processed Data Export'!BY55*AC$1</f>
        <v>2.1980000000000003E-2</v>
      </c>
      <c r="AD54" s="2">
        <f>'Processed Data Export'!BZ55*AD$1</f>
        <v>4.9980000000000004E-2</v>
      </c>
      <c r="AE54" s="2">
        <f>'Processed Data Export'!CA55*AE$1</f>
        <v>8.9100000000000013E-2</v>
      </c>
      <c r="AF54" s="2">
        <f>'Processed Data Export'!CB55*AF$1</f>
        <v>0.14030000000000001</v>
      </c>
      <c r="AG54" s="2">
        <f>'Processed Data Export'!CC55*AG$1</f>
        <v>0.19874</v>
      </c>
      <c r="AH54" s="2">
        <f>'Processed Data Export'!CD55*AH$1</f>
        <v>0.24947999999999998</v>
      </c>
      <c r="AI54" s="2">
        <f>'Processed Data Export'!CE55*AI$1</f>
        <v>0.29025000000000001</v>
      </c>
      <c r="AJ54" s="2">
        <f>'Processed Data Export'!CF55*AJ$1</f>
        <v>0.31446999999999997</v>
      </c>
      <c r="AK54" s="2">
        <f>'Processed Data Export'!CG55*AK$1</f>
        <v>0.32263999999999998</v>
      </c>
      <c r="AL54" s="2">
        <f>'Processed Data Export'!CH55*AL$1</f>
        <v>0.32702999999999999</v>
      </c>
      <c r="AM54" s="2">
        <f>'Processed Data Export'!CI55*AM$1</f>
        <v>0.35029999999999994</v>
      </c>
      <c r="AN54" s="2">
        <f>'Processed Data Export'!CJ55*AN$1</f>
        <v>0.44159999999999999</v>
      </c>
      <c r="AO54" s="2">
        <f>'Processed Data Export'!CK55*AO$1</f>
        <v>0.63075000000000003</v>
      </c>
      <c r="AP54" s="2">
        <f>'Processed Data Export'!CL55*AP$1</f>
        <v>0.91575000000000006</v>
      </c>
      <c r="AQ54" s="2">
        <f>'Processed Data Export'!CM55*AQ$1</f>
        <v>1.3347999999999998</v>
      </c>
      <c r="AR54" s="2">
        <f>'Processed Data Export'!CN55*AR$1</f>
        <v>1.8531</v>
      </c>
      <c r="AS54" s="2">
        <f>'Processed Data Export'!CO55*AS$1</f>
        <v>2.4683999999999999</v>
      </c>
      <c r="AT54" s="2">
        <f>'Processed Data Export'!CP55*AT$1</f>
        <v>3.2037500000000003</v>
      </c>
      <c r="AU54" s="2">
        <f>'Processed Data Export'!CQ55*AU$1</f>
        <v>4.0247999999999999</v>
      </c>
      <c r="AV54" s="2">
        <f>'Processed Data Export'!CR55*AV$1</f>
        <v>5.02325</v>
      </c>
      <c r="AW54" s="2">
        <f>'Processed Data Export'!CS55*AW$1</f>
        <v>6.1457499999999996</v>
      </c>
      <c r="AX54" s="2">
        <f>'Processed Data Export'!CT55*AX$1</f>
        <v>7.4882999999999988</v>
      </c>
      <c r="AY54" s="2">
        <f>'Processed Data Export'!CU55*AY$1</f>
        <v>8.9611999999999998</v>
      </c>
      <c r="AZ54" s="2">
        <f>'Processed Data Export'!CV55*AZ$1</f>
        <v>10.478400000000001</v>
      </c>
      <c r="BA54" s="2">
        <f>'Processed Data Export'!CW55*BA$1</f>
        <v>12.1296</v>
      </c>
      <c r="BB54" s="2">
        <f>'Processed Data Export'!CX55*BB$1</f>
        <v>13.981199999999999</v>
      </c>
      <c r="BC54" s="2">
        <f>'Processed Data Export'!CY55*BC$1</f>
        <v>16.188199999999998</v>
      </c>
      <c r="BD54" s="2">
        <f>'Processed Data Export'!CZ55*BD$1</f>
        <v>19.226999999999997</v>
      </c>
      <c r="BE54" s="2">
        <f>'Processed Data Export'!DA55*BE$1</f>
        <v>23.575999999999997</v>
      </c>
      <c r="BF54" s="2">
        <f>'Processed Data Export'!DB55*BF$1</f>
        <v>29.844999999999995</v>
      </c>
      <c r="BG54" s="2">
        <f>'Processed Data Export'!DC55*BG$1</f>
        <v>39.295000000000002</v>
      </c>
      <c r="BH54" s="2">
        <f>'Processed Data Export'!DD55*BH$1</f>
        <v>52.151999999999994</v>
      </c>
      <c r="BI54" s="2">
        <f>'Processed Data Export'!DE55*BI$1</f>
        <v>69.844499999999996</v>
      </c>
      <c r="BJ54" s="2">
        <f>'Processed Data Export'!DF55*BJ$1</f>
        <v>92.219999999999985</v>
      </c>
      <c r="BK54" s="2">
        <f>'Processed Data Export'!DG55*BK$1</f>
        <v>119.41550000000001</v>
      </c>
      <c r="BL54" s="2">
        <f>'Processed Data Export'!DH55*BL$1</f>
        <v>150.42599999999999</v>
      </c>
      <c r="BM54" s="2">
        <f>'Processed Data Export'!DI55*BM$1</f>
        <v>182.71250000000001</v>
      </c>
      <c r="BN54" s="2">
        <f>'Processed Data Export'!DJ55*BN$1</f>
        <v>213.56499999999997</v>
      </c>
      <c r="BO54" s="2">
        <f>'Processed Data Export'!DK55*BO$1</f>
        <v>239.5975</v>
      </c>
      <c r="BP54" s="2">
        <f>'Processed Data Export'!DL55*BP$1</f>
        <v>257.18399999999997</v>
      </c>
      <c r="BQ54" s="2">
        <f>'Processed Data Export'!DM55*BQ$1</f>
        <v>262.62599999999998</v>
      </c>
      <c r="BR54" s="2">
        <f>'Processed Data Export'!DN55*BR$1</f>
        <v>255.03700000000001</v>
      </c>
      <c r="BS54" s="2">
        <f>'Processed Data Export'!DO55*BS$1</f>
        <v>233.48100000000002</v>
      </c>
      <c r="BT54" s="2">
        <f>'Processed Data Export'!DP55*BT$1</f>
        <v>201.02</v>
      </c>
      <c r="BU54" s="2">
        <f>'Processed Data Export'!DQ55*BU$1</f>
        <v>161.136</v>
      </c>
      <c r="BV54" s="2">
        <f>'Processed Data Export'!DR55*BV$1</f>
        <v>119.19149999999998</v>
      </c>
      <c r="BW54" s="2">
        <f>'Processed Data Export'!DS55*BW$1</f>
        <v>80.474999999999994</v>
      </c>
      <c r="BX54" s="2">
        <f>'Processed Data Export'!DT55*BX$1</f>
        <v>50.164999999999999</v>
      </c>
      <c r="BY54" s="2">
        <f>'Processed Data Export'!DU55*BY$1</f>
        <v>30.24</v>
      </c>
      <c r="BZ54" s="2">
        <f>'Processed Data Export'!DV55*BZ$1</f>
        <v>23.635000000000002</v>
      </c>
      <c r="CA54" s="2">
        <f>'Processed Data Export'!DW55*CA$1</f>
        <v>29.76</v>
      </c>
      <c r="CB54" s="2">
        <f>'Processed Data Export'!DX55*CB$1</f>
        <v>45.365000000000002</v>
      </c>
      <c r="CC54" s="2">
        <f>'Processed Data Export'!DY55*CC$1</f>
        <v>67.2</v>
      </c>
      <c r="CD54" s="2">
        <f>'Processed Data Export'!DZ55*CD$1</f>
        <v>91.11999999999999</v>
      </c>
      <c r="CE54" s="2">
        <f>'Processed Data Export'!EA55*CE$1</f>
        <v>106.94999999999999</v>
      </c>
      <c r="CF54" s="2">
        <f>'Processed Data Export'!EB55*CF$1</f>
        <v>112.64</v>
      </c>
      <c r="CG54" s="2">
        <f>'Processed Data Export'!EC55*CG$1</f>
        <v>102</v>
      </c>
      <c r="CH54" s="2">
        <f>'Processed Data Export'!ED55*CH$1</f>
        <v>77.180000000000007</v>
      </c>
      <c r="CI54" s="2">
        <f>'Processed Data Export'!EE55*CI$1</f>
        <v>43.860000000000007</v>
      </c>
      <c r="CJ54" s="2">
        <f>'Processed Data Export'!EF55*CJ$1</f>
        <v>23.44</v>
      </c>
      <c r="CK54" s="2">
        <f>'Processed Data Export'!EG55*CK$1</f>
        <v>0</v>
      </c>
      <c r="CL54" s="2">
        <f>'Processed Data Export'!EH55*CL$1</f>
        <v>0</v>
      </c>
      <c r="CM54" s="2">
        <f>'Processed Data Export'!EI55*CM$1</f>
        <v>0</v>
      </c>
      <c r="CN54" s="2">
        <f>'Processed Data Export'!EJ55*CN$1</f>
        <v>0</v>
      </c>
      <c r="CO54" s="2">
        <f t="shared" si="0"/>
        <v>3703.2190199999991</v>
      </c>
      <c r="CP54" s="2">
        <f t="shared" si="1"/>
        <v>37.032190199999988</v>
      </c>
    </row>
    <row r="55" spans="1:94" x14ac:dyDescent="0.35">
      <c r="A55" s="2">
        <f>'Processed Data Export'!B56</f>
        <v>6310</v>
      </c>
      <c r="B55" s="2">
        <f>'Processed Data Export'!AX56*B$1</f>
        <v>8.3150000000000002E-2</v>
      </c>
      <c r="C55" s="2">
        <f>'Processed Data Export'!AY56*C$1</f>
        <v>0</v>
      </c>
      <c r="D55" s="2">
        <f>'Processed Data Export'!AZ56*D$1</f>
        <v>0</v>
      </c>
      <c r="E55" s="2">
        <f>'Processed Data Export'!BA56*E$1</f>
        <v>0</v>
      </c>
      <c r="F55" s="2">
        <f>'Processed Data Export'!BB56*F$1</f>
        <v>0</v>
      </c>
      <c r="G55" s="2">
        <f>'Processed Data Export'!BC56*G$1</f>
        <v>0</v>
      </c>
      <c r="H55" s="2">
        <f>'Processed Data Export'!BD56*H$1</f>
        <v>0</v>
      </c>
      <c r="I55" s="2">
        <f>'Processed Data Export'!BE56*I$1</f>
        <v>0</v>
      </c>
      <c r="J55" s="2">
        <f>'Processed Data Export'!BF56*J$1</f>
        <v>0</v>
      </c>
      <c r="K55" s="2">
        <f>'Processed Data Export'!BG56*K$1</f>
        <v>0</v>
      </c>
      <c r="L55" s="2">
        <f>'Processed Data Export'!BH56*L$1</f>
        <v>0</v>
      </c>
      <c r="M55" s="2">
        <f>'Processed Data Export'!BI56*M$1</f>
        <v>0</v>
      </c>
      <c r="N55" s="2">
        <f>'Processed Data Export'!BJ56*N$1</f>
        <v>0</v>
      </c>
      <c r="O55" s="2">
        <f>'Processed Data Export'!BK56*O$1</f>
        <v>0</v>
      </c>
      <c r="P55" s="2">
        <f>'Processed Data Export'!BL56*P$1</f>
        <v>0</v>
      </c>
      <c r="Q55" s="2">
        <f>'Processed Data Export'!BM56*Q$1</f>
        <v>0</v>
      </c>
      <c r="R55" s="2">
        <f>'Processed Data Export'!BN56*R$1</f>
        <v>0</v>
      </c>
      <c r="S55" s="2">
        <f>'Processed Data Export'!BO56*S$1</f>
        <v>0</v>
      </c>
      <c r="T55" s="2">
        <f>'Processed Data Export'!BP56*T$1</f>
        <v>0</v>
      </c>
      <c r="U55" s="2">
        <f>'Processed Data Export'!BQ56*U$1</f>
        <v>0</v>
      </c>
      <c r="V55" s="2">
        <f>'Processed Data Export'!BR56*V$1</f>
        <v>0</v>
      </c>
      <c r="W55" s="2">
        <f>'Processed Data Export'!BS56*W$1</f>
        <v>0</v>
      </c>
      <c r="X55" s="2">
        <f>'Processed Data Export'!BT56*X$1</f>
        <v>0</v>
      </c>
      <c r="Y55" s="2">
        <f>'Processed Data Export'!BU56*Y$1</f>
        <v>0</v>
      </c>
      <c r="Z55" s="2">
        <f>'Processed Data Export'!BV56*Z$1</f>
        <v>0</v>
      </c>
      <c r="AA55" s="2">
        <f>'Processed Data Export'!BW56*AA$1</f>
        <v>0</v>
      </c>
      <c r="AB55" s="2">
        <f>'Processed Data Export'!BX56*AB$1</f>
        <v>0</v>
      </c>
      <c r="AC55" s="2">
        <f>'Processed Data Export'!BY56*AC$1</f>
        <v>0</v>
      </c>
      <c r="AD55" s="2">
        <f>'Processed Data Export'!BZ56*AD$1</f>
        <v>4.1054999999999994E-2</v>
      </c>
      <c r="AE55" s="2">
        <f>'Processed Data Export'!CA56*AE$1</f>
        <v>8.5050000000000001E-2</v>
      </c>
      <c r="AF55" s="2">
        <f>'Processed Data Export'!CB56*AF$1</f>
        <v>0.14030000000000001</v>
      </c>
      <c r="AG55" s="2">
        <f>'Processed Data Export'!CC56*AG$1</f>
        <v>0.20658500000000002</v>
      </c>
      <c r="AH55" s="2">
        <f>'Processed Data Export'!CD56*AH$1</f>
        <v>0.26729999999999998</v>
      </c>
      <c r="AI55" s="2">
        <f>'Processed Data Export'!CE56*AI$1</f>
        <v>0.31387500000000002</v>
      </c>
      <c r="AJ55" s="2">
        <f>'Processed Data Export'!CF56*AJ$1</f>
        <v>0.34131499999999998</v>
      </c>
      <c r="AK55" s="2">
        <f>'Processed Data Export'!CG56*AK$1</f>
        <v>0.34007999999999999</v>
      </c>
      <c r="AL55" s="2">
        <f>'Processed Data Export'!CH56*AL$1</f>
        <v>0.33198499999999997</v>
      </c>
      <c r="AM55" s="2">
        <f>'Processed Data Export'!CI56*AM$1</f>
        <v>0.35029999999999994</v>
      </c>
      <c r="AN55" s="2">
        <f>'Processed Data Export'!CJ56*AN$1</f>
        <v>0.44159999999999999</v>
      </c>
      <c r="AO55" s="2">
        <f>'Processed Data Export'!CK56*AO$1</f>
        <v>0.63800000000000001</v>
      </c>
      <c r="AP55" s="2">
        <f>'Processed Data Export'!CL56*AP$1</f>
        <v>0.96524999999999994</v>
      </c>
      <c r="AQ55" s="2">
        <f>'Processed Data Export'!CM56*AQ$1</f>
        <v>1.4287999999999998</v>
      </c>
      <c r="AR55" s="2">
        <f>'Processed Data Export'!CN56*AR$1</f>
        <v>1.9808999999999997</v>
      </c>
      <c r="AS55" s="2">
        <f>'Processed Data Export'!CO56*AS$1</f>
        <v>2.6377999999999995</v>
      </c>
      <c r="AT55" s="2">
        <f>'Processed Data Export'!CP56*AT$1</f>
        <v>3.3824999999999998</v>
      </c>
      <c r="AU55" s="2">
        <f>'Processed Data Export'!CQ56*AU$1</f>
        <v>4.2275999999999998</v>
      </c>
      <c r="AV55" s="2">
        <f>'Processed Data Export'!CR56*AV$1</f>
        <v>5.2184999999999997</v>
      </c>
      <c r="AW55" s="2">
        <f>'Processed Data Export'!CS56*AW$1</f>
        <v>6.4480000000000004</v>
      </c>
      <c r="AX55" s="2">
        <f>'Processed Data Export'!CT56*AX$1</f>
        <v>7.900500000000001</v>
      </c>
      <c r="AY55" s="2">
        <f>'Processed Data Export'!CU56*AY$1</f>
        <v>9.5863999999999994</v>
      </c>
      <c r="AZ55" s="2">
        <f>'Processed Data Export'!CV56*AZ$1</f>
        <v>11.425600000000001</v>
      </c>
      <c r="BA55" s="2">
        <f>'Processed Data Export'!CW56*BA$1</f>
        <v>13.3728</v>
      </c>
      <c r="BB55" s="2">
        <f>'Processed Data Export'!CX56*BB$1</f>
        <v>15.5474</v>
      </c>
      <c r="BC55" s="2">
        <f>'Processed Data Export'!CY56*BC$1</f>
        <v>18.054400000000001</v>
      </c>
      <c r="BD55" s="2">
        <f>'Processed Data Export'!CZ56*BD$1</f>
        <v>20.952500000000001</v>
      </c>
      <c r="BE55" s="2">
        <f>'Processed Data Export'!DA56*BE$1</f>
        <v>24.583999999999996</v>
      </c>
      <c r="BF55" s="2">
        <f>'Processed Data Export'!DB56*BF$1</f>
        <v>29.082999999999998</v>
      </c>
      <c r="BG55" s="2">
        <f>'Processed Data Export'!DC56*BG$1</f>
        <v>35.089999999999996</v>
      </c>
      <c r="BH55" s="2">
        <f>'Processed Data Export'!DD56*BH$1</f>
        <v>42.148000000000003</v>
      </c>
      <c r="BI55" s="2">
        <f>'Processed Data Export'!DE56*BI$1</f>
        <v>51.238</v>
      </c>
      <c r="BJ55" s="2">
        <f>'Processed Data Export'!DF56*BJ$1</f>
        <v>61.798000000000002</v>
      </c>
      <c r="BK55" s="2">
        <f>'Processed Data Export'!DG56*BK$1</f>
        <v>74.107500000000002</v>
      </c>
      <c r="BL55" s="2">
        <f>'Processed Data Export'!DH56*BL$1</f>
        <v>88.227999999999994</v>
      </c>
      <c r="BM55" s="2">
        <f>'Processed Data Export'!DI56*BM$1</f>
        <v>102.941</v>
      </c>
      <c r="BN55" s="2">
        <f>'Processed Data Export'!DJ56*BN$1</f>
        <v>118.255</v>
      </c>
      <c r="BO55" s="2">
        <f>'Processed Data Export'!DK56*BO$1</f>
        <v>133.13200000000001</v>
      </c>
      <c r="BP55" s="2">
        <f>'Processed Data Export'!DL56*BP$1</f>
        <v>147.74400000000003</v>
      </c>
      <c r="BQ55" s="2">
        <f>'Processed Data Export'!DM56*BQ$1</f>
        <v>160.839</v>
      </c>
      <c r="BR55" s="2">
        <f>'Processed Data Export'!DN56*BR$1</f>
        <v>172.57699999999997</v>
      </c>
      <c r="BS55" s="2">
        <f>'Processed Data Export'!DO56*BS$1</f>
        <v>183.30600000000004</v>
      </c>
      <c r="BT55" s="2">
        <f>'Processed Data Export'!DP56*BT$1</f>
        <v>193.42</v>
      </c>
      <c r="BU55" s="2">
        <f>'Processed Data Export'!DQ56*BU$1</f>
        <v>204.33600000000004</v>
      </c>
      <c r="BV55" s="2">
        <f>'Processed Data Export'!DR56*BV$1</f>
        <v>217.29149999999998</v>
      </c>
      <c r="BW55" s="2">
        <f>'Processed Data Export'!DS56*BW$1</f>
        <v>232.54499999999996</v>
      </c>
      <c r="BX55" s="2">
        <f>'Processed Data Export'!DT56*BX$1</f>
        <v>255.90500000000003</v>
      </c>
      <c r="BY55" s="2">
        <f>'Processed Data Export'!DU56*BY$1</f>
        <v>282.24</v>
      </c>
      <c r="BZ55" s="2">
        <f>'Processed Data Export'!DV56*BZ$1</f>
        <v>313.77500000000003</v>
      </c>
      <c r="CA55" s="2">
        <f>'Processed Data Export'!DW56*CA$1</f>
        <v>353.4</v>
      </c>
      <c r="CB55" s="2">
        <f>'Processed Data Export'!DX56*CB$1</f>
        <v>396.67999999999995</v>
      </c>
      <c r="CC55" s="2">
        <f>'Processed Data Export'!DY56*CC$1</f>
        <v>442.8</v>
      </c>
      <c r="CD55" s="2">
        <f>'Processed Data Export'!DZ56*CD$1</f>
        <v>485.52</v>
      </c>
      <c r="CE55" s="2">
        <f>'Processed Data Export'!EA56*CE$1</f>
        <v>523.9</v>
      </c>
      <c r="CF55" s="2">
        <f>'Processed Data Export'!EB56*CF$1</f>
        <v>540.31999999999994</v>
      </c>
      <c r="CG55" s="2">
        <f>'Processed Data Export'!EC56*CG$1</f>
        <v>527.99999999999989</v>
      </c>
      <c r="CH55" s="2">
        <f>'Processed Data Export'!ED56*CH$1</f>
        <v>485.78000000000003</v>
      </c>
      <c r="CI55" s="2">
        <f>'Processed Data Export'!EE56*CI$1</f>
        <v>402.48</v>
      </c>
      <c r="CJ55" s="2">
        <f>'Processed Data Export'!EF56*CJ$1</f>
        <v>287.14</v>
      </c>
      <c r="CK55" s="2">
        <f>'Processed Data Export'!EG56*CK$1</f>
        <v>139.86000000000001</v>
      </c>
      <c r="CL55" s="2">
        <f>'Processed Data Export'!EH56*CL$1</f>
        <v>22.68</v>
      </c>
      <c r="CM55" s="2">
        <f>'Processed Data Export'!EI56*CM$1</f>
        <v>0</v>
      </c>
      <c r="CN55" s="2">
        <f>'Processed Data Export'!EJ56*CN$1</f>
        <v>0</v>
      </c>
      <c r="CO55" s="2">
        <f t="shared" si="0"/>
        <v>7859.8525449999997</v>
      </c>
      <c r="CP55" s="2">
        <f t="shared" si="1"/>
        <v>78.598525449999997</v>
      </c>
    </row>
    <row r="56" spans="1:94" x14ac:dyDescent="0.35">
      <c r="A56" s="2">
        <f>'Processed Data Export'!B57</f>
        <v>6315</v>
      </c>
      <c r="B56" s="2">
        <f>'Processed Data Export'!AX57*B$1</f>
        <v>0.1487</v>
      </c>
      <c r="C56" s="2">
        <f>'Processed Data Export'!AY57*C$1</f>
        <v>0</v>
      </c>
      <c r="D56" s="2">
        <f>'Processed Data Export'!AZ57*D$1</f>
        <v>0</v>
      </c>
      <c r="E56" s="2">
        <f>'Processed Data Export'!BA57*E$1</f>
        <v>0</v>
      </c>
      <c r="F56" s="2">
        <f>'Processed Data Export'!BB57*F$1</f>
        <v>0</v>
      </c>
      <c r="G56" s="2">
        <f>'Processed Data Export'!BC57*G$1</f>
        <v>0</v>
      </c>
      <c r="H56" s="2">
        <f>'Processed Data Export'!BD57*H$1</f>
        <v>0</v>
      </c>
      <c r="I56" s="2">
        <f>'Processed Data Export'!BE57*I$1</f>
        <v>0</v>
      </c>
      <c r="J56" s="2">
        <f>'Processed Data Export'!BF57*J$1</f>
        <v>0</v>
      </c>
      <c r="K56" s="2">
        <f>'Processed Data Export'!BG57*K$1</f>
        <v>0</v>
      </c>
      <c r="L56" s="2">
        <f>'Processed Data Export'!BH57*L$1</f>
        <v>0</v>
      </c>
      <c r="M56" s="2">
        <f>'Processed Data Export'!BI57*M$1</f>
        <v>0</v>
      </c>
      <c r="N56" s="2">
        <f>'Processed Data Export'!BJ57*N$1</f>
        <v>0</v>
      </c>
      <c r="O56" s="2">
        <f>'Processed Data Export'!BK57*O$1</f>
        <v>0</v>
      </c>
      <c r="P56" s="2">
        <f>'Processed Data Export'!BL57*P$1</f>
        <v>0</v>
      </c>
      <c r="Q56" s="2">
        <f>'Processed Data Export'!BM57*Q$1</f>
        <v>0</v>
      </c>
      <c r="R56" s="2">
        <f>'Processed Data Export'!BN57*R$1</f>
        <v>0</v>
      </c>
      <c r="S56" s="2">
        <f>'Processed Data Export'!BO57*S$1</f>
        <v>0</v>
      </c>
      <c r="T56" s="2">
        <f>'Processed Data Export'!BP57*T$1</f>
        <v>0</v>
      </c>
      <c r="U56" s="2">
        <f>'Processed Data Export'!BQ57*U$1</f>
        <v>0</v>
      </c>
      <c r="V56" s="2">
        <f>'Processed Data Export'!BR57*V$1</f>
        <v>0</v>
      </c>
      <c r="W56" s="2">
        <f>'Processed Data Export'!BS57*W$1</f>
        <v>0</v>
      </c>
      <c r="X56" s="2">
        <f>'Processed Data Export'!BT57*X$1</f>
        <v>0</v>
      </c>
      <c r="Y56" s="2">
        <f>'Processed Data Export'!BU57*Y$1</f>
        <v>0</v>
      </c>
      <c r="Z56" s="2">
        <f>'Processed Data Export'!BV57*Z$1</f>
        <v>0</v>
      </c>
      <c r="AA56" s="2">
        <f>'Processed Data Export'!BW57*AA$1</f>
        <v>1.2150000000000001E-2</v>
      </c>
      <c r="AB56" s="2">
        <f>'Processed Data Export'!BX57*AB$1</f>
        <v>3.5880000000000002E-2</v>
      </c>
      <c r="AC56" s="2">
        <f>'Processed Data Export'!BY57*AC$1</f>
        <v>6.4370000000000011E-2</v>
      </c>
      <c r="AD56" s="2">
        <f>'Processed Data Export'!BZ57*AD$1</f>
        <v>0.10353000000000001</v>
      </c>
      <c r="AE56" s="2">
        <f>'Processed Data Export'!CA57*AE$1</f>
        <v>0.14985000000000001</v>
      </c>
      <c r="AF56" s="2">
        <f>'Processed Data Export'!CB57*AF$1</f>
        <v>0.2001</v>
      </c>
      <c r="AG56" s="2">
        <f>'Processed Data Export'!CC57*AG$1</f>
        <v>0.24842500000000001</v>
      </c>
      <c r="AH56" s="2">
        <f>'Processed Data Export'!CD57*AH$1</f>
        <v>0.28511999999999998</v>
      </c>
      <c r="AI56" s="2">
        <f>'Processed Data Export'!CE57*AI$1</f>
        <v>0.30712499999999998</v>
      </c>
      <c r="AJ56" s="2">
        <f>'Processed Data Export'!CF57*AJ$1</f>
        <v>0.31447000000000003</v>
      </c>
      <c r="AK56" s="2">
        <f>'Processed Data Export'!CG57*AK$1</f>
        <v>0.30956</v>
      </c>
      <c r="AL56" s="2">
        <f>'Processed Data Export'!CH57*AL$1</f>
        <v>0.322075</v>
      </c>
      <c r="AM56" s="2">
        <f>'Processed Data Export'!CI57*AM$1</f>
        <v>0.38419999999999993</v>
      </c>
      <c r="AN56" s="2">
        <f>'Processed Data Export'!CJ57*AN$1</f>
        <v>0.51840000000000008</v>
      </c>
      <c r="AO56" s="2">
        <f>'Processed Data Export'!CK57*AO$1</f>
        <v>0.76124999999999998</v>
      </c>
      <c r="AP56" s="2">
        <f>'Processed Data Export'!CL57*AP$1</f>
        <v>1.13025</v>
      </c>
      <c r="AQ56" s="2">
        <f>'Processed Data Export'!CM57*AQ$1</f>
        <v>1.5979999999999999</v>
      </c>
      <c r="AR56" s="2">
        <f>'Processed Data Export'!CN57*AR$1</f>
        <v>2.1726000000000001</v>
      </c>
      <c r="AS56" s="2">
        <f>'Processed Data Export'!CO57*AS$1</f>
        <v>2.8313999999999999</v>
      </c>
      <c r="AT56" s="2">
        <f>'Processed Data Export'!CP57*AT$1</f>
        <v>3.5887500000000006</v>
      </c>
      <c r="AU56" s="2">
        <f>'Processed Data Export'!CQ57*AU$1</f>
        <v>4.4615999999999998</v>
      </c>
      <c r="AV56" s="2">
        <f>'Processed Data Export'!CR57*AV$1</f>
        <v>5.5380000000000003</v>
      </c>
      <c r="AW56" s="2">
        <f>'Processed Data Export'!CS57*AW$1</f>
        <v>6.8308499999999999</v>
      </c>
      <c r="AX56" s="2">
        <f>'Processed Data Export'!CT57*AX$1</f>
        <v>8.3814000000000011</v>
      </c>
      <c r="AY56" s="2">
        <f>'Processed Data Export'!CU57*AY$1</f>
        <v>10.13345</v>
      </c>
      <c r="AZ56" s="2">
        <f>'Processed Data Export'!CV57*AZ$1</f>
        <v>12.017600000000002</v>
      </c>
      <c r="BA56" s="2">
        <f>'Processed Data Export'!CW57*BA$1</f>
        <v>14.011199999999999</v>
      </c>
      <c r="BB56" s="2">
        <f>'Processed Data Export'!CX57*BB$1</f>
        <v>16.1968</v>
      </c>
      <c r="BC56" s="2">
        <f>'Processed Data Export'!CY57*BC$1</f>
        <v>18.618600000000001</v>
      </c>
      <c r="BD56" s="2">
        <f>'Processed Data Export'!CZ57*BD$1</f>
        <v>21.445499999999996</v>
      </c>
      <c r="BE56" s="2">
        <f>'Processed Data Export'!DA57*BE$1</f>
        <v>24.863999999999997</v>
      </c>
      <c r="BF56" s="2">
        <f>'Processed Data Export'!DB57*BF$1</f>
        <v>28.956000000000003</v>
      </c>
      <c r="BG56" s="2">
        <f>'Processed Data Export'!DC57*BG$1</f>
        <v>34.292500000000004</v>
      </c>
      <c r="BH56" s="2">
        <f>'Processed Data Export'!DD57*BH$1</f>
        <v>40.343999999999994</v>
      </c>
      <c r="BI56" s="2">
        <f>'Processed Data Export'!DE57*BI$1</f>
        <v>47.778499999999994</v>
      </c>
      <c r="BJ56" s="2">
        <f>'Processed Data Export'!DF57*BJ$1</f>
        <v>56.392000000000003</v>
      </c>
      <c r="BK56" s="2">
        <f>'Processed Data Export'!DG57*BK$1</f>
        <v>66.154500000000013</v>
      </c>
      <c r="BL56" s="2">
        <f>'Processed Data Export'!DH57*BL$1</f>
        <v>76.856999999999985</v>
      </c>
      <c r="BM56" s="2">
        <f>'Processed Data Export'!DI57*BM$1</f>
        <v>88.168500000000009</v>
      </c>
      <c r="BN56" s="2">
        <f>'Processed Data Export'!DJ57*BN$1</f>
        <v>99.722499999999997</v>
      </c>
      <c r="BO56" s="2">
        <f>'Processed Data Export'!DK57*BO$1</f>
        <v>111.2775</v>
      </c>
      <c r="BP56" s="2">
        <f>'Processed Data Export'!DL57*BP$1</f>
        <v>122.43599999999999</v>
      </c>
      <c r="BQ56" s="2">
        <f>'Processed Data Export'!DM57*BQ$1</f>
        <v>133.126</v>
      </c>
      <c r="BR56" s="2">
        <f>'Processed Data Export'!DN57*BR$1</f>
        <v>143.12699999999998</v>
      </c>
      <c r="BS56" s="2">
        <f>'Processed Data Export'!DO57*BS$1</f>
        <v>152.19750000000002</v>
      </c>
      <c r="BT56" s="2">
        <f>'Processed Data Export'!DP57*BT$1</f>
        <v>161.12</v>
      </c>
      <c r="BU56" s="2">
        <f>'Processed Data Export'!DQ57*BU$1</f>
        <v>170.208</v>
      </c>
      <c r="BV56" s="2">
        <f>'Processed Data Export'!DR57*BV$1</f>
        <v>180.01349999999999</v>
      </c>
      <c r="BW56" s="2">
        <f>'Processed Data Export'!DS57*BW$1</f>
        <v>190.36500000000001</v>
      </c>
      <c r="BX56" s="2">
        <f>'Processed Data Export'!DT57*BX$1</f>
        <v>205.10499999999999</v>
      </c>
      <c r="BY56" s="2">
        <f>'Processed Data Export'!DU57*BY$1</f>
        <v>220.31999999999996</v>
      </c>
      <c r="BZ56" s="2">
        <f>'Processed Data Export'!DV57*BZ$1</f>
        <v>240.42500000000001</v>
      </c>
      <c r="CA56" s="2">
        <f>'Processed Data Export'!DW57*CA$1</f>
        <v>267.83999999999997</v>
      </c>
      <c r="CB56" s="2">
        <f>'Processed Data Export'!DX57*CB$1</f>
        <v>300.67500000000001</v>
      </c>
      <c r="CC56" s="2">
        <f>'Processed Data Export'!DY57*CC$1</f>
        <v>346.8</v>
      </c>
      <c r="CD56" s="2">
        <f>'Processed Data Export'!DZ57*CD$1</f>
        <v>402.56</v>
      </c>
      <c r="CE56" s="2">
        <f>'Processed Data Export'!EA57*CE$1</f>
        <v>471.2</v>
      </c>
      <c r="CF56" s="2">
        <f>'Processed Data Export'!EB57*CF$1</f>
        <v>547.36</v>
      </c>
      <c r="CG56" s="2">
        <f>'Processed Data Export'!EC57*CG$1</f>
        <v>624</v>
      </c>
      <c r="CH56" s="2">
        <f>'Processed Data Export'!ED57*CH$1</f>
        <v>692.34999999999991</v>
      </c>
      <c r="CI56" s="2">
        <f>'Processed Data Export'!EE57*CI$1</f>
        <v>737.88</v>
      </c>
      <c r="CJ56" s="2">
        <f>'Processed Data Export'!EF57*CJ$1</f>
        <v>750.07999999999993</v>
      </c>
      <c r="CK56" s="2">
        <f>'Processed Data Export'!EG57*CK$1</f>
        <v>719.28000000000009</v>
      </c>
      <c r="CL56" s="2">
        <f>'Processed Data Export'!EH57*CL$1</f>
        <v>653.93999999999994</v>
      </c>
      <c r="CM56" s="2">
        <f>'Processed Data Export'!EI57*CM$1</f>
        <v>558.35</v>
      </c>
      <c r="CN56" s="2">
        <f>'Processed Data Export'!EJ57*CN$1</f>
        <v>497.76</v>
      </c>
      <c r="CO56" s="2">
        <f t="shared" si="0"/>
        <v>10296.446205000002</v>
      </c>
      <c r="CP56" s="2">
        <f t="shared" si="1"/>
        <v>102.96446205000002</v>
      </c>
    </row>
    <row r="57" spans="1:94" x14ac:dyDescent="0.35">
      <c r="A57" s="2">
        <f>'Processed Data Export'!B58</f>
        <v>6320</v>
      </c>
      <c r="B57" s="2">
        <f>'Processed Data Export'!AX58*B$1</f>
        <v>7.9500000000000001E-2</v>
      </c>
      <c r="C57" s="2">
        <f>'Processed Data Export'!AY58*C$1</f>
        <v>0</v>
      </c>
      <c r="D57" s="2">
        <f>'Processed Data Export'!AZ58*D$1</f>
        <v>0</v>
      </c>
      <c r="E57" s="2">
        <f>'Processed Data Export'!BA58*E$1</f>
        <v>0</v>
      </c>
      <c r="F57" s="2">
        <f>'Processed Data Export'!BB58*F$1</f>
        <v>0</v>
      </c>
      <c r="G57" s="2">
        <f>'Processed Data Export'!BC58*G$1</f>
        <v>0</v>
      </c>
      <c r="H57" s="2">
        <f>'Processed Data Export'!BD58*H$1</f>
        <v>0</v>
      </c>
      <c r="I57" s="2">
        <f>'Processed Data Export'!BE58*I$1</f>
        <v>0</v>
      </c>
      <c r="J57" s="2">
        <f>'Processed Data Export'!BF58*J$1</f>
        <v>0</v>
      </c>
      <c r="K57" s="2">
        <f>'Processed Data Export'!BG58*K$1</f>
        <v>0</v>
      </c>
      <c r="L57" s="2">
        <f>'Processed Data Export'!BH58*L$1</f>
        <v>0</v>
      </c>
      <c r="M57" s="2">
        <f>'Processed Data Export'!BI58*M$1</f>
        <v>0</v>
      </c>
      <c r="N57" s="2">
        <f>'Processed Data Export'!BJ58*N$1</f>
        <v>0</v>
      </c>
      <c r="O57" s="2">
        <f>'Processed Data Export'!BK58*O$1</f>
        <v>0</v>
      </c>
      <c r="P57" s="2">
        <f>'Processed Data Export'!BL58*P$1</f>
        <v>0</v>
      </c>
      <c r="Q57" s="2">
        <f>'Processed Data Export'!BM58*Q$1</f>
        <v>0</v>
      </c>
      <c r="R57" s="2">
        <f>'Processed Data Export'!BN58*R$1</f>
        <v>0</v>
      </c>
      <c r="S57" s="2">
        <f>'Processed Data Export'!BO58*S$1</f>
        <v>0</v>
      </c>
      <c r="T57" s="2">
        <f>'Processed Data Export'!BP58*T$1</f>
        <v>0</v>
      </c>
      <c r="U57" s="2">
        <f>'Processed Data Export'!BQ58*U$1</f>
        <v>0</v>
      </c>
      <c r="V57" s="2">
        <f>'Processed Data Export'!BR58*V$1</f>
        <v>0</v>
      </c>
      <c r="W57" s="2">
        <f>'Processed Data Export'!BS58*W$1</f>
        <v>0</v>
      </c>
      <c r="X57" s="2">
        <f>'Processed Data Export'!BT58*X$1</f>
        <v>0</v>
      </c>
      <c r="Y57" s="2">
        <f>'Processed Data Export'!BU58*Y$1</f>
        <v>0</v>
      </c>
      <c r="Z57" s="2">
        <f>'Processed Data Export'!BV58*Z$1</f>
        <v>0</v>
      </c>
      <c r="AA57" s="2">
        <f>'Processed Data Export'!BW58*AA$1</f>
        <v>0</v>
      </c>
      <c r="AB57" s="2">
        <f>'Processed Data Export'!BX58*AB$1</f>
        <v>0</v>
      </c>
      <c r="AC57" s="2">
        <f>'Processed Data Export'!BY58*AC$1</f>
        <v>0</v>
      </c>
      <c r="AD57" s="2">
        <f>'Processed Data Export'!BZ58*AD$1</f>
        <v>2.4990000000000002E-2</v>
      </c>
      <c r="AE57" s="2">
        <f>'Processed Data Export'!CA58*AE$1</f>
        <v>6.0750000000000012E-2</v>
      </c>
      <c r="AF57" s="2">
        <f>'Processed Data Export'!CB58*AF$1</f>
        <v>0.1104</v>
      </c>
      <c r="AG57" s="2">
        <f>'Processed Data Export'!CC58*AG$1</f>
        <v>0.16736000000000001</v>
      </c>
      <c r="AH57" s="2">
        <f>'Processed Data Export'!CD58*AH$1</f>
        <v>0.22869</v>
      </c>
      <c r="AI57" s="2">
        <f>'Processed Data Export'!CE58*AI$1</f>
        <v>0.27675</v>
      </c>
      <c r="AJ57" s="2">
        <f>'Processed Data Export'!CF58*AJ$1</f>
        <v>0.30680000000000002</v>
      </c>
      <c r="AK57" s="2">
        <f>'Processed Data Export'!CG58*AK$1</f>
        <v>0.31828000000000001</v>
      </c>
      <c r="AL57" s="2">
        <f>'Processed Data Export'!CH58*AL$1</f>
        <v>0.32702999999999999</v>
      </c>
      <c r="AM57" s="2">
        <f>'Processed Data Export'!CI58*AM$1</f>
        <v>0.36724999999999997</v>
      </c>
      <c r="AN57" s="2">
        <f>'Processed Data Export'!CJ58*AN$1</f>
        <v>0.48</v>
      </c>
      <c r="AO57" s="2">
        <f>'Processed Data Export'!CK58*AO$1</f>
        <v>0.70324999999999993</v>
      </c>
      <c r="AP57" s="2">
        <f>'Processed Data Export'!CL58*AP$1</f>
        <v>1.056</v>
      </c>
      <c r="AQ57" s="2">
        <f>'Processed Data Export'!CM58*AQ$1</f>
        <v>1.5509999999999999</v>
      </c>
      <c r="AR57" s="2">
        <f>'Processed Data Export'!CN58*AR$1</f>
        <v>2.1513</v>
      </c>
      <c r="AS57" s="2">
        <f>'Processed Data Export'!CO58*AS$1</f>
        <v>2.8313999999999999</v>
      </c>
      <c r="AT57" s="2">
        <f>'Processed Data Export'!CP58*AT$1</f>
        <v>3.5887500000000006</v>
      </c>
      <c r="AU57" s="2">
        <f>'Processed Data Export'!CQ58*AU$1</f>
        <v>4.4303999999999997</v>
      </c>
      <c r="AV57" s="2">
        <f>'Processed Data Export'!CR58*AV$1</f>
        <v>5.4314999999999998</v>
      </c>
      <c r="AW57" s="2">
        <f>'Processed Data Export'!CS58*AW$1</f>
        <v>6.6494999999999997</v>
      </c>
      <c r="AX57" s="2">
        <f>'Processed Data Export'!CT58*AX$1</f>
        <v>8.0837000000000003</v>
      </c>
      <c r="AY57" s="2">
        <f>'Processed Data Export'!CU58*AY$1</f>
        <v>9.7687500000000007</v>
      </c>
      <c r="AZ57" s="2">
        <f>'Processed Data Export'!CV58*AZ$1</f>
        <v>11.6328</v>
      </c>
      <c r="BA57" s="2">
        <f>'Processed Data Export'!CW58*BA$1</f>
        <v>13.607999999999999</v>
      </c>
      <c r="BB57" s="2">
        <f>'Processed Data Export'!CX58*BB$1</f>
        <v>15.8912</v>
      </c>
      <c r="BC57" s="2">
        <f>'Processed Data Export'!CY58*BC$1</f>
        <v>18.488399999999999</v>
      </c>
      <c r="BD57" s="2">
        <f>'Processed Data Export'!CZ58*BD$1</f>
        <v>21.692</v>
      </c>
      <c r="BE57" s="2">
        <f>'Processed Data Export'!DA58*BE$1</f>
        <v>25.648</v>
      </c>
      <c r="BF57" s="2">
        <f>'Processed Data Export'!DB58*BF$1</f>
        <v>30.479999999999997</v>
      </c>
      <c r="BG57" s="2">
        <f>'Processed Data Export'!DC58*BG$1</f>
        <v>36.7575</v>
      </c>
      <c r="BH57" s="2">
        <f>'Processed Data Export'!DD58*BH$1</f>
        <v>44.115999999999993</v>
      </c>
      <c r="BI57" s="2">
        <f>'Processed Data Export'!DE58*BI$1</f>
        <v>53.481999999999992</v>
      </c>
      <c r="BJ57" s="2">
        <f>'Processed Data Export'!DF58*BJ$1</f>
        <v>63.917999999999999</v>
      </c>
      <c r="BK57" s="2">
        <f>'Processed Data Export'!DG58*BK$1</f>
        <v>76.276499999999999</v>
      </c>
      <c r="BL57" s="2">
        <f>'Processed Data Export'!DH58*BL$1</f>
        <v>89.872</v>
      </c>
      <c r="BM57" s="2">
        <f>'Processed Data Export'!DI58*BM$1</f>
        <v>104.65150000000001</v>
      </c>
      <c r="BN57" s="2">
        <f>'Processed Data Export'!DJ58*BN$1</f>
        <v>119.84349999999999</v>
      </c>
      <c r="BO57" s="2">
        <f>'Processed Data Export'!DK58*BO$1</f>
        <v>135.53800000000001</v>
      </c>
      <c r="BP57" s="2">
        <f>'Processed Data Export'!DL58*BP$1</f>
        <v>151.39200000000002</v>
      </c>
      <c r="BQ57" s="2">
        <f>'Processed Data Export'!DM58*BQ$1</f>
        <v>166.53699999999998</v>
      </c>
      <c r="BR57" s="2">
        <f>'Processed Data Export'!DN58*BR$1</f>
        <v>180.23400000000001</v>
      </c>
      <c r="BS57" s="2">
        <f>'Processed Data Export'!DO58*BS$1</f>
        <v>191.66850000000002</v>
      </c>
      <c r="BT57" s="2">
        <f>'Processed Data Export'!DP58*BT$1</f>
        <v>200.26</v>
      </c>
      <c r="BU57" s="2">
        <f>'Processed Data Export'!DQ58*BU$1</f>
        <v>206.49599999999998</v>
      </c>
      <c r="BV57" s="2">
        <f>'Processed Data Export'!DR58*BV$1</f>
        <v>210.91500000000002</v>
      </c>
      <c r="BW57" s="2">
        <f>'Processed Data Export'!DS58*BW$1</f>
        <v>215.34</v>
      </c>
      <c r="BX57" s="2">
        <f>'Processed Data Export'!DT58*BX$1</f>
        <v>225.42499999999998</v>
      </c>
      <c r="BY57" s="2">
        <f>'Processed Data Export'!DU58*BY$1</f>
        <v>239.76</v>
      </c>
      <c r="BZ57" s="2">
        <f>'Processed Data Export'!DV58*BZ$1</f>
        <v>264.06</v>
      </c>
      <c r="CA57" s="2">
        <f>'Processed Data Export'!DW58*CA$1</f>
        <v>304.11</v>
      </c>
      <c r="CB57" s="2">
        <f>'Processed Data Export'!DX58*CB$1</f>
        <v>354.47999999999996</v>
      </c>
      <c r="CC57" s="2">
        <f>'Processed Data Export'!DY58*CC$1</f>
        <v>411.59999999999997</v>
      </c>
      <c r="CD57" s="2">
        <f>'Processed Data Export'!DZ58*CD$1</f>
        <v>467.84</v>
      </c>
      <c r="CE57" s="2">
        <f>'Processed Data Export'!EA58*CE$1</f>
        <v>509.95</v>
      </c>
      <c r="CF57" s="2">
        <f>'Processed Data Export'!EB58*CF$1</f>
        <v>522.71999999999991</v>
      </c>
      <c r="CG57" s="2">
        <f>'Processed Data Export'!EC58*CG$1</f>
        <v>496</v>
      </c>
      <c r="CH57" s="2">
        <f>'Processed Data Export'!ED58*CH$1</f>
        <v>431.29999999999995</v>
      </c>
      <c r="CI57" s="2">
        <f>'Processed Data Export'!EE58*CI$1</f>
        <v>314.76</v>
      </c>
      <c r="CJ57" s="2">
        <f>'Processed Data Export'!EF58*CJ$1</f>
        <v>266.63</v>
      </c>
      <c r="CK57" s="2">
        <f>'Processed Data Export'!EG58*CK$1</f>
        <v>189.80999999999997</v>
      </c>
      <c r="CL57" s="2">
        <f>'Processed Data Export'!EH58*CL$1</f>
        <v>90.72</v>
      </c>
      <c r="CM57" s="2">
        <f>'Processed Data Export'!EI58*CM$1</f>
        <v>0</v>
      </c>
      <c r="CN57" s="2">
        <f>'Processed Data Export'!EJ58*CN$1</f>
        <v>0</v>
      </c>
      <c r="CO57" s="2">
        <f t="shared" si="0"/>
        <v>7522.8962500000016</v>
      </c>
      <c r="CP57" s="2">
        <f t="shared" si="1"/>
        <v>75.228962500000023</v>
      </c>
    </row>
    <row r="58" spans="1:94" x14ac:dyDescent="0.35">
      <c r="A58" s="2">
        <f>'Processed Data Export'!B59</f>
        <v>6325</v>
      </c>
      <c r="B58" s="2">
        <f>'Processed Data Export'!AX59*B$1</f>
        <v>0.63165000000000004</v>
      </c>
      <c r="C58" s="2">
        <f>'Processed Data Export'!AY59*C$1</f>
        <v>0</v>
      </c>
      <c r="D58" s="2">
        <f>'Processed Data Export'!AZ59*D$1</f>
        <v>0</v>
      </c>
      <c r="E58" s="2">
        <f>'Processed Data Export'!BA59*E$1</f>
        <v>0</v>
      </c>
      <c r="F58" s="2">
        <f>'Processed Data Export'!BB59*F$1</f>
        <v>0</v>
      </c>
      <c r="G58" s="2">
        <f>'Processed Data Export'!BC59*G$1</f>
        <v>0</v>
      </c>
      <c r="H58" s="2">
        <f>'Processed Data Export'!BD59*H$1</f>
        <v>0</v>
      </c>
      <c r="I58" s="2">
        <f>'Processed Data Export'!BE59*I$1</f>
        <v>0</v>
      </c>
      <c r="J58" s="2">
        <f>'Processed Data Export'!BF59*J$1</f>
        <v>0</v>
      </c>
      <c r="K58" s="2">
        <f>'Processed Data Export'!BG59*K$1</f>
        <v>0</v>
      </c>
      <c r="L58" s="2">
        <f>'Processed Data Export'!BH59*L$1</f>
        <v>0</v>
      </c>
      <c r="M58" s="2">
        <f>'Processed Data Export'!BI59*M$1</f>
        <v>0</v>
      </c>
      <c r="N58" s="2">
        <f>'Processed Data Export'!BJ59*N$1</f>
        <v>0</v>
      </c>
      <c r="O58" s="2">
        <f>'Processed Data Export'!BK59*O$1</f>
        <v>0</v>
      </c>
      <c r="P58" s="2">
        <f>'Processed Data Export'!BL59*P$1</f>
        <v>0</v>
      </c>
      <c r="Q58" s="2">
        <f>'Processed Data Export'!BM59*Q$1</f>
        <v>0</v>
      </c>
      <c r="R58" s="2">
        <f>'Processed Data Export'!BN59*R$1</f>
        <v>0</v>
      </c>
      <c r="S58" s="2">
        <f>'Processed Data Export'!BO59*S$1</f>
        <v>0</v>
      </c>
      <c r="T58" s="2">
        <f>'Processed Data Export'!BP59*T$1</f>
        <v>0</v>
      </c>
      <c r="U58" s="2">
        <f>'Processed Data Export'!BQ59*U$1</f>
        <v>0</v>
      </c>
      <c r="V58" s="2">
        <f>'Processed Data Export'!BR59*V$1</f>
        <v>0</v>
      </c>
      <c r="W58" s="2">
        <f>'Processed Data Export'!BS59*W$1</f>
        <v>0</v>
      </c>
      <c r="X58" s="2">
        <f>'Processed Data Export'!BT59*X$1</f>
        <v>0</v>
      </c>
      <c r="Y58" s="2">
        <f>'Processed Data Export'!BU59*Y$1</f>
        <v>0</v>
      </c>
      <c r="Z58" s="2">
        <f>'Processed Data Export'!BV59*Z$1</f>
        <v>0</v>
      </c>
      <c r="AA58" s="2">
        <f>'Processed Data Export'!BW59*AA$1</f>
        <v>0</v>
      </c>
      <c r="AB58" s="2">
        <f>'Processed Data Export'!BX59*AB$1</f>
        <v>0</v>
      </c>
      <c r="AC58" s="2">
        <f>'Processed Data Export'!BY59*AC$1</f>
        <v>0</v>
      </c>
      <c r="AD58" s="2">
        <f>'Processed Data Export'!BZ59*AD$1</f>
        <v>0</v>
      </c>
      <c r="AE58" s="2">
        <f>'Processed Data Export'!CA59*AE$1</f>
        <v>0</v>
      </c>
      <c r="AF58" s="2">
        <f>'Processed Data Export'!CB59*AF$1</f>
        <v>0</v>
      </c>
      <c r="AG58" s="2">
        <f>'Processed Data Export'!CC59*AG$1</f>
        <v>0</v>
      </c>
      <c r="AH58" s="2">
        <f>'Processed Data Export'!CD59*AH$1</f>
        <v>0</v>
      </c>
      <c r="AI58" s="2">
        <f>'Processed Data Export'!CE59*AI$1</f>
        <v>0</v>
      </c>
      <c r="AJ58" s="2">
        <f>'Processed Data Export'!CF59*AJ$1</f>
        <v>0</v>
      </c>
      <c r="AK58" s="2">
        <f>'Processed Data Export'!CG59*AK$1</f>
        <v>0</v>
      </c>
      <c r="AL58" s="2">
        <f>'Processed Data Export'!CH59*AL$1</f>
        <v>0</v>
      </c>
      <c r="AM58" s="2">
        <f>'Processed Data Export'!CI59*AM$1</f>
        <v>3.3899999999999993E-2</v>
      </c>
      <c r="AN58" s="2">
        <f>'Processed Data Export'!CJ59*AN$1</f>
        <v>0.10879999999999999</v>
      </c>
      <c r="AO58" s="2">
        <f>'Processed Data Export'!CK59*AO$1</f>
        <v>0.18124999999999999</v>
      </c>
      <c r="AP58" s="2">
        <f>'Processed Data Export'!CL59*AP$1</f>
        <v>0.28874999999999995</v>
      </c>
      <c r="AQ58" s="2">
        <f>'Processed Data Export'!CM59*AQ$1</f>
        <v>0.43239999999999995</v>
      </c>
      <c r="AR58" s="2">
        <f>'Processed Data Export'!CN59*AR$1</f>
        <v>0.60705000000000009</v>
      </c>
      <c r="AS58" s="2">
        <f>'Processed Data Export'!CO59*AS$1</f>
        <v>0.83489999999999986</v>
      </c>
      <c r="AT58" s="2">
        <f>'Processed Data Export'!CP59*AT$1</f>
        <v>1.1000000000000001</v>
      </c>
      <c r="AU58" s="2">
        <f>'Processed Data Export'!CQ59*AU$1</f>
        <v>1.4040000000000001</v>
      </c>
      <c r="AV58" s="2">
        <f>'Processed Data Export'!CR59*AV$1</f>
        <v>1.7749999999999999</v>
      </c>
      <c r="AW58" s="2">
        <f>'Processed Data Export'!CS59*AW$1</f>
        <v>2.2165000000000004</v>
      </c>
      <c r="AX58" s="2">
        <f>'Processed Data Export'!CT59*AX$1</f>
        <v>2.7250999999999999</v>
      </c>
      <c r="AY58" s="2">
        <f>'Processed Data Export'!CU59*AY$1</f>
        <v>3.3083499999999999</v>
      </c>
      <c r="AZ58" s="2">
        <f>'Processed Data Export'!CV59*AZ$1</f>
        <v>3.8776000000000002</v>
      </c>
      <c r="BA58" s="2">
        <f>'Processed Data Export'!CW59*BA$1</f>
        <v>4.5360000000000005</v>
      </c>
      <c r="BB58" s="2">
        <f>'Processed Data Export'!CX59*BB$1</f>
        <v>5.1951999999999989</v>
      </c>
      <c r="BC58" s="2">
        <f>'Processed Data Export'!CY59*BC$1</f>
        <v>5.9023999999999992</v>
      </c>
      <c r="BD58" s="2">
        <f>'Processed Data Export'!CZ59*BD$1</f>
        <v>6.6555</v>
      </c>
      <c r="BE58" s="2">
        <f>'Processed Data Export'!DA59*BE$1</f>
        <v>7.5039999999999996</v>
      </c>
      <c r="BF58" s="2">
        <f>'Processed Data Export'!DB59*BF$1</f>
        <v>8.4454999999999991</v>
      </c>
      <c r="BG58" s="2">
        <f>'Processed Data Export'!DC59*BG$1</f>
        <v>9.6425000000000001</v>
      </c>
      <c r="BH58" s="2">
        <f>'Processed Data Export'!DD59*BH$1</f>
        <v>10.988</v>
      </c>
      <c r="BI58" s="2">
        <f>'Processed Data Export'!DE59*BI$1</f>
        <v>12.715999999999998</v>
      </c>
      <c r="BJ58" s="2">
        <f>'Processed Data Export'!DF59*BJ$1</f>
        <v>14.839999999999998</v>
      </c>
      <c r="BK58" s="2">
        <f>'Processed Data Export'!DG59*BK$1</f>
        <v>17.4725</v>
      </c>
      <c r="BL58" s="2">
        <f>'Processed Data Export'!DH59*BL$1</f>
        <v>20.823999999999998</v>
      </c>
      <c r="BM58" s="2">
        <f>'Processed Data Export'!DI59*BM$1</f>
        <v>25.191000000000003</v>
      </c>
      <c r="BN58" s="2">
        <f>'Processed Data Export'!DJ59*BN$1</f>
        <v>30.357999999999997</v>
      </c>
      <c r="BO58" s="2">
        <f>'Processed Data Export'!DK59*BO$1</f>
        <v>36.691500000000005</v>
      </c>
      <c r="BP58" s="2">
        <f>'Processed Data Export'!DL59*BP$1</f>
        <v>44.231999999999999</v>
      </c>
      <c r="BQ58" s="2">
        <f>'Processed Data Export'!DM59*BQ$1</f>
        <v>52.577000000000005</v>
      </c>
      <c r="BR58" s="2">
        <f>'Processed Data Export'!DN59*BR$1</f>
        <v>61.256</v>
      </c>
      <c r="BS58" s="2">
        <f>'Processed Data Export'!DO59*BS$1</f>
        <v>70.245000000000005</v>
      </c>
      <c r="BT58" s="2">
        <f>'Processed Data Export'!DP59*BT$1</f>
        <v>78.28</v>
      </c>
      <c r="BU58" s="2">
        <f>'Processed Data Export'!DQ59*BU$1</f>
        <v>85.968000000000004</v>
      </c>
      <c r="BV58" s="2">
        <f>'Processed Data Export'!DR59*BV$1</f>
        <v>91.723500000000001</v>
      </c>
      <c r="BW58" s="2">
        <f>'Processed Data Export'!DS59*BW$1</f>
        <v>95.46</v>
      </c>
      <c r="BX58" s="2">
        <f>'Processed Data Export'!DT59*BX$1</f>
        <v>100.96499999999999</v>
      </c>
      <c r="BY58" s="2">
        <f>'Processed Data Export'!DU59*BY$1</f>
        <v>105.12</v>
      </c>
      <c r="BZ58" s="2">
        <f>'Processed Data Export'!DV59*BZ$1</f>
        <v>113.28500000000001</v>
      </c>
      <c r="CA58" s="2">
        <f>'Processed Data Export'!DW59*CA$1</f>
        <v>129.27000000000001</v>
      </c>
      <c r="CB58" s="2">
        <f>'Processed Data Export'!DX59*CB$1</f>
        <v>158.25</v>
      </c>
      <c r="CC58" s="2">
        <f>'Processed Data Export'!DY59*CC$1</f>
        <v>210</v>
      </c>
      <c r="CD58" s="2">
        <f>'Processed Data Export'!DZ59*CD$1</f>
        <v>292.40000000000003</v>
      </c>
      <c r="CE58" s="2">
        <f>'Processed Data Export'!EA59*CE$1</f>
        <v>421.59999999999997</v>
      </c>
      <c r="CF58" s="2">
        <f>'Processed Data Export'!EB59*CF$1</f>
        <v>610.71999999999991</v>
      </c>
      <c r="CG58" s="2">
        <f>'Processed Data Export'!EC59*CG$1</f>
        <v>876</v>
      </c>
      <c r="CH58" s="2">
        <f>'Processed Data Export'!ED59*CH$1</f>
        <v>1232.6099999999999</v>
      </c>
      <c r="CI58" s="2">
        <f>'Processed Data Export'!EE59*CI$1</f>
        <v>1697.64</v>
      </c>
      <c r="CJ58" s="2">
        <f>'Processed Data Export'!EF59*CJ$1</f>
        <v>2270.75</v>
      </c>
      <c r="CK58" s="2">
        <f>'Processed Data Export'!EG59*CK$1</f>
        <v>2953.7099999999996</v>
      </c>
      <c r="CL58" s="2">
        <f>'Processed Data Export'!EH59*CL$1</f>
        <v>3723.2999999999997</v>
      </c>
      <c r="CM58" s="2">
        <f>'Processed Data Export'!EI59*CM$1</f>
        <v>4556.9949999999999</v>
      </c>
      <c r="CN58" s="2">
        <f>'Processed Data Export'!EJ59*CN$1</f>
        <v>5402.16</v>
      </c>
      <c r="CO58" s="2">
        <f t="shared" si="0"/>
        <v>25671.003849999997</v>
      </c>
      <c r="CP58" s="2">
        <f t="shared" si="1"/>
        <v>256.7100385</v>
      </c>
    </row>
    <row r="59" spans="1:94" x14ac:dyDescent="0.35">
      <c r="A59" s="2">
        <f>'Processed Data Export'!B60</f>
        <v>6330</v>
      </c>
      <c r="B59" s="2">
        <f>'Processed Data Export'!AX60*B$1</f>
        <v>0.60894999999999999</v>
      </c>
      <c r="C59" s="2">
        <f>'Processed Data Export'!AY60*C$1</f>
        <v>0</v>
      </c>
      <c r="D59" s="2">
        <f>'Processed Data Export'!AZ60*D$1</f>
        <v>0</v>
      </c>
      <c r="E59" s="2">
        <f>'Processed Data Export'!BA60*E$1</f>
        <v>0</v>
      </c>
      <c r="F59" s="2">
        <f>'Processed Data Export'!BB60*F$1</f>
        <v>0</v>
      </c>
      <c r="G59" s="2">
        <f>'Processed Data Export'!BC60*G$1</f>
        <v>0</v>
      </c>
      <c r="H59" s="2">
        <f>'Processed Data Export'!BD60*H$1</f>
        <v>0</v>
      </c>
      <c r="I59" s="2">
        <f>'Processed Data Export'!BE60*I$1</f>
        <v>0</v>
      </c>
      <c r="J59" s="2">
        <f>'Processed Data Export'!BF60*J$1</f>
        <v>0</v>
      </c>
      <c r="K59" s="2">
        <f>'Processed Data Export'!BG60*K$1</f>
        <v>0</v>
      </c>
      <c r="L59" s="2">
        <f>'Processed Data Export'!BH60*L$1</f>
        <v>0</v>
      </c>
      <c r="M59" s="2">
        <f>'Processed Data Export'!BI60*M$1</f>
        <v>0</v>
      </c>
      <c r="N59" s="2">
        <f>'Processed Data Export'!BJ60*N$1</f>
        <v>0</v>
      </c>
      <c r="O59" s="2">
        <f>'Processed Data Export'!BK60*O$1</f>
        <v>0</v>
      </c>
      <c r="P59" s="2">
        <f>'Processed Data Export'!BL60*P$1</f>
        <v>0</v>
      </c>
      <c r="Q59" s="2">
        <f>'Processed Data Export'!BM60*Q$1</f>
        <v>0</v>
      </c>
      <c r="R59" s="2">
        <f>'Processed Data Export'!BN60*R$1</f>
        <v>0</v>
      </c>
      <c r="S59" s="2">
        <f>'Processed Data Export'!BO60*S$1</f>
        <v>0</v>
      </c>
      <c r="T59" s="2">
        <f>'Processed Data Export'!BP60*T$1</f>
        <v>0</v>
      </c>
      <c r="U59" s="2">
        <f>'Processed Data Export'!BQ60*U$1</f>
        <v>0</v>
      </c>
      <c r="V59" s="2">
        <f>'Processed Data Export'!BR60*V$1</f>
        <v>0</v>
      </c>
      <c r="W59" s="2">
        <f>'Processed Data Export'!BS60*W$1</f>
        <v>0</v>
      </c>
      <c r="X59" s="2">
        <f>'Processed Data Export'!BT60*X$1</f>
        <v>0</v>
      </c>
      <c r="Y59" s="2">
        <f>'Processed Data Export'!BU60*Y$1</f>
        <v>0</v>
      </c>
      <c r="Z59" s="2">
        <f>'Processed Data Export'!BV60*Z$1</f>
        <v>0</v>
      </c>
      <c r="AA59" s="2">
        <f>'Processed Data Export'!BW60*AA$1</f>
        <v>0</v>
      </c>
      <c r="AB59" s="2">
        <f>'Processed Data Export'!BX60*AB$1</f>
        <v>1.1040000000000001E-2</v>
      </c>
      <c r="AC59" s="2">
        <f>'Processed Data Export'!BY60*AC$1</f>
        <v>2.826E-2</v>
      </c>
      <c r="AD59" s="2">
        <f>'Processed Data Export'!BZ60*AD$1</f>
        <v>4.2840000000000003E-2</v>
      </c>
      <c r="AE59" s="2">
        <f>'Processed Data Export'!CA60*AE$1</f>
        <v>5.8725000000000013E-2</v>
      </c>
      <c r="AF59" s="2">
        <f>'Processed Data Export'!CB60*AF$1</f>
        <v>7.1300000000000002E-2</v>
      </c>
      <c r="AG59" s="2">
        <f>'Processed Data Export'!CC60*AG$1</f>
        <v>8.3680000000000004E-2</v>
      </c>
      <c r="AH59" s="2">
        <f>'Processed Data Export'!CD60*AH$1</f>
        <v>9.2069999999999999E-2</v>
      </c>
      <c r="AI59" s="2">
        <f>'Processed Data Export'!CE60*AI$1</f>
        <v>9.4500000000000015E-2</v>
      </c>
      <c r="AJ59" s="2">
        <f>'Processed Data Export'!CF60*AJ$1</f>
        <v>9.2040000000000011E-2</v>
      </c>
      <c r="AK59" s="2">
        <f>'Processed Data Export'!CG60*AK$1</f>
        <v>9.5920000000000005E-2</v>
      </c>
      <c r="AL59" s="2">
        <f>'Processed Data Export'!CH60*AL$1</f>
        <v>0.10405499999999999</v>
      </c>
      <c r="AM59" s="2">
        <f>'Processed Data Export'!CI60*AM$1</f>
        <v>0.1356</v>
      </c>
      <c r="AN59" s="2">
        <f>'Processed Data Export'!CJ60*AN$1</f>
        <v>0.20480000000000001</v>
      </c>
      <c r="AO59" s="2">
        <f>'Processed Data Export'!CK60*AO$1</f>
        <v>0.31900000000000001</v>
      </c>
      <c r="AP59" s="2">
        <f>'Processed Data Export'!CL60*AP$1</f>
        <v>0.47850000000000004</v>
      </c>
      <c r="AQ59" s="2">
        <f>'Processed Data Export'!CM60*AQ$1</f>
        <v>0.68619999999999992</v>
      </c>
      <c r="AR59" s="2">
        <f>'Processed Data Export'!CN60*AR$1</f>
        <v>0.92654999999999998</v>
      </c>
      <c r="AS59" s="2">
        <f>'Processed Data Export'!CO60*AS$1</f>
        <v>1.21</v>
      </c>
      <c r="AT59" s="2">
        <f>'Processed Data Export'!CP60*AT$1</f>
        <v>1.5262500000000001</v>
      </c>
      <c r="AU59" s="2">
        <f>'Processed Data Export'!CQ60*AU$1</f>
        <v>1.8875999999999999</v>
      </c>
      <c r="AV59" s="2">
        <f>'Processed Data Export'!CR60*AV$1</f>
        <v>2.32525</v>
      </c>
      <c r="AW59" s="2">
        <f>'Processed Data Export'!CS60*AW$1</f>
        <v>2.8411499999999998</v>
      </c>
      <c r="AX59" s="2">
        <f>'Processed Data Export'!CT60*AX$1</f>
        <v>3.4579</v>
      </c>
      <c r="AY59" s="2">
        <f>'Processed Data Export'!CU60*AY$1</f>
        <v>4.1158999999999999</v>
      </c>
      <c r="AZ59" s="2">
        <f>'Processed Data Export'!CV60*AZ$1</f>
        <v>4.8544</v>
      </c>
      <c r="BA59" s="2">
        <f>'Processed Data Export'!CW60*BA$1</f>
        <v>5.6111999999999993</v>
      </c>
      <c r="BB59" s="2">
        <f>'Processed Data Export'!CX60*BB$1</f>
        <v>6.4557999999999991</v>
      </c>
      <c r="BC59" s="2">
        <f>'Processed Data Export'!CY60*BC$1</f>
        <v>7.3779999999999992</v>
      </c>
      <c r="BD59" s="2">
        <f>'Processed Data Export'!CZ60*BD$1</f>
        <v>8.5781999999999989</v>
      </c>
      <c r="BE59" s="2">
        <f>'Processed Data Export'!DA60*BE$1</f>
        <v>10.023999999999999</v>
      </c>
      <c r="BF59" s="2">
        <f>'Processed Data Export'!DB60*BF$1</f>
        <v>11.811</v>
      </c>
      <c r="BG59" s="2">
        <f>'Processed Data Export'!DC60*BG$1</f>
        <v>14.209999999999999</v>
      </c>
      <c r="BH59" s="2">
        <f>'Processed Data Export'!DD60*BH$1</f>
        <v>17.055999999999997</v>
      </c>
      <c r="BI59" s="2">
        <f>'Processed Data Export'!DE60*BI$1</f>
        <v>20.57</v>
      </c>
      <c r="BJ59" s="2">
        <f>'Processed Data Export'!DF60*BJ$1</f>
        <v>24.91</v>
      </c>
      <c r="BK59" s="2">
        <f>'Processed Data Export'!DG60*BK$1</f>
        <v>29.763500000000001</v>
      </c>
      <c r="BL59" s="2">
        <f>'Processed Data Export'!DH60*BL$1</f>
        <v>35.345999999999997</v>
      </c>
      <c r="BM59" s="2">
        <f>'Processed Data Export'!DI60*BM$1</f>
        <v>41.052000000000007</v>
      </c>
      <c r="BN59" s="2">
        <f>'Processed Data Export'!DJ60*BN$1</f>
        <v>47.125499999999995</v>
      </c>
      <c r="BO59" s="2">
        <f>'Processed Data Export'!DK60*BO$1</f>
        <v>53.333000000000006</v>
      </c>
      <c r="BP59" s="2">
        <f>'Processed Data Export'!DL60*BP$1</f>
        <v>59.736000000000004</v>
      </c>
      <c r="BQ59" s="2">
        <f>'Processed Data Export'!DM60*BQ$1</f>
        <v>65.786000000000001</v>
      </c>
      <c r="BR59" s="2">
        <f>'Processed Data Export'!DN60*BR$1</f>
        <v>72.447000000000003</v>
      </c>
      <c r="BS59" s="2">
        <f>'Processed Data Export'!DO60*BS$1</f>
        <v>78.942000000000007</v>
      </c>
      <c r="BT59" s="2">
        <f>'Processed Data Export'!DP60*BT$1</f>
        <v>85.5</v>
      </c>
      <c r="BU59" s="2">
        <f>'Processed Data Export'!DQ60*BU$1</f>
        <v>92.88</v>
      </c>
      <c r="BV59" s="2">
        <f>'Processed Data Export'!DR60*BV$1</f>
        <v>100.062</v>
      </c>
      <c r="BW59" s="2">
        <f>'Processed Data Export'!DS60*BW$1</f>
        <v>106.00500000000001</v>
      </c>
      <c r="BX59" s="2">
        <f>'Processed Data Export'!DT60*BX$1</f>
        <v>111.125</v>
      </c>
      <c r="BY59" s="2">
        <f>'Processed Data Export'!DU60*BY$1</f>
        <v>112.32000000000001</v>
      </c>
      <c r="BZ59" s="2">
        <f>'Processed Data Export'!DV60*BZ$1</f>
        <v>112.46999999999998</v>
      </c>
      <c r="CA59" s="2">
        <f>'Processed Data Export'!DW60*CA$1</f>
        <v>118.11</v>
      </c>
      <c r="CB59" s="2">
        <f>'Processed Data Export'!DX60*CB$1</f>
        <v>135.04</v>
      </c>
      <c r="CC59" s="2">
        <f>'Processed Data Export'!DY60*CC$1</f>
        <v>182.4</v>
      </c>
      <c r="CD59" s="2">
        <f>'Processed Data Export'!DZ60*CD$1</f>
        <v>282.88</v>
      </c>
      <c r="CE59" s="2">
        <f>'Processed Data Export'!EA60*CE$1</f>
        <v>469.65000000000003</v>
      </c>
      <c r="CF59" s="2">
        <f>'Processed Data Export'!EB60*CF$1</f>
        <v>770.88</v>
      </c>
      <c r="CG59" s="2">
        <f>'Processed Data Export'!EC60*CG$1</f>
        <v>1212</v>
      </c>
      <c r="CH59" s="2">
        <f>'Processed Data Export'!ED60*CH$1</f>
        <v>1802.38</v>
      </c>
      <c r="CI59" s="2">
        <f>'Processed Data Export'!EE60*CI$1</f>
        <v>2528.4</v>
      </c>
      <c r="CJ59" s="2">
        <f>'Processed Data Export'!EF60*CJ$1</f>
        <v>3334.3399999999997</v>
      </c>
      <c r="CK59" s="2">
        <f>'Processed Data Export'!EG60*CK$1</f>
        <v>4149.18</v>
      </c>
      <c r="CL59" s="2">
        <f>'Processed Data Export'!EH60*CL$1</f>
        <v>4853.5199999999995</v>
      </c>
      <c r="CM59" s="2">
        <f>'Processed Data Export'!EI60*CM$1</f>
        <v>5342.9800000000005</v>
      </c>
      <c r="CN59" s="2">
        <f>'Processed Data Export'!EJ60*CN$1</f>
        <v>5524.16</v>
      </c>
      <c r="CO59" s="2">
        <f t="shared" si="0"/>
        <v>32062.769680000001</v>
      </c>
      <c r="CP59" s="2">
        <f t="shared" si="1"/>
        <v>320.62769680000002</v>
      </c>
    </row>
    <row r="60" spans="1:94" x14ac:dyDescent="0.35">
      <c r="A60" s="2">
        <f>'Processed Data Export'!B61</f>
        <v>6335</v>
      </c>
      <c r="B60" s="2">
        <f>'Processed Data Export'!AX61*B$1</f>
        <v>5.7300000000000004E-2</v>
      </c>
      <c r="C60" s="2">
        <f>'Processed Data Export'!AY61*C$1</f>
        <v>0</v>
      </c>
      <c r="D60" s="2">
        <f>'Processed Data Export'!AZ61*D$1</f>
        <v>0</v>
      </c>
      <c r="E60" s="2">
        <f>'Processed Data Export'!BA61*E$1</f>
        <v>0</v>
      </c>
      <c r="F60" s="2">
        <f>'Processed Data Export'!BB61*F$1</f>
        <v>0</v>
      </c>
      <c r="G60" s="2">
        <f>'Processed Data Export'!BC61*G$1</f>
        <v>0</v>
      </c>
      <c r="H60" s="2">
        <f>'Processed Data Export'!BD61*H$1</f>
        <v>0</v>
      </c>
      <c r="I60" s="2">
        <f>'Processed Data Export'!BE61*I$1</f>
        <v>0</v>
      </c>
      <c r="J60" s="2">
        <f>'Processed Data Export'!BF61*J$1</f>
        <v>0</v>
      </c>
      <c r="K60" s="2">
        <f>'Processed Data Export'!BG61*K$1</f>
        <v>0</v>
      </c>
      <c r="L60" s="2">
        <f>'Processed Data Export'!BH61*L$1</f>
        <v>0</v>
      </c>
      <c r="M60" s="2">
        <f>'Processed Data Export'!BI61*M$1</f>
        <v>0</v>
      </c>
      <c r="N60" s="2">
        <f>'Processed Data Export'!BJ61*N$1</f>
        <v>0</v>
      </c>
      <c r="O60" s="2">
        <f>'Processed Data Export'!BK61*O$1</f>
        <v>0</v>
      </c>
      <c r="P60" s="2">
        <f>'Processed Data Export'!BL61*P$1</f>
        <v>0</v>
      </c>
      <c r="Q60" s="2">
        <f>'Processed Data Export'!BM61*Q$1</f>
        <v>0</v>
      </c>
      <c r="R60" s="2">
        <f>'Processed Data Export'!BN61*R$1</f>
        <v>0</v>
      </c>
      <c r="S60" s="2">
        <f>'Processed Data Export'!BO61*S$1</f>
        <v>0</v>
      </c>
      <c r="T60" s="2">
        <f>'Processed Data Export'!BP61*T$1</f>
        <v>0</v>
      </c>
      <c r="U60" s="2">
        <f>'Processed Data Export'!BQ61*U$1</f>
        <v>0</v>
      </c>
      <c r="V60" s="2">
        <f>'Processed Data Export'!BR61*V$1</f>
        <v>0</v>
      </c>
      <c r="W60" s="2">
        <f>'Processed Data Export'!BS61*W$1</f>
        <v>0</v>
      </c>
      <c r="X60" s="2">
        <f>'Processed Data Export'!BT61*X$1</f>
        <v>0</v>
      </c>
      <c r="Y60" s="2">
        <f>'Processed Data Export'!BU61*Y$1</f>
        <v>0</v>
      </c>
      <c r="Z60" s="2">
        <f>'Processed Data Export'!BV61*Z$1</f>
        <v>0</v>
      </c>
      <c r="AA60" s="2">
        <f>'Processed Data Export'!BW61*AA$1</f>
        <v>0</v>
      </c>
      <c r="AB60" s="2">
        <f>'Processed Data Export'!BX61*AB$1</f>
        <v>0</v>
      </c>
      <c r="AC60" s="2">
        <f>'Processed Data Export'!BY61*AC$1</f>
        <v>0</v>
      </c>
      <c r="AD60" s="2">
        <f>'Processed Data Export'!BZ61*AD$1</f>
        <v>0</v>
      </c>
      <c r="AE60" s="2">
        <f>'Processed Data Export'!CA61*AE$1</f>
        <v>1.4175000000000002E-2</v>
      </c>
      <c r="AF60" s="2">
        <f>'Processed Data Export'!CB61*AF$1</f>
        <v>5.5199999999999999E-2</v>
      </c>
      <c r="AG60" s="2">
        <f>'Processed Data Export'!CC61*AG$1</f>
        <v>9.1524999999999995E-2</v>
      </c>
      <c r="AH60" s="2">
        <f>'Processed Data Export'!CD61*AH$1</f>
        <v>0.12771000000000002</v>
      </c>
      <c r="AI60" s="2">
        <f>'Processed Data Export'!CE61*AI$1</f>
        <v>0.15862499999999999</v>
      </c>
      <c r="AJ60" s="2">
        <f>'Processed Data Export'!CF61*AJ$1</f>
        <v>0.16874</v>
      </c>
      <c r="AK60" s="2">
        <f>'Processed Data Export'!CG61*AK$1</f>
        <v>0.15695999999999999</v>
      </c>
      <c r="AL60" s="2">
        <f>'Processed Data Export'!CH61*AL$1</f>
        <v>0.14865000000000003</v>
      </c>
      <c r="AM60" s="2">
        <f>'Processed Data Export'!CI61*AM$1</f>
        <v>0.18079999999999999</v>
      </c>
      <c r="AN60" s="2">
        <f>'Processed Data Export'!CJ61*AN$1</f>
        <v>0.31359999999999999</v>
      </c>
      <c r="AO60" s="2">
        <f>'Processed Data Export'!CK61*AO$1</f>
        <v>0.59450000000000003</v>
      </c>
      <c r="AP60" s="2">
        <f>'Processed Data Export'!CL61*AP$1</f>
        <v>1.089</v>
      </c>
      <c r="AQ60" s="2">
        <f>'Processed Data Export'!CM61*AQ$1</f>
        <v>1.8141999999999998</v>
      </c>
      <c r="AR60" s="2">
        <f>'Processed Data Export'!CN61*AR$1</f>
        <v>2.7690000000000001</v>
      </c>
      <c r="AS60" s="2">
        <f>'Processed Data Export'!CO61*AS$1</f>
        <v>3.9204000000000003</v>
      </c>
      <c r="AT60" s="2">
        <f>'Processed Data Export'!CP61*AT$1</f>
        <v>5.2662500000000003</v>
      </c>
      <c r="AU60" s="2">
        <f>'Processed Data Export'!CQ61*AU$1</f>
        <v>6.8016000000000005</v>
      </c>
      <c r="AV60" s="2">
        <f>'Processed Data Export'!CR61*AV$1</f>
        <v>8.6442499999999995</v>
      </c>
      <c r="AW60" s="2">
        <f>'Processed Data Export'!CS61*AW$1</f>
        <v>10.780250000000001</v>
      </c>
      <c r="AX60" s="2">
        <f>'Processed Data Export'!CT61*AX$1</f>
        <v>13.213299999999998</v>
      </c>
      <c r="AY60" s="2">
        <f>'Processed Data Export'!CU61*AY$1</f>
        <v>15.8384</v>
      </c>
      <c r="AZ60" s="2">
        <f>'Processed Data Export'!CV61*AZ$1</f>
        <v>18.5</v>
      </c>
      <c r="BA60" s="2">
        <f>'Processed Data Export'!CW61*BA$1</f>
        <v>21.067199999999996</v>
      </c>
      <c r="BB60" s="2">
        <f>'Processed Data Export'!CX61*BB$1</f>
        <v>23.645799999999998</v>
      </c>
      <c r="BC60" s="2">
        <f>'Processed Data Export'!CY61*BC$1</f>
        <v>26.256999999999998</v>
      </c>
      <c r="BD60" s="2">
        <f>'Processed Data Export'!CZ61*BD$1</f>
        <v>29.136299999999999</v>
      </c>
      <c r="BE60" s="2">
        <f>'Processed Data Export'!DA61*BE$1</f>
        <v>32.368000000000002</v>
      </c>
      <c r="BF60" s="2">
        <f>'Processed Data Export'!DB61*BF$1</f>
        <v>36.194999999999993</v>
      </c>
      <c r="BG60" s="2">
        <f>'Processed Data Export'!DC61*BG$1</f>
        <v>41.18</v>
      </c>
      <c r="BH60" s="2">
        <f>'Processed Data Export'!DD61*BH$1</f>
        <v>46.904000000000003</v>
      </c>
      <c r="BI60" s="2">
        <f>'Processed Data Export'!DE61*BI$1</f>
        <v>54.323500000000003</v>
      </c>
      <c r="BJ60" s="2">
        <f>'Processed Data Export'!DF61*BJ$1</f>
        <v>62.857999999999997</v>
      </c>
      <c r="BK60" s="2">
        <f>'Processed Data Export'!DG61*BK$1</f>
        <v>72.781999999999996</v>
      </c>
      <c r="BL60" s="2">
        <f>'Processed Data Export'!DH61*BL$1</f>
        <v>83.84399999999998</v>
      </c>
      <c r="BM60" s="2">
        <f>'Processed Data Export'!DI61*BM$1</f>
        <v>95.165999999999997</v>
      </c>
      <c r="BN60" s="2">
        <f>'Processed Data Export'!DJ61*BN$1</f>
        <v>106.78249999999998</v>
      </c>
      <c r="BO60" s="2">
        <f>'Processed Data Export'!DK61*BO$1</f>
        <v>118.29500000000002</v>
      </c>
      <c r="BP60" s="2">
        <f>'Processed Data Export'!DL61*BP$1</f>
        <v>128.82000000000002</v>
      </c>
      <c r="BQ60" s="2">
        <f>'Processed Data Export'!DM61*BQ$1</f>
        <v>138.047</v>
      </c>
      <c r="BR60" s="2">
        <f>'Processed Data Export'!DN61*BR$1</f>
        <v>145.48299999999998</v>
      </c>
      <c r="BS60" s="2">
        <f>'Processed Data Export'!DO61*BS$1</f>
        <v>150.8595</v>
      </c>
      <c r="BT60" s="2">
        <f>'Processed Data Export'!DP61*BT$1</f>
        <v>154.27999999999997</v>
      </c>
      <c r="BU60" s="2">
        <f>'Processed Data Export'!DQ61*BU$1</f>
        <v>156.38400000000001</v>
      </c>
      <c r="BV60" s="2">
        <f>'Processed Data Export'!DR61*BV$1</f>
        <v>157.45049999999998</v>
      </c>
      <c r="BW60" s="2">
        <f>'Processed Data Export'!DS61*BW$1</f>
        <v>159.285</v>
      </c>
      <c r="BX60" s="2">
        <f>'Processed Data Export'!DT61*BX$1</f>
        <v>165.1</v>
      </c>
      <c r="BY60" s="2">
        <f>'Processed Data Export'!DU61*BY$1</f>
        <v>174.24</v>
      </c>
      <c r="BZ60" s="2">
        <f>'Processed Data Export'!DV61*BZ$1</f>
        <v>189.89500000000001</v>
      </c>
      <c r="CA60" s="2">
        <f>'Processed Data Export'!DW61*CA$1</f>
        <v>213.89999999999998</v>
      </c>
      <c r="CB60" s="2">
        <f>'Processed Data Export'!DX61*CB$1</f>
        <v>247.92499999999995</v>
      </c>
      <c r="CC60" s="2">
        <f>'Processed Data Export'!DY61*CC$1</f>
        <v>290.39999999999998</v>
      </c>
      <c r="CD60" s="2">
        <f>'Processed Data Export'!DZ61*CD$1</f>
        <v>335.91999999999996</v>
      </c>
      <c r="CE60" s="2">
        <f>'Processed Data Export'!EA61*CE$1</f>
        <v>378.2</v>
      </c>
      <c r="CF60" s="2">
        <f>'Processed Data Export'!EB61*CF$1</f>
        <v>401.28</v>
      </c>
      <c r="CG60" s="2">
        <f>'Processed Data Export'!EC61*CG$1</f>
        <v>394</v>
      </c>
      <c r="CH60" s="2">
        <f>'Processed Data Export'!ED61*CH$1</f>
        <v>349.58</v>
      </c>
      <c r="CI60" s="2">
        <f>'Processed Data Export'!EE61*CI$1</f>
        <v>263.16000000000003</v>
      </c>
      <c r="CJ60" s="2">
        <f>'Processed Data Export'!EF61*CJ$1</f>
        <v>146.5</v>
      </c>
      <c r="CK60" s="2">
        <f>'Processed Data Export'!EG61*CK$1</f>
        <v>13.32</v>
      </c>
      <c r="CL60" s="2">
        <f>'Processed Data Export'!EH61*CL$1</f>
        <v>0</v>
      </c>
      <c r="CM60" s="2">
        <f>'Processed Data Export'!EI61*CM$1</f>
        <v>0</v>
      </c>
      <c r="CN60" s="2">
        <f>'Processed Data Export'!EJ61*CN$1</f>
        <v>0</v>
      </c>
      <c r="CO60" s="2">
        <f t="shared" si="0"/>
        <v>5695.5377349999999</v>
      </c>
      <c r="CP60" s="2">
        <f t="shared" si="1"/>
        <v>56.955377349999999</v>
      </c>
    </row>
    <row r="61" spans="1:94" x14ac:dyDescent="0.35">
      <c r="A61" s="2">
        <f>'Processed Data Export'!B62</f>
        <v>6339</v>
      </c>
      <c r="B61" s="2">
        <f>'Processed Data Export'!AX62*B$1</f>
        <v>0.48174999999999996</v>
      </c>
      <c r="C61" s="2">
        <f>'Processed Data Export'!AY62*C$1</f>
        <v>0</v>
      </c>
      <c r="D61" s="2">
        <f>'Processed Data Export'!AZ62*D$1</f>
        <v>0</v>
      </c>
      <c r="E61" s="2">
        <f>'Processed Data Export'!BA62*E$1</f>
        <v>0</v>
      </c>
      <c r="F61" s="2">
        <f>'Processed Data Export'!BB62*F$1</f>
        <v>0</v>
      </c>
      <c r="G61" s="2">
        <f>'Processed Data Export'!BC62*G$1</f>
        <v>0</v>
      </c>
      <c r="H61" s="2">
        <f>'Processed Data Export'!BD62*H$1</f>
        <v>0</v>
      </c>
      <c r="I61" s="2">
        <f>'Processed Data Export'!BE62*I$1</f>
        <v>0</v>
      </c>
      <c r="J61" s="2">
        <f>'Processed Data Export'!BF62*J$1</f>
        <v>0</v>
      </c>
      <c r="K61" s="2">
        <f>'Processed Data Export'!BG62*K$1</f>
        <v>0</v>
      </c>
      <c r="L61" s="2">
        <f>'Processed Data Export'!BH62*L$1</f>
        <v>0</v>
      </c>
      <c r="M61" s="2">
        <f>'Processed Data Export'!BI62*M$1</f>
        <v>0</v>
      </c>
      <c r="N61" s="2">
        <f>'Processed Data Export'!BJ62*N$1</f>
        <v>0</v>
      </c>
      <c r="O61" s="2">
        <f>'Processed Data Export'!BK62*O$1</f>
        <v>0</v>
      </c>
      <c r="P61" s="2">
        <f>'Processed Data Export'!BL62*P$1</f>
        <v>0</v>
      </c>
      <c r="Q61" s="2">
        <f>'Processed Data Export'!BM62*Q$1</f>
        <v>0</v>
      </c>
      <c r="R61" s="2">
        <f>'Processed Data Export'!BN62*R$1</f>
        <v>0</v>
      </c>
      <c r="S61" s="2">
        <f>'Processed Data Export'!BO62*S$1</f>
        <v>0</v>
      </c>
      <c r="T61" s="2">
        <f>'Processed Data Export'!BP62*T$1</f>
        <v>0</v>
      </c>
      <c r="U61" s="2">
        <f>'Processed Data Export'!BQ62*U$1</f>
        <v>0</v>
      </c>
      <c r="V61" s="2">
        <f>'Processed Data Export'!BR62*V$1</f>
        <v>0</v>
      </c>
      <c r="W61" s="2">
        <f>'Processed Data Export'!BS62*W$1</f>
        <v>0</v>
      </c>
      <c r="X61" s="2">
        <f>'Processed Data Export'!BT62*X$1</f>
        <v>0</v>
      </c>
      <c r="Y61" s="2">
        <f>'Processed Data Export'!BU62*Y$1</f>
        <v>0</v>
      </c>
      <c r="Z61" s="2">
        <f>'Processed Data Export'!BV62*Z$1</f>
        <v>0</v>
      </c>
      <c r="AA61" s="2">
        <f>'Processed Data Export'!BW62*AA$1</f>
        <v>0</v>
      </c>
      <c r="AB61" s="2">
        <f>'Processed Data Export'!BX62*AB$1</f>
        <v>0</v>
      </c>
      <c r="AC61" s="2">
        <f>'Processed Data Export'!BY62*AC$1</f>
        <v>0</v>
      </c>
      <c r="AD61" s="2">
        <f>'Processed Data Export'!BZ62*AD$1</f>
        <v>0</v>
      </c>
      <c r="AE61" s="2">
        <f>'Processed Data Export'!CA62*AE$1</f>
        <v>0</v>
      </c>
      <c r="AF61" s="2">
        <f>'Processed Data Export'!CB62*AF$1</f>
        <v>0</v>
      </c>
      <c r="AG61" s="2">
        <f>'Processed Data Export'!CC62*AG$1</f>
        <v>0</v>
      </c>
      <c r="AH61" s="2">
        <f>'Processed Data Export'!CD62*AH$1</f>
        <v>0</v>
      </c>
      <c r="AI61" s="2">
        <f>'Processed Data Export'!CE62*AI$1</f>
        <v>0</v>
      </c>
      <c r="AJ61" s="2">
        <f>'Processed Data Export'!CF62*AJ$1</f>
        <v>0</v>
      </c>
      <c r="AK61" s="2">
        <f>'Processed Data Export'!CG62*AK$1</f>
        <v>0</v>
      </c>
      <c r="AL61" s="2">
        <f>'Processed Data Export'!CH62*AL$1</f>
        <v>0</v>
      </c>
      <c r="AM61" s="2">
        <f>'Processed Data Export'!CI62*AM$1</f>
        <v>0</v>
      </c>
      <c r="AN61" s="2">
        <f>'Processed Data Export'!CJ62*AN$1</f>
        <v>5.1200000000000002E-2</v>
      </c>
      <c r="AO61" s="2">
        <f>'Processed Data Export'!CK62*AO$1</f>
        <v>0.17399999999999999</v>
      </c>
      <c r="AP61" s="2">
        <f>'Processed Data Export'!CL62*AP$1</f>
        <v>0.35474999999999995</v>
      </c>
      <c r="AQ61" s="2">
        <f>'Processed Data Export'!CM62*AQ$1</f>
        <v>0.62980000000000003</v>
      </c>
      <c r="AR61" s="2">
        <f>'Processed Data Export'!CN62*AR$1</f>
        <v>0.99045000000000005</v>
      </c>
      <c r="AS61" s="2">
        <f>'Processed Data Export'!CO62*AS$1</f>
        <v>1.4278000000000002</v>
      </c>
      <c r="AT61" s="2">
        <f>'Processed Data Export'!CP62*AT$1</f>
        <v>1.9524999999999999</v>
      </c>
      <c r="AU61" s="2">
        <f>'Processed Data Export'!CQ62*AU$1</f>
        <v>2.5584000000000002</v>
      </c>
      <c r="AV61" s="2">
        <f>'Processed Data Export'!CR62*AV$1</f>
        <v>3.3192499999999998</v>
      </c>
      <c r="AW61" s="2">
        <f>'Processed Data Export'!CS62*AW$1</f>
        <v>4.2516499999999997</v>
      </c>
      <c r="AX61" s="2">
        <f>'Processed Data Export'!CT62*AX$1</f>
        <v>5.4273000000000007</v>
      </c>
      <c r="AY61" s="2">
        <f>'Processed Data Export'!CU62*AY$1</f>
        <v>6.74695</v>
      </c>
      <c r="AZ61" s="2">
        <f>'Processed Data Export'!CV62*AZ$1</f>
        <v>8.1991999999999994</v>
      </c>
      <c r="BA61" s="2">
        <f>'Processed Data Export'!CW62*BA$1</f>
        <v>9.7440000000000015</v>
      </c>
      <c r="BB61" s="2">
        <f>'Processed Data Export'!CX62*BB$1</f>
        <v>11.345399999999998</v>
      </c>
      <c r="BC61" s="2">
        <f>'Processed Data Export'!CY62*BC$1</f>
        <v>13.063399999999998</v>
      </c>
      <c r="BD61" s="2">
        <f>'Processed Data Export'!CZ62*BD$1</f>
        <v>14.839299999999998</v>
      </c>
      <c r="BE61" s="2">
        <f>'Processed Data Export'!DA62*BE$1</f>
        <v>16.799999999999997</v>
      </c>
      <c r="BF61" s="2">
        <f>'Processed Data Export'!DB62*BF$1</f>
        <v>18.859499999999997</v>
      </c>
      <c r="BG61" s="2">
        <f>'Processed Data Export'!DC62*BG$1</f>
        <v>21.315000000000001</v>
      </c>
      <c r="BH61" s="2">
        <f>'Processed Data Export'!DD62*BH$1</f>
        <v>23.861999999999998</v>
      </c>
      <c r="BI61" s="2">
        <f>'Processed Data Export'!DE62*BI$1</f>
        <v>26.927999999999997</v>
      </c>
      <c r="BJ61" s="2">
        <f>'Processed Data Export'!DF62*BJ$1</f>
        <v>30.103999999999999</v>
      </c>
      <c r="BK61" s="2">
        <f>'Processed Data Export'!DG62*BK$1</f>
        <v>33.860499999999995</v>
      </c>
      <c r="BL61" s="2">
        <f>'Processed Data Export'!DH62*BL$1</f>
        <v>37.948999999999991</v>
      </c>
      <c r="BM61" s="2">
        <f>'Processed Data Export'!DI62*BM$1</f>
        <v>42.607000000000006</v>
      </c>
      <c r="BN61" s="2">
        <f>'Processed Data Export'!DJ62*BN$1</f>
        <v>47.831499999999998</v>
      </c>
      <c r="BO61" s="2">
        <f>'Processed Data Export'!DK62*BO$1</f>
        <v>54.335500000000003</v>
      </c>
      <c r="BP61" s="2">
        <f>'Processed Data Export'!DL62*BP$1</f>
        <v>62.015999999999998</v>
      </c>
      <c r="BQ61" s="2">
        <f>'Processed Data Export'!DM62*BQ$1</f>
        <v>71.742999999999995</v>
      </c>
      <c r="BR61" s="2">
        <f>'Processed Data Export'!DN62*BR$1</f>
        <v>83.637999999999991</v>
      </c>
      <c r="BS61" s="2">
        <f>'Processed Data Export'!DO62*BS$1</f>
        <v>98.343000000000004</v>
      </c>
      <c r="BT61" s="2">
        <f>'Processed Data Export'!DP62*BT$1</f>
        <v>115.52</v>
      </c>
      <c r="BU61" s="2">
        <f>'Processed Data Export'!DQ62*BU$1</f>
        <v>135.21600000000001</v>
      </c>
      <c r="BV61" s="2">
        <f>'Processed Data Export'!DR62*BV$1</f>
        <v>156.96</v>
      </c>
      <c r="BW61" s="2">
        <f>'Processed Data Export'!DS62*BW$1</f>
        <v>177.60000000000002</v>
      </c>
      <c r="BX61" s="2">
        <f>'Processed Data Export'!DT62*BX$1</f>
        <v>199.39</v>
      </c>
      <c r="BY61" s="2">
        <f>'Processed Data Export'!DU62*BY$1</f>
        <v>218.16</v>
      </c>
      <c r="BZ61" s="2">
        <f>'Processed Data Export'!DV62*BZ$1</f>
        <v>233.905</v>
      </c>
      <c r="CA61" s="2">
        <f>'Processed Data Export'!DW62*CA$1</f>
        <v>253.89</v>
      </c>
      <c r="CB61" s="2">
        <f>'Processed Data Export'!DX62*CB$1</f>
        <v>280.63</v>
      </c>
      <c r="CC61" s="2">
        <f>'Processed Data Export'!DY62*CC$1</f>
        <v>332.4</v>
      </c>
      <c r="CD61" s="2">
        <f>'Processed Data Export'!DZ62*CD$1</f>
        <v>427.03999999999996</v>
      </c>
      <c r="CE61" s="2">
        <f>'Processed Data Export'!EA62*CE$1</f>
        <v>587.45000000000005</v>
      </c>
      <c r="CF61" s="2">
        <f>'Processed Data Export'!EB62*CF$1</f>
        <v>832.48</v>
      </c>
      <c r="CG61" s="2">
        <f>'Processed Data Export'!EC62*CG$1</f>
        <v>1182</v>
      </c>
      <c r="CH61" s="2">
        <f>'Processed Data Export'!ED62*CH$1</f>
        <v>1634.4</v>
      </c>
      <c r="CI61" s="2">
        <f>'Processed Data Export'!EE62*CI$1</f>
        <v>2169.7800000000002</v>
      </c>
      <c r="CJ61" s="2">
        <f>'Processed Data Export'!EF62*CJ$1</f>
        <v>2739.5499999999997</v>
      </c>
      <c r="CK61" s="2">
        <f>'Processed Data Export'!EG62*CK$1</f>
        <v>3280.0500000000006</v>
      </c>
      <c r="CL61" s="2">
        <f>'Processed Data Export'!EH62*CL$1</f>
        <v>3696.8400000000006</v>
      </c>
      <c r="CM61" s="2">
        <f>'Processed Data Export'!EI62*CM$1</f>
        <v>3929.9250000000002</v>
      </c>
      <c r="CN61" s="2">
        <f>'Processed Data Export'!EJ62*CN$1</f>
        <v>3918.64</v>
      </c>
      <c r="CO61" s="2">
        <f t="shared" si="0"/>
        <v>27257.575100000002</v>
      </c>
      <c r="CP61" s="2">
        <f t="shared" si="1"/>
        <v>272.57575100000003</v>
      </c>
    </row>
    <row r="62" spans="1:94" x14ac:dyDescent="0.35">
      <c r="A62" s="2">
        <f>'Processed Data Export'!B63</f>
        <v>6345</v>
      </c>
      <c r="B62" s="2">
        <f>'Processed Data Export'!AX63*B$1</f>
        <v>0.71279999999999999</v>
      </c>
      <c r="C62" s="2">
        <f>'Processed Data Export'!AY63*C$1</f>
        <v>0</v>
      </c>
      <c r="D62" s="2">
        <f>'Processed Data Export'!AZ63*D$1</f>
        <v>0</v>
      </c>
      <c r="E62" s="2">
        <f>'Processed Data Export'!BA63*E$1</f>
        <v>0</v>
      </c>
      <c r="F62" s="2">
        <f>'Processed Data Export'!BB63*F$1</f>
        <v>0</v>
      </c>
      <c r="G62" s="2">
        <f>'Processed Data Export'!BC63*G$1</f>
        <v>0</v>
      </c>
      <c r="H62" s="2">
        <f>'Processed Data Export'!BD63*H$1</f>
        <v>0</v>
      </c>
      <c r="I62" s="2">
        <f>'Processed Data Export'!BE63*I$1</f>
        <v>0</v>
      </c>
      <c r="J62" s="2">
        <f>'Processed Data Export'!BF63*J$1</f>
        <v>0</v>
      </c>
      <c r="K62" s="2">
        <f>'Processed Data Export'!BG63*K$1</f>
        <v>0</v>
      </c>
      <c r="L62" s="2">
        <f>'Processed Data Export'!BH63*L$1</f>
        <v>0</v>
      </c>
      <c r="M62" s="2">
        <f>'Processed Data Export'!BI63*M$1</f>
        <v>0</v>
      </c>
      <c r="N62" s="2">
        <f>'Processed Data Export'!BJ63*N$1</f>
        <v>0</v>
      </c>
      <c r="O62" s="2">
        <f>'Processed Data Export'!BK63*O$1</f>
        <v>0</v>
      </c>
      <c r="P62" s="2">
        <f>'Processed Data Export'!BL63*P$1</f>
        <v>0</v>
      </c>
      <c r="Q62" s="2">
        <f>'Processed Data Export'!BM63*Q$1</f>
        <v>0</v>
      </c>
      <c r="R62" s="2">
        <f>'Processed Data Export'!BN63*R$1</f>
        <v>0</v>
      </c>
      <c r="S62" s="2">
        <f>'Processed Data Export'!BO63*S$1</f>
        <v>0</v>
      </c>
      <c r="T62" s="2">
        <f>'Processed Data Export'!BP63*T$1</f>
        <v>0</v>
      </c>
      <c r="U62" s="2">
        <f>'Processed Data Export'!BQ63*U$1</f>
        <v>0</v>
      </c>
      <c r="V62" s="2">
        <f>'Processed Data Export'!BR63*V$1</f>
        <v>0</v>
      </c>
      <c r="W62" s="2">
        <f>'Processed Data Export'!BS63*W$1</f>
        <v>0</v>
      </c>
      <c r="X62" s="2">
        <f>'Processed Data Export'!BT63*X$1</f>
        <v>0</v>
      </c>
      <c r="Y62" s="2">
        <f>'Processed Data Export'!BU63*Y$1</f>
        <v>0</v>
      </c>
      <c r="Z62" s="2">
        <f>'Processed Data Export'!BV63*Z$1</f>
        <v>0</v>
      </c>
      <c r="AA62" s="2">
        <f>'Processed Data Export'!BW63*AA$1</f>
        <v>0</v>
      </c>
      <c r="AB62" s="2">
        <f>'Processed Data Export'!BX63*AB$1</f>
        <v>0</v>
      </c>
      <c r="AC62" s="2">
        <f>'Processed Data Export'!BY63*AC$1</f>
        <v>0</v>
      </c>
      <c r="AD62" s="2">
        <f>'Processed Data Export'!BZ63*AD$1</f>
        <v>0</v>
      </c>
      <c r="AE62" s="2">
        <f>'Processed Data Export'!CA63*AE$1</f>
        <v>0</v>
      </c>
      <c r="AF62" s="2">
        <f>'Processed Data Export'!CB63*AF$1</f>
        <v>0</v>
      </c>
      <c r="AG62" s="2">
        <f>'Processed Data Export'!CC63*AG$1</f>
        <v>0</v>
      </c>
      <c r="AH62" s="2">
        <f>'Processed Data Export'!CD63*AH$1</f>
        <v>0</v>
      </c>
      <c r="AI62" s="2">
        <f>'Processed Data Export'!CE63*AI$1</f>
        <v>0</v>
      </c>
      <c r="AJ62" s="2">
        <f>'Processed Data Export'!CF63*AJ$1</f>
        <v>0</v>
      </c>
      <c r="AK62" s="2">
        <f>'Processed Data Export'!CG63*AK$1</f>
        <v>0</v>
      </c>
      <c r="AL62" s="2">
        <f>'Processed Data Export'!CH63*AL$1</f>
        <v>0</v>
      </c>
      <c r="AM62" s="2">
        <f>'Processed Data Export'!CI63*AM$1</f>
        <v>0</v>
      </c>
      <c r="AN62" s="2">
        <f>'Processed Data Export'!CJ63*AN$1</f>
        <v>0</v>
      </c>
      <c r="AO62" s="2">
        <f>'Processed Data Export'!CK63*AO$1</f>
        <v>4.3499999999999997E-2</v>
      </c>
      <c r="AP62" s="2">
        <f>'Processed Data Export'!CL63*AP$1</f>
        <v>0.14849999999999999</v>
      </c>
      <c r="AQ62" s="2">
        <f>'Processed Data Export'!CM63*AQ$1</f>
        <v>0.23499999999999999</v>
      </c>
      <c r="AR62" s="2">
        <f>'Processed Data Export'!CN63*AR$1</f>
        <v>0.35144999999999998</v>
      </c>
      <c r="AS62" s="2">
        <f>'Processed Data Export'!CO63*AS$1</f>
        <v>0.48399999999999999</v>
      </c>
      <c r="AT62" s="2">
        <f>'Processed Data Export'!CP63*AT$1</f>
        <v>0.65999999999999992</v>
      </c>
      <c r="AU62" s="2">
        <f>'Processed Data Export'!CQ63*AU$1</f>
        <v>0.8580000000000001</v>
      </c>
      <c r="AV62" s="2">
        <f>'Processed Data Export'!CR63*AV$1</f>
        <v>1.1005</v>
      </c>
      <c r="AW62" s="2">
        <f>'Processed Data Export'!CS63*AW$1</f>
        <v>1.4105000000000001</v>
      </c>
      <c r="AX62" s="2">
        <f>'Processed Data Export'!CT63*AX$1</f>
        <v>1.7862</v>
      </c>
      <c r="AY62" s="2">
        <f>'Processed Data Export'!CU63*AY$1</f>
        <v>2.1882000000000001</v>
      </c>
      <c r="AZ62" s="2">
        <f>'Processed Data Export'!CV63*AZ$1</f>
        <v>2.6343999999999999</v>
      </c>
      <c r="BA62" s="2">
        <f>'Processed Data Export'!CW63*BA$1</f>
        <v>3.1583999999999999</v>
      </c>
      <c r="BB62" s="2">
        <f>'Processed Data Export'!CX63*BB$1</f>
        <v>3.7053999999999996</v>
      </c>
      <c r="BC62" s="2">
        <f>'Processed Data Export'!CY63*BC$1</f>
        <v>4.2965999999999998</v>
      </c>
      <c r="BD62" s="2">
        <f>'Processed Data Export'!CZ63*BD$1</f>
        <v>4.93</v>
      </c>
      <c r="BE62" s="2">
        <f>'Processed Data Export'!DA63*BE$1</f>
        <v>5.7119999999999997</v>
      </c>
      <c r="BF62" s="2">
        <f>'Processed Data Export'!DB63*BF$1</f>
        <v>6.5404999999999998</v>
      </c>
      <c r="BG62" s="2">
        <f>'Processed Data Export'!DC63*BG$1</f>
        <v>7.6125000000000007</v>
      </c>
      <c r="BH62" s="2">
        <f>'Processed Data Export'!DD63*BH$1</f>
        <v>8.7739999999999991</v>
      </c>
      <c r="BI62" s="2">
        <f>'Processed Data Export'!DE63*BI$1</f>
        <v>10.098000000000001</v>
      </c>
      <c r="BJ62" s="2">
        <f>'Processed Data Export'!DF63*BJ$1</f>
        <v>11.765999999999998</v>
      </c>
      <c r="BK62" s="2">
        <f>'Processed Data Export'!DG63*BK$1</f>
        <v>13.737000000000002</v>
      </c>
      <c r="BL62" s="2">
        <f>'Processed Data Export'!DH63*BL$1</f>
        <v>16.029</v>
      </c>
      <c r="BM62" s="2">
        <f>'Processed Data Export'!DI63*BM$1</f>
        <v>18.349000000000004</v>
      </c>
      <c r="BN62" s="2">
        <f>'Processed Data Export'!DJ63*BN$1</f>
        <v>21.003499999999999</v>
      </c>
      <c r="BO62" s="2">
        <f>'Processed Data Export'!DK63*BO$1</f>
        <v>23.859500000000001</v>
      </c>
      <c r="BP62" s="2">
        <f>'Processed Data Export'!DL63*BP$1</f>
        <v>26.904000000000003</v>
      </c>
      <c r="BQ62" s="2">
        <f>'Processed Data Export'!DM63*BQ$1</f>
        <v>30.044</v>
      </c>
      <c r="BR62" s="2">
        <f>'Processed Data Export'!DN63*BR$1</f>
        <v>33.8675</v>
      </c>
      <c r="BS62" s="2">
        <f>'Processed Data Export'!DO63*BS$1</f>
        <v>38.467500000000001</v>
      </c>
      <c r="BT62" s="2">
        <f>'Processed Data Export'!DP63*BT$1</f>
        <v>44.459999999999994</v>
      </c>
      <c r="BU62" s="2">
        <f>'Processed Data Export'!DQ63*BU$1</f>
        <v>52.271999999999998</v>
      </c>
      <c r="BV62" s="2">
        <f>'Processed Data Export'!DR63*BV$1</f>
        <v>62.293499999999995</v>
      </c>
      <c r="BW62" s="2">
        <f>'Processed Data Export'!DS63*BW$1</f>
        <v>73.814999999999998</v>
      </c>
      <c r="BX62" s="2">
        <f>'Processed Data Export'!DT63*BX$1</f>
        <v>88.265000000000015</v>
      </c>
      <c r="BY62" s="2">
        <f>'Processed Data Export'!DU63*BY$1</f>
        <v>101.52000000000001</v>
      </c>
      <c r="BZ62" s="2">
        <f>'Processed Data Export'!DV63*BZ$1</f>
        <v>110.83999999999999</v>
      </c>
      <c r="CA62" s="2">
        <f>'Processed Data Export'!DW63*CA$1</f>
        <v>115.32</v>
      </c>
      <c r="CB62" s="2">
        <f>'Processed Data Export'!DX63*CB$1</f>
        <v>113.94000000000001</v>
      </c>
      <c r="CC62" s="2">
        <f>'Processed Data Export'!DY63*CC$1</f>
        <v>107.99999999999999</v>
      </c>
      <c r="CD62" s="2">
        <f>'Processed Data Export'!DZ63*CD$1</f>
        <v>108.80000000000001</v>
      </c>
      <c r="CE62" s="2">
        <f>'Processed Data Export'!EA63*CE$1</f>
        <v>136.4</v>
      </c>
      <c r="CF62" s="2">
        <f>'Processed Data Export'!EB63*CF$1</f>
        <v>225.27999999999997</v>
      </c>
      <c r="CG62" s="2">
        <f>'Processed Data Export'!EC63*CG$1</f>
        <v>422</v>
      </c>
      <c r="CH62" s="2">
        <f>'Processed Data Export'!ED63*CH$1</f>
        <v>783.15000000000009</v>
      </c>
      <c r="CI62" s="2">
        <f>'Processed Data Export'!EE63*CI$1</f>
        <v>1367.3999999999999</v>
      </c>
      <c r="CJ62" s="2">
        <f>'Processed Data Export'!EF63*CJ$1</f>
        <v>2206.29</v>
      </c>
      <c r="CK62" s="2">
        <f>'Processed Data Export'!EG63*CK$1</f>
        <v>3306.69</v>
      </c>
      <c r="CL62" s="2">
        <f>'Processed Data Export'!EH63*CL$1</f>
        <v>4607.8200000000006</v>
      </c>
      <c r="CM62" s="2">
        <f>'Processed Data Export'!EI63*CM$1</f>
        <v>6017.2950000000001</v>
      </c>
      <c r="CN62" s="2">
        <f>'Processed Data Export'!EJ63*CN$1</f>
        <v>7378.56</v>
      </c>
      <c r="CO62" s="2">
        <f t="shared" si="0"/>
        <v>27731.877950000006</v>
      </c>
      <c r="CP62" s="2">
        <f t="shared" si="1"/>
        <v>277.31877950000006</v>
      </c>
    </row>
    <row r="63" spans="1:94" x14ac:dyDescent="0.35">
      <c r="A63" s="2">
        <f>'Processed Data Export'!B64</f>
        <v>7100</v>
      </c>
      <c r="B63" s="2">
        <f>'Processed Data Export'!AX64*B$1</f>
        <v>1.1000000000000001E-3</v>
      </c>
      <c r="C63" s="2">
        <f>'Processed Data Export'!AY64*C$1</f>
        <v>0</v>
      </c>
      <c r="D63" s="2">
        <f>'Processed Data Export'!AZ64*D$1</f>
        <v>0</v>
      </c>
      <c r="E63" s="2">
        <f>'Processed Data Export'!BA64*E$1</f>
        <v>0</v>
      </c>
      <c r="F63" s="2">
        <f>'Processed Data Export'!BB64*F$1</f>
        <v>0</v>
      </c>
      <c r="G63" s="2">
        <f>'Processed Data Export'!BC64*G$1</f>
        <v>0</v>
      </c>
      <c r="H63" s="2">
        <f>'Processed Data Export'!BD64*H$1</f>
        <v>0</v>
      </c>
      <c r="I63" s="2">
        <f>'Processed Data Export'!BE64*I$1</f>
        <v>0</v>
      </c>
      <c r="J63" s="2">
        <f>'Processed Data Export'!BF64*J$1</f>
        <v>0</v>
      </c>
      <c r="K63" s="2">
        <f>'Processed Data Export'!BG64*K$1</f>
        <v>0</v>
      </c>
      <c r="L63" s="2">
        <f>'Processed Data Export'!BH64*L$1</f>
        <v>0</v>
      </c>
      <c r="M63" s="2">
        <f>'Processed Data Export'!BI64*M$1</f>
        <v>0</v>
      </c>
      <c r="N63" s="2">
        <f>'Processed Data Export'!BJ64*N$1</f>
        <v>0</v>
      </c>
      <c r="O63" s="2">
        <f>'Processed Data Export'!BK64*O$1</f>
        <v>0</v>
      </c>
      <c r="P63" s="2">
        <f>'Processed Data Export'!BL64*P$1</f>
        <v>0</v>
      </c>
      <c r="Q63" s="2">
        <f>'Processed Data Export'!BM64*Q$1</f>
        <v>0</v>
      </c>
      <c r="R63" s="2">
        <f>'Processed Data Export'!BN64*R$1</f>
        <v>0</v>
      </c>
      <c r="S63" s="2">
        <f>'Processed Data Export'!BO64*S$1</f>
        <v>0</v>
      </c>
      <c r="T63" s="2">
        <f>'Processed Data Export'!BP64*T$1</f>
        <v>0</v>
      </c>
      <c r="U63" s="2">
        <f>'Processed Data Export'!BQ64*U$1</f>
        <v>0</v>
      </c>
      <c r="V63" s="2">
        <f>'Processed Data Export'!BR64*V$1</f>
        <v>0</v>
      </c>
      <c r="W63" s="2">
        <f>'Processed Data Export'!BS64*W$1</f>
        <v>0</v>
      </c>
      <c r="X63" s="2">
        <f>'Processed Data Export'!BT64*X$1</f>
        <v>0</v>
      </c>
      <c r="Y63" s="2">
        <f>'Processed Data Export'!BU64*Y$1</f>
        <v>0</v>
      </c>
      <c r="Z63" s="2">
        <f>'Processed Data Export'!BV64*Z$1</f>
        <v>0</v>
      </c>
      <c r="AA63" s="2">
        <f>'Processed Data Export'!BW64*AA$1</f>
        <v>0</v>
      </c>
      <c r="AB63" s="2">
        <f>'Processed Data Export'!BX64*AB$1</f>
        <v>0</v>
      </c>
      <c r="AC63" s="2">
        <f>'Processed Data Export'!BY64*AC$1</f>
        <v>0</v>
      </c>
      <c r="AD63" s="2">
        <f>'Processed Data Export'!BZ64*AD$1</f>
        <v>0</v>
      </c>
      <c r="AE63" s="2">
        <f>'Processed Data Export'!CA64*AE$1</f>
        <v>0</v>
      </c>
      <c r="AF63" s="2">
        <f>'Processed Data Export'!CB64*AF$1</f>
        <v>1.84E-2</v>
      </c>
      <c r="AG63" s="2">
        <f>'Processed Data Export'!CC64*AG$1</f>
        <v>6.0145000000000004E-2</v>
      </c>
      <c r="AH63" s="2">
        <f>'Processed Data Export'!CD64*AH$1</f>
        <v>9.2070000000000013E-2</v>
      </c>
      <c r="AI63" s="2">
        <f>'Processed Data Export'!CE64*AI$1</f>
        <v>0.1215</v>
      </c>
      <c r="AJ63" s="2">
        <f>'Processed Data Export'!CF64*AJ$1</f>
        <v>0.14189499999999999</v>
      </c>
      <c r="AK63" s="2">
        <f>'Processed Data Export'!CG64*AK$1</f>
        <v>0.14388000000000001</v>
      </c>
      <c r="AL63" s="2">
        <f>'Processed Data Export'!CH64*AL$1</f>
        <v>0.13874</v>
      </c>
      <c r="AM63" s="2">
        <f>'Processed Data Export'!CI64*AM$1</f>
        <v>0.14124999999999999</v>
      </c>
      <c r="AN63" s="2">
        <f>'Processed Data Export'!CJ64*AN$1</f>
        <v>0.19839999999999999</v>
      </c>
      <c r="AO63" s="2">
        <f>'Processed Data Export'!CK64*AO$1</f>
        <v>0.33349999999999996</v>
      </c>
      <c r="AP63" s="2">
        <f>'Processed Data Export'!CL64*AP$1</f>
        <v>0.58574999999999999</v>
      </c>
      <c r="AQ63" s="2">
        <f>'Processed Data Export'!CM64*AQ$1</f>
        <v>0.96819999999999995</v>
      </c>
      <c r="AR63" s="2">
        <f>'Processed Data Export'!CN64*AR$1</f>
        <v>1.4803500000000001</v>
      </c>
      <c r="AS63" s="2">
        <f>'Processed Data Export'!CO64*AS$1</f>
        <v>2.1295999999999999</v>
      </c>
      <c r="AT63" s="2">
        <f>'Processed Data Export'!CP64*AT$1</f>
        <v>2.92875</v>
      </c>
      <c r="AU63" s="2">
        <f>'Processed Data Export'!CQ64*AU$1</f>
        <v>3.9000000000000004</v>
      </c>
      <c r="AV63" s="2">
        <f>'Processed Data Export'!CR64*AV$1</f>
        <v>5.0942499999999997</v>
      </c>
      <c r="AW63" s="2">
        <f>'Processed Data Export'!CS64*AW$1</f>
        <v>6.5084500000000007</v>
      </c>
      <c r="AX63" s="2">
        <f>'Processed Data Export'!CT64*AX$1</f>
        <v>8.1524000000000001</v>
      </c>
      <c r="AY63" s="2">
        <f>'Processed Data Export'!CU64*AY$1</f>
        <v>10.0032</v>
      </c>
      <c r="AZ63" s="2">
        <f>'Processed Data Export'!CV64*AZ$1</f>
        <v>11.958399999999999</v>
      </c>
      <c r="BA63" s="2">
        <f>'Processed Data Export'!CW64*BA$1</f>
        <v>13.910400000000001</v>
      </c>
      <c r="BB63" s="2">
        <f>'Processed Data Export'!CX64*BB$1</f>
        <v>16.044</v>
      </c>
      <c r="BC63" s="2">
        <f>'Processed Data Export'!CY64*BC$1</f>
        <v>18.531799999999997</v>
      </c>
      <c r="BD63" s="2">
        <f>'Processed Data Export'!CZ64*BD$1</f>
        <v>21.642700000000001</v>
      </c>
      <c r="BE63" s="2">
        <f>'Processed Data Export'!DA64*BE$1</f>
        <v>25.983999999999998</v>
      </c>
      <c r="BF63" s="2">
        <f>'Processed Data Export'!DB64*BF$1</f>
        <v>32.3215</v>
      </c>
      <c r="BG63" s="2">
        <f>'Processed Data Export'!DC64*BG$1</f>
        <v>41.832499999999996</v>
      </c>
      <c r="BH63" s="2">
        <f>'Processed Data Export'!DD64*BH$1</f>
        <v>54.85799999999999</v>
      </c>
      <c r="BI63" s="2">
        <f>'Processed Data Export'!DE64*BI$1</f>
        <v>73.210499999999996</v>
      </c>
      <c r="BJ63" s="2">
        <f>'Processed Data Export'!DF64*BJ$1</f>
        <v>96.46</v>
      </c>
      <c r="BK63" s="2">
        <f>'Processed Data Export'!DG64*BK$1</f>
        <v>125.07900000000002</v>
      </c>
      <c r="BL63" s="2">
        <f>'Processed Data Export'!DH64*BL$1</f>
        <v>157.54999999999998</v>
      </c>
      <c r="BM63" s="2">
        <f>'Processed Data Export'!DI64*BM$1</f>
        <v>191.26500000000001</v>
      </c>
      <c r="BN63" s="2">
        <f>'Processed Data Export'!DJ64*BN$1</f>
        <v>222.91949999999997</v>
      </c>
      <c r="BO63" s="2">
        <f>'Processed Data Export'!DK64*BO$1</f>
        <v>248.82050000000001</v>
      </c>
      <c r="BP63" s="2">
        <f>'Processed Data Export'!DL64*BP$1</f>
        <v>265.392</v>
      </c>
      <c r="BQ63" s="2">
        <f>'Processed Data Export'!DM64*BQ$1</f>
        <v>268.58300000000003</v>
      </c>
      <c r="BR63" s="2">
        <f>'Processed Data Export'!DN64*BR$1</f>
        <v>258.2765</v>
      </c>
      <c r="BS63" s="2">
        <f>'Processed Data Export'!DO64*BS$1</f>
        <v>234.15000000000003</v>
      </c>
      <c r="BT63" s="2">
        <f>'Processed Data Export'!DP64*BT$1</f>
        <v>199.88</v>
      </c>
      <c r="BU63" s="2">
        <f>'Processed Data Export'!DQ64*BU$1</f>
        <v>160.27200000000002</v>
      </c>
      <c r="BV63" s="2">
        <f>'Processed Data Export'!DR64*BV$1</f>
        <v>121.15349999999998</v>
      </c>
      <c r="BW63" s="2">
        <f>'Processed Data Export'!DS64*BW$1</f>
        <v>87.69</v>
      </c>
      <c r="BX63" s="2">
        <f>'Processed Data Export'!DT64*BX$1</f>
        <v>64.135000000000005</v>
      </c>
      <c r="BY63" s="2">
        <f>'Processed Data Export'!DU64*BY$1</f>
        <v>50.4</v>
      </c>
      <c r="BZ63" s="2">
        <f>'Processed Data Export'!DV64*BZ$1</f>
        <v>44.825000000000003</v>
      </c>
      <c r="CA63" s="2">
        <f>'Processed Data Export'!DW64*CA$1</f>
        <v>44.64</v>
      </c>
      <c r="CB63" s="2">
        <f>'Processed Data Export'!DX64*CB$1</f>
        <v>44.309999999999995</v>
      </c>
      <c r="CC63" s="2">
        <f>'Processed Data Export'!DY64*CC$1</f>
        <v>40.799999999999997</v>
      </c>
      <c r="CD63" s="2">
        <f>'Processed Data Export'!DZ64*CD$1</f>
        <v>31.279999999999998</v>
      </c>
      <c r="CE63" s="2">
        <f>'Processed Data Export'!EA64*CE$1</f>
        <v>9.2999999999999989</v>
      </c>
      <c r="CF63" s="2">
        <f>'Processed Data Export'!EB64*CF$1</f>
        <v>0</v>
      </c>
      <c r="CG63" s="2">
        <f>'Processed Data Export'!EC64*CG$1</f>
        <v>0</v>
      </c>
      <c r="CH63" s="2">
        <f>'Processed Data Export'!ED64*CH$1</f>
        <v>0</v>
      </c>
      <c r="CI63" s="2">
        <f>'Processed Data Export'!EE64*CI$1</f>
        <v>0</v>
      </c>
      <c r="CJ63" s="2">
        <f>'Processed Data Export'!EF64*CJ$1</f>
        <v>0</v>
      </c>
      <c r="CK63" s="2">
        <f>'Processed Data Export'!EG64*CK$1</f>
        <v>0</v>
      </c>
      <c r="CL63" s="2">
        <f>'Processed Data Export'!EH64*CL$1</f>
        <v>0</v>
      </c>
      <c r="CM63" s="2">
        <f>'Processed Data Export'!EI64*CM$1</f>
        <v>0</v>
      </c>
      <c r="CN63" s="2">
        <f>'Processed Data Export'!EJ64*CN$1</f>
        <v>0</v>
      </c>
      <c r="CO63" s="2">
        <f t="shared" si="0"/>
        <v>3320.6166300000004</v>
      </c>
      <c r="CP63" s="2">
        <f t="shared" si="1"/>
        <v>33.206166300000007</v>
      </c>
    </row>
    <row r="64" spans="1:94" x14ac:dyDescent="0.35">
      <c r="A64" s="2">
        <f>'Processed Data Export'!B65</f>
        <v>7103</v>
      </c>
      <c r="B64" s="2">
        <f>'Processed Data Export'!AX65*B$1</f>
        <v>1.9500000000000001E-3</v>
      </c>
      <c r="C64" s="2">
        <f>'Processed Data Export'!AY65*C$1</f>
        <v>0</v>
      </c>
      <c r="D64" s="2">
        <f>'Processed Data Export'!AZ65*D$1</f>
        <v>0</v>
      </c>
      <c r="E64" s="2">
        <f>'Processed Data Export'!BA65*E$1</f>
        <v>0</v>
      </c>
      <c r="F64" s="2">
        <f>'Processed Data Export'!BB65*F$1</f>
        <v>0</v>
      </c>
      <c r="G64" s="2">
        <f>'Processed Data Export'!BC65*G$1</f>
        <v>0</v>
      </c>
      <c r="H64" s="2">
        <f>'Processed Data Export'!BD65*H$1</f>
        <v>0</v>
      </c>
      <c r="I64" s="2">
        <f>'Processed Data Export'!BE65*I$1</f>
        <v>0</v>
      </c>
      <c r="J64" s="2">
        <f>'Processed Data Export'!BF65*J$1</f>
        <v>0</v>
      </c>
      <c r="K64" s="2">
        <f>'Processed Data Export'!BG65*K$1</f>
        <v>0</v>
      </c>
      <c r="L64" s="2">
        <f>'Processed Data Export'!BH65*L$1</f>
        <v>0</v>
      </c>
      <c r="M64" s="2">
        <f>'Processed Data Export'!BI65*M$1</f>
        <v>0</v>
      </c>
      <c r="N64" s="2">
        <f>'Processed Data Export'!BJ65*N$1</f>
        <v>0</v>
      </c>
      <c r="O64" s="2">
        <f>'Processed Data Export'!BK65*O$1</f>
        <v>0</v>
      </c>
      <c r="P64" s="2">
        <f>'Processed Data Export'!BL65*P$1</f>
        <v>0</v>
      </c>
      <c r="Q64" s="2">
        <f>'Processed Data Export'!BM65*Q$1</f>
        <v>0</v>
      </c>
      <c r="R64" s="2">
        <f>'Processed Data Export'!BN65*R$1</f>
        <v>0</v>
      </c>
      <c r="S64" s="2">
        <f>'Processed Data Export'!BO65*S$1</f>
        <v>0</v>
      </c>
      <c r="T64" s="2">
        <f>'Processed Data Export'!BP65*T$1</f>
        <v>0</v>
      </c>
      <c r="U64" s="2">
        <f>'Processed Data Export'!BQ65*U$1</f>
        <v>0</v>
      </c>
      <c r="V64" s="2">
        <f>'Processed Data Export'!BR65*V$1</f>
        <v>0</v>
      </c>
      <c r="W64" s="2">
        <f>'Processed Data Export'!BS65*W$1</f>
        <v>0</v>
      </c>
      <c r="X64" s="2">
        <f>'Processed Data Export'!BT65*X$1</f>
        <v>0</v>
      </c>
      <c r="Y64" s="2">
        <f>'Processed Data Export'!BU65*Y$1</f>
        <v>0</v>
      </c>
      <c r="Z64" s="2">
        <f>'Processed Data Export'!BV65*Z$1</f>
        <v>0</v>
      </c>
      <c r="AA64" s="2">
        <f>'Processed Data Export'!BW65*AA$1</f>
        <v>0</v>
      </c>
      <c r="AB64" s="2">
        <f>'Processed Data Export'!BX65*AB$1</f>
        <v>0</v>
      </c>
      <c r="AC64" s="2">
        <f>'Processed Data Export'!BY65*AC$1</f>
        <v>0</v>
      </c>
      <c r="AD64" s="2">
        <f>'Processed Data Export'!BZ65*AD$1</f>
        <v>0</v>
      </c>
      <c r="AE64" s="2">
        <f>'Processed Data Export'!CA65*AE$1</f>
        <v>0</v>
      </c>
      <c r="AF64" s="2">
        <f>'Processed Data Export'!CB65*AF$1</f>
        <v>0</v>
      </c>
      <c r="AG64" s="2">
        <f>'Processed Data Export'!CC65*AG$1</f>
        <v>4.1840000000000002E-2</v>
      </c>
      <c r="AH64" s="2">
        <f>'Processed Data Export'!CD65*AH$1</f>
        <v>7.1279999999999996E-2</v>
      </c>
      <c r="AI64" s="2">
        <f>'Processed Data Export'!CE65*AI$1</f>
        <v>9.4500000000000015E-2</v>
      </c>
      <c r="AJ64" s="2">
        <f>'Processed Data Export'!CF65*AJ$1</f>
        <v>0.11505000000000001</v>
      </c>
      <c r="AK64" s="2">
        <f>'Processed Data Export'!CG65*AK$1</f>
        <v>0.11772000000000001</v>
      </c>
      <c r="AL64" s="2">
        <f>'Processed Data Export'!CH65*AL$1</f>
        <v>0.10901</v>
      </c>
      <c r="AM64" s="2">
        <f>'Processed Data Export'!CI65*AM$1</f>
        <v>0.11299999999999999</v>
      </c>
      <c r="AN64" s="2">
        <f>'Processed Data Export'!CJ65*AN$1</f>
        <v>0.15359999999999999</v>
      </c>
      <c r="AO64" s="2">
        <f>'Processed Data Export'!CK65*AO$1</f>
        <v>0.27549999999999997</v>
      </c>
      <c r="AP64" s="2">
        <f>'Processed Data Export'!CL65*AP$1</f>
        <v>0.50324999999999998</v>
      </c>
      <c r="AQ64" s="2">
        <f>'Processed Data Export'!CM65*AQ$1</f>
        <v>0.83660000000000001</v>
      </c>
      <c r="AR64" s="2">
        <f>'Processed Data Export'!CN65*AR$1</f>
        <v>1.3099499999999999</v>
      </c>
      <c r="AS64" s="2">
        <f>'Processed Data Export'!CO65*AS$1</f>
        <v>1.9117999999999999</v>
      </c>
      <c r="AT64" s="2">
        <f>'Processed Data Export'!CP65*AT$1</f>
        <v>2.6537500000000001</v>
      </c>
      <c r="AU64" s="2">
        <f>'Processed Data Export'!CQ65*AU$1</f>
        <v>3.5724</v>
      </c>
      <c r="AV64" s="2">
        <f>'Processed Data Export'!CR65*AV$1</f>
        <v>4.7392499999999993</v>
      </c>
      <c r="AW64" s="2">
        <f>'Processed Data Export'!CS65*AW$1</f>
        <v>6.1659000000000006</v>
      </c>
      <c r="AX64" s="2">
        <f>'Processed Data Export'!CT65*AX$1</f>
        <v>7.9462999999999999</v>
      </c>
      <c r="AY64" s="2">
        <f>'Processed Data Export'!CU65*AY$1</f>
        <v>10.029249999999999</v>
      </c>
      <c r="AZ64" s="2">
        <f>'Processed Data Export'!CV65*AZ$1</f>
        <v>12.3432</v>
      </c>
      <c r="BA64" s="2">
        <f>'Processed Data Export'!CW65*BA$1</f>
        <v>14.884799999999998</v>
      </c>
      <c r="BB64" s="2">
        <f>'Processed Data Export'!CX65*BB$1</f>
        <v>17.839399999999998</v>
      </c>
      <c r="BC64" s="2">
        <f>'Processed Data Export'!CY65*BC$1</f>
        <v>21.266000000000002</v>
      </c>
      <c r="BD64" s="2">
        <f>'Processed Data Export'!CZ65*BD$1</f>
        <v>25.537399999999998</v>
      </c>
      <c r="BE64" s="2">
        <f>'Processed Data Export'!DA65*BE$1</f>
        <v>31.135999999999996</v>
      </c>
      <c r="BF64" s="2">
        <f>'Processed Data Export'!DB65*BF$1</f>
        <v>38.544499999999999</v>
      </c>
      <c r="BG64" s="2">
        <f>'Processed Data Export'!DC65*BG$1</f>
        <v>48.792500000000004</v>
      </c>
      <c r="BH64" s="2">
        <f>'Processed Data Export'!DD65*BH$1</f>
        <v>62.155999999999992</v>
      </c>
      <c r="BI64" s="2">
        <f>'Processed Data Export'!DE65*BI$1</f>
        <v>80.035999999999987</v>
      </c>
      <c r="BJ64" s="2">
        <f>'Processed Data Export'!DF65*BJ$1</f>
        <v>101.654</v>
      </c>
      <c r="BK64" s="2">
        <f>'Processed Data Export'!DG65*BK$1</f>
        <v>127.73000000000002</v>
      </c>
      <c r="BL64" s="2">
        <f>'Processed Data Export'!DH65*BL$1</f>
        <v>156.59099999999998</v>
      </c>
      <c r="BM64" s="2">
        <f>'Processed Data Export'!DI65*BM$1</f>
        <v>185.82249999999999</v>
      </c>
      <c r="BN64" s="2">
        <f>'Processed Data Export'!DJ65*BN$1</f>
        <v>212.85899999999995</v>
      </c>
      <c r="BO64" s="2">
        <f>'Processed Data Export'!DK65*BO$1</f>
        <v>234.58500000000001</v>
      </c>
      <c r="BP64" s="2">
        <f>'Processed Data Export'!DL65*BP$1</f>
        <v>247.83600000000004</v>
      </c>
      <c r="BQ64" s="2">
        <f>'Processed Data Export'!DM65*BQ$1</f>
        <v>249.41699999999997</v>
      </c>
      <c r="BR64" s="2">
        <f>'Processed Data Export'!DN65*BR$1</f>
        <v>239.13400000000001</v>
      </c>
      <c r="BS64" s="2">
        <f>'Processed Data Export'!DO65*BS$1</f>
        <v>216.42150000000004</v>
      </c>
      <c r="BT64" s="2">
        <f>'Processed Data Export'!DP65*BT$1</f>
        <v>184.68</v>
      </c>
      <c r="BU64" s="2">
        <f>'Processed Data Export'!DQ65*BU$1</f>
        <v>148.608</v>
      </c>
      <c r="BV64" s="2">
        <f>'Processed Data Export'!DR65*BV$1</f>
        <v>112.3245</v>
      </c>
      <c r="BW64" s="2">
        <f>'Processed Data Export'!DS65*BW$1</f>
        <v>80.474999999999994</v>
      </c>
      <c r="BX64" s="2">
        <f>'Processed Data Export'!DT65*BX$1</f>
        <v>58.419999999999995</v>
      </c>
      <c r="BY64" s="2">
        <f>'Processed Data Export'!DU65*BY$1</f>
        <v>45.36</v>
      </c>
      <c r="BZ64" s="2">
        <f>'Processed Data Export'!DV65*BZ$1</f>
        <v>40.75</v>
      </c>
      <c r="CA64" s="2">
        <f>'Processed Data Export'!DW65*CA$1</f>
        <v>42.78</v>
      </c>
      <c r="CB64" s="2">
        <f>'Processed Data Export'!DX65*CB$1</f>
        <v>45.365000000000002</v>
      </c>
      <c r="CC64" s="2">
        <f>'Processed Data Export'!DY65*CC$1</f>
        <v>45.6</v>
      </c>
      <c r="CD64" s="2">
        <f>'Processed Data Export'!DZ65*CD$1</f>
        <v>40.799999999999997</v>
      </c>
      <c r="CE64" s="2">
        <f>'Processed Data Export'!EA65*CE$1</f>
        <v>20.150000000000002</v>
      </c>
      <c r="CF64" s="2">
        <f>'Processed Data Export'!EB65*CF$1</f>
        <v>10.559999999999999</v>
      </c>
      <c r="CG64" s="2">
        <f>'Processed Data Export'!EC65*CG$1</f>
        <v>0</v>
      </c>
      <c r="CH64" s="2">
        <f>'Processed Data Export'!ED65*CH$1</f>
        <v>0</v>
      </c>
      <c r="CI64" s="2">
        <f>'Processed Data Export'!EE65*CI$1</f>
        <v>0</v>
      </c>
      <c r="CJ64" s="2">
        <f>'Processed Data Export'!EF65*CJ$1</f>
        <v>0</v>
      </c>
      <c r="CK64" s="2">
        <f>'Processed Data Export'!EG65*CK$1</f>
        <v>0</v>
      </c>
      <c r="CL64" s="2">
        <f>'Processed Data Export'!EH65*CL$1</f>
        <v>0</v>
      </c>
      <c r="CM64" s="2">
        <f>'Processed Data Export'!EI65*CM$1</f>
        <v>0</v>
      </c>
      <c r="CN64" s="2">
        <f>'Processed Data Export'!EJ65*CN$1</f>
        <v>0</v>
      </c>
      <c r="CO64" s="2">
        <f t="shared" si="0"/>
        <v>3241.2202000000002</v>
      </c>
      <c r="CP64" s="2">
        <f t="shared" si="1"/>
        <v>32.412202000000001</v>
      </c>
    </row>
    <row r="65" spans="1:94" x14ac:dyDescent="0.35">
      <c r="A65" s="2">
        <f>'Processed Data Export'!B66</f>
        <v>7200</v>
      </c>
      <c r="B65" s="2">
        <f>'Processed Data Export'!AX66*B$1</f>
        <v>1.9649999999999997E-2</v>
      </c>
      <c r="C65" s="2">
        <f>'Processed Data Export'!AY66*C$1</f>
        <v>0</v>
      </c>
      <c r="D65" s="2">
        <f>'Processed Data Export'!AZ66*D$1</f>
        <v>0</v>
      </c>
      <c r="E65" s="2">
        <f>'Processed Data Export'!BA66*E$1</f>
        <v>0</v>
      </c>
      <c r="F65" s="2">
        <f>'Processed Data Export'!BB66*F$1</f>
        <v>0</v>
      </c>
      <c r="G65" s="2">
        <f>'Processed Data Export'!BC66*G$1</f>
        <v>0</v>
      </c>
      <c r="H65" s="2">
        <f>'Processed Data Export'!BD66*H$1</f>
        <v>0</v>
      </c>
      <c r="I65" s="2">
        <f>'Processed Data Export'!BE66*I$1</f>
        <v>0</v>
      </c>
      <c r="J65" s="2">
        <f>'Processed Data Export'!BF66*J$1</f>
        <v>0</v>
      </c>
      <c r="K65" s="2">
        <f>'Processed Data Export'!BG66*K$1</f>
        <v>0</v>
      </c>
      <c r="L65" s="2">
        <f>'Processed Data Export'!BH66*L$1</f>
        <v>0</v>
      </c>
      <c r="M65" s="2">
        <f>'Processed Data Export'!BI66*M$1</f>
        <v>0</v>
      </c>
      <c r="N65" s="2">
        <f>'Processed Data Export'!BJ66*N$1</f>
        <v>0</v>
      </c>
      <c r="O65" s="2">
        <f>'Processed Data Export'!BK66*O$1</f>
        <v>0</v>
      </c>
      <c r="P65" s="2">
        <f>'Processed Data Export'!BL66*P$1</f>
        <v>0</v>
      </c>
      <c r="Q65" s="2">
        <f>'Processed Data Export'!BM66*Q$1</f>
        <v>0</v>
      </c>
      <c r="R65" s="2">
        <f>'Processed Data Export'!BN66*R$1</f>
        <v>0</v>
      </c>
      <c r="S65" s="2">
        <f>'Processed Data Export'!BO66*S$1</f>
        <v>0</v>
      </c>
      <c r="T65" s="2">
        <f>'Processed Data Export'!BP66*T$1</f>
        <v>0</v>
      </c>
      <c r="U65" s="2">
        <f>'Processed Data Export'!BQ66*U$1</f>
        <v>0</v>
      </c>
      <c r="V65" s="2">
        <f>'Processed Data Export'!BR66*V$1</f>
        <v>0</v>
      </c>
      <c r="W65" s="2">
        <f>'Processed Data Export'!BS66*W$1</f>
        <v>0</v>
      </c>
      <c r="X65" s="2">
        <f>'Processed Data Export'!BT66*X$1</f>
        <v>0</v>
      </c>
      <c r="Y65" s="2">
        <f>'Processed Data Export'!BU66*Y$1</f>
        <v>0</v>
      </c>
      <c r="Z65" s="2">
        <f>'Processed Data Export'!BV66*Z$1</f>
        <v>0</v>
      </c>
      <c r="AA65" s="2">
        <f>'Processed Data Export'!BW66*AA$1</f>
        <v>0</v>
      </c>
      <c r="AB65" s="2">
        <f>'Processed Data Export'!BX66*AB$1</f>
        <v>0</v>
      </c>
      <c r="AC65" s="2">
        <f>'Processed Data Export'!BY66*AC$1</f>
        <v>0</v>
      </c>
      <c r="AD65" s="2">
        <f>'Processed Data Export'!BZ66*AD$1</f>
        <v>0</v>
      </c>
      <c r="AE65" s="2">
        <f>'Processed Data Export'!CA66*AE$1</f>
        <v>0</v>
      </c>
      <c r="AF65" s="2">
        <f>'Processed Data Export'!CB66*AF$1</f>
        <v>0</v>
      </c>
      <c r="AG65" s="2">
        <f>'Processed Data Export'!CC66*AG$1</f>
        <v>0</v>
      </c>
      <c r="AH65" s="2">
        <f>'Processed Data Export'!CD66*AH$1</f>
        <v>2.376E-2</v>
      </c>
      <c r="AI65" s="2">
        <f>'Processed Data Export'!CE66*AI$1</f>
        <v>3.0374999999999999E-2</v>
      </c>
      <c r="AJ65" s="2">
        <f>'Processed Data Export'!CF66*AJ$1</f>
        <v>3.4514999999999997E-2</v>
      </c>
      <c r="AK65" s="2">
        <f>'Processed Data Export'!CG66*AK$1</f>
        <v>3.0520000000000002E-2</v>
      </c>
      <c r="AL65" s="2">
        <f>'Processed Data Export'!CH66*AL$1</f>
        <v>0</v>
      </c>
      <c r="AM65" s="2">
        <f>'Processed Data Export'!CI66*AM$1</f>
        <v>0</v>
      </c>
      <c r="AN65" s="2">
        <f>'Processed Data Export'!CJ66*AN$1</f>
        <v>0.10879999999999999</v>
      </c>
      <c r="AO65" s="2">
        <f>'Processed Data Export'!CK66*AO$1</f>
        <v>0.23199999999999998</v>
      </c>
      <c r="AP65" s="2">
        <f>'Processed Data Export'!CL66*AP$1</f>
        <v>0.47025</v>
      </c>
      <c r="AQ65" s="2">
        <f>'Processed Data Export'!CM66*AQ$1</f>
        <v>0.82719999999999994</v>
      </c>
      <c r="AR65" s="2">
        <f>'Processed Data Export'!CN66*AR$1</f>
        <v>1.3312499999999998</v>
      </c>
      <c r="AS65" s="2">
        <f>'Processed Data Export'!CO66*AS$1</f>
        <v>1.9722999999999997</v>
      </c>
      <c r="AT65" s="2">
        <f>'Processed Data Export'!CP66*AT$1</f>
        <v>2.8187499999999996</v>
      </c>
      <c r="AU65" s="2">
        <f>'Processed Data Export'!CQ66*AU$1</f>
        <v>3.8844000000000003</v>
      </c>
      <c r="AV65" s="2">
        <f>'Processed Data Export'!CR66*AV$1</f>
        <v>5.271749999999999</v>
      </c>
      <c r="AW65" s="2">
        <f>'Processed Data Export'!CS66*AW$1</f>
        <v>7.0726500000000003</v>
      </c>
      <c r="AX65" s="2">
        <f>'Processed Data Export'!CT66*AX$1</f>
        <v>9.3431999999999995</v>
      </c>
      <c r="AY65" s="2">
        <f>'Processed Data Export'!CU66*AY$1</f>
        <v>12.06115</v>
      </c>
      <c r="AZ65" s="2">
        <f>'Processed Data Export'!CV66*AZ$1</f>
        <v>15.2736</v>
      </c>
      <c r="BA65" s="2">
        <f>'Processed Data Export'!CW66*BA$1</f>
        <v>18.883199999999999</v>
      </c>
      <c r="BB65" s="2">
        <f>'Processed Data Export'!CX66*BB$1</f>
        <v>23.072800000000001</v>
      </c>
      <c r="BC65" s="2">
        <f>'Processed Data Export'!CY66*BC$1</f>
        <v>27.8628</v>
      </c>
      <c r="BD65" s="2">
        <f>'Processed Data Export'!CZ66*BD$1</f>
        <v>33.474699999999999</v>
      </c>
      <c r="BE65" s="2">
        <f>'Processed Data Export'!DA66*BE$1</f>
        <v>40.207999999999998</v>
      </c>
      <c r="BF65" s="2">
        <f>'Processed Data Export'!DB66*BF$1</f>
        <v>48.26</v>
      </c>
      <c r="BG65" s="2">
        <f>'Processed Data Export'!DC66*BG$1</f>
        <v>58.435000000000002</v>
      </c>
      <c r="BH65" s="2">
        <f>'Processed Data Export'!DD66*BH$1</f>
        <v>70.191999999999993</v>
      </c>
      <c r="BI65" s="2">
        <f>'Processed Data Export'!DE66*BI$1</f>
        <v>84.710999999999984</v>
      </c>
      <c r="BJ65" s="2">
        <f>'Processed Data Export'!DF66*BJ$1</f>
        <v>101.01799999999999</v>
      </c>
      <c r="BK65" s="2">
        <f>'Processed Data Export'!DG66*BK$1</f>
        <v>119.054</v>
      </c>
      <c r="BL65" s="2">
        <f>'Processed Data Export'!DH66*BL$1</f>
        <v>137.959</v>
      </c>
      <c r="BM65" s="2">
        <f>'Processed Data Export'!DI66*BM$1</f>
        <v>155.81100000000001</v>
      </c>
      <c r="BN65" s="2">
        <f>'Processed Data Export'!DJ66*BN$1</f>
        <v>170.85199999999998</v>
      </c>
      <c r="BO65" s="2">
        <f>'Processed Data Export'!DK66*BO$1</f>
        <v>181.45250000000001</v>
      </c>
      <c r="BP65" s="2">
        <f>'Processed Data Export'!DL66*BP$1</f>
        <v>185.59200000000001</v>
      </c>
      <c r="BQ65" s="2">
        <f>'Processed Data Export'!DM66*BQ$1</f>
        <v>182.33599999999998</v>
      </c>
      <c r="BR65" s="2">
        <f>'Processed Data Export'!DN66*BR$1</f>
        <v>171.6935</v>
      </c>
      <c r="BS65" s="2">
        <f>'Processed Data Export'!DO66*BS$1</f>
        <v>154.2045</v>
      </c>
      <c r="BT65" s="2">
        <f>'Processed Data Export'!DP66*BT$1</f>
        <v>133.38</v>
      </c>
      <c r="BU65" s="2">
        <f>'Processed Data Export'!DQ66*BU$1</f>
        <v>111.02400000000002</v>
      </c>
      <c r="BV65" s="2">
        <f>'Processed Data Export'!DR66*BV$1</f>
        <v>92.213999999999984</v>
      </c>
      <c r="BW65" s="2">
        <f>'Processed Data Export'!DS66*BW$1</f>
        <v>78.81</v>
      </c>
      <c r="BX65" s="2">
        <f>'Processed Data Export'!DT66*BX$1</f>
        <v>74.295000000000002</v>
      </c>
      <c r="BY65" s="2">
        <f>'Processed Data Export'!DU66*BY$1</f>
        <v>78.47999999999999</v>
      </c>
      <c r="BZ65" s="2">
        <f>'Processed Data Export'!DV66*BZ$1</f>
        <v>90.464999999999989</v>
      </c>
      <c r="CA65" s="2">
        <f>'Processed Data Export'!DW66*CA$1</f>
        <v>110.67</v>
      </c>
      <c r="CB65" s="2">
        <f>'Processed Data Export'!DX66*CB$1</f>
        <v>132.93</v>
      </c>
      <c r="CC65" s="2">
        <f>'Processed Data Export'!DY66*CC$1</f>
        <v>153.6</v>
      </c>
      <c r="CD65" s="2">
        <f>'Processed Data Export'!DZ66*CD$1</f>
        <v>168.64</v>
      </c>
      <c r="CE65" s="2">
        <f>'Processed Data Export'!EA66*CE$1</f>
        <v>170.5</v>
      </c>
      <c r="CF65" s="2">
        <f>'Processed Data Export'!EB66*CF$1</f>
        <v>156.63999999999999</v>
      </c>
      <c r="CG65" s="2">
        <f>'Processed Data Export'!EC66*CG$1</f>
        <v>126</v>
      </c>
      <c r="CH65" s="2">
        <f>'Processed Data Export'!ED66*CH$1</f>
        <v>81.72</v>
      </c>
      <c r="CI65" s="2">
        <f>'Processed Data Export'!EE66*CI$1</f>
        <v>28.38</v>
      </c>
      <c r="CJ65" s="2">
        <f>'Processed Data Export'!EF66*CJ$1</f>
        <v>0</v>
      </c>
      <c r="CK65" s="2">
        <f>'Processed Data Export'!EG66*CK$1</f>
        <v>0</v>
      </c>
      <c r="CL65" s="2">
        <f>'Processed Data Export'!EH66*CL$1</f>
        <v>0</v>
      </c>
      <c r="CM65" s="2">
        <f>'Processed Data Export'!EI66*CM$1</f>
        <v>0</v>
      </c>
      <c r="CN65" s="2">
        <f>'Processed Data Export'!EJ66*CN$1</f>
        <v>0</v>
      </c>
      <c r="CO65" s="2">
        <f t="shared" si="0"/>
        <v>3813.6261199999999</v>
      </c>
      <c r="CP65" s="2">
        <f t="shared" si="1"/>
        <v>38.1362612</v>
      </c>
    </row>
    <row r="66" spans="1:94" x14ac:dyDescent="0.35">
      <c r="A66" s="2">
        <f>'Processed Data Export'!B67</f>
        <v>7205</v>
      </c>
      <c r="B66" s="2">
        <f>'Processed Data Export'!AX67*B$1</f>
        <v>1.0699999999999999E-2</v>
      </c>
      <c r="C66" s="2">
        <f>'Processed Data Export'!AY67*C$1</f>
        <v>0</v>
      </c>
      <c r="D66" s="2">
        <f>'Processed Data Export'!AZ67*D$1</f>
        <v>0</v>
      </c>
      <c r="E66" s="2">
        <f>'Processed Data Export'!BA67*E$1</f>
        <v>0</v>
      </c>
      <c r="F66" s="2">
        <f>'Processed Data Export'!BB67*F$1</f>
        <v>0</v>
      </c>
      <c r="G66" s="2">
        <f>'Processed Data Export'!BC67*G$1</f>
        <v>0</v>
      </c>
      <c r="H66" s="2">
        <f>'Processed Data Export'!BD67*H$1</f>
        <v>0</v>
      </c>
      <c r="I66" s="2">
        <f>'Processed Data Export'!BE67*I$1</f>
        <v>0</v>
      </c>
      <c r="J66" s="2">
        <f>'Processed Data Export'!BF67*J$1</f>
        <v>0</v>
      </c>
      <c r="K66" s="2">
        <f>'Processed Data Export'!BG67*K$1</f>
        <v>0</v>
      </c>
      <c r="L66" s="2">
        <f>'Processed Data Export'!BH67*L$1</f>
        <v>0</v>
      </c>
      <c r="M66" s="2">
        <f>'Processed Data Export'!BI67*M$1</f>
        <v>0</v>
      </c>
      <c r="N66" s="2">
        <f>'Processed Data Export'!BJ67*N$1</f>
        <v>0</v>
      </c>
      <c r="O66" s="2">
        <f>'Processed Data Export'!BK67*O$1</f>
        <v>0</v>
      </c>
      <c r="P66" s="2">
        <f>'Processed Data Export'!BL67*P$1</f>
        <v>0</v>
      </c>
      <c r="Q66" s="2">
        <f>'Processed Data Export'!BM67*Q$1</f>
        <v>0</v>
      </c>
      <c r="R66" s="2">
        <f>'Processed Data Export'!BN67*R$1</f>
        <v>0</v>
      </c>
      <c r="S66" s="2">
        <f>'Processed Data Export'!BO67*S$1</f>
        <v>0</v>
      </c>
      <c r="T66" s="2">
        <f>'Processed Data Export'!BP67*T$1</f>
        <v>0</v>
      </c>
      <c r="U66" s="2">
        <f>'Processed Data Export'!BQ67*U$1</f>
        <v>0</v>
      </c>
      <c r="V66" s="2">
        <f>'Processed Data Export'!BR67*V$1</f>
        <v>0</v>
      </c>
      <c r="W66" s="2">
        <f>'Processed Data Export'!BS67*W$1</f>
        <v>0</v>
      </c>
      <c r="X66" s="2">
        <f>'Processed Data Export'!BT67*X$1</f>
        <v>0</v>
      </c>
      <c r="Y66" s="2">
        <f>'Processed Data Export'!BU67*Y$1</f>
        <v>0</v>
      </c>
      <c r="Z66" s="2">
        <f>'Processed Data Export'!BV67*Z$1</f>
        <v>0</v>
      </c>
      <c r="AA66" s="2">
        <f>'Processed Data Export'!BW67*AA$1</f>
        <v>0</v>
      </c>
      <c r="AB66" s="2">
        <f>'Processed Data Export'!BX67*AB$1</f>
        <v>0</v>
      </c>
      <c r="AC66" s="2">
        <f>'Processed Data Export'!BY67*AC$1</f>
        <v>0</v>
      </c>
      <c r="AD66" s="2">
        <f>'Processed Data Export'!BZ67*AD$1</f>
        <v>0</v>
      </c>
      <c r="AE66" s="2">
        <f>'Processed Data Export'!CA67*AE$1</f>
        <v>3.2400000000000005E-2</v>
      </c>
      <c r="AF66" s="2">
        <f>'Processed Data Export'!CB67*AF$1</f>
        <v>5.2899999999999996E-2</v>
      </c>
      <c r="AG66" s="2">
        <f>'Processed Data Export'!CC67*AG$1</f>
        <v>7.5835000000000014E-2</v>
      </c>
      <c r="AH66" s="2">
        <f>'Processed Data Export'!CD67*AH$1</f>
        <v>9.2069999999999999E-2</v>
      </c>
      <c r="AI66" s="2">
        <f>'Processed Data Export'!CE67*AI$1</f>
        <v>0.10125000000000001</v>
      </c>
      <c r="AJ66" s="2">
        <f>'Processed Data Export'!CF67*AJ$1</f>
        <v>0.10354500000000001</v>
      </c>
      <c r="AK66" s="2">
        <f>'Processed Data Export'!CG67*AK$1</f>
        <v>9.5920000000000005E-2</v>
      </c>
      <c r="AL66" s="2">
        <f>'Processed Data Export'!CH67*AL$1</f>
        <v>8.9189999999999992E-2</v>
      </c>
      <c r="AM66" s="2">
        <f>'Processed Data Export'!CI67*AM$1</f>
        <v>0.11299999999999999</v>
      </c>
      <c r="AN66" s="2">
        <f>'Processed Data Export'!CJ67*AN$1</f>
        <v>0.19839999999999999</v>
      </c>
      <c r="AO66" s="2">
        <f>'Processed Data Export'!CK67*AO$1</f>
        <v>0.36249999999999999</v>
      </c>
      <c r="AP66" s="2">
        <f>'Processed Data Export'!CL67*AP$1</f>
        <v>0.64349999999999996</v>
      </c>
      <c r="AQ66" s="2">
        <f>'Processed Data Export'!CM67*AQ$1</f>
        <v>1.0528</v>
      </c>
      <c r="AR66" s="2">
        <f>'Processed Data Export'!CN67*AR$1</f>
        <v>1.60815</v>
      </c>
      <c r="AS66" s="2">
        <f>'Processed Data Export'!CO67*AS$1</f>
        <v>2.3110999999999997</v>
      </c>
      <c r="AT66" s="2">
        <f>'Processed Data Export'!CP67*AT$1</f>
        <v>3.2037500000000003</v>
      </c>
      <c r="AU66" s="2">
        <f>'Processed Data Export'!CQ67*AU$1</f>
        <v>4.3368000000000002</v>
      </c>
      <c r="AV66" s="2">
        <f>'Processed Data Export'!CR67*AV$1</f>
        <v>5.8219999999999992</v>
      </c>
      <c r="AW66" s="2">
        <f>'Processed Data Export'!CS67*AW$1</f>
        <v>7.657</v>
      </c>
      <c r="AX66" s="2">
        <f>'Processed Data Export'!CT67*AX$1</f>
        <v>9.9843999999999991</v>
      </c>
      <c r="AY66" s="2">
        <f>'Processed Data Export'!CU67*AY$1</f>
        <v>12.7645</v>
      </c>
      <c r="AZ66" s="2">
        <f>'Processed Data Export'!CV67*AZ$1</f>
        <v>15.984</v>
      </c>
      <c r="BA66" s="2">
        <f>'Processed Data Export'!CW67*BA$1</f>
        <v>19.689599999999999</v>
      </c>
      <c r="BB66" s="2">
        <f>'Processed Data Export'!CX67*BB$1</f>
        <v>24.066000000000003</v>
      </c>
      <c r="BC66" s="2">
        <f>'Processed Data Export'!CY67*BC$1</f>
        <v>29.164800000000003</v>
      </c>
      <c r="BD66" s="2">
        <f>'Processed Data Export'!CZ67*BD$1</f>
        <v>35.249499999999998</v>
      </c>
      <c r="BE66" s="2">
        <f>'Processed Data Export'!DA67*BE$1</f>
        <v>42.671999999999997</v>
      </c>
      <c r="BF66" s="2">
        <f>'Processed Data Export'!DB67*BF$1</f>
        <v>51.561999999999991</v>
      </c>
      <c r="BG66" s="2">
        <f>'Processed Data Export'!DC67*BG$1</f>
        <v>62.64</v>
      </c>
      <c r="BH66" s="2">
        <f>'Processed Data Export'!DD67*BH$1</f>
        <v>75.193999999999988</v>
      </c>
      <c r="BI66" s="2">
        <f>'Processed Data Export'!DE67*BI$1</f>
        <v>90.41449999999999</v>
      </c>
      <c r="BJ66" s="2">
        <f>'Processed Data Export'!DF67*BJ$1</f>
        <v>106.848</v>
      </c>
      <c r="BK66" s="2">
        <f>'Processed Data Export'!DG67*BK$1</f>
        <v>124.35600000000001</v>
      </c>
      <c r="BL66" s="2">
        <f>'Processed Data Export'!DH67*BL$1</f>
        <v>141.65799999999999</v>
      </c>
      <c r="BM66" s="2">
        <f>'Processed Data Export'!DI67*BM$1</f>
        <v>156.89950000000002</v>
      </c>
      <c r="BN66" s="2">
        <f>'Processed Data Export'!DJ67*BN$1</f>
        <v>168.38099999999997</v>
      </c>
      <c r="BO66" s="2">
        <f>'Processed Data Export'!DK67*BO$1</f>
        <v>174.63550000000004</v>
      </c>
      <c r="BP66" s="2">
        <f>'Processed Data Export'!DL67*BP$1</f>
        <v>174.19200000000001</v>
      </c>
      <c r="BQ66" s="2">
        <f>'Processed Data Export'!DM67*BQ$1</f>
        <v>166.79599999999999</v>
      </c>
      <c r="BR66" s="2">
        <f>'Processed Data Export'!DN67*BR$1</f>
        <v>152.25649999999999</v>
      </c>
      <c r="BS66" s="2">
        <f>'Processed Data Export'!DO67*BS$1</f>
        <v>132.12750000000003</v>
      </c>
      <c r="BT66" s="2">
        <f>'Processed Data Export'!DP67*BT$1</f>
        <v>108.67999999999999</v>
      </c>
      <c r="BU66" s="2">
        <f>'Processed Data Export'!DQ67*BU$1</f>
        <v>85.103999999999999</v>
      </c>
      <c r="BV66" s="2">
        <f>'Processed Data Export'!DR67*BV$1</f>
        <v>64.745999999999995</v>
      </c>
      <c r="BW66" s="2">
        <f>'Processed Data Export'!DS67*BW$1</f>
        <v>49.394999999999996</v>
      </c>
      <c r="BX66" s="2">
        <f>'Processed Data Export'!DT67*BX$1</f>
        <v>41.91</v>
      </c>
      <c r="BY66" s="2">
        <f>'Processed Data Export'!DU67*BY$1</f>
        <v>41.040000000000006</v>
      </c>
      <c r="BZ66" s="2">
        <f>'Processed Data Export'!DV67*BZ$1</f>
        <v>47.269999999999996</v>
      </c>
      <c r="CA66" s="2">
        <f>'Processed Data Export'!DW67*CA$1</f>
        <v>59.52</v>
      </c>
      <c r="CB66" s="2">
        <f>'Processed Data Export'!DX67*CB$1</f>
        <v>73.849999999999994</v>
      </c>
      <c r="CC66" s="2">
        <f>'Processed Data Export'!DY67*CC$1</f>
        <v>87.6</v>
      </c>
      <c r="CD66" s="2">
        <f>'Processed Data Export'!DZ67*CD$1</f>
        <v>95.199999999999989</v>
      </c>
      <c r="CE66" s="2">
        <f>'Processed Data Export'!EA67*CE$1</f>
        <v>99.199999999999989</v>
      </c>
      <c r="CF66" s="2">
        <f>'Processed Data Export'!EB67*CF$1</f>
        <v>89.76</v>
      </c>
      <c r="CG66" s="2">
        <f>'Processed Data Export'!EC67*CG$1</f>
        <v>68</v>
      </c>
      <c r="CH66" s="2">
        <f>'Processed Data Export'!ED67*CH$1</f>
        <v>40.86</v>
      </c>
      <c r="CI66" s="2">
        <f>'Processed Data Export'!EE67*CI$1</f>
        <v>0</v>
      </c>
      <c r="CJ66" s="2">
        <f>'Processed Data Export'!EF67*CJ$1</f>
        <v>0</v>
      </c>
      <c r="CK66" s="2">
        <f>'Processed Data Export'!EG67*CK$1</f>
        <v>0</v>
      </c>
      <c r="CL66" s="2">
        <f>'Processed Data Export'!EH67*CL$1</f>
        <v>0</v>
      </c>
      <c r="CM66" s="2">
        <f>'Processed Data Export'!EI67*CM$1</f>
        <v>0</v>
      </c>
      <c r="CN66" s="2">
        <f>'Processed Data Export'!EJ67*CN$1</f>
        <v>0</v>
      </c>
      <c r="CO66" s="2">
        <f t="shared" ref="CO66:CO129" si="2">SUM(B66:CN66)</f>
        <v>3047.6331099999993</v>
      </c>
      <c r="CP66" s="2">
        <f t="shared" si="1"/>
        <v>30.476331099999992</v>
      </c>
    </row>
    <row r="67" spans="1:94" x14ac:dyDescent="0.35">
      <c r="A67" s="2">
        <f>'Processed Data Export'!B68</f>
        <v>7210</v>
      </c>
      <c r="B67" s="2">
        <f>'Processed Data Export'!AX68*B$1</f>
        <v>9.2999999999999992E-3</v>
      </c>
      <c r="C67" s="2">
        <f>'Processed Data Export'!AY68*C$1</f>
        <v>0</v>
      </c>
      <c r="D67" s="2">
        <f>'Processed Data Export'!AZ68*D$1</f>
        <v>0</v>
      </c>
      <c r="E67" s="2">
        <f>'Processed Data Export'!BA68*E$1</f>
        <v>0</v>
      </c>
      <c r="F67" s="2">
        <f>'Processed Data Export'!BB68*F$1</f>
        <v>0</v>
      </c>
      <c r="G67" s="2">
        <f>'Processed Data Export'!BC68*G$1</f>
        <v>0</v>
      </c>
      <c r="H67" s="2">
        <f>'Processed Data Export'!BD68*H$1</f>
        <v>0</v>
      </c>
      <c r="I67" s="2">
        <f>'Processed Data Export'!BE68*I$1</f>
        <v>0</v>
      </c>
      <c r="J67" s="2">
        <f>'Processed Data Export'!BF68*J$1</f>
        <v>0</v>
      </c>
      <c r="K67" s="2">
        <f>'Processed Data Export'!BG68*K$1</f>
        <v>0</v>
      </c>
      <c r="L67" s="2">
        <f>'Processed Data Export'!BH68*L$1</f>
        <v>0</v>
      </c>
      <c r="M67" s="2">
        <f>'Processed Data Export'!BI68*M$1</f>
        <v>0</v>
      </c>
      <c r="N67" s="2">
        <f>'Processed Data Export'!BJ68*N$1</f>
        <v>0</v>
      </c>
      <c r="O67" s="2">
        <f>'Processed Data Export'!BK68*O$1</f>
        <v>0</v>
      </c>
      <c r="P67" s="2">
        <f>'Processed Data Export'!BL68*P$1</f>
        <v>0</v>
      </c>
      <c r="Q67" s="2">
        <f>'Processed Data Export'!BM68*Q$1</f>
        <v>0</v>
      </c>
      <c r="R67" s="2">
        <f>'Processed Data Export'!BN68*R$1</f>
        <v>0</v>
      </c>
      <c r="S67" s="2">
        <f>'Processed Data Export'!BO68*S$1</f>
        <v>0</v>
      </c>
      <c r="T67" s="2">
        <f>'Processed Data Export'!BP68*T$1</f>
        <v>0</v>
      </c>
      <c r="U67" s="2">
        <f>'Processed Data Export'!BQ68*U$1</f>
        <v>0</v>
      </c>
      <c r="V67" s="2">
        <f>'Processed Data Export'!BR68*V$1</f>
        <v>0</v>
      </c>
      <c r="W67" s="2">
        <f>'Processed Data Export'!BS68*W$1</f>
        <v>0</v>
      </c>
      <c r="X67" s="2">
        <f>'Processed Data Export'!BT68*X$1</f>
        <v>0</v>
      </c>
      <c r="Y67" s="2">
        <f>'Processed Data Export'!BU68*Y$1</f>
        <v>0</v>
      </c>
      <c r="Z67" s="2">
        <f>'Processed Data Export'!BV68*Z$1</f>
        <v>0</v>
      </c>
      <c r="AA67" s="2">
        <f>'Processed Data Export'!BW68*AA$1</f>
        <v>0</v>
      </c>
      <c r="AB67" s="2">
        <f>'Processed Data Export'!BX68*AB$1</f>
        <v>0</v>
      </c>
      <c r="AC67" s="2">
        <f>'Processed Data Export'!BY68*AC$1</f>
        <v>1.413E-2</v>
      </c>
      <c r="AD67" s="2">
        <f>'Processed Data Export'!BZ68*AD$1</f>
        <v>3.7484999999999997E-2</v>
      </c>
      <c r="AE67" s="2">
        <f>'Processed Data Export'!CA68*AE$1</f>
        <v>5.6700000000000007E-2</v>
      </c>
      <c r="AF67" s="2">
        <f>'Processed Data Export'!CB68*AF$1</f>
        <v>7.5899999999999995E-2</v>
      </c>
      <c r="AG67" s="2">
        <f>'Processed Data Export'!CC68*AG$1</f>
        <v>9.6755000000000008E-2</v>
      </c>
      <c r="AH67" s="2">
        <f>'Processed Data Export'!CD68*AH$1</f>
        <v>0.10988999999999999</v>
      </c>
      <c r="AI67" s="2">
        <f>'Processed Data Export'!CE68*AI$1</f>
        <v>0.11474999999999999</v>
      </c>
      <c r="AJ67" s="2">
        <f>'Processed Data Export'!CF68*AJ$1</f>
        <v>0.11121500000000002</v>
      </c>
      <c r="AK67" s="2">
        <f>'Processed Data Export'!CG68*AK$1</f>
        <v>0.10464</v>
      </c>
      <c r="AL67" s="2">
        <f>'Processed Data Export'!CH68*AL$1</f>
        <v>0.11396500000000001</v>
      </c>
      <c r="AM67" s="2">
        <f>'Processed Data Export'!CI68*AM$1</f>
        <v>0.15254999999999999</v>
      </c>
      <c r="AN67" s="2">
        <f>'Processed Data Export'!CJ68*AN$1</f>
        <v>0.26880000000000004</v>
      </c>
      <c r="AO67" s="2">
        <f>'Processed Data Export'!CK68*AO$1</f>
        <v>0.47849999999999993</v>
      </c>
      <c r="AP67" s="2">
        <f>'Processed Data Export'!CL68*AP$1</f>
        <v>0.82499999999999996</v>
      </c>
      <c r="AQ67" s="2">
        <f>'Processed Data Export'!CM68*AQ$1</f>
        <v>1.3253999999999999</v>
      </c>
      <c r="AR67" s="2">
        <f>'Processed Data Export'!CN68*AR$1</f>
        <v>1.9808999999999997</v>
      </c>
      <c r="AS67" s="2">
        <f>'Processed Data Export'!CO68*AS$1</f>
        <v>2.8071999999999999</v>
      </c>
      <c r="AT67" s="2">
        <f>'Processed Data Export'!CP68*AT$1</f>
        <v>3.8224999999999998</v>
      </c>
      <c r="AU67" s="2">
        <f>'Processed Data Export'!CQ68*AU$1</f>
        <v>5.0855999999999995</v>
      </c>
      <c r="AV67" s="2">
        <f>'Processed Data Export'!CR68*AV$1</f>
        <v>6.691749999999999</v>
      </c>
      <c r="AW67" s="2">
        <f>'Processed Data Export'!CS68*AW$1</f>
        <v>8.6645000000000003</v>
      </c>
      <c r="AX67" s="2">
        <f>'Processed Data Export'!CT68*AX$1</f>
        <v>11.037800000000001</v>
      </c>
      <c r="AY67" s="2">
        <f>'Processed Data Export'!CU68*AY$1</f>
        <v>13.858600000000001</v>
      </c>
      <c r="AZ67" s="2">
        <f>'Processed Data Export'!CV68*AZ$1</f>
        <v>17.02</v>
      </c>
      <c r="BA67" s="2">
        <f>'Processed Data Export'!CW68*BA$1</f>
        <v>20.596799999999998</v>
      </c>
      <c r="BB67" s="2">
        <f>'Processed Data Export'!CX68*BB$1</f>
        <v>24.715400000000002</v>
      </c>
      <c r="BC67" s="2">
        <f>'Processed Data Export'!CY68*BC$1</f>
        <v>29.598800000000001</v>
      </c>
      <c r="BD67" s="2">
        <f>'Processed Data Export'!CZ68*BD$1</f>
        <v>35.446699999999993</v>
      </c>
      <c r="BE67" s="2">
        <f>'Processed Data Export'!DA68*BE$1</f>
        <v>42.559999999999995</v>
      </c>
      <c r="BF67" s="2">
        <f>'Processed Data Export'!DB68*BF$1</f>
        <v>51.18099999999999</v>
      </c>
      <c r="BG67" s="2">
        <f>'Processed Data Export'!DC68*BG$1</f>
        <v>62.06</v>
      </c>
      <c r="BH67" s="2">
        <f>'Processed Data Export'!DD68*BH$1</f>
        <v>74.209999999999994</v>
      </c>
      <c r="BI67" s="2">
        <f>'Processed Data Export'!DE68*BI$1</f>
        <v>88.825000000000003</v>
      </c>
      <c r="BJ67" s="2">
        <f>'Processed Data Export'!DF68*BJ$1</f>
        <v>104.304</v>
      </c>
      <c r="BK67" s="2">
        <f>'Processed Data Export'!DG68*BK$1</f>
        <v>120.5</v>
      </c>
      <c r="BL67" s="2">
        <f>'Processed Data Export'!DH68*BL$1</f>
        <v>136.041</v>
      </c>
      <c r="BM67" s="2">
        <f>'Processed Data Export'!DI68*BM$1</f>
        <v>148.96899999999999</v>
      </c>
      <c r="BN67" s="2">
        <f>'Processed Data Export'!DJ68*BN$1</f>
        <v>157.79099999999997</v>
      </c>
      <c r="BO67" s="2">
        <f>'Processed Data Export'!DK68*BO$1</f>
        <v>161.60300000000001</v>
      </c>
      <c r="BP67" s="2">
        <f>'Processed Data Export'!DL68*BP$1</f>
        <v>159.6</v>
      </c>
      <c r="BQ67" s="2">
        <f>'Processed Data Export'!DM68*BQ$1</f>
        <v>151.51499999999999</v>
      </c>
      <c r="BR67" s="2">
        <f>'Processed Data Export'!DN68*BR$1</f>
        <v>137.82599999999999</v>
      </c>
      <c r="BS67" s="2">
        <f>'Processed Data Export'!DO68*BS$1</f>
        <v>120.42000000000002</v>
      </c>
      <c r="BT67" s="2">
        <f>'Processed Data Export'!DP68*BT$1</f>
        <v>100.70000000000002</v>
      </c>
      <c r="BU67" s="2">
        <f>'Processed Data Export'!DQ68*BU$1</f>
        <v>81.647999999999996</v>
      </c>
      <c r="BV67" s="2">
        <f>'Processed Data Export'!DR68*BV$1</f>
        <v>64.745999999999995</v>
      </c>
      <c r="BW67" s="2">
        <f>'Processed Data Export'!DS68*BW$1</f>
        <v>52.169999999999995</v>
      </c>
      <c r="BX67" s="2">
        <f>'Processed Data Export'!DT68*BX$1</f>
        <v>45.085000000000001</v>
      </c>
      <c r="BY67" s="2">
        <f>'Processed Data Export'!DU68*BY$1</f>
        <v>43.199999999999996</v>
      </c>
      <c r="BZ67" s="2">
        <f>'Processed Data Export'!DV68*BZ$1</f>
        <v>45.640000000000008</v>
      </c>
      <c r="CA67" s="2">
        <f>'Processed Data Export'!DW68*CA$1</f>
        <v>52.080000000000005</v>
      </c>
      <c r="CB67" s="2">
        <f>'Processed Data Export'!DX68*CB$1</f>
        <v>60.135000000000005</v>
      </c>
      <c r="CC67" s="2">
        <f>'Processed Data Export'!DY68*CC$1</f>
        <v>68.400000000000006</v>
      </c>
      <c r="CD67" s="2">
        <f>'Processed Data Export'!DZ68*CD$1</f>
        <v>74.800000000000011</v>
      </c>
      <c r="CE67" s="2">
        <f>'Processed Data Export'!EA68*CE$1</f>
        <v>77.5</v>
      </c>
      <c r="CF67" s="2">
        <f>'Processed Data Export'!EB68*CF$1</f>
        <v>75.679999999999993</v>
      </c>
      <c r="CG67" s="2">
        <f>'Processed Data Export'!EC68*CG$1</f>
        <v>65.999999999999986</v>
      </c>
      <c r="CH67" s="2">
        <f>'Processed Data Export'!ED68*CH$1</f>
        <v>47.67</v>
      </c>
      <c r="CI67" s="2">
        <f>'Processed Data Export'!EE68*CI$1</f>
        <v>0</v>
      </c>
      <c r="CJ67" s="2">
        <f>'Processed Data Export'!EF68*CJ$1</f>
        <v>0</v>
      </c>
      <c r="CK67" s="2">
        <f>'Processed Data Export'!EG68*CK$1</f>
        <v>0</v>
      </c>
      <c r="CL67" s="2">
        <f>'Processed Data Export'!EH68*CL$1</f>
        <v>0</v>
      </c>
      <c r="CM67" s="2">
        <f>'Processed Data Export'!EI68*CM$1</f>
        <v>0</v>
      </c>
      <c r="CN67" s="2">
        <f>'Processed Data Export'!EJ68*CN$1</f>
        <v>0</v>
      </c>
      <c r="CO67" s="2">
        <f t="shared" si="2"/>
        <v>2858.0805300000002</v>
      </c>
      <c r="CP67" s="2">
        <f t="shared" ref="CP67:CP130" si="3">CO67/100</f>
        <v>28.580805300000002</v>
      </c>
    </row>
    <row r="68" spans="1:94" x14ac:dyDescent="0.35">
      <c r="A68" s="2">
        <f>'Processed Data Export'!B69</f>
        <v>7300</v>
      </c>
      <c r="B68" s="2">
        <f>'Processed Data Export'!AX69*B$1</f>
        <v>3.0999999999999999E-3</v>
      </c>
      <c r="C68" s="2">
        <f>'Processed Data Export'!AY69*C$1</f>
        <v>0</v>
      </c>
      <c r="D68" s="2">
        <f>'Processed Data Export'!AZ69*D$1</f>
        <v>0</v>
      </c>
      <c r="E68" s="2">
        <f>'Processed Data Export'!BA69*E$1</f>
        <v>0</v>
      </c>
      <c r="F68" s="2">
        <f>'Processed Data Export'!BB69*F$1</f>
        <v>0</v>
      </c>
      <c r="G68" s="2">
        <f>'Processed Data Export'!BC69*G$1</f>
        <v>0</v>
      </c>
      <c r="H68" s="2">
        <f>'Processed Data Export'!BD69*H$1</f>
        <v>0</v>
      </c>
      <c r="I68" s="2">
        <f>'Processed Data Export'!BE69*I$1</f>
        <v>0</v>
      </c>
      <c r="J68" s="2">
        <f>'Processed Data Export'!BF69*J$1</f>
        <v>0</v>
      </c>
      <c r="K68" s="2">
        <f>'Processed Data Export'!BG69*K$1</f>
        <v>0</v>
      </c>
      <c r="L68" s="2">
        <f>'Processed Data Export'!BH69*L$1</f>
        <v>0</v>
      </c>
      <c r="M68" s="2">
        <f>'Processed Data Export'!BI69*M$1</f>
        <v>0</v>
      </c>
      <c r="N68" s="2">
        <f>'Processed Data Export'!BJ69*N$1</f>
        <v>0</v>
      </c>
      <c r="O68" s="2">
        <f>'Processed Data Export'!BK69*O$1</f>
        <v>0</v>
      </c>
      <c r="P68" s="2">
        <f>'Processed Data Export'!BL69*P$1</f>
        <v>0</v>
      </c>
      <c r="Q68" s="2">
        <f>'Processed Data Export'!BM69*Q$1</f>
        <v>0</v>
      </c>
      <c r="R68" s="2">
        <f>'Processed Data Export'!BN69*R$1</f>
        <v>0</v>
      </c>
      <c r="S68" s="2">
        <f>'Processed Data Export'!BO69*S$1</f>
        <v>0</v>
      </c>
      <c r="T68" s="2">
        <f>'Processed Data Export'!BP69*T$1</f>
        <v>0</v>
      </c>
      <c r="U68" s="2">
        <f>'Processed Data Export'!BQ69*U$1</f>
        <v>0</v>
      </c>
      <c r="V68" s="2">
        <f>'Processed Data Export'!BR69*V$1</f>
        <v>0</v>
      </c>
      <c r="W68" s="2">
        <f>'Processed Data Export'!BS69*W$1</f>
        <v>0</v>
      </c>
      <c r="X68" s="2">
        <f>'Processed Data Export'!BT69*X$1</f>
        <v>0</v>
      </c>
      <c r="Y68" s="2">
        <f>'Processed Data Export'!BU69*Y$1</f>
        <v>0</v>
      </c>
      <c r="Z68" s="2">
        <f>'Processed Data Export'!BV69*Z$1</f>
        <v>0</v>
      </c>
      <c r="AA68" s="2">
        <f>'Processed Data Export'!BW69*AA$1</f>
        <v>0</v>
      </c>
      <c r="AB68" s="2">
        <f>'Processed Data Export'!BX69*AB$1</f>
        <v>0</v>
      </c>
      <c r="AC68" s="2">
        <f>'Processed Data Export'!BY69*AC$1</f>
        <v>1.0990000000000002E-2</v>
      </c>
      <c r="AD68" s="2">
        <f>'Processed Data Export'!BZ69*AD$1</f>
        <v>3.3915000000000001E-2</v>
      </c>
      <c r="AE68" s="2">
        <f>'Processed Data Export'!CA69*AE$1</f>
        <v>5.2650000000000002E-2</v>
      </c>
      <c r="AF68" s="2">
        <f>'Processed Data Export'!CB69*AF$1</f>
        <v>7.3599999999999999E-2</v>
      </c>
      <c r="AG68" s="2">
        <f>'Processed Data Export'!CC69*AG$1</f>
        <v>9.4140000000000001E-2</v>
      </c>
      <c r="AH68" s="2">
        <f>'Processed Data Export'!CD69*AH$1</f>
        <v>0.10691999999999999</v>
      </c>
      <c r="AI68" s="2">
        <f>'Processed Data Export'!CE69*AI$1</f>
        <v>0.11474999999999999</v>
      </c>
      <c r="AJ68" s="2">
        <f>'Processed Data Export'!CF69*AJ$1</f>
        <v>0.11505000000000001</v>
      </c>
      <c r="AK68" s="2">
        <f>'Processed Data Export'!CG69*AK$1</f>
        <v>0.10464</v>
      </c>
      <c r="AL68" s="2">
        <f>'Processed Data Export'!CH69*AL$1</f>
        <v>0.10901</v>
      </c>
      <c r="AM68" s="2">
        <f>'Processed Data Export'!CI69*AM$1</f>
        <v>0.15254999999999999</v>
      </c>
      <c r="AN68" s="2">
        <f>'Processed Data Export'!CJ69*AN$1</f>
        <v>0.26240000000000002</v>
      </c>
      <c r="AO68" s="2">
        <f>'Processed Data Export'!CK69*AO$1</f>
        <v>0.47125</v>
      </c>
      <c r="AP68" s="2">
        <f>'Processed Data Export'!CL69*AP$1</f>
        <v>0.81674999999999998</v>
      </c>
      <c r="AQ68" s="2">
        <f>'Processed Data Export'!CM69*AQ$1</f>
        <v>1.3159999999999998</v>
      </c>
      <c r="AR68" s="2">
        <f>'Processed Data Export'!CN69*AR$1</f>
        <v>1.9595999999999998</v>
      </c>
      <c r="AS68" s="2">
        <f>'Processed Data Export'!CO69*AS$1</f>
        <v>2.7951000000000001</v>
      </c>
      <c r="AT68" s="2">
        <f>'Processed Data Export'!CP69*AT$1</f>
        <v>3.8225000000000002</v>
      </c>
      <c r="AU68" s="2">
        <f>'Processed Data Export'!CQ69*AU$1</f>
        <v>5.1012000000000004</v>
      </c>
      <c r="AV68" s="2">
        <f>'Processed Data Export'!CR69*AV$1</f>
        <v>6.7095000000000002</v>
      </c>
      <c r="AW68" s="2">
        <f>'Processed Data Export'!CS69*AW$1</f>
        <v>8.6846499999999995</v>
      </c>
      <c r="AX68" s="2">
        <f>'Processed Data Export'!CT69*AX$1</f>
        <v>11.106499999999999</v>
      </c>
      <c r="AY68" s="2">
        <f>'Processed Data Export'!CU69*AY$1</f>
        <v>13.962799999999998</v>
      </c>
      <c r="AZ68" s="2">
        <f>'Processed Data Export'!CV69*AZ$1</f>
        <v>17.138400000000001</v>
      </c>
      <c r="BA68" s="2">
        <f>'Processed Data Export'!CW69*BA$1</f>
        <v>20.764799999999997</v>
      </c>
      <c r="BB68" s="2">
        <f>'Processed Data Export'!CX69*BB$1</f>
        <v>24.906399999999998</v>
      </c>
      <c r="BC68" s="2">
        <f>'Processed Data Export'!CY69*BC$1</f>
        <v>29.685599999999997</v>
      </c>
      <c r="BD68" s="2">
        <f>'Processed Data Export'!CZ69*BD$1</f>
        <v>35.446699999999993</v>
      </c>
      <c r="BE68" s="2">
        <f>'Processed Data Export'!DA69*BE$1</f>
        <v>42.448</v>
      </c>
      <c r="BF68" s="2">
        <f>'Processed Data Export'!DB69*BF$1</f>
        <v>50.926999999999992</v>
      </c>
      <c r="BG68" s="2">
        <f>'Processed Data Export'!DC69*BG$1</f>
        <v>61.625</v>
      </c>
      <c r="BH68" s="2">
        <f>'Processed Data Export'!DD69*BH$1</f>
        <v>73.717999999999989</v>
      </c>
      <c r="BI68" s="2">
        <f>'Processed Data Export'!DE69*BI$1</f>
        <v>88.451000000000008</v>
      </c>
      <c r="BJ68" s="2">
        <f>'Processed Data Export'!DF69*BJ$1</f>
        <v>104.092</v>
      </c>
      <c r="BK68" s="2">
        <f>'Processed Data Export'!DG69*BK$1</f>
        <v>120.741</v>
      </c>
      <c r="BL68" s="2">
        <f>'Processed Data Export'!DH69*BL$1</f>
        <v>136.863</v>
      </c>
      <c r="BM68" s="2">
        <f>'Processed Data Export'!DI69*BM$1</f>
        <v>150.67950000000002</v>
      </c>
      <c r="BN68" s="2">
        <f>'Processed Data Export'!DJ69*BN$1</f>
        <v>160.61500000000001</v>
      </c>
      <c r="BO68" s="2">
        <f>'Processed Data Export'!DK69*BO$1</f>
        <v>165.21200000000002</v>
      </c>
      <c r="BP68" s="2">
        <f>'Processed Data Export'!DL69*BP$1</f>
        <v>163.476</v>
      </c>
      <c r="BQ68" s="2">
        <f>'Processed Data Export'!DM69*BQ$1</f>
        <v>154.88200000000001</v>
      </c>
      <c r="BR68" s="2">
        <f>'Processed Data Export'!DN69*BR$1</f>
        <v>140.77099999999999</v>
      </c>
      <c r="BS68" s="2">
        <f>'Processed Data Export'!DO69*BS$1</f>
        <v>122.0925</v>
      </c>
      <c r="BT68" s="2">
        <f>'Processed Data Export'!DP69*BT$1</f>
        <v>101.46</v>
      </c>
      <c r="BU68" s="2">
        <f>'Processed Data Export'!DQ69*BU$1</f>
        <v>82.08</v>
      </c>
      <c r="BV68" s="2">
        <f>'Processed Data Export'!DR69*BV$1</f>
        <v>65.72699999999999</v>
      </c>
      <c r="BW68" s="2">
        <f>'Processed Data Export'!DS69*BW$1</f>
        <v>55.5</v>
      </c>
      <c r="BX68" s="2">
        <f>'Processed Data Export'!DT69*BX$1</f>
        <v>50.800000000000004</v>
      </c>
      <c r="BY68" s="2">
        <f>'Processed Data Export'!DU69*BY$1</f>
        <v>51.839999999999996</v>
      </c>
      <c r="BZ68" s="2">
        <f>'Processed Data Export'!DV69*BZ$1</f>
        <v>56.234999999999992</v>
      </c>
      <c r="CA68" s="2">
        <f>'Processed Data Export'!DW69*CA$1</f>
        <v>60.449999999999989</v>
      </c>
      <c r="CB68" s="2">
        <f>'Processed Data Export'!DX69*CB$1</f>
        <v>63.3</v>
      </c>
      <c r="CC68" s="2">
        <f>'Processed Data Export'!DY69*CC$1</f>
        <v>61.2</v>
      </c>
      <c r="CD68" s="2">
        <f>'Processed Data Export'!DZ69*CD$1</f>
        <v>53.04</v>
      </c>
      <c r="CE68" s="2">
        <f>'Processed Data Export'!EA69*CE$1</f>
        <v>38.75</v>
      </c>
      <c r="CF68" s="2">
        <f>'Processed Data Export'!EB69*CF$1</f>
        <v>17.600000000000001</v>
      </c>
      <c r="CG68" s="2">
        <f>'Processed Data Export'!EC69*CG$1</f>
        <v>0</v>
      </c>
      <c r="CH68" s="2">
        <f>'Processed Data Export'!ED69*CH$1</f>
        <v>0</v>
      </c>
      <c r="CI68" s="2">
        <f>'Processed Data Export'!EE69*CI$1</f>
        <v>0</v>
      </c>
      <c r="CJ68" s="2">
        <f>'Processed Data Export'!EF69*CJ$1</f>
        <v>0</v>
      </c>
      <c r="CK68" s="2">
        <f>'Processed Data Export'!EG69*CK$1</f>
        <v>0</v>
      </c>
      <c r="CL68" s="2">
        <f>'Processed Data Export'!EH69*CL$1</f>
        <v>0</v>
      </c>
      <c r="CM68" s="2">
        <f>'Processed Data Export'!EI69*CM$1</f>
        <v>0</v>
      </c>
      <c r="CN68" s="2">
        <f>'Processed Data Export'!EJ69*CN$1</f>
        <v>0</v>
      </c>
      <c r="CO68" s="2">
        <f t="shared" si="2"/>
        <v>2680.4964649999997</v>
      </c>
      <c r="CP68" s="2">
        <f t="shared" si="3"/>
        <v>26.804964649999999</v>
      </c>
    </row>
    <row r="69" spans="1:94" x14ac:dyDescent="0.35">
      <c r="A69" s="2">
        <f>'Processed Data Export'!B70</f>
        <v>7305</v>
      </c>
      <c r="B69" s="2">
        <f>'Processed Data Export'!AX70*B$1</f>
        <v>9.2500000000000013E-3</v>
      </c>
      <c r="C69" s="2">
        <f>'Processed Data Export'!AY70*C$1</f>
        <v>0</v>
      </c>
      <c r="D69" s="2">
        <f>'Processed Data Export'!AZ70*D$1</f>
        <v>0</v>
      </c>
      <c r="E69" s="2">
        <f>'Processed Data Export'!BA70*E$1</f>
        <v>0</v>
      </c>
      <c r="F69" s="2">
        <f>'Processed Data Export'!BB70*F$1</f>
        <v>0</v>
      </c>
      <c r="G69" s="2">
        <f>'Processed Data Export'!BC70*G$1</f>
        <v>0</v>
      </c>
      <c r="H69" s="2">
        <f>'Processed Data Export'!BD70*H$1</f>
        <v>0</v>
      </c>
      <c r="I69" s="2">
        <f>'Processed Data Export'!BE70*I$1</f>
        <v>0</v>
      </c>
      <c r="J69" s="2">
        <f>'Processed Data Export'!BF70*J$1</f>
        <v>0</v>
      </c>
      <c r="K69" s="2">
        <f>'Processed Data Export'!BG70*K$1</f>
        <v>0</v>
      </c>
      <c r="L69" s="2">
        <f>'Processed Data Export'!BH70*L$1</f>
        <v>0</v>
      </c>
      <c r="M69" s="2">
        <f>'Processed Data Export'!BI70*M$1</f>
        <v>0</v>
      </c>
      <c r="N69" s="2">
        <f>'Processed Data Export'!BJ70*N$1</f>
        <v>0</v>
      </c>
      <c r="O69" s="2">
        <f>'Processed Data Export'!BK70*O$1</f>
        <v>0</v>
      </c>
      <c r="P69" s="2">
        <f>'Processed Data Export'!BL70*P$1</f>
        <v>0</v>
      </c>
      <c r="Q69" s="2">
        <f>'Processed Data Export'!BM70*Q$1</f>
        <v>0</v>
      </c>
      <c r="R69" s="2">
        <f>'Processed Data Export'!BN70*R$1</f>
        <v>0</v>
      </c>
      <c r="S69" s="2">
        <f>'Processed Data Export'!BO70*S$1</f>
        <v>0</v>
      </c>
      <c r="T69" s="2">
        <f>'Processed Data Export'!BP70*T$1</f>
        <v>0</v>
      </c>
      <c r="U69" s="2">
        <f>'Processed Data Export'!BQ70*U$1</f>
        <v>0</v>
      </c>
      <c r="V69" s="2">
        <f>'Processed Data Export'!BR70*V$1</f>
        <v>0</v>
      </c>
      <c r="W69" s="2">
        <f>'Processed Data Export'!BS70*W$1</f>
        <v>0</v>
      </c>
      <c r="X69" s="2">
        <f>'Processed Data Export'!BT70*X$1</f>
        <v>0</v>
      </c>
      <c r="Y69" s="2">
        <f>'Processed Data Export'!BU70*Y$1</f>
        <v>0</v>
      </c>
      <c r="Z69" s="2">
        <f>'Processed Data Export'!BV70*Z$1</f>
        <v>7.490000000000001E-3</v>
      </c>
      <c r="AA69" s="2">
        <f>'Processed Data Export'!BW70*AA$1</f>
        <v>1.3365E-2</v>
      </c>
      <c r="AB69" s="2">
        <f>'Processed Data Export'!BX70*AB$1</f>
        <v>2.07E-2</v>
      </c>
      <c r="AC69" s="2">
        <f>'Processed Data Export'!BY70*AC$1</f>
        <v>2.826E-2</v>
      </c>
      <c r="AD69" s="2">
        <f>'Processed Data Export'!BZ70*AD$1</f>
        <v>3.9269999999999999E-2</v>
      </c>
      <c r="AE69" s="2">
        <f>'Processed Data Export'!CA70*AE$1</f>
        <v>7.0874999999999994E-2</v>
      </c>
      <c r="AF69" s="2">
        <f>'Processed Data Export'!CB70*AF$1</f>
        <v>9.2000000000000012E-2</v>
      </c>
      <c r="AG69" s="2">
        <f>'Processed Data Export'!CC70*AG$1</f>
        <v>0.11506000000000001</v>
      </c>
      <c r="AH69" s="2">
        <f>'Processed Data Export'!CD70*AH$1</f>
        <v>0.13364999999999999</v>
      </c>
      <c r="AI69" s="2">
        <f>'Processed Data Export'!CE70*AI$1</f>
        <v>0.145125</v>
      </c>
      <c r="AJ69" s="2">
        <f>'Processed Data Export'!CF70*AJ$1</f>
        <v>0.14573</v>
      </c>
      <c r="AK69" s="2">
        <f>'Processed Data Export'!CG70*AK$1</f>
        <v>0.14824000000000001</v>
      </c>
      <c r="AL69" s="2">
        <f>'Processed Data Export'!CH70*AL$1</f>
        <v>0.16846999999999998</v>
      </c>
      <c r="AM69" s="2">
        <f>'Processed Data Export'!CI70*AM$1</f>
        <v>0.22599999999999998</v>
      </c>
      <c r="AN69" s="2">
        <f>'Processed Data Export'!CJ70*AN$1</f>
        <v>0.35840000000000005</v>
      </c>
      <c r="AO69" s="2">
        <f>'Processed Data Export'!CK70*AO$1</f>
        <v>0.60899999999999999</v>
      </c>
      <c r="AP69" s="2">
        <f>'Processed Data Export'!CL70*AP$1</f>
        <v>0.99824999999999997</v>
      </c>
      <c r="AQ69" s="2">
        <f>'Processed Data Export'!CM70*AQ$1</f>
        <v>1.5604</v>
      </c>
      <c r="AR69" s="2">
        <f>'Processed Data Export'!CN70*AR$1</f>
        <v>2.2791000000000001</v>
      </c>
      <c r="AS69" s="2">
        <f>'Processed Data Export'!CO70*AS$1</f>
        <v>3.1822999999999997</v>
      </c>
      <c r="AT69" s="2">
        <f>'Processed Data Export'!CP70*AT$1</f>
        <v>4.2625000000000002</v>
      </c>
      <c r="AU69" s="2">
        <f>'Processed Data Export'!CQ70*AU$1</f>
        <v>5.5380000000000003</v>
      </c>
      <c r="AV69" s="2">
        <f>'Processed Data Export'!CR70*AV$1</f>
        <v>7.0822500000000002</v>
      </c>
      <c r="AW69" s="2">
        <f>'Processed Data Export'!CS70*AW$1</f>
        <v>8.8861500000000007</v>
      </c>
      <c r="AX69" s="2">
        <f>'Processed Data Export'!CT70*AX$1</f>
        <v>10.969100000000001</v>
      </c>
      <c r="AY69" s="2">
        <f>'Processed Data Export'!CU70*AY$1</f>
        <v>13.31155</v>
      </c>
      <c r="AZ69" s="2">
        <f>'Processed Data Export'!CV70*AZ$1</f>
        <v>15.8064</v>
      </c>
      <c r="BA69" s="2">
        <f>'Processed Data Export'!CW70*BA$1</f>
        <v>18.48</v>
      </c>
      <c r="BB69" s="2">
        <f>'Processed Data Export'!CX70*BB$1</f>
        <v>21.506600000000002</v>
      </c>
      <c r="BC69" s="2">
        <f>'Processed Data Export'!CY70*BC$1</f>
        <v>25.128599999999999</v>
      </c>
      <c r="BD69" s="2">
        <f>'Processed Data Export'!CZ70*BD$1</f>
        <v>29.629299999999997</v>
      </c>
      <c r="BE69" s="2">
        <f>'Processed Data Export'!DA70*BE$1</f>
        <v>35.559999999999995</v>
      </c>
      <c r="BF69" s="2">
        <f>'Processed Data Export'!DB70*BF$1</f>
        <v>43.18</v>
      </c>
      <c r="BG69" s="2">
        <f>'Processed Data Export'!DC70*BG$1</f>
        <v>53.577500000000001</v>
      </c>
      <c r="BH69" s="2">
        <f>'Processed Data Export'!DD70*BH$1</f>
        <v>66.173999999999992</v>
      </c>
      <c r="BI69" s="2">
        <f>'Processed Data Export'!DE70*BI$1</f>
        <v>81.999499999999998</v>
      </c>
      <c r="BJ69" s="2">
        <f>'Processed Data Export'!DF70*BJ$1</f>
        <v>99.957999999999998</v>
      </c>
      <c r="BK69" s="2">
        <f>'Processed Data Export'!DG70*BK$1</f>
        <v>119.536</v>
      </c>
      <c r="BL69" s="2">
        <f>'Processed Data Export'!DH70*BL$1</f>
        <v>139.46599999999998</v>
      </c>
      <c r="BM69" s="2">
        <f>'Processed Data Export'!DI70*BM$1</f>
        <v>157.2105</v>
      </c>
      <c r="BN69" s="2">
        <f>'Processed Data Export'!DJ70*BN$1</f>
        <v>170.85199999999998</v>
      </c>
      <c r="BO69" s="2">
        <f>'Processed Data Export'!DK70*BO$1</f>
        <v>178.44500000000002</v>
      </c>
      <c r="BP69" s="2">
        <f>'Processed Data Export'!DL70*BP$1</f>
        <v>178.98</v>
      </c>
      <c r="BQ69" s="2">
        <f>'Processed Data Export'!DM70*BQ$1</f>
        <v>170.93999999999997</v>
      </c>
      <c r="BR69" s="2">
        <f>'Processed Data Export'!DN70*BR$1</f>
        <v>155.20149999999998</v>
      </c>
      <c r="BS69" s="2">
        <f>'Processed Data Export'!DO70*BS$1</f>
        <v>133.131</v>
      </c>
      <c r="BT69" s="2">
        <f>'Processed Data Export'!DP70*BT$1</f>
        <v>108.29999999999998</v>
      </c>
      <c r="BU69" s="2">
        <f>'Processed Data Export'!DQ70*BU$1</f>
        <v>83.376000000000005</v>
      </c>
      <c r="BV69" s="2">
        <f>'Processed Data Export'!DR70*BV$1</f>
        <v>62.783999999999999</v>
      </c>
      <c r="BW69" s="2">
        <f>'Processed Data Export'!DS70*BW$1</f>
        <v>49.95</v>
      </c>
      <c r="BX69" s="2">
        <f>'Processed Data Export'!DT70*BX$1</f>
        <v>46.99</v>
      </c>
      <c r="BY69" s="2">
        <f>'Processed Data Export'!DU70*BY$1</f>
        <v>53.28</v>
      </c>
      <c r="BZ69" s="2">
        <f>'Processed Data Export'!DV70*BZ$1</f>
        <v>66.83</v>
      </c>
      <c r="CA69" s="2">
        <f>'Processed Data Export'!DW70*CA$1</f>
        <v>84.63</v>
      </c>
      <c r="CB69" s="2">
        <f>'Processed Data Export'!DX70*CB$1</f>
        <v>101.28</v>
      </c>
      <c r="CC69" s="2">
        <f>'Processed Data Export'!DY70*CC$1</f>
        <v>111.6</v>
      </c>
      <c r="CD69" s="2">
        <f>'Processed Data Export'!DZ70*CD$1</f>
        <v>111.52000000000001</v>
      </c>
      <c r="CE69" s="2">
        <f>'Processed Data Export'!EA70*CE$1</f>
        <v>97.65</v>
      </c>
      <c r="CF69" s="2">
        <f>'Processed Data Export'!EB70*CF$1</f>
        <v>63.36</v>
      </c>
      <c r="CG69" s="2">
        <f>'Processed Data Export'!EC70*CG$1</f>
        <v>44</v>
      </c>
      <c r="CH69" s="2">
        <f>'Processed Data Export'!ED70*CH$1</f>
        <v>20.43</v>
      </c>
      <c r="CI69" s="2">
        <f>'Processed Data Export'!EE70*CI$1</f>
        <v>0</v>
      </c>
      <c r="CJ69" s="2">
        <f>'Processed Data Export'!EF70*CJ$1</f>
        <v>0</v>
      </c>
      <c r="CK69" s="2">
        <f>'Processed Data Export'!EG70*CK$1</f>
        <v>0</v>
      </c>
      <c r="CL69" s="2">
        <f>'Processed Data Export'!EH70*CL$1</f>
        <v>0</v>
      </c>
      <c r="CM69" s="2">
        <f>'Processed Data Export'!EI70*CM$1</f>
        <v>0</v>
      </c>
      <c r="CN69" s="2">
        <f>'Processed Data Export'!EJ70*CN$1</f>
        <v>0</v>
      </c>
      <c r="CO69" s="2">
        <f t="shared" si="2"/>
        <v>3061.1423850000001</v>
      </c>
      <c r="CP69" s="2">
        <f t="shared" si="3"/>
        <v>30.611423850000001</v>
      </c>
    </row>
    <row r="70" spans="1:94" x14ac:dyDescent="0.35">
      <c r="A70" s="2">
        <f>'Processed Data Export'!B71</f>
        <v>7310</v>
      </c>
      <c r="B70" s="2">
        <f>'Processed Data Export'!AX71*B$1</f>
        <v>6.3E-3</v>
      </c>
      <c r="C70" s="2">
        <f>'Processed Data Export'!AY71*C$1</f>
        <v>0</v>
      </c>
      <c r="D70" s="2">
        <f>'Processed Data Export'!AZ71*D$1</f>
        <v>0</v>
      </c>
      <c r="E70" s="2">
        <f>'Processed Data Export'!BA71*E$1</f>
        <v>0</v>
      </c>
      <c r="F70" s="2">
        <f>'Processed Data Export'!BB71*F$1</f>
        <v>0</v>
      </c>
      <c r="G70" s="2">
        <f>'Processed Data Export'!BC71*G$1</f>
        <v>0</v>
      </c>
      <c r="H70" s="2">
        <f>'Processed Data Export'!BD71*H$1</f>
        <v>0</v>
      </c>
      <c r="I70" s="2">
        <f>'Processed Data Export'!BE71*I$1</f>
        <v>0</v>
      </c>
      <c r="J70" s="2">
        <f>'Processed Data Export'!BF71*J$1</f>
        <v>0</v>
      </c>
      <c r="K70" s="2">
        <f>'Processed Data Export'!BG71*K$1</f>
        <v>0</v>
      </c>
      <c r="L70" s="2">
        <f>'Processed Data Export'!BH71*L$1</f>
        <v>0</v>
      </c>
      <c r="M70" s="2">
        <f>'Processed Data Export'!BI71*M$1</f>
        <v>0</v>
      </c>
      <c r="N70" s="2">
        <f>'Processed Data Export'!BJ71*N$1</f>
        <v>0</v>
      </c>
      <c r="O70" s="2">
        <f>'Processed Data Export'!BK71*O$1</f>
        <v>0</v>
      </c>
      <c r="P70" s="2">
        <f>'Processed Data Export'!BL71*P$1</f>
        <v>0</v>
      </c>
      <c r="Q70" s="2">
        <f>'Processed Data Export'!BM71*Q$1</f>
        <v>0</v>
      </c>
      <c r="R70" s="2">
        <f>'Processed Data Export'!BN71*R$1</f>
        <v>0</v>
      </c>
      <c r="S70" s="2">
        <f>'Processed Data Export'!BO71*S$1</f>
        <v>0</v>
      </c>
      <c r="T70" s="2">
        <f>'Processed Data Export'!BP71*T$1</f>
        <v>0</v>
      </c>
      <c r="U70" s="2">
        <f>'Processed Data Export'!BQ71*U$1</f>
        <v>0</v>
      </c>
      <c r="V70" s="2">
        <f>'Processed Data Export'!BR71*V$1</f>
        <v>0</v>
      </c>
      <c r="W70" s="2">
        <f>'Processed Data Export'!BS71*W$1</f>
        <v>0</v>
      </c>
      <c r="X70" s="2">
        <f>'Processed Data Export'!BT71*X$1</f>
        <v>0</v>
      </c>
      <c r="Y70" s="2">
        <f>'Processed Data Export'!BU71*Y$1</f>
        <v>0</v>
      </c>
      <c r="Z70" s="2">
        <f>'Processed Data Export'!BV71*Z$1</f>
        <v>0</v>
      </c>
      <c r="AA70" s="2">
        <f>'Processed Data Export'!BW71*AA$1</f>
        <v>0</v>
      </c>
      <c r="AB70" s="2">
        <f>'Processed Data Export'!BX71*AB$1</f>
        <v>0</v>
      </c>
      <c r="AC70" s="2">
        <f>'Processed Data Export'!BY71*AC$1</f>
        <v>0</v>
      </c>
      <c r="AD70" s="2">
        <f>'Processed Data Export'!BZ71*AD$1</f>
        <v>0</v>
      </c>
      <c r="AE70" s="2">
        <f>'Processed Data Export'!CA71*AE$1</f>
        <v>1.4175000000000002E-2</v>
      </c>
      <c r="AF70" s="2">
        <f>'Processed Data Export'!CB71*AF$1</f>
        <v>4.3700000000000003E-2</v>
      </c>
      <c r="AG70" s="2">
        <f>'Processed Data Export'!CC71*AG$1</f>
        <v>7.5835000000000014E-2</v>
      </c>
      <c r="AH70" s="2">
        <f>'Processed Data Export'!CD71*AH$1</f>
        <v>0.10691999999999999</v>
      </c>
      <c r="AI70" s="2">
        <f>'Processed Data Export'!CE71*AI$1</f>
        <v>0.13162500000000002</v>
      </c>
      <c r="AJ70" s="2">
        <f>'Processed Data Export'!CF71*AJ$1</f>
        <v>0.14189499999999999</v>
      </c>
      <c r="AK70" s="2">
        <f>'Processed Data Export'!CG71*AK$1</f>
        <v>0.13952000000000001</v>
      </c>
      <c r="AL70" s="2">
        <f>'Processed Data Export'!CH71*AL$1</f>
        <v>0.13874</v>
      </c>
      <c r="AM70" s="2">
        <f>'Processed Data Export'!CI71*AM$1</f>
        <v>0.16385</v>
      </c>
      <c r="AN70" s="2">
        <f>'Processed Data Export'!CJ71*AN$1</f>
        <v>0.26880000000000004</v>
      </c>
      <c r="AO70" s="2">
        <f>'Processed Data Export'!CK71*AO$1</f>
        <v>0.49299999999999994</v>
      </c>
      <c r="AP70" s="2">
        <f>'Processed Data Export'!CL71*AP$1</f>
        <v>0.89924999999999988</v>
      </c>
      <c r="AQ70" s="2">
        <f>'Processed Data Export'!CM71*AQ$1</f>
        <v>1.4852000000000001</v>
      </c>
      <c r="AR70" s="2">
        <f>'Processed Data Export'!CN71*AR$1</f>
        <v>2.2791000000000001</v>
      </c>
      <c r="AS70" s="2">
        <f>'Processed Data Export'!CO71*AS$1</f>
        <v>3.2549000000000006</v>
      </c>
      <c r="AT70" s="2">
        <f>'Processed Data Export'!CP71*AT$1</f>
        <v>4.4275000000000002</v>
      </c>
      <c r="AU70" s="2">
        <f>'Processed Data Export'!CQ71*AU$1</f>
        <v>5.8032000000000004</v>
      </c>
      <c r="AV70" s="2">
        <f>'Processed Data Export'!CR71*AV$1</f>
        <v>7.4727499999999996</v>
      </c>
      <c r="AW70" s="2">
        <f>'Processed Data Export'!CS71*AW$1</f>
        <v>9.4301999999999992</v>
      </c>
      <c r="AX70" s="2">
        <f>'Processed Data Export'!CT71*AX$1</f>
        <v>11.678999999999998</v>
      </c>
      <c r="AY70" s="2">
        <f>'Processed Data Export'!CU71*AY$1</f>
        <v>14.145149999999999</v>
      </c>
      <c r="AZ70" s="2">
        <f>'Processed Data Export'!CV71*AZ$1</f>
        <v>16.6648</v>
      </c>
      <c r="BA70" s="2">
        <f>'Processed Data Export'!CW71*BA$1</f>
        <v>19.2864</v>
      </c>
      <c r="BB70" s="2">
        <f>'Processed Data Export'!CX71*BB$1</f>
        <v>22.079599999999996</v>
      </c>
      <c r="BC70" s="2">
        <f>'Processed Data Export'!CY71*BC$1</f>
        <v>25.302199999999999</v>
      </c>
      <c r="BD70" s="2">
        <f>'Processed Data Export'!CZ71*BD$1</f>
        <v>29.234899999999996</v>
      </c>
      <c r="BE70" s="2">
        <f>'Processed Data Export'!DA71*BE$1</f>
        <v>34.495999999999995</v>
      </c>
      <c r="BF70" s="2">
        <f>'Processed Data Export'!DB71*BF$1</f>
        <v>41.465499999999992</v>
      </c>
      <c r="BG70" s="2">
        <f>'Processed Data Export'!DC71*BG$1</f>
        <v>51.112499999999997</v>
      </c>
      <c r="BH70" s="2">
        <f>'Processed Data Export'!DD71*BH$1</f>
        <v>63.221999999999994</v>
      </c>
      <c r="BI70" s="2">
        <f>'Processed Data Export'!DE71*BI$1</f>
        <v>79.007499999999993</v>
      </c>
      <c r="BJ70" s="2">
        <f>'Processed Data Export'!DF71*BJ$1</f>
        <v>97.414000000000016</v>
      </c>
      <c r="BK70" s="2">
        <f>'Processed Data Export'!DG71*BK$1</f>
        <v>118.09000000000002</v>
      </c>
      <c r="BL70" s="2">
        <f>'Processed Data Export'!DH71*BL$1</f>
        <v>139.73999999999998</v>
      </c>
      <c r="BM70" s="2">
        <f>'Processed Data Export'!DI71*BM$1</f>
        <v>159.85400000000001</v>
      </c>
      <c r="BN70" s="2">
        <f>'Processed Data Export'!DJ71*BN$1</f>
        <v>176.3235</v>
      </c>
      <c r="BO70" s="2">
        <f>'Processed Data Export'!DK71*BO$1</f>
        <v>186.86600000000001</v>
      </c>
      <c r="BP70" s="2">
        <f>'Processed Data Export'!DL71*BP$1</f>
        <v>189.69600000000003</v>
      </c>
      <c r="BQ70" s="2">
        <f>'Processed Data Export'!DM71*BQ$1</f>
        <v>183.37199999999999</v>
      </c>
      <c r="BR70" s="2">
        <f>'Processed Data Export'!DN71*BR$1</f>
        <v>168.45399999999998</v>
      </c>
      <c r="BS70" s="2">
        <f>'Processed Data Export'!DO71*BS$1</f>
        <v>146.51100000000005</v>
      </c>
      <c r="BT70" s="2">
        <f>'Processed Data Export'!DP71*BT$1</f>
        <v>120.46</v>
      </c>
      <c r="BU70" s="2">
        <f>'Processed Data Export'!DQ71*BU$1</f>
        <v>93.744</v>
      </c>
      <c r="BV70" s="2">
        <f>'Processed Data Export'!DR71*BV$1</f>
        <v>70.631999999999991</v>
      </c>
      <c r="BW70" s="2">
        <f>'Processed Data Export'!DS71*BW$1</f>
        <v>54.39</v>
      </c>
      <c r="BX70" s="2">
        <f>'Processed Data Export'!DT71*BX$1</f>
        <v>46.354999999999997</v>
      </c>
      <c r="BY70" s="2">
        <f>'Processed Data Export'!DU71*BY$1</f>
        <v>47.52</v>
      </c>
      <c r="BZ70" s="2">
        <f>'Processed Data Export'!DV71*BZ$1</f>
        <v>54.605000000000004</v>
      </c>
      <c r="CA70" s="2">
        <f>'Processed Data Export'!DW71*CA$1</f>
        <v>66.03</v>
      </c>
      <c r="CB70" s="2">
        <f>'Processed Data Export'!DX71*CB$1</f>
        <v>77.015000000000001</v>
      </c>
      <c r="CC70" s="2">
        <f>'Processed Data Export'!DY71*CC$1</f>
        <v>81.599999999999994</v>
      </c>
      <c r="CD70" s="2">
        <f>'Processed Data Export'!DZ71*CD$1</f>
        <v>80.239999999999995</v>
      </c>
      <c r="CE70" s="2">
        <f>'Processed Data Export'!EA71*CE$1</f>
        <v>68.2</v>
      </c>
      <c r="CF70" s="2">
        <f>'Processed Data Export'!EB71*CF$1</f>
        <v>38.72</v>
      </c>
      <c r="CG70" s="2">
        <f>'Processed Data Export'!EC71*CG$1</f>
        <v>28.000000000000004</v>
      </c>
      <c r="CH70" s="2">
        <f>'Processed Data Export'!ED71*CH$1</f>
        <v>13.62</v>
      </c>
      <c r="CI70" s="2">
        <f>'Processed Data Export'!EE71*CI$1</f>
        <v>0</v>
      </c>
      <c r="CJ70" s="2">
        <f>'Processed Data Export'!EF71*CJ$1</f>
        <v>0</v>
      </c>
      <c r="CK70" s="2">
        <f>'Processed Data Export'!EG71*CK$1</f>
        <v>0</v>
      </c>
      <c r="CL70" s="2">
        <f>'Processed Data Export'!EH71*CL$1</f>
        <v>0</v>
      </c>
      <c r="CM70" s="2">
        <f>'Processed Data Export'!EI71*CM$1</f>
        <v>0</v>
      </c>
      <c r="CN70" s="2">
        <f>'Processed Data Export'!EJ71*CN$1</f>
        <v>0</v>
      </c>
      <c r="CO70" s="2">
        <f t="shared" si="2"/>
        <v>2951.9235099999996</v>
      </c>
      <c r="CP70" s="2">
        <f t="shared" si="3"/>
        <v>29.519235099999996</v>
      </c>
    </row>
    <row r="71" spans="1:94" x14ac:dyDescent="0.35">
      <c r="A71" s="2">
        <f>'Processed Data Export'!B72</f>
        <v>7315</v>
      </c>
      <c r="B71" s="2">
        <f>'Processed Data Export'!AX72*B$1</f>
        <v>4.9149999999999999E-2</v>
      </c>
      <c r="C71" s="2">
        <f>'Processed Data Export'!AY72*C$1</f>
        <v>0</v>
      </c>
      <c r="D71" s="2">
        <f>'Processed Data Export'!AZ72*D$1</f>
        <v>0</v>
      </c>
      <c r="E71" s="2">
        <f>'Processed Data Export'!BA72*E$1</f>
        <v>0</v>
      </c>
      <c r="F71" s="2">
        <f>'Processed Data Export'!BB72*F$1</f>
        <v>0</v>
      </c>
      <c r="G71" s="2">
        <f>'Processed Data Export'!BC72*G$1</f>
        <v>0</v>
      </c>
      <c r="H71" s="2">
        <f>'Processed Data Export'!BD72*H$1</f>
        <v>0</v>
      </c>
      <c r="I71" s="2">
        <f>'Processed Data Export'!BE72*I$1</f>
        <v>0</v>
      </c>
      <c r="J71" s="2">
        <f>'Processed Data Export'!BF72*J$1</f>
        <v>0</v>
      </c>
      <c r="K71" s="2">
        <f>'Processed Data Export'!BG72*K$1</f>
        <v>0</v>
      </c>
      <c r="L71" s="2">
        <f>'Processed Data Export'!BH72*L$1</f>
        <v>0</v>
      </c>
      <c r="M71" s="2">
        <f>'Processed Data Export'!BI72*M$1</f>
        <v>0</v>
      </c>
      <c r="N71" s="2">
        <f>'Processed Data Export'!BJ72*N$1</f>
        <v>0</v>
      </c>
      <c r="O71" s="2">
        <f>'Processed Data Export'!BK72*O$1</f>
        <v>0</v>
      </c>
      <c r="P71" s="2">
        <f>'Processed Data Export'!BL72*P$1</f>
        <v>0</v>
      </c>
      <c r="Q71" s="2">
        <f>'Processed Data Export'!BM72*Q$1</f>
        <v>0</v>
      </c>
      <c r="R71" s="2">
        <f>'Processed Data Export'!BN72*R$1</f>
        <v>0</v>
      </c>
      <c r="S71" s="2">
        <f>'Processed Data Export'!BO72*S$1</f>
        <v>0</v>
      </c>
      <c r="T71" s="2">
        <f>'Processed Data Export'!BP72*T$1</f>
        <v>0</v>
      </c>
      <c r="U71" s="2">
        <f>'Processed Data Export'!BQ72*U$1</f>
        <v>0</v>
      </c>
      <c r="V71" s="2">
        <f>'Processed Data Export'!BR72*V$1</f>
        <v>0</v>
      </c>
      <c r="W71" s="2">
        <f>'Processed Data Export'!BS72*W$1</f>
        <v>0</v>
      </c>
      <c r="X71" s="2">
        <f>'Processed Data Export'!BT72*X$1</f>
        <v>0</v>
      </c>
      <c r="Y71" s="2">
        <f>'Processed Data Export'!BU72*Y$1</f>
        <v>0</v>
      </c>
      <c r="Z71" s="2">
        <f>'Processed Data Export'!BV72*Z$1</f>
        <v>0</v>
      </c>
      <c r="AA71" s="2">
        <f>'Processed Data Export'!BW72*AA$1</f>
        <v>0</v>
      </c>
      <c r="AB71" s="2">
        <f>'Processed Data Export'!BX72*AB$1</f>
        <v>0</v>
      </c>
      <c r="AC71" s="2">
        <f>'Processed Data Export'!BY72*AC$1</f>
        <v>0</v>
      </c>
      <c r="AD71" s="2">
        <f>'Processed Data Export'!BZ72*AD$1</f>
        <v>0</v>
      </c>
      <c r="AE71" s="2">
        <f>'Processed Data Export'!CA72*AE$1</f>
        <v>0</v>
      </c>
      <c r="AF71" s="2">
        <f>'Processed Data Export'!CB72*AF$1</f>
        <v>3.2200000000000006E-2</v>
      </c>
      <c r="AG71" s="2">
        <f>'Processed Data Export'!CC72*AG$1</f>
        <v>6.7990000000000009E-2</v>
      </c>
      <c r="AH71" s="2">
        <f>'Processed Data Export'!CD72*AH$1</f>
        <v>0.10988999999999999</v>
      </c>
      <c r="AI71" s="2">
        <f>'Processed Data Export'!CE72*AI$1</f>
        <v>0.14850000000000002</v>
      </c>
      <c r="AJ71" s="2">
        <f>'Processed Data Export'!CF72*AJ$1</f>
        <v>0.17257500000000001</v>
      </c>
      <c r="AK71" s="2">
        <f>'Processed Data Export'!CG72*AK$1</f>
        <v>0.17876</v>
      </c>
      <c r="AL71" s="2">
        <f>'Processed Data Export'!CH72*AL$1</f>
        <v>0.17837999999999998</v>
      </c>
      <c r="AM71" s="2">
        <f>'Processed Data Export'!CI72*AM$1</f>
        <v>0.20339999999999997</v>
      </c>
      <c r="AN71" s="2">
        <f>'Processed Data Export'!CJ72*AN$1</f>
        <v>0.31359999999999999</v>
      </c>
      <c r="AO71" s="2">
        <f>'Processed Data Export'!CK72*AO$1</f>
        <v>0.55825000000000002</v>
      </c>
      <c r="AP71" s="2">
        <f>'Processed Data Export'!CL72*AP$1</f>
        <v>0.9817499999999999</v>
      </c>
      <c r="AQ71" s="2">
        <f>'Processed Data Export'!CM72*AQ$1</f>
        <v>1.6261999999999999</v>
      </c>
      <c r="AR71" s="2">
        <f>'Processed Data Export'!CN72*AR$1</f>
        <v>2.4707999999999997</v>
      </c>
      <c r="AS71" s="2">
        <f>'Processed Data Export'!CO72*AS$1</f>
        <v>3.4968999999999997</v>
      </c>
      <c r="AT71" s="2">
        <f>'Processed Data Export'!CP72*AT$1</f>
        <v>4.6887500000000006</v>
      </c>
      <c r="AU71" s="2">
        <f>'Processed Data Export'!CQ72*AU$1</f>
        <v>6.0839999999999996</v>
      </c>
      <c r="AV71" s="2">
        <f>'Processed Data Export'!CR72*AV$1</f>
        <v>7.7567499999999994</v>
      </c>
      <c r="AW71" s="2">
        <f>'Processed Data Export'!CS72*AW$1</f>
        <v>9.752600000000001</v>
      </c>
      <c r="AX71" s="2">
        <f>'Processed Data Export'!CT72*AX$1</f>
        <v>12.068299999999999</v>
      </c>
      <c r="AY71" s="2">
        <f>'Processed Data Export'!CU72*AY$1</f>
        <v>14.614049999999999</v>
      </c>
      <c r="AZ71" s="2">
        <f>'Processed Data Export'!CV72*AZ$1</f>
        <v>17.2864</v>
      </c>
      <c r="BA71" s="2">
        <f>'Processed Data Export'!CW72*BA$1</f>
        <v>19.958399999999997</v>
      </c>
      <c r="BB71" s="2">
        <f>'Processed Data Export'!CX72*BB$1</f>
        <v>22.767199999999999</v>
      </c>
      <c r="BC71" s="2">
        <f>'Processed Data Export'!CY72*BC$1</f>
        <v>25.823</v>
      </c>
      <c r="BD71" s="2">
        <f>'Processed Data Export'!CZ72*BD$1</f>
        <v>29.3828</v>
      </c>
      <c r="BE71" s="2">
        <f>'Processed Data Export'!DA72*BE$1</f>
        <v>33.711999999999996</v>
      </c>
      <c r="BF71" s="2">
        <f>'Processed Data Export'!DB72*BF$1</f>
        <v>39.242999999999995</v>
      </c>
      <c r="BG71" s="2">
        <f>'Processed Data Export'!DC72*BG$1</f>
        <v>46.762499999999996</v>
      </c>
      <c r="BH71" s="2">
        <f>'Processed Data Export'!DD72*BH$1</f>
        <v>55.923999999999999</v>
      </c>
      <c r="BI71" s="2">
        <f>'Processed Data Export'!DE72*BI$1</f>
        <v>67.787499999999994</v>
      </c>
      <c r="BJ71" s="2">
        <f>'Processed Data Export'!DF72*BJ$1</f>
        <v>81.408000000000001</v>
      </c>
      <c r="BK71" s="2">
        <f>'Processed Data Export'!DG72*BK$1</f>
        <v>97.002500000000012</v>
      </c>
      <c r="BL71" s="2">
        <f>'Processed Data Export'!DH72*BL$1</f>
        <v>113.29899999999999</v>
      </c>
      <c r="BM71" s="2">
        <f>'Processed Data Export'!DI72*BM$1</f>
        <v>128.5985</v>
      </c>
      <c r="BN71" s="2">
        <f>'Processed Data Export'!DJ72*BN$1</f>
        <v>141.55299999999997</v>
      </c>
      <c r="BO71" s="2">
        <f>'Processed Data Export'!DK72*BO$1</f>
        <v>150.57550000000001</v>
      </c>
      <c r="BP71" s="2">
        <f>'Processed Data Export'!DL72*BP$1</f>
        <v>154.35599999999999</v>
      </c>
      <c r="BQ71" s="2">
        <f>'Processed Data Export'!DM72*BQ$1</f>
        <v>151.77399999999997</v>
      </c>
      <c r="BR71" s="2">
        <f>'Processed Data Export'!DN72*BR$1</f>
        <v>143.71599999999998</v>
      </c>
      <c r="BS71" s="2">
        <f>'Processed Data Export'!DO72*BS$1</f>
        <v>130.45500000000001</v>
      </c>
      <c r="BT71" s="2">
        <f>'Processed Data Export'!DP72*BT$1</f>
        <v>114.76</v>
      </c>
      <c r="BU71" s="2">
        <f>'Processed Data Export'!DQ72*BU$1</f>
        <v>99.36</v>
      </c>
      <c r="BV71" s="2">
        <f>'Processed Data Export'!DR72*BV$1</f>
        <v>86.8185</v>
      </c>
      <c r="BW71" s="2">
        <f>'Processed Data Export'!DS72*BW$1</f>
        <v>81.584999999999994</v>
      </c>
      <c r="BX71" s="2">
        <f>'Processed Data Export'!DT72*BX$1</f>
        <v>85.089999999999989</v>
      </c>
      <c r="BY71" s="2">
        <f>'Processed Data Export'!DU72*BY$1</f>
        <v>97.919999999999987</v>
      </c>
      <c r="BZ71" s="2">
        <f>'Processed Data Export'!DV72*BZ$1</f>
        <v>120.62</v>
      </c>
      <c r="CA71" s="2">
        <f>'Processed Data Export'!DW72*CA$1</f>
        <v>153.44999999999999</v>
      </c>
      <c r="CB71" s="2">
        <f>'Processed Data Export'!DX72*CB$1</f>
        <v>196.23000000000002</v>
      </c>
      <c r="CC71" s="2">
        <f>'Processed Data Export'!DY72*CC$1</f>
        <v>241.2</v>
      </c>
      <c r="CD71" s="2">
        <f>'Processed Data Export'!DZ72*CD$1</f>
        <v>285.59999999999997</v>
      </c>
      <c r="CE71" s="2">
        <f>'Processed Data Export'!EA72*CE$1</f>
        <v>320.84999999999997</v>
      </c>
      <c r="CF71" s="2">
        <f>'Processed Data Export'!EB72*CF$1</f>
        <v>337.91999999999996</v>
      </c>
      <c r="CG71" s="2">
        <f>'Processed Data Export'!EC72*CG$1</f>
        <v>328</v>
      </c>
      <c r="CH71" s="2">
        <f>'Processed Data Export'!ED72*CH$1</f>
        <v>288.29000000000002</v>
      </c>
      <c r="CI71" s="2">
        <f>'Processed Data Export'!EE72*CI$1</f>
        <v>216.72</v>
      </c>
      <c r="CJ71" s="2">
        <f>'Processed Data Export'!EF72*CJ$1</f>
        <v>131.85</v>
      </c>
      <c r="CK71" s="2">
        <f>'Processed Data Export'!EG72*CK$1</f>
        <v>69.929999999999993</v>
      </c>
      <c r="CL71" s="2">
        <f>'Processed Data Export'!EH72*CL$1</f>
        <v>0</v>
      </c>
      <c r="CM71" s="2">
        <f>'Processed Data Export'!EI72*CM$1</f>
        <v>0</v>
      </c>
      <c r="CN71" s="2">
        <f>'Processed Data Export'!EJ72*CN$1</f>
        <v>0</v>
      </c>
      <c r="CO71" s="2">
        <f t="shared" si="2"/>
        <v>4973.1305950000005</v>
      </c>
      <c r="CP71" s="2">
        <f t="shared" si="3"/>
        <v>49.731305950000007</v>
      </c>
    </row>
    <row r="72" spans="1:94" x14ac:dyDescent="0.35">
      <c r="A72" s="2">
        <f>'Processed Data Export'!B73</f>
        <v>7320</v>
      </c>
      <c r="B72" s="2">
        <f>'Processed Data Export'!AX73*B$1</f>
        <v>7.0150000000000004E-2</v>
      </c>
      <c r="C72" s="2">
        <f>'Processed Data Export'!AY73*C$1</f>
        <v>0</v>
      </c>
      <c r="D72" s="2">
        <f>'Processed Data Export'!AZ73*D$1</f>
        <v>0</v>
      </c>
      <c r="E72" s="2">
        <f>'Processed Data Export'!BA73*E$1</f>
        <v>0</v>
      </c>
      <c r="F72" s="2">
        <f>'Processed Data Export'!BB73*F$1</f>
        <v>0</v>
      </c>
      <c r="G72" s="2">
        <f>'Processed Data Export'!BC73*G$1</f>
        <v>0</v>
      </c>
      <c r="H72" s="2">
        <f>'Processed Data Export'!BD73*H$1</f>
        <v>0</v>
      </c>
      <c r="I72" s="2">
        <f>'Processed Data Export'!BE73*I$1</f>
        <v>0</v>
      </c>
      <c r="J72" s="2">
        <f>'Processed Data Export'!BF73*J$1</f>
        <v>0</v>
      </c>
      <c r="K72" s="2">
        <f>'Processed Data Export'!BG73*K$1</f>
        <v>0</v>
      </c>
      <c r="L72" s="2">
        <f>'Processed Data Export'!BH73*L$1</f>
        <v>0</v>
      </c>
      <c r="M72" s="2">
        <f>'Processed Data Export'!BI73*M$1</f>
        <v>0</v>
      </c>
      <c r="N72" s="2">
        <f>'Processed Data Export'!BJ73*N$1</f>
        <v>0</v>
      </c>
      <c r="O72" s="2">
        <f>'Processed Data Export'!BK73*O$1</f>
        <v>0</v>
      </c>
      <c r="P72" s="2">
        <f>'Processed Data Export'!BL73*P$1</f>
        <v>0</v>
      </c>
      <c r="Q72" s="2">
        <f>'Processed Data Export'!BM73*Q$1</f>
        <v>0</v>
      </c>
      <c r="R72" s="2">
        <f>'Processed Data Export'!BN73*R$1</f>
        <v>0</v>
      </c>
      <c r="S72" s="2">
        <f>'Processed Data Export'!BO73*S$1</f>
        <v>0</v>
      </c>
      <c r="T72" s="2">
        <f>'Processed Data Export'!BP73*T$1</f>
        <v>0</v>
      </c>
      <c r="U72" s="2">
        <f>'Processed Data Export'!BQ73*U$1</f>
        <v>0</v>
      </c>
      <c r="V72" s="2">
        <f>'Processed Data Export'!BR73*V$1</f>
        <v>0</v>
      </c>
      <c r="W72" s="2">
        <f>'Processed Data Export'!BS73*W$1</f>
        <v>0</v>
      </c>
      <c r="X72" s="2">
        <f>'Processed Data Export'!BT73*X$1</f>
        <v>0</v>
      </c>
      <c r="Y72" s="2">
        <f>'Processed Data Export'!BU73*Y$1</f>
        <v>0</v>
      </c>
      <c r="Z72" s="2">
        <f>'Processed Data Export'!BV73*Z$1</f>
        <v>0</v>
      </c>
      <c r="AA72" s="2">
        <f>'Processed Data Export'!BW73*AA$1</f>
        <v>0</v>
      </c>
      <c r="AB72" s="2">
        <f>'Processed Data Export'!BX73*AB$1</f>
        <v>0</v>
      </c>
      <c r="AC72" s="2">
        <f>'Processed Data Export'!BY73*AC$1</f>
        <v>0</v>
      </c>
      <c r="AD72" s="2">
        <f>'Processed Data Export'!BZ73*AD$1</f>
        <v>0</v>
      </c>
      <c r="AE72" s="2">
        <f>'Processed Data Export'!CA73*AE$1</f>
        <v>0</v>
      </c>
      <c r="AF72" s="2">
        <f>'Processed Data Export'!CB73*AF$1</f>
        <v>0</v>
      </c>
      <c r="AG72" s="2">
        <f>'Processed Data Export'!CC73*AG$1</f>
        <v>0</v>
      </c>
      <c r="AH72" s="2">
        <f>'Processed Data Export'!CD73*AH$1</f>
        <v>2.376E-2</v>
      </c>
      <c r="AI72" s="2">
        <f>'Processed Data Export'!CE73*AI$1</f>
        <v>3.7125000000000005E-2</v>
      </c>
      <c r="AJ72" s="2">
        <f>'Processed Data Export'!CF73*AJ$1</f>
        <v>4.6019999999999998E-2</v>
      </c>
      <c r="AK72" s="2">
        <f>'Processed Data Export'!CG73*AK$1</f>
        <v>4.7960000000000003E-2</v>
      </c>
      <c r="AL72" s="2">
        <f>'Processed Data Export'!CH73*AL$1</f>
        <v>4.4594999999999996E-2</v>
      </c>
      <c r="AM72" s="2">
        <f>'Processed Data Export'!CI73*AM$1</f>
        <v>5.0849999999999992E-2</v>
      </c>
      <c r="AN72" s="2">
        <f>'Processed Data Export'!CJ73*AN$1</f>
        <v>0.128</v>
      </c>
      <c r="AO72" s="2">
        <f>'Processed Data Export'!CK73*AO$1</f>
        <v>0.31900000000000001</v>
      </c>
      <c r="AP72" s="2">
        <f>'Processed Data Export'!CL73*AP$1</f>
        <v>0.66825000000000001</v>
      </c>
      <c r="AQ72" s="2">
        <f>'Processed Data Export'!CM73*AQ$1</f>
        <v>1.2314000000000001</v>
      </c>
      <c r="AR72" s="2">
        <f>'Processed Data Export'!CN73*AR$1</f>
        <v>1.9808999999999997</v>
      </c>
      <c r="AS72" s="2">
        <f>'Processed Data Export'!CO73*AS$1</f>
        <v>2.9281999999999999</v>
      </c>
      <c r="AT72" s="2">
        <f>'Processed Data Export'!CP73*AT$1</f>
        <v>4.0837499999999993</v>
      </c>
      <c r="AU72" s="2">
        <f>'Processed Data Export'!CQ73*AU$1</f>
        <v>5.4756</v>
      </c>
      <c r="AV72" s="2">
        <f>'Processed Data Export'!CR73*AV$1</f>
        <v>7.2952499999999985</v>
      </c>
      <c r="AW72" s="2">
        <f>'Processed Data Export'!CS73*AW$1</f>
        <v>9.5511000000000017</v>
      </c>
      <c r="AX72" s="2">
        <f>'Processed Data Export'!CT73*AX$1</f>
        <v>12.366000000000001</v>
      </c>
      <c r="AY72" s="2">
        <f>'Processed Data Export'!CU73*AY$1</f>
        <v>15.656049999999999</v>
      </c>
      <c r="AZ72" s="2">
        <f>'Processed Data Export'!CV73*AZ$1</f>
        <v>19.3584</v>
      </c>
      <c r="BA72" s="2">
        <f>'Processed Data Export'!CW73*BA$1</f>
        <v>23.284799999999997</v>
      </c>
      <c r="BB72" s="2">
        <f>'Processed Data Export'!CX73*BB$1</f>
        <v>27.618600000000001</v>
      </c>
      <c r="BC72" s="2">
        <f>'Processed Data Export'!CY73*BC$1</f>
        <v>32.202799999999996</v>
      </c>
      <c r="BD72" s="2">
        <f>'Processed Data Export'!CZ73*BD$1</f>
        <v>37.270800000000001</v>
      </c>
      <c r="BE72" s="2">
        <f>'Processed Data Export'!DA73*BE$1</f>
        <v>42.896000000000001</v>
      </c>
      <c r="BF72" s="2">
        <f>'Processed Data Export'!DB73*BF$1</f>
        <v>49.149000000000001</v>
      </c>
      <c r="BG72" s="2">
        <f>'Processed Data Export'!DC73*BG$1</f>
        <v>56.767499999999998</v>
      </c>
      <c r="BH72" s="2">
        <f>'Processed Data Export'!DD73*BH$1</f>
        <v>65.025999999999996</v>
      </c>
      <c r="BI72" s="2">
        <f>'Processed Data Export'!DE73*BI$1</f>
        <v>74.8</v>
      </c>
      <c r="BJ72" s="2">
        <f>'Processed Data Export'!DF73*BJ$1</f>
        <v>85.33</v>
      </c>
      <c r="BK72" s="2">
        <f>'Processed Data Export'!DG73*BK$1</f>
        <v>96.641000000000005</v>
      </c>
      <c r="BL72" s="2">
        <f>'Processed Data Export'!DH73*BL$1</f>
        <v>107.54499999999999</v>
      </c>
      <c r="BM72" s="2">
        <f>'Processed Data Export'!DI73*BM$1</f>
        <v>117.247</v>
      </c>
      <c r="BN72" s="2">
        <f>'Processed Data Export'!DJ73*BN$1</f>
        <v>124.25599999999999</v>
      </c>
      <c r="BO72" s="2">
        <f>'Processed Data Export'!DK73*BO$1</f>
        <v>128.32000000000002</v>
      </c>
      <c r="BP72" s="2">
        <f>'Processed Data Export'!DL73*BP$1</f>
        <v>128.136</v>
      </c>
      <c r="BQ72" s="2">
        <f>'Processed Data Export'!DM73*BQ$1</f>
        <v>123.80200000000001</v>
      </c>
      <c r="BR72" s="2">
        <f>'Processed Data Export'!DN73*BR$1</f>
        <v>115.44399999999999</v>
      </c>
      <c r="BS72" s="2">
        <f>'Processed Data Export'!DO73*BS$1</f>
        <v>103.69500000000001</v>
      </c>
      <c r="BT72" s="2">
        <f>'Processed Data Export'!DP73*BT$1</f>
        <v>90.82</v>
      </c>
      <c r="BU72" s="2">
        <f>'Processed Data Export'!DQ73*BU$1</f>
        <v>78.192000000000007</v>
      </c>
      <c r="BV72" s="2">
        <f>'Processed Data Export'!DR73*BV$1</f>
        <v>67.688999999999993</v>
      </c>
      <c r="BW72" s="2">
        <f>'Processed Data Export'!DS73*BW$1</f>
        <v>62.160000000000004</v>
      </c>
      <c r="BX72" s="2">
        <f>'Processed Data Export'!DT73*BX$1</f>
        <v>62.865000000000002</v>
      </c>
      <c r="BY72" s="2">
        <f>'Processed Data Export'!DU73*BY$1</f>
        <v>70.56</v>
      </c>
      <c r="BZ72" s="2">
        <f>'Processed Data Export'!DV73*BZ$1</f>
        <v>85.575000000000003</v>
      </c>
      <c r="CA72" s="2">
        <f>'Processed Data Export'!DW73*CA$1</f>
        <v>110.67</v>
      </c>
      <c r="CB72" s="2">
        <f>'Processed Data Export'!DX73*CB$1</f>
        <v>144.53500000000003</v>
      </c>
      <c r="CC72" s="2">
        <f>'Processed Data Export'!DY73*CC$1</f>
        <v>189.60000000000002</v>
      </c>
      <c r="CD72" s="2">
        <f>'Processed Data Export'!DZ73*CD$1</f>
        <v>242.08</v>
      </c>
      <c r="CE72" s="2">
        <f>'Processed Data Export'!EA73*CE$1</f>
        <v>305.35000000000002</v>
      </c>
      <c r="CF72" s="2">
        <f>'Processed Data Export'!EB73*CF$1</f>
        <v>367.84</v>
      </c>
      <c r="CG72" s="2">
        <f>'Processed Data Export'!EC73*CG$1</f>
        <v>420</v>
      </c>
      <c r="CH72" s="2">
        <f>'Processed Data Export'!ED73*CH$1</f>
        <v>454</v>
      </c>
      <c r="CI72" s="2">
        <f>'Processed Data Export'!EE73*CI$1</f>
        <v>448.92</v>
      </c>
      <c r="CJ72" s="2">
        <f>'Processed Data Export'!EF73*CJ$1</f>
        <v>401.41</v>
      </c>
      <c r="CK72" s="2">
        <f>'Processed Data Export'!EG73*CK$1</f>
        <v>306.35999999999996</v>
      </c>
      <c r="CL72" s="2">
        <f>'Processed Data Export'!EH73*CL$1</f>
        <v>173.88</v>
      </c>
      <c r="CM72" s="2">
        <f>'Processed Data Export'!EI73*CM$1</f>
        <v>73.015000000000001</v>
      </c>
      <c r="CN72" s="2">
        <f>'Processed Data Export'!EJ73*CN$1</f>
        <v>0</v>
      </c>
      <c r="CO72" s="2">
        <f t="shared" si="2"/>
        <v>5776.3148599999995</v>
      </c>
      <c r="CP72" s="2">
        <f t="shared" si="3"/>
        <v>57.763148599999994</v>
      </c>
    </row>
    <row r="73" spans="1:94" x14ac:dyDescent="0.35">
      <c r="A73" s="2">
        <f>'Processed Data Export'!B74</f>
        <v>7325</v>
      </c>
      <c r="B73" s="2">
        <f>'Processed Data Export'!AX74*B$1</f>
        <v>2.1455000000000002E-2</v>
      </c>
      <c r="C73" s="2">
        <f>'Processed Data Export'!AY74*C$1</f>
        <v>0</v>
      </c>
      <c r="D73" s="2">
        <f>'Processed Data Export'!AZ74*D$1</f>
        <v>0</v>
      </c>
      <c r="E73" s="2">
        <f>'Processed Data Export'!BA74*E$1</f>
        <v>0</v>
      </c>
      <c r="F73" s="2">
        <f>'Processed Data Export'!BB74*F$1</f>
        <v>0</v>
      </c>
      <c r="G73" s="2">
        <f>'Processed Data Export'!BC74*G$1</f>
        <v>0</v>
      </c>
      <c r="H73" s="2">
        <f>'Processed Data Export'!BD74*H$1</f>
        <v>0</v>
      </c>
      <c r="I73" s="2">
        <f>'Processed Data Export'!BE74*I$1</f>
        <v>0</v>
      </c>
      <c r="J73" s="2">
        <f>'Processed Data Export'!BF74*J$1</f>
        <v>0</v>
      </c>
      <c r="K73" s="2">
        <f>'Processed Data Export'!BG74*K$1</f>
        <v>0</v>
      </c>
      <c r="L73" s="2">
        <f>'Processed Data Export'!BH74*L$1</f>
        <v>0</v>
      </c>
      <c r="M73" s="2">
        <f>'Processed Data Export'!BI74*M$1</f>
        <v>0</v>
      </c>
      <c r="N73" s="2">
        <f>'Processed Data Export'!BJ74*N$1</f>
        <v>0</v>
      </c>
      <c r="O73" s="2">
        <f>'Processed Data Export'!BK74*O$1</f>
        <v>0</v>
      </c>
      <c r="P73" s="2">
        <f>'Processed Data Export'!BL74*P$1</f>
        <v>0</v>
      </c>
      <c r="Q73" s="2">
        <f>'Processed Data Export'!BM74*Q$1</f>
        <v>0</v>
      </c>
      <c r="R73" s="2">
        <f>'Processed Data Export'!BN74*R$1</f>
        <v>0</v>
      </c>
      <c r="S73" s="2">
        <f>'Processed Data Export'!BO74*S$1</f>
        <v>0</v>
      </c>
      <c r="T73" s="2">
        <f>'Processed Data Export'!BP74*T$1</f>
        <v>0</v>
      </c>
      <c r="U73" s="2">
        <f>'Processed Data Export'!BQ74*U$1</f>
        <v>0</v>
      </c>
      <c r="V73" s="2">
        <f>'Processed Data Export'!BR74*V$1</f>
        <v>0</v>
      </c>
      <c r="W73" s="2">
        <f>'Processed Data Export'!BS74*W$1</f>
        <v>0</v>
      </c>
      <c r="X73" s="2">
        <f>'Processed Data Export'!BT74*X$1</f>
        <v>0</v>
      </c>
      <c r="Y73" s="2">
        <f>'Processed Data Export'!BU74*Y$1</f>
        <v>0</v>
      </c>
      <c r="Z73" s="2">
        <f>'Processed Data Export'!BV74*Z$1</f>
        <v>0</v>
      </c>
      <c r="AA73" s="2">
        <f>'Processed Data Export'!BW74*AA$1</f>
        <v>0</v>
      </c>
      <c r="AB73" s="2">
        <f>'Processed Data Export'!BX74*AB$1</f>
        <v>0</v>
      </c>
      <c r="AC73" s="2">
        <f>'Processed Data Export'!BY74*AC$1</f>
        <v>0</v>
      </c>
      <c r="AD73" s="2">
        <f>'Processed Data Export'!BZ74*AD$1</f>
        <v>0</v>
      </c>
      <c r="AE73" s="2">
        <f>'Processed Data Export'!CA74*AE$1</f>
        <v>0</v>
      </c>
      <c r="AF73" s="2">
        <f>'Processed Data Export'!CB74*AF$1</f>
        <v>0</v>
      </c>
      <c r="AG73" s="2">
        <f>'Processed Data Export'!CC74*AG$1</f>
        <v>0</v>
      </c>
      <c r="AH73" s="2">
        <f>'Processed Data Export'!CD74*AH$1</f>
        <v>4.752E-2</v>
      </c>
      <c r="AI73" s="2">
        <f>'Processed Data Export'!CE74*AI$1</f>
        <v>7.425000000000001E-2</v>
      </c>
      <c r="AJ73" s="2">
        <f>'Processed Data Export'!CF74*AJ$1</f>
        <v>9.5875000000000002E-2</v>
      </c>
      <c r="AK73" s="2">
        <f>'Processed Data Export'!CG74*AK$1</f>
        <v>9.5920000000000005E-2</v>
      </c>
      <c r="AL73" s="2">
        <f>'Processed Data Export'!CH74*AL$1</f>
        <v>8.423499999999999E-2</v>
      </c>
      <c r="AM73" s="2">
        <f>'Processed Data Export'!CI74*AM$1</f>
        <v>9.6049999999999983E-2</v>
      </c>
      <c r="AN73" s="2">
        <f>'Processed Data Export'!CJ74*AN$1</f>
        <v>0.18560000000000001</v>
      </c>
      <c r="AO73" s="2">
        <f>'Processed Data Export'!CK74*AO$1</f>
        <v>0.39874999999999999</v>
      </c>
      <c r="AP73" s="2">
        <f>'Processed Data Export'!CL74*AP$1</f>
        <v>0.78374999999999995</v>
      </c>
      <c r="AQ73" s="2">
        <f>'Processed Data Export'!CM74*AQ$1</f>
        <v>1.3912</v>
      </c>
      <c r="AR73" s="2">
        <f>'Processed Data Export'!CN74*AR$1</f>
        <v>2.1832499999999997</v>
      </c>
      <c r="AS73" s="2">
        <f>'Processed Data Export'!CO74*AS$1</f>
        <v>3.1822999999999997</v>
      </c>
      <c r="AT73" s="2">
        <f>'Processed Data Export'!CP74*AT$1</f>
        <v>4.3862500000000004</v>
      </c>
      <c r="AU73" s="2">
        <f>'Processed Data Export'!CQ74*AU$1</f>
        <v>5.8500000000000005</v>
      </c>
      <c r="AV73" s="2">
        <f>'Processed Data Export'!CR74*AV$1</f>
        <v>7.7212499999999986</v>
      </c>
      <c r="AW73" s="2">
        <f>'Processed Data Export'!CS74*AW$1</f>
        <v>10.075000000000001</v>
      </c>
      <c r="AX73" s="2">
        <f>'Processed Data Export'!CT74*AX$1</f>
        <v>12.984299999999999</v>
      </c>
      <c r="AY73" s="2">
        <f>'Processed Data Export'!CU74*AY$1</f>
        <v>16.489650000000001</v>
      </c>
      <c r="AZ73" s="2">
        <f>'Processed Data Export'!CV74*AZ$1</f>
        <v>20.364800000000002</v>
      </c>
      <c r="BA73" s="2">
        <f>'Processed Data Export'!CW74*BA$1</f>
        <v>24.695999999999998</v>
      </c>
      <c r="BB73" s="2">
        <f>'Processed Data Export'!CX74*BB$1</f>
        <v>29.452199999999998</v>
      </c>
      <c r="BC73" s="2">
        <f>'Processed Data Export'!CY74*BC$1</f>
        <v>34.72</v>
      </c>
      <c r="BD73" s="2">
        <f>'Processed Data Export'!CZ74*BD$1</f>
        <v>40.623199999999997</v>
      </c>
      <c r="BE73" s="2">
        <f>'Processed Data Export'!DA74*BE$1</f>
        <v>47.263999999999996</v>
      </c>
      <c r="BF73" s="2">
        <f>'Processed Data Export'!DB74*BF$1</f>
        <v>54.736999999999995</v>
      </c>
      <c r="BG73" s="2">
        <f>'Processed Data Export'!DC74*BG$1</f>
        <v>63.582499999999996</v>
      </c>
      <c r="BH73" s="2">
        <f>'Processed Data Export'!DD74*BH$1</f>
        <v>72.897999999999996</v>
      </c>
      <c r="BI73" s="2">
        <f>'Processed Data Export'!DE74*BI$1</f>
        <v>83.77600000000001</v>
      </c>
      <c r="BJ73" s="2">
        <f>'Processed Data Export'!DF74*BJ$1</f>
        <v>94.657999999999987</v>
      </c>
      <c r="BK73" s="2">
        <f>'Processed Data Export'!DG74*BK$1</f>
        <v>105.79899999999999</v>
      </c>
      <c r="BL73" s="2">
        <f>'Processed Data Export'!DH74*BL$1</f>
        <v>116.176</v>
      </c>
      <c r="BM73" s="2">
        <f>'Processed Data Export'!DI74*BM$1</f>
        <v>124.2445</v>
      </c>
      <c r="BN73" s="2">
        <f>'Processed Data Export'!DJ74*BN$1</f>
        <v>129.19800000000001</v>
      </c>
      <c r="BO73" s="2">
        <f>'Processed Data Export'!DK74*BO$1</f>
        <v>130.52549999999999</v>
      </c>
      <c r="BP73" s="2">
        <f>'Processed Data Export'!DL74*BP$1</f>
        <v>127.67999999999999</v>
      </c>
      <c r="BQ73" s="2">
        <f>'Processed Data Export'!DM74*BQ$1</f>
        <v>120.694</v>
      </c>
      <c r="BR73" s="2">
        <f>'Processed Data Export'!DN74*BR$1</f>
        <v>110.143</v>
      </c>
      <c r="BS73" s="2">
        <f>'Processed Data Export'!DO74*BS$1</f>
        <v>98.008499999999998</v>
      </c>
      <c r="BT73" s="2">
        <f>'Processed Data Export'!DP74*BT$1</f>
        <v>85.88</v>
      </c>
      <c r="BU73" s="2">
        <f>'Processed Data Export'!DQ74*BU$1</f>
        <v>76.464000000000013</v>
      </c>
      <c r="BV73" s="2">
        <f>'Processed Data Export'!DR74*BV$1</f>
        <v>70.141500000000008</v>
      </c>
      <c r="BW73" s="2">
        <f>'Processed Data Export'!DS74*BW$1</f>
        <v>68.265000000000001</v>
      </c>
      <c r="BX73" s="2">
        <f>'Processed Data Export'!DT74*BX$1</f>
        <v>69.850000000000009</v>
      </c>
      <c r="BY73" s="2">
        <f>'Processed Data Export'!DU74*BY$1</f>
        <v>71.28</v>
      </c>
      <c r="BZ73" s="2">
        <f>'Processed Data Export'!DV74*BZ$1</f>
        <v>70.09</v>
      </c>
      <c r="CA73" s="2">
        <f>'Processed Data Export'!DW74*CA$1</f>
        <v>66.03</v>
      </c>
      <c r="CB73" s="2">
        <f>'Processed Data Export'!DX74*CB$1</f>
        <v>56.970000000000006</v>
      </c>
      <c r="CC73" s="2">
        <f>'Processed Data Export'!DY74*CC$1</f>
        <v>51.600000000000009</v>
      </c>
      <c r="CD73" s="2">
        <f>'Processed Data Export'!DZ74*CD$1</f>
        <v>55.76</v>
      </c>
      <c r="CE73" s="2">
        <f>'Processed Data Export'!EA74*CE$1</f>
        <v>74.399999999999991</v>
      </c>
      <c r="CF73" s="2">
        <f>'Processed Data Export'!EB74*CF$1</f>
        <v>95.04</v>
      </c>
      <c r="CG73" s="2">
        <f>'Processed Data Export'!EC74*CG$1</f>
        <v>118</v>
      </c>
      <c r="CH73" s="2">
        <f>'Processed Data Export'!ED74*CH$1</f>
        <v>138.47</v>
      </c>
      <c r="CI73" s="2">
        <f>'Processed Data Export'!EE74*CI$1</f>
        <v>149.63999999999999</v>
      </c>
      <c r="CJ73" s="2">
        <f>'Processed Data Export'!EF74*CJ$1</f>
        <v>146.5</v>
      </c>
      <c r="CK73" s="2">
        <f>'Processed Data Export'!EG74*CK$1</f>
        <v>126.54</v>
      </c>
      <c r="CL73" s="2">
        <f>'Processed Data Export'!EH74*CL$1</f>
        <v>86.94</v>
      </c>
      <c r="CM73" s="2">
        <f>'Processed Data Export'!EI74*CM$1</f>
        <v>38.655000000000001</v>
      </c>
      <c r="CN73" s="2">
        <f>'Processed Data Export'!EJ74*CN$1</f>
        <v>0</v>
      </c>
      <c r="CO73" s="2">
        <f t="shared" si="2"/>
        <v>3411.9023050000005</v>
      </c>
      <c r="CP73" s="2">
        <f t="shared" si="3"/>
        <v>34.119023050000003</v>
      </c>
    </row>
    <row r="74" spans="1:94" x14ac:dyDescent="0.35">
      <c r="A74" s="2">
        <f>'Processed Data Export'!B75</f>
        <v>7330</v>
      </c>
      <c r="B74" s="2">
        <f>'Processed Data Export'!AX75*B$1</f>
        <v>6.3250000000000001E-2</v>
      </c>
      <c r="C74" s="2">
        <f>'Processed Data Export'!AY75*C$1</f>
        <v>0</v>
      </c>
      <c r="D74" s="2">
        <f>'Processed Data Export'!AZ75*D$1</f>
        <v>0</v>
      </c>
      <c r="E74" s="2">
        <f>'Processed Data Export'!BA75*E$1</f>
        <v>0</v>
      </c>
      <c r="F74" s="2">
        <f>'Processed Data Export'!BB75*F$1</f>
        <v>0</v>
      </c>
      <c r="G74" s="2">
        <f>'Processed Data Export'!BC75*G$1</f>
        <v>0</v>
      </c>
      <c r="H74" s="2">
        <f>'Processed Data Export'!BD75*H$1</f>
        <v>0</v>
      </c>
      <c r="I74" s="2">
        <f>'Processed Data Export'!BE75*I$1</f>
        <v>0</v>
      </c>
      <c r="J74" s="2">
        <f>'Processed Data Export'!BF75*J$1</f>
        <v>0</v>
      </c>
      <c r="K74" s="2">
        <f>'Processed Data Export'!BG75*K$1</f>
        <v>0</v>
      </c>
      <c r="L74" s="2">
        <f>'Processed Data Export'!BH75*L$1</f>
        <v>0</v>
      </c>
      <c r="M74" s="2">
        <f>'Processed Data Export'!BI75*M$1</f>
        <v>0</v>
      </c>
      <c r="N74" s="2">
        <f>'Processed Data Export'!BJ75*N$1</f>
        <v>0</v>
      </c>
      <c r="O74" s="2">
        <f>'Processed Data Export'!BK75*O$1</f>
        <v>0</v>
      </c>
      <c r="P74" s="2">
        <f>'Processed Data Export'!BL75*P$1</f>
        <v>0</v>
      </c>
      <c r="Q74" s="2">
        <f>'Processed Data Export'!BM75*Q$1</f>
        <v>0</v>
      </c>
      <c r="R74" s="2">
        <f>'Processed Data Export'!BN75*R$1</f>
        <v>0</v>
      </c>
      <c r="S74" s="2">
        <f>'Processed Data Export'!BO75*S$1</f>
        <v>0</v>
      </c>
      <c r="T74" s="2">
        <f>'Processed Data Export'!BP75*T$1</f>
        <v>0</v>
      </c>
      <c r="U74" s="2">
        <f>'Processed Data Export'!BQ75*U$1</f>
        <v>0</v>
      </c>
      <c r="V74" s="2">
        <f>'Processed Data Export'!BR75*V$1</f>
        <v>0</v>
      </c>
      <c r="W74" s="2">
        <f>'Processed Data Export'!BS75*W$1</f>
        <v>0</v>
      </c>
      <c r="X74" s="2">
        <f>'Processed Data Export'!BT75*X$1</f>
        <v>0</v>
      </c>
      <c r="Y74" s="2">
        <f>'Processed Data Export'!BU75*Y$1</f>
        <v>0</v>
      </c>
      <c r="Z74" s="2">
        <f>'Processed Data Export'!BV75*Z$1</f>
        <v>0</v>
      </c>
      <c r="AA74" s="2">
        <f>'Processed Data Export'!BW75*AA$1</f>
        <v>0</v>
      </c>
      <c r="AB74" s="2">
        <f>'Processed Data Export'!BX75*AB$1</f>
        <v>0</v>
      </c>
      <c r="AC74" s="2">
        <f>'Processed Data Export'!BY75*AC$1</f>
        <v>0</v>
      </c>
      <c r="AD74" s="2">
        <f>'Processed Data Export'!BZ75*AD$1</f>
        <v>0</v>
      </c>
      <c r="AE74" s="2">
        <f>'Processed Data Export'!CA75*AE$1</f>
        <v>1.4175000000000002E-2</v>
      </c>
      <c r="AF74" s="2">
        <f>'Processed Data Export'!CB75*AF$1</f>
        <v>4.830000000000001E-2</v>
      </c>
      <c r="AG74" s="2">
        <f>'Processed Data Export'!CC75*AG$1</f>
        <v>8.6295000000000011E-2</v>
      </c>
      <c r="AH74" s="2">
        <f>'Processed Data Export'!CD75*AH$1</f>
        <v>0.12770999999999999</v>
      </c>
      <c r="AI74" s="2">
        <f>'Processed Data Export'!CE75*AI$1</f>
        <v>0.15862499999999999</v>
      </c>
      <c r="AJ74" s="2">
        <f>'Processed Data Export'!CF75*AJ$1</f>
        <v>0.17640999999999998</v>
      </c>
      <c r="AK74" s="2">
        <f>'Processed Data Export'!CG75*AK$1</f>
        <v>0.18312</v>
      </c>
      <c r="AL74" s="2">
        <f>'Processed Data Export'!CH75*AL$1</f>
        <v>0.18829000000000001</v>
      </c>
      <c r="AM74" s="2">
        <f>'Processed Data Export'!CI75*AM$1</f>
        <v>0.22599999999999998</v>
      </c>
      <c r="AN74" s="2">
        <f>'Processed Data Export'!CJ75*AN$1</f>
        <v>0.3392</v>
      </c>
      <c r="AO74" s="2">
        <f>'Processed Data Export'!CK75*AO$1</f>
        <v>0.57999999999999996</v>
      </c>
      <c r="AP74" s="2">
        <f>'Processed Data Export'!CL75*AP$1</f>
        <v>0.9900000000000001</v>
      </c>
      <c r="AQ74" s="2">
        <f>'Processed Data Export'!CM75*AQ$1</f>
        <v>1.5697999999999999</v>
      </c>
      <c r="AR74" s="2">
        <f>'Processed Data Export'!CN75*AR$1</f>
        <v>2.3216999999999994</v>
      </c>
      <c r="AS74" s="2">
        <f>'Processed Data Export'!CO75*AS$1</f>
        <v>3.2306999999999997</v>
      </c>
      <c r="AT74" s="2">
        <f>'Processed Data Export'!CP75*AT$1</f>
        <v>4.29</v>
      </c>
      <c r="AU74" s="2">
        <f>'Processed Data Export'!CQ75*AU$1</f>
        <v>5.5224000000000002</v>
      </c>
      <c r="AV74" s="2">
        <f>'Processed Data Export'!CR75*AV$1</f>
        <v>7.0467499999999994</v>
      </c>
      <c r="AW74" s="2">
        <f>'Processed Data Export'!CS75*AW$1</f>
        <v>8.8458500000000004</v>
      </c>
      <c r="AX74" s="2">
        <f>'Processed Data Export'!CT75*AX$1</f>
        <v>10.991999999999999</v>
      </c>
      <c r="AY74" s="2">
        <f>'Processed Data Export'!CU75*AY$1</f>
        <v>13.441800000000001</v>
      </c>
      <c r="AZ74" s="2">
        <f>'Processed Data Export'!CV75*AZ$1</f>
        <v>16.072799999999997</v>
      </c>
      <c r="BA74" s="2">
        <f>'Processed Data Export'!CW75*BA$1</f>
        <v>18.950400000000002</v>
      </c>
      <c r="BB74" s="2">
        <f>'Processed Data Export'!CX75*BB$1</f>
        <v>22.117799999999999</v>
      </c>
      <c r="BC74" s="2">
        <f>'Processed Data Export'!CY75*BC$1</f>
        <v>25.6494</v>
      </c>
      <c r="BD74" s="2">
        <f>'Processed Data Export'!CZ75*BD$1</f>
        <v>29.826500000000003</v>
      </c>
      <c r="BE74" s="2">
        <f>'Processed Data Export'!DA75*BE$1</f>
        <v>34.832000000000001</v>
      </c>
      <c r="BF74" s="2">
        <f>'Processed Data Export'!DB75*BF$1</f>
        <v>40.957499999999996</v>
      </c>
      <c r="BG74" s="2">
        <f>'Processed Data Export'!DC75*BG$1</f>
        <v>48.865000000000002</v>
      </c>
      <c r="BH74" s="2">
        <f>'Processed Data Export'!DD75*BH$1</f>
        <v>57.727999999999994</v>
      </c>
      <c r="BI74" s="2">
        <f>'Processed Data Export'!DE75*BI$1</f>
        <v>68.722499999999997</v>
      </c>
      <c r="BJ74" s="2">
        <f>'Processed Data Export'!DF75*BJ$1</f>
        <v>80.559999999999988</v>
      </c>
      <c r="BK74" s="2">
        <f>'Processed Data Export'!DG75*BK$1</f>
        <v>93.628500000000003</v>
      </c>
      <c r="BL74" s="2">
        <f>'Processed Data Export'!DH75*BL$1</f>
        <v>106.449</v>
      </c>
      <c r="BM74" s="2">
        <f>'Processed Data Export'!DI75*BM$1</f>
        <v>117.869</v>
      </c>
      <c r="BN74" s="2">
        <f>'Processed Data Export'!DJ75*BN$1</f>
        <v>126.90349999999998</v>
      </c>
      <c r="BO74" s="2">
        <f>'Processed Data Export'!DK75*BO$1</f>
        <v>132.32999999999998</v>
      </c>
      <c r="BP74" s="2">
        <f>'Processed Data Export'!DL75*BP$1</f>
        <v>133.608</v>
      </c>
      <c r="BQ74" s="2">
        <f>'Processed Data Export'!DM75*BQ$1</f>
        <v>130.27699999999999</v>
      </c>
      <c r="BR74" s="2">
        <f>'Processed Data Export'!DN75*BR$1</f>
        <v>122.8065</v>
      </c>
      <c r="BS74" s="2">
        <f>'Processed Data Export'!DO75*BS$1</f>
        <v>113.06100000000001</v>
      </c>
      <c r="BT74" s="2">
        <f>'Processed Data Export'!DP75*BT$1</f>
        <v>102.60000000000001</v>
      </c>
      <c r="BU74" s="2">
        <f>'Processed Data Export'!DQ75*BU$1</f>
        <v>95.472000000000008</v>
      </c>
      <c r="BV74" s="2">
        <f>'Processed Data Export'!DR75*BV$1</f>
        <v>94.666499999999999</v>
      </c>
      <c r="BW74" s="2">
        <f>'Processed Data Export'!DS75*BW$1</f>
        <v>101.565</v>
      </c>
      <c r="BX74" s="2">
        <f>'Processed Data Export'!DT75*BX$1</f>
        <v>121.28500000000001</v>
      </c>
      <c r="BY74" s="2">
        <f>'Processed Data Export'!DU75*BY$1</f>
        <v>151.91999999999999</v>
      </c>
      <c r="BZ74" s="2">
        <f>'Processed Data Export'!DV75*BZ$1</f>
        <v>193.97</v>
      </c>
      <c r="CA74" s="2">
        <f>'Processed Data Export'!DW75*CA$1</f>
        <v>245.52</v>
      </c>
      <c r="CB74" s="2">
        <f>'Processed Data Export'!DX75*CB$1</f>
        <v>303.83999999999997</v>
      </c>
      <c r="CC74" s="2">
        <f>'Processed Data Export'!DY75*CC$1</f>
        <v>361.2</v>
      </c>
      <c r="CD74" s="2">
        <f>'Processed Data Export'!DZ75*CD$1</f>
        <v>410.72</v>
      </c>
      <c r="CE74" s="2">
        <f>'Processed Data Export'!EA75*CE$1</f>
        <v>444.85</v>
      </c>
      <c r="CF74" s="2">
        <f>'Processed Data Export'!EB75*CF$1</f>
        <v>450.56</v>
      </c>
      <c r="CG74" s="2">
        <f>'Processed Data Export'!EC75*CG$1</f>
        <v>422.00000000000006</v>
      </c>
      <c r="CH74" s="2">
        <f>'Processed Data Export'!ED75*CH$1</f>
        <v>356.39</v>
      </c>
      <c r="CI74" s="2">
        <f>'Processed Data Export'!EE75*CI$1</f>
        <v>258</v>
      </c>
      <c r="CJ74" s="2">
        <f>'Processed Data Export'!EF75*CJ$1</f>
        <v>134.78</v>
      </c>
      <c r="CK74" s="2">
        <f>'Processed Data Export'!EG75*CK$1</f>
        <v>13.32</v>
      </c>
      <c r="CL74" s="2">
        <f>'Processed Data Export'!EH75*CL$1</f>
        <v>0</v>
      </c>
      <c r="CM74" s="2">
        <f>'Processed Data Export'!EI75*CM$1</f>
        <v>0</v>
      </c>
      <c r="CN74" s="2">
        <f>'Processed Data Export'!EJ75*CN$1</f>
        <v>0</v>
      </c>
      <c r="CO74" s="2">
        <f t="shared" si="2"/>
        <v>5844.3152749999999</v>
      </c>
      <c r="CP74" s="2">
        <f t="shared" si="3"/>
        <v>58.443152749999996</v>
      </c>
    </row>
    <row r="75" spans="1:94" x14ac:dyDescent="0.35">
      <c r="A75" s="2">
        <f>'Processed Data Export'!B76</f>
        <v>7335</v>
      </c>
      <c r="B75" s="2">
        <f>'Processed Data Export'!AX76*B$1</f>
        <v>4.5250000000000005E-2</v>
      </c>
      <c r="C75" s="2">
        <f>'Processed Data Export'!AY76*C$1</f>
        <v>0</v>
      </c>
      <c r="D75" s="2">
        <f>'Processed Data Export'!AZ76*D$1</f>
        <v>0</v>
      </c>
      <c r="E75" s="2">
        <f>'Processed Data Export'!BA76*E$1</f>
        <v>0</v>
      </c>
      <c r="F75" s="2">
        <f>'Processed Data Export'!BB76*F$1</f>
        <v>0</v>
      </c>
      <c r="G75" s="2">
        <f>'Processed Data Export'!BC76*G$1</f>
        <v>0</v>
      </c>
      <c r="H75" s="2">
        <f>'Processed Data Export'!BD76*H$1</f>
        <v>0</v>
      </c>
      <c r="I75" s="2">
        <f>'Processed Data Export'!BE76*I$1</f>
        <v>0</v>
      </c>
      <c r="J75" s="2">
        <f>'Processed Data Export'!BF76*J$1</f>
        <v>0</v>
      </c>
      <c r="K75" s="2">
        <f>'Processed Data Export'!BG76*K$1</f>
        <v>0</v>
      </c>
      <c r="L75" s="2">
        <f>'Processed Data Export'!BH76*L$1</f>
        <v>0</v>
      </c>
      <c r="M75" s="2">
        <f>'Processed Data Export'!BI76*M$1</f>
        <v>0</v>
      </c>
      <c r="N75" s="2">
        <f>'Processed Data Export'!BJ76*N$1</f>
        <v>0</v>
      </c>
      <c r="O75" s="2">
        <f>'Processed Data Export'!BK76*O$1</f>
        <v>0</v>
      </c>
      <c r="P75" s="2">
        <f>'Processed Data Export'!BL76*P$1</f>
        <v>0</v>
      </c>
      <c r="Q75" s="2">
        <f>'Processed Data Export'!BM76*Q$1</f>
        <v>0</v>
      </c>
      <c r="R75" s="2">
        <f>'Processed Data Export'!BN76*R$1</f>
        <v>0</v>
      </c>
      <c r="S75" s="2">
        <f>'Processed Data Export'!BO76*S$1</f>
        <v>0</v>
      </c>
      <c r="T75" s="2">
        <f>'Processed Data Export'!BP76*T$1</f>
        <v>0</v>
      </c>
      <c r="U75" s="2">
        <f>'Processed Data Export'!BQ76*U$1</f>
        <v>0</v>
      </c>
      <c r="V75" s="2">
        <f>'Processed Data Export'!BR76*V$1</f>
        <v>0</v>
      </c>
      <c r="W75" s="2">
        <f>'Processed Data Export'!BS76*W$1</f>
        <v>0</v>
      </c>
      <c r="X75" s="2">
        <f>'Processed Data Export'!BT76*X$1</f>
        <v>0</v>
      </c>
      <c r="Y75" s="2">
        <f>'Processed Data Export'!BU76*Y$1</f>
        <v>0</v>
      </c>
      <c r="Z75" s="2">
        <f>'Processed Data Export'!BV76*Z$1</f>
        <v>0</v>
      </c>
      <c r="AA75" s="2">
        <f>'Processed Data Export'!BW76*AA$1</f>
        <v>0</v>
      </c>
      <c r="AB75" s="2">
        <f>'Processed Data Export'!BX76*AB$1</f>
        <v>0</v>
      </c>
      <c r="AC75" s="2">
        <f>'Processed Data Export'!BY76*AC$1</f>
        <v>0</v>
      </c>
      <c r="AD75" s="2">
        <f>'Processed Data Export'!BZ76*AD$1</f>
        <v>0</v>
      </c>
      <c r="AE75" s="2">
        <f>'Processed Data Export'!CA76*AE$1</f>
        <v>0</v>
      </c>
      <c r="AF75" s="2">
        <f>'Processed Data Export'!CB76*AF$1</f>
        <v>0</v>
      </c>
      <c r="AG75" s="2">
        <f>'Processed Data Export'!CC76*AG$1</f>
        <v>4.4455000000000008E-2</v>
      </c>
      <c r="AH75" s="2">
        <f>'Processed Data Export'!CD76*AH$1</f>
        <v>8.0189999999999997E-2</v>
      </c>
      <c r="AI75" s="2">
        <f>'Processed Data Export'!CE76*AI$1</f>
        <v>0.11474999999999999</v>
      </c>
      <c r="AJ75" s="2">
        <f>'Processed Data Export'!CF76*AJ$1</f>
        <v>0.13805999999999999</v>
      </c>
      <c r="AK75" s="2">
        <f>'Processed Data Export'!CG76*AK$1</f>
        <v>0.15259999999999999</v>
      </c>
      <c r="AL75" s="2">
        <f>'Processed Data Export'!CH76*AL$1</f>
        <v>0.15360499999999999</v>
      </c>
      <c r="AM75" s="2">
        <f>'Processed Data Export'!CI76*AM$1</f>
        <v>0.16385</v>
      </c>
      <c r="AN75" s="2">
        <f>'Processed Data Export'!CJ76*AN$1</f>
        <v>0.21759999999999999</v>
      </c>
      <c r="AO75" s="2">
        <f>'Processed Data Export'!CK76*AO$1</f>
        <v>0.36249999999999999</v>
      </c>
      <c r="AP75" s="2">
        <f>'Processed Data Export'!CL76*AP$1</f>
        <v>0.61049999999999993</v>
      </c>
      <c r="AQ75" s="2">
        <f>'Processed Data Export'!CM76*AQ$1</f>
        <v>0.98699999999999999</v>
      </c>
      <c r="AR75" s="2">
        <f>'Processed Data Export'!CN76*AR$1</f>
        <v>1.4696999999999998</v>
      </c>
      <c r="AS75" s="2">
        <f>'Processed Data Export'!CO76*AS$1</f>
        <v>2.0448999999999997</v>
      </c>
      <c r="AT75" s="2">
        <f>'Processed Data Export'!CP76*AT$1</f>
        <v>2.6949999999999998</v>
      </c>
      <c r="AU75" s="2">
        <f>'Processed Data Export'!CQ76*AU$1</f>
        <v>3.4476</v>
      </c>
      <c r="AV75" s="2">
        <f>'Processed Data Export'!CR76*AV$1</f>
        <v>4.3487499999999999</v>
      </c>
      <c r="AW75" s="2">
        <f>'Processed Data Export'!CS76*AW$1</f>
        <v>5.42035</v>
      </c>
      <c r="AX75" s="2">
        <f>'Processed Data Export'!CT76*AX$1</f>
        <v>6.7325999999999997</v>
      </c>
      <c r="AY75" s="2">
        <f>'Processed Data Export'!CU76*AY$1</f>
        <v>8.1797000000000004</v>
      </c>
      <c r="AZ75" s="2">
        <f>'Processed Data Export'!CV76*AZ$1</f>
        <v>9.7679999999999989</v>
      </c>
      <c r="BA75" s="2">
        <f>'Processed Data Export'!CW76*BA$1</f>
        <v>11.423999999999999</v>
      </c>
      <c r="BB75" s="2">
        <f>'Processed Data Export'!CX76*BB$1</f>
        <v>13.255399999999998</v>
      </c>
      <c r="BC75" s="2">
        <f>'Processed Data Export'!CY76*BC$1</f>
        <v>15.406999999999998</v>
      </c>
      <c r="BD75" s="2">
        <f>'Processed Data Export'!CZ76*BD$1</f>
        <v>17.994499999999999</v>
      </c>
      <c r="BE75" s="2">
        <f>'Processed Data Export'!DA76*BE$1</f>
        <v>21.503999999999998</v>
      </c>
      <c r="BF75" s="2">
        <f>'Processed Data Export'!DB76*BF$1</f>
        <v>26.225499999999997</v>
      </c>
      <c r="BG75" s="2">
        <f>'Processed Data Export'!DC76*BG$1</f>
        <v>33.06</v>
      </c>
      <c r="BH75" s="2">
        <f>'Processed Data Export'!DD76*BH$1</f>
        <v>41.819999999999993</v>
      </c>
      <c r="BI75" s="2">
        <f>'Processed Data Export'!DE76*BI$1</f>
        <v>53.949499999999993</v>
      </c>
      <c r="BJ75" s="2">
        <f>'Processed Data Export'!DF76*BJ$1</f>
        <v>68.793999999999997</v>
      </c>
      <c r="BK75" s="2">
        <f>'Processed Data Export'!DG76*BK$1</f>
        <v>87.001000000000005</v>
      </c>
      <c r="BL75" s="2">
        <f>'Processed Data Export'!DH76*BL$1</f>
        <v>107.819</v>
      </c>
      <c r="BM75" s="2">
        <f>'Processed Data Export'!DI76*BM$1</f>
        <v>129.99799999999999</v>
      </c>
      <c r="BN75" s="2">
        <f>'Processed Data Export'!DJ76*BN$1</f>
        <v>151.96649999999997</v>
      </c>
      <c r="BO75" s="2">
        <f>'Processed Data Export'!DK76*BO$1</f>
        <v>172.029</v>
      </c>
      <c r="BP75" s="2">
        <f>'Processed Data Export'!DL76*BP$1</f>
        <v>188.55599999999998</v>
      </c>
      <c r="BQ75" s="2">
        <f>'Processed Data Export'!DM76*BQ$1</f>
        <v>199.68899999999999</v>
      </c>
      <c r="BR75" s="2">
        <f>'Processed Data Export'!DN76*BR$1</f>
        <v>206.44449999999998</v>
      </c>
      <c r="BS75" s="2">
        <f>'Processed Data Export'!DO76*BS$1</f>
        <v>209.06250000000003</v>
      </c>
      <c r="BT75" s="2">
        <f>'Processed Data Export'!DP76*BT$1</f>
        <v>211.66000000000003</v>
      </c>
      <c r="BU75" s="2">
        <f>'Processed Data Export'!DQ76*BU$1</f>
        <v>218.16</v>
      </c>
      <c r="BV75" s="2">
        <f>'Processed Data Export'!DR76*BV$1</f>
        <v>232.98749999999998</v>
      </c>
      <c r="BW75" s="2">
        <f>'Processed Data Export'!DS76*BW$1</f>
        <v>259.74</v>
      </c>
      <c r="BX75" s="2">
        <f>'Processed Data Export'!DT76*BX$1</f>
        <v>302.89499999999998</v>
      </c>
      <c r="BY75" s="2">
        <f>'Processed Data Export'!DU76*BY$1</f>
        <v>356.40000000000003</v>
      </c>
      <c r="BZ75" s="2">
        <f>'Processed Data Export'!DV76*BZ$1</f>
        <v>415.65</v>
      </c>
      <c r="CA75" s="2">
        <f>'Processed Data Export'!DW76*CA$1</f>
        <v>475.23</v>
      </c>
      <c r="CB75" s="2">
        <f>'Processed Data Export'!DX76*CB$1</f>
        <v>519.05999999999995</v>
      </c>
      <c r="CC75" s="2">
        <f>'Processed Data Export'!DY76*CC$1</f>
        <v>537.6</v>
      </c>
      <c r="CD75" s="2">
        <f>'Processed Data Export'!DZ76*CD$1</f>
        <v>516.79999999999995</v>
      </c>
      <c r="CE75" s="2">
        <f>'Processed Data Export'!EA76*CE$1</f>
        <v>457.25</v>
      </c>
      <c r="CF75" s="2">
        <f>'Processed Data Export'!EB76*CF$1</f>
        <v>359.04</v>
      </c>
      <c r="CG75" s="2">
        <f>'Processed Data Export'!EC76*CG$1</f>
        <v>236.00000000000003</v>
      </c>
      <c r="CH75" s="2">
        <f>'Processed Data Export'!ED76*CH$1</f>
        <v>74.91</v>
      </c>
      <c r="CI75" s="2">
        <f>'Processed Data Export'!EE76*CI$1</f>
        <v>0</v>
      </c>
      <c r="CJ75" s="2">
        <f>'Processed Data Export'!EF76*CJ$1</f>
        <v>0</v>
      </c>
      <c r="CK75" s="2">
        <f>'Processed Data Export'!EG76*CK$1</f>
        <v>0</v>
      </c>
      <c r="CL75" s="2">
        <f>'Processed Data Export'!EH76*CL$1</f>
        <v>0</v>
      </c>
      <c r="CM75" s="2">
        <f>'Processed Data Export'!EI76*CM$1</f>
        <v>0</v>
      </c>
      <c r="CN75" s="2">
        <f>'Processed Data Export'!EJ76*CN$1</f>
        <v>0</v>
      </c>
      <c r="CO75" s="2">
        <f t="shared" si="2"/>
        <v>6976.558860000001</v>
      </c>
      <c r="CP75" s="2">
        <f t="shared" si="3"/>
        <v>69.765588600000015</v>
      </c>
    </row>
    <row r="76" spans="1:94" x14ac:dyDescent="0.35">
      <c r="A76" s="2">
        <f>'Processed Data Export'!B77</f>
        <v>7340</v>
      </c>
      <c r="B76" s="2">
        <f>'Processed Data Export'!AX77*B$1</f>
        <v>6.7150000000000001E-2</v>
      </c>
      <c r="C76" s="2">
        <f>'Processed Data Export'!AY77*C$1</f>
        <v>0</v>
      </c>
      <c r="D76" s="2">
        <f>'Processed Data Export'!AZ77*D$1</f>
        <v>0</v>
      </c>
      <c r="E76" s="2">
        <f>'Processed Data Export'!BA77*E$1</f>
        <v>0</v>
      </c>
      <c r="F76" s="2">
        <f>'Processed Data Export'!BB77*F$1</f>
        <v>0</v>
      </c>
      <c r="G76" s="2">
        <f>'Processed Data Export'!BC77*G$1</f>
        <v>0</v>
      </c>
      <c r="H76" s="2">
        <f>'Processed Data Export'!BD77*H$1</f>
        <v>0</v>
      </c>
      <c r="I76" s="2">
        <f>'Processed Data Export'!BE77*I$1</f>
        <v>0</v>
      </c>
      <c r="J76" s="2">
        <f>'Processed Data Export'!BF77*J$1</f>
        <v>0</v>
      </c>
      <c r="K76" s="2">
        <f>'Processed Data Export'!BG77*K$1</f>
        <v>0</v>
      </c>
      <c r="L76" s="2">
        <f>'Processed Data Export'!BH77*L$1</f>
        <v>0</v>
      </c>
      <c r="M76" s="2">
        <f>'Processed Data Export'!BI77*M$1</f>
        <v>0</v>
      </c>
      <c r="N76" s="2">
        <f>'Processed Data Export'!BJ77*N$1</f>
        <v>0</v>
      </c>
      <c r="O76" s="2">
        <f>'Processed Data Export'!BK77*O$1</f>
        <v>0</v>
      </c>
      <c r="P76" s="2">
        <f>'Processed Data Export'!BL77*P$1</f>
        <v>0</v>
      </c>
      <c r="Q76" s="2">
        <f>'Processed Data Export'!BM77*Q$1</f>
        <v>0</v>
      </c>
      <c r="R76" s="2">
        <f>'Processed Data Export'!BN77*R$1</f>
        <v>0</v>
      </c>
      <c r="S76" s="2">
        <f>'Processed Data Export'!BO77*S$1</f>
        <v>0</v>
      </c>
      <c r="T76" s="2">
        <f>'Processed Data Export'!BP77*T$1</f>
        <v>0</v>
      </c>
      <c r="U76" s="2">
        <f>'Processed Data Export'!BQ77*U$1</f>
        <v>0</v>
      </c>
      <c r="V76" s="2">
        <f>'Processed Data Export'!BR77*V$1</f>
        <v>0</v>
      </c>
      <c r="W76" s="2">
        <f>'Processed Data Export'!BS77*W$1</f>
        <v>0</v>
      </c>
      <c r="X76" s="2">
        <f>'Processed Data Export'!BT77*X$1</f>
        <v>0</v>
      </c>
      <c r="Y76" s="2">
        <f>'Processed Data Export'!BU77*Y$1</f>
        <v>0</v>
      </c>
      <c r="Z76" s="2">
        <f>'Processed Data Export'!BV77*Z$1</f>
        <v>0</v>
      </c>
      <c r="AA76" s="2">
        <f>'Processed Data Export'!BW77*AA$1</f>
        <v>0</v>
      </c>
      <c r="AB76" s="2">
        <f>'Processed Data Export'!BX77*AB$1</f>
        <v>0</v>
      </c>
      <c r="AC76" s="2">
        <f>'Processed Data Export'!BY77*AC$1</f>
        <v>0</v>
      </c>
      <c r="AD76" s="2">
        <f>'Processed Data Export'!BZ77*AD$1</f>
        <v>0</v>
      </c>
      <c r="AE76" s="2">
        <f>'Processed Data Export'!CA77*AE$1</f>
        <v>0</v>
      </c>
      <c r="AF76" s="2">
        <f>'Processed Data Export'!CB77*AF$1</f>
        <v>0</v>
      </c>
      <c r="AG76" s="2">
        <f>'Processed Data Export'!CC77*AG$1</f>
        <v>1.5689999999999999E-2</v>
      </c>
      <c r="AH76" s="2">
        <f>'Processed Data Export'!CD77*AH$1</f>
        <v>5.9400000000000001E-2</v>
      </c>
      <c r="AI76" s="2">
        <f>'Processed Data Export'!CE77*AI$1</f>
        <v>8.7750000000000009E-2</v>
      </c>
      <c r="AJ76" s="2">
        <f>'Processed Data Export'!CF77*AJ$1</f>
        <v>0.11121500000000002</v>
      </c>
      <c r="AK76" s="2">
        <f>'Processed Data Export'!CG77*AK$1</f>
        <v>0.11772000000000001</v>
      </c>
      <c r="AL76" s="2">
        <f>'Processed Data Export'!CH77*AL$1</f>
        <v>0.11892</v>
      </c>
      <c r="AM76" s="2">
        <f>'Processed Data Export'!CI77*AM$1</f>
        <v>0.12994999999999998</v>
      </c>
      <c r="AN76" s="2">
        <f>'Processed Data Export'!CJ77*AN$1</f>
        <v>0.17280000000000001</v>
      </c>
      <c r="AO76" s="2">
        <f>'Processed Data Export'!CK77*AO$1</f>
        <v>0.29725000000000001</v>
      </c>
      <c r="AP76" s="2">
        <f>'Processed Data Export'!CL77*AP$1</f>
        <v>0.52800000000000002</v>
      </c>
      <c r="AQ76" s="2">
        <f>'Processed Data Export'!CM77*AQ$1</f>
        <v>0.85539999999999994</v>
      </c>
      <c r="AR76" s="2">
        <f>'Processed Data Export'!CN77*AR$1</f>
        <v>1.2992999999999999</v>
      </c>
      <c r="AS76" s="2">
        <f>'Processed Data Export'!CO77*AS$1</f>
        <v>1.8270999999999999</v>
      </c>
      <c r="AT76" s="2">
        <f>'Processed Data Export'!CP77*AT$1</f>
        <v>2.42</v>
      </c>
      <c r="AU76" s="2">
        <f>'Processed Data Export'!CQ77*AU$1</f>
        <v>3.1355999999999997</v>
      </c>
      <c r="AV76" s="2">
        <f>'Processed Data Export'!CR77*AV$1</f>
        <v>4.0114999999999998</v>
      </c>
      <c r="AW76" s="2">
        <f>'Processed Data Export'!CS77*AW$1</f>
        <v>5.0979500000000009</v>
      </c>
      <c r="AX76" s="2">
        <f>'Processed Data Export'!CT77*AX$1</f>
        <v>6.4348999999999998</v>
      </c>
      <c r="AY76" s="2">
        <f>'Processed Data Export'!CU77*AY$1</f>
        <v>8.0754999999999999</v>
      </c>
      <c r="AZ76" s="2">
        <f>'Processed Data Export'!CV77*AZ$1</f>
        <v>9.9159999999999986</v>
      </c>
      <c r="BA76" s="2">
        <f>'Processed Data Export'!CW77*BA$1</f>
        <v>12.0288</v>
      </c>
      <c r="BB76" s="2">
        <f>'Processed Data Export'!CX77*BB$1</f>
        <v>14.515999999999998</v>
      </c>
      <c r="BC76" s="2">
        <f>'Processed Data Export'!CY77*BC$1</f>
        <v>17.5336</v>
      </c>
      <c r="BD76" s="2">
        <f>'Processed Data Export'!CZ77*BD$1</f>
        <v>21.297599999999999</v>
      </c>
      <c r="BE76" s="2">
        <f>'Processed Data Export'!DA77*BE$1</f>
        <v>26.096</v>
      </c>
      <c r="BF76" s="2">
        <f>'Processed Data Export'!DB77*BF$1</f>
        <v>32.257999999999996</v>
      </c>
      <c r="BG76" s="2">
        <f>'Processed Data Export'!DC77*BG$1</f>
        <v>40.454999999999998</v>
      </c>
      <c r="BH76" s="2">
        <f>'Processed Data Export'!DD77*BH$1</f>
        <v>50.43</v>
      </c>
      <c r="BI76" s="2">
        <f>'Processed Data Export'!DE77*BI$1</f>
        <v>63.393000000000001</v>
      </c>
      <c r="BJ76" s="2">
        <f>'Processed Data Export'!DF77*BJ$1</f>
        <v>78.652000000000001</v>
      </c>
      <c r="BK76" s="2">
        <f>'Processed Data Export'!DG77*BK$1</f>
        <v>96.4</v>
      </c>
      <c r="BL76" s="2">
        <f>'Processed Data Export'!DH77*BL$1</f>
        <v>115.902</v>
      </c>
      <c r="BM76" s="2">
        <f>'Processed Data Export'!DI77*BM$1</f>
        <v>136.0625</v>
      </c>
      <c r="BN76" s="2">
        <f>'Processed Data Export'!DJ77*BN$1</f>
        <v>155.84949999999998</v>
      </c>
      <c r="BO76" s="2">
        <f>'Processed Data Export'!DK77*BO$1</f>
        <v>173.83350000000002</v>
      </c>
      <c r="BP76" s="2">
        <f>'Processed Data Export'!DL77*BP$1</f>
        <v>189.24</v>
      </c>
      <c r="BQ76" s="2">
        <f>'Processed Data Export'!DM77*BQ$1</f>
        <v>200.46600000000001</v>
      </c>
      <c r="BR76" s="2">
        <f>'Processed Data Export'!DN77*BR$1</f>
        <v>207.6225</v>
      </c>
      <c r="BS76" s="2">
        <f>'Processed Data Export'!DO77*BS$1</f>
        <v>210.73500000000001</v>
      </c>
      <c r="BT76" s="2">
        <f>'Processed Data Export'!DP77*BT$1</f>
        <v>211.28000000000003</v>
      </c>
      <c r="BU76" s="2">
        <f>'Processed Data Export'!DQ77*BU$1</f>
        <v>211.68000000000004</v>
      </c>
      <c r="BV76" s="2">
        <f>'Processed Data Export'!DR77*BV$1</f>
        <v>213.36749999999998</v>
      </c>
      <c r="BW76" s="2">
        <f>'Processed Data Export'!DS77*BW$1</f>
        <v>217.56</v>
      </c>
      <c r="BX76" s="2">
        <f>'Processed Data Export'!DT77*BX$1</f>
        <v>227.965</v>
      </c>
      <c r="BY76" s="2">
        <f>'Processed Data Export'!DU77*BY$1</f>
        <v>241.92</v>
      </c>
      <c r="BZ76" s="2">
        <f>'Processed Data Export'!DV77*BZ$1</f>
        <v>259.98500000000001</v>
      </c>
      <c r="CA76" s="2">
        <f>'Processed Data Export'!DW77*CA$1</f>
        <v>286.44</v>
      </c>
      <c r="CB76" s="2">
        <f>'Processed Data Export'!DX77*CB$1</f>
        <v>314.39</v>
      </c>
      <c r="CC76" s="2">
        <f>'Processed Data Export'!DY77*CC$1</f>
        <v>348</v>
      </c>
      <c r="CD76" s="2">
        <f>'Processed Data Export'!DZ77*CD$1</f>
        <v>380.79999999999995</v>
      </c>
      <c r="CE76" s="2">
        <f>'Processed Data Export'!EA77*CE$1</f>
        <v>410.75000000000006</v>
      </c>
      <c r="CF76" s="2">
        <f>'Processed Data Export'!EB77*CF$1</f>
        <v>429.44</v>
      </c>
      <c r="CG76" s="2">
        <f>'Processed Data Export'!EC77*CG$1</f>
        <v>428</v>
      </c>
      <c r="CH76" s="2">
        <f>'Processed Data Export'!ED77*CH$1</f>
        <v>394.98</v>
      </c>
      <c r="CI76" s="2">
        <f>'Processed Data Export'!EE77*CI$1</f>
        <v>332.82</v>
      </c>
      <c r="CJ76" s="2">
        <f>'Processed Data Export'!EF77*CJ$1</f>
        <v>240.26000000000002</v>
      </c>
      <c r="CK76" s="2">
        <f>'Processed Data Export'!EG77*CK$1</f>
        <v>123.21</v>
      </c>
      <c r="CL76" s="2">
        <f>'Processed Data Export'!EH77*CL$1</f>
        <v>37.800000000000004</v>
      </c>
      <c r="CM76" s="2">
        <f>'Processed Data Export'!EI77*CM$1</f>
        <v>0</v>
      </c>
      <c r="CN76" s="2">
        <f>'Processed Data Export'!EJ77*CN$1</f>
        <v>0</v>
      </c>
      <c r="CO76" s="2">
        <f t="shared" si="2"/>
        <v>7198.1975949999996</v>
      </c>
      <c r="CP76" s="2">
        <f t="shared" si="3"/>
        <v>71.981975949999992</v>
      </c>
    </row>
    <row r="77" spans="1:94" x14ac:dyDescent="0.35">
      <c r="A77" s="2">
        <f>'Processed Data Export'!B78</f>
        <v>7345</v>
      </c>
      <c r="B77" s="2">
        <f>'Processed Data Export'!AX78*B$1</f>
        <v>0.35019999999999996</v>
      </c>
      <c r="C77" s="2">
        <f>'Processed Data Export'!AY78*C$1</f>
        <v>0</v>
      </c>
      <c r="D77" s="2">
        <f>'Processed Data Export'!AZ78*D$1</f>
        <v>0</v>
      </c>
      <c r="E77" s="2">
        <f>'Processed Data Export'!BA78*E$1</f>
        <v>0</v>
      </c>
      <c r="F77" s="2">
        <f>'Processed Data Export'!BB78*F$1</f>
        <v>0</v>
      </c>
      <c r="G77" s="2">
        <f>'Processed Data Export'!BC78*G$1</f>
        <v>0</v>
      </c>
      <c r="H77" s="2">
        <f>'Processed Data Export'!BD78*H$1</f>
        <v>0</v>
      </c>
      <c r="I77" s="2">
        <f>'Processed Data Export'!BE78*I$1</f>
        <v>0</v>
      </c>
      <c r="J77" s="2">
        <f>'Processed Data Export'!BF78*J$1</f>
        <v>0</v>
      </c>
      <c r="K77" s="2">
        <f>'Processed Data Export'!BG78*K$1</f>
        <v>0</v>
      </c>
      <c r="L77" s="2">
        <f>'Processed Data Export'!BH78*L$1</f>
        <v>0</v>
      </c>
      <c r="M77" s="2">
        <f>'Processed Data Export'!BI78*M$1</f>
        <v>0</v>
      </c>
      <c r="N77" s="2">
        <f>'Processed Data Export'!BJ78*N$1</f>
        <v>0</v>
      </c>
      <c r="O77" s="2">
        <f>'Processed Data Export'!BK78*O$1</f>
        <v>0</v>
      </c>
      <c r="P77" s="2">
        <f>'Processed Data Export'!BL78*P$1</f>
        <v>0</v>
      </c>
      <c r="Q77" s="2">
        <f>'Processed Data Export'!BM78*Q$1</f>
        <v>0</v>
      </c>
      <c r="R77" s="2">
        <f>'Processed Data Export'!BN78*R$1</f>
        <v>0</v>
      </c>
      <c r="S77" s="2">
        <f>'Processed Data Export'!BO78*S$1</f>
        <v>0</v>
      </c>
      <c r="T77" s="2">
        <f>'Processed Data Export'!BP78*T$1</f>
        <v>0</v>
      </c>
      <c r="U77" s="2">
        <f>'Processed Data Export'!BQ78*U$1</f>
        <v>0</v>
      </c>
      <c r="V77" s="2">
        <f>'Processed Data Export'!BR78*V$1</f>
        <v>0</v>
      </c>
      <c r="W77" s="2">
        <f>'Processed Data Export'!BS78*W$1</f>
        <v>0</v>
      </c>
      <c r="X77" s="2">
        <f>'Processed Data Export'!BT78*X$1</f>
        <v>0</v>
      </c>
      <c r="Y77" s="2">
        <f>'Processed Data Export'!BU78*Y$1</f>
        <v>0</v>
      </c>
      <c r="Z77" s="2">
        <f>'Processed Data Export'!BV78*Z$1</f>
        <v>0</v>
      </c>
      <c r="AA77" s="2">
        <f>'Processed Data Export'!BW78*AA$1</f>
        <v>0</v>
      </c>
      <c r="AB77" s="2">
        <f>'Processed Data Export'!BX78*AB$1</f>
        <v>0</v>
      </c>
      <c r="AC77" s="2">
        <f>'Processed Data Export'!BY78*AC$1</f>
        <v>0</v>
      </c>
      <c r="AD77" s="2">
        <f>'Processed Data Export'!BZ78*AD$1</f>
        <v>0</v>
      </c>
      <c r="AE77" s="2">
        <f>'Processed Data Export'!CA78*AE$1</f>
        <v>0</v>
      </c>
      <c r="AF77" s="2">
        <f>'Processed Data Export'!CB78*AF$1</f>
        <v>0</v>
      </c>
      <c r="AG77" s="2">
        <f>'Processed Data Export'!CC78*AG$1</f>
        <v>0</v>
      </c>
      <c r="AH77" s="2">
        <f>'Processed Data Export'!CD78*AH$1</f>
        <v>0</v>
      </c>
      <c r="AI77" s="2">
        <f>'Processed Data Export'!CE78*AI$1</f>
        <v>0</v>
      </c>
      <c r="AJ77" s="2">
        <f>'Processed Data Export'!CF78*AJ$1</f>
        <v>0</v>
      </c>
      <c r="AK77" s="2">
        <f>'Processed Data Export'!CG78*AK$1</f>
        <v>0</v>
      </c>
      <c r="AL77" s="2">
        <f>'Processed Data Export'!CH78*AL$1</f>
        <v>0</v>
      </c>
      <c r="AM77" s="2">
        <f>'Processed Data Export'!CI78*AM$1</f>
        <v>0</v>
      </c>
      <c r="AN77" s="2">
        <f>'Processed Data Export'!CJ78*AN$1</f>
        <v>4.4800000000000006E-2</v>
      </c>
      <c r="AO77" s="2">
        <f>'Processed Data Export'!CK78*AO$1</f>
        <v>0.14499999999999999</v>
      </c>
      <c r="AP77" s="2">
        <f>'Processed Data Export'!CL78*AP$1</f>
        <v>0.27224999999999999</v>
      </c>
      <c r="AQ77" s="2">
        <f>'Processed Data Export'!CM78*AQ$1</f>
        <v>0.46059999999999995</v>
      </c>
      <c r="AR77" s="2">
        <f>'Processed Data Export'!CN78*AR$1</f>
        <v>0.71355000000000002</v>
      </c>
      <c r="AS77" s="2">
        <f>'Processed Data Export'!CO78*AS$1</f>
        <v>1.0285</v>
      </c>
      <c r="AT77" s="2">
        <f>'Processed Data Export'!CP78*AT$1</f>
        <v>1.4025000000000001</v>
      </c>
      <c r="AU77" s="2">
        <f>'Processed Data Export'!CQ78*AU$1</f>
        <v>1.8095999999999999</v>
      </c>
      <c r="AV77" s="2">
        <f>'Processed Data Export'!CR78*AV$1</f>
        <v>2.343</v>
      </c>
      <c r="AW77" s="2">
        <f>'Processed Data Export'!CS78*AW$1</f>
        <v>2.9620500000000001</v>
      </c>
      <c r="AX77" s="2">
        <f>'Processed Data Export'!CT78*AX$1</f>
        <v>3.6869000000000001</v>
      </c>
      <c r="AY77" s="2">
        <f>'Processed Data Export'!CU78*AY$1</f>
        <v>4.4805999999999999</v>
      </c>
      <c r="AZ77" s="2">
        <f>'Processed Data Export'!CV78*AZ$1</f>
        <v>5.2984</v>
      </c>
      <c r="BA77" s="2">
        <f>'Processed Data Export'!CW78*BA$1</f>
        <v>6.1487999999999996</v>
      </c>
      <c r="BB77" s="2">
        <f>'Processed Data Export'!CX78*BB$1</f>
        <v>6.9523999999999999</v>
      </c>
      <c r="BC77" s="2">
        <f>'Processed Data Export'!CY78*BC$1</f>
        <v>7.8554000000000004</v>
      </c>
      <c r="BD77" s="2">
        <f>'Processed Data Export'!CZ78*BD$1</f>
        <v>8.9232999999999993</v>
      </c>
      <c r="BE77" s="2">
        <f>'Processed Data Export'!DA78*BE$1</f>
        <v>10.36</v>
      </c>
      <c r="BF77" s="2">
        <f>'Processed Data Export'!DB78*BF$1</f>
        <v>12.509499999999999</v>
      </c>
      <c r="BG77" s="2">
        <f>'Processed Data Export'!DC78*BG$1</f>
        <v>15.805000000000001</v>
      </c>
      <c r="BH77" s="2">
        <f>'Processed Data Export'!DD78*BH$1</f>
        <v>20.581999999999997</v>
      </c>
      <c r="BI77" s="2">
        <f>'Processed Data Export'!DE78*BI$1</f>
        <v>27.769499999999997</v>
      </c>
      <c r="BJ77" s="2">
        <f>'Processed Data Export'!DF78*BJ$1</f>
        <v>37.311999999999998</v>
      </c>
      <c r="BK77" s="2">
        <f>'Processed Data Export'!DG78*BK$1</f>
        <v>50.007500000000007</v>
      </c>
      <c r="BL77" s="2">
        <f>'Processed Data Export'!DH78*BL$1</f>
        <v>65.486000000000004</v>
      </c>
      <c r="BM77" s="2">
        <f>'Processed Data Export'!DI78*BM$1</f>
        <v>83.503500000000003</v>
      </c>
      <c r="BN77" s="2">
        <f>'Processed Data Export'!DJ78*BN$1</f>
        <v>103.07599999999999</v>
      </c>
      <c r="BO77" s="2">
        <f>'Processed Data Export'!DK78*BO$1</f>
        <v>122.90650000000001</v>
      </c>
      <c r="BP77" s="2">
        <f>'Processed Data Export'!DL78*BP$1</f>
        <v>141.816</v>
      </c>
      <c r="BQ77" s="2">
        <f>'Processed Data Export'!DM78*BQ$1</f>
        <v>157.73099999999999</v>
      </c>
      <c r="BR77" s="2">
        <f>'Processed Data Export'!DN78*BR$1</f>
        <v>170.22099999999998</v>
      </c>
      <c r="BS77" s="2">
        <f>'Processed Data Export'!DO78*BS$1</f>
        <v>178.28850000000003</v>
      </c>
      <c r="BT77" s="2">
        <f>'Processed Data Export'!DP78*BT$1</f>
        <v>183.16000000000003</v>
      </c>
      <c r="BU77" s="2">
        <f>'Processed Data Export'!DQ78*BU$1</f>
        <v>186.19200000000004</v>
      </c>
      <c r="BV77" s="2">
        <f>'Processed Data Export'!DR78*BV$1</f>
        <v>191.29499999999999</v>
      </c>
      <c r="BW77" s="2">
        <f>'Processed Data Export'!DS78*BW$1</f>
        <v>200.35500000000002</v>
      </c>
      <c r="BX77" s="2">
        <f>'Processed Data Export'!DT78*BX$1</f>
        <v>222.88499999999999</v>
      </c>
      <c r="BY77" s="2">
        <f>'Processed Data Export'!DU78*BY$1</f>
        <v>259.2</v>
      </c>
      <c r="BZ77" s="2">
        <f>'Processed Data Export'!DV78*BZ$1</f>
        <v>317.84999999999997</v>
      </c>
      <c r="CA77" s="2">
        <f>'Processed Data Export'!DW78*CA$1</f>
        <v>409.20000000000005</v>
      </c>
      <c r="CB77" s="2">
        <f>'Processed Data Export'!DX78*CB$1</f>
        <v>538.04999999999995</v>
      </c>
      <c r="CC77" s="2">
        <f>'Processed Data Export'!DY78*CC$1</f>
        <v>711.59999999999991</v>
      </c>
      <c r="CD77" s="2">
        <f>'Processed Data Export'!DZ78*CD$1</f>
        <v>926.16000000000008</v>
      </c>
      <c r="CE77" s="2">
        <f>'Processed Data Export'!EA78*CE$1</f>
        <v>1182.6500000000001</v>
      </c>
      <c r="CF77" s="2">
        <f>'Processed Data Export'!EB78*CF$1</f>
        <v>1453.7600000000002</v>
      </c>
      <c r="CG77" s="2">
        <f>'Processed Data Export'!EC78*CG$1</f>
        <v>1718</v>
      </c>
      <c r="CH77" s="2">
        <f>'Processed Data Export'!ED78*CH$1</f>
        <v>1934.04</v>
      </c>
      <c r="CI77" s="2">
        <f>'Processed Data Export'!EE78*CI$1</f>
        <v>2074.3200000000002</v>
      </c>
      <c r="CJ77" s="2">
        <f>'Processed Data Export'!EF78*CJ$1</f>
        <v>2097.88</v>
      </c>
      <c r="CK77" s="2">
        <f>'Processed Data Export'!EG78*CK$1</f>
        <v>1991.3400000000001</v>
      </c>
      <c r="CL77" s="2">
        <f>'Processed Data Export'!EH78*CL$1</f>
        <v>1753.9199999999998</v>
      </c>
      <c r="CM77" s="2">
        <f>'Processed Data Export'!EI78*CM$1</f>
        <v>1413.0550000000001</v>
      </c>
      <c r="CN77" s="2">
        <f>'Processed Data Export'!EJ78*CN$1</f>
        <v>1019.92</v>
      </c>
      <c r="CO77" s="2">
        <f t="shared" si="2"/>
        <v>22037.083849999999</v>
      </c>
      <c r="CP77" s="2">
        <f t="shared" si="3"/>
        <v>220.37083849999999</v>
      </c>
    </row>
    <row r="78" spans="1:94" x14ac:dyDescent="0.35">
      <c r="A78" s="2">
        <f>'Processed Data Export'!B79</f>
        <v>8100</v>
      </c>
      <c r="B78" s="2">
        <f>'Processed Data Export'!AX79*B$1</f>
        <v>3.3100000000000004E-2</v>
      </c>
      <c r="C78" s="2">
        <f>'Processed Data Export'!AY79*C$1</f>
        <v>0</v>
      </c>
      <c r="D78" s="2">
        <f>'Processed Data Export'!AZ79*D$1</f>
        <v>0</v>
      </c>
      <c r="E78" s="2">
        <f>'Processed Data Export'!BA79*E$1</f>
        <v>0</v>
      </c>
      <c r="F78" s="2">
        <f>'Processed Data Export'!BB79*F$1</f>
        <v>0</v>
      </c>
      <c r="G78" s="2">
        <f>'Processed Data Export'!BC79*G$1</f>
        <v>0</v>
      </c>
      <c r="H78" s="2">
        <f>'Processed Data Export'!BD79*H$1</f>
        <v>0</v>
      </c>
      <c r="I78" s="2">
        <f>'Processed Data Export'!BE79*I$1</f>
        <v>0</v>
      </c>
      <c r="J78" s="2">
        <f>'Processed Data Export'!BF79*J$1</f>
        <v>0</v>
      </c>
      <c r="K78" s="2">
        <f>'Processed Data Export'!BG79*K$1</f>
        <v>0</v>
      </c>
      <c r="L78" s="2">
        <f>'Processed Data Export'!BH79*L$1</f>
        <v>0</v>
      </c>
      <c r="M78" s="2">
        <f>'Processed Data Export'!BI79*M$1</f>
        <v>0</v>
      </c>
      <c r="N78" s="2">
        <f>'Processed Data Export'!BJ79*N$1</f>
        <v>0</v>
      </c>
      <c r="O78" s="2">
        <f>'Processed Data Export'!BK79*O$1</f>
        <v>0</v>
      </c>
      <c r="P78" s="2">
        <f>'Processed Data Export'!BL79*P$1</f>
        <v>0</v>
      </c>
      <c r="Q78" s="2">
        <f>'Processed Data Export'!BM79*Q$1</f>
        <v>0</v>
      </c>
      <c r="R78" s="2">
        <f>'Processed Data Export'!BN79*R$1</f>
        <v>0</v>
      </c>
      <c r="S78" s="2">
        <f>'Processed Data Export'!BO79*S$1</f>
        <v>0</v>
      </c>
      <c r="T78" s="2">
        <f>'Processed Data Export'!BP79*T$1</f>
        <v>0</v>
      </c>
      <c r="U78" s="2">
        <f>'Processed Data Export'!BQ79*U$1</f>
        <v>0</v>
      </c>
      <c r="V78" s="2">
        <f>'Processed Data Export'!BR79*V$1</f>
        <v>0</v>
      </c>
      <c r="W78" s="2">
        <f>'Processed Data Export'!BS79*W$1</f>
        <v>0</v>
      </c>
      <c r="X78" s="2">
        <f>'Processed Data Export'!BT79*X$1</f>
        <v>0</v>
      </c>
      <c r="Y78" s="2">
        <f>'Processed Data Export'!BU79*Y$1</f>
        <v>0</v>
      </c>
      <c r="Z78" s="2">
        <f>'Processed Data Export'!BV79*Z$1</f>
        <v>0</v>
      </c>
      <c r="AA78" s="2">
        <f>'Processed Data Export'!BW79*AA$1</f>
        <v>0</v>
      </c>
      <c r="AB78" s="2">
        <f>'Processed Data Export'!BX79*AB$1</f>
        <v>0</v>
      </c>
      <c r="AC78" s="2">
        <f>'Processed Data Export'!BY79*AC$1</f>
        <v>0</v>
      </c>
      <c r="AD78" s="2">
        <f>'Processed Data Export'!BZ79*AD$1</f>
        <v>0</v>
      </c>
      <c r="AE78" s="2">
        <f>'Processed Data Export'!CA79*AE$1</f>
        <v>0</v>
      </c>
      <c r="AF78" s="2">
        <f>'Processed Data Export'!CB79*AF$1</f>
        <v>0</v>
      </c>
      <c r="AG78" s="2">
        <f>'Processed Data Export'!CC79*AG$1</f>
        <v>0</v>
      </c>
      <c r="AH78" s="2">
        <f>'Processed Data Export'!CD79*AH$1</f>
        <v>0</v>
      </c>
      <c r="AI78" s="2">
        <f>'Processed Data Export'!CE79*AI$1</f>
        <v>0</v>
      </c>
      <c r="AJ78" s="2">
        <f>'Processed Data Export'!CF79*AJ$1</f>
        <v>0</v>
      </c>
      <c r="AK78" s="2">
        <f>'Processed Data Export'!CG79*AK$1</f>
        <v>0</v>
      </c>
      <c r="AL78" s="2">
        <f>'Processed Data Export'!CH79*AL$1</f>
        <v>0</v>
      </c>
      <c r="AM78" s="2">
        <f>'Processed Data Export'!CI79*AM$1</f>
        <v>0</v>
      </c>
      <c r="AN78" s="2">
        <f>'Processed Data Export'!CJ79*AN$1</f>
        <v>0</v>
      </c>
      <c r="AO78" s="2">
        <f>'Processed Data Export'!CK79*AO$1</f>
        <v>0</v>
      </c>
      <c r="AP78" s="2">
        <f>'Processed Data Export'!CL79*AP$1</f>
        <v>0.23100000000000001</v>
      </c>
      <c r="AQ78" s="2">
        <f>'Processed Data Export'!CM79*AQ$1</f>
        <v>0.50760000000000005</v>
      </c>
      <c r="AR78" s="2">
        <f>'Processed Data Export'!CN79*AR$1</f>
        <v>0.8839499999999999</v>
      </c>
      <c r="AS78" s="2">
        <f>'Processed Data Export'!CO79*AS$1</f>
        <v>1.3672999999999997</v>
      </c>
      <c r="AT78" s="2">
        <f>'Processed Data Export'!CP79*AT$1</f>
        <v>1.98</v>
      </c>
      <c r="AU78" s="2">
        <f>'Processed Data Export'!CQ79*AU$1</f>
        <v>2.7456</v>
      </c>
      <c r="AV78" s="2">
        <f>'Processed Data Export'!CR79*AV$1</f>
        <v>3.7629999999999999</v>
      </c>
      <c r="AW78" s="2">
        <f>'Processed Data Export'!CS79*AW$1</f>
        <v>5.1987000000000005</v>
      </c>
      <c r="AX78" s="2">
        <f>'Processed Data Export'!CT79*AX$1</f>
        <v>7.1448</v>
      </c>
      <c r="AY78" s="2">
        <f>'Processed Data Export'!CU79*AY$1</f>
        <v>9.5864000000000011</v>
      </c>
      <c r="AZ78" s="2">
        <f>'Processed Data Export'!CV79*AZ$1</f>
        <v>12.609599999999999</v>
      </c>
      <c r="BA78" s="2">
        <f>'Processed Data Export'!CW79*BA$1</f>
        <v>16.1616</v>
      </c>
      <c r="BB78" s="2">
        <f>'Processed Data Export'!CX79*BB$1</f>
        <v>20.398799999999998</v>
      </c>
      <c r="BC78" s="2">
        <f>'Processed Data Export'!CY79*BC$1</f>
        <v>25.432399999999998</v>
      </c>
      <c r="BD78" s="2">
        <f>'Processed Data Export'!CZ79*BD$1</f>
        <v>31.305499999999995</v>
      </c>
      <c r="BE78" s="2">
        <f>'Processed Data Export'!DA79*BE$1</f>
        <v>38.359999999999992</v>
      </c>
      <c r="BF78" s="2">
        <f>'Processed Data Export'!DB79*BF$1</f>
        <v>46.545499999999997</v>
      </c>
      <c r="BG78" s="2">
        <f>'Processed Data Export'!DC79*BG$1</f>
        <v>56.622500000000002</v>
      </c>
      <c r="BH78" s="2">
        <f>'Processed Data Export'!DD79*BH$1</f>
        <v>67.813999999999993</v>
      </c>
      <c r="BI78" s="2">
        <f>'Processed Data Export'!DE79*BI$1</f>
        <v>81.344999999999985</v>
      </c>
      <c r="BJ78" s="2">
        <f>'Processed Data Export'!DF79*BJ$1</f>
        <v>96.24799999999999</v>
      </c>
      <c r="BK78" s="2">
        <f>'Processed Data Export'!DG79*BK$1</f>
        <v>112.54700000000001</v>
      </c>
      <c r="BL78" s="2">
        <f>'Processed Data Export'!DH79*BL$1</f>
        <v>129.602</v>
      </c>
      <c r="BM78" s="2">
        <f>'Processed Data Export'!DI79*BM$1</f>
        <v>146.01450000000003</v>
      </c>
      <c r="BN78" s="2">
        <f>'Processed Data Export'!DJ79*BN$1</f>
        <v>161.14449999999997</v>
      </c>
      <c r="BO78" s="2">
        <f>'Processed Data Export'!DK79*BO$1</f>
        <v>173.63300000000001</v>
      </c>
      <c r="BP78" s="2">
        <f>'Processed Data Export'!DL79*BP$1</f>
        <v>182.62800000000001</v>
      </c>
      <c r="BQ78" s="2">
        <f>'Processed Data Export'!DM79*BQ$1</f>
        <v>187.25700000000001</v>
      </c>
      <c r="BR78" s="2">
        <f>'Processed Data Export'!DN79*BR$1</f>
        <v>188.18549999999999</v>
      </c>
      <c r="BS78" s="2">
        <f>'Processed Data Export'!DO79*BS$1</f>
        <v>185.31300000000002</v>
      </c>
      <c r="BT78" s="2">
        <f>'Processed Data Export'!DP79*BT$1</f>
        <v>180.5</v>
      </c>
      <c r="BU78" s="2">
        <f>'Processed Data Export'!DQ79*BU$1</f>
        <v>175.392</v>
      </c>
      <c r="BV78" s="2">
        <f>'Processed Data Export'!DR79*BV$1</f>
        <v>170.69399999999999</v>
      </c>
      <c r="BW78" s="2">
        <f>'Processed Data Export'!DS79*BW$1</f>
        <v>167.61</v>
      </c>
      <c r="BX78" s="2">
        <f>'Processed Data Export'!DT79*BX$1</f>
        <v>168.91</v>
      </c>
      <c r="BY78" s="2">
        <f>'Processed Data Export'!DU79*BY$1</f>
        <v>169.92</v>
      </c>
      <c r="BZ78" s="2">
        <f>'Processed Data Export'!DV79*BZ$1</f>
        <v>171.96500000000003</v>
      </c>
      <c r="CA78" s="2">
        <f>'Processed Data Export'!DW79*CA$1</f>
        <v>175.77</v>
      </c>
      <c r="CB78" s="2">
        <f>'Processed Data Export'!DX79*CB$1</f>
        <v>179.35000000000002</v>
      </c>
      <c r="CC78" s="2">
        <f>'Processed Data Export'!DY79*CC$1</f>
        <v>185.99999999999997</v>
      </c>
      <c r="CD78" s="2">
        <f>'Processed Data Export'!DZ79*CD$1</f>
        <v>191.76000000000002</v>
      </c>
      <c r="CE78" s="2">
        <f>'Processed Data Export'!EA79*CE$1</f>
        <v>198.4</v>
      </c>
      <c r="CF78" s="2">
        <f>'Processed Data Export'!EB79*CF$1</f>
        <v>200.64000000000001</v>
      </c>
      <c r="CG78" s="2">
        <f>'Processed Data Export'!EC79*CG$1</f>
        <v>198</v>
      </c>
      <c r="CH78" s="2">
        <f>'Processed Data Export'!ED79*CH$1</f>
        <v>183.87</v>
      </c>
      <c r="CI78" s="2">
        <f>'Processed Data Export'!EE79*CI$1</f>
        <v>162.54</v>
      </c>
      <c r="CJ78" s="2">
        <f>'Processed Data Export'!EF79*CJ$1</f>
        <v>125.99</v>
      </c>
      <c r="CK78" s="2">
        <f>'Processed Data Export'!EG79*CK$1</f>
        <v>83.25</v>
      </c>
      <c r="CL78" s="2">
        <f>'Processed Data Export'!EH79*CL$1</f>
        <v>52.92</v>
      </c>
      <c r="CM78" s="2">
        <f>'Processed Data Export'!EI79*CM$1</f>
        <v>0</v>
      </c>
      <c r="CN78" s="2">
        <f>'Processed Data Export'!EJ79*CN$1</f>
        <v>0</v>
      </c>
      <c r="CO78" s="2">
        <f t="shared" si="2"/>
        <v>5136.0898500000003</v>
      </c>
      <c r="CP78" s="2">
        <f t="shared" si="3"/>
        <v>51.360898500000005</v>
      </c>
    </row>
    <row r="79" spans="1:94" x14ac:dyDescent="0.35">
      <c r="A79" s="2">
        <f>'Processed Data Export'!B80</f>
        <v>8105</v>
      </c>
      <c r="B79" s="2">
        <f>'Processed Data Export'!AX80*B$1</f>
        <v>0</v>
      </c>
      <c r="C79" s="2">
        <f>'Processed Data Export'!AY80*C$1</f>
        <v>0</v>
      </c>
      <c r="D79" s="2">
        <f>'Processed Data Export'!AZ80*D$1</f>
        <v>0</v>
      </c>
      <c r="E79" s="2">
        <f>'Processed Data Export'!BA80*E$1</f>
        <v>0</v>
      </c>
      <c r="F79" s="2">
        <f>'Processed Data Export'!BB80*F$1</f>
        <v>0</v>
      </c>
      <c r="G79" s="2">
        <f>'Processed Data Export'!BC80*G$1</f>
        <v>0</v>
      </c>
      <c r="H79" s="2">
        <f>'Processed Data Export'!BD80*H$1</f>
        <v>0</v>
      </c>
      <c r="I79" s="2">
        <f>'Processed Data Export'!BE80*I$1</f>
        <v>0</v>
      </c>
      <c r="J79" s="2">
        <f>'Processed Data Export'!BF80*J$1</f>
        <v>0</v>
      </c>
      <c r="K79" s="2">
        <f>'Processed Data Export'!BG80*K$1</f>
        <v>0</v>
      </c>
      <c r="L79" s="2">
        <f>'Processed Data Export'!BH80*L$1</f>
        <v>0</v>
      </c>
      <c r="M79" s="2">
        <f>'Processed Data Export'!BI80*M$1</f>
        <v>0</v>
      </c>
      <c r="N79" s="2">
        <f>'Processed Data Export'!BJ80*N$1</f>
        <v>0</v>
      </c>
      <c r="O79" s="2">
        <f>'Processed Data Export'!BK80*O$1</f>
        <v>0</v>
      </c>
      <c r="P79" s="2">
        <f>'Processed Data Export'!BL80*P$1</f>
        <v>0</v>
      </c>
      <c r="Q79" s="2">
        <f>'Processed Data Export'!BM80*Q$1</f>
        <v>0</v>
      </c>
      <c r="R79" s="2">
        <f>'Processed Data Export'!BN80*R$1</f>
        <v>0</v>
      </c>
      <c r="S79" s="2">
        <f>'Processed Data Export'!BO80*S$1</f>
        <v>0</v>
      </c>
      <c r="T79" s="2">
        <f>'Processed Data Export'!BP80*T$1</f>
        <v>0</v>
      </c>
      <c r="U79" s="2">
        <f>'Processed Data Export'!BQ80*U$1</f>
        <v>0</v>
      </c>
      <c r="V79" s="2">
        <f>'Processed Data Export'!BR80*V$1</f>
        <v>0</v>
      </c>
      <c r="W79" s="2">
        <f>'Processed Data Export'!BS80*W$1</f>
        <v>0</v>
      </c>
      <c r="X79" s="2">
        <f>'Processed Data Export'!BT80*X$1</f>
        <v>0</v>
      </c>
      <c r="Y79" s="2">
        <f>'Processed Data Export'!BU80*Y$1</f>
        <v>0</v>
      </c>
      <c r="Z79" s="2">
        <f>'Processed Data Export'!BV80*Z$1</f>
        <v>0</v>
      </c>
      <c r="AA79" s="2">
        <f>'Processed Data Export'!BW80*AA$1</f>
        <v>0</v>
      </c>
      <c r="AB79" s="2">
        <f>'Processed Data Export'!BX80*AB$1</f>
        <v>0</v>
      </c>
      <c r="AC79" s="2">
        <f>'Processed Data Export'!BY80*AC$1</f>
        <v>0</v>
      </c>
      <c r="AD79" s="2">
        <f>'Processed Data Export'!BZ80*AD$1</f>
        <v>0</v>
      </c>
      <c r="AE79" s="2">
        <f>'Processed Data Export'!CA80*AE$1</f>
        <v>0</v>
      </c>
      <c r="AF79" s="2">
        <f>'Processed Data Export'!CB80*AF$1</f>
        <v>0</v>
      </c>
      <c r="AG79" s="2">
        <f>'Processed Data Export'!CC80*AG$1</f>
        <v>0</v>
      </c>
      <c r="AH79" s="2">
        <f>'Processed Data Export'!CD80*AH$1</f>
        <v>5.6430000000000001E-2</v>
      </c>
      <c r="AI79" s="2">
        <f>'Processed Data Export'!CE80*AI$1</f>
        <v>8.4375000000000006E-2</v>
      </c>
      <c r="AJ79" s="2">
        <f>'Processed Data Export'!CF80*AJ$1</f>
        <v>0.10738000000000002</v>
      </c>
      <c r="AK79" s="2">
        <f>'Processed Data Export'!CG80*AK$1</f>
        <v>0.11336</v>
      </c>
      <c r="AL79" s="2">
        <f>'Processed Data Export'!CH80*AL$1</f>
        <v>0.10901</v>
      </c>
      <c r="AM79" s="2">
        <f>'Processed Data Export'!CI80*AM$1</f>
        <v>0.11299999999999999</v>
      </c>
      <c r="AN79" s="2">
        <f>'Processed Data Export'!CJ80*AN$1</f>
        <v>0.1472</v>
      </c>
      <c r="AO79" s="2">
        <f>'Processed Data Export'!CK80*AO$1</f>
        <v>0.25374999999999998</v>
      </c>
      <c r="AP79" s="2">
        <f>'Processed Data Export'!CL80*AP$1</f>
        <v>0.47025</v>
      </c>
      <c r="AQ79" s="2">
        <f>'Processed Data Export'!CM80*AQ$1</f>
        <v>0.79899999999999993</v>
      </c>
      <c r="AR79" s="2">
        <f>'Processed Data Export'!CN80*AR$1</f>
        <v>1.2566999999999999</v>
      </c>
      <c r="AS79" s="2">
        <f>'Processed Data Export'!CO80*AS$1</f>
        <v>1.8270999999999999</v>
      </c>
      <c r="AT79" s="2">
        <f>'Processed Data Export'!CP80*AT$1</f>
        <v>2.5300000000000002</v>
      </c>
      <c r="AU79" s="2">
        <f>'Processed Data Export'!CQ80*AU$1</f>
        <v>3.3852000000000002</v>
      </c>
      <c r="AV79" s="2">
        <f>'Processed Data Export'!CR80*AV$1</f>
        <v>4.4729999999999999</v>
      </c>
      <c r="AW79" s="2">
        <f>'Processed Data Export'!CS80*AW$1</f>
        <v>5.8435000000000006</v>
      </c>
      <c r="AX79" s="2">
        <f>'Processed Data Export'!CT80*AX$1</f>
        <v>7.5798999999999994</v>
      </c>
      <c r="AY79" s="2">
        <f>'Processed Data Export'!CU80*AY$1</f>
        <v>9.6385000000000005</v>
      </c>
      <c r="AZ79" s="2">
        <f>'Processed Data Export'!CV80*AZ$1</f>
        <v>11.958399999999999</v>
      </c>
      <c r="BA79" s="2">
        <f>'Processed Data Export'!CW80*BA$1</f>
        <v>14.5824</v>
      </c>
      <c r="BB79" s="2">
        <f>'Processed Data Export'!CX80*BB$1</f>
        <v>17.724799999999998</v>
      </c>
      <c r="BC79" s="2">
        <f>'Processed Data Export'!CY80*BC$1</f>
        <v>21.482999999999997</v>
      </c>
      <c r="BD79" s="2">
        <f>'Processed Data Export'!CZ80*BD$1</f>
        <v>26.1783</v>
      </c>
      <c r="BE79" s="2">
        <f>'Processed Data Export'!DA80*BE$1</f>
        <v>32.311999999999998</v>
      </c>
      <c r="BF79" s="2">
        <f>'Processed Data Export'!DB80*BF$1</f>
        <v>40.512999999999998</v>
      </c>
      <c r="BG79" s="2">
        <f>'Processed Data Export'!DC80*BG$1</f>
        <v>51.982500000000002</v>
      </c>
      <c r="BH79" s="2">
        <f>'Processed Data Export'!DD80*BH$1</f>
        <v>66.501999999999995</v>
      </c>
      <c r="BI79" s="2">
        <f>'Processed Data Export'!DE80*BI$1</f>
        <v>85.739499999999992</v>
      </c>
      <c r="BJ79" s="2">
        <f>'Processed Data Export'!DF80*BJ$1</f>
        <v>109.07399999999998</v>
      </c>
      <c r="BK79" s="2">
        <f>'Processed Data Export'!DG80*BK$1</f>
        <v>136.28550000000001</v>
      </c>
      <c r="BL79" s="2">
        <f>'Processed Data Export'!DH80*BL$1</f>
        <v>166.04400000000001</v>
      </c>
      <c r="BM79" s="2">
        <f>'Processed Data Export'!DI80*BM$1</f>
        <v>195.77450000000002</v>
      </c>
      <c r="BN79" s="2">
        <f>'Processed Data Export'!DJ80*BN$1</f>
        <v>222.21349999999998</v>
      </c>
      <c r="BO79" s="2">
        <f>'Processed Data Export'!DK80*BO$1</f>
        <v>242.40450000000001</v>
      </c>
      <c r="BP79" s="2">
        <f>'Processed Data Export'!DL80*BP$1</f>
        <v>253.08</v>
      </c>
      <c r="BQ79" s="2">
        <f>'Processed Data Export'!DM80*BQ$1</f>
        <v>251.489</v>
      </c>
      <c r="BR79" s="2">
        <f>'Processed Data Export'!DN80*BR$1</f>
        <v>237.07250000000002</v>
      </c>
      <c r="BS79" s="2">
        <f>'Processed Data Export'!DO80*BS$1</f>
        <v>210.40049999999999</v>
      </c>
      <c r="BT79" s="2">
        <f>'Processed Data Export'!DP80*BT$1</f>
        <v>174.04</v>
      </c>
      <c r="BU79" s="2">
        <f>'Processed Data Export'!DQ80*BU$1</f>
        <v>133.488</v>
      </c>
      <c r="BV79" s="2">
        <f>'Processed Data Export'!DR80*BV$1</f>
        <v>93.194999999999993</v>
      </c>
      <c r="BW79" s="2">
        <f>'Processed Data Export'!DS80*BW$1</f>
        <v>57.72</v>
      </c>
      <c r="BX79" s="2">
        <f>'Processed Data Export'!DT80*BX$1</f>
        <v>21.59</v>
      </c>
      <c r="BY79" s="2">
        <f>'Processed Data Export'!DU80*BY$1</f>
        <v>14.4</v>
      </c>
      <c r="BZ79" s="2">
        <f>'Processed Data Export'!DV80*BZ$1</f>
        <v>10.595000000000001</v>
      </c>
      <c r="CA79" s="2">
        <f>'Processed Data Export'!DW80*CA$1</f>
        <v>9.3000000000000007</v>
      </c>
      <c r="CB79" s="2">
        <f>'Processed Data Export'!DX80*CB$1</f>
        <v>8.44</v>
      </c>
      <c r="CC79" s="2">
        <f>'Processed Data Export'!DY80*CC$1</f>
        <v>0</v>
      </c>
      <c r="CD79" s="2">
        <f>'Processed Data Export'!DZ80*CD$1</f>
        <v>0</v>
      </c>
      <c r="CE79" s="2">
        <f>'Processed Data Export'!EA80*CE$1</f>
        <v>0</v>
      </c>
      <c r="CF79" s="2">
        <f>'Processed Data Export'!EB80*CF$1</f>
        <v>0</v>
      </c>
      <c r="CG79" s="2">
        <f>'Processed Data Export'!EC80*CG$1</f>
        <v>0</v>
      </c>
      <c r="CH79" s="2">
        <f>'Processed Data Export'!ED80*CH$1</f>
        <v>0</v>
      </c>
      <c r="CI79" s="2">
        <f>'Processed Data Export'!EE80*CI$1</f>
        <v>0</v>
      </c>
      <c r="CJ79" s="2">
        <f>'Processed Data Export'!EF80*CJ$1</f>
        <v>0</v>
      </c>
      <c r="CK79" s="2">
        <f>'Processed Data Export'!EG80*CK$1</f>
        <v>0</v>
      </c>
      <c r="CL79" s="2">
        <f>'Processed Data Export'!EH80*CL$1</f>
        <v>0</v>
      </c>
      <c r="CM79" s="2">
        <f>'Processed Data Export'!EI80*CM$1</f>
        <v>0</v>
      </c>
      <c r="CN79" s="2">
        <f>'Processed Data Export'!EJ80*CN$1</f>
        <v>0</v>
      </c>
      <c r="CO79" s="2">
        <f t="shared" si="2"/>
        <v>2954.3695550000002</v>
      </c>
      <c r="CP79" s="2">
        <f t="shared" si="3"/>
        <v>29.543695550000002</v>
      </c>
    </row>
    <row r="80" spans="1:94" x14ac:dyDescent="0.35">
      <c r="A80" s="2">
        <f>'Processed Data Export'!B81</f>
        <v>8200</v>
      </c>
      <c r="B80" s="2">
        <f>'Processed Data Export'!AX81*B$1</f>
        <v>2.65E-3</v>
      </c>
      <c r="C80" s="2">
        <f>'Processed Data Export'!AY81*C$1</f>
        <v>0</v>
      </c>
      <c r="D80" s="2">
        <f>'Processed Data Export'!AZ81*D$1</f>
        <v>0</v>
      </c>
      <c r="E80" s="2">
        <f>'Processed Data Export'!BA81*E$1</f>
        <v>0</v>
      </c>
      <c r="F80" s="2">
        <f>'Processed Data Export'!BB81*F$1</f>
        <v>0</v>
      </c>
      <c r="G80" s="2">
        <f>'Processed Data Export'!BC81*G$1</f>
        <v>0</v>
      </c>
      <c r="H80" s="2">
        <f>'Processed Data Export'!BD81*H$1</f>
        <v>0</v>
      </c>
      <c r="I80" s="2">
        <f>'Processed Data Export'!BE81*I$1</f>
        <v>0</v>
      </c>
      <c r="J80" s="2">
        <f>'Processed Data Export'!BF81*J$1</f>
        <v>0</v>
      </c>
      <c r="K80" s="2">
        <f>'Processed Data Export'!BG81*K$1</f>
        <v>0</v>
      </c>
      <c r="L80" s="2">
        <f>'Processed Data Export'!BH81*L$1</f>
        <v>0</v>
      </c>
      <c r="M80" s="2">
        <f>'Processed Data Export'!BI81*M$1</f>
        <v>0</v>
      </c>
      <c r="N80" s="2">
        <f>'Processed Data Export'!BJ81*N$1</f>
        <v>0</v>
      </c>
      <c r="O80" s="2">
        <f>'Processed Data Export'!BK81*O$1</f>
        <v>0</v>
      </c>
      <c r="P80" s="2">
        <f>'Processed Data Export'!BL81*P$1</f>
        <v>0</v>
      </c>
      <c r="Q80" s="2">
        <f>'Processed Data Export'!BM81*Q$1</f>
        <v>0</v>
      </c>
      <c r="R80" s="2">
        <f>'Processed Data Export'!BN81*R$1</f>
        <v>0</v>
      </c>
      <c r="S80" s="2">
        <f>'Processed Data Export'!BO81*S$1</f>
        <v>0</v>
      </c>
      <c r="T80" s="2">
        <f>'Processed Data Export'!BP81*T$1</f>
        <v>0</v>
      </c>
      <c r="U80" s="2">
        <f>'Processed Data Export'!BQ81*U$1</f>
        <v>0</v>
      </c>
      <c r="V80" s="2">
        <f>'Processed Data Export'!BR81*V$1</f>
        <v>0</v>
      </c>
      <c r="W80" s="2">
        <f>'Processed Data Export'!BS81*W$1</f>
        <v>0</v>
      </c>
      <c r="X80" s="2">
        <f>'Processed Data Export'!BT81*X$1</f>
        <v>0</v>
      </c>
      <c r="Y80" s="2">
        <f>'Processed Data Export'!BU81*Y$1</f>
        <v>0</v>
      </c>
      <c r="Z80" s="2">
        <f>'Processed Data Export'!BV81*Z$1</f>
        <v>0</v>
      </c>
      <c r="AA80" s="2">
        <f>'Processed Data Export'!BW81*AA$1</f>
        <v>0</v>
      </c>
      <c r="AB80" s="2">
        <f>'Processed Data Export'!BX81*AB$1</f>
        <v>0</v>
      </c>
      <c r="AC80" s="2">
        <f>'Processed Data Export'!BY81*AC$1</f>
        <v>0</v>
      </c>
      <c r="AD80" s="2">
        <f>'Processed Data Export'!BZ81*AD$1</f>
        <v>0</v>
      </c>
      <c r="AE80" s="2">
        <f>'Processed Data Export'!CA81*AE$1</f>
        <v>0</v>
      </c>
      <c r="AF80" s="2">
        <f>'Processed Data Export'!CB81*AF$1</f>
        <v>0</v>
      </c>
      <c r="AG80" s="2">
        <f>'Processed Data Export'!CC81*AG$1</f>
        <v>0</v>
      </c>
      <c r="AH80" s="2">
        <f>'Processed Data Export'!CD81*AH$1</f>
        <v>0</v>
      </c>
      <c r="AI80" s="2">
        <f>'Processed Data Export'!CE81*AI$1</f>
        <v>0</v>
      </c>
      <c r="AJ80" s="2">
        <f>'Processed Data Export'!CF81*AJ$1</f>
        <v>0</v>
      </c>
      <c r="AK80" s="2">
        <f>'Processed Data Export'!CG81*AK$1</f>
        <v>0</v>
      </c>
      <c r="AL80" s="2">
        <f>'Processed Data Export'!CH81*AL$1</f>
        <v>0</v>
      </c>
      <c r="AM80" s="2">
        <f>'Processed Data Export'!CI81*AM$1</f>
        <v>0</v>
      </c>
      <c r="AN80" s="2">
        <f>'Processed Data Export'!CJ81*AN$1</f>
        <v>9.6000000000000016E-2</v>
      </c>
      <c r="AO80" s="2">
        <f>'Processed Data Export'!CK81*AO$1</f>
        <v>0.19575000000000001</v>
      </c>
      <c r="AP80" s="2">
        <f>'Processed Data Export'!CL81*AP$1</f>
        <v>0.37949999999999995</v>
      </c>
      <c r="AQ80" s="2">
        <f>'Processed Data Export'!CM81*AQ$1</f>
        <v>0.64859999999999995</v>
      </c>
      <c r="AR80" s="2">
        <f>'Processed Data Export'!CN81*AR$1</f>
        <v>1.0117499999999999</v>
      </c>
      <c r="AS80" s="2">
        <f>'Processed Data Export'!CO81*AS$1</f>
        <v>1.4883</v>
      </c>
      <c r="AT80" s="2">
        <f>'Processed Data Export'!CP81*AT$1</f>
        <v>2.09</v>
      </c>
      <c r="AU80" s="2">
        <f>'Processed Data Export'!CQ81*AU$1</f>
        <v>2.8704000000000001</v>
      </c>
      <c r="AV80" s="2">
        <f>'Processed Data Export'!CR81*AV$1</f>
        <v>3.9227499999999997</v>
      </c>
      <c r="AW80" s="2">
        <f>'Processed Data Export'!CS81*AW$1</f>
        <v>5.3397500000000013</v>
      </c>
      <c r="AX80" s="2">
        <f>'Processed Data Export'!CT81*AX$1</f>
        <v>7.1677</v>
      </c>
      <c r="AY80" s="2">
        <f>'Processed Data Export'!CU81*AY$1</f>
        <v>9.4822000000000006</v>
      </c>
      <c r="AZ80" s="2">
        <f>'Processed Data Export'!CV81*AZ$1</f>
        <v>12.3432</v>
      </c>
      <c r="BA80" s="2">
        <f>'Processed Data Export'!CW81*BA$1</f>
        <v>15.758399999999998</v>
      </c>
      <c r="BB80" s="2">
        <f>'Processed Data Export'!CX81*BB$1</f>
        <v>19.9404</v>
      </c>
      <c r="BC80" s="2">
        <f>'Processed Data Export'!CY81*BC$1</f>
        <v>25.041799999999999</v>
      </c>
      <c r="BD80" s="2">
        <f>'Processed Data Export'!CZ81*BD$1</f>
        <v>31.256199999999996</v>
      </c>
      <c r="BE80" s="2">
        <f>'Processed Data Export'!DA81*BE$1</f>
        <v>38.975999999999999</v>
      </c>
      <c r="BF80" s="2">
        <f>'Processed Data Export'!DB81*BF$1</f>
        <v>48.387</v>
      </c>
      <c r="BG80" s="2">
        <f>'Processed Data Export'!DC81*BG$1</f>
        <v>60.32</v>
      </c>
      <c r="BH80" s="2">
        <f>'Processed Data Export'!DD81*BH$1</f>
        <v>74.045999999999992</v>
      </c>
      <c r="BI80" s="2">
        <f>'Processed Data Export'!DE81*BI$1</f>
        <v>90.881999999999991</v>
      </c>
      <c r="BJ80" s="2">
        <f>'Processed Data Export'!DF81*BJ$1</f>
        <v>109.604</v>
      </c>
      <c r="BK80" s="2">
        <f>'Processed Data Export'!DG81*BK$1</f>
        <v>130.381</v>
      </c>
      <c r="BL80" s="2">
        <f>'Processed Data Export'!DH81*BL$1</f>
        <v>152.07000000000002</v>
      </c>
      <c r="BM80" s="2">
        <f>'Processed Data Export'!DI81*BM$1</f>
        <v>173.07149999999999</v>
      </c>
      <c r="BN80" s="2">
        <f>'Processed Data Export'!DJ81*BN$1</f>
        <v>192.03199999999995</v>
      </c>
      <c r="BO80" s="2">
        <f>'Processed Data Export'!DK81*BO$1</f>
        <v>207.11649999999997</v>
      </c>
      <c r="BP80" s="2">
        <f>'Processed Data Export'!DL81*BP$1</f>
        <v>216.828</v>
      </c>
      <c r="BQ80" s="2">
        <f>'Processed Data Export'!DM81*BQ$1</f>
        <v>219.63200000000001</v>
      </c>
      <c r="BR80" s="2">
        <f>'Processed Data Export'!DN81*BR$1</f>
        <v>215.57400000000001</v>
      </c>
      <c r="BS80" s="2">
        <f>'Processed Data Export'!DO81*BS$1</f>
        <v>204.04500000000002</v>
      </c>
      <c r="BT80" s="2">
        <f>'Processed Data Export'!DP81*BT$1</f>
        <v>185.82000000000002</v>
      </c>
      <c r="BU80" s="2">
        <f>'Processed Data Export'!DQ81*BU$1</f>
        <v>162.43199999999999</v>
      </c>
      <c r="BV80" s="2">
        <f>'Processed Data Export'!DR81*BV$1</f>
        <v>136.35900000000001</v>
      </c>
      <c r="BW80" s="2">
        <f>'Processed Data Export'!DS81*BW$1</f>
        <v>108.78</v>
      </c>
      <c r="BX80" s="2">
        <f>'Processed Data Export'!DT81*BX$1</f>
        <v>83.185000000000002</v>
      </c>
      <c r="BY80" s="2">
        <f>'Processed Data Export'!DU81*BY$1</f>
        <v>59.76</v>
      </c>
      <c r="BZ80" s="2">
        <f>'Processed Data Export'!DV81*BZ$1</f>
        <v>40.75</v>
      </c>
      <c r="CA80" s="2">
        <f>'Processed Data Export'!DW81*CA$1</f>
        <v>26.97</v>
      </c>
      <c r="CB80" s="2">
        <f>'Processed Data Export'!DX81*CB$1</f>
        <v>27.43</v>
      </c>
      <c r="CC80" s="2">
        <f>'Processed Data Export'!DY81*CC$1</f>
        <v>28.799999999999997</v>
      </c>
      <c r="CD80" s="2">
        <f>'Processed Data Export'!DZ81*CD$1</f>
        <v>29.92</v>
      </c>
      <c r="CE80" s="2">
        <f>'Processed Data Export'!EA81*CE$1</f>
        <v>27.9</v>
      </c>
      <c r="CF80" s="2">
        <f>'Processed Data Export'!EB81*CF$1</f>
        <v>22.880000000000003</v>
      </c>
      <c r="CG80" s="2">
        <f>'Processed Data Export'!EC81*CG$1</f>
        <v>14.000000000000002</v>
      </c>
      <c r="CH80" s="2">
        <f>'Processed Data Export'!ED81*CH$1</f>
        <v>0</v>
      </c>
      <c r="CI80" s="2">
        <f>'Processed Data Export'!EE81*CI$1</f>
        <v>0</v>
      </c>
      <c r="CJ80" s="2">
        <f>'Processed Data Export'!EF81*CJ$1</f>
        <v>0</v>
      </c>
      <c r="CK80" s="2">
        <f>'Processed Data Export'!EG81*CK$1</f>
        <v>0</v>
      </c>
      <c r="CL80" s="2">
        <f>'Processed Data Export'!EH81*CL$1</f>
        <v>0</v>
      </c>
      <c r="CM80" s="2">
        <f>'Processed Data Export'!EI81*CM$1</f>
        <v>0</v>
      </c>
      <c r="CN80" s="2">
        <f>'Processed Data Export'!EJ81*CN$1</f>
        <v>0</v>
      </c>
      <c r="CO80" s="2">
        <f t="shared" si="2"/>
        <v>3226.9863500000006</v>
      </c>
      <c r="CP80" s="2">
        <f t="shared" si="3"/>
        <v>32.269863500000007</v>
      </c>
    </row>
    <row r="81" spans="1:94" x14ac:dyDescent="0.35">
      <c r="A81" s="2">
        <f>'Processed Data Export'!B82</f>
        <v>8205</v>
      </c>
      <c r="B81" s="2">
        <f>'Processed Data Export'!AX82*B$1</f>
        <v>2.8000000000000004E-3</v>
      </c>
      <c r="C81" s="2">
        <f>'Processed Data Export'!AY82*C$1</f>
        <v>0</v>
      </c>
      <c r="D81" s="2">
        <f>'Processed Data Export'!AZ82*D$1</f>
        <v>0</v>
      </c>
      <c r="E81" s="2">
        <f>'Processed Data Export'!BA82*E$1</f>
        <v>0</v>
      </c>
      <c r="F81" s="2">
        <f>'Processed Data Export'!BB82*F$1</f>
        <v>0</v>
      </c>
      <c r="G81" s="2">
        <f>'Processed Data Export'!BC82*G$1</f>
        <v>0</v>
      </c>
      <c r="H81" s="2">
        <f>'Processed Data Export'!BD82*H$1</f>
        <v>0</v>
      </c>
      <c r="I81" s="2">
        <f>'Processed Data Export'!BE82*I$1</f>
        <v>0</v>
      </c>
      <c r="J81" s="2">
        <f>'Processed Data Export'!BF82*J$1</f>
        <v>0</v>
      </c>
      <c r="K81" s="2">
        <f>'Processed Data Export'!BG82*K$1</f>
        <v>0</v>
      </c>
      <c r="L81" s="2">
        <f>'Processed Data Export'!BH82*L$1</f>
        <v>0</v>
      </c>
      <c r="M81" s="2">
        <f>'Processed Data Export'!BI82*M$1</f>
        <v>0</v>
      </c>
      <c r="N81" s="2">
        <f>'Processed Data Export'!BJ82*N$1</f>
        <v>0</v>
      </c>
      <c r="O81" s="2">
        <f>'Processed Data Export'!BK82*O$1</f>
        <v>0</v>
      </c>
      <c r="P81" s="2">
        <f>'Processed Data Export'!BL82*P$1</f>
        <v>0</v>
      </c>
      <c r="Q81" s="2">
        <f>'Processed Data Export'!BM82*Q$1</f>
        <v>0</v>
      </c>
      <c r="R81" s="2">
        <f>'Processed Data Export'!BN82*R$1</f>
        <v>0</v>
      </c>
      <c r="S81" s="2">
        <f>'Processed Data Export'!BO82*S$1</f>
        <v>0</v>
      </c>
      <c r="T81" s="2">
        <f>'Processed Data Export'!BP82*T$1</f>
        <v>0</v>
      </c>
      <c r="U81" s="2">
        <f>'Processed Data Export'!BQ82*U$1</f>
        <v>0</v>
      </c>
      <c r="V81" s="2">
        <f>'Processed Data Export'!BR82*V$1</f>
        <v>0</v>
      </c>
      <c r="W81" s="2">
        <f>'Processed Data Export'!BS82*W$1</f>
        <v>0</v>
      </c>
      <c r="X81" s="2">
        <f>'Processed Data Export'!BT82*X$1</f>
        <v>0</v>
      </c>
      <c r="Y81" s="2">
        <f>'Processed Data Export'!BU82*Y$1</f>
        <v>0</v>
      </c>
      <c r="Z81" s="2">
        <f>'Processed Data Export'!BV82*Z$1</f>
        <v>0</v>
      </c>
      <c r="AA81" s="2">
        <f>'Processed Data Export'!BW82*AA$1</f>
        <v>1.0934999999999999E-2</v>
      </c>
      <c r="AB81" s="2">
        <f>'Processed Data Export'!BX82*AB$1</f>
        <v>2.8980000000000006E-2</v>
      </c>
      <c r="AC81" s="2">
        <f>'Processed Data Export'!BY82*AC$1</f>
        <v>4.8669999999999998E-2</v>
      </c>
      <c r="AD81" s="2">
        <f>'Processed Data Export'!BZ82*AD$1</f>
        <v>7.675499999999999E-2</v>
      </c>
      <c r="AE81" s="2">
        <f>'Processed Data Export'!CA82*AE$1</f>
        <v>0.10935000000000002</v>
      </c>
      <c r="AF81" s="2">
        <f>'Processed Data Export'!CB82*AF$1</f>
        <v>0.1449</v>
      </c>
      <c r="AG81" s="2">
        <f>'Processed Data Export'!CC82*AG$1</f>
        <v>0.18043499999999998</v>
      </c>
      <c r="AH81" s="2">
        <f>'Processed Data Export'!CD82*AH$1</f>
        <v>0.21383999999999997</v>
      </c>
      <c r="AI81" s="2">
        <f>'Processed Data Export'!CE82*AI$1</f>
        <v>0.232875</v>
      </c>
      <c r="AJ81" s="2">
        <f>'Processed Data Export'!CF82*AJ$1</f>
        <v>0.24544000000000002</v>
      </c>
      <c r="AK81" s="2">
        <f>'Processed Data Export'!CG82*AK$1</f>
        <v>0.2616</v>
      </c>
      <c r="AL81" s="2">
        <f>'Processed Data Export'!CH82*AL$1</f>
        <v>0.29234499999999997</v>
      </c>
      <c r="AM81" s="2">
        <f>'Processed Data Export'!CI82*AM$1</f>
        <v>0.36724999999999997</v>
      </c>
      <c r="AN81" s="2">
        <f>'Processed Data Export'!CJ82*AN$1</f>
        <v>0.52480000000000004</v>
      </c>
      <c r="AO81" s="2">
        <f>'Processed Data Export'!CK82*AO$1</f>
        <v>0.79025000000000001</v>
      </c>
      <c r="AP81" s="2">
        <f>'Processed Data Export'!CL82*AP$1</f>
        <v>1.2044999999999999</v>
      </c>
      <c r="AQ81" s="2">
        <f>'Processed Data Export'!CM82*AQ$1</f>
        <v>1.7578</v>
      </c>
      <c r="AR81" s="2">
        <f>'Processed Data Export'!CN82*AR$1</f>
        <v>2.4494999999999996</v>
      </c>
      <c r="AS81" s="2">
        <f>'Processed Data Export'!CO82*AS$1</f>
        <v>3.2790999999999997</v>
      </c>
      <c r="AT81" s="2">
        <f>'Processed Data Export'!CP82*AT$1</f>
        <v>4.2487499999999994</v>
      </c>
      <c r="AU81" s="2">
        <f>'Processed Data Export'!CQ82*AU$1</f>
        <v>5.3352000000000004</v>
      </c>
      <c r="AV81" s="2">
        <f>'Processed Data Export'!CR82*AV$1</f>
        <v>6.6384999999999996</v>
      </c>
      <c r="AW81" s="2">
        <f>'Processed Data Export'!CS82*AW$1</f>
        <v>8.1406000000000009</v>
      </c>
      <c r="AX81" s="2">
        <f>'Processed Data Export'!CT82*AX$1</f>
        <v>9.8928000000000011</v>
      </c>
      <c r="AY81" s="2">
        <f>'Processed Data Export'!CU82*AY$1</f>
        <v>11.878799999999998</v>
      </c>
      <c r="AZ81" s="2">
        <f>'Processed Data Export'!CV82*AZ$1</f>
        <v>14.06</v>
      </c>
      <c r="BA81" s="2">
        <f>'Processed Data Export'!CW82*BA$1</f>
        <v>16.497599999999998</v>
      </c>
      <c r="BB81" s="2">
        <f>'Processed Data Export'!CX82*BB$1</f>
        <v>19.481999999999999</v>
      </c>
      <c r="BC81" s="2">
        <f>'Processed Data Export'!CY82*BC$1</f>
        <v>23.218999999999998</v>
      </c>
      <c r="BD81" s="2">
        <f>'Processed Data Export'!CZ82*BD$1</f>
        <v>28.298199999999998</v>
      </c>
      <c r="BE81" s="2">
        <f>'Processed Data Export'!DA82*BE$1</f>
        <v>35.111999999999995</v>
      </c>
      <c r="BF81" s="2">
        <f>'Processed Data Export'!DB82*BF$1</f>
        <v>44.323</v>
      </c>
      <c r="BG81" s="2">
        <f>'Processed Data Export'!DC82*BG$1</f>
        <v>56.695</v>
      </c>
      <c r="BH81" s="2">
        <f>'Processed Data Export'!DD82*BH$1</f>
        <v>71.831999999999994</v>
      </c>
      <c r="BI81" s="2">
        <f>'Processed Data Export'!DE82*BI$1</f>
        <v>90.788499999999999</v>
      </c>
      <c r="BJ81" s="2">
        <f>'Processed Data Export'!DF82*BJ$1</f>
        <v>111.93600000000001</v>
      </c>
      <c r="BK81" s="2">
        <f>'Processed Data Export'!DG82*BK$1</f>
        <v>134.83950000000002</v>
      </c>
      <c r="BL81" s="2">
        <f>'Processed Data Export'!DH82*BL$1</f>
        <v>157.27600000000001</v>
      </c>
      <c r="BM81" s="2">
        <f>'Processed Data Export'!DI82*BM$1</f>
        <v>176.49250000000004</v>
      </c>
      <c r="BN81" s="2">
        <f>'Processed Data Export'!DJ82*BN$1</f>
        <v>190.09049999999996</v>
      </c>
      <c r="BO81" s="2">
        <f>'Processed Data Export'!DK82*BO$1</f>
        <v>195.48750000000001</v>
      </c>
      <c r="BP81" s="2">
        <f>'Processed Data Export'!DL82*BP$1</f>
        <v>191.52</v>
      </c>
      <c r="BQ81" s="2">
        <f>'Processed Data Export'!DM82*BQ$1</f>
        <v>176.89699999999999</v>
      </c>
      <c r="BR81" s="2">
        <f>'Processed Data Export'!DN82*BR$1</f>
        <v>153.14000000000001</v>
      </c>
      <c r="BS81" s="2">
        <f>'Processed Data Export'!DO82*BS$1</f>
        <v>122.76150000000001</v>
      </c>
      <c r="BT81" s="2">
        <f>'Processed Data Export'!DP82*BT$1</f>
        <v>89.3</v>
      </c>
      <c r="BU81" s="2">
        <f>'Processed Data Export'!DQ82*BU$1</f>
        <v>57.45600000000001</v>
      </c>
      <c r="BV81" s="2">
        <f>'Processed Data Export'!DR82*BV$1</f>
        <v>30.410999999999998</v>
      </c>
      <c r="BW81" s="2">
        <f>'Processed Data Export'!DS82*BW$1</f>
        <v>12.21</v>
      </c>
      <c r="BX81" s="2">
        <f>'Processed Data Export'!DT82*BX$1</f>
        <v>0</v>
      </c>
      <c r="BY81" s="2">
        <f>'Processed Data Export'!DU82*BY$1</f>
        <v>0</v>
      </c>
      <c r="BZ81" s="2">
        <f>'Processed Data Export'!DV82*BZ$1</f>
        <v>0</v>
      </c>
      <c r="CA81" s="2">
        <f>'Processed Data Export'!DW82*CA$1</f>
        <v>0</v>
      </c>
      <c r="CB81" s="2">
        <f>'Processed Data Export'!DX82*CB$1</f>
        <v>0</v>
      </c>
      <c r="CC81" s="2">
        <f>'Processed Data Export'!DY82*CC$1</f>
        <v>9.6</v>
      </c>
      <c r="CD81" s="2">
        <f>'Processed Data Export'!DZ82*CD$1</f>
        <v>14.96</v>
      </c>
      <c r="CE81" s="2">
        <f>'Processed Data Export'!EA82*CE$1</f>
        <v>20.150000000000002</v>
      </c>
      <c r="CF81" s="2">
        <f>'Processed Data Export'!EB82*CF$1</f>
        <v>24.64</v>
      </c>
      <c r="CG81" s="2">
        <f>'Processed Data Export'!EC82*CG$1</f>
        <v>24</v>
      </c>
      <c r="CH81" s="2">
        <f>'Processed Data Export'!ED82*CH$1</f>
        <v>20.43</v>
      </c>
      <c r="CI81" s="2">
        <f>'Processed Data Export'!EE82*CI$1</f>
        <v>0</v>
      </c>
      <c r="CJ81" s="2">
        <f>'Processed Data Export'!EF82*CJ$1</f>
        <v>0</v>
      </c>
      <c r="CK81" s="2">
        <f>'Processed Data Export'!EG82*CK$1</f>
        <v>0</v>
      </c>
      <c r="CL81" s="2">
        <f>'Processed Data Export'!EH82*CL$1</f>
        <v>0</v>
      </c>
      <c r="CM81" s="2">
        <f>'Processed Data Export'!EI82*CM$1</f>
        <v>0</v>
      </c>
      <c r="CN81" s="2">
        <f>'Processed Data Export'!EJ82*CN$1</f>
        <v>0</v>
      </c>
      <c r="CO81" s="2">
        <f t="shared" si="2"/>
        <v>2372.2615750000004</v>
      </c>
      <c r="CP81" s="2">
        <f t="shared" si="3"/>
        <v>23.722615750000003</v>
      </c>
    </row>
    <row r="82" spans="1:94" x14ac:dyDescent="0.35">
      <c r="A82" s="2">
        <f>'Processed Data Export'!B83</f>
        <v>8305</v>
      </c>
      <c r="B82" s="2">
        <f>'Processed Data Export'!AX83*B$1</f>
        <v>4.5000000000000005E-3</v>
      </c>
      <c r="C82" s="2">
        <f>'Processed Data Export'!AY83*C$1</f>
        <v>0</v>
      </c>
      <c r="D82" s="2">
        <f>'Processed Data Export'!AZ83*D$1</f>
        <v>0</v>
      </c>
      <c r="E82" s="2">
        <f>'Processed Data Export'!BA83*E$1</f>
        <v>0</v>
      </c>
      <c r="F82" s="2">
        <f>'Processed Data Export'!BB83*F$1</f>
        <v>0</v>
      </c>
      <c r="G82" s="2">
        <f>'Processed Data Export'!BC83*G$1</f>
        <v>0</v>
      </c>
      <c r="H82" s="2">
        <f>'Processed Data Export'!BD83*H$1</f>
        <v>0</v>
      </c>
      <c r="I82" s="2">
        <f>'Processed Data Export'!BE83*I$1</f>
        <v>0</v>
      </c>
      <c r="J82" s="2">
        <f>'Processed Data Export'!BF83*J$1</f>
        <v>0</v>
      </c>
      <c r="K82" s="2">
        <f>'Processed Data Export'!BG83*K$1</f>
        <v>0</v>
      </c>
      <c r="L82" s="2">
        <f>'Processed Data Export'!BH83*L$1</f>
        <v>0</v>
      </c>
      <c r="M82" s="2">
        <f>'Processed Data Export'!BI83*M$1</f>
        <v>0</v>
      </c>
      <c r="N82" s="2">
        <f>'Processed Data Export'!BJ83*N$1</f>
        <v>0</v>
      </c>
      <c r="O82" s="2">
        <f>'Processed Data Export'!BK83*O$1</f>
        <v>0</v>
      </c>
      <c r="P82" s="2">
        <f>'Processed Data Export'!BL83*P$1</f>
        <v>0</v>
      </c>
      <c r="Q82" s="2">
        <f>'Processed Data Export'!BM83*Q$1</f>
        <v>0</v>
      </c>
      <c r="R82" s="2">
        <f>'Processed Data Export'!BN83*R$1</f>
        <v>0</v>
      </c>
      <c r="S82" s="2">
        <f>'Processed Data Export'!BO83*S$1</f>
        <v>0</v>
      </c>
      <c r="T82" s="2">
        <f>'Processed Data Export'!BP83*T$1</f>
        <v>0</v>
      </c>
      <c r="U82" s="2">
        <f>'Processed Data Export'!BQ83*U$1</f>
        <v>0</v>
      </c>
      <c r="V82" s="2">
        <f>'Processed Data Export'!BR83*V$1</f>
        <v>0</v>
      </c>
      <c r="W82" s="2">
        <f>'Processed Data Export'!BS83*W$1</f>
        <v>0</v>
      </c>
      <c r="X82" s="2">
        <f>'Processed Data Export'!BT83*X$1</f>
        <v>0</v>
      </c>
      <c r="Y82" s="2">
        <f>'Processed Data Export'!BU83*Y$1</f>
        <v>0</v>
      </c>
      <c r="Z82" s="2">
        <f>'Processed Data Export'!BV83*Z$1</f>
        <v>0</v>
      </c>
      <c r="AA82" s="2">
        <f>'Processed Data Export'!BW83*AA$1</f>
        <v>0</v>
      </c>
      <c r="AB82" s="2">
        <f>'Processed Data Export'!BX83*AB$1</f>
        <v>0</v>
      </c>
      <c r="AC82" s="2">
        <f>'Processed Data Export'!BY83*AC$1</f>
        <v>0</v>
      </c>
      <c r="AD82" s="2">
        <f>'Processed Data Export'!BZ83*AD$1</f>
        <v>0</v>
      </c>
      <c r="AE82" s="2">
        <f>'Processed Data Export'!CA83*AE$1</f>
        <v>1.6200000000000003E-2</v>
      </c>
      <c r="AF82" s="2">
        <f>'Processed Data Export'!CB83*AF$1</f>
        <v>5.0600000000000006E-2</v>
      </c>
      <c r="AG82" s="2">
        <f>'Processed Data Export'!CC83*AG$1</f>
        <v>8.3680000000000004E-2</v>
      </c>
      <c r="AH82" s="2">
        <f>'Processed Data Export'!CD83*AH$1</f>
        <v>0.1188</v>
      </c>
      <c r="AI82" s="2">
        <f>'Processed Data Export'!CE83*AI$1</f>
        <v>0.14850000000000002</v>
      </c>
      <c r="AJ82" s="2">
        <f>'Processed Data Export'!CF83*AJ$1</f>
        <v>0.16106999999999999</v>
      </c>
      <c r="AK82" s="2">
        <f>'Processed Data Export'!CG83*AK$1</f>
        <v>0.16131999999999999</v>
      </c>
      <c r="AL82" s="2">
        <f>'Processed Data Export'!CH83*AL$1</f>
        <v>0.16847000000000001</v>
      </c>
      <c r="AM82" s="2">
        <f>'Processed Data Export'!CI83*AM$1</f>
        <v>0.20339999999999997</v>
      </c>
      <c r="AN82" s="2">
        <f>'Processed Data Export'!CJ83*AN$1</f>
        <v>0.32</v>
      </c>
      <c r="AO82" s="2">
        <f>'Processed Data Export'!CK83*AO$1</f>
        <v>0.5655</v>
      </c>
      <c r="AP82" s="2">
        <f>'Processed Data Export'!CL83*AP$1</f>
        <v>0.9900000000000001</v>
      </c>
      <c r="AQ82" s="2">
        <f>'Processed Data Export'!CM83*AQ$1</f>
        <v>1.6168</v>
      </c>
      <c r="AR82" s="2">
        <f>'Processed Data Export'!CN83*AR$1</f>
        <v>2.4282000000000004</v>
      </c>
      <c r="AS82" s="2">
        <f>'Processed Data Export'!CO83*AS$1</f>
        <v>3.4363999999999999</v>
      </c>
      <c r="AT82" s="2">
        <f>'Processed Data Export'!CP83*AT$1</f>
        <v>4.62</v>
      </c>
      <c r="AU82" s="2">
        <f>'Processed Data Export'!CQ83*AU$1</f>
        <v>5.9748000000000001</v>
      </c>
      <c r="AV82" s="2">
        <f>'Processed Data Export'!CR83*AV$1</f>
        <v>7.6147499999999999</v>
      </c>
      <c r="AW82" s="2">
        <f>'Processed Data Export'!CS83*AW$1</f>
        <v>9.4906500000000005</v>
      </c>
      <c r="AX82" s="2">
        <f>'Processed Data Export'!CT83*AX$1</f>
        <v>11.6332</v>
      </c>
      <c r="AY82" s="2">
        <f>'Processed Data Export'!CU83*AY$1</f>
        <v>13.988849999999999</v>
      </c>
      <c r="AZ82" s="2">
        <f>'Processed Data Export'!CV83*AZ$1</f>
        <v>16.457600000000003</v>
      </c>
      <c r="BA82" s="2">
        <f>'Processed Data Export'!CW83*BA$1</f>
        <v>19.017599999999998</v>
      </c>
      <c r="BB82" s="2">
        <f>'Processed Data Export'!CX83*BB$1</f>
        <v>21.965</v>
      </c>
      <c r="BC82" s="2">
        <f>'Processed Data Export'!CY83*BC$1</f>
        <v>25.345599999999997</v>
      </c>
      <c r="BD82" s="2">
        <f>'Processed Data Export'!CZ83*BD$1</f>
        <v>29.727899999999995</v>
      </c>
      <c r="BE82" s="2">
        <f>'Processed Data Export'!DA83*BE$1</f>
        <v>35.503999999999998</v>
      </c>
      <c r="BF82" s="2">
        <f>'Processed Data Export'!DB83*BF$1</f>
        <v>43.18</v>
      </c>
      <c r="BG82" s="2">
        <f>'Processed Data Export'!DC83*BG$1</f>
        <v>53.650000000000006</v>
      </c>
      <c r="BH82" s="2">
        <f>'Processed Data Export'!DD83*BH$1</f>
        <v>66.42</v>
      </c>
      <c r="BI82" s="2">
        <f>'Processed Data Export'!DE83*BI$1</f>
        <v>82.840999999999994</v>
      </c>
      <c r="BJ82" s="2">
        <f>'Processed Data Export'!DF83*BJ$1</f>
        <v>101.23</v>
      </c>
      <c r="BK82" s="2">
        <f>'Processed Data Export'!DG83*BK$1</f>
        <v>121.46400000000001</v>
      </c>
      <c r="BL82" s="2">
        <f>'Processed Data Export'!DH83*BL$1</f>
        <v>142.20599999999999</v>
      </c>
      <c r="BM82" s="2">
        <f>'Processed Data Export'!DI83*BM$1</f>
        <v>160.78700000000001</v>
      </c>
      <c r="BN82" s="2">
        <f>'Processed Data Export'!DJ83*BN$1</f>
        <v>175.441</v>
      </c>
      <c r="BO82" s="2">
        <f>'Processed Data Export'!DK83*BO$1</f>
        <v>184.25950000000003</v>
      </c>
      <c r="BP82" s="2">
        <f>'Processed Data Export'!DL83*BP$1</f>
        <v>185.82000000000002</v>
      </c>
      <c r="BQ82" s="2">
        <f>'Processed Data Export'!DM83*BQ$1</f>
        <v>178.71</v>
      </c>
      <c r="BR82" s="2">
        <f>'Processed Data Export'!DN83*BR$1</f>
        <v>163.74200000000002</v>
      </c>
      <c r="BS82" s="2">
        <f>'Processed Data Export'!DO83*BS$1</f>
        <v>140.8245</v>
      </c>
      <c r="BT82" s="2">
        <f>'Processed Data Export'!DP83*BT$1</f>
        <v>112.85999999999999</v>
      </c>
      <c r="BU82" s="2">
        <f>'Processed Data Export'!DQ83*BU$1</f>
        <v>83.376000000000019</v>
      </c>
      <c r="BV82" s="2">
        <f>'Processed Data Export'!DR83*BV$1</f>
        <v>49.540499999999994</v>
      </c>
      <c r="BW82" s="2">
        <f>'Processed Data Export'!DS83*BW$1</f>
        <v>33.299999999999997</v>
      </c>
      <c r="BX82" s="2">
        <f>'Processed Data Export'!DT83*BX$1</f>
        <v>32.384999999999998</v>
      </c>
      <c r="BY82" s="2">
        <f>'Processed Data Export'!DU83*BY$1</f>
        <v>34.56</v>
      </c>
      <c r="BZ82" s="2">
        <f>'Processed Data Export'!DV83*BZ$1</f>
        <v>39.119999999999997</v>
      </c>
      <c r="CA82" s="2">
        <f>'Processed Data Export'!DW83*CA$1</f>
        <v>46.5</v>
      </c>
      <c r="CB82" s="2">
        <f>'Processed Data Export'!DX83*CB$1</f>
        <v>52.75</v>
      </c>
      <c r="CC82" s="2">
        <f>'Processed Data Export'!DY83*CC$1</f>
        <v>56.4</v>
      </c>
      <c r="CD82" s="2">
        <f>'Processed Data Export'!DZ83*CD$1</f>
        <v>55.76</v>
      </c>
      <c r="CE82" s="2">
        <f>'Processed Data Export'!EA83*CE$1</f>
        <v>49.6</v>
      </c>
      <c r="CF82" s="2">
        <f>'Processed Data Export'!EB83*CF$1</f>
        <v>36.96</v>
      </c>
      <c r="CG82" s="2">
        <f>'Processed Data Export'!EC83*CG$1</f>
        <v>20</v>
      </c>
      <c r="CH82" s="2">
        <f>'Processed Data Export'!ED83*CH$1</f>
        <v>0</v>
      </c>
      <c r="CI82" s="2">
        <f>'Processed Data Export'!EE83*CI$1</f>
        <v>0</v>
      </c>
      <c r="CJ82" s="2">
        <f>'Processed Data Export'!EF83*CJ$1</f>
        <v>0</v>
      </c>
      <c r="CK82" s="2">
        <f>'Processed Data Export'!EG83*CK$1</f>
        <v>0</v>
      </c>
      <c r="CL82" s="2">
        <f>'Processed Data Export'!EH83*CL$1</f>
        <v>0</v>
      </c>
      <c r="CM82" s="2">
        <f>'Processed Data Export'!EI83*CM$1</f>
        <v>0</v>
      </c>
      <c r="CN82" s="2">
        <f>'Processed Data Export'!EJ83*CN$1</f>
        <v>0</v>
      </c>
      <c r="CO82" s="2">
        <f t="shared" si="2"/>
        <v>2715.499890000001</v>
      </c>
      <c r="CP82" s="2">
        <f t="shared" si="3"/>
        <v>27.15499890000001</v>
      </c>
    </row>
    <row r="83" spans="1:94" x14ac:dyDescent="0.35">
      <c r="A83" s="2">
        <f>'Processed Data Export'!B84</f>
        <v>8312</v>
      </c>
      <c r="B83" s="2">
        <f>'Processed Data Export'!AX84*B$1</f>
        <v>4.0500000000000006E-3</v>
      </c>
      <c r="C83" s="2">
        <f>'Processed Data Export'!AY84*C$1</f>
        <v>0</v>
      </c>
      <c r="D83" s="2">
        <f>'Processed Data Export'!AZ84*D$1</f>
        <v>0</v>
      </c>
      <c r="E83" s="2">
        <f>'Processed Data Export'!BA84*E$1</f>
        <v>0</v>
      </c>
      <c r="F83" s="2">
        <f>'Processed Data Export'!BB84*F$1</f>
        <v>0</v>
      </c>
      <c r="G83" s="2">
        <f>'Processed Data Export'!BC84*G$1</f>
        <v>0</v>
      </c>
      <c r="H83" s="2">
        <f>'Processed Data Export'!BD84*H$1</f>
        <v>0</v>
      </c>
      <c r="I83" s="2">
        <f>'Processed Data Export'!BE84*I$1</f>
        <v>0</v>
      </c>
      <c r="J83" s="2">
        <f>'Processed Data Export'!BF84*J$1</f>
        <v>0</v>
      </c>
      <c r="K83" s="2">
        <f>'Processed Data Export'!BG84*K$1</f>
        <v>0</v>
      </c>
      <c r="L83" s="2">
        <f>'Processed Data Export'!BH84*L$1</f>
        <v>0</v>
      </c>
      <c r="M83" s="2">
        <f>'Processed Data Export'!BI84*M$1</f>
        <v>0</v>
      </c>
      <c r="N83" s="2">
        <f>'Processed Data Export'!BJ84*N$1</f>
        <v>0</v>
      </c>
      <c r="O83" s="2">
        <f>'Processed Data Export'!BK84*O$1</f>
        <v>0</v>
      </c>
      <c r="P83" s="2">
        <f>'Processed Data Export'!BL84*P$1</f>
        <v>0</v>
      </c>
      <c r="Q83" s="2">
        <f>'Processed Data Export'!BM84*Q$1</f>
        <v>0</v>
      </c>
      <c r="R83" s="2">
        <f>'Processed Data Export'!BN84*R$1</f>
        <v>0</v>
      </c>
      <c r="S83" s="2">
        <f>'Processed Data Export'!BO84*S$1</f>
        <v>0</v>
      </c>
      <c r="T83" s="2">
        <f>'Processed Data Export'!BP84*T$1</f>
        <v>0</v>
      </c>
      <c r="U83" s="2">
        <f>'Processed Data Export'!BQ84*U$1</f>
        <v>0</v>
      </c>
      <c r="V83" s="2">
        <f>'Processed Data Export'!BR84*V$1</f>
        <v>0</v>
      </c>
      <c r="W83" s="2">
        <f>'Processed Data Export'!BS84*W$1</f>
        <v>0</v>
      </c>
      <c r="X83" s="2">
        <f>'Processed Data Export'!BT84*X$1</f>
        <v>0</v>
      </c>
      <c r="Y83" s="2">
        <f>'Processed Data Export'!BU84*Y$1</f>
        <v>0</v>
      </c>
      <c r="Z83" s="2">
        <f>'Processed Data Export'!BV84*Z$1</f>
        <v>0</v>
      </c>
      <c r="AA83" s="2">
        <f>'Processed Data Export'!BW84*AA$1</f>
        <v>0</v>
      </c>
      <c r="AB83" s="2">
        <f>'Processed Data Export'!BX84*AB$1</f>
        <v>0</v>
      </c>
      <c r="AC83" s="2">
        <f>'Processed Data Export'!BY84*AC$1</f>
        <v>0</v>
      </c>
      <c r="AD83" s="2">
        <f>'Processed Data Export'!BZ84*AD$1</f>
        <v>0</v>
      </c>
      <c r="AE83" s="2">
        <f>'Processed Data Export'!CA84*AE$1</f>
        <v>0</v>
      </c>
      <c r="AF83" s="2">
        <f>'Processed Data Export'!CB84*AF$1</f>
        <v>1.6100000000000003E-2</v>
      </c>
      <c r="AG83" s="2">
        <f>'Processed Data Export'!CC84*AG$1</f>
        <v>5.4914999999999999E-2</v>
      </c>
      <c r="AH83" s="2">
        <f>'Processed Data Export'!CD84*AH$1</f>
        <v>8.9100000000000013E-2</v>
      </c>
      <c r="AI83" s="2">
        <f>'Processed Data Export'!CE84*AI$1</f>
        <v>0.11812499999999999</v>
      </c>
      <c r="AJ83" s="2">
        <f>'Processed Data Export'!CF84*AJ$1</f>
        <v>0.13422499999999998</v>
      </c>
      <c r="AK83" s="2">
        <f>'Processed Data Export'!CG84*AK$1</f>
        <v>0.13516000000000003</v>
      </c>
      <c r="AL83" s="2">
        <f>'Processed Data Export'!CH84*AL$1</f>
        <v>0.123875</v>
      </c>
      <c r="AM83" s="2">
        <f>'Processed Data Export'!CI84*AM$1</f>
        <v>0.1356</v>
      </c>
      <c r="AN83" s="2">
        <f>'Processed Data Export'!CJ84*AN$1</f>
        <v>0.23039999999999999</v>
      </c>
      <c r="AO83" s="2">
        <f>'Processed Data Export'!CK84*AO$1</f>
        <v>0.45674999999999999</v>
      </c>
      <c r="AP83" s="2">
        <f>'Processed Data Export'!CL84*AP$1</f>
        <v>0.84975000000000001</v>
      </c>
      <c r="AQ83" s="2">
        <f>'Processed Data Export'!CM84*AQ$1</f>
        <v>1.4758</v>
      </c>
      <c r="AR83" s="2">
        <f>'Processed Data Export'!CN84*AR$1</f>
        <v>2.3216999999999999</v>
      </c>
      <c r="AS83" s="2">
        <f>'Processed Data Export'!CO84*AS$1</f>
        <v>3.3879999999999999</v>
      </c>
      <c r="AT83" s="2">
        <f>'Processed Data Export'!CP84*AT$1</f>
        <v>4.6749999999999998</v>
      </c>
      <c r="AU83" s="2">
        <f>'Processed Data Export'!CQ84*AU$1</f>
        <v>6.1932</v>
      </c>
      <c r="AV83" s="2">
        <f>'Processed Data Export'!CR84*AV$1</f>
        <v>8.0229999999999997</v>
      </c>
      <c r="AW83" s="2">
        <f>'Processed Data Export'!CS84*AW$1</f>
        <v>10.195900000000002</v>
      </c>
      <c r="AX83" s="2">
        <f>'Processed Data Export'!CT84*AX$1</f>
        <v>12.7095</v>
      </c>
      <c r="AY83" s="2">
        <f>'Processed Data Export'!CU84*AY$1</f>
        <v>15.447649999999999</v>
      </c>
      <c r="AZ83" s="2">
        <f>'Processed Data Export'!CV84*AZ$1</f>
        <v>18.2928</v>
      </c>
      <c r="BA83" s="2">
        <f>'Processed Data Export'!CW84*BA$1</f>
        <v>21.167999999999999</v>
      </c>
      <c r="BB83" s="2">
        <f>'Processed Data Export'!CX84*BB$1</f>
        <v>24.142399999999999</v>
      </c>
      <c r="BC83" s="2">
        <f>'Processed Data Export'!CY84*BC$1</f>
        <v>27.428799999999999</v>
      </c>
      <c r="BD83" s="2">
        <f>'Processed Data Export'!CZ84*BD$1</f>
        <v>31.354799999999994</v>
      </c>
      <c r="BE83" s="2">
        <f>'Processed Data Export'!DA84*BE$1</f>
        <v>36.344000000000001</v>
      </c>
      <c r="BF83" s="2">
        <f>'Processed Data Export'!DB84*BF$1</f>
        <v>43.052999999999997</v>
      </c>
      <c r="BG83" s="2">
        <f>'Processed Data Export'!DC84*BG$1</f>
        <v>52.272500000000001</v>
      </c>
      <c r="BH83" s="2">
        <f>'Processed Data Export'!DD84*BH$1</f>
        <v>63.877999999999993</v>
      </c>
      <c r="BI83" s="2">
        <f>'Processed Data Export'!DE84*BI$1</f>
        <v>79.194499999999991</v>
      </c>
      <c r="BJ83" s="2">
        <f>'Processed Data Export'!DF84*BJ$1</f>
        <v>96.777999999999992</v>
      </c>
      <c r="BK83" s="2">
        <f>'Processed Data Export'!DG84*BK$1</f>
        <v>116.88500000000001</v>
      </c>
      <c r="BL83" s="2">
        <f>'Processed Data Export'!DH84*BL$1</f>
        <v>137.685</v>
      </c>
      <c r="BM83" s="2">
        <f>'Processed Data Export'!DI84*BM$1</f>
        <v>156.744</v>
      </c>
      <c r="BN83" s="2">
        <f>'Processed Data Export'!DJ84*BN$1</f>
        <v>171.911</v>
      </c>
      <c r="BO83" s="2">
        <f>'Processed Data Export'!DK84*BO$1</f>
        <v>181.25199999999998</v>
      </c>
      <c r="BP83" s="2">
        <f>'Processed Data Export'!DL84*BP$1</f>
        <v>182.62800000000001</v>
      </c>
      <c r="BQ83" s="2">
        <f>'Processed Data Export'!DM84*BQ$1</f>
        <v>174.82499999999999</v>
      </c>
      <c r="BR83" s="2">
        <f>'Processed Data Export'!DN84*BR$1</f>
        <v>158.73549999999997</v>
      </c>
      <c r="BS83" s="2">
        <f>'Processed Data Export'!DO84*BS$1</f>
        <v>135.80700000000002</v>
      </c>
      <c r="BT83" s="2">
        <f>'Processed Data Export'!DP84*BT$1</f>
        <v>109.44</v>
      </c>
      <c r="BU83" s="2">
        <f>'Processed Data Export'!DQ84*BU$1</f>
        <v>82.944000000000003</v>
      </c>
      <c r="BV83" s="2">
        <f>'Processed Data Export'!DR84*BV$1</f>
        <v>59.840999999999994</v>
      </c>
      <c r="BW83" s="2">
        <f>'Processed Data Export'!DS84*BW$1</f>
        <v>42.734999999999999</v>
      </c>
      <c r="BX83" s="2">
        <f>'Processed Data Export'!DT84*BX$1</f>
        <v>34.29</v>
      </c>
      <c r="BY83" s="2">
        <f>'Processed Data Export'!DU84*BY$1</f>
        <v>33.840000000000003</v>
      </c>
      <c r="BZ83" s="2">
        <f>'Processed Data Export'!DV84*BZ$1</f>
        <v>39.119999999999997</v>
      </c>
      <c r="CA83" s="2">
        <f>'Processed Data Export'!DW84*CA$1</f>
        <v>47.43</v>
      </c>
      <c r="CB83" s="2">
        <f>'Processed Data Export'!DX84*CB$1</f>
        <v>55.915000000000006</v>
      </c>
      <c r="CC83" s="2">
        <f>'Processed Data Export'!DY84*CC$1</f>
        <v>61.2</v>
      </c>
      <c r="CD83" s="2">
        <f>'Processed Data Export'!DZ84*CD$1</f>
        <v>59.840000000000011</v>
      </c>
      <c r="CE83" s="2">
        <f>'Processed Data Export'!EA84*CE$1</f>
        <v>49.6</v>
      </c>
      <c r="CF83" s="2">
        <f>'Processed Data Export'!EB84*CF$1</f>
        <v>33.44</v>
      </c>
      <c r="CG83" s="2">
        <f>'Processed Data Export'!EC84*CG$1</f>
        <v>0</v>
      </c>
      <c r="CH83" s="2">
        <f>'Processed Data Export'!ED84*CH$1</f>
        <v>0</v>
      </c>
      <c r="CI83" s="2">
        <f>'Processed Data Export'!EE84*CI$1</f>
        <v>0</v>
      </c>
      <c r="CJ83" s="2">
        <f>'Processed Data Export'!EF84*CJ$1</f>
        <v>0</v>
      </c>
      <c r="CK83" s="2">
        <f>'Processed Data Export'!EG84*CK$1</f>
        <v>0</v>
      </c>
      <c r="CL83" s="2">
        <f>'Processed Data Export'!EH84*CL$1</f>
        <v>0</v>
      </c>
      <c r="CM83" s="2">
        <f>'Processed Data Export'!EI84*CM$1</f>
        <v>0</v>
      </c>
      <c r="CN83" s="2">
        <f>'Processed Data Export'!EJ84*CN$1</f>
        <v>0</v>
      </c>
      <c r="CO83" s="2">
        <f t="shared" si="2"/>
        <v>2686.7920999999997</v>
      </c>
      <c r="CP83" s="2">
        <f t="shared" si="3"/>
        <v>26.867920999999996</v>
      </c>
    </row>
    <row r="84" spans="1:94" x14ac:dyDescent="0.35">
      <c r="A84" s="2">
        <f>'Processed Data Export'!B85</f>
        <v>8300</v>
      </c>
      <c r="B84" s="2">
        <f>'Processed Data Export'!AX85*B$1</f>
        <v>1.9500000000000001E-3</v>
      </c>
      <c r="C84" s="2">
        <f>'Processed Data Export'!AY85*C$1</f>
        <v>0</v>
      </c>
      <c r="D84" s="2">
        <f>'Processed Data Export'!AZ85*D$1</f>
        <v>0</v>
      </c>
      <c r="E84" s="2">
        <f>'Processed Data Export'!BA85*E$1</f>
        <v>0</v>
      </c>
      <c r="F84" s="2">
        <f>'Processed Data Export'!BB85*F$1</f>
        <v>0</v>
      </c>
      <c r="G84" s="2">
        <f>'Processed Data Export'!BC85*G$1</f>
        <v>0</v>
      </c>
      <c r="H84" s="2">
        <f>'Processed Data Export'!BD85*H$1</f>
        <v>0</v>
      </c>
      <c r="I84" s="2">
        <f>'Processed Data Export'!BE85*I$1</f>
        <v>0</v>
      </c>
      <c r="J84" s="2">
        <f>'Processed Data Export'!BF85*J$1</f>
        <v>0</v>
      </c>
      <c r="K84" s="2">
        <f>'Processed Data Export'!BG85*K$1</f>
        <v>0</v>
      </c>
      <c r="L84" s="2">
        <f>'Processed Data Export'!BH85*L$1</f>
        <v>0</v>
      </c>
      <c r="M84" s="2">
        <f>'Processed Data Export'!BI85*M$1</f>
        <v>0</v>
      </c>
      <c r="N84" s="2">
        <f>'Processed Data Export'!BJ85*N$1</f>
        <v>0</v>
      </c>
      <c r="O84" s="2">
        <f>'Processed Data Export'!BK85*O$1</f>
        <v>0</v>
      </c>
      <c r="P84" s="2">
        <f>'Processed Data Export'!BL85*P$1</f>
        <v>0</v>
      </c>
      <c r="Q84" s="2">
        <f>'Processed Data Export'!BM85*Q$1</f>
        <v>0</v>
      </c>
      <c r="R84" s="2">
        <f>'Processed Data Export'!BN85*R$1</f>
        <v>0</v>
      </c>
      <c r="S84" s="2">
        <f>'Processed Data Export'!BO85*S$1</f>
        <v>0</v>
      </c>
      <c r="T84" s="2">
        <f>'Processed Data Export'!BP85*T$1</f>
        <v>0</v>
      </c>
      <c r="U84" s="2">
        <f>'Processed Data Export'!BQ85*U$1</f>
        <v>0</v>
      </c>
      <c r="V84" s="2">
        <f>'Processed Data Export'!BR85*V$1</f>
        <v>0</v>
      </c>
      <c r="W84" s="2">
        <f>'Processed Data Export'!BS85*W$1</f>
        <v>0</v>
      </c>
      <c r="X84" s="2">
        <f>'Processed Data Export'!BT85*X$1</f>
        <v>0</v>
      </c>
      <c r="Y84" s="2">
        <f>'Processed Data Export'!BU85*Y$1</f>
        <v>0</v>
      </c>
      <c r="Z84" s="2">
        <f>'Processed Data Export'!BV85*Z$1</f>
        <v>0</v>
      </c>
      <c r="AA84" s="2">
        <f>'Processed Data Export'!BW85*AA$1</f>
        <v>0</v>
      </c>
      <c r="AB84" s="2">
        <f>'Processed Data Export'!BX85*AB$1</f>
        <v>0</v>
      </c>
      <c r="AC84" s="2">
        <f>'Processed Data Export'!BY85*AC$1</f>
        <v>2.3550000000000005E-2</v>
      </c>
      <c r="AD84" s="2">
        <f>'Processed Data Export'!BZ85*AD$1</f>
        <v>4.641E-2</v>
      </c>
      <c r="AE84" s="2">
        <f>'Processed Data Export'!CA85*AE$1</f>
        <v>7.8975000000000004E-2</v>
      </c>
      <c r="AF84" s="2">
        <f>'Processed Data Export'!CB85*AF$1</f>
        <v>0.1173</v>
      </c>
      <c r="AG84" s="2">
        <f>'Processed Data Export'!CC85*AG$1</f>
        <v>0.15690000000000001</v>
      </c>
      <c r="AH84" s="2">
        <f>'Processed Data Export'!CD85*AH$1</f>
        <v>0.19008</v>
      </c>
      <c r="AI84" s="2">
        <f>'Processed Data Export'!CE85*AI$1</f>
        <v>0.21600000000000003</v>
      </c>
      <c r="AJ84" s="2">
        <f>'Processed Data Export'!CF85*AJ$1</f>
        <v>0.2301</v>
      </c>
      <c r="AK84" s="2">
        <f>'Processed Data Export'!CG85*AK$1</f>
        <v>0.23544000000000001</v>
      </c>
      <c r="AL84" s="2">
        <f>'Processed Data Export'!CH85*AL$1</f>
        <v>0.25270500000000001</v>
      </c>
      <c r="AM84" s="2">
        <f>'Processed Data Export'!CI85*AM$1</f>
        <v>0.31640000000000001</v>
      </c>
      <c r="AN84" s="2">
        <f>'Processed Data Export'!CJ85*AN$1</f>
        <v>0.47360000000000002</v>
      </c>
      <c r="AO84" s="2">
        <f>'Processed Data Export'!CK85*AO$1</f>
        <v>0.754</v>
      </c>
      <c r="AP84" s="2">
        <f>'Processed Data Export'!CL85*AP$1</f>
        <v>1.1962499999999998</v>
      </c>
      <c r="AQ84" s="2">
        <f>'Processed Data Export'!CM85*AQ$1</f>
        <v>1.8235999999999999</v>
      </c>
      <c r="AR84" s="2">
        <f>'Processed Data Export'!CN85*AR$1</f>
        <v>2.6092499999999998</v>
      </c>
      <c r="AS84" s="2">
        <f>'Processed Data Export'!CO85*AS$1</f>
        <v>3.5573999999999999</v>
      </c>
      <c r="AT84" s="2">
        <f>'Processed Data Export'!CP85*AT$1</f>
        <v>4.6475</v>
      </c>
      <c r="AU84" s="2">
        <f>'Processed Data Export'!CQ85*AU$1</f>
        <v>5.8655999999999997</v>
      </c>
      <c r="AV84" s="2">
        <f>'Processed Data Export'!CR85*AV$1</f>
        <v>7.2952499999999985</v>
      </c>
      <c r="AW84" s="2">
        <f>'Processed Data Export'!CS85*AW$1</f>
        <v>8.9466000000000019</v>
      </c>
      <c r="AX84" s="2">
        <f>'Processed Data Export'!CT85*AX$1</f>
        <v>10.831700000000001</v>
      </c>
      <c r="AY84" s="2">
        <f>'Processed Data Export'!CU85*AY$1</f>
        <v>12.946850000000001</v>
      </c>
      <c r="AZ84" s="2">
        <f>'Processed Data Export'!CV85*AZ$1</f>
        <v>15.155199999999997</v>
      </c>
      <c r="BA84" s="2">
        <f>'Processed Data Export'!CW85*BA$1</f>
        <v>17.606400000000001</v>
      </c>
      <c r="BB84" s="2">
        <f>'Processed Data Export'!CX85*BB$1</f>
        <v>20.513400000000001</v>
      </c>
      <c r="BC84" s="2">
        <f>'Processed Data Export'!CY85*BC$1</f>
        <v>24.130399999999998</v>
      </c>
      <c r="BD84" s="2">
        <f>'Processed Data Export'!CZ85*BD$1</f>
        <v>28.889800000000001</v>
      </c>
      <c r="BE84" s="2">
        <f>'Processed Data Export'!DA85*BE$1</f>
        <v>35.335999999999999</v>
      </c>
      <c r="BF84" s="2">
        <f>'Processed Data Export'!DB85*BF$1</f>
        <v>44.068999999999996</v>
      </c>
      <c r="BG84" s="2">
        <f>'Processed Data Export'!DC85*BG$1</f>
        <v>55.752499999999998</v>
      </c>
      <c r="BH84" s="2">
        <f>'Processed Data Export'!DD85*BH$1</f>
        <v>70.11</v>
      </c>
      <c r="BI84" s="2">
        <f>'Processed Data Export'!DE85*BI$1</f>
        <v>88.076999999999998</v>
      </c>
      <c r="BJ84" s="2">
        <f>'Processed Data Export'!DF85*BJ$1</f>
        <v>108.11999999999999</v>
      </c>
      <c r="BK84" s="2">
        <f>'Processed Data Export'!DG85*BK$1</f>
        <v>129.77850000000001</v>
      </c>
      <c r="BL84" s="2">
        <f>'Processed Data Export'!DH85*BL$1</f>
        <v>150.97399999999999</v>
      </c>
      <c r="BM84" s="2">
        <f>'Processed Data Export'!DI85*BM$1</f>
        <v>169.184</v>
      </c>
      <c r="BN84" s="2">
        <f>'Processed Data Export'!DJ85*BN$1</f>
        <v>181.97149999999996</v>
      </c>
      <c r="BO84" s="2">
        <f>'Processed Data Export'!DK85*BO$1</f>
        <v>187.46750000000003</v>
      </c>
      <c r="BP84" s="2">
        <f>'Processed Data Export'!DL85*BP$1</f>
        <v>184.452</v>
      </c>
      <c r="BQ84" s="2">
        <f>'Processed Data Export'!DM85*BQ$1</f>
        <v>171.45799999999997</v>
      </c>
      <c r="BR84" s="2">
        <f>'Processed Data Export'!DN85*BR$1</f>
        <v>150.19499999999999</v>
      </c>
      <c r="BS84" s="2">
        <f>'Processed Data Export'!DO85*BS$1</f>
        <v>122.42700000000002</v>
      </c>
      <c r="BT84" s="2">
        <f>'Processed Data Export'!DP85*BT$1</f>
        <v>92.339999999999989</v>
      </c>
      <c r="BU84" s="2">
        <f>'Processed Data Export'!DQ85*BU$1</f>
        <v>63.072000000000003</v>
      </c>
      <c r="BV84" s="2">
        <f>'Processed Data Export'!DR85*BV$1</f>
        <v>38.749499999999998</v>
      </c>
      <c r="BW84" s="2">
        <f>'Processed Data Export'!DS85*BW$1</f>
        <v>21.09</v>
      </c>
      <c r="BX84" s="2">
        <f>'Processed Data Export'!DT85*BX$1</f>
        <v>12.700000000000001</v>
      </c>
      <c r="BY84" s="2">
        <f>'Processed Data Export'!DU85*BY$1</f>
        <v>8.64</v>
      </c>
      <c r="BZ84" s="2">
        <f>'Processed Data Export'!DV85*BZ$1</f>
        <v>12.225</v>
      </c>
      <c r="CA84" s="2">
        <f>'Processed Data Export'!DW85*CA$1</f>
        <v>17.670000000000002</v>
      </c>
      <c r="CB84" s="2">
        <f>'Processed Data Export'!DX85*CB$1</f>
        <v>23.21</v>
      </c>
      <c r="CC84" s="2">
        <f>'Processed Data Export'!DY85*CC$1</f>
        <v>27.6</v>
      </c>
      <c r="CD84" s="2">
        <f>'Processed Data Export'!DZ85*CD$1</f>
        <v>28.56</v>
      </c>
      <c r="CE84" s="2">
        <f>'Processed Data Export'!EA85*CE$1</f>
        <v>24.8</v>
      </c>
      <c r="CF84" s="2">
        <f>'Processed Data Export'!EB85*CF$1</f>
        <v>15.84</v>
      </c>
      <c r="CG84" s="2">
        <f>'Processed Data Export'!EC85*CG$1</f>
        <v>0</v>
      </c>
      <c r="CH84" s="2">
        <f>'Processed Data Export'!ED85*CH$1</f>
        <v>0</v>
      </c>
      <c r="CI84" s="2">
        <f>'Processed Data Export'!EE85*CI$1</f>
        <v>0</v>
      </c>
      <c r="CJ84" s="2">
        <f>'Processed Data Export'!EF85*CJ$1</f>
        <v>0</v>
      </c>
      <c r="CK84" s="2">
        <f>'Processed Data Export'!EG85*CK$1</f>
        <v>0</v>
      </c>
      <c r="CL84" s="2">
        <f>'Processed Data Export'!EH85*CL$1</f>
        <v>0</v>
      </c>
      <c r="CM84" s="2">
        <f>'Processed Data Export'!EI85*CM$1</f>
        <v>0</v>
      </c>
      <c r="CN84" s="2">
        <f>'Processed Data Export'!EJ85*CN$1</f>
        <v>0</v>
      </c>
      <c r="CO84" s="2">
        <f t="shared" si="2"/>
        <v>2404.9771099999998</v>
      </c>
      <c r="CP84" s="2">
        <f t="shared" si="3"/>
        <v>24.049771099999997</v>
      </c>
    </row>
    <row r="85" spans="1:94" x14ac:dyDescent="0.35">
      <c r="A85" s="2">
        <f>'Processed Data Export'!B86</f>
        <v>8315</v>
      </c>
      <c r="B85" s="2">
        <f>'Processed Data Export'!AX86*B$1</f>
        <v>5.8500000000000002E-3</v>
      </c>
      <c r="C85" s="2">
        <f>'Processed Data Export'!AY86*C$1</f>
        <v>0</v>
      </c>
      <c r="D85" s="2">
        <f>'Processed Data Export'!AZ86*D$1</f>
        <v>0</v>
      </c>
      <c r="E85" s="2">
        <f>'Processed Data Export'!BA86*E$1</f>
        <v>0</v>
      </c>
      <c r="F85" s="2">
        <f>'Processed Data Export'!BB86*F$1</f>
        <v>0</v>
      </c>
      <c r="G85" s="2">
        <f>'Processed Data Export'!BC86*G$1</f>
        <v>0</v>
      </c>
      <c r="H85" s="2">
        <f>'Processed Data Export'!BD86*H$1</f>
        <v>0</v>
      </c>
      <c r="I85" s="2">
        <f>'Processed Data Export'!BE86*I$1</f>
        <v>0</v>
      </c>
      <c r="J85" s="2">
        <f>'Processed Data Export'!BF86*J$1</f>
        <v>0</v>
      </c>
      <c r="K85" s="2">
        <f>'Processed Data Export'!BG86*K$1</f>
        <v>0</v>
      </c>
      <c r="L85" s="2">
        <f>'Processed Data Export'!BH86*L$1</f>
        <v>0</v>
      </c>
      <c r="M85" s="2">
        <f>'Processed Data Export'!BI86*M$1</f>
        <v>0</v>
      </c>
      <c r="N85" s="2">
        <f>'Processed Data Export'!BJ86*N$1</f>
        <v>0</v>
      </c>
      <c r="O85" s="2">
        <f>'Processed Data Export'!BK86*O$1</f>
        <v>0</v>
      </c>
      <c r="P85" s="2">
        <f>'Processed Data Export'!BL86*P$1</f>
        <v>0</v>
      </c>
      <c r="Q85" s="2">
        <f>'Processed Data Export'!BM86*Q$1</f>
        <v>0</v>
      </c>
      <c r="R85" s="2">
        <f>'Processed Data Export'!BN86*R$1</f>
        <v>0</v>
      </c>
      <c r="S85" s="2">
        <f>'Processed Data Export'!BO86*S$1</f>
        <v>0</v>
      </c>
      <c r="T85" s="2">
        <f>'Processed Data Export'!BP86*T$1</f>
        <v>0</v>
      </c>
      <c r="U85" s="2">
        <f>'Processed Data Export'!BQ86*U$1</f>
        <v>0</v>
      </c>
      <c r="V85" s="2">
        <f>'Processed Data Export'!BR86*V$1</f>
        <v>0</v>
      </c>
      <c r="W85" s="2">
        <f>'Processed Data Export'!BS86*W$1</f>
        <v>0</v>
      </c>
      <c r="X85" s="2">
        <f>'Processed Data Export'!BT86*X$1</f>
        <v>0</v>
      </c>
      <c r="Y85" s="2">
        <f>'Processed Data Export'!BU86*Y$1</f>
        <v>0</v>
      </c>
      <c r="Z85" s="2">
        <f>'Processed Data Export'!BV86*Z$1</f>
        <v>0</v>
      </c>
      <c r="AA85" s="2">
        <f>'Processed Data Export'!BW86*AA$1</f>
        <v>0</v>
      </c>
      <c r="AB85" s="2">
        <f>'Processed Data Export'!BX86*AB$1</f>
        <v>0</v>
      </c>
      <c r="AC85" s="2">
        <f>'Processed Data Export'!BY86*AC$1</f>
        <v>0</v>
      </c>
      <c r="AD85" s="2">
        <f>'Processed Data Export'!BZ86*AD$1</f>
        <v>0</v>
      </c>
      <c r="AE85" s="2">
        <f>'Processed Data Export'!CA86*AE$1</f>
        <v>0</v>
      </c>
      <c r="AF85" s="2">
        <f>'Processed Data Export'!CB86*AF$1</f>
        <v>1.6100000000000003E-2</v>
      </c>
      <c r="AG85" s="2">
        <f>'Processed Data Export'!CC86*AG$1</f>
        <v>3.1379999999999998E-2</v>
      </c>
      <c r="AH85" s="2">
        <f>'Processed Data Export'!CD86*AH$1</f>
        <v>8.0189999999999997E-2</v>
      </c>
      <c r="AI85" s="2">
        <f>'Processed Data Export'!CE86*AI$1</f>
        <v>0.11137500000000002</v>
      </c>
      <c r="AJ85" s="2">
        <f>'Processed Data Export'!CF86*AJ$1</f>
        <v>0.13038999999999998</v>
      </c>
      <c r="AK85" s="2">
        <f>'Processed Data Export'!CG86*AK$1</f>
        <v>0.12644</v>
      </c>
      <c r="AL85" s="2">
        <f>'Processed Data Export'!CH86*AL$1</f>
        <v>0.113965</v>
      </c>
      <c r="AM85" s="2">
        <f>'Processed Data Export'!CI86*AM$1</f>
        <v>0.12994999999999998</v>
      </c>
      <c r="AN85" s="2">
        <f>'Processed Data Export'!CJ86*AN$1</f>
        <v>0.21760000000000002</v>
      </c>
      <c r="AO85" s="2">
        <f>'Processed Data Export'!CK86*AO$1</f>
        <v>0.45674999999999999</v>
      </c>
      <c r="AP85" s="2">
        <f>'Processed Data Export'!CL86*AP$1</f>
        <v>0.88275000000000003</v>
      </c>
      <c r="AQ85" s="2">
        <f>'Processed Data Export'!CM86*AQ$1</f>
        <v>1.5509999999999999</v>
      </c>
      <c r="AR85" s="2">
        <f>'Processed Data Export'!CN86*AR$1</f>
        <v>2.43885</v>
      </c>
      <c r="AS85" s="2">
        <f>'Processed Data Export'!CO86*AS$1</f>
        <v>3.5695000000000001</v>
      </c>
      <c r="AT85" s="2">
        <f>'Processed Data Export'!CP86*AT$1</f>
        <v>4.9225000000000003</v>
      </c>
      <c r="AU85" s="2">
        <f>'Processed Data Export'!CQ86*AU$1</f>
        <v>6.5207999999999995</v>
      </c>
      <c r="AV85" s="2">
        <f>'Processed Data Export'!CR86*AV$1</f>
        <v>8.3957499999999996</v>
      </c>
      <c r="AW85" s="2">
        <f>'Processed Data Export'!CS86*AW$1</f>
        <v>10.5989</v>
      </c>
      <c r="AX85" s="2">
        <f>'Processed Data Export'!CT86*AX$1</f>
        <v>13.052999999999999</v>
      </c>
      <c r="AY85" s="2">
        <f>'Processed Data Export'!CU86*AY$1</f>
        <v>15.708149999999998</v>
      </c>
      <c r="AZ85" s="2">
        <f>'Processed Data Export'!CV86*AZ$1</f>
        <v>18.322399999999998</v>
      </c>
      <c r="BA85" s="2">
        <f>'Processed Data Export'!CW86*BA$1</f>
        <v>20.798399999999997</v>
      </c>
      <c r="BB85" s="2">
        <f>'Processed Data Export'!CX86*BB$1</f>
        <v>23.340199999999996</v>
      </c>
      <c r="BC85" s="2">
        <f>'Processed Data Export'!CY86*BC$1</f>
        <v>26.083399999999997</v>
      </c>
      <c r="BD85" s="2">
        <f>'Processed Data Export'!CZ86*BD$1</f>
        <v>29.432100000000002</v>
      </c>
      <c r="BE85" s="2">
        <f>'Processed Data Export'!DA86*BE$1</f>
        <v>33.936</v>
      </c>
      <c r="BF85" s="2">
        <f>'Processed Data Export'!DB86*BF$1</f>
        <v>40.322499999999998</v>
      </c>
      <c r="BG85" s="2">
        <f>'Processed Data Export'!DC86*BG$1</f>
        <v>49.517499999999998</v>
      </c>
      <c r="BH85" s="2">
        <f>'Processed Data Export'!DD86*BH$1</f>
        <v>61.745999999999988</v>
      </c>
      <c r="BI85" s="2">
        <f>'Processed Data Export'!DE86*BI$1</f>
        <v>78.165999999999997</v>
      </c>
      <c r="BJ85" s="2">
        <f>'Processed Data Export'!DF86*BJ$1</f>
        <v>97.626000000000005</v>
      </c>
      <c r="BK85" s="2">
        <f>'Processed Data Export'!DG86*BK$1</f>
        <v>120.13850000000002</v>
      </c>
      <c r="BL85" s="2">
        <f>'Processed Data Export'!DH86*BL$1</f>
        <v>143.85</v>
      </c>
      <c r="BM85" s="2">
        <f>'Processed Data Export'!DI86*BM$1</f>
        <v>166.07400000000001</v>
      </c>
      <c r="BN85" s="2">
        <f>'Processed Data Export'!DJ86*BN$1</f>
        <v>184.08949999999999</v>
      </c>
      <c r="BO85" s="2">
        <f>'Processed Data Export'!DK86*BO$1</f>
        <v>195.28699999999998</v>
      </c>
      <c r="BP85" s="2">
        <f>'Processed Data Export'!DL86*BP$1</f>
        <v>197.22000000000003</v>
      </c>
      <c r="BQ85" s="2">
        <f>'Processed Data Export'!DM86*BQ$1</f>
        <v>188.29299999999998</v>
      </c>
      <c r="BR85" s="2">
        <f>'Processed Data Export'!DN86*BR$1</f>
        <v>168.74850000000001</v>
      </c>
      <c r="BS85" s="2">
        <f>'Processed Data Export'!DO86*BS$1</f>
        <v>140.15549999999999</v>
      </c>
      <c r="BT85" s="2">
        <f>'Processed Data Export'!DP86*BT$1</f>
        <v>106.02</v>
      </c>
      <c r="BU85" s="2">
        <f>'Processed Data Export'!DQ86*BU$1</f>
        <v>70.848000000000013</v>
      </c>
      <c r="BV85" s="2">
        <f>'Processed Data Export'!DR86*BV$1</f>
        <v>30.901499999999999</v>
      </c>
      <c r="BW85" s="2">
        <f>'Processed Data Export'!DS86*BW$1</f>
        <v>16.649999999999999</v>
      </c>
      <c r="BX85" s="2">
        <f>'Processed Data Export'!DT86*BX$1</f>
        <v>9.5250000000000004</v>
      </c>
      <c r="BY85" s="2">
        <f>'Processed Data Export'!DU86*BY$1</f>
        <v>7.2</v>
      </c>
      <c r="BZ85" s="2">
        <f>'Processed Data Export'!DV86*BZ$1</f>
        <v>8.9649999999999999</v>
      </c>
      <c r="CA85" s="2">
        <f>'Processed Data Export'!DW86*CA$1</f>
        <v>15.81</v>
      </c>
      <c r="CB85" s="2">
        <f>'Processed Data Export'!DX86*CB$1</f>
        <v>25.32</v>
      </c>
      <c r="CC85" s="2">
        <f>'Processed Data Export'!DY86*CC$1</f>
        <v>36</v>
      </c>
      <c r="CD85" s="2">
        <f>'Processed Data Export'!DZ86*CD$1</f>
        <v>44.88</v>
      </c>
      <c r="CE85" s="2">
        <f>'Processed Data Export'!EA86*CE$1</f>
        <v>49.6</v>
      </c>
      <c r="CF85" s="2">
        <f>'Processed Data Export'!EB86*CF$1</f>
        <v>49.28</v>
      </c>
      <c r="CG85" s="2">
        <f>'Processed Data Export'!EC86*CG$1</f>
        <v>42</v>
      </c>
      <c r="CH85" s="2">
        <f>'Processed Data Export'!ED86*CH$1</f>
        <v>29.51</v>
      </c>
      <c r="CI85" s="2">
        <f>'Processed Data Export'!EE86*CI$1</f>
        <v>0</v>
      </c>
      <c r="CJ85" s="2">
        <f>'Processed Data Export'!EF86*CJ$1</f>
        <v>0</v>
      </c>
      <c r="CK85" s="2">
        <f>'Processed Data Export'!EG86*CK$1</f>
        <v>0</v>
      </c>
      <c r="CL85" s="2">
        <f>'Processed Data Export'!EH86*CL$1</f>
        <v>0</v>
      </c>
      <c r="CM85" s="2">
        <f>'Processed Data Export'!EI86*CM$1</f>
        <v>0</v>
      </c>
      <c r="CN85" s="2">
        <f>'Processed Data Export'!EJ86*CN$1</f>
        <v>0</v>
      </c>
      <c r="CO85" s="2">
        <f t="shared" si="2"/>
        <v>2594.7171900000003</v>
      </c>
      <c r="CP85" s="2">
        <f t="shared" si="3"/>
        <v>25.947171900000004</v>
      </c>
    </row>
    <row r="86" spans="1:94" x14ac:dyDescent="0.35">
      <c r="A86" s="2">
        <f>'Processed Data Export'!B87</f>
        <v>8320</v>
      </c>
      <c r="B86" s="2">
        <f>'Processed Data Export'!AX87*B$1</f>
        <v>0</v>
      </c>
      <c r="C86" s="2">
        <f>'Processed Data Export'!AY87*C$1</f>
        <v>0</v>
      </c>
      <c r="D86" s="2">
        <f>'Processed Data Export'!AZ87*D$1</f>
        <v>0</v>
      </c>
      <c r="E86" s="2">
        <f>'Processed Data Export'!BA87*E$1</f>
        <v>0</v>
      </c>
      <c r="F86" s="2">
        <f>'Processed Data Export'!BB87*F$1</f>
        <v>0</v>
      </c>
      <c r="G86" s="2">
        <f>'Processed Data Export'!BC87*G$1</f>
        <v>0</v>
      </c>
      <c r="H86" s="2">
        <f>'Processed Data Export'!BD87*H$1</f>
        <v>0</v>
      </c>
      <c r="I86" s="2">
        <f>'Processed Data Export'!BE87*I$1</f>
        <v>0</v>
      </c>
      <c r="J86" s="2">
        <f>'Processed Data Export'!BF87*J$1</f>
        <v>0</v>
      </c>
      <c r="K86" s="2">
        <f>'Processed Data Export'!BG87*K$1</f>
        <v>0</v>
      </c>
      <c r="L86" s="2">
        <f>'Processed Data Export'!BH87*L$1</f>
        <v>0</v>
      </c>
      <c r="M86" s="2">
        <f>'Processed Data Export'!BI87*M$1</f>
        <v>0</v>
      </c>
      <c r="N86" s="2">
        <f>'Processed Data Export'!BJ87*N$1</f>
        <v>0</v>
      </c>
      <c r="O86" s="2">
        <f>'Processed Data Export'!BK87*O$1</f>
        <v>0</v>
      </c>
      <c r="P86" s="2">
        <f>'Processed Data Export'!BL87*P$1</f>
        <v>0</v>
      </c>
      <c r="Q86" s="2">
        <f>'Processed Data Export'!BM87*Q$1</f>
        <v>0</v>
      </c>
      <c r="R86" s="2">
        <f>'Processed Data Export'!BN87*R$1</f>
        <v>0</v>
      </c>
      <c r="S86" s="2">
        <f>'Processed Data Export'!BO87*S$1</f>
        <v>0</v>
      </c>
      <c r="T86" s="2">
        <f>'Processed Data Export'!BP87*T$1</f>
        <v>0</v>
      </c>
      <c r="U86" s="2">
        <f>'Processed Data Export'!BQ87*U$1</f>
        <v>0</v>
      </c>
      <c r="V86" s="2">
        <f>'Processed Data Export'!BR87*V$1</f>
        <v>0</v>
      </c>
      <c r="W86" s="2">
        <f>'Processed Data Export'!BS87*W$1</f>
        <v>0</v>
      </c>
      <c r="X86" s="2">
        <f>'Processed Data Export'!BT87*X$1</f>
        <v>0</v>
      </c>
      <c r="Y86" s="2">
        <f>'Processed Data Export'!BU87*Y$1</f>
        <v>0</v>
      </c>
      <c r="Z86" s="2">
        <f>'Processed Data Export'!BV87*Z$1</f>
        <v>0</v>
      </c>
      <c r="AA86" s="2">
        <f>'Processed Data Export'!BW87*AA$1</f>
        <v>0</v>
      </c>
      <c r="AB86" s="2">
        <f>'Processed Data Export'!BX87*AB$1</f>
        <v>0</v>
      </c>
      <c r="AC86" s="2">
        <f>'Processed Data Export'!BY87*AC$1</f>
        <v>0</v>
      </c>
      <c r="AD86" s="2">
        <f>'Processed Data Export'!BZ87*AD$1</f>
        <v>0</v>
      </c>
      <c r="AE86" s="2">
        <f>'Processed Data Export'!CA87*AE$1</f>
        <v>2.0250000000000004E-2</v>
      </c>
      <c r="AF86" s="2">
        <f>'Processed Data Export'!CB87*AF$1</f>
        <v>5.7500000000000002E-2</v>
      </c>
      <c r="AG86" s="2">
        <f>'Processed Data Export'!CC87*AG$1</f>
        <v>0.10198500000000001</v>
      </c>
      <c r="AH86" s="2">
        <f>'Processed Data Export'!CD87*AH$1</f>
        <v>0.15146999999999999</v>
      </c>
      <c r="AI86" s="2">
        <f>'Processed Data Export'!CE87*AI$1</f>
        <v>0.19575000000000004</v>
      </c>
      <c r="AJ86" s="2">
        <f>'Processed Data Export'!CF87*AJ$1</f>
        <v>0.21859500000000004</v>
      </c>
      <c r="AK86" s="2">
        <f>'Processed Data Export'!CG87*AK$1</f>
        <v>0.22236</v>
      </c>
      <c r="AL86" s="2">
        <f>'Processed Data Export'!CH87*AL$1</f>
        <v>0.21802000000000002</v>
      </c>
      <c r="AM86" s="2">
        <f>'Processed Data Export'!CI87*AM$1</f>
        <v>0.24295</v>
      </c>
      <c r="AN86" s="2">
        <f>'Processed Data Export'!CJ87*AN$1</f>
        <v>0.35840000000000005</v>
      </c>
      <c r="AO86" s="2">
        <f>'Processed Data Export'!CK87*AO$1</f>
        <v>0.62349999999999994</v>
      </c>
      <c r="AP86" s="2">
        <f>'Processed Data Export'!CL87*AP$1</f>
        <v>1.0889999999999997</v>
      </c>
      <c r="AQ86" s="2">
        <f>'Processed Data Export'!CM87*AQ$1</f>
        <v>1.7859999999999998</v>
      </c>
      <c r="AR86" s="2">
        <f>'Processed Data Export'!CN87*AR$1</f>
        <v>2.6944500000000002</v>
      </c>
      <c r="AS86" s="2">
        <f>'Processed Data Export'!CO87*AS$1</f>
        <v>3.8114999999999997</v>
      </c>
      <c r="AT86" s="2">
        <f>'Processed Data Export'!CP87*AT$1</f>
        <v>5.0737499999999995</v>
      </c>
      <c r="AU86" s="2">
        <f>'Processed Data Export'!CQ87*AU$1</f>
        <v>6.4740000000000011</v>
      </c>
      <c r="AV86" s="2">
        <f>'Processed Data Export'!CR87*AV$1</f>
        <v>8.0940000000000012</v>
      </c>
      <c r="AW86" s="2">
        <f>'Processed Data Export'!CS87*AW$1</f>
        <v>9.8735000000000017</v>
      </c>
      <c r="AX86" s="2">
        <f>'Processed Data Export'!CT87*AX$1</f>
        <v>11.8393</v>
      </c>
      <c r="AY86" s="2">
        <f>'Processed Data Export'!CU87*AY$1</f>
        <v>13.858600000000001</v>
      </c>
      <c r="AZ86" s="2">
        <f>'Processed Data Export'!CV87*AZ$1</f>
        <v>15.687999999999999</v>
      </c>
      <c r="BA86" s="2">
        <f>'Processed Data Export'!CW87*BA$1</f>
        <v>17.404799999999998</v>
      </c>
      <c r="BB86" s="2">
        <f>'Processed Data Export'!CX87*BB$1</f>
        <v>19.099999999999998</v>
      </c>
      <c r="BC86" s="2">
        <f>'Processed Data Export'!CY87*BC$1</f>
        <v>21.048999999999999</v>
      </c>
      <c r="BD86" s="2">
        <f>'Processed Data Export'!CZ87*BD$1</f>
        <v>23.7133</v>
      </c>
      <c r="BE86" s="2">
        <f>'Processed Data Export'!DA87*BE$1</f>
        <v>27.832000000000001</v>
      </c>
      <c r="BF86" s="2">
        <f>'Processed Data Export'!DB87*BF$1</f>
        <v>34.163000000000004</v>
      </c>
      <c r="BG86" s="2">
        <f>'Processed Data Export'!DC87*BG$1</f>
        <v>43.789999999999992</v>
      </c>
      <c r="BH86" s="2">
        <f>'Processed Data Export'!DD87*BH$1</f>
        <v>56.907999999999994</v>
      </c>
      <c r="BI86" s="2">
        <f>'Processed Data Export'!DE87*BI$1</f>
        <v>75.080500000000001</v>
      </c>
      <c r="BJ86" s="2">
        <f>'Processed Data Export'!DF87*BJ$1</f>
        <v>97.096000000000004</v>
      </c>
      <c r="BK86" s="2">
        <f>'Processed Data Export'!DG87*BK$1</f>
        <v>122.7895</v>
      </c>
      <c r="BL86" s="2">
        <f>'Processed Data Export'!DH87*BL$1</f>
        <v>150.69999999999999</v>
      </c>
      <c r="BM86" s="2">
        <f>'Processed Data Export'!DI87*BM$1</f>
        <v>177.4255</v>
      </c>
      <c r="BN86" s="2">
        <f>'Processed Data Export'!DJ87*BN$1</f>
        <v>200.32749999999999</v>
      </c>
      <c r="BO86" s="2">
        <f>'Processed Data Export'!DK87*BO$1</f>
        <v>216.13899999999998</v>
      </c>
      <c r="BP86" s="2">
        <f>'Processed Data Export'!DL87*BP$1</f>
        <v>221.84400000000002</v>
      </c>
      <c r="BQ86" s="2">
        <f>'Processed Data Export'!DM87*BQ$1</f>
        <v>215.488</v>
      </c>
      <c r="BR86" s="2">
        <f>'Processed Data Export'!DN87*BR$1</f>
        <v>197.315</v>
      </c>
      <c r="BS86" s="2">
        <f>'Processed Data Export'!DO87*BS$1</f>
        <v>168.58800000000002</v>
      </c>
      <c r="BT86" s="2">
        <f>'Processed Data Export'!DP87*BT$1</f>
        <v>132.62</v>
      </c>
      <c r="BU86" s="2">
        <f>'Processed Data Export'!DQ87*BU$1</f>
        <v>95.04000000000002</v>
      </c>
      <c r="BV86" s="2">
        <f>'Processed Data Export'!DR87*BV$1</f>
        <v>60.331499999999998</v>
      </c>
      <c r="BW86" s="2">
        <f>'Processed Data Export'!DS87*BW$1</f>
        <v>32.19</v>
      </c>
      <c r="BX86" s="2">
        <f>'Processed Data Export'!DT87*BX$1</f>
        <v>11.43</v>
      </c>
      <c r="BY86" s="2">
        <f>'Processed Data Export'!DU87*BY$1</f>
        <v>7.2</v>
      </c>
      <c r="BZ86" s="2">
        <f>'Processed Data Export'!DV87*BZ$1</f>
        <v>5.705000000000001</v>
      </c>
      <c r="CA86" s="2">
        <f>'Processed Data Export'!DW87*CA$1</f>
        <v>5.58</v>
      </c>
      <c r="CB86" s="2">
        <f>'Processed Data Export'!DX87*CB$1</f>
        <v>0</v>
      </c>
      <c r="CC86" s="2">
        <f>'Processed Data Export'!DY87*CC$1</f>
        <v>0</v>
      </c>
      <c r="CD86" s="2">
        <f>'Processed Data Export'!DZ87*CD$1</f>
        <v>0</v>
      </c>
      <c r="CE86" s="2">
        <f>'Processed Data Export'!EA87*CE$1</f>
        <v>0</v>
      </c>
      <c r="CF86" s="2">
        <f>'Processed Data Export'!EB87*CF$1</f>
        <v>0</v>
      </c>
      <c r="CG86" s="2">
        <f>'Processed Data Export'!EC87*CG$1</f>
        <v>0</v>
      </c>
      <c r="CH86" s="2">
        <f>'Processed Data Export'!ED87*CH$1</f>
        <v>0</v>
      </c>
      <c r="CI86" s="2">
        <f>'Processed Data Export'!EE87*CI$1</f>
        <v>0</v>
      </c>
      <c r="CJ86" s="2">
        <f>'Processed Data Export'!EF87*CJ$1</f>
        <v>0</v>
      </c>
      <c r="CK86" s="2">
        <f>'Processed Data Export'!EG87*CK$1</f>
        <v>0</v>
      </c>
      <c r="CL86" s="2">
        <f>'Processed Data Export'!EH87*CL$1</f>
        <v>0</v>
      </c>
      <c r="CM86" s="2">
        <f>'Processed Data Export'!EI87*CM$1</f>
        <v>0</v>
      </c>
      <c r="CN86" s="2">
        <f>'Processed Data Export'!EJ87*CN$1</f>
        <v>0</v>
      </c>
      <c r="CO86" s="2">
        <f t="shared" si="2"/>
        <v>2519.5424799999996</v>
      </c>
      <c r="CP86" s="2">
        <f t="shared" si="3"/>
        <v>25.195424799999998</v>
      </c>
    </row>
    <row r="87" spans="1:94" x14ac:dyDescent="0.35">
      <c r="A87" s="2">
        <f>'Processed Data Export'!B88</f>
        <v>8325</v>
      </c>
      <c r="B87" s="2">
        <f>'Processed Data Export'!AX88*B$1</f>
        <v>2.7000000000000001E-3</v>
      </c>
      <c r="C87" s="2">
        <f>'Processed Data Export'!AY88*C$1</f>
        <v>0</v>
      </c>
      <c r="D87" s="2">
        <f>'Processed Data Export'!AZ88*D$1</f>
        <v>0</v>
      </c>
      <c r="E87" s="2">
        <f>'Processed Data Export'!BA88*E$1</f>
        <v>0</v>
      </c>
      <c r="F87" s="2">
        <f>'Processed Data Export'!BB88*F$1</f>
        <v>0</v>
      </c>
      <c r="G87" s="2">
        <f>'Processed Data Export'!BC88*G$1</f>
        <v>0</v>
      </c>
      <c r="H87" s="2">
        <f>'Processed Data Export'!BD88*H$1</f>
        <v>0</v>
      </c>
      <c r="I87" s="2">
        <f>'Processed Data Export'!BE88*I$1</f>
        <v>0</v>
      </c>
      <c r="J87" s="2">
        <f>'Processed Data Export'!BF88*J$1</f>
        <v>0</v>
      </c>
      <c r="K87" s="2">
        <f>'Processed Data Export'!BG88*K$1</f>
        <v>0</v>
      </c>
      <c r="L87" s="2">
        <f>'Processed Data Export'!BH88*L$1</f>
        <v>0</v>
      </c>
      <c r="M87" s="2">
        <f>'Processed Data Export'!BI88*M$1</f>
        <v>0</v>
      </c>
      <c r="N87" s="2">
        <f>'Processed Data Export'!BJ88*N$1</f>
        <v>0</v>
      </c>
      <c r="O87" s="2">
        <f>'Processed Data Export'!BK88*O$1</f>
        <v>0</v>
      </c>
      <c r="P87" s="2">
        <f>'Processed Data Export'!BL88*P$1</f>
        <v>0</v>
      </c>
      <c r="Q87" s="2">
        <f>'Processed Data Export'!BM88*Q$1</f>
        <v>0</v>
      </c>
      <c r="R87" s="2">
        <f>'Processed Data Export'!BN88*R$1</f>
        <v>0</v>
      </c>
      <c r="S87" s="2">
        <f>'Processed Data Export'!BO88*S$1</f>
        <v>0</v>
      </c>
      <c r="T87" s="2">
        <f>'Processed Data Export'!BP88*T$1</f>
        <v>0</v>
      </c>
      <c r="U87" s="2">
        <f>'Processed Data Export'!BQ88*U$1</f>
        <v>0</v>
      </c>
      <c r="V87" s="2">
        <f>'Processed Data Export'!BR88*V$1</f>
        <v>0</v>
      </c>
      <c r="W87" s="2">
        <f>'Processed Data Export'!BS88*W$1</f>
        <v>0</v>
      </c>
      <c r="X87" s="2">
        <f>'Processed Data Export'!BT88*X$1</f>
        <v>0</v>
      </c>
      <c r="Y87" s="2">
        <f>'Processed Data Export'!BU88*Y$1</f>
        <v>0</v>
      </c>
      <c r="Z87" s="2">
        <f>'Processed Data Export'!BV88*Z$1</f>
        <v>0</v>
      </c>
      <c r="AA87" s="2">
        <f>'Processed Data Export'!BW88*AA$1</f>
        <v>0</v>
      </c>
      <c r="AB87" s="2">
        <f>'Processed Data Export'!BX88*AB$1</f>
        <v>0</v>
      </c>
      <c r="AC87" s="2">
        <f>'Processed Data Export'!BY88*AC$1</f>
        <v>0</v>
      </c>
      <c r="AD87" s="2">
        <f>'Processed Data Export'!BZ88*AD$1</f>
        <v>0</v>
      </c>
      <c r="AE87" s="2">
        <f>'Processed Data Export'!CA88*AE$1</f>
        <v>0</v>
      </c>
      <c r="AF87" s="2">
        <f>'Processed Data Export'!CB88*AF$1</f>
        <v>1.84E-2</v>
      </c>
      <c r="AG87" s="2">
        <f>'Processed Data Export'!CC88*AG$1</f>
        <v>6.5375000000000003E-2</v>
      </c>
      <c r="AH87" s="2">
        <f>'Processed Data Export'!CD88*AH$1</f>
        <v>0.10988999999999999</v>
      </c>
      <c r="AI87" s="2">
        <f>'Processed Data Export'!CE88*AI$1</f>
        <v>0.14512500000000003</v>
      </c>
      <c r="AJ87" s="2">
        <f>'Processed Data Export'!CF88*AJ$1</f>
        <v>0.16490500000000002</v>
      </c>
      <c r="AK87" s="2">
        <f>'Processed Data Export'!CG88*AK$1</f>
        <v>0.16131999999999999</v>
      </c>
      <c r="AL87" s="2">
        <f>'Processed Data Export'!CH88*AL$1</f>
        <v>0.14369500000000002</v>
      </c>
      <c r="AM87" s="2">
        <f>'Processed Data Export'!CI88*AM$1</f>
        <v>0.15820000000000001</v>
      </c>
      <c r="AN87" s="2">
        <f>'Processed Data Export'!CJ88*AN$1</f>
        <v>0.25600000000000001</v>
      </c>
      <c r="AO87" s="2">
        <f>'Processed Data Export'!CK88*AO$1</f>
        <v>0.51474999999999993</v>
      </c>
      <c r="AP87" s="2">
        <f>'Processed Data Export'!CL88*AP$1</f>
        <v>0.9817499999999999</v>
      </c>
      <c r="AQ87" s="2">
        <f>'Processed Data Export'!CM88*AQ$1</f>
        <v>1.7107999999999999</v>
      </c>
      <c r="AR87" s="2">
        <f>'Processed Data Export'!CN88*AR$1</f>
        <v>2.6731499999999997</v>
      </c>
      <c r="AS87" s="2">
        <f>'Processed Data Export'!CO88*AS$1</f>
        <v>3.8840999999999997</v>
      </c>
      <c r="AT87" s="2">
        <f>'Processed Data Export'!CP88*AT$1</f>
        <v>5.335</v>
      </c>
      <c r="AU87" s="2">
        <f>'Processed Data Export'!CQ88*AU$1</f>
        <v>6.9888000000000012</v>
      </c>
      <c r="AV87" s="2">
        <f>'Processed Data Export'!CR88*AV$1</f>
        <v>8.9282499999999985</v>
      </c>
      <c r="AW87" s="2">
        <f>'Processed Data Export'!CS88*AW$1</f>
        <v>11.142949999999999</v>
      </c>
      <c r="AX87" s="2">
        <f>'Processed Data Export'!CT88*AX$1</f>
        <v>13.556800000000001</v>
      </c>
      <c r="AY87" s="2">
        <f>'Processed Data Export'!CU88*AY$1</f>
        <v>16.072849999999999</v>
      </c>
      <c r="AZ87" s="2">
        <f>'Processed Data Export'!CV88*AZ$1</f>
        <v>18.440799999999999</v>
      </c>
      <c r="BA87" s="2">
        <f>'Processed Data Export'!CW88*BA$1</f>
        <v>20.563199999999998</v>
      </c>
      <c r="BB87" s="2">
        <f>'Processed Data Export'!CX88*BB$1</f>
        <v>22.538</v>
      </c>
      <c r="BC87" s="2">
        <f>'Processed Data Export'!CY88*BC$1</f>
        <v>24.607799999999997</v>
      </c>
      <c r="BD87" s="2">
        <f>'Processed Data Export'!CZ88*BD$1</f>
        <v>27.114999999999998</v>
      </c>
      <c r="BE87" s="2">
        <f>'Processed Data Export'!DA88*BE$1</f>
        <v>30.799999999999997</v>
      </c>
      <c r="BF87" s="2">
        <f>'Processed Data Export'!DB88*BF$1</f>
        <v>36.321999999999996</v>
      </c>
      <c r="BG87" s="2">
        <f>'Processed Data Export'!DC88*BG$1</f>
        <v>44.949999999999996</v>
      </c>
      <c r="BH87" s="2">
        <f>'Processed Data Export'!DD88*BH$1</f>
        <v>56.743999999999993</v>
      </c>
      <c r="BI87" s="2">
        <f>'Processed Data Export'!DE88*BI$1</f>
        <v>73.023499999999999</v>
      </c>
      <c r="BJ87" s="2">
        <f>'Processed Data Export'!DF88*BJ$1</f>
        <v>93.067999999999984</v>
      </c>
      <c r="BK87" s="2">
        <f>'Processed Data Export'!DG88*BK$1</f>
        <v>116.76450000000003</v>
      </c>
      <c r="BL87" s="2">
        <f>'Processed Data Export'!DH88*BL$1</f>
        <v>142.06899999999999</v>
      </c>
      <c r="BM87" s="2">
        <f>'Processed Data Export'!DI88*BM$1</f>
        <v>166.38499999999999</v>
      </c>
      <c r="BN87" s="2">
        <f>'Processed Data Export'!DJ88*BN$1</f>
        <v>186.91349999999997</v>
      </c>
      <c r="BO87" s="2">
        <f>'Processed Data Export'!DK88*BO$1</f>
        <v>200.5</v>
      </c>
      <c r="BP87" s="2">
        <f>'Processed Data Export'!DL88*BP$1</f>
        <v>204.74400000000003</v>
      </c>
      <c r="BQ87" s="2">
        <f>'Processed Data Export'!DM88*BQ$1</f>
        <v>197.61700000000002</v>
      </c>
      <c r="BR87" s="2">
        <f>'Processed Data Export'!DN88*BR$1</f>
        <v>179.35049999999998</v>
      </c>
      <c r="BS87" s="2">
        <f>'Processed Data Export'!DO88*BS$1</f>
        <v>152.19750000000002</v>
      </c>
      <c r="BT87" s="2">
        <f>'Processed Data Export'!DP88*BT$1</f>
        <v>118.56</v>
      </c>
      <c r="BU87" s="2">
        <f>'Processed Data Export'!DQ88*BU$1</f>
        <v>83.808000000000007</v>
      </c>
      <c r="BV87" s="2">
        <f>'Processed Data Export'!DR88*BV$1</f>
        <v>51.993000000000002</v>
      </c>
      <c r="BW87" s="2">
        <f>'Processed Data Export'!DS88*BW$1</f>
        <v>26.64</v>
      </c>
      <c r="BX87" s="2">
        <f>'Processed Data Export'!DT88*BX$1</f>
        <v>6.3500000000000005</v>
      </c>
      <c r="BY87" s="2">
        <f>'Processed Data Export'!DU88*BY$1</f>
        <v>0</v>
      </c>
      <c r="BZ87" s="2">
        <f>'Processed Data Export'!DV88*BZ$1</f>
        <v>0</v>
      </c>
      <c r="CA87" s="2">
        <f>'Processed Data Export'!DW88*CA$1</f>
        <v>6.5100000000000007</v>
      </c>
      <c r="CB87" s="2">
        <f>'Processed Data Export'!DX88*CB$1</f>
        <v>14.770000000000001</v>
      </c>
      <c r="CC87" s="2">
        <f>'Processed Data Export'!DY88*CC$1</f>
        <v>21.599999999999998</v>
      </c>
      <c r="CD87" s="2">
        <f>'Processed Data Export'!DZ88*CD$1</f>
        <v>25.84</v>
      </c>
      <c r="CE87" s="2">
        <f>'Processed Data Export'!EA88*CE$1</f>
        <v>27.9</v>
      </c>
      <c r="CF87" s="2">
        <f>'Processed Data Export'!EB88*CF$1</f>
        <v>24.64</v>
      </c>
      <c r="CG87" s="2">
        <f>'Processed Data Export'!EC88*CG$1</f>
        <v>18</v>
      </c>
      <c r="CH87" s="2">
        <f>'Processed Data Export'!ED88*CH$1</f>
        <v>0</v>
      </c>
      <c r="CI87" s="2">
        <f>'Processed Data Export'!EE88*CI$1</f>
        <v>0</v>
      </c>
      <c r="CJ87" s="2">
        <f>'Processed Data Export'!EF88*CJ$1</f>
        <v>0</v>
      </c>
      <c r="CK87" s="2">
        <f>'Processed Data Export'!EG88*CK$1</f>
        <v>0</v>
      </c>
      <c r="CL87" s="2">
        <f>'Processed Data Export'!EH88*CL$1</f>
        <v>0</v>
      </c>
      <c r="CM87" s="2">
        <f>'Processed Data Export'!EI88*CM$1</f>
        <v>0</v>
      </c>
      <c r="CN87" s="2">
        <f>'Processed Data Export'!EJ88*CN$1</f>
        <v>0</v>
      </c>
      <c r="CO87" s="2">
        <f t="shared" si="2"/>
        <v>2494.3391099999999</v>
      </c>
      <c r="CP87" s="2">
        <f t="shared" si="3"/>
        <v>24.943391099999999</v>
      </c>
    </row>
    <row r="88" spans="1:94" x14ac:dyDescent="0.35">
      <c r="A88" s="2">
        <f>'Processed Data Export'!B89</f>
        <v>8330</v>
      </c>
      <c r="B88" s="2">
        <f>'Processed Data Export'!AX89*B$1</f>
        <v>2.5000000000000001E-4</v>
      </c>
      <c r="C88" s="2">
        <f>'Processed Data Export'!AY89*C$1</f>
        <v>0</v>
      </c>
      <c r="D88" s="2">
        <f>'Processed Data Export'!AZ89*D$1</f>
        <v>0</v>
      </c>
      <c r="E88" s="2">
        <f>'Processed Data Export'!BA89*E$1</f>
        <v>0</v>
      </c>
      <c r="F88" s="2">
        <f>'Processed Data Export'!BB89*F$1</f>
        <v>0</v>
      </c>
      <c r="G88" s="2">
        <f>'Processed Data Export'!BC89*G$1</f>
        <v>0</v>
      </c>
      <c r="H88" s="2">
        <f>'Processed Data Export'!BD89*H$1</f>
        <v>0</v>
      </c>
      <c r="I88" s="2">
        <f>'Processed Data Export'!BE89*I$1</f>
        <v>0</v>
      </c>
      <c r="J88" s="2">
        <f>'Processed Data Export'!BF89*J$1</f>
        <v>0</v>
      </c>
      <c r="K88" s="2">
        <f>'Processed Data Export'!BG89*K$1</f>
        <v>0</v>
      </c>
      <c r="L88" s="2">
        <f>'Processed Data Export'!BH89*L$1</f>
        <v>0</v>
      </c>
      <c r="M88" s="2">
        <f>'Processed Data Export'!BI89*M$1</f>
        <v>0</v>
      </c>
      <c r="N88" s="2">
        <f>'Processed Data Export'!BJ89*N$1</f>
        <v>0</v>
      </c>
      <c r="O88" s="2">
        <f>'Processed Data Export'!BK89*O$1</f>
        <v>0</v>
      </c>
      <c r="P88" s="2">
        <f>'Processed Data Export'!BL89*P$1</f>
        <v>0</v>
      </c>
      <c r="Q88" s="2">
        <f>'Processed Data Export'!BM89*Q$1</f>
        <v>0</v>
      </c>
      <c r="R88" s="2">
        <f>'Processed Data Export'!BN89*R$1</f>
        <v>0</v>
      </c>
      <c r="S88" s="2">
        <f>'Processed Data Export'!BO89*S$1</f>
        <v>0</v>
      </c>
      <c r="T88" s="2">
        <f>'Processed Data Export'!BP89*T$1</f>
        <v>0</v>
      </c>
      <c r="U88" s="2">
        <f>'Processed Data Export'!BQ89*U$1</f>
        <v>0</v>
      </c>
      <c r="V88" s="2">
        <f>'Processed Data Export'!BR89*V$1</f>
        <v>0</v>
      </c>
      <c r="W88" s="2">
        <f>'Processed Data Export'!BS89*W$1</f>
        <v>0</v>
      </c>
      <c r="X88" s="2">
        <f>'Processed Data Export'!BT89*X$1</f>
        <v>0</v>
      </c>
      <c r="Y88" s="2">
        <f>'Processed Data Export'!BU89*Y$1</f>
        <v>0</v>
      </c>
      <c r="Z88" s="2">
        <f>'Processed Data Export'!BV89*Z$1</f>
        <v>0</v>
      </c>
      <c r="AA88" s="2">
        <f>'Processed Data Export'!BW89*AA$1</f>
        <v>0</v>
      </c>
      <c r="AB88" s="2">
        <f>'Processed Data Export'!BX89*AB$1</f>
        <v>0</v>
      </c>
      <c r="AC88" s="2">
        <f>'Processed Data Export'!BY89*AC$1</f>
        <v>0</v>
      </c>
      <c r="AD88" s="2">
        <f>'Processed Data Export'!BZ89*AD$1</f>
        <v>0</v>
      </c>
      <c r="AE88" s="2">
        <f>'Processed Data Export'!CA89*AE$1</f>
        <v>0</v>
      </c>
      <c r="AF88" s="2">
        <f>'Processed Data Export'!CB89*AF$1</f>
        <v>4.3700000000000003E-2</v>
      </c>
      <c r="AG88" s="2">
        <f>'Processed Data Export'!CC89*AG$1</f>
        <v>8.8909999999999989E-2</v>
      </c>
      <c r="AH88" s="2">
        <f>'Processed Data Export'!CD89*AH$1</f>
        <v>0.13661999999999999</v>
      </c>
      <c r="AI88" s="2">
        <f>'Processed Data Export'!CE89*AI$1</f>
        <v>0.18225000000000002</v>
      </c>
      <c r="AJ88" s="2">
        <f>'Processed Data Export'!CF89*AJ$1</f>
        <v>0.21092500000000003</v>
      </c>
      <c r="AK88" s="2">
        <f>'Processed Data Export'!CG89*AK$1</f>
        <v>0.218</v>
      </c>
      <c r="AL88" s="2">
        <f>'Processed Data Export'!CH89*AL$1</f>
        <v>0.21801999999999999</v>
      </c>
      <c r="AM88" s="2">
        <f>'Processed Data Export'!CI89*AM$1</f>
        <v>0.24295</v>
      </c>
      <c r="AN88" s="2">
        <f>'Processed Data Export'!CJ89*AN$1</f>
        <v>0.35200000000000004</v>
      </c>
      <c r="AO88" s="2">
        <f>'Processed Data Export'!CK89*AO$1</f>
        <v>0.60899999999999999</v>
      </c>
      <c r="AP88" s="2">
        <f>'Processed Data Export'!CL89*AP$1</f>
        <v>1.056</v>
      </c>
      <c r="AQ88" s="2">
        <f>'Processed Data Export'!CM89*AQ$1</f>
        <v>1.7202</v>
      </c>
      <c r="AR88" s="2">
        <f>'Processed Data Export'!CN89*AR$1</f>
        <v>2.5772999999999997</v>
      </c>
      <c r="AS88" s="2">
        <f>'Processed Data Export'!CO89*AS$1</f>
        <v>3.6179000000000001</v>
      </c>
      <c r="AT88" s="2">
        <f>'Processed Data Export'!CP89*AT$1</f>
        <v>4.7987500000000001</v>
      </c>
      <c r="AU88" s="2">
        <f>'Processed Data Export'!CQ89*AU$1</f>
        <v>6.0684000000000005</v>
      </c>
      <c r="AV88" s="2">
        <f>'Processed Data Export'!CR89*AV$1</f>
        <v>7.5259999999999998</v>
      </c>
      <c r="AW88" s="2">
        <f>'Processed Data Export'!CS89*AW$1</f>
        <v>9.1279499999999985</v>
      </c>
      <c r="AX88" s="2">
        <f>'Processed Data Export'!CT89*AX$1</f>
        <v>10.854600000000001</v>
      </c>
      <c r="AY88" s="2">
        <f>'Processed Data Export'!CU89*AY$1</f>
        <v>12.58215</v>
      </c>
      <c r="AZ88" s="2">
        <f>'Processed Data Export'!CV89*AZ$1</f>
        <v>14.208000000000002</v>
      </c>
      <c r="BA88" s="2">
        <f>'Processed Data Export'!CW89*BA$1</f>
        <v>15.724799999999998</v>
      </c>
      <c r="BB88" s="2">
        <f>'Processed Data Export'!CX89*BB$1</f>
        <v>17.3428</v>
      </c>
      <c r="BC88" s="2">
        <f>'Processed Data Export'!CY89*BC$1</f>
        <v>19.399799999999999</v>
      </c>
      <c r="BD88" s="2">
        <f>'Processed Data Export'!CZ89*BD$1</f>
        <v>22.431499999999996</v>
      </c>
      <c r="BE88" s="2">
        <f>'Processed Data Export'!DA89*BE$1</f>
        <v>27.103999999999999</v>
      </c>
      <c r="BF88" s="2">
        <f>'Processed Data Export'!DB89*BF$1</f>
        <v>34.353499999999997</v>
      </c>
      <c r="BG88" s="2">
        <f>'Processed Data Export'!DC89*BG$1</f>
        <v>45.3125</v>
      </c>
      <c r="BH88" s="2">
        <f>'Processed Data Export'!DD89*BH$1</f>
        <v>60.105999999999995</v>
      </c>
      <c r="BI88" s="2">
        <f>'Processed Data Export'!DE89*BI$1</f>
        <v>79.94250000000001</v>
      </c>
      <c r="BJ88" s="2">
        <f>'Processed Data Export'!DF89*BJ$1</f>
        <v>103.88000000000001</v>
      </c>
      <c r="BK88" s="2">
        <f>'Processed Data Export'!DG89*BK$1</f>
        <v>131.46550000000002</v>
      </c>
      <c r="BL88" s="2">
        <f>'Processed Data Export'!DH89*BL$1</f>
        <v>160.56399999999996</v>
      </c>
      <c r="BM88" s="2">
        <f>'Processed Data Export'!DI89*BM$1</f>
        <v>187.99950000000001</v>
      </c>
      <c r="BN88" s="2">
        <f>'Processed Data Export'!DJ89*BN$1</f>
        <v>210.38800000000001</v>
      </c>
      <c r="BO88" s="2">
        <f>'Processed Data Export'!DK89*BO$1</f>
        <v>224.56</v>
      </c>
      <c r="BP88" s="2">
        <f>'Processed Data Export'!DL89*BP$1</f>
        <v>227.77199999999996</v>
      </c>
      <c r="BQ88" s="2">
        <f>'Processed Data Export'!DM89*BQ$1</f>
        <v>218.33699999999999</v>
      </c>
      <c r="BR88" s="2">
        <f>'Processed Data Export'!DN89*BR$1</f>
        <v>197.0205</v>
      </c>
      <c r="BS88" s="2">
        <f>'Processed Data Export'!DO89*BS$1</f>
        <v>165.57749999999999</v>
      </c>
      <c r="BT88" s="2">
        <f>'Processed Data Export'!DP89*BT$1</f>
        <v>128.44</v>
      </c>
      <c r="BU88" s="2">
        <f>'Processed Data Export'!DQ89*BU$1</f>
        <v>89.856000000000009</v>
      </c>
      <c r="BV88" s="2">
        <f>'Processed Data Export'!DR89*BV$1</f>
        <v>55.917000000000002</v>
      </c>
      <c r="BW88" s="2">
        <f>'Processed Data Export'!DS89*BW$1</f>
        <v>29.970000000000002</v>
      </c>
      <c r="BX88" s="2">
        <f>'Processed Data Export'!DT89*BX$1</f>
        <v>13.335000000000001</v>
      </c>
      <c r="BY88" s="2">
        <f>'Processed Data Export'!DU89*BY$1</f>
        <v>5.0400000000000009</v>
      </c>
      <c r="BZ88" s="2">
        <f>'Processed Data Export'!DV89*BZ$1</f>
        <v>5.705000000000001</v>
      </c>
      <c r="CA88" s="2">
        <f>'Processed Data Export'!DW89*CA$1</f>
        <v>7.44</v>
      </c>
      <c r="CB88" s="2">
        <f>'Processed Data Export'!DX89*CB$1</f>
        <v>10.55</v>
      </c>
      <c r="CC88" s="2">
        <f>'Processed Data Export'!DY89*CC$1</f>
        <v>12</v>
      </c>
      <c r="CD88" s="2">
        <f>'Processed Data Export'!DZ89*CD$1</f>
        <v>9.5200000000000014</v>
      </c>
      <c r="CE88" s="2">
        <f>'Processed Data Export'!EA89*CE$1</f>
        <v>0</v>
      </c>
      <c r="CF88" s="2">
        <f>'Processed Data Export'!EB89*CF$1</f>
        <v>0</v>
      </c>
      <c r="CG88" s="2">
        <f>'Processed Data Export'!EC89*CG$1</f>
        <v>0</v>
      </c>
      <c r="CH88" s="2">
        <f>'Processed Data Export'!ED89*CH$1</f>
        <v>0</v>
      </c>
      <c r="CI88" s="2">
        <f>'Processed Data Export'!EE89*CI$1</f>
        <v>0</v>
      </c>
      <c r="CJ88" s="2">
        <f>'Processed Data Export'!EF89*CJ$1</f>
        <v>0</v>
      </c>
      <c r="CK88" s="2">
        <f>'Processed Data Export'!EG89*CK$1</f>
        <v>0</v>
      </c>
      <c r="CL88" s="2">
        <f>'Processed Data Export'!EH89*CL$1</f>
        <v>0</v>
      </c>
      <c r="CM88" s="2">
        <f>'Processed Data Export'!EI89*CM$1</f>
        <v>0</v>
      </c>
      <c r="CN88" s="2">
        <f>'Processed Data Export'!EJ89*CN$1</f>
        <v>0</v>
      </c>
      <c r="CO88" s="2">
        <f t="shared" si="2"/>
        <v>2593.4942749999996</v>
      </c>
      <c r="CP88" s="2">
        <f t="shared" si="3"/>
        <v>25.934942749999994</v>
      </c>
    </row>
    <row r="89" spans="1:94" x14ac:dyDescent="0.35">
      <c r="A89" s="2">
        <f>'Processed Data Export'!B90</f>
        <v>8340</v>
      </c>
      <c r="B89" s="2">
        <f>'Processed Data Export'!AX90*B$1</f>
        <v>7.0099999999999996E-2</v>
      </c>
      <c r="C89" s="2">
        <f>'Processed Data Export'!AY90*C$1</f>
        <v>0</v>
      </c>
      <c r="D89" s="2">
        <f>'Processed Data Export'!AZ90*D$1</f>
        <v>0</v>
      </c>
      <c r="E89" s="2">
        <f>'Processed Data Export'!BA90*E$1</f>
        <v>0</v>
      </c>
      <c r="F89" s="2">
        <f>'Processed Data Export'!BB90*F$1</f>
        <v>0</v>
      </c>
      <c r="G89" s="2">
        <f>'Processed Data Export'!BC90*G$1</f>
        <v>0</v>
      </c>
      <c r="H89" s="2">
        <f>'Processed Data Export'!BD90*H$1</f>
        <v>0</v>
      </c>
      <c r="I89" s="2">
        <f>'Processed Data Export'!BE90*I$1</f>
        <v>0</v>
      </c>
      <c r="J89" s="2">
        <f>'Processed Data Export'!BF90*J$1</f>
        <v>0</v>
      </c>
      <c r="K89" s="2">
        <f>'Processed Data Export'!BG90*K$1</f>
        <v>0</v>
      </c>
      <c r="L89" s="2">
        <f>'Processed Data Export'!BH90*L$1</f>
        <v>0</v>
      </c>
      <c r="M89" s="2">
        <f>'Processed Data Export'!BI90*M$1</f>
        <v>0</v>
      </c>
      <c r="N89" s="2">
        <f>'Processed Data Export'!BJ90*N$1</f>
        <v>0</v>
      </c>
      <c r="O89" s="2">
        <f>'Processed Data Export'!BK90*O$1</f>
        <v>0</v>
      </c>
      <c r="P89" s="2">
        <f>'Processed Data Export'!BL90*P$1</f>
        <v>0</v>
      </c>
      <c r="Q89" s="2">
        <f>'Processed Data Export'!BM90*Q$1</f>
        <v>0</v>
      </c>
      <c r="R89" s="2">
        <f>'Processed Data Export'!BN90*R$1</f>
        <v>0</v>
      </c>
      <c r="S89" s="2">
        <f>'Processed Data Export'!BO90*S$1</f>
        <v>0</v>
      </c>
      <c r="T89" s="2">
        <f>'Processed Data Export'!BP90*T$1</f>
        <v>0</v>
      </c>
      <c r="U89" s="2">
        <f>'Processed Data Export'!BQ90*U$1</f>
        <v>0</v>
      </c>
      <c r="V89" s="2">
        <f>'Processed Data Export'!BR90*V$1</f>
        <v>0</v>
      </c>
      <c r="W89" s="2">
        <f>'Processed Data Export'!BS90*W$1</f>
        <v>0</v>
      </c>
      <c r="X89" s="2">
        <f>'Processed Data Export'!BT90*X$1</f>
        <v>0</v>
      </c>
      <c r="Y89" s="2">
        <f>'Processed Data Export'!BU90*Y$1</f>
        <v>0</v>
      </c>
      <c r="Z89" s="2">
        <f>'Processed Data Export'!BV90*Z$1</f>
        <v>0</v>
      </c>
      <c r="AA89" s="2">
        <f>'Processed Data Export'!BW90*AA$1</f>
        <v>0</v>
      </c>
      <c r="AB89" s="2">
        <f>'Processed Data Export'!BX90*AB$1</f>
        <v>0</v>
      </c>
      <c r="AC89" s="2">
        <f>'Processed Data Export'!BY90*AC$1</f>
        <v>0</v>
      </c>
      <c r="AD89" s="2">
        <f>'Processed Data Export'!BZ90*AD$1</f>
        <v>0</v>
      </c>
      <c r="AE89" s="2">
        <f>'Processed Data Export'!CA90*AE$1</f>
        <v>0</v>
      </c>
      <c r="AF89" s="2">
        <f>'Processed Data Export'!CB90*AF$1</f>
        <v>5.2899999999999996E-2</v>
      </c>
      <c r="AG89" s="2">
        <f>'Processed Data Export'!CC90*AG$1</f>
        <v>9.1524999999999995E-2</v>
      </c>
      <c r="AH89" s="2">
        <f>'Processed Data Export'!CD90*AH$1</f>
        <v>0.13364999999999999</v>
      </c>
      <c r="AI89" s="2">
        <f>'Processed Data Export'!CE90*AI$1</f>
        <v>0.16537499999999999</v>
      </c>
      <c r="AJ89" s="2">
        <f>'Processed Data Export'!CF90*AJ$1</f>
        <v>0.18408000000000002</v>
      </c>
      <c r="AK89" s="2">
        <f>'Processed Data Export'!CG90*AK$1</f>
        <v>0.17876</v>
      </c>
      <c r="AL89" s="2">
        <f>'Processed Data Export'!CH90*AL$1</f>
        <v>0.16846999999999998</v>
      </c>
      <c r="AM89" s="2">
        <f>'Processed Data Export'!CI90*AM$1</f>
        <v>0.19774999999999998</v>
      </c>
      <c r="AN89" s="2">
        <f>'Processed Data Export'!CJ90*AN$1</f>
        <v>0.31359999999999999</v>
      </c>
      <c r="AO89" s="2">
        <f>'Processed Data Export'!CK90*AO$1</f>
        <v>0.5655</v>
      </c>
      <c r="AP89" s="2">
        <f>'Processed Data Export'!CL90*AP$1</f>
        <v>1.0065</v>
      </c>
      <c r="AQ89" s="2">
        <f>'Processed Data Export'!CM90*AQ$1</f>
        <v>1.6355999999999999</v>
      </c>
      <c r="AR89" s="2">
        <f>'Processed Data Export'!CN90*AR$1</f>
        <v>2.4281999999999995</v>
      </c>
      <c r="AS89" s="2">
        <f>'Processed Data Export'!CO90*AS$1</f>
        <v>3.3759000000000001</v>
      </c>
      <c r="AT89" s="2">
        <f>'Processed Data Export'!CP90*AT$1</f>
        <v>4.4412500000000001</v>
      </c>
      <c r="AU89" s="2">
        <f>'Processed Data Export'!CQ90*AU$1</f>
        <v>5.6003999999999996</v>
      </c>
      <c r="AV89" s="2">
        <f>'Processed Data Export'!CR90*AV$1</f>
        <v>6.9224999999999994</v>
      </c>
      <c r="AW89" s="2">
        <f>'Processed Data Export'!CS90*AW$1</f>
        <v>8.3824000000000005</v>
      </c>
      <c r="AX89" s="2">
        <f>'Processed Data Export'!CT90*AX$1</f>
        <v>9.9843999999999991</v>
      </c>
      <c r="AY89" s="2">
        <f>'Processed Data Export'!CU90*AY$1</f>
        <v>11.644350000000001</v>
      </c>
      <c r="AZ89" s="2">
        <f>'Processed Data Export'!CV90*AZ$1</f>
        <v>13.142399999999999</v>
      </c>
      <c r="BA89" s="2">
        <f>'Processed Data Export'!CW90*BA$1</f>
        <v>14.5152</v>
      </c>
      <c r="BB89" s="2">
        <f>'Processed Data Export'!CX90*BB$1</f>
        <v>15.776599999999998</v>
      </c>
      <c r="BC89" s="2">
        <f>'Processed Data Export'!CY90*BC$1</f>
        <v>17.142999999999997</v>
      </c>
      <c r="BD89" s="2">
        <f>'Processed Data Export'!CZ90*BD$1</f>
        <v>18.931199999999997</v>
      </c>
      <c r="BE89" s="2">
        <f>'Processed Data Export'!DA90*BE$1</f>
        <v>21.559999999999995</v>
      </c>
      <c r="BF89" s="2">
        <f>'Processed Data Export'!DB90*BF$1</f>
        <v>25.526999999999997</v>
      </c>
      <c r="BG89" s="2">
        <f>'Processed Data Export'!DC90*BG$1</f>
        <v>31.682499999999994</v>
      </c>
      <c r="BH89" s="2">
        <f>'Processed Data Export'!DD90*BH$1</f>
        <v>40.015999999999998</v>
      </c>
      <c r="BI89" s="2">
        <f>'Processed Data Export'!DE90*BI$1</f>
        <v>51.611999999999995</v>
      </c>
      <c r="BJ89" s="2">
        <f>'Processed Data Export'!DF90*BJ$1</f>
        <v>66.355999999999995</v>
      </c>
      <c r="BK89" s="2">
        <f>'Processed Data Export'!DG90*BK$1</f>
        <v>84.229500000000002</v>
      </c>
      <c r="BL89" s="2">
        <f>'Processed Data Export'!DH90*BL$1</f>
        <v>104.53100000000001</v>
      </c>
      <c r="BM89" s="2">
        <f>'Processed Data Export'!DI90*BM$1</f>
        <v>125.79950000000001</v>
      </c>
      <c r="BN89" s="2">
        <f>'Processed Data Export'!DJ90*BN$1</f>
        <v>146.84799999999998</v>
      </c>
      <c r="BO89" s="2">
        <f>'Processed Data Export'!DK90*BO$1</f>
        <v>165.613</v>
      </c>
      <c r="BP89" s="2">
        <f>'Processed Data Export'!DL90*BP$1</f>
        <v>181.03200000000001</v>
      </c>
      <c r="BQ89" s="2">
        <f>'Processed Data Export'!DM90*BQ$1</f>
        <v>190.88299999999998</v>
      </c>
      <c r="BR89" s="2">
        <f>'Processed Data Export'!DN90*BR$1</f>
        <v>194.959</v>
      </c>
      <c r="BS89" s="2">
        <f>'Processed Data Export'!DO90*BS$1</f>
        <v>193.00649999999999</v>
      </c>
      <c r="BT89" s="2">
        <f>'Processed Data Export'!DP90*BT$1</f>
        <v>186.96</v>
      </c>
      <c r="BU89" s="2">
        <f>'Processed Data Export'!DQ90*BU$1</f>
        <v>179.28000000000003</v>
      </c>
      <c r="BV89" s="2">
        <f>'Processed Data Export'!DR90*BV$1</f>
        <v>172.16549999999998</v>
      </c>
      <c r="BW89" s="2">
        <f>'Processed Data Export'!DS90*BW$1</f>
        <v>168.72</v>
      </c>
      <c r="BX89" s="2">
        <f>'Processed Data Export'!DT90*BX$1</f>
        <v>174.625</v>
      </c>
      <c r="BY89" s="2">
        <f>'Processed Data Export'!DU90*BY$1</f>
        <v>188.64000000000001</v>
      </c>
      <c r="BZ89" s="2">
        <f>'Processed Data Export'!DV90*BZ$1</f>
        <v>214.345</v>
      </c>
      <c r="CA89" s="2">
        <f>'Processed Data Export'!DW90*CA$1</f>
        <v>253.89</v>
      </c>
      <c r="CB89" s="2">
        <f>'Processed Data Export'!DX90*CB$1</f>
        <v>304.89500000000004</v>
      </c>
      <c r="CC89" s="2">
        <f>'Processed Data Export'!DY90*CC$1</f>
        <v>364.8</v>
      </c>
      <c r="CD89" s="2">
        <f>'Processed Data Export'!DZ90*CD$1</f>
        <v>424.32</v>
      </c>
      <c r="CE89" s="2">
        <f>'Processed Data Export'!EA90*CE$1</f>
        <v>474.3</v>
      </c>
      <c r="CF89" s="2">
        <f>'Processed Data Export'!EB90*CF$1</f>
        <v>498.08000000000004</v>
      </c>
      <c r="CG89" s="2">
        <f>'Processed Data Export'!EC90*CG$1</f>
        <v>482</v>
      </c>
      <c r="CH89" s="2">
        <f>'Processed Data Export'!ED90*CH$1</f>
        <v>417.67999999999995</v>
      </c>
      <c r="CI89" s="2">
        <f>'Processed Data Export'!EE90*CI$1</f>
        <v>309.59999999999997</v>
      </c>
      <c r="CJ89" s="2">
        <f>'Processed Data Export'!EF90*CJ$1</f>
        <v>167.01000000000002</v>
      </c>
      <c r="CK89" s="2">
        <f>'Processed Data Export'!EG90*CK$1</f>
        <v>0</v>
      </c>
      <c r="CL89" s="2">
        <f>'Processed Data Export'!EH90*CL$1</f>
        <v>0</v>
      </c>
      <c r="CM89" s="2">
        <f>'Processed Data Export'!EI90*CM$1</f>
        <v>0</v>
      </c>
      <c r="CN89" s="2">
        <f>'Processed Data Export'!EJ90*CN$1</f>
        <v>0</v>
      </c>
      <c r="CO89" s="2">
        <f t="shared" si="2"/>
        <v>6742.0171100000007</v>
      </c>
      <c r="CP89" s="2">
        <f t="shared" si="3"/>
        <v>67.420171100000005</v>
      </c>
    </row>
    <row r="90" spans="1:94" x14ac:dyDescent="0.35">
      <c r="A90" s="2">
        <f>'Processed Data Export'!B91</f>
        <v>8350</v>
      </c>
      <c r="B90" s="2">
        <f>'Processed Data Export'!AX91*B$1</f>
        <v>1.46E-2</v>
      </c>
      <c r="C90" s="2">
        <f>'Processed Data Export'!AY91*C$1</f>
        <v>0</v>
      </c>
      <c r="D90" s="2">
        <f>'Processed Data Export'!AZ91*D$1</f>
        <v>0</v>
      </c>
      <c r="E90" s="2">
        <f>'Processed Data Export'!BA91*E$1</f>
        <v>0</v>
      </c>
      <c r="F90" s="2">
        <f>'Processed Data Export'!BB91*F$1</f>
        <v>0</v>
      </c>
      <c r="G90" s="2">
        <f>'Processed Data Export'!BC91*G$1</f>
        <v>0</v>
      </c>
      <c r="H90" s="2">
        <f>'Processed Data Export'!BD91*H$1</f>
        <v>0</v>
      </c>
      <c r="I90" s="2">
        <f>'Processed Data Export'!BE91*I$1</f>
        <v>0</v>
      </c>
      <c r="J90" s="2">
        <f>'Processed Data Export'!BF91*J$1</f>
        <v>0</v>
      </c>
      <c r="K90" s="2">
        <f>'Processed Data Export'!BG91*K$1</f>
        <v>0</v>
      </c>
      <c r="L90" s="2">
        <f>'Processed Data Export'!BH91*L$1</f>
        <v>0</v>
      </c>
      <c r="M90" s="2">
        <f>'Processed Data Export'!BI91*M$1</f>
        <v>0</v>
      </c>
      <c r="N90" s="2">
        <f>'Processed Data Export'!BJ91*N$1</f>
        <v>0</v>
      </c>
      <c r="O90" s="2">
        <f>'Processed Data Export'!BK91*O$1</f>
        <v>0</v>
      </c>
      <c r="P90" s="2">
        <f>'Processed Data Export'!BL91*P$1</f>
        <v>0</v>
      </c>
      <c r="Q90" s="2">
        <f>'Processed Data Export'!BM91*Q$1</f>
        <v>0</v>
      </c>
      <c r="R90" s="2">
        <f>'Processed Data Export'!BN91*R$1</f>
        <v>0</v>
      </c>
      <c r="S90" s="2">
        <f>'Processed Data Export'!BO91*S$1</f>
        <v>0</v>
      </c>
      <c r="T90" s="2">
        <f>'Processed Data Export'!BP91*T$1</f>
        <v>0</v>
      </c>
      <c r="U90" s="2">
        <f>'Processed Data Export'!BQ91*U$1</f>
        <v>0</v>
      </c>
      <c r="V90" s="2">
        <f>'Processed Data Export'!BR91*V$1</f>
        <v>0</v>
      </c>
      <c r="W90" s="2">
        <f>'Processed Data Export'!BS91*W$1</f>
        <v>0</v>
      </c>
      <c r="X90" s="2">
        <f>'Processed Data Export'!BT91*X$1</f>
        <v>0</v>
      </c>
      <c r="Y90" s="2">
        <f>'Processed Data Export'!BU91*Y$1</f>
        <v>0</v>
      </c>
      <c r="Z90" s="2">
        <f>'Processed Data Export'!BV91*Z$1</f>
        <v>0</v>
      </c>
      <c r="AA90" s="2">
        <f>'Processed Data Export'!BW91*AA$1</f>
        <v>0</v>
      </c>
      <c r="AB90" s="2">
        <f>'Processed Data Export'!BX91*AB$1</f>
        <v>0</v>
      </c>
      <c r="AC90" s="2">
        <f>'Processed Data Export'!BY91*AC$1</f>
        <v>0</v>
      </c>
      <c r="AD90" s="2">
        <f>'Processed Data Export'!BZ91*AD$1</f>
        <v>0</v>
      </c>
      <c r="AE90" s="2">
        <f>'Processed Data Export'!CA91*AE$1</f>
        <v>0</v>
      </c>
      <c r="AF90" s="2">
        <f>'Processed Data Export'!CB91*AF$1</f>
        <v>3.9100000000000003E-2</v>
      </c>
      <c r="AG90" s="2">
        <f>'Processed Data Export'!CC91*AG$1</f>
        <v>8.1065000000000012E-2</v>
      </c>
      <c r="AH90" s="2">
        <f>'Processed Data Export'!CD91*AH$1</f>
        <v>0.13067999999999999</v>
      </c>
      <c r="AI90" s="2">
        <f>'Processed Data Export'!CE91*AI$1</f>
        <v>0.17212500000000003</v>
      </c>
      <c r="AJ90" s="2">
        <f>'Processed Data Export'!CF91*AJ$1</f>
        <v>0.20325500000000002</v>
      </c>
      <c r="AK90" s="2">
        <f>'Processed Data Export'!CG91*AK$1</f>
        <v>0.20927999999999999</v>
      </c>
      <c r="AL90" s="2">
        <f>'Processed Data Export'!CH91*AL$1</f>
        <v>0.203155</v>
      </c>
      <c r="AM90" s="2">
        <f>'Processed Data Export'!CI91*AM$1</f>
        <v>0.22599999999999998</v>
      </c>
      <c r="AN90" s="2">
        <f>'Processed Data Export'!CJ91*AN$1</f>
        <v>0.3392</v>
      </c>
      <c r="AO90" s="2">
        <f>'Processed Data Export'!CK91*AO$1</f>
        <v>0.60175000000000001</v>
      </c>
      <c r="AP90" s="2">
        <f>'Processed Data Export'!CL91*AP$1</f>
        <v>1.0725</v>
      </c>
      <c r="AQ90" s="2">
        <f>'Processed Data Export'!CM91*AQ$1</f>
        <v>1.7766</v>
      </c>
      <c r="AR90" s="2">
        <f>'Processed Data Export'!CN91*AR$1</f>
        <v>2.6944500000000002</v>
      </c>
      <c r="AS90" s="2">
        <f>'Processed Data Export'!CO91*AS$1</f>
        <v>3.7993999999999999</v>
      </c>
      <c r="AT90" s="2">
        <f>'Processed Data Export'!CP91*AT$1</f>
        <v>5.0462499999999997</v>
      </c>
      <c r="AU90" s="2">
        <f>'Processed Data Export'!CQ91*AU$1</f>
        <v>6.3959999999999999</v>
      </c>
      <c r="AV90" s="2">
        <f>'Processed Data Export'!CR91*AV$1</f>
        <v>7.9342499999999996</v>
      </c>
      <c r="AW90" s="2">
        <f>'Processed Data Export'!CS91*AW$1</f>
        <v>9.6115499999999994</v>
      </c>
      <c r="AX90" s="2">
        <f>'Processed Data Export'!CT91*AX$1</f>
        <v>11.45</v>
      </c>
      <c r="AY90" s="2">
        <f>'Processed Data Export'!CU91*AY$1</f>
        <v>13.259449999999999</v>
      </c>
      <c r="AZ90" s="2">
        <f>'Processed Data Export'!CV91*AZ$1</f>
        <v>14.947999999999999</v>
      </c>
      <c r="BA90" s="2">
        <f>'Processed Data Export'!CW91*BA$1</f>
        <v>16.464000000000002</v>
      </c>
      <c r="BB90" s="2">
        <f>'Processed Data Export'!CX91*BB$1</f>
        <v>17.954000000000001</v>
      </c>
      <c r="BC90" s="2">
        <f>'Processed Data Export'!CY91*BC$1</f>
        <v>19.747</v>
      </c>
      <c r="BD90" s="2">
        <f>'Processed Data Export'!CZ91*BD$1</f>
        <v>22.332899999999995</v>
      </c>
      <c r="BE90" s="2">
        <f>'Processed Data Export'!DA91*BE$1</f>
        <v>26.32</v>
      </c>
      <c r="BF90" s="2">
        <f>'Processed Data Export'!DB91*BF$1</f>
        <v>32.575499999999998</v>
      </c>
      <c r="BG90" s="2">
        <f>'Processed Data Export'!DC91*BG$1</f>
        <v>42.195</v>
      </c>
      <c r="BH90" s="2">
        <f>'Processed Data Export'!DD91*BH$1</f>
        <v>55.267999999999994</v>
      </c>
      <c r="BI90" s="2">
        <f>'Processed Data Export'!DE91*BI$1</f>
        <v>73.210499999999996</v>
      </c>
      <c r="BJ90" s="2">
        <f>'Processed Data Export'!DF91*BJ$1</f>
        <v>95.188000000000002</v>
      </c>
      <c r="BK90" s="2">
        <f>'Processed Data Export'!DG91*BK$1</f>
        <v>120.982</v>
      </c>
      <c r="BL90" s="2">
        <f>'Processed Data Export'!DH91*BL$1</f>
        <v>148.64499999999998</v>
      </c>
      <c r="BM90" s="2">
        <f>'Processed Data Export'!DI91*BM$1</f>
        <v>175.24850000000001</v>
      </c>
      <c r="BN90" s="2">
        <f>'Processed Data Export'!DJ91*BN$1</f>
        <v>198.20949999999999</v>
      </c>
      <c r="BO90" s="2">
        <f>'Processed Data Export'!DK91*BO$1</f>
        <v>213.93350000000001</v>
      </c>
      <c r="BP90" s="2">
        <f>'Processed Data Export'!DL91*BP$1</f>
        <v>220.24800000000002</v>
      </c>
      <c r="BQ90" s="2">
        <f>'Processed Data Export'!DM91*BQ$1</f>
        <v>214.71099999999996</v>
      </c>
      <c r="BR90" s="2">
        <f>'Processed Data Export'!DN91*BR$1</f>
        <v>197.6095</v>
      </c>
      <c r="BS90" s="2">
        <f>'Processed Data Export'!DO91*BS$1</f>
        <v>170.595</v>
      </c>
      <c r="BT90" s="2">
        <f>'Processed Data Export'!DP91*BT$1</f>
        <v>136.80000000000001</v>
      </c>
      <c r="BU90" s="2">
        <f>'Processed Data Export'!DQ91*BU$1</f>
        <v>100.65600000000001</v>
      </c>
      <c r="BV90" s="2">
        <f>'Processed Data Export'!DR91*BV$1</f>
        <v>67.688999999999993</v>
      </c>
      <c r="BW90" s="2">
        <f>'Processed Data Export'!DS91*BW$1</f>
        <v>41.07</v>
      </c>
      <c r="BX90" s="2">
        <f>'Processed Data Export'!DT91*BX$1</f>
        <v>23.495000000000001</v>
      </c>
      <c r="BY90" s="2">
        <f>'Processed Data Export'!DU91*BY$1</f>
        <v>12.24</v>
      </c>
      <c r="BZ90" s="2">
        <f>'Processed Data Export'!DV91*BZ$1</f>
        <v>12.225</v>
      </c>
      <c r="CA90" s="2">
        <f>'Processed Data Export'!DW91*CA$1</f>
        <v>22.32</v>
      </c>
      <c r="CB90" s="2">
        <f>'Processed Data Export'!DX91*CB$1</f>
        <v>32.704999999999998</v>
      </c>
      <c r="CC90" s="2">
        <f>'Processed Data Export'!DY91*CC$1</f>
        <v>42</v>
      </c>
      <c r="CD90" s="2">
        <f>'Processed Data Export'!DZ91*CD$1</f>
        <v>53.04</v>
      </c>
      <c r="CE90" s="2">
        <f>'Processed Data Export'!EA91*CE$1</f>
        <v>57.35</v>
      </c>
      <c r="CF90" s="2">
        <f>'Processed Data Export'!EB91*CF$1</f>
        <v>73.92</v>
      </c>
      <c r="CG90" s="2">
        <f>'Processed Data Export'!EC91*CG$1</f>
        <v>88</v>
      </c>
      <c r="CH90" s="2">
        <f>'Processed Data Export'!ED91*CH$1</f>
        <v>99.88</v>
      </c>
      <c r="CI90" s="2">
        <f>'Processed Data Export'!EE91*CI$1</f>
        <v>100.62</v>
      </c>
      <c r="CJ90" s="2">
        <f>'Processed Data Export'!EF91*CJ$1</f>
        <v>87.899999999999991</v>
      </c>
      <c r="CK90" s="2">
        <f>'Processed Data Export'!EG91*CK$1</f>
        <v>66.600000000000009</v>
      </c>
      <c r="CL90" s="2">
        <f>'Processed Data Export'!EH91*CL$1</f>
        <v>37.800000000000004</v>
      </c>
      <c r="CM90" s="2">
        <f>'Processed Data Export'!EI91*CM$1</f>
        <v>0</v>
      </c>
      <c r="CN90" s="2">
        <f>'Processed Data Export'!EJ91*CN$1</f>
        <v>0</v>
      </c>
      <c r="CO90" s="2">
        <f t="shared" si="2"/>
        <v>3297.9555599999999</v>
      </c>
      <c r="CP90" s="2">
        <f t="shared" si="3"/>
        <v>32.979555599999998</v>
      </c>
    </row>
    <row r="91" spans="1:94" x14ac:dyDescent="0.35">
      <c r="A91" s="2">
        <f>'Processed Data Export'!B92</f>
        <v>8355</v>
      </c>
      <c r="B91" s="2">
        <f>'Processed Data Export'!AX92*B$1</f>
        <v>8.6400000000000005E-2</v>
      </c>
      <c r="C91" s="2">
        <f>'Processed Data Export'!AY92*C$1</f>
        <v>0</v>
      </c>
      <c r="D91" s="2">
        <f>'Processed Data Export'!AZ92*D$1</f>
        <v>0</v>
      </c>
      <c r="E91" s="2">
        <f>'Processed Data Export'!BA92*E$1</f>
        <v>0</v>
      </c>
      <c r="F91" s="2">
        <f>'Processed Data Export'!BB92*F$1</f>
        <v>0</v>
      </c>
      <c r="G91" s="2">
        <f>'Processed Data Export'!BC92*G$1</f>
        <v>0</v>
      </c>
      <c r="H91" s="2">
        <f>'Processed Data Export'!BD92*H$1</f>
        <v>0</v>
      </c>
      <c r="I91" s="2">
        <f>'Processed Data Export'!BE92*I$1</f>
        <v>0</v>
      </c>
      <c r="J91" s="2">
        <f>'Processed Data Export'!BF92*J$1</f>
        <v>0</v>
      </c>
      <c r="K91" s="2">
        <f>'Processed Data Export'!BG92*K$1</f>
        <v>0</v>
      </c>
      <c r="L91" s="2">
        <f>'Processed Data Export'!BH92*L$1</f>
        <v>0</v>
      </c>
      <c r="M91" s="2">
        <f>'Processed Data Export'!BI92*M$1</f>
        <v>0</v>
      </c>
      <c r="N91" s="2">
        <f>'Processed Data Export'!BJ92*N$1</f>
        <v>0</v>
      </c>
      <c r="O91" s="2">
        <f>'Processed Data Export'!BK92*O$1</f>
        <v>0</v>
      </c>
      <c r="P91" s="2">
        <f>'Processed Data Export'!BL92*P$1</f>
        <v>0</v>
      </c>
      <c r="Q91" s="2">
        <f>'Processed Data Export'!BM92*Q$1</f>
        <v>0</v>
      </c>
      <c r="R91" s="2">
        <f>'Processed Data Export'!BN92*R$1</f>
        <v>0</v>
      </c>
      <c r="S91" s="2">
        <f>'Processed Data Export'!BO92*S$1</f>
        <v>0</v>
      </c>
      <c r="T91" s="2">
        <f>'Processed Data Export'!BP92*T$1</f>
        <v>0</v>
      </c>
      <c r="U91" s="2">
        <f>'Processed Data Export'!BQ92*U$1</f>
        <v>0</v>
      </c>
      <c r="V91" s="2">
        <f>'Processed Data Export'!BR92*V$1</f>
        <v>0</v>
      </c>
      <c r="W91" s="2">
        <f>'Processed Data Export'!BS92*W$1</f>
        <v>0</v>
      </c>
      <c r="X91" s="2">
        <f>'Processed Data Export'!BT92*X$1</f>
        <v>0</v>
      </c>
      <c r="Y91" s="2">
        <f>'Processed Data Export'!BU92*Y$1</f>
        <v>0</v>
      </c>
      <c r="Z91" s="2">
        <f>'Processed Data Export'!BV92*Z$1</f>
        <v>0</v>
      </c>
      <c r="AA91" s="2">
        <f>'Processed Data Export'!BW92*AA$1</f>
        <v>0</v>
      </c>
      <c r="AB91" s="2">
        <f>'Processed Data Export'!BX92*AB$1</f>
        <v>0</v>
      </c>
      <c r="AC91" s="2">
        <f>'Processed Data Export'!BY92*AC$1</f>
        <v>1.256E-2</v>
      </c>
      <c r="AD91" s="2">
        <f>'Processed Data Export'!BZ92*AD$1</f>
        <v>4.1054999999999994E-2</v>
      </c>
      <c r="AE91" s="2">
        <f>'Processed Data Export'!CA92*AE$1</f>
        <v>7.8975000000000004E-2</v>
      </c>
      <c r="AF91" s="2">
        <f>'Processed Data Export'!CB92*AF$1</f>
        <v>0.13110000000000002</v>
      </c>
      <c r="AG91" s="2">
        <f>'Processed Data Export'!CC92*AG$1</f>
        <v>0.18828</v>
      </c>
      <c r="AH91" s="2">
        <f>'Processed Data Export'!CD92*AH$1</f>
        <v>0.24354000000000001</v>
      </c>
      <c r="AI91" s="2">
        <f>'Processed Data Export'!CE92*AI$1</f>
        <v>0.28350000000000003</v>
      </c>
      <c r="AJ91" s="2">
        <f>'Processed Data Export'!CF92*AJ$1</f>
        <v>0.30296500000000004</v>
      </c>
      <c r="AK91" s="2">
        <f>'Processed Data Export'!CG92*AK$1</f>
        <v>0.31391999999999998</v>
      </c>
      <c r="AL91" s="2">
        <f>'Processed Data Export'!CH92*AL$1</f>
        <v>0.322075</v>
      </c>
      <c r="AM91" s="2">
        <f>'Processed Data Export'!CI92*AM$1</f>
        <v>0.37855</v>
      </c>
      <c r="AN91" s="2">
        <f>'Processed Data Export'!CJ92*AN$1</f>
        <v>0.53759999999999997</v>
      </c>
      <c r="AO91" s="2">
        <f>'Processed Data Export'!CK92*AO$1</f>
        <v>0.83374999999999988</v>
      </c>
      <c r="AP91" s="2">
        <f>'Processed Data Export'!CL92*AP$1</f>
        <v>1.31175</v>
      </c>
      <c r="AQ91" s="2">
        <f>'Processed Data Export'!CM92*AQ$1</f>
        <v>1.974</v>
      </c>
      <c r="AR91" s="2">
        <f>'Processed Data Export'!CN92*AR$1</f>
        <v>2.7796500000000002</v>
      </c>
      <c r="AS91" s="2">
        <f>'Processed Data Export'!CO92*AS$1</f>
        <v>3.7025999999999999</v>
      </c>
      <c r="AT91" s="2">
        <f>'Processed Data Export'!CP92*AT$1</f>
        <v>4.7162499999999996</v>
      </c>
      <c r="AU91" s="2">
        <f>'Processed Data Export'!CQ92*AU$1</f>
        <v>5.8188000000000004</v>
      </c>
      <c r="AV91" s="2">
        <f>'Processed Data Export'!CR92*AV$1</f>
        <v>7.1</v>
      </c>
      <c r="AW91" s="2">
        <f>'Processed Data Export'!CS92*AW$1</f>
        <v>8.5436000000000014</v>
      </c>
      <c r="AX91" s="2">
        <f>'Processed Data Export'!CT92*AX$1</f>
        <v>10.190499999999998</v>
      </c>
      <c r="AY91" s="2">
        <f>'Processed Data Export'!CU92*AY$1</f>
        <v>11.982999999999999</v>
      </c>
      <c r="AZ91" s="2">
        <f>'Processed Data Export'!CV92*AZ$1</f>
        <v>13.764000000000001</v>
      </c>
      <c r="BA91" s="2">
        <f>'Processed Data Export'!CW92*BA$1</f>
        <v>15.556799999999999</v>
      </c>
      <c r="BB91" s="2">
        <f>'Processed Data Export'!CX92*BB$1</f>
        <v>17.4192</v>
      </c>
      <c r="BC91" s="2">
        <f>'Processed Data Export'!CY92*BC$1</f>
        <v>19.53</v>
      </c>
      <c r="BD91" s="2">
        <f>'Processed Data Export'!CZ92*BD$1</f>
        <v>22.1357</v>
      </c>
      <c r="BE91" s="2">
        <f>'Processed Data Export'!DA92*BE$1</f>
        <v>25.479999999999997</v>
      </c>
      <c r="BF91" s="2">
        <f>'Processed Data Export'!DB92*BF$1</f>
        <v>29.844999999999999</v>
      </c>
      <c r="BG91" s="2">
        <f>'Processed Data Export'!DC92*BG$1</f>
        <v>35.814999999999998</v>
      </c>
      <c r="BH91" s="2">
        <f>'Processed Data Export'!DD92*BH$1</f>
        <v>43.131999999999998</v>
      </c>
      <c r="BI91" s="2">
        <f>'Processed Data Export'!DE92*BI$1</f>
        <v>52.640499999999996</v>
      </c>
      <c r="BJ91" s="2">
        <f>'Processed Data Export'!DF92*BJ$1</f>
        <v>63.811999999999991</v>
      </c>
      <c r="BK91" s="2">
        <f>'Processed Data Export'!DG92*BK$1</f>
        <v>76.637999999999991</v>
      </c>
      <c r="BL91" s="2">
        <f>'Processed Data Export'!DH92*BL$1</f>
        <v>90.693999999999988</v>
      </c>
      <c r="BM91" s="2">
        <f>'Processed Data Export'!DI92*BM$1</f>
        <v>104.96250000000001</v>
      </c>
      <c r="BN91" s="2">
        <f>'Processed Data Export'!DJ92*BN$1</f>
        <v>118.608</v>
      </c>
      <c r="BO91" s="2">
        <f>'Processed Data Export'!DK92*BO$1</f>
        <v>131.12700000000001</v>
      </c>
      <c r="BP91" s="2">
        <f>'Processed Data Export'!DL92*BP$1</f>
        <v>141.13200000000001</v>
      </c>
      <c r="BQ91" s="2">
        <f>'Processed Data Export'!DM92*BQ$1</f>
        <v>148.40700000000001</v>
      </c>
      <c r="BR91" s="2">
        <f>'Processed Data Export'!DN92*BR$1</f>
        <v>152.84549999999999</v>
      </c>
      <c r="BS91" s="2">
        <f>'Processed Data Export'!DO92*BS$1</f>
        <v>154.2045</v>
      </c>
      <c r="BT91" s="2">
        <f>'Processed Data Export'!DP92*BT$1</f>
        <v>153.9</v>
      </c>
      <c r="BU91" s="2">
        <f>'Processed Data Export'!DQ92*BU$1</f>
        <v>152.92800000000003</v>
      </c>
      <c r="BV91" s="2">
        <f>'Processed Data Export'!DR92*BV$1</f>
        <v>153.5265</v>
      </c>
      <c r="BW91" s="2">
        <f>'Processed Data Export'!DS92*BW$1</f>
        <v>157.62</v>
      </c>
      <c r="BX91" s="2">
        <f>'Processed Data Export'!DT92*BX$1</f>
        <v>170.18</v>
      </c>
      <c r="BY91" s="2">
        <f>'Processed Data Export'!DU92*BY$1</f>
        <v>189.35999999999999</v>
      </c>
      <c r="BZ91" s="2">
        <f>'Processed Data Export'!DV92*BZ$1</f>
        <v>218.42000000000002</v>
      </c>
      <c r="CA91" s="2">
        <f>'Processed Data Export'!DW92*CA$1</f>
        <v>264.12</v>
      </c>
      <c r="CB91" s="2">
        <f>'Processed Data Export'!DX92*CB$1</f>
        <v>319.66500000000002</v>
      </c>
      <c r="CC91" s="2">
        <f>'Processed Data Export'!DY92*CC$1</f>
        <v>387.6</v>
      </c>
      <c r="CD91" s="2">
        <f>'Processed Data Export'!DZ92*CD$1</f>
        <v>459.68</v>
      </c>
      <c r="CE91" s="2">
        <f>'Processed Data Export'!EA92*CE$1</f>
        <v>527</v>
      </c>
      <c r="CF91" s="2">
        <f>'Processed Data Export'!EB92*CF$1</f>
        <v>572</v>
      </c>
      <c r="CG91" s="2">
        <f>'Processed Data Export'!EC92*CG$1</f>
        <v>580.00000000000011</v>
      </c>
      <c r="CH91" s="2">
        <f>'Processed Data Export'!ED92*CH$1</f>
        <v>537.99</v>
      </c>
      <c r="CI91" s="2">
        <f>'Processed Data Export'!EE92*CI$1</f>
        <v>443.76000000000005</v>
      </c>
      <c r="CJ91" s="2">
        <f>'Processed Data Export'!EF92*CJ$1</f>
        <v>298.86</v>
      </c>
      <c r="CK91" s="2">
        <f>'Processed Data Export'!EG92*CK$1</f>
        <v>116.55</v>
      </c>
      <c r="CL91" s="2">
        <f>'Processed Data Export'!EH92*CL$1</f>
        <v>3.7800000000000002</v>
      </c>
      <c r="CM91" s="2">
        <f>'Processed Data Export'!EI92*CM$1</f>
        <v>0</v>
      </c>
      <c r="CN91" s="2">
        <f>'Processed Data Export'!EJ92*CN$1</f>
        <v>0</v>
      </c>
      <c r="CO91" s="2">
        <f t="shared" si="2"/>
        <v>7226.5626199999997</v>
      </c>
      <c r="CP91" s="2">
        <f t="shared" si="3"/>
        <v>72.2656262</v>
      </c>
    </row>
    <row r="92" spans="1:94" x14ac:dyDescent="0.35">
      <c r="A92" s="2">
        <f>'Processed Data Export'!B93</f>
        <v>8357</v>
      </c>
      <c r="B92" s="2">
        <f>'Processed Data Export'!AX93*B$1</f>
        <v>3.5000000000000003E-2</v>
      </c>
      <c r="C92" s="2">
        <f>'Processed Data Export'!AY93*C$1</f>
        <v>0</v>
      </c>
      <c r="D92" s="2">
        <f>'Processed Data Export'!AZ93*D$1</f>
        <v>0</v>
      </c>
      <c r="E92" s="2">
        <f>'Processed Data Export'!BA93*E$1</f>
        <v>0</v>
      </c>
      <c r="F92" s="2">
        <f>'Processed Data Export'!BB93*F$1</f>
        <v>0</v>
      </c>
      <c r="G92" s="2">
        <f>'Processed Data Export'!BC93*G$1</f>
        <v>0</v>
      </c>
      <c r="H92" s="2">
        <f>'Processed Data Export'!BD93*H$1</f>
        <v>0</v>
      </c>
      <c r="I92" s="2">
        <f>'Processed Data Export'!BE93*I$1</f>
        <v>0</v>
      </c>
      <c r="J92" s="2">
        <f>'Processed Data Export'!BF93*J$1</f>
        <v>0</v>
      </c>
      <c r="K92" s="2">
        <f>'Processed Data Export'!BG93*K$1</f>
        <v>0</v>
      </c>
      <c r="L92" s="2">
        <f>'Processed Data Export'!BH93*L$1</f>
        <v>0</v>
      </c>
      <c r="M92" s="2">
        <f>'Processed Data Export'!BI93*M$1</f>
        <v>0</v>
      </c>
      <c r="N92" s="2">
        <f>'Processed Data Export'!BJ93*N$1</f>
        <v>0</v>
      </c>
      <c r="O92" s="2">
        <f>'Processed Data Export'!BK93*O$1</f>
        <v>0</v>
      </c>
      <c r="P92" s="2">
        <f>'Processed Data Export'!BL93*P$1</f>
        <v>0</v>
      </c>
      <c r="Q92" s="2">
        <f>'Processed Data Export'!BM93*Q$1</f>
        <v>0</v>
      </c>
      <c r="R92" s="2">
        <f>'Processed Data Export'!BN93*R$1</f>
        <v>0</v>
      </c>
      <c r="S92" s="2">
        <f>'Processed Data Export'!BO93*S$1</f>
        <v>0</v>
      </c>
      <c r="T92" s="2">
        <f>'Processed Data Export'!BP93*T$1</f>
        <v>0</v>
      </c>
      <c r="U92" s="2">
        <f>'Processed Data Export'!BQ93*U$1</f>
        <v>0</v>
      </c>
      <c r="V92" s="2">
        <f>'Processed Data Export'!BR93*V$1</f>
        <v>0</v>
      </c>
      <c r="W92" s="2">
        <f>'Processed Data Export'!BS93*W$1</f>
        <v>0</v>
      </c>
      <c r="X92" s="2">
        <f>'Processed Data Export'!BT93*X$1</f>
        <v>0</v>
      </c>
      <c r="Y92" s="2">
        <f>'Processed Data Export'!BU93*Y$1</f>
        <v>0</v>
      </c>
      <c r="Z92" s="2">
        <f>'Processed Data Export'!BV93*Z$1</f>
        <v>0</v>
      </c>
      <c r="AA92" s="2">
        <f>'Processed Data Export'!BW93*AA$1</f>
        <v>0</v>
      </c>
      <c r="AB92" s="2">
        <f>'Processed Data Export'!BX93*AB$1</f>
        <v>0</v>
      </c>
      <c r="AC92" s="2">
        <f>'Processed Data Export'!BY93*AC$1</f>
        <v>0</v>
      </c>
      <c r="AD92" s="2">
        <f>'Processed Data Export'!BZ93*AD$1</f>
        <v>0</v>
      </c>
      <c r="AE92" s="2">
        <f>'Processed Data Export'!CA93*AE$1</f>
        <v>2.4300000000000002E-2</v>
      </c>
      <c r="AF92" s="2">
        <f>'Processed Data Export'!CB93*AF$1</f>
        <v>6.2100000000000009E-2</v>
      </c>
      <c r="AG92" s="2">
        <f>'Processed Data Export'!CC93*AG$1</f>
        <v>0.10460000000000001</v>
      </c>
      <c r="AH92" s="2">
        <f>'Processed Data Export'!CD93*AH$1</f>
        <v>0.14552999999999999</v>
      </c>
      <c r="AI92" s="2">
        <f>'Processed Data Export'!CE93*AI$1</f>
        <v>0.17550000000000002</v>
      </c>
      <c r="AJ92" s="2">
        <f>'Processed Data Export'!CF93*AJ$1</f>
        <v>0.18024499999999999</v>
      </c>
      <c r="AK92" s="2">
        <f>'Processed Data Export'!CG93*AK$1</f>
        <v>0.16131999999999999</v>
      </c>
      <c r="AL92" s="2">
        <f>'Processed Data Export'!CH93*AL$1</f>
        <v>0.13874</v>
      </c>
      <c r="AM92" s="2">
        <f>'Processed Data Export'!CI93*AM$1</f>
        <v>0.16949999999999998</v>
      </c>
      <c r="AN92" s="2">
        <f>'Processed Data Export'!CJ93*AN$1</f>
        <v>0.32640000000000002</v>
      </c>
      <c r="AO92" s="2">
        <f>'Processed Data Export'!CK93*AO$1</f>
        <v>0.70324999999999993</v>
      </c>
      <c r="AP92" s="2">
        <f>'Processed Data Export'!CL93*AP$1</f>
        <v>1.3694999999999999</v>
      </c>
      <c r="AQ92" s="2">
        <f>'Processed Data Export'!CM93*AQ$1</f>
        <v>2.3593999999999995</v>
      </c>
      <c r="AR92" s="2">
        <f>'Processed Data Export'!CN93*AR$1</f>
        <v>3.6529499999999997</v>
      </c>
      <c r="AS92" s="2">
        <f>'Processed Data Export'!CO93*AS$1</f>
        <v>5.2271999999999998</v>
      </c>
      <c r="AT92" s="2">
        <f>'Processed Data Export'!CP93*AT$1</f>
        <v>7.0675000000000008</v>
      </c>
      <c r="AU92" s="2">
        <f>'Processed Data Export'!CQ93*AU$1</f>
        <v>9.1415999999999986</v>
      </c>
      <c r="AV92" s="2">
        <f>'Processed Data Export'!CR93*AV$1</f>
        <v>11.590749999999998</v>
      </c>
      <c r="AW92" s="2">
        <f>'Processed Data Export'!CS93*AW$1</f>
        <v>14.3871</v>
      </c>
      <c r="AX92" s="2">
        <f>'Processed Data Export'!CT93*AX$1</f>
        <v>17.4727</v>
      </c>
      <c r="AY92" s="2">
        <f>'Processed Data Export'!CU93*AY$1</f>
        <v>20.65765</v>
      </c>
      <c r="AZ92" s="2">
        <f>'Processed Data Export'!CV93*AZ$1</f>
        <v>23.591200000000001</v>
      </c>
      <c r="BA92" s="2">
        <f>'Processed Data Export'!CW93*BA$1</f>
        <v>26.107199999999999</v>
      </c>
      <c r="BB92" s="2">
        <f>'Processed Data Export'!CX93*BB$1</f>
        <v>28.229800000000001</v>
      </c>
      <c r="BC92" s="2">
        <f>'Processed Data Export'!CY93*BC$1</f>
        <v>29.9894</v>
      </c>
      <c r="BD92" s="2">
        <f>'Processed Data Export'!CZ93*BD$1</f>
        <v>31.502699999999997</v>
      </c>
      <c r="BE92" s="2">
        <f>'Processed Data Export'!DA93*BE$1</f>
        <v>33.095999999999997</v>
      </c>
      <c r="BF92" s="2">
        <f>'Processed Data Export'!DB93*BF$1</f>
        <v>35.115499999999997</v>
      </c>
      <c r="BG92" s="2">
        <f>'Processed Data Export'!DC93*BG$1</f>
        <v>38.134999999999998</v>
      </c>
      <c r="BH92" s="2">
        <f>'Processed Data Export'!DD93*BH$1</f>
        <v>41.983999999999988</v>
      </c>
      <c r="BI92" s="2">
        <f>'Processed Data Export'!DE93*BI$1</f>
        <v>47.684999999999995</v>
      </c>
      <c r="BJ92" s="2">
        <f>'Processed Data Export'!DF93*BJ$1</f>
        <v>54.59</v>
      </c>
      <c r="BK92" s="2">
        <f>'Processed Data Export'!DG93*BK$1</f>
        <v>63.262500000000003</v>
      </c>
      <c r="BL92" s="2">
        <f>'Processed Data Export'!DH93*BL$1</f>
        <v>73.158000000000001</v>
      </c>
      <c r="BM92" s="2">
        <f>'Processed Data Export'!DI93*BM$1</f>
        <v>83.814499999999995</v>
      </c>
      <c r="BN92" s="2">
        <f>'Processed Data Export'!DJ93*BN$1</f>
        <v>94.603999999999999</v>
      </c>
      <c r="BO92" s="2">
        <f>'Processed Data Export'!DK93*BO$1</f>
        <v>104.86150000000001</v>
      </c>
      <c r="BP92" s="2">
        <f>'Processed Data Export'!DL93*BP$1</f>
        <v>114.22799999999999</v>
      </c>
      <c r="BQ92" s="2">
        <f>'Processed Data Export'!DM93*BQ$1</f>
        <v>121.73</v>
      </c>
      <c r="BR92" s="2">
        <f>'Processed Data Export'!DN93*BR$1</f>
        <v>126.92950000000002</v>
      </c>
      <c r="BS92" s="2">
        <f>'Processed Data Export'!DO93*BS$1</f>
        <v>129.786</v>
      </c>
      <c r="BT92" s="2">
        <f>'Processed Data Export'!DP93*BT$1</f>
        <v>130.33999999999997</v>
      </c>
      <c r="BU92" s="2">
        <f>'Processed Data Export'!DQ93*BU$1</f>
        <v>128.73600000000002</v>
      </c>
      <c r="BV92" s="2">
        <f>'Processed Data Export'!DR93*BV$1</f>
        <v>127.53</v>
      </c>
      <c r="BW92" s="2">
        <f>'Processed Data Export'!DS93*BW$1</f>
        <v>127.095</v>
      </c>
      <c r="BX92" s="2">
        <f>'Processed Data Export'!DT93*BX$1</f>
        <v>131.44499999999999</v>
      </c>
      <c r="BY92" s="2">
        <f>'Processed Data Export'!DU93*BY$1</f>
        <v>138.96</v>
      </c>
      <c r="BZ92" s="2">
        <f>'Processed Data Export'!DV93*BZ$1</f>
        <v>151.59</v>
      </c>
      <c r="CA92" s="2">
        <f>'Processed Data Export'!DW93*CA$1</f>
        <v>171.12</v>
      </c>
      <c r="CB92" s="2">
        <f>'Processed Data Export'!DX93*CB$1</f>
        <v>193.065</v>
      </c>
      <c r="CC92" s="2">
        <f>'Processed Data Export'!DY93*CC$1</f>
        <v>217.20000000000002</v>
      </c>
      <c r="CD92" s="2">
        <f>'Processed Data Export'!DZ93*CD$1</f>
        <v>235.28</v>
      </c>
      <c r="CE92" s="2">
        <f>'Processed Data Export'!EA93*CE$1</f>
        <v>246.45</v>
      </c>
      <c r="CF92" s="2">
        <f>'Processed Data Export'!EB93*CF$1</f>
        <v>242.88</v>
      </c>
      <c r="CG92" s="2">
        <f>'Processed Data Export'!EC93*CG$1</f>
        <v>223.99999999999997</v>
      </c>
      <c r="CH92" s="2">
        <f>'Processed Data Export'!ED93*CH$1</f>
        <v>177.06</v>
      </c>
      <c r="CI92" s="2">
        <f>'Processed Data Export'!EE93*CI$1</f>
        <v>144.48000000000002</v>
      </c>
      <c r="CJ92" s="2">
        <f>'Processed Data Export'!EF93*CJ$1</f>
        <v>93.76</v>
      </c>
      <c r="CK92" s="2">
        <f>'Processed Data Export'!EG93*CK$1</f>
        <v>26.64</v>
      </c>
      <c r="CL92" s="2">
        <f>'Processed Data Export'!EH93*CL$1</f>
        <v>0</v>
      </c>
      <c r="CM92" s="2">
        <f>'Processed Data Export'!EI93*CM$1</f>
        <v>0</v>
      </c>
      <c r="CN92" s="2">
        <f>'Processed Data Export'!EJ93*CN$1</f>
        <v>0</v>
      </c>
      <c r="CO92" s="2">
        <f t="shared" si="2"/>
        <v>4305.1836350000003</v>
      </c>
      <c r="CP92" s="2">
        <f t="shared" si="3"/>
        <v>43.051836350000002</v>
      </c>
    </row>
    <row r="93" spans="1:94" x14ac:dyDescent="0.35">
      <c r="A93" s="2">
        <f>'Processed Data Export'!B94</f>
        <v>9100</v>
      </c>
      <c r="B93" s="2">
        <f>'Processed Data Export'!AX94*B$1</f>
        <v>1.1299999999999999E-2</v>
      </c>
      <c r="C93" s="2">
        <f>'Processed Data Export'!AY94*C$1</f>
        <v>0</v>
      </c>
      <c r="D93" s="2">
        <f>'Processed Data Export'!AZ94*D$1</f>
        <v>0</v>
      </c>
      <c r="E93" s="2">
        <f>'Processed Data Export'!BA94*E$1</f>
        <v>0</v>
      </c>
      <c r="F93" s="2">
        <f>'Processed Data Export'!BB94*F$1</f>
        <v>0</v>
      </c>
      <c r="G93" s="2">
        <f>'Processed Data Export'!BC94*G$1</f>
        <v>0</v>
      </c>
      <c r="H93" s="2">
        <f>'Processed Data Export'!BD94*H$1</f>
        <v>0</v>
      </c>
      <c r="I93" s="2">
        <f>'Processed Data Export'!BE94*I$1</f>
        <v>0</v>
      </c>
      <c r="J93" s="2">
        <f>'Processed Data Export'!BF94*J$1</f>
        <v>0</v>
      </c>
      <c r="K93" s="2">
        <f>'Processed Data Export'!BG94*K$1</f>
        <v>0</v>
      </c>
      <c r="L93" s="2">
        <f>'Processed Data Export'!BH94*L$1</f>
        <v>0</v>
      </c>
      <c r="M93" s="2">
        <f>'Processed Data Export'!BI94*M$1</f>
        <v>0</v>
      </c>
      <c r="N93" s="2">
        <f>'Processed Data Export'!BJ94*N$1</f>
        <v>0</v>
      </c>
      <c r="O93" s="2">
        <f>'Processed Data Export'!BK94*O$1</f>
        <v>0</v>
      </c>
      <c r="P93" s="2">
        <f>'Processed Data Export'!BL94*P$1</f>
        <v>0</v>
      </c>
      <c r="Q93" s="2">
        <f>'Processed Data Export'!BM94*Q$1</f>
        <v>0</v>
      </c>
      <c r="R93" s="2">
        <f>'Processed Data Export'!BN94*R$1</f>
        <v>0</v>
      </c>
      <c r="S93" s="2">
        <f>'Processed Data Export'!BO94*S$1</f>
        <v>0</v>
      </c>
      <c r="T93" s="2">
        <f>'Processed Data Export'!BP94*T$1</f>
        <v>0</v>
      </c>
      <c r="U93" s="2">
        <f>'Processed Data Export'!BQ94*U$1</f>
        <v>0</v>
      </c>
      <c r="V93" s="2">
        <f>'Processed Data Export'!BR94*V$1</f>
        <v>0</v>
      </c>
      <c r="W93" s="2">
        <f>'Processed Data Export'!BS94*W$1</f>
        <v>0</v>
      </c>
      <c r="X93" s="2">
        <f>'Processed Data Export'!BT94*X$1</f>
        <v>0</v>
      </c>
      <c r="Y93" s="2">
        <f>'Processed Data Export'!BU94*Y$1</f>
        <v>0</v>
      </c>
      <c r="Z93" s="2">
        <f>'Processed Data Export'!BV94*Z$1</f>
        <v>0</v>
      </c>
      <c r="AA93" s="2">
        <f>'Processed Data Export'!BW94*AA$1</f>
        <v>0</v>
      </c>
      <c r="AB93" s="2">
        <f>'Processed Data Export'!BX94*AB$1</f>
        <v>0</v>
      </c>
      <c r="AC93" s="2">
        <f>'Processed Data Export'!BY94*AC$1</f>
        <v>0</v>
      </c>
      <c r="AD93" s="2">
        <f>'Processed Data Export'!BZ94*AD$1</f>
        <v>0</v>
      </c>
      <c r="AE93" s="2">
        <f>'Processed Data Export'!CA94*AE$1</f>
        <v>0</v>
      </c>
      <c r="AF93" s="2">
        <f>'Processed Data Export'!CB94*AF$1</f>
        <v>0</v>
      </c>
      <c r="AG93" s="2">
        <f>'Processed Data Export'!CC94*AG$1</f>
        <v>0</v>
      </c>
      <c r="AH93" s="2">
        <f>'Processed Data Export'!CD94*AH$1</f>
        <v>0</v>
      </c>
      <c r="AI93" s="2">
        <f>'Processed Data Export'!CE94*AI$1</f>
        <v>0</v>
      </c>
      <c r="AJ93" s="2">
        <f>'Processed Data Export'!CF94*AJ$1</f>
        <v>0</v>
      </c>
      <c r="AK93" s="2">
        <f>'Processed Data Export'!CG94*AK$1</f>
        <v>0</v>
      </c>
      <c r="AL93" s="2">
        <f>'Processed Data Export'!CH94*AL$1</f>
        <v>0</v>
      </c>
      <c r="AM93" s="2">
        <f>'Processed Data Export'!CI94*AM$1</f>
        <v>0</v>
      </c>
      <c r="AN93" s="2">
        <f>'Processed Data Export'!CJ94*AN$1</f>
        <v>0</v>
      </c>
      <c r="AO93" s="2">
        <f>'Processed Data Export'!CK94*AO$1</f>
        <v>0.1305</v>
      </c>
      <c r="AP93" s="2">
        <f>'Processed Data Export'!CL94*AP$1</f>
        <v>0.28874999999999995</v>
      </c>
      <c r="AQ93" s="2">
        <f>'Processed Data Export'!CM94*AQ$1</f>
        <v>0.54519999999999991</v>
      </c>
      <c r="AR93" s="2">
        <f>'Processed Data Export'!CN94*AR$1</f>
        <v>0.89459999999999995</v>
      </c>
      <c r="AS93" s="2">
        <f>'Processed Data Export'!CO94*AS$1</f>
        <v>1.3431000000000002</v>
      </c>
      <c r="AT93" s="2">
        <f>'Processed Data Export'!CP94*AT$1</f>
        <v>1.8975</v>
      </c>
      <c r="AU93" s="2">
        <f>'Processed Data Export'!CQ94*AU$1</f>
        <v>2.5895999999999999</v>
      </c>
      <c r="AV93" s="2">
        <f>'Processed Data Export'!CR94*AV$1</f>
        <v>3.5322499999999999</v>
      </c>
      <c r="AW93" s="2">
        <f>'Processed Data Export'!CS94*AW$1</f>
        <v>4.7755500000000008</v>
      </c>
      <c r="AX93" s="2">
        <f>'Processed Data Export'!CT94*AX$1</f>
        <v>6.4119999999999999</v>
      </c>
      <c r="AY93" s="2">
        <f>'Processed Data Export'!CU94*AY$1</f>
        <v>8.4923000000000002</v>
      </c>
      <c r="AZ93" s="2">
        <f>'Processed Data Export'!CV94*AZ$1</f>
        <v>11.040800000000001</v>
      </c>
      <c r="BA93" s="2">
        <f>'Processed Data Export'!CW94*BA$1</f>
        <v>14.078399999999998</v>
      </c>
      <c r="BB93" s="2">
        <f>'Processed Data Export'!CX94*BB$1</f>
        <v>17.763000000000002</v>
      </c>
      <c r="BC93" s="2">
        <f>'Processed Data Export'!CY94*BC$1</f>
        <v>22.177399999999995</v>
      </c>
      <c r="BD93" s="2">
        <f>'Processed Data Export'!CZ94*BD$1</f>
        <v>27.607999999999997</v>
      </c>
      <c r="BE93" s="2">
        <f>'Processed Data Export'!DA94*BE$1</f>
        <v>34.271999999999998</v>
      </c>
      <c r="BF93" s="2">
        <f>'Processed Data Export'!DB94*BF$1</f>
        <v>42.608499999999999</v>
      </c>
      <c r="BG93" s="2">
        <f>'Processed Data Export'!DC94*BG$1</f>
        <v>53.287499999999994</v>
      </c>
      <c r="BH93" s="2">
        <f>'Processed Data Export'!DD94*BH$1</f>
        <v>65.845999999999989</v>
      </c>
      <c r="BI93" s="2">
        <f>'Processed Data Export'!DE94*BI$1</f>
        <v>81.718999999999994</v>
      </c>
      <c r="BJ93" s="2">
        <f>'Processed Data Export'!DF94*BJ$1</f>
        <v>99.745999999999995</v>
      </c>
      <c r="BK93" s="2">
        <f>'Processed Data Export'!DG94*BK$1</f>
        <v>120.25900000000001</v>
      </c>
      <c r="BL93" s="2">
        <f>'Processed Data Export'!DH94*BL$1</f>
        <v>142.06900000000002</v>
      </c>
      <c r="BM93" s="2">
        <f>'Processed Data Export'!DI94*BM$1</f>
        <v>163.43050000000002</v>
      </c>
      <c r="BN93" s="2">
        <f>'Processed Data Export'!DJ94*BN$1</f>
        <v>183.03049999999999</v>
      </c>
      <c r="BO93" s="2">
        <f>'Processed Data Export'!DK94*BO$1</f>
        <v>199.297</v>
      </c>
      <c r="BP93" s="2">
        <f>'Processed Data Export'!DL94*BP$1</f>
        <v>210.67200000000003</v>
      </c>
      <c r="BQ93" s="2">
        <f>'Processed Data Export'!DM94*BQ$1</f>
        <v>215.74699999999999</v>
      </c>
      <c r="BR93" s="2">
        <f>'Processed Data Export'!DN94*BR$1</f>
        <v>215.57400000000001</v>
      </c>
      <c r="BS93" s="2">
        <f>'Processed Data Export'!DO94*BS$1</f>
        <v>209.73150000000001</v>
      </c>
      <c r="BT93" s="2">
        <f>'Processed Data Export'!DP94*BT$1</f>
        <v>201.4</v>
      </c>
      <c r="BU93" s="2">
        <f>'Processed Data Export'!DQ94*BU$1</f>
        <v>191.80799999999999</v>
      </c>
      <c r="BV93" s="2">
        <f>'Processed Data Export'!DR94*BV$1</f>
        <v>183.447</v>
      </c>
      <c r="BW93" s="2">
        <f>'Processed Data Export'!DS94*BW$1</f>
        <v>177.60000000000002</v>
      </c>
      <c r="BX93" s="2">
        <f>'Processed Data Export'!DT94*BX$1</f>
        <v>177.79999999999998</v>
      </c>
      <c r="BY93" s="2">
        <f>'Processed Data Export'!DU94*BY$1</f>
        <v>178.56</v>
      </c>
      <c r="BZ93" s="2">
        <f>'Processed Data Export'!DV94*BZ$1</f>
        <v>178.48499999999999</v>
      </c>
      <c r="CA93" s="2">
        <f>'Processed Data Export'!DW94*CA$1</f>
        <v>177.63000000000002</v>
      </c>
      <c r="CB93" s="2">
        <f>'Processed Data Export'!DX94*CB$1</f>
        <v>169.85499999999999</v>
      </c>
      <c r="CC93" s="2">
        <f>'Processed Data Export'!DY94*CC$1</f>
        <v>156</v>
      </c>
      <c r="CD93" s="2">
        <f>'Processed Data Export'!DZ94*CD$1</f>
        <v>133.28</v>
      </c>
      <c r="CE93" s="2">
        <f>'Processed Data Export'!EA94*CE$1</f>
        <v>105.39999999999999</v>
      </c>
      <c r="CF93" s="2">
        <f>'Processed Data Export'!EB94*CF$1</f>
        <v>66.88</v>
      </c>
      <c r="CG93" s="2">
        <f>'Processed Data Export'!EC94*CG$1</f>
        <v>56.000000000000007</v>
      </c>
      <c r="CH93" s="2">
        <f>'Processed Data Export'!ED94*CH$1</f>
        <v>38.590000000000003</v>
      </c>
      <c r="CI93" s="2">
        <f>'Processed Data Export'!EE94*CI$1</f>
        <v>20.64</v>
      </c>
      <c r="CJ93" s="2">
        <f>'Processed Data Export'!EF94*CJ$1</f>
        <v>0</v>
      </c>
      <c r="CK93" s="2">
        <f>'Processed Data Export'!EG94*CK$1</f>
        <v>0</v>
      </c>
      <c r="CL93" s="2">
        <f>'Processed Data Export'!EH94*CL$1</f>
        <v>0</v>
      </c>
      <c r="CM93" s="2">
        <f>'Processed Data Export'!EI94*CM$1</f>
        <v>0</v>
      </c>
      <c r="CN93" s="2">
        <f>'Processed Data Export'!EJ94*CN$1</f>
        <v>0</v>
      </c>
      <c r="CO93" s="2">
        <f t="shared" si="2"/>
        <v>4374.2447500000017</v>
      </c>
      <c r="CP93" s="2">
        <f t="shared" si="3"/>
        <v>43.742447500000019</v>
      </c>
    </row>
    <row r="94" spans="1:94" x14ac:dyDescent="0.35">
      <c r="A94" s="2">
        <f>'Processed Data Export'!B95</f>
        <v>9200</v>
      </c>
      <c r="B94" s="2">
        <f>'Processed Data Export'!AX95*B$1</f>
        <v>2.3500000000000001E-3</v>
      </c>
      <c r="C94" s="2">
        <f>'Processed Data Export'!AY95*C$1</f>
        <v>0</v>
      </c>
      <c r="D94" s="2">
        <f>'Processed Data Export'!AZ95*D$1</f>
        <v>0</v>
      </c>
      <c r="E94" s="2">
        <f>'Processed Data Export'!BA95*E$1</f>
        <v>0</v>
      </c>
      <c r="F94" s="2">
        <f>'Processed Data Export'!BB95*F$1</f>
        <v>0</v>
      </c>
      <c r="G94" s="2">
        <f>'Processed Data Export'!BC95*G$1</f>
        <v>0</v>
      </c>
      <c r="H94" s="2">
        <f>'Processed Data Export'!BD95*H$1</f>
        <v>0</v>
      </c>
      <c r="I94" s="2">
        <f>'Processed Data Export'!BE95*I$1</f>
        <v>0</v>
      </c>
      <c r="J94" s="2">
        <f>'Processed Data Export'!BF95*J$1</f>
        <v>0</v>
      </c>
      <c r="K94" s="2">
        <f>'Processed Data Export'!BG95*K$1</f>
        <v>0</v>
      </c>
      <c r="L94" s="2">
        <f>'Processed Data Export'!BH95*L$1</f>
        <v>0</v>
      </c>
      <c r="M94" s="2">
        <f>'Processed Data Export'!BI95*M$1</f>
        <v>0</v>
      </c>
      <c r="N94" s="2">
        <f>'Processed Data Export'!BJ95*N$1</f>
        <v>0</v>
      </c>
      <c r="O94" s="2">
        <f>'Processed Data Export'!BK95*O$1</f>
        <v>0</v>
      </c>
      <c r="P94" s="2">
        <f>'Processed Data Export'!BL95*P$1</f>
        <v>0</v>
      </c>
      <c r="Q94" s="2">
        <f>'Processed Data Export'!BM95*Q$1</f>
        <v>0</v>
      </c>
      <c r="R94" s="2">
        <f>'Processed Data Export'!BN95*R$1</f>
        <v>0</v>
      </c>
      <c r="S94" s="2">
        <f>'Processed Data Export'!BO95*S$1</f>
        <v>0</v>
      </c>
      <c r="T94" s="2">
        <f>'Processed Data Export'!BP95*T$1</f>
        <v>0</v>
      </c>
      <c r="U94" s="2">
        <f>'Processed Data Export'!BQ95*U$1</f>
        <v>0</v>
      </c>
      <c r="V94" s="2">
        <f>'Processed Data Export'!BR95*V$1</f>
        <v>0</v>
      </c>
      <c r="W94" s="2">
        <f>'Processed Data Export'!BS95*W$1</f>
        <v>0</v>
      </c>
      <c r="X94" s="2">
        <f>'Processed Data Export'!BT95*X$1</f>
        <v>0</v>
      </c>
      <c r="Y94" s="2">
        <f>'Processed Data Export'!BU95*Y$1</f>
        <v>0</v>
      </c>
      <c r="Z94" s="2">
        <f>'Processed Data Export'!BV95*Z$1</f>
        <v>0</v>
      </c>
      <c r="AA94" s="2">
        <f>'Processed Data Export'!BW95*AA$1</f>
        <v>0</v>
      </c>
      <c r="AB94" s="2">
        <f>'Processed Data Export'!BX95*AB$1</f>
        <v>0</v>
      </c>
      <c r="AC94" s="2">
        <f>'Processed Data Export'!BY95*AC$1</f>
        <v>0</v>
      </c>
      <c r="AD94" s="2">
        <f>'Processed Data Export'!BZ95*AD$1</f>
        <v>0</v>
      </c>
      <c r="AE94" s="2">
        <f>'Processed Data Export'!CA95*AE$1</f>
        <v>1.4175000000000002E-2</v>
      </c>
      <c r="AF94" s="2">
        <f>'Processed Data Export'!CB95*AF$1</f>
        <v>5.0599999999999999E-2</v>
      </c>
      <c r="AG94" s="2">
        <f>'Processed Data Export'!CC95*AG$1</f>
        <v>9.4140000000000001E-2</v>
      </c>
      <c r="AH94" s="2">
        <f>'Processed Data Export'!CD95*AH$1</f>
        <v>0.13958999999999999</v>
      </c>
      <c r="AI94" s="2">
        <f>'Processed Data Export'!CE95*AI$1</f>
        <v>0.18225000000000002</v>
      </c>
      <c r="AJ94" s="2">
        <f>'Processed Data Export'!CF95*AJ$1</f>
        <v>0.21859500000000004</v>
      </c>
      <c r="AK94" s="2">
        <f>'Processed Data Export'!CG95*AK$1</f>
        <v>0.23108000000000001</v>
      </c>
      <c r="AL94" s="2">
        <f>'Processed Data Export'!CH95*AL$1</f>
        <v>0.23288499999999998</v>
      </c>
      <c r="AM94" s="2">
        <f>'Processed Data Export'!CI95*AM$1</f>
        <v>0.24859999999999999</v>
      </c>
      <c r="AN94" s="2">
        <f>'Processed Data Export'!CJ95*AN$1</f>
        <v>0.30719999999999997</v>
      </c>
      <c r="AO94" s="2">
        <f>'Processed Data Export'!CK95*AO$1</f>
        <v>0.45674999999999999</v>
      </c>
      <c r="AP94" s="2">
        <f>'Processed Data Export'!CL95*AP$1</f>
        <v>0.70949999999999991</v>
      </c>
      <c r="AQ94" s="2">
        <f>'Processed Data Export'!CM95*AQ$1</f>
        <v>1.0997999999999999</v>
      </c>
      <c r="AR94" s="2">
        <f>'Processed Data Export'!CN95*AR$1</f>
        <v>1.5868499999999999</v>
      </c>
      <c r="AS94" s="2">
        <f>'Processed Data Export'!CO95*AS$1</f>
        <v>2.2021999999999999</v>
      </c>
      <c r="AT94" s="2">
        <f>'Processed Data Export'!CP95*AT$1</f>
        <v>2.9425000000000003</v>
      </c>
      <c r="AU94" s="2">
        <f>'Processed Data Export'!CQ95*AU$1</f>
        <v>3.7751999999999999</v>
      </c>
      <c r="AV94" s="2">
        <f>'Processed Data Export'!CR95*AV$1</f>
        <v>4.8280000000000003</v>
      </c>
      <c r="AW94" s="2">
        <f>'Processed Data Export'!CS95*AW$1</f>
        <v>6.06515</v>
      </c>
      <c r="AX94" s="2">
        <f>'Processed Data Export'!CT95*AX$1</f>
        <v>7.6027999999999993</v>
      </c>
      <c r="AY94" s="2">
        <f>'Processed Data Export'!CU95*AY$1</f>
        <v>9.4040500000000016</v>
      </c>
      <c r="AZ94" s="2">
        <f>'Processed Data Export'!CV95*AZ$1</f>
        <v>11.4552</v>
      </c>
      <c r="BA94" s="2">
        <f>'Processed Data Export'!CW95*BA$1</f>
        <v>13.8432</v>
      </c>
      <c r="BB94" s="2">
        <f>'Processed Data Export'!CX95*BB$1</f>
        <v>16.7316</v>
      </c>
      <c r="BC94" s="2">
        <f>'Processed Data Export'!CY95*BC$1</f>
        <v>20.398</v>
      </c>
      <c r="BD94" s="2">
        <f>'Processed Data Export'!CZ95*BD$1</f>
        <v>25.241599999999998</v>
      </c>
      <c r="BE94" s="2">
        <f>'Processed Data Export'!DA95*BE$1</f>
        <v>31.863999999999994</v>
      </c>
      <c r="BF94" s="2">
        <f>'Processed Data Export'!DB95*BF$1</f>
        <v>40.830499999999994</v>
      </c>
      <c r="BG94" s="2">
        <f>'Processed Data Export'!DC95*BG$1</f>
        <v>53.287499999999994</v>
      </c>
      <c r="BH94" s="2">
        <f>'Processed Data Export'!DD95*BH$1</f>
        <v>69.044000000000011</v>
      </c>
      <c r="BI94" s="2">
        <f>'Processed Data Export'!DE95*BI$1</f>
        <v>89.572999999999979</v>
      </c>
      <c r="BJ94" s="2">
        <f>'Processed Data Export'!DF95*BJ$1</f>
        <v>113.52600000000001</v>
      </c>
      <c r="BK94" s="2">
        <f>'Processed Data Export'!DG95*BK$1</f>
        <v>140.86450000000002</v>
      </c>
      <c r="BL94" s="2">
        <f>'Processed Data Export'!DH95*BL$1</f>
        <v>169.33199999999999</v>
      </c>
      <c r="BM94" s="2">
        <f>'Processed Data Export'!DI95*BM$1</f>
        <v>196.24100000000001</v>
      </c>
      <c r="BN94" s="2">
        <f>'Processed Data Export'!DJ95*BN$1</f>
        <v>218.50699999999998</v>
      </c>
      <c r="BO94" s="2">
        <f>'Processed Data Export'!DK95*BO$1</f>
        <v>232.98100000000002</v>
      </c>
      <c r="BP94" s="2">
        <f>'Processed Data Export'!DL95*BP$1</f>
        <v>236.89200000000002</v>
      </c>
      <c r="BQ94" s="2">
        <f>'Processed Data Export'!DM95*BQ$1</f>
        <v>228.43799999999999</v>
      </c>
      <c r="BR94" s="2">
        <f>'Processed Data Export'!DN95*BR$1</f>
        <v>207.917</v>
      </c>
      <c r="BS94" s="2">
        <f>'Processed Data Export'!DO95*BS$1</f>
        <v>177.61950000000004</v>
      </c>
      <c r="BT94" s="2">
        <f>'Processed Data Export'!DP95*BT$1</f>
        <v>140.97999999999999</v>
      </c>
      <c r="BU94" s="2">
        <f>'Processed Data Export'!DQ95*BU$1</f>
        <v>103.24799999999999</v>
      </c>
      <c r="BV94" s="2">
        <f>'Processed Data Export'!DR95*BV$1</f>
        <v>68.669999999999987</v>
      </c>
      <c r="BW94" s="2">
        <f>'Processed Data Export'!DS95*BW$1</f>
        <v>41.07</v>
      </c>
      <c r="BX94" s="2">
        <f>'Processed Data Export'!DT95*BX$1</f>
        <v>23.495000000000001</v>
      </c>
      <c r="BY94" s="2">
        <f>'Processed Data Export'!DU95*BY$1</f>
        <v>15.120000000000001</v>
      </c>
      <c r="BZ94" s="2">
        <f>'Processed Data Export'!DV95*BZ$1</f>
        <v>13.855</v>
      </c>
      <c r="CA94" s="2">
        <f>'Processed Data Export'!DW95*CA$1</f>
        <v>16.739999999999998</v>
      </c>
      <c r="CB94" s="2">
        <f>'Processed Data Export'!DX95*CB$1</f>
        <v>20.045000000000002</v>
      </c>
      <c r="CC94" s="2">
        <f>'Processed Data Export'!DY95*CC$1</f>
        <v>18</v>
      </c>
      <c r="CD94" s="2">
        <f>'Processed Data Export'!DZ95*CD$1</f>
        <v>21.76</v>
      </c>
      <c r="CE94" s="2">
        <f>'Processed Data Export'!EA95*CE$1</f>
        <v>23.25</v>
      </c>
      <c r="CF94" s="2">
        <f>'Processed Data Export'!EB95*CF$1</f>
        <v>21.119999999999997</v>
      </c>
      <c r="CG94" s="2">
        <f>'Processed Data Export'!EC95*CG$1</f>
        <v>16</v>
      </c>
      <c r="CH94" s="2">
        <f>'Processed Data Export'!ED95*CH$1</f>
        <v>0</v>
      </c>
      <c r="CI94" s="2">
        <f>'Processed Data Export'!EE95*CI$1</f>
        <v>0</v>
      </c>
      <c r="CJ94" s="2">
        <f>'Processed Data Export'!EF95*CJ$1</f>
        <v>0</v>
      </c>
      <c r="CK94" s="2">
        <f>'Processed Data Export'!EG95*CK$1</f>
        <v>0</v>
      </c>
      <c r="CL94" s="2">
        <f>'Processed Data Export'!EH95*CL$1</f>
        <v>0</v>
      </c>
      <c r="CM94" s="2">
        <f>'Processed Data Export'!EI95*CM$1</f>
        <v>0</v>
      </c>
      <c r="CN94" s="2">
        <f>'Processed Data Export'!EJ95*CN$1</f>
        <v>0</v>
      </c>
      <c r="CO94" s="2">
        <f t="shared" si="2"/>
        <v>2880.3338650000005</v>
      </c>
      <c r="CP94" s="2">
        <f t="shared" si="3"/>
        <v>28.803338650000004</v>
      </c>
    </row>
    <row r="95" spans="1:94" x14ac:dyDescent="0.35">
      <c r="A95" s="2">
        <f>'Processed Data Export'!B96</f>
        <v>9300</v>
      </c>
      <c r="B95" s="2">
        <f>'Processed Data Export'!AX96*B$1</f>
        <v>0</v>
      </c>
      <c r="C95" s="2">
        <f>'Processed Data Export'!AY96*C$1</f>
        <v>0</v>
      </c>
      <c r="D95" s="2">
        <f>'Processed Data Export'!AZ96*D$1</f>
        <v>0</v>
      </c>
      <c r="E95" s="2">
        <f>'Processed Data Export'!BA96*E$1</f>
        <v>0</v>
      </c>
      <c r="F95" s="2">
        <f>'Processed Data Export'!BB96*F$1</f>
        <v>0</v>
      </c>
      <c r="G95" s="2">
        <f>'Processed Data Export'!BC96*G$1</f>
        <v>0</v>
      </c>
      <c r="H95" s="2">
        <f>'Processed Data Export'!BD96*H$1</f>
        <v>0</v>
      </c>
      <c r="I95" s="2">
        <f>'Processed Data Export'!BE96*I$1</f>
        <v>0</v>
      </c>
      <c r="J95" s="2">
        <f>'Processed Data Export'!BF96*J$1</f>
        <v>0</v>
      </c>
      <c r="K95" s="2">
        <f>'Processed Data Export'!BG96*K$1</f>
        <v>0</v>
      </c>
      <c r="L95" s="2">
        <f>'Processed Data Export'!BH96*L$1</f>
        <v>0</v>
      </c>
      <c r="M95" s="2">
        <f>'Processed Data Export'!BI96*M$1</f>
        <v>0</v>
      </c>
      <c r="N95" s="2">
        <f>'Processed Data Export'!BJ96*N$1</f>
        <v>0</v>
      </c>
      <c r="O95" s="2">
        <f>'Processed Data Export'!BK96*O$1</f>
        <v>0</v>
      </c>
      <c r="P95" s="2">
        <f>'Processed Data Export'!BL96*P$1</f>
        <v>0</v>
      </c>
      <c r="Q95" s="2">
        <f>'Processed Data Export'!BM96*Q$1</f>
        <v>0</v>
      </c>
      <c r="R95" s="2">
        <f>'Processed Data Export'!BN96*R$1</f>
        <v>0</v>
      </c>
      <c r="S95" s="2">
        <f>'Processed Data Export'!BO96*S$1</f>
        <v>0</v>
      </c>
      <c r="T95" s="2">
        <f>'Processed Data Export'!BP96*T$1</f>
        <v>0</v>
      </c>
      <c r="U95" s="2">
        <f>'Processed Data Export'!BQ96*U$1</f>
        <v>0</v>
      </c>
      <c r="V95" s="2">
        <f>'Processed Data Export'!BR96*V$1</f>
        <v>0</v>
      </c>
      <c r="W95" s="2">
        <f>'Processed Data Export'!BS96*W$1</f>
        <v>0</v>
      </c>
      <c r="X95" s="2">
        <f>'Processed Data Export'!BT96*X$1</f>
        <v>0</v>
      </c>
      <c r="Y95" s="2">
        <f>'Processed Data Export'!BU96*Y$1</f>
        <v>0</v>
      </c>
      <c r="Z95" s="2">
        <f>'Processed Data Export'!BV96*Z$1</f>
        <v>0</v>
      </c>
      <c r="AA95" s="2">
        <f>'Processed Data Export'!BW96*AA$1</f>
        <v>0</v>
      </c>
      <c r="AB95" s="2">
        <f>'Processed Data Export'!BX96*AB$1</f>
        <v>0</v>
      </c>
      <c r="AC95" s="2">
        <f>'Processed Data Export'!BY96*AC$1</f>
        <v>0</v>
      </c>
      <c r="AD95" s="2">
        <f>'Processed Data Export'!BZ96*AD$1</f>
        <v>3.0344999999999997E-2</v>
      </c>
      <c r="AE95" s="2">
        <f>'Processed Data Export'!CA96*AE$1</f>
        <v>6.6825000000000009E-2</v>
      </c>
      <c r="AF95" s="2">
        <f>'Processed Data Export'!CB96*AF$1</f>
        <v>0.1173</v>
      </c>
      <c r="AG95" s="2">
        <f>'Processed Data Export'!CC96*AG$1</f>
        <v>0.17258999999999999</v>
      </c>
      <c r="AH95" s="2">
        <f>'Processed Data Export'!CD96*AH$1</f>
        <v>0.23463000000000001</v>
      </c>
      <c r="AI95" s="2">
        <f>'Processed Data Export'!CE96*AI$1</f>
        <v>0.28012500000000001</v>
      </c>
      <c r="AJ95" s="2">
        <f>'Processed Data Export'!CF96*AJ$1</f>
        <v>0.31063500000000005</v>
      </c>
      <c r="AK95" s="2">
        <f>'Processed Data Export'!CG96*AK$1</f>
        <v>0.31828000000000001</v>
      </c>
      <c r="AL95" s="2">
        <f>'Processed Data Export'!CH96*AL$1</f>
        <v>0.322075</v>
      </c>
      <c r="AM95" s="2">
        <f>'Processed Data Export'!CI96*AM$1</f>
        <v>0.35029999999999994</v>
      </c>
      <c r="AN95" s="2">
        <f>'Processed Data Export'!CJ96*AN$1</f>
        <v>0.43519999999999998</v>
      </c>
      <c r="AO95" s="2">
        <f>'Processed Data Export'!CK96*AO$1</f>
        <v>0.60899999999999999</v>
      </c>
      <c r="AP95" s="2">
        <f>'Processed Data Export'!CL96*AP$1</f>
        <v>0.89100000000000001</v>
      </c>
      <c r="AQ95" s="2">
        <f>'Processed Data Export'!CM96*AQ$1</f>
        <v>1.2971999999999999</v>
      </c>
      <c r="AR95" s="2">
        <f>'Processed Data Export'!CN96*AR$1</f>
        <v>1.8104999999999998</v>
      </c>
      <c r="AS95" s="2">
        <f>'Processed Data Export'!CO96*AS$1</f>
        <v>2.4078999999999997</v>
      </c>
      <c r="AT95" s="2">
        <f>'Processed Data Export'!CP96*AT$1</f>
        <v>3.1212499999999994</v>
      </c>
      <c r="AU95" s="2">
        <f>'Processed Data Export'!CQ96*AU$1</f>
        <v>3.9156</v>
      </c>
      <c r="AV95" s="2">
        <f>'Processed Data Export'!CR96*AV$1</f>
        <v>4.8812499999999996</v>
      </c>
      <c r="AW95" s="2">
        <f>'Processed Data Export'!CS96*AW$1</f>
        <v>6.0047000000000006</v>
      </c>
      <c r="AX95" s="2">
        <f>'Processed Data Export'!CT96*AX$1</f>
        <v>7.3509000000000002</v>
      </c>
      <c r="AY95" s="2">
        <f>'Processed Data Export'!CU96*AY$1</f>
        <v>8.9091000000000005</v>
      </c>
      <c r="AZ95" s="2">
        <f>'Processed Data Export'!CV96*AZ$1</f>
        <v>10.7448</v>
      </c>
      <c r="BA95" s="2">
        <f>'Processed Data Export'!CW96*BA$1</f>
        <v>12.935999999999998</v>
      </c>
      <c r="BB95" s="2">
        <f>'Processed Data Export'!CX96*BB$1</f>
        <v>15.661999999999997</v>
      </c>
      <c r="BC95" s="2">
        <f>'Processed Data Export'!CY96*BC$1</f>
        <v>19.312999999999999</v>
      </c>
      <c r="BD95" s="2">
        <f>'Processed Data Export'!CZ96*BD$1</f>
        <v>24.403500000000001</v>
      </c>
      <c r="BE95" s="2">
        <f>'Processed Data Export'!DA96*BE$1</f>
        <v>31.527999999999999</v>
      </c>
      <c r="BF95" s="2">
        <f>'Processed Data Export'!DB96*BF$1</f>
        <v>41.338499999999996</v>
      </c>
      <c r="BG95" s="2">
        <f>'Processed Data Export'!DC96*BG$1</f>
        <v>54.8825</v>
      </c>
      <c r="BH95" s="2">
        <f>'Processed Data Export'!DD96*BH$1</f>
        <v>71.913999999999987</v>
      </c>
      <c r="BI95" s="2">
        <f>'Processed Data Export'!DE96*BI$1</f>
        <v>93.686999999999998</v>
      </c>
      <c r="BJ95" s="2">
        <f>'Processed Data Export'!DF96*BJ$1</f>
        <v>118.61399999999999</v>
      </c>
      <c r="BK95" s="2">
        <f>'Processed Data Export'!DG96*BK$1</f>
        <v>146.4075</v>
      </c>
      <c r="BL95" s="2">
        <f>'Processed Data Export'!DH96*BL$1</f>
        <v>174.53799999999998</v>
      </c>
      <c r="BM95" s="2">
        <f>'Processed Data Export'!DI96*BM$1</f>
        <v>199.8175</v>
      </c>
      <c r="BN95" s="2">
        <f>'Processed Data Export'!DJ96*BN$1</f>
        <v>219.38949999999997</v>
      </c>
      <c r="BO95" s="2">
        <f>'Processed Data Export'!DK96*BO$1</f>
        <v>229.97350000000003</v>
      </c>
      <c r="BP95" s="2">
        <f>'Processed Data Export'!DL96*BP$1</f>
        <v>229.82400000000001</v>
      </c>
      <c r="BQ95" s="2">
        <f>'Processed Data Export'!DM96*BQ$1</f>
        <v>216.78300000000002</v>
      </c>
      <c r="BR95" s="2">
        <f>'Processed Data Export'!DN96*BR$1</f>
        <v>192.89749999999998</v>
      </c>
      <c r="BS95" s="2">
        <f>'Processed Data Export'!DO96*BS$1</f>
        <v>159.89100000000002</v>
      </c>
      <c r="BT95" s="2">
        <f>'Processed Data Export'!DP96*BT$1</f>
        <v>122.35999999999999</v>
      </c>
      <c r="BU95" s="2">
        <f>'Processed Data Export'!DQ96*BU$1</f>
        <v>85.103999999999999</v>
      </c>
      <c r="BV95" s="2">
        <f>'Processed Data Export'!DR96*BV$1</f>
        <v>52.483499999999992</v>
      </c>
      <c r="BW95" s="2">
        <f>'Processed Data Export'!DS96*BW$1</f>
        <v>28.305</v>
      </c>
      <c r="BX95" s="2">
        <f>'Processed Data Export'!DT96*BX$1</f>
        <v>13.334999999999999</v>
      </c>
      <c r="BY95" s="2">
        <f>'Processed Data Export'!DU96*BY$1</f>
        <v>0</v>
      </c>
      <c r="BZ95" s="2">
        <f>'Processed Data Export'!DV96*BZ$1</f>
        <v>0</v>
      </c>
      <c r="CA95" s="2">
        <f>'Processed Data Export'!DW96*CA$1</f>
        <v>0</v>
      </c>
      <c r="CB95" s="2">
        <f>'Processed Data Export'!DX96*CB$1</f>
        <v>0</v>
      </c>
      <c r="CC95" s="2">
        <f>'Processed Data Export'!DY96*CC$1</f>
        <v>0</v>
      </c>
      <c r="CD95" s="2">
        <f>'Processed Data Export'!DZ96*CD$1</f>
        <v>0</v>
      </c>
      <c r="CE95" s="2">
        <f>'Processed Data Export'!EA96*CE$1</f>
        <v>0</v>
      </c>
      <c r="CF95" s="2">
        <f>'Processed Data Export'!EB96*CF$1</f>
        <v>0</v>
      </c>
      <c r="CG95" s="2">
        <f>'Processed Data Export'!EC96*CG$1</f>
        <v>0</v>
      </c>
      <c r="CH95" s="2">
        <f>'Processed Data Export'!ED96*CH$1</f>
        <v>0</v>
      </c>
      <c r="CI95" s="2">
        <f>'Processed Data Export'!EE96*CI$1</f>
        <v>0</v>
      </c>
      <c r="CJ95" s="2">
        <f>'Processed Data Export'!EF96*CJ$1</f>
        <v>0</v>
      </c>
      <c r="CK95" s="2">
        <f>'Processed Data Export'!EG96*CK$1</f>
        <v>0</v>
      </c>
      <c r="CL95" s="2">
        <f>'Processed Data Export'!EH96*CL$1</f>
        <v>0</v>
      </c>
      <c r="CM95" s="2">
        <f>'Processed Data Export'!EI96*CM$1</f>
        <v>0</v>
      </c>
      <c r="CN95" s="2">
        <f>'Processed Data Export'!EJ96*CN$1</f>
        <v>0</v>
      </c>
      <c r="CO95" s="2">
        <f t="shared" si="2"/>
        <v>2609.9690049999999</v>
      </c>
      <c r="CP95" s="2">
        <f t="shared" si="3"/>
        <v>26.09969005</v>
      </c>
    </row>
    <row r="96" spans="1:94" x14ac:dyDescent="0.35">
      <c r="A96" s="2">
        <f>'Processed Data Export'!B97</f>
        <v>9305</v>
      </c>
      <c r="B96" s="2">
        <f>'Processed Data Export'!AX97*B$1</f>
        <v>3.2000000000000002E-3</v>
      </c>
      <c r="C96" s="2">
        <f>'Processed Data Export'!AY97*C$1</f>
        <v>0</v>
      </c>
      <c r="D96" s="2">
        <f>'Processed Data Export'!AZ97*D$1</f>
        <v>0</v>
      </c>
      <c r="E96" s="2">
        <f>'Processed Data Export'!BA97*E$1</f>
        <v>0</v>
      </c>
      <c r="F96" s="2">
        <f>'Processed Data Export'!BB97*F$1</f>
        <v>0</v>
      </c>
      <c r="G96" s="2">
        <f>'Processed Data Export'!BC97*G$1</f>
        <v>0</v>
      </c>
      <c r="H96" s="2">
        <f>'Processed Data Export'!BD97*H$1</f>
        <v>0</v>
      </c>
      <c r="I96" s="2">
        <f>'Processed Data Export'!BE97*I$1</f>
        <v>0</v>
      </c>
      <c r="J96" s="2">
        <f>'Processed Data Export'!BF97*J$1</f>
        <v>0</v>
      </c>
      <c r="K96" s="2">
        <f>'Processed Data Export'!BG97*K$1</f>
        <v>0</v>
      </c>
      <c r="L96" s="2">
        <f>'Processed Data Export'!BH97*L$1</f>
        <v>0</v>
      </c>
      <c r="M96" s="2">
        <f>'Processed Data Export'!BI97*M$1</f>
        <v>0</v>
      </c>
      <c r="N96" s="2">
        <f>'Processed Data Export'!BJ97*N$1</f>
        <v>0</v>
      </c>
      <c r="O96" s="2">
        <f>'Processed Data Export'!BK97*O$1</f>
        <v>0</v>
      </c>
      <c r="P96" s="2">
        <f>'Processed Data Export'!BL97*P$1</f>
        <v>0</v>
      </c>
      <c r="Q96" s="2">
        <f>'Processed Data Export'!BM97*Q$1</f>
        <v>0</v>
      </c>
      <c r="R96" s="2">
        <f>'Processed Data Export'!BN97*R$1</f>
        <v>0</v>
      </c>
      <c r="S96" s="2">
        <f>'Processed Data Export'!BO97*S$1</f>
        <v>0</v>
      </c>
      <c r="T96" s="2">
        <f>'Processed Data Export'!BP97*T$1</f>
        <v>0</v>
      </c>
      <c r="U96" s="2">
        <f>'Processed Data Export'!BQ97*U$1</f>
        <v>0</v>
      </c>
      <c r="V96" s="2">
        <f>'Processed Data Export'!BR97*V$1</f>
        <v>0</v>
      </c>
      <c r="W96" s="2">
        <f>'Processed Data Export'!BS97*W$1</f>
        <v>0</v>
      </c>
      <c r="X96" s="2">
        <f>'Processed Data Export'!BT97*X$1</f>
        <v>0</v>
      </c>
      <c r="Y96" s="2">
        <f>'Processed Data Export'!BU97*Y$1</f>
        <v>0</v>
      </c>
      <c r="Z96" s="2">
        <f>'Processed Data Export'!BV97*Z$1</f>
        <v>0</v>
      </c>
      <c r="AA96" s="2">
        <f>'Processed Data Export'!BW97*AA$1</f>
        <v>0</v>
      </c>
      <c r="AB96" s="2">
        <f>'Processed Data Export'!BX97*AB$1</f>
        <v>0</v>
      </c>
      <c r="AC96" s="2">
        <f>'Processed Data Export'!BY97*AC$1</f>
        <v>0</v>
      </c>
      <c r="AD96" s="2">
        <f>'Processed Data Export'!BZ97*AD$1</f>
        <v>3.3915000000000001E-2</v>
      </c>
      <c r="AE96" s="2">
        <f>'Processed Data Export'!CA97*AE$1</f>
        <v>7.2900000000000006E-2</v>
      </c>
      <c r="AF96" s="2">
        <f>'Processed Data Export'!CB97*AF$1</f>
        <v>0.12880000000000003</v>
      </c>
      <c r="AG96" s="2">
        <f>'Processed Data Export'!CC97*AG$1</f>
        <v>0.19351000000000002</v>
      </c>
      <c r="AH96" s="2">
        <f>'Processed Data Export'!CD97*AH$1</f>
        <v>0.25839000000000001</v>
      </c>
      <c r="AI96" s="2">
        <f>'Processed Data Export'!CE97*AI$1</f>
        <v>0.3105</v>
      </c>
      <c r="AJ96" s="2">
        <f>'Processed Data Export'!CF97*AJ$1</f>
        <v>0.34515000000000001</v>
      </c>
      <c r="AK96" s="2">
        <f>'Processed Data Export'!CG97*AK$1</f>
        <v>0.35752</v>
      </c>
      <c r="AL96" s="2">
        <f>'Processed Data Export'!CH97*AL$1</f>
        <v>0.36171500000000001</v>
      </c>
      <c r="AM96" s="2">
        <f>'Processed Data Export'!CI97*AM$1</f>
        <v>0.39549999999999996</v>
      </c>
      <c r="AN96" s="2">
        <f>'Processed Data Export'!CJ97*AN$1</f>
        <v>0.4864</v>
      </c>
      <c r="AO96" s="2">
        <f>'Processed Data Export'!CK97*AO$1</f>
        <v>0.68149999999999999</v>
      </c>
      <c r="AP96" s="2">
        <f>'Processed Data Export'!CL97*AP$1</f>
        <v>0.98999999999999988</v>
      </c>
      <c r="AQ96" s="2">
        <f>'Processed Data Export'!CM97*AQ$1</f>
        <v>1.4287999999999998</v>
      </c>
      <c r="AR96" s="2">
        <f>'Processed Data Export'!CN97*AR$1</f>
        <v>1.9596</v>
      </c>
      <c r="AS96" s="2">
        <f>'Processed Data Export'!CO97*AS$1</f>
        <v>2.6015000000000001</v>
      </c>
      <c r="AT96" s="2">
        <f>'Processed Data Export'!CP97*AT$1</f>
        <v>3.3137500000000002</v>
      </c>
      <c r="AU96" s="2">
        <f>'Processed Data Export'!CQ97*AU$1</f>
        <v>4.1184000000000003</v>
      </c>
      <c r="AV96" s="2">
        <f>'Processed Data Export'!CR97*AV$1</f>
        <v>5.0764999999999993</v>
      </c>
      <c r="AW96" s="2">
        <f>'Processed Data Export'!CS97*AW$1</f>
        <v>6.2062000000000008</v>
      </c>
      <c r="AX96" s="2">
        <f>'Processed Data Export'!CT97*AX$1</f>
        <v>7.6027999999999993</v>
      </c>
      <c r="AY96" s="2">
        <f>'Processed Data Export'!CU97*AY$1</f>
        <v>9.2477499999999999</v>
      </c>
      <c r="AZ96" s="2">
        <f>'Processed Data Export'!CV97*AZ$1</f>
        <v>11.218400000000001</v>
      </c>
      <c r="BA96" s="2">
        <f>'Processed Data Export'!CW97*BA$1</f>
        <v>13.607999999999999</v>
      </c>
      <c r="BB96" s="2">
        <f>'Processed Data Export'!CX97*BB$1</f>
        <v>16.7316</v>
      </c>
      <c r="BC96" s="2">
        <f>'Processed Data Export'!CY97*BC$1</f>
        <v>20.918800000000001</v>
      </c>
      <c r="BD96" s="2">
        <f>'Processed Data Export'!CZ97*BD$1</f>
        <v>26.622</v>
      </c>
      <c r="BE96" s="2">
        <f>'Processed Data Export'!DA97*BE$1</f>
        <v>34.495999999999995</v>
      </c>
      <c r="BF96" s="2">
        <f>'Processed Data Export'!DB97*BF$1</f>
        <v>44.957999999999998</v>
      </c>
      <c r="BG96" s="2">
        <f>'Processed Data Export'!DC97*BG$1</f>
        <v>59.160000000000004</v>
      </c>
      <c r="BH96" s="2">
        <f>'Processed Data Export'!DD97*BH$1</f>
        <v>76.423999999999992</v>
      </c>
      <c r="BI96" s="2">
        <f>'Processed Data Export'!DE97*BI$1</f>
        <v>97.894500000000008</v>
      </c>
      <c r="BJ96" s="2">
        <f>'Processed Data Export'!DF97*BJ$1</f>
        <v>121.688</v>
      </c>
      <c r="BK96" s="2">
        <f>'Processed Data Export'!DG97*BK$1</f>
        <v>147.49199999999999</v>
      </c>
      <c r="BL96" s="2">
        <f>'Processed Data Export'!DH97*BL$1</f>
        <v>172.48299999999998</v>
      </c>
      <c r="BM96" s="2">
        <f>'Processed Data Export'!DI97*BM$1</f>
        <v>193.75300000000001</v>
      </c>
      <c r="BN96" s="2">
        <f>'Processed Data Export'!DJ97*BN$1</f>
        <v>208.62299999999999</v>
      </c>
      <c r="BO96" s="2">
        <f>'Processed Data Export'!DK97*BO$1</f>
        <v>214.535</v>
      </c>
      <c r="BP96" s="2">
        <f>'Processed Data Export'!DL97*BP$1</f>
        <v>209.98800000000003</v>
      </c>
      <c r="BQ96" s="2">
        <f>'Processed Data Export'!DM97*BQ$1</f>
        <v>193.47300000000001</v>
      </c>
      <c r="BR96" s="2">
        <f>'Processed Data Export'!DN97*BR$1</f>
        <v>167.86499999999998</v>
      </c>
      <c r="BS96" s="2">
        <f>'Processed Data Export'!DO97*BS$1</f>
        <v>134.1345</v>
      </c>
      <c r="BT96" s="2">
        <f>'Processed Data Export'!DP97*BT$1</f>
        <v>97.660000000000011</v>
      </c>
      <c r="BU96" s="2">
        <f>'Processed Data Export'!DQ97*BU$1</f>
        <v>63.072000000000003</v>
      </c>
      <c r="BV96" s="2">
        <f>'Processed Data Export'!DR97*BV$1</f>
        <v>33.353999999999992</v>
      </c>
      <c r="BW96" s="2">
        <f>'Processed Data Export'!DS97*BW$1</f>
        <v>13.32</v>
      </c>
      <c r="BX96" s="2">
        <f>'Processed Data Export'!DT97*BX$1</f>
        <v>0</v>
      </c>
      <c r="BY96" s="2">
        <f>'Processed Data Export'!DU97*BY$1</f>
        <v>0</v>
      </c>
      <c r="BZ96" s="2">
        <f>'Processed Data Export'!DV97*BZ$1</f>
        <v>0</v>
      </c>
      <c r="CA96" s="2">
        <f>'Processed Data Export'!DW97*CA$1</f>
        <v>0</v>
      </c>
      <c r="CB96" s="2">
        <f>'Processed Data Export'!DX97*CB$1</f>
        <v>0</v>
      </c>
      <c r="CC96" s="2">
        <f>'Processed Data Export'!DY97*CC$1</f>
        <v>0</v>
      </c>
      <c r="CD96" s="2">
        <f>'Processed Data Export'!DZ97*CD$1</f>
        <v>9.5200000000000014</v>
      </c>
      <c r="CE96" s="2">
        <f>'Processed Data Export'!EA97*CE$1</f>
        <v>13.95</v>
      </c>
      <c r="CF96" s="2">
        <f>'Processed Data Export'!EB97*CF$1</f>
        <v>19.36</v>
      </c>
      <c r="CG96" s="2">
        <f>'Processed Data Export'!EC97*CG$1</f>
        <v>24</v>
      </c>
      <c r="CH96" s="2">
        <f>'Processed Data Export'!ED97*CH$1</f>
        <v>24.97</v>
      </c>
      <c r="CI96" s="2">
        <f>'Processed Data Export'!EE97*CI$1</f>
        <v>23.22</v>
      </c>
      <c r="CJ96" s="2">
        <f>'Processed Data Export'!EF97*CJ$1</f>
        <v>20.51</v>
      </c>
      <c r="CK96" s="2">
        <f>'Processed Data Export'!EG97*CK$1</f>
        <v>0</v>
      </c>
      <c r="CL96" s="2">
        <f>'Processed Data Export'!EH97*CL$1</f>
        <v>0</v>
      </c>
      <c r="CM96" s="2">
        <f>'Processed Data Export'!EI97*CM$1</f>
        <v>0</v>
      </c>
      <c r="CN96" s="2">
        <f>'Processed Data Export'!EJ97*CN$1</f>
        <v>0</v>
      </c>
      <c r="CO96" s="2">
        <f t="shared" si="2"/>
        <v>2555.1760999999997</v>
      </c>
      <c r="CP96" s="2">
        <f t="shared" si="3"/>
        <v>25.551760999999996</v>
      </c>
    </row>
    <row r="97" spans="1:94" x14ac:dyDescent="0.35">
      <c r="A97" s="2">
        <f>'Processed Data Export'!B98</f>
        <v>9310</v>
      </c>
      <c r="B97" s="2">
        <f>'Processed Data Export'!AX98*B$1</f>
        <v>0</v>
      </c>
      <c r="C97" s="2">
        <f>'Processed Data Export'!AY98*C$1</f>
        <v>0</v>
      </c>
      <c r="D97" s="2">
        <f>'Processed Data Export'!AZ98*D$1</f>
        <v>0</v>
      </c>
      <c r="E97" s="2">
        <f>'Processed Data Export'!BA98*E$1</f>
        <v>0</v>
      </c>
      <c r="F97" s="2">
        <f>'Processed Data Export'!BB98*F$1</f>
        <v>0</v>
      </c>
      <c r="G97" s="2">
        <f>'Processed Data Export'!BC98*G$1</f>
        <v>0</v>
      </c>
      <c r="H97" s="2">
        <f>'Processed Data Export'!BD98*H$1</f>
        <v>0</v>
      </c>
      <c r="I97" s="2">
        <f>'Processed Data Export'!BE98*I$1</f>
        <v>0</v>
      </c>
      <c r="J97" s="2">
        <f>'Processed Data Export'!BF98*J$1</f>
        <v>0</v>
      </c>
      <c r="K97" s="2">
        <f>'Processed Data Export'!BG98*K$1</f>
        <v>0</v>
      </c>
      <c r="L97" s="2">
        <f>'Processed Data Export'!BH98*L$1</f>
        <v>0</v>
      </c>
      <c r="M97" s="2">
        <f>'Processed Data Export'!BI98*M$1</f>
        <v>0</v>
      </c>
      <c r="N97" s="2">
        <f>'Processed Data Export'!BJ98*N$1</f>
        <v>0</v>
      </c>
      <c r="O97" s="2">
        <f>'Processed Data Export'!BK98*O$1</f>
        <v>0</v>
      </c>
      <c r="P97" s="2">
        <f>'Processed Data Export'!BL98*P$1</f>
        <v>0</v>
      </c>
      <c r="Q97" s="2">
        <f>'Processed Data Export'!BM98*Q$1</f>
        <v>0</v>
      </c>
      <c r="R97" s="2">
        <f>'Processed Data Export'!BN98*R$1</f>
        <v>0</v>
      </c>
      <c r="S97" s="2">
        <f>'Processed Data Export'!BO98*S$1</f>
        <v>0</v>
      </c>
      <c r="T97" s="2">
        <f>'Processed Data Export'!BP98*T$1</f>
        <v>0</v>
      </c>
      <c r="U97" s="2">
        <f>'Processed Data Export'!BQ98*U$1</f>
        <v>0</v>
      </c>
      <c r="V97" s="2">
        <f>'Processed Data Export'!BR98*V$1</f>
        <v>0</v>
      </c>
      <c r="W97" s="2">
        <f>'Processed Data Export'!BS98*W$1</f>
        <v>0</v>
      </c>
      <c r="X97" s="2">
        <f>'Processed Data Export'!BT98*X$1</f>
        <v>0</v>
      </c>
      <c r="Y97" s="2">
        <f>'Processed Data Export'!BU98*Y$1</f>
        <v>0</v>
      </c>
      <c r="Z97" s="2">
        <f>'Processed Data Export'!BV98*Z$1</f>
        <v>0</v>
      </c>
      <c r="AA97" s="2">
        <f>'Processed Data Export'!BW98*AA$1</f>
        <v>0</v>
      </c>
      <c r="AB97" s="2">
        <f>'Processed Data Export'!BX98*AB$1</f>
        <v>0</v>
      </c>
      <c r="AC97" s="2">
        <f>'Processed Data Export'!BY98*AC$1</f>
        <v>0</v>
      </c>
      <c r="AD97" s="2">
        <f>'Processed Data Export'!BZ98*AD$1</f>
        <v>1.6064999999999999E-2</v>
      </c>
      <c r="AE97" s="2">
        <f>'Processed Data Export'!CA98*AE$1</f>
        <v>5.6700000000000007E-2</v>
      </c>
      <c r="AF97" s="2">
        <f>'Processed Data Export'!CB98*AF$1</f>
        <v>0.1104</v>
      </c>
      <c r="AG97" s="2">
        <f>'Processed Data Export'!CC98*AG$1</f>
        <v>0.17781999999999998</v>
      </c>
      <c r="AH97" s="2">
        <f>'Processed Data Export'!CD98*AH$1</f>
        <v>0.24651000000000001</v>
      </c>
      <c r="AI97" s="2">
        <f>'Processed Data Export'!CE98*AI$1</f>
        <v>0.30712500000000004</v>
      </c>
      <c r="AJ97" s="2">
        <f>'Processed Data Export'!CF98*AJ$1</f>
        <v>0.34898500000000005</v>
      </c>
      <c r="AK97" s="2">
        <f>'Processed Data Export'!CG98*AK$1</f>
        <v>0.36624000000000001</v>
      </c>
      <c r="AL97" s="2">
        <f>'Processed Data Export'!CH98*AL$1</f>
        <v>0.38153500000000001</v>
      </c>
      <c r="AM97" s="2">
        <f>'Processed Data Export'!CI98*AM$1</f>
        <v>0.41809999999999997</v>
      </c>
      <c r="AN97" s="2">
        <f>'Processed Data Export'!CJ98*AN$1</f>
        <v>0.52480000000000004</v>
      </c>
      <c r="AO97" s="2">
        <f>'Processed Data Export'!CK98*AO$1</f>
        <v>0.73949999999999994</v>
      </c>
      <c r="AP97" s="2">
        <f>'Processed Data Export'!CL98*AP$1</f>
        <v>1.0972500000000001</v>
      </c>
      <c r="AQ97" s="2">
        <f>'Processed Data Export'!CM98*AQ$1</f>
        <v>1.5979999999999999</v>
      </c>
      <c r="AR97" s="2">
        <f>'Processed Data Export'!CN98*AR$1</f>
        <v>2.2151999999999998</v>
      </c>
      <c r="AS97" s="2">
        <f>'Processed Data Export'!CO98*AS$1</f>
        <v>2.9402999999999997</v>
      </c>
      <c r="AT97" s="2">
        <f>'Processed Data Export'!CP98*AT$1</f>
        <v>3.7537500000000006</v>
      </c>
      <c r="AU97" s="2">
        <f>'Processed Data Export'!CQ98*AU$1</f>
        <v>4.68</v>
      </c>
      <c r="AV97" s="2">
        <f>'Processed Data Export'!CR98*AV$1</f>
        <v>5.7510000000000003</v>
      </c>
      <c r="AW97" s="2">
        <f>'Processed Data Export'!CS98*AW$1</f>
        <v>7.0525000000000002</v>
      </c>
      <c r="AX97" s="2">
        <f>'Processed Data Export'!CT98*AX$1</f>
        <v>8.6562000000000001</v>
      </c>
      <c r="AY97" s="2">
        <f>'Processed Data Export'!CU98*AY$1</f>
        <v>10.55025</v>
      </c>
      <c r="AZ97" s="2">
        <f>'Processed Data Export'!CV98*AZ$1</f>
        <v>12.7872</v>
      </c>
      <c r="BA97" s="2">
        <f>'Processed Data Export'!CW98*BA$1</f>
        <v>15.489599999999998</v>
      </c>
      <c r="BB97" s="2">
        <f>'Processed Data Export'!CX98*BB$1</f>
        <v>18.908999999999999</v>
      </c>
      <c r="BC97" s="2">
        <f>'Processed Data Export'!CY98*BC$1</f>
        <v>23.349200000000003</v>
      </c>
      <c r="BD97" s="2">
        <f>'Processed Data Export'!CZ98*BD$1</f>
        <v>29.284199999999995</v>
      </c>
      <c r="BE97" s="2">
        <f>'Processed Data Export'!DA98*BE$1</f>
        <v>37.24</v>
      </c>
      <c r="BF97" s="2">
        <f>'Processed Data Export'!DB98*BF$1</f>
        <v>47.688499999999998</v>
      </c>
      <c r="BG97" s="2">
        <f>'Processed Data Export'!DC98*BG$1</f>
        <v>61.407500000000006</v>
      </c>
      <c r="BH97" s="2">
        <f>'Processed Data Export'!DD98*BH$1</f>
        <v>77.899999999999991</v>
      </c>
      <c r="BI97" s="2">
        <f>'Processed Data Export'!DE98*BI$1</f>
        <v>97.988</v>
      </c>
      <c r="BJ97" s="2">
        <f>'Processed Data Export'!DF98*BJ$1</f>
        <v>119.886</v>
      </c>
      <c r="BK97" s="2">
        <f>'Processed Data Export'!DG98*BK$1</f>
        <v>142.79250000000002</v>
      </c>
      <c r="BL97" s="2">
        <f>'Processed Data Export'!DH98*BL$1</f>
        <v>164.81099999999998</v>
      </c>
      <c r="BM97" s="2">
        <f>'Processed Data Export'!DI98*BM$1</f>
        <v>182.71250000000001</v>
      </c>
      <c r="BN97" s="2">
        <f>'Processed Data Export'!DJ98*BN$1</f>
        <v>194.32649999999998</v>
      </c>
      <c r="BO97" s="2">
        <f>'Processed Data Export'!DK98*BO$1</f>
        <v>197.49250000000001</v>
      </c>
      <c r="BP97" s="2">
        <f>'Processed Data Export'!DL98*BP$1</f>
        <v>191.06400000000002</v>
      </c>
      <c r="BQ97" s="2">
        <f>'Processed Data Export'!DM98*BQ$1</f>
        <v>174.566</v>
      </c>
      <c r="BR97" s="2">
        <f>'Processed Data Export'!DN98*BR$1</f>
        <v>149.3115</v>
      </c>
      <c r="BS97" s="2">
        <f>'Processed Data Export'!DO98*BS$1</f>
        <v>118.7475</v>
      </c>
      <c r="BT97" s="2">
        <f>'Processed Data Export'!DP98*BT$1</f>
        <v>85.88</v>
      </c>
      <c r="BU97" s="2">
        <f>'Processed Data Export'!DQ98*BU$1</f>
        <v>55.296000000000006</v>
      </c>
      <c r="BV97" s="2">
        <f>'Processed Data Export'!DR98*BV$1</f>
        <v>30.410999999999998</v>
      </c>
      <c r="BW97" s="2">
        <f>'Processed Data Export'!DS98*BW$1</f>
        <v>13.875</v>
      </c>
      <c r="BX97" s="2">
        <f>'Processed Data Export'!DT98*BX$1</f>
        <v>0</v>
      </c>
      <c r="BY97" s="2">
        <f>'Processed Data Export'!DU98*BY$1</f>
        <v>0</v>
      </c>
      <c r="BZ97" s="2">
        <f>'Processed Data Export'!DV98*BZ$1</f>
        <v>0</v>
      </c>
      <c r="CA97" s="2">
        <f>'Processed Data Export'!DW98*CA$1</f>
        <v>0</v>
      </c>
      <c r="CB97" s="2">
        <f>'Processed Data Export'!DX98*CB$1</f>
        <v>0</v>
      </c>
      <c r="CC97" s="2">
        <f>'Processed Data Export'!DY98*CC$1</f>
        <v>0</v>
      </c>
      <c r="CD97" s="2">
        <f>'Processed Data Export'!DZ98*CD$1</f>
        <v>0</v>
      </c>
      <c r="CE97" s="2">
        <f>'Processed Data Export'!EA98*CE$1</f>
        <v>0</v>
      </c>
      <c r="CF97" s="2">
        <f>'Processed Data Export'!EB98*CF$1</f>
        <v>0</v>
      </c>
      <c r="CG97" s="2">
        <f>'Processed Data Export'!EC98*CG$1</f>
        <v>0</v>
      </c>
      <c r="CH97" s="2">
        <f>'Processed Data Export'!ED98*CH$1</f>
        <v>0</v>
      </c>
      <c r="CI97" s="2">
        <f>'Processed Data Export'!EE98*CI$1</f>
        <v>0</v>
      </c>
      <c r="CJ97" s="2">
        <f>'Processed Data Export'!EF98*CJ$1</f>
        <v>0</v>
      </c>
      <c r="CK97" s="2">
        <f>'Processed Data Export'!EG98*CK$1</f>
        <v>0</v>
      </c>
      <c r="CL97" s="2">
        <f>'Processed Data Export'!EH98*CL$1</f>
        <v>0</v>
      </c>
      <c r="CM97" s="2">
        <f>'Processed Data Export'!EI98*CM$1</f>
        <v>0</v>
      </c>
      <c r="CN97" s="2">
        <f>'Processed Data Export'!EJ98*CN$1</f>
        <v>0</v>
      </c>
      <c r="CO97" s="2">
        <f t="shared" si="2"/>
        <v>2295.20343</v>
      </c>
      <c r="CP97" s="2">
        <f t="shared" si="3"/>
        <v>22.952034300000001</v>
      </c>
    </row>
    <row r="98" spans="1:94" x14ac:dyDescent="0.35">
      <c r="A98" s="2">
        <f>'Processed Data Export'!B99</f>
        <v>9315</v>
      </c>
      <c r="B98" s="2">
        <f>'Processed Data Export'!AX99*B$1</f>
        <v>1.9500000000000001E-3</v>
      </c>
      <c r="C98" s="2">
        <f>'Processed Data Export'!AY99*C$1</f>
        <v>0</v>
      </c>
      <c r="D98" s="2">
        <f>'Processed Data Export'!AZ99*D$1</f>
        <v>0</v>
      </c>
      <c r="E98" s="2">
        <f>'Processed Data Export'!BA99*E$1</f>
        <v>0</v>
      </c>
      <c r="F98" s="2">
        <f>'Processed Data Export'!BB99*F$1</f>
        <v>0</v>
      </c>
      <c r="G98" s="2">
        <f>'Processed Data Export'!BC99*G$1</f>
        <v>0</v>
      </c>
      <c r="H98" s="2">
        <f>'Processed Data Export'!BD99*H$1</f>
        <v>0</v>
      </c>
      <c r="I98" s="2">
        <f>'Processed Data Export'!BE99*I$1</f>
        <v>0</v>
      </c>
      <c r="J98" s="2">
        <f>'Processed Data Export'!BF99*J$1</f>
        <v>0</v>
      </c>
      <c r="K98" s="2">
        <f>'Processed Data Export'!BG99*K$1</f>
        <v>0</v>
      </c>
      <c r="L98" s="2">
        <f>'Processed Data Export'!BH99*L$1</f>
        <v>0</v>
      </c>
      <c r="M98" s="2">
        <f>'Processed Data Export'!BI99*M$1</f>
        <v>0</v>
      </c>
      <c r="N98" s="2">
        <f>'Processed Data Export'!BJ99*N$1</f>
        <v>0</v>
      </c>
      <c r="O98" s="2">
        <f>'Processed Data Export'!BK99*O$1</f>
        <v>0</v>
      </c>
      <c r="P98" s="2">
        <f>'Processed Data Export'!BL99*P$1</f>
        <v>0</v>
      </c>
      <c r="Q98" s="2">
        <f>'Processed Data Export'!BM99*Q$1</f>
        <v>0</v>
      </c>
      <c r="R98" s="2">
        <f>'Processed Data Export'!BN99*R$1</f>
        <v>0</v>
      </c>
      <c r="S98" s="2">
        <f>'Processed Data Export'!BO99*S$1</f>
        <v>0</v>
      </c>
      <c r="T98" s="2">
        <f>'Processed Data Export'!BP99*T$1</f>
        <v>0</v>
      </c>
      <c r="U98" s="2">
        <f>'Processed Data Export'!BQ99*U$1</f>
        <v>0</v>
      </c>
      <c r="V98" s="2">
        <f>'Processed Data Export'!BR99*V$1</f>
        <v>0</v>
      </c>
      <c r="W98" s="2">
        <f>'Processed Data Export'!BS99*W$1</f>
        <v>0</v>
      </c>
      <c r="X98" s="2">
        <f>'Processed Data Export'!BT99*X$1</f>
        <v>0</v>
      </c>
      <c r="Y98" s="2">
        <f>'Processed Data Export'!BU99*Y$1</f>
        <v>0</v>
      </c>
      <c r="Z98" s="2">
        <f>'Processed Data Export'!BV99*Z$1</f>
        <v>0</v>
      </c>
      <c r="AA98" s="2">
        <f>'Processed Data Export'!BW99*AA$1</f>
        <v>0</v>
      </c>
      <c r="AB98" s="2">
        <f>'Processed Data Export'!BX99*AB$1</f>
        <v>0</v>
      </c>
      <c r="AC98" s="2">
        <f>'Processed Data Export'!BY99*AC$1</f>
        <v>0</v>
      </c>
      <c r="AD98" s="2">
        <f>'Processed Data Export'!BZ99*AD$1</f>
        <v>1.2495000000000001E-2</v>
      </c>
      <c r="AE98" s="2">
        <f>'Processed Data Export'!CA99*AE$1</f>
        <v>5.4675000000000008E-2</v>
      </c>
      <c r="AF98" s="2">
        <f>'Processed Data Export'!CB99*AF$1</f>
        <v>0.10579999999999999</v>
      </c>
      <c r="AG98" s="2">
        <f>'Processed Data Export'!CC99*AG$1</f>
        <v>0.175205</v>
      </c>
      <c r="AH98" s="2">
        <f>'Processed Data Export'!CD99*AH$1</f>
        <v>0.24354000000000001</v>
      </c>
      <c r="AI98" s="2">
        <f>'Processed Data Export'!CE99*AI$1</f>
        <v>0.30712500000000004</v>
      </c>
      <c r="AJ98" s="2">
        <f>'Processed Data Export'!CF99*AJ$1</f>
        <v>0.34898500000000005</v>
      </c>
      <c r="AK98" s="2">
        <f>'Processed Data Export'!CG99*AK$1</f>
        <v>0.36624000000000001</v>
      </c>
      <c r="AL98" s="2">
        <f>'Processed Data Export'!CH99*AL$1</f>
        <v>0.37162499999999998</v>
      </c>
      <c r="AM98" s="2">
        <f>'Processed Data Export'!CI99*AM$1</f>
        <v>0.40114999999999995</v>
      </c>
      <c r="AN98" s="2">
        <f>'Processed Data Export'!CJ99*AN$1</f>
        <v>0.48</v>
      </c>
      <c r="AO98" s="2">
        <f>'Processed Data Export'!CK99*AO$1</f>
        <v>0.65974999999999995</v>
      </c>
      <c r="AP98" s="2">
        <f>'Processed Data Export'!CL99*AP$1</f>
        <v>0.95699999999999985</v>
      </c>
      <c r="AQ98" s="2">
        <f>'Processed Data Export'!CM99*AQ$1</f>
        <v>1.3912</v>
      </c>
      <c r="AR98" s="2">
        <f>'Processed Data Export'!CN99*AR$1</f>
        <v>1.90635</v>
      </c>
      <c r="AS98" s="2">
        <f>'Processed Data Export'!CO99*AS$1</f>
        <v>2.5288999999999997</v>
      </c>
      <c r="AT98" s="2">
        <f>'Processed Data Export'!CP99*AT$1</f>
        <v>3.2312499999999993</v>
      </c>
      <c r="AU98" s="2">
        <f>'Processed Data Export'!CQ99*AU$1</f>
        <v>3.9936000000000003</v>
      </c>
      <c r="AV98" s="2">
        <f>'Processed Data Export'!CR99*AV$1</f>
        <v>4.8812499999999996</v>
      </c>
      <c r="AW98" s="2">
        <f>'Processed Data Export'!CS99*AW$1</f>
        <v>5.9442500000000011</v>
      </c>
      <c r="AX98" s="2">
        <f>'Processed Data Export'!CT99*AX$1</f>
        <v>7.1906000000000008</v>
      </c>
      <c r="AY98" s="2">
        <f>'Processed Data Export'!CU99*AY$1</f>
        <v>8.6486000000000001</v>
      </c>
      <c r="AZ98" s="2">
        <f>'Processed Data Export'!CV99*AZ$1</f>
        <v>10.300800000000001</v>
      </c>
      <c r="BA98" s="2">
        <f>'Processed Data Export'!CW99*BA$1</f>
        <v>12.264000000000001</v>
      </c>
      <c r="BB98" s="2">
        <f>'Processed Data Export'!CX99*BB$1</f>
        <v>14.745199999999999</v>
      </c>
      <c r="BC98" s="2">
        <f>'Processed Data Export'!CY99*BC$1</f>
        <v>18.141199999999998</v>
      </c>
      <c r="BD98" s="2">
        <f>'Processed Data Export'!CZ99*BD$1</f>
        <v>22.825899999999997</v>
      </c>
      <c r="BE98" s="2">
        <f>'Processed Data Export'!DA99*BE$1</f>
        <v>29.567999999999998</v>
      </c>
      <c r="BF98" s="2">
        <f>'Processed Data Export'!DB99*BF$1</f>
        <v>38.9255</v>
      </c>
      <c r="BG98" s="2">
        <f>'Processed Data Export'!DC99*BG$1</f>
        <v>52.127499999999998</v>
      </c>
      <c r="BH98" s="2">
        <f>'Processed Data Export'!DD99*BH$1</f>
        <v>68.961999999999989</v>
      </c>
      <c r="BI98" s="2">
        <f>'Processed Data Export'!DE99*BI$1</f>
        <v>90.788499999999999</v>
      </c>
      <c r="BJ98" s="2">
        <f>'Processed Data Export'!DF99*BJ$1</f>
        <v>116.07</v>
      </c>
      <c r="BK98" s="2">
        <f>'Processed Data Export'!DG99*BK$1</f>
        <v>144.72050000000002</v>
      </c>
      <c r="BL98" s="2">
        <f>'Processed Data Export'!DH99*BL$1</f>
        <v>174.12700000000001</v>
      </c>
      <c r="BM98" s="2">
        <f>'Processed Data Export'!DI99*BM$1</f>
        <v>201.3725</v>
      </c>
      <c r="BN98" s="2">
        <f>'Processed Data Export'!DJ99*BN$1</f>
        <v>222.74299999999999</v>
      </c>
      <c r="BO98" s="2">
        <f>'Processed Data Export'!DK99*BO$1</f>
        <v>235.58750000000001</v>
      </c>
      <c r="BP98" s="2">
        <f>'Processed Data Export'!DL99*BP$1</f>
        <v>237.12</v>
      </c>
      <c r="BQ98" s="2">
        <f>'Processed Data Export'!DM99*BQ$1</f>
        <v>225.84799999999996</v>
      </c>
      <c r="BR98" s="2">
        <f>'Processed Data Export'!DN99*BR$1</f>
        <v>202.32149999999999</v>
      </c>
      <c r="BS98" s="2">
        <f>'Processed Data Export'!DO99*BS$1</f>
        <v>168.58800000000002</v>
      </c>
      <c r="BT98" s="2">
        <f>'Processed Data Export'!DP99*BT$1</f>
        <v>129.19999999999999</v>
      </c>
      <c r="BU98" s="2">
        <f>'Processed Data Export'!DQ99*BU$1</f>
        <v>89.424000000000021</v>
      </c>
      <c r="BV98" s="2">
        <f>'Processed Data Export'!DR99*BV$1</f>
        <v>53.464500000000001</v>
      </c>
      <c r="BW98" s="2">
        <f>'Processed Data Export'!DS99*BW$1</f>
        <v>26.084999999999997</v>
      </c>
      <c r="BX98" s="2">
        <f>'Processed Data Export'!DT99*BX$1</f>
        <v>8.2550000000000008</v>
      </c>
      <c r="BY98" s="2">
        <f>'Processed Data Export'!DU99*BY$1</f>
        <v>0</v>
      </c>
      <c r="BZ98" s="2">
        <f>'Processed Data Export'!DV99*BZ$1</f>
        <v>0</v>
      </c>
      <c r="CA98" s="2">
        <f>'Processed Data Export'!DW99*CA$1</f>
        <v>0</v>
      </c>
      <c r="CB98" s="2">
        <f>'Processed Data Export'!DX99*CB$1</f>
        <v>8.44</v>
      </c>
      <c r="CC98" s="2">
        <f>'Processed Data Export'!DY99*CC$1</f>
        <v>13.2</v>
      </c>
      <c r="CD98" s="2">
        <f>'Processed Data Export'!DZ99*CD$1</f>
        <v>17.68</v>
      </c>
      <c r="CE98" s="2">
        <f>'Processed Data Export'!EA99*CE$1</f>
        <v>20.150000000000002</v>
      </c>
      <c r="CF98" s="2">
        <f>'Processed Data Export'!EB99*CF$1</f>
        <v>19.36</v>
      </c>
      <c r="CG98" s="2">
        <f>'Processed Data Export'!EC99*CG$1</f>
        <v>14.000000000000002</v>
      </c>
      <c r="CH98" s="2">
        <f>'Processed Data Export'!ED99*CH$1</f>
        <v>0</v>
      </c>
      <c r="CI98" s="2">
        <f>'Processed Data Export'!EE99*CI$1</f>
        <v>0</v>
      </c>
      <c r="CJ98" s="2">
        <f>'Processed Data Export'!EF99*CJ$1</f>
        <v>0</v>
      </c>
      <c r="CK98" s="2">
        <f>'Processed Data Export'!EG99*CK$1</f>
        <v>0</v>
      </c>
      <c r="CL98" s="2">
        <f>'Processed Data Export'!EH99*CL$1</f>
        <v>0</v>
      </c>
      <c r="CM98" s="2">
        <f>'Processed Data Export'!EI99*CM$1</f>
        <v>0</v>
      </c>
      <c r="CN98" s="2">
        <f>'Processed Data Export'!EJ99*CN$1</f>
        <v>0</v>
      </c>
      <c r="CO98" s="2">
        <f t="shared" si="2"/>
        <v>2730.60664</v>
      </c>
      <c r="CP98" s="2">
        <f t="shared" si="3"/>
        <v>27.306066399999999</v>
      </c>
    </row>
    <row r="99" spans="1:94" x14ac:dyDescent="0.35">
      <c r="A99" s="2">
        <f>'Processed Data Export'!B100</f>
        <v>9320</v>
      </c>
      <c r="B99" s="2">
        <f>'Processed Data Export'!AX100*B$1</f>
        <v>0</v>
      </c>
      <c r="C99" s="2">
        <f>'Processed Data Export'!AY100*C$1</f>
        <v>0</v>
      </c>
      <c r="D99" s="2">
        <f>'Processed Data Export'!AZ100*D$1</f>
        <v>0</v>
      </c>
      <c r="E99" s="2">
        <f>'Processed Data Export'!BA100*E$1</f>
        <v>0</v>
      </c>
      <c r="F99" s="2">
        <f>'Processed Data Export'!BB100*F$1</f>
        <v>0</v>
      </c>
      <c r="G99" s="2">
        <f>'Processed Data Export'!BC100*G$1</f>
        <v>0</v>
      </c>
      <c r="H99" s="2">
        <f>'Processed Data Export'!BD100*H$1</f>
        <v>0</v>
      </c>
      <c r="I99" s="2">
        <f>'Processed Data Export'!BE100*I$1</f>
        <v>0</v>
      </c>
      <c r="J99" s="2">
        <f>'Processed Data Export'!BF100*J$1</f>
        <v>0</v>
      </c>
      <c r="K99" s="2">
        <f>'Processed Data Export'!BG100*K$1</f>
        <v>0</v>
      </c>
      <c r="L99" s="2">
        <f>'Processed Data Export'!BH100*L$1</f>
        <v>0</v>
      </c>
      <c r="M99" s="2">
        <f>'Processed Data Export'!BI100*M$1</f>
        <v>0</v>
      </c>
      <c r="N99" s="2">
        <f>'Processed Data Export'!BJ100*N$1</f>
        <v>0</v>
      </c>
      <c r="O99" s="2">
        <f>'Processed Data Export'!BK100*O$1</f>
        <v>0</v>
      </c>
      <c r="P99" s="2">
        <f>'Processed Data Export'!BL100*P$1</f>
        <v>0</v>
      </c>
      <c r="Q99" s="2">
        <f>'Processed Data Export'!BM100*Q$1</f>
        <v>0</v>
      </c>
      <c r="R99" s="2">
        <f>'Processed Data Export'!BN100*R$1</f>
        <v>0</v>
      </c>
      <c r="S99" s="2">
        <f>'Processed Data Export'!BO100*S$1</f>
        <v>0</v>
      </c>
      <c r="T99" s="2">
        <f>'Processed Data Export'!BP100*T$1</f>
        <v>0</v>
      </c>
      <c r="U99" s="2">
        <f>'Processed Data Export'!BQ100*U$1</f>
        <v>0</v>
      </c>
      <c r="V99" s="2">
        <f>'Processed Data Export'!BR100*V$1</f>
        <v>0</v>
      </c>
      <c r="W99" s="2">
        <f>'Processed Data Export'!BS100*W$1</f>
        <v>0</v>
      </c>
      <c r="X99" s="2">
        <f>'Processed Data Export'!BT100*X$1</f>
        <v>0</v>
      </c>
      <c r="Y99" s="2">
        <f>'Processed Data Export'!BU100*Y$1</f>
        <v>0</v>
      </c>
      <c r="Z99" s="2">
        <f>'Processed Data Export'!BV100*Z$1</f>
        <v>0</v>
      </c>
      <c r="AA99" s="2">
        <f>'Processed Data Export'!BW100*AA$1</f>
        <v>0</v>
      </c>
      <c r="AB99" s="2">
        <f>'Processed Data Export'!BX100*AB$1</f>
        <v>0</v>
      </c>
      <c r="AC99" s="2">
        <f>'Processed Data Export'!BY100*AC$1</f>
        <v>0</v>
      </c>
      <c r="AD99" s="2">
        <f>'Processed Data Export'!BZ100*AD$1</f>
        <v>0</v>
      </c>
      <c r="AE99" s="2">
        <f>'Processed Data Export'!CA100*AE$1</f>
        <v>4.4550000000000006E-2</v>
      </c>
      <c r="AF99" s="2">
        <f>'Processed Data Export'!CB100*AF$1</f>
        <v>9.2000000000000012E-2</v>
      </c>
      <c r="AG99" s="2">
        <f>'Processed Data Export'!CC100*AG$1</f>
        <v>0.15690000000000001</v>
      </c>
      <c r="AH99" s="2">
        <f>'Processed Data Export'!CD100*AH$1</f>
        <v>0.22275</v>
      </c>
      <c r="AI99" s="2">
        <f>'Processed Data Export'!CE100*AI$1</f>
        <v>0.28350000000000003</v>
      </c>
      <c r="AJ99" s="2">
        <f>'Processed Data Export'!CF100*AJ$1</f>
        <v>0.32597500000000001</v>
      </c>
      <c r="AK99" s="2">
        <f>'Processed Data Export'!CG100*AK$1</f>
        <v>0.34007999999999999</v>
      </c>
      <c r="AL99" s="2">
        <f>'Processed Data Export'!CH100*AL$1</f>
        <v>0.34189499999999995</v>
      </c>
      <c r="AM99" s="2">
        <f>'Processed Data Export'!CI100*AM$1</f>
        <v>0.36724999999999997</v>
      </c>
      <c r="AN99" s="2">
        <f>'Processed Data Export'!CJ100*AN$1</f>
        <v>0.44799999999999995</v>
      </c>
      <c r="AO99" s="2">
        <f>'Processed Data Export'!CK100*AO$1</f>
        <v>0.62349999999999994</v>
      </c>
      <c r="AP99" s="2">
        <f>'Processed Data Export'!CL100*AP$1</f>
        <v>0.91575000000000006</v>
      </c>
      <c r="AQ99" s="2">
        <f>'Processed Data Export'!CM100*AQ$1</f>
        <v>1.3347999999999998</v>
      </c>
      <c r="AR99" s="2">
        <f>'Processed Data Export'!CN100*AR$1</f>
        <v>1.86375</v>
      </c>
      <c r="AS99" s="2">
        <f>'Processed Data Export'!CO100*AS$1</f>
        <v>2.4804999999999997</v>
      </c>
      <c r="AT99" s="2">
        <f>'Processed Data Export'!CP100*AT$1</f>
        <v>3.19</v>
      </c>
      <c r="AU99" s="2">
        <f>'Processed Data Export'!CQ100*AU$1</f>
        <v>3.9624000000000001</v>
      </c>
      <c r="AV99" s="2">
        <f>'Processed Data Export'!CR100*AV$1</f>
        <v>4.8635000000000002</v>
      </c>
      <c r="AW99" s="2">
        <f>'Processed Data Export'!CS100*AW$1</f>
        <v>5.9442500000000011</v>
      </c>
      <c r="AX99" s="2">
        <f>'Processed Data Export'!CT100*AX$1</f>
        <v>7.2364000000000006</v>
      </c>
      <c r="AY99" s="2">
        <f>'Processed Data Export'!CU100*AY$1</f>
        <v>8.7527999999999988</v>
      </c>
      <c r="AZ99" s="2">
        <f>'Processed Data Export'!CV100*AZ$1</f>
        <v>10.507999999999999</v>
      </c>
      <c r="BA99" s="2">
        <f>'Processed Data Export'!CW100*BA$1</f>
        <v>12.5664</v>
      </c>
      <c r="BB99" s="2">
        <f>'Processed Data Export'!CX100*BB$1</f>
        <v>15.28</v>
      </c>
      <c r="BC99" s="2">
        <f>'Processed Data Export'!CY100*BC$1</f>
        <v>18.835599999999999</v>
      </c>
      <c r="BD99" s="2">
        <f>'Processed Data Export'!CZ100*BD$1</f>
        <v>23.762599999999999</v>
      </c>
      <c r="BE99" s="2">
        <f>'Processed Data Export'!DA100*BE$1</f>
        <v>30.799999999999997</v>
      </c>
      <c r="BF99" s="2">
        <f>'Processed Data Export'!DB100*BF$1</f>
        <v>40.386000000000003</v>
      </c>
      <c r="BG99" s="2">
        <f>'Processed Data Export'!DC100*BG$1</f>
        <v>53.8675</v>
      </c>
      <c r="BH99" s="2">
        <f>'Processed Data Export'!DD100*BH$1</f>
        <v>70.847999999999999</v>
      </c>
      <c r="BI99" s="2">
        <f>'Processed Data Export'!DE100*BI$1</f>
        <v>92.658500000000004</v>
      </c>
      <c r="BJ99" s="2">
        <f>'Processed Data Export'!DF100*BJ$1</f>
        <v>117.872</v>
      </c>
      <c r="BK99" s="2">
        <f>'Processed Data Export'!DG100*BK$1</f>
        <v>145.9255</v>
      </c>
      <c r="BL99" s="2">
        <f>'Processed Data Export'!DH100*BL$1</f>
        <v>174.67499999999998</v>
      </c>
      <c r="BM99" s="2">
        <f>'Processed Data Export'!DI100*BM$1</f>
        <v>201.0615</v>
      </c>
      <c r="BN99" s="2">
        <f>'Processed Data Export'!DJ100*BN$1</f>
        <v>221.50749999999999</v>
      </c>
      <c r="BO99" s="2">
        <f>'Processed Data Export'!DK100*BO$1</f>
        <v>233.38200000000003</v>
      </c>
      <c r="BP99" s="2">
        <f>'Processed Data Export'!DL100*BP$1</f>
        <v>234.15600000000001</v>
      </c>
      <c r="BQ99" s="2">
        <f>'Processed Data Export'!DM100*BQ$1</f>
        <v>222.22199999999998</v>
      </c>
      <c r="BR99" s="2">
        <f>'Processed Data Export'!DN100*BR$1</f>
        <v>198.78749999999999</v>
      </c>
      <c r="BS99" s="2">
        <f>'Processed Data Export'!DO100*BS$1</f>
        <v>165.57750000000001</v>
      </c>
      <c r="BT99" s="2">
        <f>'Processed Data Export'!DP100*BT$1</f>
        <v>127.67999999999999</v>
      </c>
      <c r="BU99" s="2">
        <f>'Processed Data Export'!DQ100*BU$1</f>
        <v>89.424000000000021</v>
      </c>
      <c r="BV99" s="2">
        <f>'Processed Data Export'!DR100*BV$1</f>
        <v>54.936</v>
      </c>
      <c r="BW99" s="2">
        <f>'Processed Data Export'!DS100*BW$1</f>
        <v>29.415000000000003</v>
      </c>
      <c r="BX99" s="2">
        <f>'Processed Data Export'!DT100*BX$1</f>
        <v>13.970000000000002</v>
      </c>
      <c r="BY99" s="2">
        <f>'Processed Data Export'!DU100*BY$1</f>
        <v>4.32</v>
      </c>
      <c r="BZ99" s="2">
        <f>'Processed Data Export'!DV100*BZ$1</f>
        <v>0</v>
      </c>
      <c r="CA99" s="2">
        <f>'Processed Data Export'!DW100*CA$1</f>
        <v>0</v>
      </c>
      <c r="CB99" s="2">
        <f>'Processed Data Export'!DX100*CB$1</f>
        <v>0</v>
      </c>
      <c r="CC99" s="2">
        <f>'Processed Data Export'!DY100*CC$1</f>
        <v>0</v>
      </c>
      <c r="CD99" s="2">
        <f>'Processed Data Export'!DZ100*CD$1</f>
        <v>0</v>
      </c>
      <c r="CE99" s="2">
        <f>'Processed Data Export'!EA100*CE$1</f>
        <v>0</v>
      </c>
      <c r="CF99" s="2">
        <f>'Processed Data Export'!EB100*CF$1</f>
        <v>0</v>
      </c>
      <c r="CG99" s="2">
        <f>'Processed Data Export'!EC100*CG$1</f>
        <v>0</v>
      </c>
      <c r="CH99" s="2">
        <f>'Processed Data Export'!ED100*CH$1</f>
        <v>0</v>
      </c>
      <c r="CI99" s="2">
        <f>'Processed Data Export'!EE100*CI$1</f>
        <v>0</v>
      </c>
      <c r="CJ99" s="2">
        <f>'Processed Data Export'!EF100*CJ$1</f>
        <v>0</v>
      </c>
      <c r="CK99" s="2">
        <f>'Processed Data Export'!EG100*CK$1</f>
        <v>0</v>
      </c>
      <c r="CL99" s="2">
        <f>'Processed Data Export'!EH100*CL$1</f>
        <v>0</v>
      </c>
      <c r="CM99" s="2">
        <f>'Processed Data Export'!EI100*CM$1</f>
        <v>0</v>
      </c>
      <c r="CN99" s="2">
        <f>'Processed Data Export'!EJ100*CN$1</f>
        <v>0</v>
      </c>
      <c r="CO99" s="2">
        <f t="shared" si="2"/>
        <v>2648.2146499999994</v>
      </c>
      <c r="CP99" s="2">
        <f t="shared" si="3"/>
        <v>26.482146499999995</v>
      </c>
    </row>
    <row r="100" spans="1:94" x14ac:dyDescent="0.35">
      <c r="A100" s="2">
        <f>'Processed Data Export'!B101</f>
        <v>9325</v>
      </c>
      <c r="B100" s="2">
        <f>'Processed Data Export'!AX101*B$1</f>
        <v>0</v>
      </c>
      <c r="C100" s="2">
        <f>'Processed Data Export'!AY101*C$1</f>
        <v>0</v>
      </c>
      <c r="D100" s="2">
        <f>'Processed Data Export'!AZ101*D$1</f>
        <v>0</v>
      </c>
      <c r="E100" s="2">
        <f>'Processed Data Export'!BA101*E$1</f>
        <v>0</v>
      </c>
      <c r="F100" s="2">
        <f>'Processed Data Export'!BB101*F$1</f>
        <v>0</v>
      </c>
      <c r="G100" s="2">
        <f>'Processed Data Export'!BC101*G$1</f>
        <v>0</v>
      </c>
      <c r="H100" s="2">
        <f>'Processed Data Export'!BD101*H$1</f>
        <v>0</v>
      </c>
      <c r="I100" s="2">
        <f>'Processed Data Export'!BE101*I$1</f>
        <v>0</v>
      </c>
      <c r="J100" s="2">
        <f>'Processed Data Export'!BF101*J$1</f>
        <v>0</v>
      </c>
      <c r="K100" s="2">
        <f>'Processed Data Export'!BG101*K$1</f>
        <v>0</v>
      </c>
      <c r="L100" s="2">
        <f>'Processed Data Export'!BH101*L$1</f>
        <v>0</v>
      </c>
      <c r="M100" s="2">
        <f>'Processed Data Export'!BI101*M$1</f>
        <v>0</v>
      </c>
      <c r="N100" s="2">
        <f>'Processed Data Export'!BJ101*N$1</f>
        <v>0</v>
      </c>
      <c r="O100" s="2">
        <f>'Processed Data Export'!BK101*O$1</f>
        <v>0</v>
      </c>
      <c r="P100" s="2">
        <f>'Processed Data Export'!BL101*P$1</f>
        <v>0</v>
      </c>
      <c r="Q100" s="2">
        <f>'Processed Data Export'!BM101*Q$1</f>
        <v>0</v>
      </c>
      <c r="R100" s="2">
        <f>'Processed Data Export'!BN101*R$1</f>
        <v>0</v>
      </c>
      <c r="S100" s="2">
        <f>'Processed Data Export'!BO101*S$1</f>
        <v>0</v>
      </c>
      <c r="T100" s="2">
        <f>'Processed Data Export'!BP101*T$1</f>
        <v>0</v>
      </c>
      <c r="U100" s="2">
        <f>'Processed Data Export'!BQ101*U$1</f>
        <v>0</v>
      </c>
      <c r="V100" s="2">
        <f>'Processed Data Export'!BR101*V$1</f>
        <v>0</v>
      </c>
      <c r="W100" s="2">
        <f>'Processed Data Export'!BS101*W$1</f>
        <v>0</v>
      </c>
      <c r="X100" s="2">
        <f>'Processed Data Export'!BT101*X$1</f>
        <v>0</v>
      </c>
      <c r="Y100" s="2">
        <f>'Processed Data Export'!BU101*Y$1</f>
        <v>0</v>
      </c>
      <c r="Z100" s="2">
        <f>'Processed Data Export'!BV101*Z$1</f>
        <v>0</v>
      </c>
      <c r="AA100" s="2">
        <f>'Processed Data Export'!BW101*AA$1</f>
        <v>0</v>
      </c>
      <c r="AB100" s="2">
        <f>'Processed Data Export'!BX101*AB$1</f>
        <v>0</v>
      </c>
      <c r="AC100" s="2">
        <f>'Processed Data Export'!BY101*AC$1</f>
        <v>0</v>
      </c>
      <c r="AD100" s="2">
        <f>'Processed Data Export'!BZ101*AD$1</f>
        <v>1.0709999999999999E-2</v>
      </c>
      <c r="AE100" s="2">
        <f>'Processed Data Export'!CA101*AE$1</f>
        <v>4.6575000000000005E-2</v>
      </c>
      <c r="AF100" s="2">
        <f>'Processed Data Export'!CB101*AF$1</f>
        <v>9.6600000000000005E-2</v>
      </c>
      <c r="AG100" s="2">
        <f>'Processed Data Export'!CC101*AG$1</f>
        <v>0.15951500000000005</v>
      </c>
      <c r="AH100" s="2">
        <f>'Processed Data Export'!CD101*AH$1</f>
        <v>0.23166</v>
      </c>
      <c r="AI100" s="2">
        <f>'Processed Data Export'!CE101*AI$1</f>
        <v>0.29362500000000002</v>
      </c>
      <c r="AJ100" s="2">
        <f>'Processed Data Export'!CF101*AJ$1</f>
        <v>0.33364500000000002</v>
      </c>
      <c r="AK100" s="2">
        <f>'Processed Data Export'!CG101*AK$1</f>
        <v>0.35316000000000003</v>
      </c>
      <c r="AL100" s="2">
        <f>'Processed Data Export'!CH101*AL$1</f>
        <v>0.35180499999999998</v>
      </c>
      <c r="AM100" s="2">
        <f>'Processed Data Export'!CI101*AM$1</f>
        <v>0.37290000000000001</v>
      </c>
      <c r="AN100" s="2">
        <f>'Processed Data Export'!CJ101*AN$1</f>
        <v>0.44799999999999995</v>
      </c>
      <c r="AO100" s="2">
        <f>'Processed Data Export'!CK101*AO$1</f>
        <v>0.62349999999999994</v>
      </c>
      <c r="AP100" s="2">
        <f>'Processed Data Export'!CL101*AP$1</f>
        <v>0.92400000000000004</v>
      </c>
      <c r="AQ100" s="2">
        <f>'Processed Data Export'!CM101*AQ$1</f>
        <v>1.3441999999999998</v>
      </c>
      <c r="AR100" s="2">
        <f>'Processed Data Export'!CN101*AR$1</f>
        <v>1.8743999999999998</v>
      </c>
      <c r="AS100" s="2">
        <f>'Processed Data Export'!CO101*AS$1</f>
        <v>2.4925999999999999</v>
      </c>
      <c r="AT100" s="2">
        <f>'Processed Data Export'!CP101*AT$1</f>
        <v>3.19</v>
      </c>
      <c r="AU100" s="2">
        <f>'Processed Data Export'!CQ101*AU$1</f>
        <v>3.9624000000000001</v>
      </c>
      <c r="AV100" s="2">
        <f>'Processed Data Export'!CR101*AV$1</f>
        <v>4.8457500000000007</v>
      </c>
      <c r="AW100" s="2">
        <f>'Processed Data Export'!CS101*AW$1</f>
        <v>5.90395</v>
      </c>
      <c r="AX100" s="2">
        <f>'Processed Data Export'!CT101*AX$1</f>
        <v>7.1906000000000008</v>
      </c>
      <c r="AY100" s="2">
        <f>'Processed Data Export'!CU101*AY$1</f>
        <v>8.7006999999999994</v>
      </c>
      <c r="AZ100" s="2">
        <f>'Processed Data Export'!CV101*AZ$1</f>
        <v>10.3896</v>
      </c>
      <c r="BA100" s="2">
        <f>'Processed Data Export'!CW101*BA$1</f>
        <v>12.432</v>
      </c>
      <c r="BB100" s="2">
        <f>'Processed Data Export'!CX101*BB$1</f>
        <v>15.050799999999999</v>
      </c>
      <c r="BC100" s="2">
        <f>'Processed Data Export'!CY101*BC$1</f>
        <v>18.488399999999999</v>
      </c>
      <c r="BD100" s="2">
        <f>'Processed Data Export'!CZ101*BD$1</f>
        <v>23.318899999999999</v>
      </c>
      <c r="BE100" s="2">
        <f>'Processed Data Export'!DA101*BE$1</f>
        <v>30.128000000000004</v>
      </c>
      <c r="BF100" s="2">
        <f>'Processed Data Export'!DB101*BF$1</f>
        <v>39.560499999999998</v>
      </c>
      <c r="BG100" s="2">
        <f>'Processed Data Export'!DC101*BG$1</f>
        <v>52.78</v>
      </c>
      <c r="BH100" s="2">
        <f>'Processed Data Export'!DD101*BH$1</f>
        <v>69.536000000000001</v>
      </c>
      <c r="BI100" s="2">
        <f>'Processed Data Export'!DE101*BI$1</f>
        <v>91.069000000000003</v>
      </c>
      <c r="BJ100" s="2">
        <f>'Processed Data Export'!DF101*BJ$1</f>
        <v>116.176</v>
      </c>
      <c r="BK100" s="2">
        <f>'Processed Data Export'!DG101*BK$1</f>
        <v>144.4795</v>
      </c>
      <c r="BL100" s="2">
        <f>'Processed Data Export'!DH101*BL$1</f>
        <v>173.44199999999998</v>
      </c>
      <c r="BM100" s="2">
        <f>'Processed Data Export'!DI101*BM$1</f>
        <v>200.28399999999999</v>
      </c>
      <c r="BN100" s="2">
        <f>'Processed Data Export'!DJ101*BN$1</f>
        <v>221.86049999999997</v>
      </c>
      <c r="BO100" s="2">
        <f>'Processed Data Export'!DK101*BO$1</f>
        <v>234.78550000000001</v>
      </c>
      <c r="BP100" s="2">
        <f>'Processed Data Export'!DL101*BP$1</f>
        <v>237.12</v>
      </c>
      <c r="BQ100" s="2">
        <f>'Processed Data Export'!DM101*BQ$1</f>
        <v>226.36599999999999</v>
      </c>
      <c r="BR100" s="2">
        <f>'Processed Data Export'!DN101*BR$1</f>
        <v>203.79399999999998</v>
      </c>
      <c r="BS100" s="2">
        <f>'Processed Data Export'!DO101*BS$1</f>
        <v>171.93300000000002</v>
      </c>
      <c r="BT100" s="2">
        <f>'Processed Data Export'!DP101*BT$1</f>
        <v>134.14000000000001</v>
      </c>
      <c r="BU100" s="2">
        <f>'Processed Data Export'!DQ101*BU$1</f>
        <v>95.472000000000008</v>
      </c>
      <c r="BV100" s="2">
        <f>'Processed Data Export'!DR101*BV$1</f>
        <v>59.840999999999994</v>
      </c>
      <c r="BW100" s="2">
        <f>'Processed Data Export'!DS101*BW$1</f>
        <v>32.744999999999997</v>
      </c>
      <c r="BX100" s="2">
        <f>'Processed Data Export'!DT101*BX$1</f>
        <v>14.604999999999999</v>
      </c>
      <c r="BY100" s="2">
        <f>'Processed Data Export'!DU101*BY$1</f>
        <v>0</v>
      </c>
      <c r="BZ100" s="2">
        <f>'Processed Data Export'!DV101*BZ$1</f>
        <v>0</v>
      </c>
      <c r="CA100" s="2">
        <f>'Processed Data Export'!DW101*CA$1</f>
        <v>0</v>
      </c>
      <c r="CB100" s="2">
        <f>'Processed Data Export'!DX101*CB$1</f>
        <v>0</v>
      </c>
      <c r="CC100" s="2">
        <f>'Processed Data Export'!DY101*CC$1</f>
        <v>0</v>
      </c>
      <c r="CD100" s="2">
        <f>'Processed Data Export'!DZ101*CD$1</f>
        <v>0</v>
      </c>
      <c r="CE100" s="2">
        <f>'Processed Data Export'!EA101*CE$1</f>
        <v>0</v>
      </c>
      <c r="CF100" s="2">
        <f>'Processed Data Export'!EB101*CF$1</f>
        <v>0</v>
      </c>
      <c r="CG100" s="2">
        <f>'Processed Data Export'!EC101*CG$1</f>
        <v>0</v>
      </c>
      <c r="CH100" s="2">
        <f>'Processed Data Export'!ED101*CH$1</f>
        <v>0</v>
      </c>
      <c r="CI100" s="2">
        <f>'Processed Data Export'!EE101*CI$1</f>
        <v>0</v>
      </c>
      <c r="CJ100" s="2">
        <f>'Processed Data Export'!EF101*CJ$1</f>
        <v>0</v>
      </c>
      <c r="CK100" s="2">
        <f>'Processed Data Export'!EG101*CK$1</f>
        <v>0</v>
      </c>
      <c r="CL100" s="2">
        <f>'Processed Data Export'!EH101*CL$1</f>
        <v>0</v>
      </c>
      <c r="CM100" s="2">
        <f>'Processed Data Export'!EI101*CM$1</f>
        <v>0</v>
      </c>
      <c r="CN100" s="2">
        <f>'Processed Data Export'!EJ101*CN$1</f>
        <v>0</v>
      </c>
      <c r="CO100" s="2">
        <f t="shared" si="2"/>
        <v>2673.5469949999997</v>
      </c>
      <c r="CP100" s="2">
        <f t="shared" si="3"/>
        <v>26.735469949999995</v>
      </c>
    </row>
    <row r="101" spans="1:94" x14ac:dyDescent="0.35">
      <c r="A101" s="2">
        <f>'Processed Data Export'!B102</f>
        <v>9330</v>
      </c>
      <c r="B101" s="2">
        <f>'Processed Data Export'!AX102*B$1</f>
        <v>9.5E-4</v>
      </c>
      <c r="C101" s="2">
        <f>'Processed Data Export'!AY102*C$1</f>
        <v>0</v>
      </c>
      <c r="D101" s="2">
        <f>'Processed Data Export'!AZ102*D$1</f>
        <v>0</v>
      </c>
      <c r="E101" s="2">
        <f>'Processed Data Export'!BA102*E$1</f>
        <v>0</v>
      </c>
      <c r="F101" s="2">
        <f>'Processed Data Export'!BB102*F$1</f>
        <v>0</v>
      </c>
      <c r="G101" s="2">
        <f>'Processed Data Export'!BC102*G$1</f>
        <v>0</v>
      </c>
      <c r="H101" s="2">
        <f>'Processed Data Export'!BD102*H$1</f>
        <v>0</v>
      </c>
      <c r="I101" s="2">
        <f>'Processed Data Export'!BE102*I$1</f>
        <v>0</v>
      </c>
      <c r="J101" s="2">
        <f>'Processed Data Export'!BF102*J$1</f>
        <v>0</v>
      </c>
      <c r="K101" s="2">
        <f>'Processed Data Export'!BG102*K$1</f>
        <v>0</v>
      </c>
      <c r="L101" s="2">
        <f>'Processed Data Export'!BH102*L$1</f>
        <v>0</v>
      </c>
      <c r="M101" s="2">
        <f>'Processed Data Export'!BI102*M$1</f>
        <v>0</v>
      </c>
      <c r="N101" s="2">
        <f>'Processed Data Export'!BJ102*N$1</f>
        <v>0</v>
      </c>
      <c r="O101" s="2">
        <f>'Processed Data Export'!BK102*O$1</f>
        <v>0</v>
      </c>
      <c r="P101" s="2">
        <f>'Processed Data Export'!BL102*P$1</f>
        <v>0</v>
      </c>
      <c r="Q101" s="2">
        <f>'Processed Data Export'!BM102*Q$1</f>
        <v>0</v>
      </c>
      <c r="R101" s="2">
        <f>'Processed Data Export'!BN102*R$1</f>
        <v>0</v>
      </c>
      <c r="S101" s="2">
        <f>'Processed Data Export'!BO102*S$1</f>
        <v>0</v>
      </c>
      <c r="T101" s="2">
        <f>'Processed Data Export'!BP102*T$1</f>
        <v>0</v>
      </c>
      <c r="U101" s="2">
        <f>'Processed Data Export'!BQ102*U$1</f>
        <v>0</v>
      </c>
      <c r="V101" s="2">
        <f>'Processed Data Export'!BR102*V$1</f>
        <v>0</v>
      </c>
      <c r="W101" s="2">
        <f>'Processed Data Export'!BS102*W$1</f>
        <v>0</v>
      </c>
      <c r="X101" s="2">
        <f>'Processed Data Export'!BT102*X$1</f>
        <v>0</v>
      </c>
      <c r="Y101" s="2">
        <f>'Processed Data Export'!BU102*Y$1</f>
        <v>0</v>
      </c>
      <c r="Z101" s="2">
        <f>'Processed Data Export'!BV102*Z$1</f>
        <v>0</v>
      </c>
      <c r="AA101" s="2">
        <f>'Processed Data Export'!BW102*AA$1</f>
        <v>0</v>
      </c>
      <c r="AB101" s="2">
        <f>'Processed Data Export'!BX102*AB$1</f>
        <v>0</v>
      </c>
      <c r="AC101" s="2">
        <f>'Processed Data Export'!BY102*AC$1</f>
        <v>0</v>
      </c>
      <c r="AD101" s="2">
        <f>'Processed Data Export'!BZ102*AD$1</f>
        <v>0</v>
      </c>
      <c r="AE101" s="2">
        <f>'Processed Data Export'!CA102*AE$1</f>
        <v>4.2525000000000007E-2</v>
      </c>
      <c r="AF101" s="2">
        <f>'Processed Data Export'!CB102*AF$1</f>
        <v>8.7400000000000005E-2</v>
      </c>
      <c r="AG101" s="2">
        <f>'Processed Data Export'!CC102*AG$1</f>
        <v>0.14382500000000001</v>
      </c>
      <c r="AH101" s="2">
        <f>'Processed Data Export'!CD102*AH$1</f>
        <v>0.21086999999999997</v>
      </c>
      <c r="AI101" s="2">
        <f>'Processed Data Export'!CE102*AI$1</f>
        <v>0.26662500000000006</v>
      </c>
      <c r="AJ101" s="2">
        <f>'Processed Data Export'!CF102*AJ$1</f>
        <v>0.30680000000000002</v>
      </c>
      <c r="AK101" s="2">
        <f>'Processed Data Export'!CG102*AK$1</f>
        <v>0.33135999999999999</v>
      </c>
      <c r="AL101" s="2">
        <f>'Processed Data Export'!CH102*AL$1</f>
        <v>0.34684999999999999</v>
      </c>
      <c r="AM101" s="2">
        <f>'Processed Data Export'!CI102*AM$1</f>
        <v>0.38419999999999999</v>
      </c>
      <c r="AN101" s="2">
        <f>'Processed Data Export'!CJ102*AN$1</f>
        <v>0.47360000000000002</v>
      </c>
      <c r="AO101" s="2">
        <f>'Processed Data Export'!CK102*AO$1</f>
        <v>0.65974999999999995</v>
      </c>
      <c r="AP101" s="2">
        <f>'Processed Data Export'!CL102*AP$1</f>
        <v>0.97349999999999992</v>
      </c>
      <c r="AQ101" s="2">
        <f>'Processed Data Export'!CM102*AQ$1</f>
        <v>1.41</v>
      </c>
      <c r="AR101" s="2">
        <f>'Processed Data Export'!CN102*AR$1</f>
        <v>1.94895</v>
      </c>
      <c r="AS101" s="2">
        <f>'Processed Data Export'!CO102*AS$1</f>
        <v>2.5772999999999997</v>
      </c>
      <c r="AT101" s="2">
        <f>'Processed Data Export'!CP102*AT$1</f>
        <v>3.2862499999999994</v>
      </c>
      <c r="AU101" s="2">
        <f>'Processed Data Export'!CQ102*AU$1</f>
        <v>4.071600000000001</v>
      </c>
      <c r="AV101" s="2">
        <f>'Processed Data Export'!CR102*AV$1</f>
        <v>4.9877499999999992</v>
      </c>
      <c r="AW101" s="2">
        <f>'Processed Data Export'!CS102*AW$1</f>
        <v>6.0853000000000002</v>
      </c>
      <c r="AX101" s="2">
        <f>'Processed Data Export'!CT102*AX$1</f>
        <v>7.3967000000000009</v>
      </c>
      <c r="AY101" s="2">
        <f>'Processed Data Export'!CU102*AY$1</f>
        <v>8.9611999999999998</v>
      </c>
      <c r="AZ101" s="2">
        <f>'Processed Data Export'!CV102*AZ$1</f>
        <v>10.804</v>
      </c>
      <c r="BA101" s="2">
        <f>'Processed Data Export'!CW102*BA$1</f>
        <v>13.036799999999999</v>
      </c>
      <c r="BB101" s="2">
        <f>'Processed Data Export'!CX102*BB$1</f>
        <v>15.967599999999999</v>
      </c>
      <c r="BC101" s="2">
        <f>'Processed Data Export'!CY102*BC$1</f>
        <v>19.877199999999998</v>
      </c>
      <c r="BD101" s="2">
        <f>'Processed Data Export'!CZ102*BD$1</f>
        <v>25.290899999999997</v>
      </c>
      <c r="BE101" s="2">
        <f>'Processed Data Export'!DA102*BE$1</f>
        <v>32.872</v>
      </c>
      <c r="BF101" s="2">
        <f>'Processed Data Export'!DB102*BF$1</f>
        <v>43.116499999999995</v>
      </c>
      <c r="BG101" s="2">
        <f>'Processed Data Export'!DC102*BG$1</f>
        <v>57.13</v>
      </c>
      <c r="BH101" s="2">
        <f>'Processed Data Export'!DD102*BH$1</f>
        <v>74.373999999999995</v>
      </c>
      <c r="BI101" s="2">
        <f>'Processed Data Export'!DE102*BI$1</f>
        <v>96.118000000000009</v>
      </c>
      <c r="BJ101" s="2">
        <f>'Processed Data Export'!DF102*BJ$1</f>
        <v>120.416</v>
      </c>
      <c r="BK101" s="2">
        <f>'Processed Data Export'!DG102*BK$1</f>
        <v>147.01</v>
      </c>
      <c r="BL101" s="2">
        <f>'Processed Data Export'!DH102*BL$1</f>
        <v>173.44199999999998</v>
      </c>
      <c r="BM101" s="2">
        <f>'Processed Data Export'!DI102*BM$1</f>
        <v>196.3965</v>
      </c>
      <c r="BN101" s="2">
        <f>'Processed Data Export'!DJ102*BN$1</f>
        <v>213.21199999999999</v>
      </c>
      <c r="BO101" s="2">
        <f>'Processed Data Export'!DK102*BO$1</f>
        <v>221.15150000000003</v>
      </c>
      <c r="BP101" s="2">
        <f>'Processed Data Export'!DL102*BP$1</f>
        <v>218.42399999999998</v>
      </c>
      <c r="BQ101" s="2">
        <f>'Processed Data Export'!DM102*BQ$1</f>
        <v>204.09200000000001</v>
      </c>
      <c r="BR101" s="2">
        <f>'Processed Data Export'!DN102*BR$1</f>
        <v>179.35049999999998</v>
      </c>
      <c r="BS101" s="2">
        <f>'Processed Data Export'!DO102*BS$1</f>
        <v>147.18000000000004</v>
      </c>
      <c r="BT101" s="2">
        <f>'Processed Data Export'!DP102*BT$1</f>
        <v>110.96</v>
      </c>
      <c r="BU101" s="2">
        <f>'Processed Data Export'!DQ102*BU$1</f>
        <v>76.464000000000013</v>
      </c>
      <c r="BV101" s="2">
        <f>'Processed Data Export'!DR102*BV$1</f>
        <v>47.087999999999994</v>
      </c>
      <c r="BW101" s="2">
        <f>'Processed Data Export'!DS102*BW$1</f>
        <v>26.64</v>
      </c>
      <c r="BX101" s="2">
        <f>'Processed Data Export'!DT102*BX$1</f>
        <v>15.240000000000002</v>
      </c>
      <c r="BY101" s="2">
        <f>'Processed Data Export'!DU102*BY$1</f>
        <v>10.080000000000002</v>
      </c>
      <c r="BZ101" s="2">
        <f>'Processed Data Export'!DV102*BZ$1</f>
        <v>12.225</v>
      </c>
      <c r="CA101" s="2">
        <f>'Processed Data Export'!DW102*CA$1</f>
        <v>15.81</v>
      </c>
      <c r="CB101" s="2">
        <f>'Processed Data Export'!DX102*CB$1</f>
        <v>18.989999999999998</v>
      </c>
      <c r="CC101" s="2">
        <f>'Processed Data Export'!DY102*CC$1</f>
        <v>20.400000000000002</v>
      </c>
      <c r="CD101" s="2">
        <f>'Processed Data Export'!DZ102*CD$1</f>
        <v>19.040000000000003</v>
      </c>
      <c r="CE101" s="2">
        <f>'Processed Data Export'!EA102*CE$1</f>
        <v>13.95</v>
      </c>
      <c r="CF101" s="2">
        <f>'Processed Data Export'!EB102*CF$1</f>
        <v>0</v>
      </c>
      <c r="CG101" s="2">
        <f>'Processed Data Export'!EC102*CG$1</f>
        <v>0</v>
      </c>
      <c r="CH101" s="2">
        <f>'Processed Data Export'!ED102*CH$1</f>
        <v>0</v>
      </c>
      <c r="CI101" s="2">
        <f>'Processed Data Export'!EE102*CI$1</f>
        <v>0</v>
      </c>
      <c r="CJ101" s="2">
        <f>'Processed Data Export'!EF102*CJ$1</f>
        <v>0</v>
      </c>
      <c r="CK101" s="2">
        <f>'Processed Data Export'!EG102*CK$1</f>
        <v>0</v>
      </c>
      <c r="CL101" s="2">
        <f>'Processed Data Export'!EH102*CL$1</f>
        <v>0</v>
      </c>
      <c r="CM101" s="2">
        <f>'Processed Data Export'!EI102*CM$1</f>
        <v>0</v>
      </c>
      <c r="CN101" s="2">
        <f>'Processed Data Export'!EJ102*CN$1</f>
        <v>0</v>
      </c>
      <c r="CO101" s="2">
        <f t="shared" si="2"/>
        <v>2641.1018049999989</v>
      </c>
      <c r="CP101" s="2">
        <f t="shared" si="3"/>
        <v>26.411018049999988</v>
      </c>
    </row>
    <row r="102" spans="1:94" x14ac:dyDescent="0.35">
      <c r="A102" s="2">
        <f>'Processed Data Export'!B103</f>
        <v>9340</v>
      </c>
      <c r="B102" s="2">
        <f>'Processed Data Export'!AX103*B$1</f>
        <v>0</v>
      </c>
      <c r="C102" s="2">
        <f>'Processed Data Export'!AY103*C$1</f>
        <v>0</v>
      </c>
      <c r="D102" s="2">
        <f>'Processed Data Export'!AZ103*D$1</f>
        <v>0</v>
      </c>
      <c r="E102" s="2">
        <f>'Processed Data Export'!BA103*E$1</f>
        <v>0</v>
      </c>
      <c r="F102" s="2">
        <f>'Processed Data Export'!BB103*F$1</f>
        <v>0</v>
      </c>
      <c r="G102" s="2">
        <f>'Processed Data Export'!BC103*G$1</f>
        <v>0</v>
      </c>
      <c r="H102" s="2">
        <f>'Processed Data Export'!BD103*H$1</f>
        <v>0</v>
      </c>
      <c r="I102" s="2">
        <f>'Processed Data Export'!BE103*I$1</f>
        <v>0</v>
      </c>
      <c r="J102" s="2">
        <f>'Processed Data Export'!BF103*J$1</f>
        <v>0</v>
      </c>
      <c r="K102" s="2">
        <f>'Processed Data Export'!BG103*K$1</f>
        <v>0</v>
      </c>
      <c r="L102" s="2">
        <f>'Processed Data Export'!BH103*L$1</f>
        <v>0</v>
      </c>
      <c r="M102" s="2">
        <f>'Processed Data Export'!BI103*M$1</f>
        <v>0</v>
      </c>
      <c r="N102" s="2">
        <f>'Processed Data Export'!BJ103*N$1</f>
        <v>0</v>
      </c>
      <c r="O102" s="2">
        <f>'Processed Data Export'!BK103*O$1</f>
        <v>0</v>
      </c>
      <c r="P102" s="2">
        <f>'Processed Data Export'!BL103*P$1</f>
        <v>0</v>
      </c>
      <c r="Q102" s="2">
        <f>'Processed Data Export'!BM103*Q$1</f>
        <v>0</v>
      </c>
      <c r="R102" s="2">
        <f>'Processed Data Export'!BN103*R$1</f>
        <v>0</v>
      </c>
      <c r="S102" s="2">
        <f>'Processed Data Export'!BO103*S$1</f>
        <v>0</v>
      </c>
      <c r="T102" s="2">
        <f>'Processed Data Export'!BP103*T$1</f>
        <v>0</v>
      </c>
      <c r="U102" s="2">
        <f>'Processed Data Export'!BQ103*U$1</f>
        <v>0</v>
      </c>
      <c r="V102" s="2">
        <f>'Processed Data Export'!BR103*V$1</f>
        <v>0</v>
      </c>
      <c r="W102" s="2">
        <f>'Processed Data Export'!BS103*W$1</f>
        <v>0</v>
      </c>
      <c r="X102" s="2">
        <f>'Processed Data Export'!BT103*X$1</f>
        <v>0</v>
      </c>
      <c r="Y102" s="2">
        <f>'Processed Data Export'!BU103*Y$1</f>
        <v>0</v>
      </c>
      <c r="Z102" s="2">
        <f>'Processed Data Export'!BV103*Z$1</f>
        <v>0</v>
      </c>
      <c r="AA102" s="2">
        <f>'Processed Data Export'!BW103*AA$1</f>
        <v>0</v>
      </c>
      <c r="AB102" s="2">
        <f>'Processed Data Export'!BX103*AB$1</f>
        <v>0</v>
      </c>
      <c r="AC102" s="2">
        <f>'Processed Data Export'!BY103*AC$1</f>
        <v>0</v>
      </c>
      <c r="AD102" s="2">
        <f>'Processed Data Export'!BZ103*AD$1</f>
        <v>0</v>
      </c>
      <c r="AE102" s="2">
        <f>'Processed Data Export'!CA103*AE$1</f>
        <v>4.4550000000000006E-2</v>
      </c>
      <c r="AF102" s="2">
        <f>'Processed Data Export'!CB103*AF$1</f>
        <v>8.9700000000000002E-2</v>
      </c>
      <c r="AG102" s="2">
        <f>'Processed Data Export'!CC103*AG$1</f>
        <v>0.14644000000000001</v>
      </c>
      <c r="AH102" s="2">
        <f>'Processed Data Export'!CD103*AH$1</f>
        <v>0.20789999999999997</v>
      </c>
      <c r="AI102" s="2">
        <f>'Processed Data Export'!CE103*AI$1</f>
        <v>0.26325000000000004</v>
      </c>
      <c r="AJ102" s="2">
        <f>'Processed Data Export'!CF103*AJ$1</f>
        <v>0.30680000000000002</v>
      </c>
      <c r="AK102" s="2">
        <f>'Processed Data Export'!CG103*AK$1</f>
        <v>0.33572000000000002</v>
      </c>
      <c r="AL102" s="2">
        <f>'Processed Data Export'!CH103*AL$1</f>
        <v>0.35675999999999997</v>
      </c>
      <c r="AM102" s="2">
        <f>'Processed Data Export'!CI103*AM$1</f>
        <v>0.40679999999999994</v>
      </c>
      <c r="AN102" s="2">
        <f>'Processed Data Export'!CJ103*AN$1</f>
        <v>0.52479999999999993</v>
      </c>
      <c r="AO102" s="2">
        <f>'Processed Data Export'!CK103*AO$1</f>
        <v>0.73949999999999994</v>
      </c>
      <c r="AP102" s="2">
        <f>'Processed Data Export'!CL103*AP$1</f>
        <v>1.089</v>
      </c>
      <c r="AQ102" s="2">
        <f>'Processed Data Export'!CM103*AQ$1</f>
        <v>1.5791999999999999</v>
      </c>
      <c r="AR102" s="2">
        <f>'Processed Data Export'!CN103*AR$1</f>
        <v>2.1832499999999997</v>
      </c>
      <c r="AS102" s="2">
        <f>'Processed Data Export'!CO103*AS$1</f>
        <v>2.8918999999999997</v>
      </c>
      <c r="AT102" s="2">
        <f>'Processed Data Export'!CP103*AT$1</f>
        <v>3.6987500000000004</v>
      </c>
      <c r="AU102" s="2">
        <f>'Processed Data Export'!CQ103*AU$1</f>
        <v>4.5864000000000003</v>
      </c>
      <c r="AV102" s="2">
        <f>'Processed Data Export'!CR103*AV$1</f>
        <v>5.6444999999999999</v>
      </c>
      <c r="AW102" s="2">
        <f>'Processed Data Export'!CS103*AW$1</f>
        <v>6.8913000000000002</v>
      </c>
      <c r="AX102" s="2">
        <f>'Processed Data Export'!CT103*AX$1</f>
        <v>8.4042999999999992</v>
      </c>
      <c r="AY102" s="2">
        <f>'Processed Data Export'!CU103*AY$1</f>
        <v>10.185550000000001</v>
      </c>
      <c r="AZ102" s="2">
        <f>'Processed Data Export'!CV103*AZ$1</f>
        <v>12.2248</v>
      </c>
      <c r="BA102" s="2">
        <f>'Processed Data Export'!CW103*BA$1</f>
        <v>14.649600000000001</v>
      </c>
      <c r="BB102" s="2">
        <f>'Processed Data Export'!CX103*BB$1</f>
        <v>17.686599999999999</v>
      </c>
      <c r="BC102" s="2">
        <f>'Processed Data Export'!CY103*BC$1</f>
        <v>21.7</v>
      </c>
      <c r="BD102" s="2">
        <f>'Processed Data Export'!CZ103*BD$1</f>
        <v>27.114999999999998</v>
      </c>
      <c r="BE102" s="2">
        <f>'Processed Data Export'!DA103*BE$1</f>
        <v>34.44</v>
      </c>
      <c r="BF102" s="2">
        <f>'Processed Data Export'!DB103*BF$1</f>
        <v>44.323</v>
      </c>
      <c r="BG102" s="2">
        <f>'Processed Data Export'!DC103*BG$1</f>
        <v>57.565000000000005</v>
      </c>
      <c r="BH102" s="2">
        <f>'Processed Data Export'!DD103*BH$1</f>
        <v>73.8</v>
      </c>
      <c r="BI102" s="2">
        <f>'Processed Data Export'!DE103*BI$1</f>
        <v>94.154499999999999</v>
      </c>
      <c r="BJ102" s="2">
        <f>'Processed Data Export'!DF103*BJ$1</f>
        <v>116.812</v>
      </c>
      <c r="BK102" s="2">
        <f>'Processed Data Export'!DG103*BK$1</f>
        <v>141.46700000000001</v>
      </c>
      <c r="BL102" s="2">
        <f>'Processed Data Export'!DH103*BL$1</f>
        <v>165.90699999999998</v>
      </c>
      <c r="BM102" s="2">
        <f>'Processed Data Export'!DI103*BM$1</f>
        <v>187.06649999999999</v>
      </c>
      <c r="BN102" s="2">
        <f>'Processed Data Export'!DJ103*BN$1</f>
        <v>202.44549999999998</v>
      </c>
      <c r="BO102" s="2">
        <f>'Processed Data Export'!DK103*BO$1</f>
        <v>209.92350000000002</v>
      </c>
      <c r="BP102" s="2">
        <f>'Processed Data Export'!DL103*BP$1</f>
        <v>207.25200000000001</v>
      </c>
      <c r="BQ102" s="2">
        <f>'Processed Data Export'!DM103*BQ$1</f>
        <v>193.99099999999999</v>
      </c>
      <c r="BR102" s="2">
        <f>'Processed Data Export'!DN103*BR$1</f>
        <v>171.1045</v>
      </c>
      <c r="BS102" s="2">
        <f>'Processed Data Export'!DO103*BS$1</f>
        <v>140.8245</v>
      </c>
      <c r="BT102" s="2">
        <f>'Processed Data Export'!DP103*BT$1</f>
        <v>106.77999999999999</v>
      </c>
      <c r="BU102" s="2">
        <f>'Processed Data Export'!DQ103*BU$1</f>
        <v>73.872</v>
      </c>
      <c r="BV102" s="2">
        <f>'Processed Data Export'!DR103*BV$1</f>
        <v>45.125999999999998</v>
      </c>
      <c r="BW102" s="2">
        <f>'Processed Data Export'!DS103*BW$1</f>
        <v>23.864999999999998</v>
      </c>
      <c r="BX102" s="2">
        <f>'Processed Data Export'!DT103*BX$1</f>
        <v>10.794999999999998</v>
      </c>
      <c r="BY102" s="2">
        <f>'Processed Data Export'!DU103*BY$1</f>
        <v>0</v>
      </c>
      <c r="BZ102" s="2">
        <f>'Processed Data Export'!DV103*BZ$1</f>
        <v>0</v>
      </c>
      <c r="CA102" s="2">
        <f>'Processed Data Export'!DW103*CA$1</f>
        <v>0</v>
      </c>
      <c r="CB102" s="2">
        <f>'Processed Data Export'!DX103*CB$1</f>
        <v>0</v>
      </c>
      <c r="CC102" s="2">
        <f>'Processed Data Export'!DY103*CC$1</f>
        <v>0</v>
      </c>
      <c r="CD102" s="2">
        <f>'Processed Data Export'!DZ103*CD$1</f>
        <v>0</v>
      </c>
      <c r="CE102" s="2">
        <f>'Processed Data Export'!EA103*CE$1</f>
        <v>0</v>
      </c>
      <c r="CF102" s="2">
        <f>'Processed Data Export'!EB103*CF$1</f>
        <v>0</v>
      </c>
      <c r="CG102" s="2">
        <f>'Processed Data Export'!EC103*CG$1</f>
        <v>0</v>
      </c>
      <c r="CH102" s="2">
        <f>'Processed Data Export'!ED103*CH$1</f>
        <v>0</v>
      </c>
      <c r="CI102" s="2">
        <f>'Processed Data Export'!EE103*CI$1</f>
        <v>0</v>
      </c>
      <c r="CJ102" s="2">
        <f>'Processed Data Export'!EF103*CJ$1</f>
        <v>0</v>
      </c>
      <c r="CK102" s="2">
        <f>'Processed Data Export'!EG103*CK$1</f>
        <v>0</v>
      </c>
      <c r="CL102" s="2">
        <f>'Processed Data Export'!EH103*CL$1</f>
        <v>0</v>
      </c>
      <c r="CM102" s="2">
        <f>'Processed Data Export'!EI103*CM$1</f>
        <v>0</v>
      </c>
      <c r="CN102" s="2">
        <f>'Processed Data Export'!EJ103*CN$1</f>
        <v>0</v>
      </c>
      <c r="CO102" s="2">
        <f t="shared" si="2"/>
        <v>2445.4663700000001</v>
      </c>
      <c r="CP102" s="2">
        <f t="shared" si="3"/>
        <v>24.454663700000001</v>
      </c>
    </row>
    <row r="103" spans="1:94" x14ac:dyDescent="0.35">
      <c r="A103" s="2">
        <f>'Processed Data Export'!B104</f>
        <v>10100</v>
      </c>
      <c r="B103" s="2">
        <f>'Processed Data Export'!AX104*B$1</f>
        <v>4.3149999999999994E-2</v>
      </c>
      <c r="C103" s="2">
        <f>'Processed Data Export'!AY104*C$1</f>
        <v>0</v>
      </c>
      <c r="D103" s="2">
        <f>'Processed Data Export'!AZ104*D$1</f>
        <v>0</v>
      </c>
      <c r="E103" s="2">
        <f>'Processed Data Export'!BA104*E$1</f>
        <v>0</v>
      </c>
      <c r="F103" s="2">
        <f>'Processed Data Export'!BB104*F$1</f>
        <v>0</v>
      </c>
      <c r="G103" s="2">
        <f>'Processed Data Export'!BC104*G$1</f>
        <v>0</v>
      </c>
      <c r="H103" s="2">
        <f>'Processed Data Export'!BD104*H$1</f>
        <v>0</v>
      </c>
      <c r="I103" s="2">
        <f>'Processed Data Export'!BE104*I$1</f>
        <v>0</v>
      </c>
      <c r="J103" s="2">
        <f>'Processed Data Export'!BF104*J$1</f>
        <v>0</v>
      </c>
      <c r="K103" s="2">
        <f>'Processed Data Export'!BG104*K$1</f>
        <v>0</v>
      </c>
      <c r="L103" s="2">
        <f>'Processed Data Export'!BH104*L$1</f>
        <v>0</v>
      </c>
      <c r="M103" s="2">
        <f>'Processed Data Export'!BI104*M$1</f>
        <v>0</v>
      </c>
      <c r="N103" s="2">
        <f>'Processed Data Export'!BJ104*N$1</f>
        <v>0</v>
      </c>
      <c r="O103" s="2">
        <f>'Processed Data Export'!BK104*O$1</f>
        <v>0</v>
      </c>
      <c r="P103" s="2">
        <f>'Processed Data Export'!BL104*P$1</f>
        <v>0</v>
      </c>
      <c r="Q103" s="2">
        <f>'Processed Data Export'!BM104*Q$1</f>
        <v>0</v>
      </c>
      <c r="R103" s="2">
        <f>'Processed Data Export'!BN104*R$1</f>
        <v>0</v>
      </c>
      <c r="S103" s="2">
        <f>'Processed Data Export'!BO104*S$1</f>
        <v>0</v>
      </c>
      <c r="T103" s="2">
        <f>'Processed Data Export'!BP104*T$1</f>
        <v>0</v>
      </c>
      <c r="U103" s="2">
        <f>'Processed Data Export'!BQ104*U$1</f>
        <v>0</v>
      </c>
      <c r="V103" s="2">
        <f>'Processed Data Export'!BR104*V$1</f>
        <v>0</v>
      </c>
      <c r="W103" s="2">
        <f>'Processed Data Export'!BS104*W$1</f>
        <v>0</v>
      </c>
      <c r="X103" s="2">
        <f>'Processed Data Export'!BT104*X$1</f>
        <v>0</v>
      </c>
      <c r="Y103" s="2">
        <f>'Processed Data Export'!BU104*Y$1</f>
        <v>0</v>
      </c>
      <c r="Z103" s="2">
        <f>'Processed Data Export'!BV104*Z$1</f>
        <v>0</v>
      </c>
      <c r="AA103" s="2">
        <f>'Processed Data Export'!BW104*AA$1</f>
        <v>0</v>
      </c>
      <c r="AB103" s="2">
        <f>'Processed Data Export'!BX104*AB$1</f>
        <v>0</v>
      </c>
      <c r="AC103" s="2">
        <f>'Processed Data Export'!BY104*AC$1</f>
        <v>0</v>
      </c>
      <c r="AD103" s="2">
        <f>'Processed Data Export'!BZ104*AD$1</f>
        <v>0</v>
      </c>
      <c r="AE103" s="2">
        <f>'Processed Data Export'!CA104*AE$1</f>
        <v>0</v>
      </c>
      <c r="AF103" s="2">
        <f>'Processed Data Export'!CB104*AF$1</f>
        <v>0</v>
      </c>
      <c r="AG103" s="2">
        <f>'Processed Data Export'!CC104*AG$1</f>
        <v>0</v>
      </c>
      <c r="AH103" s="2">
        <f>'Processed Data Export'!CD104*AH$1</f>
        <v>0</v>
      </c>
      <c r="AI103" s="2">
        <f>'Processed Data Export'!CE104*AI$1</f>
        <v>0</v>
      </c>
      <c r="AJ103" s="2">
        <f>'Processed Data Export'!CF104*AJ$1</f>
        <v>0</v>
      </c>
      <c r="AK103" s="2">
        <f>'Processed Data Export'!CG104*AK$1</f>
        <v>0</v>
      </c>
      <c r="AL103" s="2">
        <f>'Processed Data Export'!CH104*AL$1</f>
        <v>0</v>
      </c>
      <c r="AM103" s="2">
        <f>'Processed Data Export'!CI104*AM$1</f>
        <v>0</v>
      </c>
      <c r="AN103" s="2">
        <f>'Processed Data Export'!CJ104*AN$1</f>
        <v>0</v>
      </c>
      <c r="AO103" s="2">
        <f>'Processed Data Export'!CK104*AO$1</f>
        <v>0.14499999999999999</v>
      </c>
      <c r="AP103" s="2">
        <f>'Processed Data Export'!CL104*AP$1</f>
        <v>0.3135</v>
      </c>
      <c r="AQ103" s="2">
        <f>'Processed Data Export'!CM104*AQ$1</f>
        <v>0.59219999999999995</v>
      </c>
      <c r="AR103" s="2">
        <f>'Processed Data Export'!CN104*AR$1</f>
        <v>0.95850000000000002</v>
      </c>
      <c r="AS103" s="2">
        <f>'Processed Data Export'!CO104*AS$1</f>
        <v>1.4278</v>
      </c>
      <c r="AT103" s="2">
        <f>'Processed Data Export'!CP104*AT$1</f>
        <v>1.9937499999999999</v>
      </c>
      <c r="AU103" s="2">
        <f>'Processed Data Export'!CQ104*AU$1</f>
        <v>2.6832000000000003</v>
      </c>
      <c r="AV103" s="2">
        <f>'Processed Data Export'!CR104*AV$1</f>
        <v>3.5677499999999993</v>
      </c>
      <c r="AW103" s="2">
        <f>'Processed Data Export'!CS104*AW$1</f>
        <v>4.7150999999999996</v>
      </c>
      <c r="AX103" s="2">
        <f>'Processed Data Export'!CT104*AX$1</f>
        <v>6.1601000000000008</v>
      </c>
      <c r="AY103" s="2">
        <f>'Processed Data Export'!CU104*AY$1</f>
        <v>7.8931500000000003</v>
      </c>
      <c r="AZ103" s="2">
        <f>'Processed Data Export'!CV104*AZ$1</f>
        <v>9.9159999999999986</v>
      </c>
      <c r="BA103" s="2">
        <f>'Processed Data Export'!CW104*BA$1</f>
        <v>12.1968</v>
      </c>
      <c r="BB103" s="2">
        <f>'Processed Data Export'!CX104*BB$1</f>
        <v>14.936199999999999</v>
      </c>
      <c r="BC103" s="2">
        <f>'Processed Data Export'!CY104*BC$1</f>
        <v>18.097799999999999</v>
      </c>
      <c r="BD103" s="2">
        <f>'Processed Data Export'!CZ104*BD$1</f>
        <v>21.938500000000001</v>
      </c>
      <c r="BE103" s="2">
        <f>'Processed Data Export'!DA104*BE$1</f>
        <v>26.768000000000001</v>
      </c>
      <c r="BF103" s="2">
        <f>'Processed Data Export'!DB104*BF$1</f>
        <v>32.956499999999998</v>
      </c>
      <c r="BG103" s="2">
        <f>'Processed Data Export'!DC104*BG$1</f>
        <v>41.107500000000002</v>
      </c>
      <c r="BH103" s="2">
        <f>'Processed Data Export'!DD104*BH$1</f>
        <v>51.249999999999993</v>
      </c>
      <c r="BI103" s="2">
        <f>'Processed Data Export'!DE104*BI$1</f>
        <v>64.234499999999997</v>
      </c>
      <c r="BJ103" s="2">
        <f>'Processed Data Export'!DF104*BJ$1</f>
        <v>79.711999999999989</v>
      </c>
      <c r="BK103" s="2">
        <f>'Processed Data Export'!DG104*BK$1</f>
        <v>97.725499999999997</v>
      </c>
      <c r="BL103" s="2">
        <f>'Processed Data Export'!DH104*BL$1</f>
        <v>117.82</v>
      </c>
      <c r="BM103" s="2">
        <f>'Processed Data Export'!DI104*BM$1</f>
        <v>138.5505</v>
      </c>
      <c r="BN103" s="2">
        <f>'Processed Data Export'!DJ104*BN$1</f>
        <v>159.02649999999997</v>
      </c>
      <c r="BO103" s="2">
        <f>'Processed Data Export'!DK104*BO$1</f>
        <v>178.04400000000001</v>
      </c>
      <c r="BP103" s="2">
        <f>'Processed Data Export'!DL104*BP$1</f>
        <v>194.48400000000004</v>
      </c>
      <c r="BQ103" s="2">
        <f>'Processed Data Export'!DM104*BQ$1</f>
        <v>207.71799999999999</v>
      </c>
      <c r="BR103" s="2">
        <f>'Processed Data Export'!DN104*BR$1</f>
        <v>218.51900000000001</v>
      </c>
      <c r="BS103" s="2">
        <f>'Processed Data Export'!DO104*BS$1</f>
        <v>227.46000000000004</v>
      </c>
      <c r="BT103" s="2">
        <f>'Processed Data Export'!DP104*BT$1</f>
        <v>235.98</v>
      </c>
      <c r="BU103" s="2">
        <f>'Processed Data Export'!DQ104*BU$1</f>
        <v>246.67200000000003</v>
      </c>
      <c r="BV103" s="2">
        <f>'Processed Data Export'!DR104*BV$1</f>
        <v>259.47449999999998</v>
      </c>
      <c r="BW103" s="2">
        <f>'Processed Data Export'!DS104*BW$1</f>
        <v>273.61500000000001</v>
      </c>
      <c r="BX103" s="2">
        <f>'Processed Data Export'!DT104*BX$1</f>
        <v>292.09999999999997</v>
      </c>
      <c r="BY103" s="2">
        <f>'Processed Data Export'!DU104*BY$1</f>
        <v>306</v>
      </c>
      <c r="BZ103" s="2">
        <f>'Processed Data Export'!DV104*BZ$1</f>
        <v>315.40500000000003</v>
      </c>
      <c r="CA103" s="2">
        <f>'Processed Data Export'!DW104*CA$1</f>
        <v>322.70999999999998</v>
      </c>
      <c r="CB103" s="2">
        <f>'Processed Data Export'!DX104*CB$1</f>
        <v>321.77499999999998</v>
      </c>
      <c r="CC103" s="2">
        <f>'Processed Data Export'!DY104*CC$1</f>
        <v>315.59999999999997</v>
      </c>
      <c r="CD103" s="2">
        <f>'Processed Data Export'!DZ104*CD$1</f>
        <v>306</v>
      </c>
      <c r="CE103" s="2">
        <f>'Processed Data Export'!EA104*CE$1</f>
        <v>294.5</v>
      </c>
      <c r="CF103" s="2">
        <f>'Processed Data Export'!EB104*CF$1</f>
        <v>278.08000000000004</v>
      </c>
      <c r="CG103" s="2">
        <f>'Processed Data Export'!EC104*CG$1</f>
        <v>256</v>
      </c>
      <c r="CH103" s="2">
        <f>'Processed Data Export'!ED104*CH$1</f>
        <v>224.73</v>
      </c>
      <c r="CI103" s="2">
        <f>'Processed Data Export'!EE104*CI$1</f>
        <v>183.17999999999998</v>
      </c>
      <c r="CJ103" s="2">
        <f>'Processed Data Export'!EF104*CJ$1</f>
        <v>128.91999999999999</v>
      </c>
      <c r="CK103" s="2">
        <f>'Processed Data Export'!EG104*CK$1</f>
        <v>69.929999999999993</v>
      </c>
      <c r="CL103" s="2">
        <f>'Processed Data Export'!EH104*CL$1</f>
        <v>0</v>
      </c>
      <c r="CM103" s="2">
        <f>'Processed Data Export'!EI104*CM$1</f>
        <v>0</v>
      </c>
      <c r="CN103" s="2">
        <f>'Processed Data Export'!EJ104*CN$1</f>
        <v>0</v>
      </c>
      <c r="CO103" s="2">
        <f t="shared" si="2"/>
        <v>6573.6260000000002</v>
      </c>
      <c r="CP103" s="2">
        <f t="shared" si="3"/>
        <v>65.736260000000001</v>
      </c>
    </row>
    <row r="104" spans="1:94" x14ac:dyDescent="0.35">
      <c r="A104" s="2">
        <f>'Processed Data Export'!B105</f>
        <v>9345</v>
      </c>
      <c r="B104" s="2">
        <f>'Processed Data Export'!AX105*B$1</f>
        <v>9.0000000000000008E-4</v>
      </c>
      <c r="C104" s="2">
        <f>'Processed Data Export'!AY105*C$1</f>
        <v>0</v>
      </c>
      <c r="D104" s="2">
        <f>'Processed Data Export'!AZ105*D$1</f>
        <v>0</v>
      </c>
      <c r="E104" s="2">
        <f>'Processed Data Export'!BA105*E$1</f>
        <v>0</v>
      </c>
      <c r="F104" s="2">
        <f>'Processed Data Export'!BB105*F$1</f>
        <v>0</v>
      </c>
      <c r="G104" s="2">
        <f>'Processed Data Export'!BC105*G$1</f>
        <v>0</v>
      </c>
      <c r="H104" s="2">
        <f>'Processed Data Export'!BD105*H$1</f>
        <v>0</v>
      </c>
      <c r="I104" s="2">
        <f>'Processed Data Export'!BE105*I$1</f>
        <v>0</v>
      </c>
      <c r="J104" s="2">
        <f>'Processed Data Export'!BF105*J$1</f>
        <v>0</v>
      </c>
      <c r="K104" s="2">
        <f>'Processed Data Export'!BG105*K$1</f>
        <v>0</v>
      </c>
      <c r="L104" s="2">
        <f>'Processed Data Export'!BH105*L$1</f>
        <v>0</v>
      </c>
      <c r="M104" s="2">
        <f>'Processed Data Export'!BI105*M$1</f>
        <v>0</v>
      </c>
      <c r="N104" s="2">
        <f>'Processed Data Export'!BJ105*N$1</f>
        <v>0</v>
      </c>
      <c r="O104" s="2">
        <f>'Processed Data Export'!BK105*O$1</f>
        <v>0</v>
      </c>
      <c r="P104" s="2">
        <f>'Processed Data Export'!BL105*P$1</f>
        <v>0</v>
      </c>
      <c r="Q104" s="2">
        <f>'Processed Data Export'!BM105*Q$1</f>
        <v>0</v>
      </c>
      <c r="R104" s="2">
        <f>'Processed Data Export'!BN105*R$1</f>
        <v>0</v>
      </c>
      <c r="S104" s="2">
        <f>'Processed Data Export'!BO105*S$1</f>
        <v>0</v>
      </c>
      <c r="T104" s="2">
        <f>'Processed Data Export'!BP105*T$1</f>
        <v>0</v>
      </c>
      <c r="U104" s="2">
        <f>'Processed Data Export'!BQ105*U$1</f>
        <v>0</v>
      </c>
      <c r="V104" s="2">
        <f>'Processed Data Export'!BR105*V$1</f>
        <v>0</v>
      </c>
      <c r="W104" s="2">
        <f>'Processed Data Export'!BS105*W$1</f>
        <v>0</v>
      </c>
      <c r="X104" s="2">
        <f>'Processed Data Export'!BT105*X$1</f>
        <v>0</v>
      </c>
      <c r="Y104" s="2">
        <f>'Processed Data Export'!BU105*Y$1</f>
        <v>0</v>
      </c>
      <c r="Z104" s="2">
        <f>'Processed Data Export'!BV105*Z$1</f>
        <v>0</v>
      </c>
      <c r="AA104" s="2">
        <f>'Processed Data Export'!BW105*AA$1</f>
        <v>0</v>
      </c>
      <c r="AB104" s="2">
        <f>'Processed Data Export'!BX105*AB$1</f>
        <v>0</v>
      </c>
      <c r="AC104" s="2">
        <f>'Processed Data Export'!BY105*AC$1</f>
        <v>0</v>
      </c>
      <c r="AD104" s="2">
        <f>'Processed Data Export'!BZ105*AD$1</f>
        <v>0</v>
      </c>
      <c r="AE104" s="2">
        <f>'Processed Data Export'!CA105*AE$1</f>
        <v>3.6450000000000003E-2</v>
      </c>
      <c r="AF104" s="2">
        <f>'Processed Data Export'!CB105*AF$1</f>
        <v>8.2799999999999999E-2</v>
      </c>
      <c r="AG104" s="2">
        <f>'Processed Data Export'!CC105*AG$1</f>
        <v>0.14905500000000002</v>
      </c>
      <c r="AH104" s="2">
        <f>'Processed Data Export'!CD105*AH$1</f>
        <v>0.22572</v>
      </c>
      <c r="AI104" s="2">
        <f>'Processed Data Export'!CE105*AI$1</f>
        <v>0.29362500000000002</v>
      </c>
      <c r="AJ104" s="2">
        <f>'Processed Data Export'!CF105*AJ$1</f>
        <v>0.34131500000000004</v>
      </c>
      <c r="AK104" s="2">
        <f>'Processed Data Export'!CG105*AK$1</f>
        <v>0.36187999999999998</v>
      </c>
      <c r="AL104" s="2">
        <f>'Processed Data Export'!CH105*AL$1</f>
        <v>0.37162499999999998</v>
      </c>
      <c r="AM104" s="2">
        <f>'Processed Data Export'!CI105*AM$1</f>
        <v>0.40114999999999995</v>
      </c>
      <c r="AN104" s="2">
        <f>'Processed Data Export'!CJ105*AN$1</f>
        <v>0.4864</v>
      </c>
      <c r="AO104" s="2">
        <f>'Processed Data Export'!CK105*AO$1</f>
        <v>0.68149999999999999</v>
      </c>
      <c r="AP104" s="2">
        <f>'Processed Data Export'!CL105*AP$1</f>
        <v>1.0065</v>
      </c>
      <c r="AQ104" s="2">
        <f>'Processed Data Export'!CM105*AQ$1</f>
        <v>1.4758</v>
      </c>
      <c r="AR104" s="2">
        <f>'Processed Data Export'!CN105*AR$1</f>
        <v>2.05545</v>
      </c>
      <c r="AS104" s="2">
        <f>'Processed Data Export'!CO105*AS$1</f>
        <v>2.7345999999999995</v>
      </c>
      <c r="AT104" s="2">
        <f>'Processed Data Export'!CP105*AT$1</f>
        <v>3.4925000000000002</v>
      </c>
      <c r="AU104" s="2">
        <f>'Processed Data Export'!CQ105*AU$1</f>
        <v>4.3056000000000001</v>
      </c>
      <c r="AV104" s="2">
        <f>'Processed Data Export'!CR105*AV$1</f>
        <v>5.3072499999999998</v>
      </c>
      <c r="AW104" s="2">
        <f>'Processed Data Export'!CS105*AW$1</f>
        <v>6.4883000000000006</v>
      </c>
      <c r="AX104" s="2">
        <f>'Processed Data Export'!CT105*AX$1</f>
        <v>7.9462999999999999</v>
      </c>
      <c r="AY104" s="2">
        <f>'Processed Data Export'!CU105*AY$1</f>
        <v>9.6905999999999999</v>
      </c>
      <c r="AZ104" s="2">
        <f>'Processed Data Export'!CV105*AZ$1</f>
        <v>11.7216</v>
      </c>
      <c r="BA104" s="2">
        <f>'Processed Data Export'!CW105*BA$1</f>
        <v>14.111999999999997</v>
      </c>
      <c r="BB104" s="2">
        <f>'Processed Data Export'!CX105*BB$1</f>
        <v>17.113600000000002</v>
      </c>
      <c r="BC104" s="2">
        <f>'Processed Data Export'!CY105*BC$1</f>
        <v>21.048999999999999</v>
      </c>
      <c r="BD104" s="2">
        <f>'Processed Data Export'!CZ105*BD$1</f>
        <v>26.276899999999998</v>
      </c>
      <c r="BE104" s="2">
        <f>'Processed Data Export'!DA105*BE$1</f>
        <v>33.432000000000002</v>
      </c>
      <c r="BF104" s="2">
        <f>'Processed Data Export'!DB105*BF$1</f>
        <v>42.925999999999995</v>
      </c>
      <c r="BG104" s="2">
        <f>'Processed Data Export'!DC105*BG$1</f>
        <v>55.825000000000003</v>
      </c>
      <c r="BH104" s="2">
        <f>'Processed Data Export'!DD105*BH$1</f>
        <v>71.75</v>
      </c>
      <c r="BI104" s="2">
        <f>'Processed Data Export'!DE105*BI$1</f>
        <v>91.63000000000001</v>
      </c>
      <c r="BJ104" s="2">
        <f>'Processed Data Export'!DF105*BJ$1</f>
        <v>114.37399999999998</v>
      </c>
      <c r="BK104" s="2">
        <f>'Processed Data Export'!DG105*BK$1</f>
        <v>139.17750000000001</v>
      </c>
      <c r="BL104" s="2">
        <f>'Processed Data Export'!DH105*BL$1</f>
        <v>164.126</v>
      </c>
      <c r="BM104" s="2">
        <f>'Processed Data Export'!DI105*BM$1</f>
        <v>186.44450000000001</v>
      </c>
      <c r="BN104" s="2">
        <f>'Processed Data Export'!DJ105*BN$1</f>
        <v>203.50450000000001</v>
      </c>
      <c r="BO104" s="2">
        <f>'Processed Data Export'!DK105*BO$1</f>
        <v>212.73050000000001</v>
      </c>
      <c r="BP104" s="2">
        <f>'Processed Data Export'!DL105*BP$1</f>
        <v>212.49600000000001</v>
      </c>
      <c r="BQ104" s="2">
        <f>'Processed Data Export'!DM105*BQ$1</f>
        <v>201.50200000000001</v>
      </c>
      <c r="BR104" s="2">
        <f>'Processed Data Export'!DN105*BR$1</f>
        <v>180.82300000000001</v>
      </c>
      <c r="BS104" s="2">
        <f>'Processed Data Export'!DO105*BS$1</f>
        <v>152.19750000000002</v>
      </c>
      <c r="BT104" s="2">
        <f>'Processed Data Export'!DP105*BT$1</f>
        <v>119.32000000000001</v>
      </c>
      <c r="BU104" s="2">
        <f>'Processed Data Export'!DQ105*BU$1</f>
        <v>86.4</v>
      </c>
      <c r="BV104" s="2">
        <f>'Processed Data Export'!DR105*BV$1</f>
        <v>57.878999999999991</v>
      </c>
      <c r="BW104" s="2">
        <f>'Processed Data Export'!DS105*BW$1</f>
        <v>35.520000000000003</v>
      </c>
      <c r="BX104" s="2">
        <f>'Processed Data Export'!DT105*BX$1</f>
        <v>22.224999999999998</v>
      </c>
      <c r="BY104" s="2">
        <f>'Processed Data Export'!DU105*BY$1</f>
        <v>16.559999999999999</v>
      </c>
      <c r="BZ104" s="2">
        <f>'Processed Data Export'!DV105*BZ$1</f>
        <v>17.115000000000002</v>
      </c>
      <c r="CA104" s="2">
        <f>'Processed Data Export'!DW105*CA$1</f>
        <v>20.46</v>
      </c>
      <c r="CB104" s="2">
        <f>'Processed Data Export'!DX105*CB$1</f>
        <v>24.265000000000001</v>
      </c>
      <c r="CC104" s="2">
        <f>'Processed Data Export'!DY105*CC$1</f>
        <v>26.4</v>
      </c>
      <c r="CD104" s="2">
        <f>'Processed Data Export'!DZ105*CD$1</f>
        <v>23.119999999999997</v>
      </c>
      <c r="CE104" s="2">
        <f>'Processed Data Export'!EA105*CE$1</f>
        <v>10.850000000000001</v>
      </c>
      <c r="CF104" s="2">
        <f>'Processed Data Export'!EB105*CF$1</f>
        <v>0</v>
      </c>
      <c r="CG104" s="2">
        <f>'Processed Data Export'!EC105*CG$1</f>
        <v>0</v>
      </c>
      <c r="CH104" s="2">
        <f>'Processed Data Export'!ED105*CH$1</f>
        <v>0</v>
      </c>
      <c r="CI104" s="2">
        <f>'Processed Data Export'!EE105*CI$1</f>
        <v>0</v>
      </c>
      <c r="CJ104" s="2">
        <f>'Processed Data Export'!EF105*CJ$1</f>
        <v>0</v>
      </c>
      <c r="CK104" s="2">
        <f>'Processed Data Export'!EG105*CK$1</f>
        <v>0</v>
      </c>
      <c r="CL104" s="2">
        <f>'Processed Data Export'!EH105*CL$1</f>
        <v>0</v>
      </c>
      <c r="CM104" s="2">
        <f>'Processed Data Export'!EI105*CM$1</f>
        <v>0</v>
      </c>
      <c r="CN104" s="2">
        <f>'Processed Data Export'!EJ105*CN$1</f>
        <v>0</v>
      </c>
      <c r="CO104" s="2">
        <f t="shared" si="2"/>
        <v>2661.2609199999997</v>
      </c>
      <c r="CP104" s="2">
        <f t="shared" si="3"/>
        <v>26.612609199999998</v>
      </c>
    </row>
    <row r="105" spans="1:94" x14ac:dyDescent="0.35">
      <c r="A105" s="2">
        <f>'Processed Data Export'!B106</f>
        <v>10105</v>
      </c>
      <c r="B105" s="2">
        <f>'Processed Data Export'!AX106*B$1</f>
        <v>6.7549999999999997E-3</v>
      </c>
      <c r="C105" s="2">
        <f>'Processed Data Export'!AY106*C$1</f>
        <v>0</v>
      </c>
      <c r="D105" s="2">
        <f>'Processed Data Export'!AZ106*D$1</f>
        <v>0</v>
      </c>
      <c r="E105" s="2">
        <f>'Processed Data Export'!BA106*E$1</f>
        <v>0</v>
      </c>
      <c r="F105" s="2">
        <f>'Processed Data Export'!BB106*F$1</f>
        <v>0</v>
      </c>
      <c r="G105" s="2">
        <f>'Processed Data Export'!BC106*G$1</f>
        <v>0</v>
      </c>
      <c r="H105" s="2">
        <f>'Processed Data Export'!BD106*H$1</f>
        <v>0</v>
      </c>
      <c r="I105" s="2">
        <f>'Processed Data Export'!BE106*I$1</f>
        <v>0</v>
      </c>
      <c r="J105" s="2">
        <f>'Processed Data Export'!BF106*J$1</f>
        <v>0</v>
      </c>
      <c r="K105" s="2">
        <f>'Processed Data Export'!BG106*K$1</f>
        <v>0</v>
      </c>
      <c r="L105" s="2">
        <f>'Processed Data Export'!BH106*L$1</f>
        <v>0</v>
      </c>
      <c r="M105" s="2">
        <f>'Processed Data Export'!BI106*M$1</f>
        <v>0</v>
      </c>
      <c r="N105" s="2">
        <f>'Processed Data Export'!BJ106*N$1</f>
        <v>0</v>
      </c>
      <c r="O105" s="2">
        <f>'Processed Data Export'!BK106*O$1</f>
        <v>0</v>
      </c>
      <c r="P105" s="2">
        <f>'Processed Data Export'!BL106*P$1</f>
        <v>0</v>
      </c>
      <c r="Q105" s="2">
        <f>'Processed Data Export'!BM106*Q$1</f>
        <v>0</v>
      </c>
      <c r="R105" s="2">
        <f>'Processed Data Export'!BN106*R$1</f>
        <v>0</v>
      </c>
      <c r="S105" s="2">
        <f>'Processed Data Export'!BO106*S$1</f>
        <v>0</v>
      </c>
      <c r="T105" s="2">
        <f>'Processed Data Export'!BP106*T$1</f>
        <v>0</v>
      </c>
      <c r="U105" s="2">
        <f>'Processed Data Export'!BQ106*U$1</f>
        <v>0</v>
      </c>
      <c r="V105" s="2">
        <f>'Processed Data Export'!BR106*V$1</f>
        <v>0</v>
      </c>
      <c r="W105" s="2">
        <f>'Processed Data Export'!BS106*W$1</f>
        <v>0</v>
      </c>
      <c r="X105" s="2">
        <f>'Processed Data Export'!BT106*X$1</f>
        <v>0</v>
      </c>
      <c r="Y105" s="2">
        <f>'Processed Data Export'!BU106*Y$1</f>
        <v>0</v>
      </c>
      <c r="Z105" s="2">
        <f>'Processed Data Export'!BV106*Z$1</f>
        <v>0</v>
      </c>
      <c r="AA105" s="2">
        <f>'Processed Data Export'!BW106*AA$1</f>
        <v>0</v>
      </c>
      <c r="AB105" s="2">
        <f>'Processed Data Export'!BX106*AB$1</f>
        <v>0</v>
      </c>
      <c r="AC105" s="2">
        <f>'Processed Data Export'!BY106*AC$1</f>
        <v>0</v>
      </c>
      <c r="AD105" s="2">
        <f>'Processed Data Export'!BZ106*AD$1</f>
        <v>1.0709999999999999E-2</v>
      </c>
      <c r="AE105" s="2">
        <f>'Processed Data Export'!CA106*AE$1</f>
        <v>4.2525000000000007E-2</v>
      </c>
      <c r="AF105" s="2">
        <f>'Processed Data Export'!CB106*AF$1</f>
        <v>7.8199999999999992E-2</v>
      </c>
      <c r="AG105" s="2">
        <f>'Processed Data Export'!CC106*AG$1</f>
        <v>0.117675</v>
      </c>
      <c r="AH105" s="2">
        <f>'Processed Data Export'!CD106*AH$1</f>
        <v>0.15740999999999999</v>
      </c>
      <c r="AI105" s="2">
        <f>'Processed Data Export'!CE106*AI$1</f>
        <v>0.19237500000000005</v>
      </c>
      <c r="AJ105" s="2">
        <f>'Processed Data Export'!CF106*AJ$1</f>
        <v>0.21092500000000003</v>
      </c>
      <c r="AK105" s="2">
        <f>'Processed Data Export'!CG106*AK$1</f>
        <v>0.21364</v>
      </c>
      <c r="AL105" s="2">
        <f>'Processed Data Export'!CH106*AL$1</f>
        <v>0.22297500000000001</v>
      </c>
      <c r="AM105" s="2">
        <f>'Processed Data Export'!CI106*AM$1</f>
        <v>0.25424999999999998</v>
      </c>
      <c r="AN105" s="2">
        <f>'Processed Data Export'!CJ106*AN$1</f>
        <v>0.34560000000000002</v>
      </c>
      <c r="AO105" s="2">
        <f>'Processed Data Export'!CK106*AO$1</f>
        <v>0.52925</v>
      </c>
      <c r="AP105" s="2">
        <f>'Processed Data Export'!CL106*AP$1</f>
        <v>0.84149999999999991</v>
      </c>
      <c r="AQ105" s="2">
        <f>'Processed Data Export'!CM106*AQ$1</f>
        <v>1.2784</v>
      </c>
      <c r="AR105" s="2">
        <f>'Processed Data Export'!CN106*AR$1</f>
        <v>1.8424499999999999</v>
      </c>
      <c r="AS105" s="2">
        <f>'Processed Data Export'!CO106*AS$1</f>
        <v>2.5167999999999999</v>
      </c>
      <c r="AT105" s="2">
        <f>'Processed Data Export'!CP106*AT$1</f>
        <v>3.3274999999999997</v>
      </c>
      <c r="AU105" s="2">
        <f>'Processed Data Export'!CQ106*AU$1</f>
        <v>4.29</v>
      </c>
      <c r="AV105" s="2">
        <f>'Processed Data Export'!CR106*AV$1</f>
        <v>5.4492500000000001</v>
      </c>
      <c r="AW105" s="2">
        <f>'Processed Data Export'!CS106*AW$1</f>
        <v>6.9114499999999994</v>
      </c>
      <c r="AX105" s="2">
        <f>'Processed Data Export'!CT106*AX$1</f>
        <v>8.702</v>
      </c>
      <c r="AY105" s="2">
        <f>'Processed Data Export'!CU106*AY$1</f>
        <v>10.86285</v>
      </c>
      <c r="AZ105" s="2">
        <f>'Processed Data Export'!CV106*AZ$1</f>
        <v>13.4384</v>
      </c>
      <c r="BA105" s="2">
        <f>'Processed Data Export'!CW106*BA$1</f>
        <v>16.598400000000002</v>
      </c>
      <c r="BB105" s="2">
        <f>'Processed Data Export'!CX106*BB$1</f>
        <v>20.5898</v>
      </c>
      <c r="BC105" s="2">
        <f>'Processed Data Export'!CY106*BC$1</f>
        <v>25.736199999999997</v>
      </c>
      <c r="BD105" s="2">
        <f>'Processed Data Export'!CZ106*BD$1</f>
        <v>32.439399999999999</v>
      </c>
      <c r="BE105" s="2">
        <f>'Processed Data Export'!DA106*BE$1</f>
        <v>41.103999999999999</v>
      </c>
      <c r="BF105" s="2">
        <f>'Processed Data Export'!DB106*BF$1</f>
        <v>52.133500000000005</v>
      </c>
      <c r="BG105" s="2">
        <f>'Processed Data Export'!DC106*BG$1</f>
        <v>66.337500000000006</v>
      </c>
      <c r="BH105" s="2">
        <f>'Processed Data Export'!DD106*BH$1</f>
        <v>82.573999999999998</v>
      </c>
      <c r="BI105" s="2">
        <f>'Processed Data Export'!DE106*BI$1</f>
        <v>101.91499999999998</v>
      </c>
      <c r="BJ105" s="2">
        <f>'Processed Data Export'!DF106*BJ$1</f>
        <v>122.11199999999999</v>
      </c>
      <c r="BK105" s="2">
        <f>'Processed Data Export'!DG106*BK$1</f>
        <v>142.672</v>
      </c>
      <c r="BL105" s="2">
        <f>'Processed Data Export'!DH106*BL$1</f>
        <v>161.249</v>
      </c>
      <c r="BM105" s="2">
        <f>'Processed Data Export'!DI106*BM$1</f>
        <v>175.40400000000002</v>
      </c>
      <c r="BN105" s="2">
        <f>'Processed Data Export'!DJ106*BN$1</f>
        <v>183.03049999999999</v>
      </c>
      <c r="BO105" s="2">
        <f>'Processed Data Export'!DK106*BO$1</f>
        <v>183.0565</v>
      </c>
      <c r="BP105" s="2">
        <f>'Processed Data Export'!DL106*BP$1</f>
        <v>174.42000000000002</v>
      </c>
      <c r="BQ105" s="2">
        <f>'Processed Data Export'!DM106*BQ$1</f>
        <v>157.98999999999998</v>
      </c>
      <c r="BR105" s="2">
        <f>'Processed Data Export'!DN106*BR$1</f>
        <v>135.47</v>
      </c>
      <c r="BS105" s="2">
        <f>'Processed Data Export'!DO106*BS$1</f>
        <v>109.38150000000002</v>
      </c>
      <c r="BT105" s="2">
        <f>'Processed Data Export'!DP106*BT$1</f>
        <v>83.220000000000013</v>
      </c>
      <c r="BU105" s="2">
        <f>'Processed Data Export'!DQ106*BU$1</f>
        <v>60.048000000000002</v>
      </c>
      <c r="BV105" s="2">
        <f>'Processed Data Export'!DR106*BV$1</f>
        <v>42.673499999999997</v>
      </c>
      <c r="BW105" s="2">
        <f>'Processed Data Export'!DS106*BW$1</f>
        <v>31.635000000000005</v>
      </c>
      <c r="BX105" s="2">
        <f>'Processed Data Export'!DT106*BX$1</f>
        <v>26.67</v>
      </c>
      <c r="BY105" s="2">
        <f>'Processed Data Export'!DU106*BY$1</f>
        <v>25.919999999999998</v>
      </c>
      <c r="BZ105" s="2">
        <f>'Processed Data Export'!DV106*BZ$1</f>
        <v>26.895</v>
      </c>
      <c r="CA105" s="2">
        <f>'Processed Data Export'!DW106*CA$1</f>
        <v>27.900000000000006</v>
      </c>
      <c r="CB105" s="2">
        <f>'Processed Data Export'!DX106*CB$1</f>
        <v>25.32</v>
      </c>
      <c r="CC105" s="2">
        <f>'Processed Data Export'!DY106*CC$1</f>
        <v>22.8</v>
      </c>
      <c r="CD105" s="2">
        <f>'Processed Data Export'!DZ106*CD$1</f>
        <v>14.96</v>
      </c>
      <c r="CE105" s="2">
        <f>'Processed Data Export'!EA106*CE$1</f>
        <v>18.599999999999998</v>
      </c>
      <c r="CF105" s="2">
        <f>'Processed Data Export'!EB106*CF$1</f>
        <v>26.4</v>
      </c>
      <c r="CG105" s="2">
        <f>'Processed Data Export'!EC106*CG$1</f>
        <v>36</v>
      </c>
      <c r="CH105" s="2">
        <f>'Processed Data Export'!ED106*CH$1</f>
        <v>45.400000000000006</v>
      </c>
      <c r="CI105" s="2">
        <f>'Processed Data Export'!EE106*CI$1</f>
        <v>54.18</v>
      </c>
      <c r="CJ105" s="2">
        <f>'Processed Data Export'!EF106*CJ$1</f>
        <v>55.67</v>
      </c>
      <c r="CK105" s="2">
        <f>'Processed Data Export'!EG106*CK$1</f>
        <v>46.620000000000005</v>
      </c>
      <c r="CL105" s="2">
        <f>'Processed Data Export'!EH106*CL$1</f>
        <v>30.240000000000002</v>
      </c>
      <c r="CM105" s="2">
        <f>'Processed Data Export'!EI106*CM$1</f>
        <v>0</v>
      </c>
      <c r="CN105" s="2">
        <f>'Processed Data Export'!EJ106*CN$1</f>
        <v>0</v>
      </c>
      <c r="CO105" s="2">
        <f t="shared" si="2"/>
        <v>2747.2076900000006</v>
      </c>
      <c r="CP105" s="2">
        <f t="shared" si="3"/>
        <v>27.472076900000005</v>
      </c>
    </row>
    <row r="106" spans="1:94" x14ac:dyDescent="0.35">
      <c r="A106" s="2">
        <f>'Processed Data Export'!B107</f>
        <v>10110</v>
      </c>
      <c r="B106" s="2">
        <f>'Processed Data Export'!AX107*B$1</f>
        <v>0</v>
      </c>
      <c r="C106" s="2">
        <f>'Processed Data Export'!AY107*C$1</f>
        <v>0</v>
      </c>
      <c r="D106" s="2">
        <f>'Processed Data Export'!AZ107*D$1</f>
        <v>0</v>
      </c>
      <c r="E106" s="2">
        <f>'Processed Data Export'!BA107*E$1</f>
        <v>0</v>
      </c>
      <c r="F106" s="2">
        <f>'Processed Data Export'!BB107*F$1</f>
        <v>0</v>
      </c>
      <c r="G106" s="2">
        <f>'Processed Data Export'!BC107*G$1</f>
        <v>0</v>
      </c>
      <c r="H106" s="2">
        <f>'Processed Data Export'!BD107*H$1</f>
        <v>0</v>
      </c>
      <c r="I106" s="2">
        <f>'Processed Data Export'!BE107*I$1</f>
        <v>0</v>
      </c>
      <c r="J106" s="2">
        <f>'Processed Data Export'!BF107*J$1</f>
        <v>0</v>
      </c>
      <c r="K106" s="2">
        <f>'Processed Data Export'!BG107*K$1</f>
        <v>0</v>
      </c>
      <c r="L106" s="2">
        <f>'Processed Data Export'!BH107*L$1</f>
        <v>0</v>
      </c>
      <c r="M106" s="2">
        <f>'Processed Data Export'!BI107*M$1</f>
        <v>0</v>
      </c>
      <c r="N106" s="2">
        <f>'Processed Data Export'!BJ107*N$1</f>
        <v>0</v>
      </c>
      <c r="O106" s="2">
        <f>'Processed Data Export'!BK107*O$1</f>
        <v>0</v>
      </c>
      <c r="P106" s="2">
        <f>'Processed Data Export'!BL107*P$1</f>
        <v>0</v>
      </c>
      <c r="Q106" s="2">
        <f>'Processed Data Export'!BM107*Q$1</f>
        <v>0</v>
      </c>
      <c r="R106" s="2">
        <f>'Processed Data Export'!BN107*R$1</f>
        <v>0</v>
      </c>
      <c r="S106" s="2">
        <f>'Processed Data Export'!BO107*S$1</f>
        <v>0</v>
      </c>
      <c r="T106" s="2">
        <f>'Processed Data Export'!BP107*T$1</f>
        <v>0</v>
      </c>
      <c r="U106" s="2">
        <f>'Processed Data Export'!BQ107*U$1</f>
        <v>0</v>
      </c>
      <c r="V106" s="2">
        <f>'Processed Data Export'!BR107*V$1</f>
        <v>0</v>
      </c>
      <c r="W106" s="2">
        <f>'Processed Data Export'!BS107*W$1</f>
        <v>0</v>
      </c>
      <c r="X106" s="2">
        <f>'Processed Data Export'!BT107*X$1</f>
        <v>0</v>
      </c>
      <c r="Y106" s="2">
        <f>'Processed Data Export'!BU107*Y$1</f>
        <v>0</v>
      </c>
      <c r="Z106" s="2">
        <f>'Processed Data Export'!BV107*Z$1</f>
        <v>0</v>
      </c>
      <c r="AA106" s="2">
        <f>'Processed Data Export'!BW107*AA$1</f>
        <v>0</v>
      </c>
      <c r="AB106" s="2">
        <f>'Processed Data Export'!BX107*AB$1</f>
        <v>0</v>
      </c>
      <c r="AC106" s="2">
        <f>'Processed Data Export'!BY107*AC$1</f>
        <v>0</v>
      </c>
      <c r="AD106" s="2">
        <f>'Processed Data Export'!BZ107*AD$1</f>
        <v>0</v>
      </c>
      <c r="AE106" s="2">
        <f>'Processed Data Export'!CA107*AE$1</f>
        <v>0</v>
      </c>
      <c r="AF106" s="2">
        <f>'Processed Data Export'!CB107*AF$1</f>
        <v>0</v>
      </c>
      <c r="AG106" s="2">
        <f>'Processed Data Export'!CC107*AG$1</f>
        <v>4.1840000000000002E-2</v>
      </c>
      <c r="AH106" s="2">
        <f>'Processed Data Export'!CD107*AH$1</f>
        <v>7.1279999999999996E-2</v>
      </c>
      <c r="AI106" s="2">
        <f>'Processed Data Export'!CE107*AI$1</f>
        <v>9.7875000000000018E-2</v>
      </c>
      <c r="AJ106" s="2">
        <f>'Processed Data Export'!CF107*AJ$1</f>
        <v>0.11121500000000002</v>
      </c>
      <c r="AK106" s="2">
        <f>'Processed Data Export'!CG107*AK$1</f>
        <v>0.11336</v>
      </c>
      <c r="AL106" s="2">
        <f>'Processed Data Export'!CH107*AL$1</f>
        <v>0.10405499999999999</v>
      </c>
      <c r="AM106" s="2">
        <f>'Processed Data Export'!CI107*AM$1</f>
        <v>0.10169999999999998</v>
      </c>
      <c r="AN106" s="2">
        <f>'Processed Data Export'!CJ107*AN$1</f>
        <v>0.15359999999999999</v>
      </c>
      <c r="AO106" s="2">
        <f>'Processed Data Export'!CK107*AO$1</f>
        <v>0.28275</v>
      </c>
      <c r="AP106" s="2">
        <f>'Processed Data Export'!CL107*AP$1</f>
        <v>0.52800000000000002</v>
      </c>
      <c r="AQ106" s="2">
        <f>'Processed Data Export'!CM107*AQ$1</f>
        <v>0.91179999999999994</v>
      </c>
      <c r="AR106" s="2">
        <f>'Processed Data Export'!CN107*AR$1</f>
        <v>1.4271</v>
      </c>
      <c r="AS106" s="2">
        <f>'Processed Data Export'!CO107*AS$1</f>
        <v>2.0690999999999997</v>
      </c>
      <c r="AT106" s="2">
        <f>'Processed Data Export'!CP107*AT$1</f>
        <v>2.8600000000000003</v>
      </c>
      <c r="AU106" s="2">
        <f>'Processed Data Export'!CQ107*AU$1</f>
        <v>3.8376000000000001</v>
      </c>
      <c r="AV106" s="2">
        <f>'Processed Data Export'!CR107*AV$1</f>
        <v>5.0942499999999997</v>
      </c>
      <c r="AW106" s="2">
        <f>'Processed Data Export'!CS107*AW$1</f>
        <v>6.6898000000000009</v>
      </c>
      <c r="AX106" s="2">
        <f>'Processed Data Export'!CT107*AX$1</f>
        <v>8.6791</v>
      </c>
      <c r="AY106" s="2">
        <f>'Processed Data Export'!CU107*AY$1</f>
        <v>11.097299999999999</v>
      </c>
      <c r="AZ106" s="2">
        <f>'Processed Data Export'!CV107*AZ$1</f>
        <v>13.941599999999999</v>
      </c>
      <c r="BA106" s="2">
        <f>'Processed Data Export'!CW107*BA$1</f>
        <v>17.236799999999999</v>
      </c>
      <c r="BB106" s="2">
        <f>'Processed Data Export'!CX107*BB$1</f>
        <v>21.124600000000001</v>
      </c>
      <c r="BC106" s="2">
        <f>'Processed Data Export'!CY107*BC$1</f>
        <v>25.909800000000001</v>
      </c>
      <c r="BD106" s="2">
        <f>'Processed Data Export'!CZ107*BD$1</f>
        <v>31.749200000000002</v>
      </c>
      <c r="BE106" s="2">
        <f>'Processed Data Export'!DA107*BE$1</f>
        <v>39.143999999999998</v>
      </c>
      <c r="BF106" s="2">
        <f>'Processed Data Export'!DB107*BF$1</f>
        <v>48.450499999999998</v>
      </c>
      <c r="BG106" s="2">
        <f>'Processed Data Export'!DC107*BG$1</f>
        <v>60.61</v>
      </c>
      <c r="BH106" s="2">
        <f>'Processed Data Export'!DD107*BH$1</f>
        <v>75.03</v>
      </c>
      <c r="BI106" s="2">
        <f>'Processed Data Export'!DE107*BI$1</f>
        <v>92.939000000000007</v>
      </c>
      <c r="BJ106" s="2">
        <f>'Processed Data Export'!DF107*BJ$1</f>
        <v>113.10199999999999</v>
      </c>
      <c r="BK106" s="2">
        <f>'Processed Data Export'!DG107*BK$1</f>
        <v>135.32150000000001</v>
      </c>
      <c r="BL106" s="2">
        <f>'Processed Data Export'!DH107*BL$1</f>
        <v>158.09799999999998</v>
      </c>
      <c r="BM106" s="2">
        <f>'Processed Data Export'!DI107*BM$1</f>
        <v>178.82500000000002</v>
      </c>
      <c r="BN106" s="2">
        <f>'Processed Data Export'!DJ107*BN$1</f>
        <v>195.38549999999998</v>
      </c>
      <c r="BO106" s="2">
        <f>'Processed Data Export'!DK107*BO$1</f>
        <v>205.9135</v>
      </c>
      <c r="BP106" s="2">
        <f>'Processed Data Export'!DL107*BP$1</f>
        <v>207.93599999999998</v>
      </c>
      <c r="BQ106" s="2">
        <f>'Processed Data Export'!DM107*BQ$1</f>
        <v>200.72499999999999</v>
      </c>
      <c r="BR106" s="2">
        <f>'Processed Data Export'!DN107*BR$1</f>
        <v>184.65149999999997</v>
      </c>
      <c r="BS106" s="2">
        <f>'Processed Data Export'!DO107*BS$1</f>
        <v>160.89450000000002</v>
      </c>
      <c r="BT106" s="2">
        <f>'Processed Data Export'!DP107*BT$1</f>
        <v>132.62</v>
      </c>
      <c r="BU106" s="2">
        <f>'Processed Data Export'!DQ107*BU$1</f>
        <v>103.68</v>
      </c>
      <c r="BV106" s="2">
        <f>'Processed Data Export'!DR107*BV$1</f>
        <v>77.008499999999984</v>
      </c>
      <c r="BW106" s="2">
        <f>'Processed Data Export'!DS107*BW$1</f>
        <v>54.945</v>
      </c>
      <c r="BX106" s="2">
        <f>'Processed Data Export'!DT107*BX$1</f>
        <v>40.005000000000003</v>
      </c>
      <c r="BY106" s="2">
        <f>'Processed Data Export'!DU107*BY$1</f>
        <v>30.24</v>
      </c>
      <c r="BZ106" s="2">
        <f>'Processed Data Export'!DV107*BZ$1</f>
        <v>25.265000000000001</v>
      </c>
      <c r="CA106" s="2">
        <f>'Processed Data Export'!DW107*CA$1</f>
        <v>21.39</v>
      </c>
      <c r="CB106" s="2">
        <f>'Processed Data Export'!DX107*CB$1</f>
        <v>16.88</v>
      </c>
      <c r="CC106" s="2">
        <f>'Processed Data Export'!DY107*CC$1</f>
        <v>0</v>
      </c>
      <c r="CD106" s="2">
        <f>'Processed Data Export'!DZ107*CD$1</f>
        <v>0</v>
      </c>
      <c r="CE106" s="2">
        <f>'Processed Data Export'!EA107*CE$1</f>
        <v>0</v>
      </c>
      <c r="CF106" s="2">
        <f>'Processed Data Export'!EB107*CF$1</f>
        <v>0</v>
      </c>
      <c r="CG106" s="2">
        <f>'Processed Data Export'!EC107*CG$1</f>
        <v>0</v>
      </c>
      <c r="CH106" s="2">
        <f>'Processed Data Export'!ED107*CH$1</f>
        <v>0</v>
      </c>
      <c r="CI106" s="2">
        <f>'Processed Data Export'!EE107*CI$1</f>
        <v>0</v>
      </c>
      <c r="CJ106" s="2">
        <f>'Processed Data Export'!EF107*CJ$1</f>
        <v>0</v>
      </c>
      <c r="CK106" s="2">
        <f>'Processed Data Export'!EG107*CK$1</f>
        <v>0</v>
      </c>
      <c r="CL106" s="2">
        <f>'Processed Data Export'!EH107*CL$1</f>
        <v>0</v>
      </c>
      <c r="CM106" s="2">
        <f>'Processed Data Export'!EI107*CM$1</f>
        <v>0</v>
      </c>
      <c r="CN106" s="2">
        <f>'Processed Data Export'!EJ107*CN$1</f>
        <v>0</v>
      </c>
      <c r="CO106" s="2">
        <f t="shared" si="2"/>
        <v>2713.2932249999994</v>
      </c>
      <c r="CP106" s="2">
        <f t="shared" si="3"/>
        <v>27.132932249999996</v>
      </c>
    </row>
    <row r="107" spans="1:94" x14ac:dyDescent="0.35">
      <c r="A107" s="2">
        <f>'Processed Data Export'!B108</f>
        <v>10200</v>
      </c>
      <c r="B107" s="2">
        <f>'Processed Data Export'!AX108*B$1</f>
        <v>4.1000000000000003E-3</v>
      </c>
      <c r="C107" s="2">
        <f>'Processed Data Export'!AY108*C$1</f>
        <v>0</v>
      </c>
      <c r="D107" s="2">
        <f>'Processed Data Export'!AZ108*D$1</f>
        <v>0</v>
      </c>
      <c r="E107" s="2">
        <f>'Processed Data Export'!BA108*E$1</f>
        <v>0</v>
      </c>
      <c r="F107" s="2">
        <f>'Processed Data Export'!BB108*F$1</f>
        <v>0</v>
      </c>
      <c r="G107" s="2">
        <f>'Processed Data Export'!BC108*G$1</f>
        <v>0</v>
      </c>
      <c r="H107" s="2">
        <f>'Processed Data Export'!BD108*H$1</f>
        <v>0</v>
      </c>
      <c r="I107" s="2">
        <f>'Processed Data Export'!BE108*I$1</f>
        <v>0</v>
      </c>
      <c r="J107" s="2">
        <f>'Processed Data Export'!BF108*J$1</f>
        <v>0</v>
      </c>
      <c r="K107" s="2">
        <f>'Processed Data Export'!BG108*K$1</f>
        <v>0</v>
      </c>
      <c r="L107" s="2">
        <f>'Processed Data Export'!BH108*L$1</f>
        <v>0</v>
      </c>
      <c r="M107" s="2">
        <f>'Processed Data Export'!BI108*M$1</f>
        <v>0</v>
      </c>
      <c r="N107" s="2">
        <f>'Processed Data Export'!BJ108*N$1</f>
        <v>0</v>
      </c>
      <c r="O107" s="2">
        <f>'Processed Data Export'!BK108*O$1</f>
        <v>0</v>
      </c>
      <c r="P107" s="2">
        <f>'Processed Data Export'!BL108*P$1</f>
        <v>0</v>
      </c>
      <c r="Q107" s="2">
        <f>'Processed Data Export'!BM108*Q$1</f>
        <v>0</v>
      </c>
      <c r="R107" s="2">
        <f>'Processed Data Export'!BN108*R$1</f>
        <v>0</v>
      </c>
      <c r="S107" s="2">
        <f>'Processed Data Export'!BO108*S$1</f>
        <v>0</v>
      </c>
      <c r="T107" s="2">
        <f>'Processed Data Export'!BP108*T$1</f>
        <v>0</v>
      </c>
      <c r="U107" s="2">
        <f>'Processed Data Export'!BQ108*U$1</f>
        <v>0</v>
      </c>
      <c r="V107" s="2">
        <f>'Processed Data Export'!BR108*V$1</f>
        <v>0</v>
      </c>
      <c r="W107" s="2">
        <f>'Processed Data Export'!BS108*W$1</f>
        <v>0</v>
      </c>
      <c r="X107" s="2">
        <f>'Processed Data Export'!BT108*X$1</f>
        <v>0</v>
      </c>
      <c r="Y107" s="2">
        <f>'Processed Data Export'!BU108*Y$1</f>
        <v>0</v>
      </c>
      <c r="Z107" s="2">
        <f>'Processed Data Export'!BV108*Z$1</f>
        <v>0</v>
      </c>
      <c r="AA107" s="2">
        <f>'Processed Data Export'!BW108*AA$1</f>
        <v>0</v>
      </c>
      <c r="AB107" s="2">
        <f>'Processed Data Export'!BX108*AB$1</f>
        <v>0</v>
      </c>
      <c r="AC107" s="2">
        <f>'Processed Data Export'!BY108*AC$1</f>
        <v>0</v>
      </c>
      <c r="AD107" s="2">
        <f>'Processed Data Export'!BZ108*AD$1</f>
        <v>0</v>
      </c>
      <c r="AE107" s="2">
        <f>'Processed Data Export'!CA108*AE$1</f>
        <v>0</v>
      </c>
      <c r="AF107" s="2">
        <f>'Processed Data Export'!CB108*AF$1</f>
        <v>0</v>
      </c>
      <c r="AG107" s="2">
        <f>'Processed Data Export'!CC108*AG$1</f>
        <v>1.8305000000000002E-2</v>
      </c>
      <c r="AH107" s="2">
        <f>'Processed Data Export'!CD108*AH$1</f>
        <v>5.049E-2</v>
      </c>
      <c r="AI107" s="2">
        <f>'Processed Data Export'!CE108*AI$1</f>
        <v>7.7625000000000013E-2</v>
      </c>
      <c r="AJ107" s="2">
        <f>'Processed Data Export'!CF108*AJ$1</f>
        <v>8.8205000000000006E-2</v>
      </c>
      <c r="AK107" s="2">
        <f>'Processed Data Export'!CG108*AK$1</f>
        <v>8.72E-2</v>
      </c>
      <c r="AL107" s="2">
        <f>'Processed Data Export'!CH108*AL$1</f>
        <v>7.9280000000000003E-2</v>
      </c>
      <c r="AM107" s="2">
        <f>'Processed Data Export'!CI108*AM$1</f>
        <v>9.0399999999999994E-2</v>
      </c>
      <c r="AN107" s="2">
        <f>'Processed Data Export'!CJ108*AN$1</f>
        <v>0.14080000000000001</v>
      </c>
      <c r="AO107" s="2">
        <f>'Processed Data Export'!CK108*AO$1</f>
        <v>0.27549999999999997</v>
      </c>
      <c r="AP107" s="2">
        <f>'Processed Data Export'!CL108*AP$1</f>
        <v>0.51149999999999995</v>
      </c>
      <c r="AQ107" s="2">
        <f>'Processed Data Export'!CM108*AQ$1</f>
        <v>0.8929999999999999</v>
      </c>
      <c r="AR107" s="2">
        <f>'Processed Data Export'!CN108*AR$1</f>
        <v>1.3951499999999999</v>
      </c>
      <c r="AS107" s="2">
        <f>'Processed Data Export'!CO108*AS$1</f>
        <v>2.0448999999999997</v>
      </c>
      <c r="AT107" s="2">
        <f>'Processed Data Export'!CP108*AT$1</f>
        <v>2.8462500000000004</v>
      </c>
      <c r="AU107" s="2">
        <f>'Processed Data Export'!CQ108*AU$1</f>
        <v>3.8531999999999997</v>
      </c>
      <c r="AV107" s="2">
        <f>'Processed Data Export'!CR108*AV$1</f>
        <v>5.1829999999999998</v>
      </c>
      <c r="AW107" s="2">
        <f>'Processed Data Export'!CS108*AW$1</f>
        <v>6.9114499999999994</v>
      </c>
      <c r="AX107" s="2">
        <f>'Processed Data Export'!CT108*AX$1</f>
        <v>9.1142000000000003</v>
      </c>
      <c r="AY107" s="2">
        <f>'Processed Data Export'!CU108*AY$1</f>
        <v>11.826700000000001</v>
      </c>
      <c r="AZ107" s="2">
        <f>'Processed Data Export'!CV108*AZ$1</f>
        <v>15.0664</v>
      </c>
      <c r="BA107" s="2">
        <f>'Processed Data Export'!CW108*BA$1</f>
        <v>18.849599999999999</v>
      </c>
      <c r="BB107" s="2">
        <f>'Processed Data Export'!CX108*BB$1</f>
        <v>23.340199999999996</v>
      </c>
      <c r="BC107" s="2">
        <f>'Processed Data Export'!CY108*BC$1</f>
        <v>28.730799999999999</v>
      </c>
      <c r="BD107" s="2">
        <f>'Processed Data Export'!CZ108*BD$1</f>
        <v>35.200200000000002</v>
      </c>
      <c r="BE107" s="2">
        <f>'Processed Data Export'!DA108*BE$1</f>
        <v>43.063999999999993</v>
      </c>
      <c r="BF107" s="2">
        <f>'Processed Data Export'!DB108*BF$1</f>
        <v>52.514499999999991</v>
      </c>
      <c r="BG107" s="2">
        <f>'Processed Data Export'!DC108*BG$1</f>
        <v>64.307500000000005</v>
      </c>
      <c r="BH107" s="2">
        <f>'Processed Data Export'!DD108*BH$1</f>
        <v>77.572000000000003</v>
      </c>
      <c r="BI107" s="2">
        <f>'Processed Data Export'!DE108*BI$1</f>
        <v>93.5</v>
      </c>
      <c r="BJ107" s="2">
        <f>'Processed Data Export'!DF108*BJ$1</f>
        <v>110.452</v>
      </c>
      <c r="BK107" s="2">
        <f>'Processed Data Export'!DG108*BK$1</f>
        <v>128.453</v>
      </c>
      <c r="BL107" s="2">
        <f>'Processed Data Export'!DH108*BL$1</f>
        <v>146.042</v>
      </c>
      <c r="BM107" s="2">
        <f>'Processed Data Export'!DI108*BM$1</f>
        <v>161.09799999999998</v>
      </c>
      <c r="BN107" s="2">
        <f>'Processed Data Export'!DJ108*BN$1</f>
        <v>172.26400000000001</v>
      </c>
      <c r="BO107" s="2">
        <f>'Processed Data Export'!DK108*BO$1</f>
        <v>178.24450000000002</v>
      </c>
      <c r="BP107" s="2">
        <f>'Processed Data Export'!DL108*BP$1</f>
        <v>177.84000000000003</v>
      </c>
      <c r="BQ107" s="2">
        <f>'Processed Data Export'!DM108*BQ$1</f>
        <v>170.16300000000001</v>
      </c>
      <c r="BR107" s="2">
        <f>'Processed Data Export'!DN108*BR$1</f>
        <v>157.26300000000001</v>
      </c>
      <c r="BS107" s="2">
        <f>'Processed Data Export'!DO108*BS$1</f>
        <v>139.48650000000001</v>
      </c>
      <c r="BT107" s="2">
        <f>'Processed Data Export'!DP108*BT$1</f>
        <v>119.32000000000001</v>
      </c>
      <c r="BU107" s="2">
        <f>'Processed Data Export'!DQ108*BU$1</f>
        <v>100.65600000000001</v>
      </c>
      <c r="BV107" s="2">
        <f>'Processed Data Export'!DR108*BV$1</f>
        <v>84.856499999999997</v>
      </c>
      <c r="BW107" s="2">
        <f>'Processed Data Export'!DS108*BW$1</f>
        <v>73.814999999999998</v>
      </c>
      <c r="BX107" s="2">
        <f>'Processed Data Export'!DT108*BX$1</f>
        <v>69.850000000000009</v>
      </c>
      <c r="BY107" s="2">
        <f>'Processed Data Export'!DU108*BY$1</f>
        <v>70.56</v>
      </c>
      <c r="BZ107" s="2">
        <f>'Processed Data Export'!DV108*BZ$1</f>
        <v>73.349999999999994</v>
      </c>
      <c r="CA107" s="2">
        <f>'Processed Data Export'!DW108*CA$1</f>
        <v>78.12</v>
      </c>
      <c r="CB107" s="2">
        <f>'Processed Data Export'!DX108*CB$1</f>
        <v>81.234999999999999</v>
      </c>
      <c r="CC107" s="2">
        <f>'Processed Data Export'!DY108*CC$1</f>
        <v>78</v>
      </c>
      <c r="CD107" s="2">
        <f>'Processed Data Export'!DZ108*CD$1</f>
        <v>66.64</v>
      </c>
      <c r="CE107" s="2">
        <f>'Processed Data Export'!EA108*CE$1</f>
        <v>49.6</v>
      </c>
      <c r="CF107" s="2">
        <f>'Processed Data Export'!EB108*CF$1</f>
        <v>28.16</v>
      </c>
      <c r="CG107" s="2">
        <f>'Processed Data Export'!EC108*CG$1</f>
        <v>0</v>
      </c>
      <c r="CH107" s="2">
        <f>'Processed Data Export'!ED108*CH$1</f>
        <v>0</v>
      </c>
      <c r="CI107" s="2">
        <f>'Processed Data Export'!EE108*CI$1</f>
        <v>0</v>
      </c>
      <c r="CJ107" s="2">
        <f>'Processed Data Export'!EF108*CJ$1</f>
        <v>0</v>
      </c>
      <c r="CK107" s="2">
        <f>'Processed Data Export'!EG108*CK$1</f>
        <v>0</v>
      </c>
      <c r="CL107" s="2">
        <f>'Processed Data Export'!EH108*CL$1</f>
        <v>0</v>
      </c>
      <c r="CM107" s="2">
        <f>'Processed Data Export'!EI108*CM$1</f>
        <v>0</v>
      </c>
      <c r="CN107" s="2">
        <f>'Processed Data Export'!EJ108*CN$1</f>
        <v>0</v>
      </c>
      <c r="CO107" s="2">
        <f t="shared" si="2"/>
        <v>3013.1049549999993</v>
      </c>
      <c r="CP107" s="2">
        <f t="shared" si="3"/>
        <v>30.131049549999993</v>
      </c>
    </row>
    <row r="108" spans="1:94" x14ac:dyDescent="0.35">
      <c r="A108" s="2">
        <f>'Processed Data Export'!B109</f>
        <v>10205</v>
      </c>
      <c r="B108" s="2">
        <f>'Processed Data Export'!AX109*B$1</f>
        <v>2.1550000000000003E-2</v>
      </c>
      <c r="C108" s="2">
        <f>'Processed Data Export'!AY109*C$1</f>
        <v>0</v>
      </c>
      <c r="D108" s="2">
        <f>'Processed Data Export'!AZ109*D$1</f>
        <v>0</v>
      </c>
      <c r="E108" s="2">
        <f>'Processed Data Export'!BA109*E$1</f>
        <v>0</v>
      </c>
      <c r="F108" s="2">
        <f>'Processed Data Export'!BB109*F$1</f>
        <v>0</v>
      </c>
      <c r="G108" s="2">
        <f>'Processed Data Export'!BC109*G$1</f>
        <v>0</v>
      </c>
      <c r="H108" s="2">
        <f>'Processed Data Export'!BD109*H$1</f>
        <v>0</v>
      </c>
      <c r="I108" s="2">
        <f>'Processed Data Export'!BE109*I$1</f>
        <v>0</v>
      </c>
      <c r="J108" s="2">
        <f>'Processed Data Export'!BF109*J$1</f>
        <v>0</v>
      </c>
      <c r="K108" s="2">
        <f>'Processed Data Export'!BG109*K$1</f>
        <v>0</v>
      </c>
      <c r="L108" s="2">
        <f>'Processed Data Export'!BH109*L$1</f>
        <v>0</v>
      </c>
      <c r="M108" s="2">
        <f>'Processed Data Export'!BI109*M$1</f>
        <v>0</v>
      </c>
      <c r="N108" s="2">
        <f>'Processed Data Export'!BJ109*N$1</f>
        <v>0</v>
      </c>
      <c r="O108" s="2">
        <f>'Processed Data Export'!BK109*O$1</f>
        <v>0</v>
      </c>
      <c r="P108" s="2">
        <f>'Processed Data Export'!BL109*P$1</f>
        <v>0</v>
      </c>
      <c r="Q108" s="2">
        <f>'Processed Data Export'!BM109*Q$1</f>
        <v>0</v>
      </c>
      <c r="R108" s="2">
        <f>'Processed Data Export'!BN109*R$1</f>
        <v>0</v>
      </c>
      <c r="S108" s="2">
        <f>'Processed Data Export'!BO109*S$1</f>
        <v>0</v>
      </c>
      <c r="T108" s="2">
        <f>'Processed Data Export'!BP109*T$1</f>
        <v>0</v>
      </c>
      <c r="U108" s="2">
        <f>'Processed Data Export'!BQ109*U$1</f>
        <v>0</v>
      </c>
      <c r="V108" s="2">
        <f>'Processed Data Export'!BR109*V$1</f>
        <v>0</v>
      </c>
      <c r="W108" s="2">
        <f>'Processed Data Export'!BS109*W$1</f>
        <v>0</v>
      </c>
      <c r="X108" s="2">
        <f>'Processed Data Export'!BT109*X$1</f>
        <v>0</v>
      </c>
      <c r="Y108" s="2">
        <f>'Processed Data Export'!BU109*Y$1</f>
        <v>0</v>
      </c>
      <c r="Z108" s="2">
        <f>'Processed Data Export'!BV109*Z$1</f>
        <v>0</v>
      </c>
      <c r="AA108" s="2">
        <f>'Processed Data Export'!BW109*AA$1</f>
        <v>0</v>
      </c>
      <c r="AB108" s="2">
        <f>'Processed Data Export'!BX109*AB$1</f>
        <v>0</v>
      </c>
      <c r="AC108" s="2">
        <f>'Processed Data Export'!BY109*AC$1</f>
        <v>0</v>
      </c>
      <c r="AD108" s="2">
        <f>'Processed Data Export'!BZ109*AD$1</f>
        <v>0</v>
      </c>
      <c r="AE108" s="2">
        <f>'Processed Data Export'!CA109*AE$1</f>
        <v>0</v>
      </c>
      <c r="AF108" s="2">
        <f>'Processed Data Export'!CB109*AF$1</f>
        <v>2.07E-2</v>
      </c>
      <c r="AG108" s="2">
        <f>'Processed Data Export'!CC109*AG$1</f>
        <v>6.0145000000000004E-2</v>
      </c>
      <c r="AH108" s="2">
        <f>'Processed Data Export'!CD109*AH$1</f>
        <v>9.2070000000000013E-2</v>
      </c>
      <c r="AI108" s="2">
        <f>'Processed Data Export'!CE109*AI$1</f>
        <v>0.1215</v>
      </c>
      <c r="AJ108" s="2">
        <f>'Processed Data Export'!CF109*AJ$1</f>
        <v>0.13805999999999999</v>
      </c>
      <c r="AK108" s="2">
        <f>'Processed Data Export'!CG109*AK$1</f>
        <v>0.13952000000000001</v>
      </c>
      <c r="AL108" s="2">
        <f>'Processed Data Export'!CH109*AL$1</f>
        <v>0.13874</v>
      </c>
      <c r="AM108" s="2">
        <f>'Processed Data Export'!CI109*AM$1</f>
        <v>0.15820000000000001</v>
      </c>
      <c r="AN108" s="2">
        <f>'Processed Data Export'!CJ109*AN$1</f>
        <v>0.21759999999999999</v>
      </c>
      <c r="AO108" s="2">
        <f>'Processed Data Export'!CK109*AO$1</f>
        <v>0.36249999999999999</v>
      </c>
      <c r="AP108" s="2">
        <f>'Processed Data Export'!CL109*AP$1</f>
        <v>0.627</v>
      </c>
      <c r="AQ108" s="2">
        <f>'Processed Data Export'!CM109*AQ$1</f>
        <v>1.0058</v>
      </c>
      <c r="AR108" s="2">
        <f>'Processed Data Export'!CN109*AR$1</f>
        <v>1.5016499999999999</v>
      </c>
      <c r="AS108" s="2">
        <f>'Processed Data Export'!CO109*AS$1</f>
        <v>2.1417000000000002</v>
      </c>
      <c r="AT108" s="2">
        <f>'Processed Data Export'!CP109*AT$1</f>
        <v>2.9012500000000006</v>
      </c>
      <c r="AU108" s="2">
        <f>'Processed Data Export'!CQ109*AU$1</f>
        <v>3.8531999999999997</v>
      </c>
      <c r="AV108" s="2">
        <f>'Processed Data Export'!CR109*AV$1</f>
        <v>5.02325</v>
      </c>
      <c r="AW108" s="2">
        <f>'Processed Data Export'!CS109*AW$1</f>
        <v>6.5487500000000001</v>
      </c>
      <c r="AX108" s="2">
        <f>'Processed Data Export'!CT109*AX$1</f>
        <v>8.3814000000000011</v>
      </c>
      <c r="AY108" s="2">
        <f>'Processed Data Export'!CU109*AY$1</f>
        <v>10.628400000000001</v>
      </c>
      <c r="AZ108" s="2">
        <f>'Processed Data Export'!CV109*AZ$1</f>
        <v>13.231200000000001</v>
      </c>
      <c r="BA108" s="2">
        <f>'Processed Data Export'!CW109*BA$1</f>
        <v>16.2624</v>
      </c>
      <c r="BB108" s="2">
        <f>'Processed Data Export'!CX109*BB$1</f>
        <v>19.864000000000001</v>
      </c>
      <c r="BC108" s="2">
        <f>'Processed Data Export'!CY109*BC$1</f>
        <v>24.1738</v>
      </c>
      <c r="BD108" s="2">
        <f>'Processed Data Export'!CZ109*BD$1</f>
        <v>29.58</v>
      </c>
      <c r="BE108" s="2">
        <f>'Processed Data Export'!DA109*BE$1</f>
        <v>36.4</v>
      </c>
      <c r="BF108" s="2">
        <f>'Processed Data Export'!DB109*BF$1</f>
        <v>45.021499999999996</v>
      </c>
      <c r="BG108" s="2">
        <f>'Processed Data Export'!DC109*BG$1</f>
        <v>56.1875</v>
      </c>
      <c r="BH108" s="2">
        <f>'Processed Data Export'!DD109*BH$1</f>
        <v>69.289999999999992</v>
      </c>
      <c r="BI108" s="2">
        <f>'Processed Data Export'!DE109*BI$1</f>
        <v>85.459000000000003</v>
      </c>
      <c r="BJ108" s="2">
        <f>'Processed Data Export'!DF109*BJ$1</f>
        <v>103.35</v>
      </c>
      <c r="BK108" s="2">
        <f>'Processed Data Export'!DG109*BK$1</f>
        <v>122.91</v>
      </c>
      <c r="BL108" s="2">
        <f>'Processed Data Export'!DH109*BL$1</f>
        <v>142.34299999999999</v>
      </c>
      <c r="BM108" s="2">
        <f>'Processed Data Export'!DI109*BM$1</f>
        <v>159.6985</v>
      </c>
      <c r="BN108" s="2">
        <f>'Processed Data Export'!DJ109*BN$1</f>
        <v>173.14649999999997</v>
      </c>
      <c r="BO108" s="2">
        <f>'Processed Data Export'!DK109*BO$1</f>
        <v>180.851</v>
      </c>
      <c r="BP108" s="2">
        <f>'Processed Data Export'!DL109*BP$1</f>
        <v>181.94399999999999</v>
      </c>
      <c r="BQ108" s="2">
        <f>'Processed Data Export'!DM109*BQ$1</f>
        <v>175.34299999999999</v>
      </c>
      <c r="BR108" s="2">
        <f>'Processed Data Export'!DN109*BR$1</f>
        <v>162.56399999999999</v>
      </c>
      <c r="BS108" s="2">
        <f>'Processed Data Export'!DO109*BS$1</f>
        <v>144.83850000000001</v>
      </c>
      <c r="BT108" s="2">
        <f>'Processed Data Export'!DP109*BT$1</f>
        <v>125.39999999999999</v>
      </c>
      <c r="BU108" s="2">
        <f>'Processed Data Export'!DQ109*BU$1</f>
        <v>107.56800000000001</v>
      </c>
      <c r="BV108" s="2">
        <f>'Processed Data Export'!DR109*BV$1</f>
        <v>95.647499999999994</v>
      </c>
      <c r="BW108" s="2">
        <f>'Processed Data Export'!DS109*BW$1</f>
        <v>91.574999999999989</v>
      </c>
      <c r="BX108" s="2">
        <f>'Processed Data Export'!DT109*BX$1</f>
        <v>98.424999999999997</v>
      </c>
      <c r="BY108" s="2">
        <f>'Processed Data Export'!DU109*BY$1</f>
        <v>113.76</v>
      </c>
      <c r="BZ108" s="2">
        <f>'Processed Data Export'!DV109*BZ$1</f>
        <v>136.92000000000002</v>
      </c>
      <c r="CA108" s="2">
        <f>'Processed Data Export'!DW109*CA$1</f>
        <v>165.54</v>
      </c>
      <c r="CB108" s="2">
        <f>'Processed Data Export'!DX109*CB$1</f>
        <v>193.065</v>
      </c>
      <c r="CC108" s="2">
        <f>'Processed Data Export'!DY109*CC$1</f>
        <v>212.4</v>
      </c>
      <c r="CD108" s="2">
        <f>'Processed Data Export'!DZ109*CD$1</f>
        <v>217.60000000000002</v>
      </c>
      <c r="CE108" s="2">
        <f>'Processed Data Export'!EA109*CE$1</f>
        <v>204.60000000000002</v>
      </c>
      <c r="CF108" s="2">
        <f>'Processed Data Export'!EB109*CF$1</f>
        <v>170.72</v>
      </c>
      <c r="CG108" s="2">
        <f>'Processed Data Export'!EC109*CG$1</f>
        <v>118.00000000000001</v>
      </c>
      <c r="CH108" s="2">
        <f>'Processed Data Export'!ED109*CH$1</f>
        <v>61.290000000000006</v>
      </c>
      <c r="CI108" s="2">
        <f>'Processed Data Export'!EE109*CI$1</f>
        <v>18.060000000000002</v>
      </c>
      <c r="CJ108" s="2">
        <f>'Processed Data Export'!EF109*CJ$1</f>
        <v>0</v>
      </c>
      <c r="CK108" s="2">
        <f>'Processed Data Export'!EG109*CK$1</f>
        <v>0</v>
      </c>
      <c r="CL108" s="2">
        <f>'Processed Data Export'!EH109*CL$1</f>
        <v>0</v>
      </c>
      <c r="CM108" s="2">
        <f>'Processed Data Export'!EI109*CM$1</f>
        <v>0</v>
      </c>
      <c r="CN108" s="2">
        <f>'Processed Data Export'!EJ109*CN$1</f>
        <v>0</v>
      </c>
      <c r="CO108" s="2">
        <f t="shared" si="2"/>
        <v>4117.1113850000011</v>
      </c>
      <c r="CP108" s="2">
        <f t="shared" si="3"/>
        <v>41.171113850000012</v>
      </c>
    </row>
    <row r="109" spans="1:94" x14ac:dyDescent="0.35">
      <c r="A109" s="2">
        <f>'Processed Data Export'!B110</f>
        <v>10210</v>
      </c>
      <c r="B109" s="2">
        <f>'Processed Data Export'!AX110*B$1</f>
        <v>2.4249999999999997E-2</v>
      </c>
      <c r="C109" s="2">
        <f>'Processed Data Export'!AY110*C$1</f>
        <v>0</v>
      </c>
      <c r="D109" s="2">
        <f>'Processed Data Export'!AZ110*D$1</f>
        <v>0</v>
      </c>
      <c r="E109" s="2">
        <f>'Processed Data Export'!BA110*E$1</f>
        <v>0</v>
      </c>
      <c r="F109" s="2">
        <f>'Processed Data Export'!BB110*F$1</f>
        <v>0</v>
      </c>
      <c r="G109" s="2">
        <f>'Processed Data Export'!BC110*G$1</f>
        <v>0</v>
      </c>
      <c r="H109" s="2">
        <f>'Processed Data Export'!BD110*H$1</f>
        <v>0</v>
      </c>
      <c r="I109" s="2">
        <f>'Processed Data Export'!BE110*I$1</f>
        <v>0</v>
      </c>
      <c r="J109" s="2">
        <f>'Processed Data Export'!BF110*J$1</f>
        <v>0</v>
      </c>
      <c r="K109" s="2">
        <f>'Processed Data Export'!BG110*K$1</f>
        <v>0</v>
      </c>
      <c r="L109" s="2">
        <f>'Processed Data Export'!BH110*L$1</f>
        <v>0</v>
      </c>
      <c r="M109" s="2">
        <f>'Processed Data Export'!BI110*M$1</f>
        <v>0</v>
      </c>
      <c r="N109" s="2">
        <f>'Processed Data Export'!BJ110*N$1</f>
        <v>0</v>
      </c>
      <c r="O109" s="2">
        <f>'Processed Data Export'!BK110*O$1</f>
        <v>0</v>
      </c>
      <c r="P109" s="2">
        <f>'Processed Data Export'!BL110*P$1</f>
        <v>0</v>
      </c>
      <c r="Q109" s="2">
        <f>'Processed Data Export'!BM110*Q$1</f>
        <v>0</v>
      </c>
      <c r="R109" s="2">
        <f>'Processed Data Export'!BN110*R$1</f>
        <v>0</v>
      </c>
      <c r="S109" s="2">
        <f>'Processed Data Export'!BO110*S$1</f>
        <v>0</v>
      </c>
      <c r="T109" s="2">
        <f>'Processed Data Export'!BP110*T$1</f>
        <v>0</v>
      </c>
      <c r="U109" s="2">
        <f>'Processed Data Export'!BQ110*U$1</f>
        <v>0</v>
      </c>
      <c r="V109" s="2">
        <f>'Processed Data Export'!BR110*V$1</f>
        <v>0</v>
      </c>
      <c r="W109" s="2">
        <f>'Processed Data Export'!BS110*W$1</f>
        <v>0</v>
      </c>
      <c r="X109" s="2">
        <f>'Processed Data Export'!BT110*X$1</f>
        <v>0</v>
      </c>
      <c r="Y109" s="2">
        <f>'Processed Data Export'!BU110*Y$1</f>
        <v>0</v>
      </c>
      <c r="Z109" s="2">
        <f>'Processed Data Export'!BV110*Z$1</f>
        <v>0</v>
      </c>
      <c r="AA109" s="2">
        <f>'Processed Data Export'!BW110*AA$1</f>
        <v>0</v>
      </c>
      <c r="AB109" s="2">
        <f>'Processed Data Export'!BX110*AB$1</f>
        <v>0</v>
      </c>
      <c r="AC109" s="2">
        <f>'Processed Data Export'!BY110*AC$1</f>
        <v>0</v>
      </c>
      <c r="AD109" s="2">
        <f>'Processed Data Export'!BZ110*AD$1</f>
        <v>0</v>
      </c>
      <c r="AE109" s="2">
        <f>'Processed Data Export'!CA110*AE$1</f>
        <v>0</v>
      </c>
      <c r="AF109" s="2">
        <f>'Processed Data Export'!CB110*AF$1</f>
        <v>4.1399999999999999E-2</v>
      </c>
      <c r="AG109" s="2">
        <f>'Processed Data Export'!CC110*AG$1</f>
        <v>7.5835000000000014E-2</v>
      </c>
      <c r="AH109" s="2">
        <f>'Processed Data Export'!CD110*AH$1</f>
        <v>0.11286</v>
      </c>
      <c r="AI109" s="2">
        <f>'Processed Data Export'!CE110*AI$1</f>
        <v>0.14850000000000002</v>
      </c>
      <c r="AJ109" s="2">
        <f>'Processed Data Export'!CF110*AJ$1</f>
        <v>0.17257499999999998</v>
      </c>
      <c r="AK109" s="2">
        <f>'Processed Data Export'!CG110*AK$1</f>
        <v>0.17876</v>
      </c>
      <c r="AL109" s="2">
        <f>'Processed Data Export'!CH110*AL$1</f>
        <v>0.17837999999999998</v>
      </c>
      <c r="AM109" s="2">
        <f>'Processed Data Export'!CI110*AM$1</f>
        <v>0.19774999999999998</v>
      </c>
      <c r="AN109" s="2">
        <f>'Processed Data Export'!CJ110*AN$1</f>
        <v>0.27520000000000006</v>
      </c>
      <c r="AO109" s="2">
        <f>'Processed Data Export'!CK110*AO$1</f>
        <v>0.43500000000000005</v>
      </c>
      <c r="AP109" s="2">
        <f>'Processed Data Export'!CL110*AP$1</f>
        <v>0.70949999999999991</v>
      </c>
      <c r="AQ109" s="2">
        <f>'Processed Data Export'!CM110*AQ$1</f>
        <v>1.1092</v>
      </c>
      <c r="AR109" s="2">
        <f>'Processed Data Export'!CN110*AR$1</f>
        <v>1.6294499999999998</v>
      </c>
      <c r="AS109" s="2">
        <f>'Processed Data Export'!CO110*AS$1</f>
        <v>2.2868999999999997</v>
      </c>
      <c r="AT109" s="2">
        <f>'Processed Data Export'!CP110*AT$1</f>
        <v>3.0525000000000002</v>
      </c>
      <c r="AU109" s="2">
        <f>'Processed Data Export'!CQ110*AU$1</f>
        <v>3.9779999999999998</v>
      </c>
      <c r="AV109" s="2">
        <f>'Processed Data Export'!CR110*AV$1</f>
        <v>5.1297499999999996</v>
      </c>
      <c r="AW109" s="2">
        <f>'Processed Data Export'!CS110*AW$1</f>
        <v>6.5487500000000001</v>
      </c>
      <c r="AX109" s="2">
        <f>'Processed Data Export'!CT110*AX$1</f>
        <v>8.2897999999999996</v>
      </c>
      <c r="AY109" s="2">
        <f>'Processed Data Export'!CU110*AY$1</f>
        <v>10.393949999999998</v>
      </c>
      <c r="AZ109" s="2">
        <f>'Processed Data Export'!CV110*AZ$1</f>
        <v>12.7872</v>
      </c>
      <c r="BA109" s="2">
        <f>'Processed Data Export'!CW110*BA$1</f>
        <v>15.523199999999999</v>
      </c>
      <c r="BB109" s="2">
        <f>'Processed Data Export'!CX110*BB$1</f>
        <v>18.870799999999996</v>
      </c>
      <c r="BC109" s="2">
        <f>'Processed Data Export'!CY110*BC$1</f>
        <v>22.871799999999997</v>
      </c>
      <c r="BD109" s="2">
        <f>'Processed Data Export'!CZ110*BD$1</f>
        <v>28.002399999999998</v>
      </c>
      <c r="BE109" s="2">
        <f>'Processed Data Export'!DA110*BE$1</f>
        <v>34.552</v>
      </c>
      <c r="BF109" s="2">
        <f>'Processed Data Export'!DB110*BF$1</f>
        <v>42.989499999999992</v>
      </c>
      <c r="BG109" s="2">
        <f>'Processed Data Export'!DC110*BG$1</f>
        <v>54.012500000000003</v>
      </c>
      <c r="BH109" s="2">
        <f>'Processed Data Export'!DD110*BH$1</f>
        <v>67.158000000000001</v>
      </c>
      <c r="BI109" s="2">
        <f>'Processed Data Export'!DE110*BI$1</f>
        <v>83.588999999999999</v>
      </c>
      <c r="BJ109" s="2">
        <f>'Processed Data Export'!DF110*BJ$1</f>
        <v>101.75999999999999</v>
      </c>
      <c r="BK109" s="2">
        <f>'Processed Data Export'!DG110*BK$1</f>
        <v>121.70500000000003</v>
      </c>
      <c r="BL109" s="2">
        <f>'Processed Data Export'!DH110*BL$1</f>
        <v>141.38399999999999</v>
      </c>
      <c r="BM109" s="2">
        <f>'Processed Data Export'!DI110*BM$1</f>
        <v>158.92099999999999</v>
      </c>
      <c r="BN109" s="2">
        <f>'Processed Data Export'!DJ110*BN$1</f>
        <v>172.44049999999999</v>
      </c>
      <c r="BO109" s="2">
        <f>'Processed Data Export'!DK110*BO$1</f>
        <v>179.84849999999997</v>
      </c>
      <c r="BP109" s="2">
        <f>'Processed Data Export'!DL110*BP$1</f>
        <v>180.12</v>
      </c>
      <c r="BQ109" s="2">
        <f>'Processed Data Export'!DM110*BQ$1</f>
        <v>172.494</v>
      </c>
      <c r="BR109" s="2">
        <f>'Processed Data Export'!DN110*BR$1</f>
        <v>158.7355</v>
      </c>
      <c r="BS109" s="2">
        <f>'Processed Data Export'!DO110*BS$1</f>
        <v>140.15549999999999</v>
      </c>
      <c r="BT109" s="2">
        <f>'Processed Data Export'!DP110*BT$1</f>
        <v>121.22000000000001</v>
      </c>
      <c r="BU109" s="2">
        <f>'Processed Data Export'!DQ110*BU$1</f>
        <v>105.408</v>
      </c>
      <c r="BV109" s="2">
        <f>'Processed Data Export'!DR110*BV$1</f>
        <v>97.119</v>
      </c>
      <c r="BW109" s="2">
        <f>'Processed Data Export'!DS110*BW$1</f>
        <v>98.234999999999999</v>
      </c>
      <c r="BX109" s="2">
        <f>'Processed Data Export'!DT110*BX$1</f>
        <v>111.125</v>
      </c>
      <c r="BY109" s="2">
        <f>'Processed Data Export'!DU110*BY$1</f>
        <v>133.91999999999999</v>
      </c>
      <c r="BZ109" s="2">
        <f>'Processed Data Export'!DV110*BZ$1</f>
        <v>162.185</v>
      </c>
      <c r="CA109" s="2">
        <f>'Processed Data Export'!DW110*CA$1</f>
        <v>195.3</v>
      </c>
      <c r="CB109" s="2">
        <f>'Processed Data Export'!DX110*CB$1</f>
        <v>222.60500000000005</v>
      </c>
      <c r="CC109" s="2">
        <f>'Processed Data Export'!DY110*CC$1</f>
        <v>240</v>
      </c>
      <c r="CD109" s="2">
        <f>'Processed Data Export'!DZ110*CD$1</f>
        <v>242.08</v>
      </c>
      <c r="CE109" s="2">
        <f>'Processed Data Export'!EA110*CE$1</f>
        <v>224.75000000000003</v>
      </c>
      <c r="CF109" s="2">
        <f>'Processed Data Export'!EB110*CF$1</f>
        <v>190.08</v>
      </c>
      <c r="CG109" s="2">
        <f>'Processed Data Export'!EC110*CG$1</f>
        <v>134</v>
      </c>
      <c r="CH109" s="2">
        <f>'Processed Data Export'!ED110*CH$1</f>
        <v>68.099999999999994</v>
      </c>
      <c r="CI109" s="2">
        <f>'Processed Data Export'!EE110*CI$1</f>
        <v>38.699999999999996</v>
      </c>
      <c r="CJ109" s="2">
        <f>'Processed Data Export'!EF110*CJ$1</f>
        <v>0</v>
      </c>
      <c r="CK109" s="2">
        <f>'Processed Data Export'!EG110*CK$1</f>
        <v>0</v>
      </c>
      <c r="CL109" s="2">
        <f>'Processed Data Export'!EH110*CL$1</f>
        <v>0</v>
      </c>
      <c r="CM109" s="2">
        <f>'Processed Data Export'!EI110*CM$1</f>
        <v>0</v>
      </c>
      <c r="CN109" s="2">
        <f>'Processed Data Export'!EJ110*CN$1</f>
        <v>0</v>
      </c>
      <c r="CO109" s="2">
        <f t="shared" si="2"/>
        <v>4337.7157100000004</v>
      </c>
      <c r="CP109" s="2">
        <f t="shared" si="3"/>
        <v>43.377157100000005</v>
      </c>
    </row>
    <row r="110" spans="1:94" x14ac:dyDescent="0.35">
      <c r="A110" s="2">
        <f>'Processed Data Export'!B111</f>
        <v>10216</v>
      </c>
      <c r="B110" s="2">
        <f>'Processed Data Export'!AX111*B$1</f>
        <v>4.5499999999999994E-3</v>
      </c>
      <c r="C110" s="2">
        <f>'Processed Data Export'!AY111*C$1</f>
        <v>0</v>
      </c>
      <c r="D110" s="2">
        <f>'Processed Data Export'!AZ111*D$1</f>
        <v>0</v>
      </c>
      <c r="E110" s="2">
        <f>'Processed Data Export'!BA111*E$1</f>
        <v>0</v>
      </c>
      <c r="F110" s="2">
        <f>'Processed Data Export'!BB111*F$1</f>
        <v>0</v>
      </c>
      <c r="G110" s="2">
        <f>'Processed Data Export'!BC111*G$1</f>
        <v>0</v>
      </c>
      <c r="H110" s="2">
        <f>'Processed Data Export'!BD111*H$1</f>
        <v>0</v>
      </c>
      <c r="I110" s="2">
        <f>'Processed Data Export'!BE111*I$1</f>
        <v>0</v>
      </c>
      <c r="J110" s="2">
        <f>'Processed Data Export'!BF111*J$1</f>
        <v>0</v>
      </c>
      <c r="K110" s="2">
        <f>'Processed Data Export'!BG111*K$1</f>
        <v>0</v>
      </c>
      <c r="L110" s="2">
        <f>'Processed Data Export'!BH111*L$1</f>
        <v>0</v>
      </c>
      <c r="M110" s="2">
        <f>'Processed Data Export'!BI111*M$1</f>
        <v>0</v>
      </c>
      <c r="N110" s="2">
        <f>'Processed Data Export'!BJ111*N$1</f>
        <v>0</v>
      </c>
      <c r="O110" s="2">
        <f>'Processed Data Export'!BK111*O$1</f>
        <v>0</v>
      </c>
      <c r="P110" s="2">
        <f>'Processed Data Export'!BL111*P$1</f>
        <v>0</v>
      </c>
      <c r="Q110" s="2">
        <f>'Processed Data Export'!BM111*Q$1</f>
        <v>0</v>
      </c>
      <c r="R110" s="2">
        <f>'Processed Data Export'!BN111*R$1</f>
        <v>0</v>
      </c>
      <c r="S110" s="2">
        <f>'Processed Data Export'!BO111*S$1</f>
        <v>0</v>
      </c>
      <c r="T110" s="2">
        <f>'Processed Data Export'!BP111*T$1</f>
        <v>0</v>
      </c>
      <c r="U110" s="2">
        <f>'Processed Data Export'!BQ111*U$1</f>
        <v>0</v>
      </c>
      <c r="V110" s="2">
        <f>'Processed Data Export'!BR111*V$1</f>
        <v>0</v>
      </c>
      <c r="W110" s="2">
        <f>'Processed Data Export'!BS111*W$1</f>
        <v>0</v>
      </c>
      <c r="X110" s="2">
        <f>'Processed Data Export'!BT111*X$1</f>
        <v>0</v>
      </c>
      <c r="Y110" s="2">
        <f>'Processed Data Export'!BU111*Y$1</f>
        <v>0</v>
      </c>
      <c r="Z110" s="2">
        <f>'Processed Data Export'!BV111*Z$1</f>
        <v>0</v>
      </c>
      <c r="AA110" s="2">
        <f>'Processed Data Export'!BW111*AA$1</f>
        <v>0</v>
      </c>
      <c r="AB110" s="2">
        <f>'Processed Data Export'!BX111*AB$1</f>
        <v>0</v>
      </c>
      <c r="AC110" s="2">
        <f>'Processed Data Export'!BY111*AC$1</f>
        <v>0</v>
      </c>
      <c r="AD110" s="2">
        <f>'Processed Data Export'!BZ111*AD$1</f>
        <v>0</v>
      </c>
      <c r="AE110" s="2">
        <f>'Processed Data Export'!CA111*AE$1</f>
        <v>0</v>
      </c>
      <c r="AF110" s="2">
        <f>'Processed Data Export'!CB111*AF$1</f>
        <v>4.6000000000000006E-2</v>
      </c>
      <c r="AG110" s="2">
        <f>'Processed Data Export'!CC111*AG$1</f>
        <v>8.6295000000000011E-2</v>
      </c>
      <c r="AH110" s="2">
        <f>'Processed Data Export'!CD111*AH$1</f>
        <v>0.12770999999999999</v>
      </c>
      <c r="AI110" s="2">
        <f>'Processed Data Export'!CE111*AI$1</f>
        <v>0.16875000000000001</v>
      </c>
      <c r="AJ110" s="2">
        <f>'Processed Data Export'!CF111*AJ$1</f>
        <v>0.19942000000000001</v>
      </c>
      <c r="AK110" s="2">
        <f>'Processed Data Export'!CG111*AK$1</f>
        <v>0.20927999999999999</v>
      </c>
      <c r="AL110" s="2">
        <f>'Processed Data Export'!CH111*AL$1</f>
        <v>0.21801999999999999</v>
      </c>
      <c r="AM110" s="2">
        <f>'Processed Data Export'!CI111*AM$1</f>
        <v>0.24294999999999997</v>
      </c>
      <c r="AN110" s="2">
        <f>'Processed Data Export'!CJ111*AN$1</f>
        <v>0.32640000000000002</v>
      </c>
      <c r="AO110" s="2">
        <f>'Processed Data Export'!CK111*AO$1</f>
        <v>0.50024999999999997</v>
      </c>
      <c r="AP110" s="2">
        <f>'Processed Data Export'!CL111*AP$1</f>
        <v>0.80024999999999991</v>
      </c>
      <c r="AQ110" s="2">
        <f>'Processed Data Export'!CM111*AQ$1</f>
        <v>1.2314000000000001</v>
      </c>
      <c r="AR110" s="2">
        <f>'Processed Data Export'!CN111*AR$1</f>
        <v>1.7785499999999999</v>
      </c>
      <c r="AS110" s="2">
        <f>'Processed Data Export'!CO111*AS$1</f>
        <v>2.4441999999999999</v>
      </c>
      <c r="AT110" s="2">
        <f>'Processed Data Export'!CP111*AT$1</f>
        <v>3.2449999999999997</v>
      </c>
      <c r="AU110" s="2">
        <f>'Processed Data Export'!CQ111*AU$1</f>
        <v>4.1964000000000006</v>
      </c>
      <c r="AV110" s="2">
        <f>'Processed Data Export'!CR111*AV$1</f>
        <v>5.3605</v>
      </c>
      <c r="AW110" s="2">
        <f>'Processed Data Export'!CS111*AW$1</f>
        <v>6.7905500000000005</v>
      </c>
      <c r="AX110" s="2">
        <f>'Processed Data Export'!CT111*AX$1</f>
        <v>8.5187999999999988</v>
      </c>
      <c r="AY110" s="2">
        <f>'Processed Data Export'!CU111*AY$1</f>
        <v>10.602350000000001</v>
      </c>
      <c r="AZ110" s="2">
        <f>'Processed Data Export'!CV111*AZ$1</f>
        <v>12.994400000000002</v>
      </c>
      <c r="BA110" s="2">
        <f>'Processed Data Export'!CW111*BA$1</f>
        <v>15.758399999999998</v>
      </c>
      <c r="BB110" s="2">
        <f>'Processed Data Export'!CX111*BB$1</f>
        <v>19.138199999999998</v>
      </c>
      <c r="BC110" s="2">
        <f>'Processed Data Export'!CY111*BC$1</f>
        <v>23.2624</v>
      </c>
      <c r="BD110" s="2">
        <f>'Processed Data Export'!CZ111*BD$1</f>
        <v>28.593999999999998</v>
      </c>
      <c r="BE110" s="2">
        <f>'Processed Data Export'!DA111*BE$1</f>
        <v>35.503999999999998</v>
      </c>
      <c r="BF110" s="2">
        <f>'Processed Data Export'!DB111*BF$1</f>
        <v>44.386499999999998</v>
      </c>
      <c r="BG110" s="2">
        <f>'Processed Data Export'!DC111*BG$1</f>
        <v>56.115000000000002</v>
      </c>
      <c r="BH110" s="2">
        <f>'Processed Data Export'!DD111*BH$1</f>
        <v>70.274000000000001</v>
      </c>
      <c r="BI110" s="2">
        <f>'Processed Data Export'!DE111*BI$1</f>
        <v>87.796500000000009</v>
      </c>
      <c r="BJ110" s="2">
        <f>'Processed Data Export'!DF111*BJ$1</f>
        <v>107.48400000000001</v>
      </c>
      <c r="BK110" s="2">
        <f>'Processed Data Export'!DG111*BK$1</f>
        <v>129.05550000000002</v>
      </c>
      <c r="BL110" s="2">
        <f>'Processed Data Export'!DH111*BL$1</f>
        <v>150.42599999999999</v>
      </c>
      <c r="BM110" s="2">
        <f>'Processed Data Export'!DI111*BM$1</f>
        <v>169.65050000000002</v>
      </c>
      <c r="BN110" s="2">
        <f>'Processed Data Export'!DJ111*BN$1</f>
        <v>184.619</v>
      </c>
      <c r="BO110" s="2">
        <f>'Processed Data Export'!DK111*BO$1</f>
        <v>193.08149999999998</v>
      </c>
      <c r="BP110" s="2">
        <f>'Processed Data Export'!DL111*BP$1</f>
        <v>193.8</v>
      </c>
      <c r="BQ110" s="2">
        <f>'Processed Data Export'!DM111*BQ$1</f>
        <v>185.96199999999999</v>
      </c>
      <c r="BR110" s="2">
        <f>'Processed Data Export'!DN111*BR$1</f>
        <v>171.399</v>
      </c>
      <c r="BS110" s="2">
        <f>'Processed Data Export'!DO111*BS$1</f>
        <v>151.19399999999999</v>
      </c>
      <c r="BT110" s="2">
        <f>'Processed Data Export'!DP111*BT$1</f>
        <v>129.19999999999999</v>
      </c>
      <c r="BU110" s="2">
        <f>'Processed Data Export'!DQ111*BU$1</f>
        <v>109.29600000000002</v>
      </c>
      <c r="BV110" s="2">
        <f>'Processed Data Export'!DR111*BV$1</f>
        <v>93.685500000000005</v>
      </c>
      <c r="BW110" s="2">
        <f>'Processed Data Export'!DS111*BW$1</f>
        <v>84.915000000000006</v>
      </c>
      <c r="BX110" s="2">
        <f>'Processed Data Export'!DT111*BX$1</f>
        <v>84.454999999999998</v>
      </c>
      <c r="BY110" s="2">
        <f>'Processed Data Export'!DU111*BY$1</f>
        <v>89.28</v>
      </c>
      <c r="BZ110" s="2">
        <f>'Processed Data Export'!DV111*BZ$1</f>
        <v>96.984999999999999</v>
      </c>
      <c r="CA110" s="2">
        <f>'Processed Data Export'!DW111*CA$1</f>
        <v>104.16000000000001</v>
      </c>
      <c r="CB110" s="2">
        <f>'Processed Data Export'!DX111*CB$1</f>
        <v>104.44499999999999</v>
      </c>
      <c r="CC110" s="2">
        <f>'Processed Data Export'!DY111*CC$1</f>
        <v>97.2</v>
      </c>
      <c r="CD110" s="2">
        <f>'Processed Data Export'!DZ111*CD$1</f>
        <v>80.239999999999995</v>
      </c>
      <c r="CE110" s="2">
        <f>'Processed Data Export'!EA111*CE$1</f>
        <v>54.25</v>
      </c>
      <c r="CF110" s="2">
        <f>'Processed Data Export'!EB111*CF$1</f>
        <v>26.4</v>
      </c>
      <c r="CG110" s="2">
        <f>'Processed Data Export'!EC111*CG$1</f>
        <v>0</v>
      </c>
      <c r="CH110" s="2">
        <f>'Processed Data Export'!ED111*CH$1</f>
        <v>0</v>
      </c>
      <c r="CI110" s="2">
        <f>'Processed Data Export'!EE111*CI$1</f>
        <v>0</v>
      </c>
      <c r="CJ110" s="2">
        <f>'Processed Data Export'!EF111*CJ$1</f>
        <v>0</v>
      </c>
      <c r="CK110" s="2">
        <f>'Processed Data Export'!EG111*CK$1</f>
        <v>0</v>
      </c>
      <c r="CL110" s="2">
        <f>'Processed Data Export'!EH111*CL$1</f>
        <v>0</v>
      </c>
      <c r="CM110" s="2">
        <f>'Processed Data Export'!EI111*CM$1</f>
        <v>0</v>
      </c>
      <c r="CN110" s="2">
        <f>'Processed Data Export'!EJ111*CN$1</f>
        <v>0</v>
      </c>
      <c r="CO110" s="2">
        <f t="shared" si="2"/>
        <v>3232.1040249999996</v>
      </c>
      <c r="CP110" s="2">
        <f t="shared" si="3"/>
        <v>32.321040249999996</v>
      </c>
    </row>
    <row r="111" spans="1:94" x14ac:dyDescent="0.35">
      <c r="A111" s="2">
        <f>'Processed Data Export'!B112</f>
        <v>10220</v>
      </c>
      <c r="B111" s="2">
        <f>'Processed Data Export'!AX112*B$1</f>
        <v>2.9500000000000004E-3</v>
      </c>
      <c r="C111" s="2">
        <f>'Processed Data Export'!AY112*C$1</f>
        <v>0</v>
      </c>
      <c r="D111" s="2">
        <f>'Processed Data Export'!AZ112*D$1</f>
        <v>0</v>
      </c>
      <c r="E111" s="2">
        <f>'Processed Data Export'!BA112*E$1</f>
        <v>0</v>
      </c>
      <c r="F111" s="2">
        <f>'Processed Data Export'!BB112*F$1</f>
        <v>0</v>
      </c>
      <c r="G111" s="2">
        <f>'Processed Data Export'!BC112*G$1</f>
        <v>0</v>
      </c>
      <c r="H111" s="2">
        <f>'Processed Data Export'!BD112*H$1</f>
        <v>0</v>
      </c>
      <c r="I111" s="2">
        <f>'Processed Data Export'!BE112*I$1</f>
        <v>0</v>
      </c>
      <c r="J111" s="2">
        <f>'Processed Data Export'!BF112*J$1</f>
        <v>0</v>
      </c>
      <c r="K111" s="2">
        <f>'Processed Data Export'!BG112*K$1</f>
        <v>0</v>
      </c>
      <c r="L111" s="2">
        <f>'Processed Data Export'!BH112*L$1</f>
        <v>0</v>
      </c>
      <c r="M111" s="2">
        <f>'Processed Data Export'!BI112*M$1</f>
        <v>0</v>
      </c>
      <c r="N111" s="2">
        <f>'Processed Data Export'!BJ112*N$1</f>
        <v>0</v>
      </c>
      <c r="O111" s="2">
        <f>'Processed Data Export'!BK112*O$1</f>
        <v>0</v>
      </c>
      <c r="P111" s="2">
        <f>'Processed Data Export'!BL112*P$1</f>
        <v>0</v>
      </c>
      <c r="Q111" s="2">
        <f>'Processed Data Export'!BM112*Q$1</f>
        <v>0</v>
      </c>
      <c r="R111" s="2">
        <f>'Processed Data Export'!BN112*R$1</f>
        <v>0</v>
      </c>
      <c r="S111" s="2">
        <f>'Processed Data Export'!BO112*S$1</f>
        <v>0</v>
      </c>
      <c r="T111" s="2">
        <f>'Processed Data Export'!BP112*T$1</f>
        <v>0</v>
      </c>
      <c r="U111" s="2">
        <f>'Processed Data Export'!BQ112*U$1</f>
        <v>0</v>
      </c>
      <c r="V111" s="2">
        <f>'Processed Data Export'!BR112*V$1</f>
        <v>0</v>
      </c>
      <c r="W111" s="2">
        <f>'Processed Data Export'!BS112*W$1</f>
        <v>0</v>
      </c>
      <c r="X111" s="2">
        <f>'Processed Data Export'!BT112*X$1</f>
        <v>0</v>
      </c>
      <c r="Y111" s="2">
        <f>'Processed Data Export'!BU112*Y$1</f>
        <v>0</v>
      </c>
      <c r="Z111" s="2">
        <f>'Processed Data Export'!BV112*Z$1</f>
        <v>0</v>
      </c>
      <c r="AA111" s="2">
        <f>'Processed Data Export'!BW112*AA$1</f>
        <v>0</v>
      </c>
      <c r="AB111" s="2">
        <f>'Processed Data Export'!BX112*AB$1</f>
        <v>0</v>
      </c>
      <c r="AC111" s="2">
        <f>'Processed Data Export'!BY112*AC$1</f>
        <v>0</v>
      </c>
      <c r="AD111" s="2">
        <f>'Processed Data Export'!BZ112*AD$1</f>
        <v>0</v>
      </c>
      <c r="AE111" s="2">
        <f>'Processed Data Export'!CA112*AE$1</f>
        <v>1.6200000000000003E-2</v>
      </c>
      <c r="AF111" s="2">
        <f>'Processed Data Export'!CB112*AF$1</f>
        <v>5.7500000000000002E-2</v>
      </c>
      <c r="AG111" s="2">
        <f>'Processed Data Export'!CC112*AG$1</f>
        <v>9.6755000000000008E-2</v>
      </c>
      <c r="AH111" s="2">
        <f>'Processed Data Export'!CD112*AH$1</f>
        <v>0.14255999999999999</v>
      </c>
      <c r="AI111" s="2">
        <f>'Processed Data Export'!CE112*AI$1</f>
        <v>0.18225000000000002</v>
      </c>
      <c r="AJ111" s="2">
        <f>'Processed Data Export'!CF112*AJ$1</f>
        <v>0.20709000000000002</v>
      </c>
      <c r="AK111" s="2">
        <f>'Processed Data Export'!CG112*AK$1</f>
        <v>0.22236</v>
      </c>
      <c r="AL111" s="2">
        <f>'Processed Data Export'!CH112*AL$1</f>
        <v>0.23288499999999998</v>
      </c>
      <c r="AM111" s="2">
        <f>'Processed Data Export'!CI112*AM$1</f>
        <v>0.26554999999999995</v>
      </c>
      <c r="AN111" s="2">
        <f>'Processed Data Export'!CJ112*AN$1</f>
        <v>0.34560000000000002</v>
      </c>
      <c r="AO111" s="2">
        <f>'Processed Data Export'!CK112*AO$1</f>
        <v>0.52200000000000002</v>
      </c>
      <c r="AP111" s="2">
        <f>'Processed Data Export'!CL112*AP$1</f>
        <v>0.82499999999999996</v>
      </c>
      <c r="AQ111" s="2">
        <f>'Processed Data Export'!CM112*AQ$1</f>
        <v>1.2407999999999997</v>
      </c>
      <c r="AR111" s="2">
        <f>'Processed Data Export'!CN112*AR$1</f>
        <v>1.7785499999999999</v>
      </c>
      <c r="AS111" s="2">
        <f>'Processed Data Export'!CO112*AS$1</f>
        <v>2.4320999999999997</v>
      </c>
      <c r="AT111" s="2">
        <f>'Processed Data Export'!CP112*AT$1</f>
        <v>3.1900000000000004</v>
      </c>
      <c r="AU111" s="2">
        <f>'Processed Data Export'!CQ112*AU$1</f>
        <v>4.0716000000000001</v>
      </c>
      <c r="AV111" s="2">
        <f>'Processed Data Export'!CR112*AV$1</f>
        <v>5.1475</v>
      </c>
      <c r="AW111" s="2">
        <f>'Processed Data Export'!CS112*AW$1</f>
        <v>6.4480000000000004</v>
      </c>
      <c r="AX111" s="2">
        <f>'Processed Data Export'!CT112*AX$1</f>
        <v>8.0150000000000006</v>
      </c>
      <c r="AY111" s="2">
        <f>'Processed Data Export'!CU112*AY$1</f>
        <v>9.8989999999999991</v>
      </c>
      <c r="AZ111" s="2">
        <f>'Processed Data Export'!CV112*AZ$1</f>
        <v>12.0472</v>
      </c>
      <c r="BA111" s="2">
        <f>'Processed Data Export'!CW112*BA$1</f>
        <v>14.5824</v>
      </c>
      <c r="BB111" s="2">
        <f>'Processed Data Export'!CX112*BB$1</f>
        <v>17.763000000000002</v>
      </c>
      <c r="BC111" s="2">
        <f>'Processed Data Export'!CY112*BC$1</f>
        <v>21.786799999999996</v>
      </c>
      <c r="BD111" s="2">
        <f>'Processed Data Export'!CZ112*BD$1</f>
        <v>27.114999999999998</v>
      </c>
      <c r="BE111" s="2">
        <f>'Processed Data Export'!DA112*BE$1</f>
        <v>34.271999999999998</v>
      </c>
      <c r="BF111" s="2">
        <f>'Processed Data Export'!DB112*BF$1</f>
        <v>43.624499999999998</v>
      </c>
      <c r="BG111" s="2">
        <f>'Processed Data Export'!DC112*BG$1</f>
        <v>56.1875</v>
      </c>
      <c r="BH111" s="2">
        <f>'Processed Data Export'!DD112*BH$1</f>
        <v>71.421999999999997</v>
      </c>
      <c r="BI111" s="2">
        <f>'Processed Data Export'!DE112*BI$1</f>
        <v>90.41449999999999</v>
      </c>
      <c r="BJ111" s="2">
        <f>'Processed Data Export'!DF112*BJ$1</f>
        <v>111.61800000000001</v>
      </c>
      <c r="BK111" s="2">
        <f>'Processed Data Export'!DG112*BK$1</f>
        <v>134.71899999999999</v>
      </c>
      <c r="BL111" s="2">
        <f>'Processed Data Export'!DH112*BL$1</f>
        <v>157.82399999999998</v>
      </c>
      <c r="BM111" s="2">
        <f>'Processed Data Export'!DI112*BM$1</f>
        <v>178.35850000000002</v>
      </c>
      <c r="BN111" s="2">
        <f>'Processed Data Export'!DJ112*BN$1</f>
        <v>193.62049999999999</v>
      </c>
      <c r="BO111" s="2">
        <f>'Processed Data Export'!DK112*BO$1</f>
        <v>201.90350000000001</v>
      </c>
      <c r="BP111" s="2">
        <f>'Processed Data Export'!DL112*BP$1</f>
        <v>201.78</v>
      </c>
      <c r="BQ111" s="2">
        <f>'Processed Data Export'!DM112*BQ$1</f>
        <v>192.43699999999998</v>
      </c>
      <c r="BR111" s="2">
        <f>'Processed Data Export'!DN112*BR$1</f>
        <v>174.63849999999999</v>
      </c>
      <c r="BS111" s="2">
        <f>'Processed Data Export'!DO112*BS$1</f>
        <v>151.86300000000003</v>
      </c>
      <c r="BT111" s="2">
        <f>'Processed Data Export'!DP112*BT$1</f>
        <v>126.91999999999999</v>
      </c>
      <c r="BU111" s="2">
        <f>'Processed Data Export'!DQ112*BU$1</f>
        <v>104.11200000000001</v>
      </c>
      <c r="BV111" s="2">
        <f>'Processed Data Export'!DR112*BV$1</f>
        <v>86.8185</v>
      </c>
      <c r="BW111" s="2">
        <f>'Processed Data Export'!DS112*BW$1</f>
        <v>77.144999999999996</v>
      </c>
      <c r="BX111" s="2">
        <f>'Processed Data Export'!DT112*BX$1</f>
        <v>75.564999999999998</v>
      </c>
      <c r="BY111" s="2">
        <f>'Processed Data Export'!DU112*BY$1</f>
        <v>79.92</v>
      </c>
      <c r="BZ111" s="2">
        <f>'Processed Data Export'!DV112*BZ$1</f>
        <v>87.204999999999998</v>
      </c>
      <c r="CA111" s="2">
        <f>'Processed Data Export'!DW112*CA$1</f>
        <v>92.07</v>
      </c>
      <c r="CB111" s="2">
        <f>'Processed Data Export'!DX112*CB$1</f>
        <v>90.73</v>
      </c>
      <c r="CC111" s="2">
        <f>'Processed Data Export'!DY112*CC$1</f>
        <v>79.199999999999989</v>
      </c>
      <c r="CD111" s="2">
        <f>'Processed Data Export'!DZ112*CD$1</f>
        <v>58.480000000000004</v>
      </c>
      <c r="CE111" s="2">
        <f>'Processed Data Export'!EA112*CE$1</f>
        <v>35.65</v>
      </c>
      <c r="CF111" s="2">
        <f>'Processed Data Export'!EB112*CF$1</f>
        <v>12.32</v>
      </c>
      <c r="CG111" s="2">
        <f>'Processed Data Export'!EC112*CG$1</f>
        <v>0</v>
      </c>
      <c r="CH111" s="2">
        <f>'Processed Data Export'!ED112*CH$1</f>
        <v>0</v>
      </c>
      <c r="CI111" s="2">
        <f>'Processed Data Export'!EE112*CI$1</f>
        <v>0</v>
      </c>
      <c r="CJ111" s="2">
        <f>'Processed Data Export'!EF112*CJ$1</f>
        <v>0</v>
      </c>
      <c r="CK111" s="2">
        <f>'Processed Data Export'!EG112*CK$1</f>
        <v>0</v>
      </c>
      <c r="CL111" s="2">
        <f>'Processed Data Export'!EH112*CL$1</f>
        <v>0</v>
      </c>
      <c r="CM111" s="2">
        <f>'Processed Data Export'!EI112*CM$1</f>
        <v>0</v>
      </c>
      <c r="CN111" s="2">
        <f>'Processed Data Export'!EJ112*CN$1</f>
        <v>0</v>
      </c>
      <c r="CO111" s="2">
        <f t="shared" si="2"/>
        <v>3139.4536500000004</v>
      </c>
      <c r="CP111" s="2">
        <f t="shared" si="3"/>
        <v>31.394536500000005</v>
      </c>
    </row>
    <row r="112" spans="1:94" x14ac:dyDescent="0.35">
      <c r="A112" s="2">
        <f>'Processed Data Export'!B113</f>
        <v>10300</v>
      </c>
      <c r="B112" s="2">
        <f>'Processed Data Export'!AX113*B$1</f>
        <v>1.5499999999999999E-3</v>
      </c>
      <c r="C112" s="2">
        <f>'Processed Data Export'!AY113*C$1</f>
        <v>0</v>
      </c>
      <c r="D112" s="2">
        <f>'Processed Data Export'!AZ113*D$1</f>
        <v>0</v>
      </c>
      <c r="E112" s="2">
        <f>'Processed Data Export'!BA113*E$1</f>
        <v>0</v>
      </c>
      <c r="F112" s="2">
        <f>'Processed Data Export'!BB113*F$1</f>
        <v>0</v>
      </c>
      <c r="G112" s="2">
        <f>'Processed Data Export'!BC113*G$1</f>
        <v>0</v>
      </c>
      <c r="H112" s="2">
        <f>'Processed Data Export'!BD113*H$1</f>
        <v>0</v>
      </c>
      <c r="I112" s="2">
        <f>'Processed Data Export'!BE113*I$1</f>
        <v>0</v>
      </c>
      <c r="J112" s="2">
        <f>'Processed Data Export'!BF113*J$1</f>
        <v>0</v>
      </c>
      <c r="K112" s="2">
        <f>'Processed Data Export'!BG113*K$1</f>
        <v>0</v>
      </c>
      <c r="L112" s="2">
        <f>'Processed Data Export'!BH113*L$1</f>
        <v>0</v>
      </c>
      <c r="M112" s="2">
        <f>'Processed Data Export'!BI113*M$1</f>
        <v>0</v>
      </c>
      <c r="N112" s="2">
        <f>'Processed Data Export'!BJ113*N$1</f>
        <v>0</v>
      </c>
      <c r="O112" s="2">
        <f>'Processed Data Export'!BK113*O$1</f>
        <v>0</v>
      </c>
      <c r="P112" s="2">
        <f>'Processed Data Export'!BL113*P$1</f>
        <v>0</v>
      </c>
      <c r="Q112" s="2">
        <f>'Processed Data Export'!BM113*Q$1</f>
        <v>0</v>
      </c>
      <c r="R112" s="2">
        <f>'Processed Data Export'!BN113*R$1</f>
        <v>0</v>
      </c>
      <c r="S112" s="2">
        <f>'Processed Data Export'!BO113*S$1</f>
        <v>0</v>
      </c>
      <c r="T112" s="2">
        <f>'Processed Data Export'!BP113*T$1</f>
        <v>0</v>
      </c>
      <c r="U112" s="2">
        <f>'Processed Data Export'!BQ113*U$1</f>
        <v>0</v>
      </c>
      <c r="V112" s="2">
        <f>'Processed Data Export'!BR113*V$1</f>
        <v>0</v>
      </c>
      <c r="W112" s="2">
        <f>'Processed Data Export'!BS113*W$1</f>
        <v>0</v>
      </c>
      <c r="X112" s="2">
        <f>'Processed Data Export'!BT113*X$1</f>
        <v>0</v>
      </c>
      <c r="Y112" s="2">
        <f>'Processed Data Export'!BU113*Y$1</f>
        <v>0</v>
      </c>
      <c r="Z112" s="2">
        <f>'Processed Data Export'!BV113*Z$1</f>
        <v>0</v>
      </c>
      <c r="AA112" s="2">
        <f>'Processed Data Export'!BW113*AA$1</f>
        <v>0</v>
      </c>
      <c r="AB112" s="2">
        <f>'Processed Data Export'!BX113*AB$1</f>
        <v>0</v>
      </c>
      <c r="AC112" s="2">
        <f>'Processed Data Export'!BY113*AC$1</f>
        <v>0</v>
      </c>
      <c r="AD112" s="2">
        <f>'Processed Data Export'!BZ113*AD$1</f>
        <v>0</v>
      </c>
      <c r="AE112" s="2">
        <f>'Processed Data Export'!CA113*AE$1</f>
        <v>0</v>
      </c>
      <c r="AF112" s="2">
        <f>'Processed Data Export'!CB113*AF$1</f>
        <v>4.1399999999999999E-2</v>
      </c>
      <c r="AG112" s="2">
        <f>'Processed Data Export'!CC113*AG$1</f>
        <v>8.1065000000000012E-2</v>
      </c>
      <c r="AH112" s="2">
        <f>'Processed Data Export'!CD113*AH$1</f>
        <v>0.12474</v>
      </c>
      <c r="AI112" s="2">
        <f>'Processed Data Export'!CE113*AI$1</f>
        <v>0.16875000000000001</v>
      </c>
      <c r="AJ112" s="2">
        <f>'Processed Data Export'!CF113*AJ$1</f>
        <v>0.20325500000000002</v>
      </c>
      <c r="AK112" s="2">
        <f>'Processed Data Export'!CG113*AK$1</f>
        <v>0.22236</v>
      </c>
      <c r="AL112" s="2">
        <f>'Processed Data Export'!CH113*AL$1</f>
        <v>0.23288499999999998</v>
      </c>
      <c r="AM112" s="2">
        <f>'Processed Data Export'!CI113*AM$1</f>
        <v>0.26554999999999995</v>
      </c>
      <c r="AN112" s="2">
        <f>'Processed Data Export'!CJ113*AN$1</f>
        <v>0.3392</v>
      </c>
      <c r="AO112" s="2">
        <f>'Processed Data Export'!CK113*AO$1</f>
        <v>0.50024999999999997</v>
      </c>
      <c r="AP112" s="2">
        <f>'Processed Data Export'!CL113*AP$1</f>
        <v>0.76724999999999988</v>
      </c>
      <c r="AQ112" s="2">
        <f>'Processed Data Export'!CM113*AQ$1</f>
        <v>1.1467999999999998</v>
      </c>
      <c r="AR112" s="2">
        <f>'Processed Data Export'!CN113*AR$1</f>
        <v>1.6294499999999998</v>
      </c>
      <c r="AS112" s="2">
        <f>'Processed Data Export'!CO113*AS$1</f>
        <v>2.2143000000000002</v>
      </c>
      <c r="AT112" s="2">
        <f>'Processed Data Export'!CP113*AT$1</f>
        <v>2.8600000000000003</v>
      </c>
      <c r="AU112" s="2">
        <f>'Processed Data Export'!CQ113*AU$1</f>
        <v>3.5879999999999996</v>
      </c>
      <c r="AV112" s="2">
        <f>'Processed Data Export'!CR113*AV$1</f>
        <v>4.4552499999999995</v>
      </c>
      <c r="AW112" s="2">
        <f>'Processed Data Export'!CS113*AW$1</f>
        <v>5.4808000000000003</v>
      </c>
      <c r="AX112" s="2">
        <f>'Processed Data Export'!CT113*AX$1</f>
        <v>6.6867999999999999</v>
      </c>
      <c r="AY112" s="2">
        <f>'Processed Data Export'!CU113*AY$1</f>
        <v>8.1015500000000014</v>
      </c>
      <c r="AZ112" s="2">
        <f>'Processed Data Export'!CV113*AZ$1</f>
        <v>9.6791999999999998</v>
      </c>
      <c r="BA112" s="2">
        <f>'Processed Data Export'!CW113*BA$1</f>
        <v>11.592000000000001</v>
      </c>
      <c r="BB112" s="2">
        <f>'Processed Data Export'!CX113*BB$1</f>
        <v>14.019399999999999</v>
      </c>
      <c r="BC112" s="2">
        <f>'Processed Data Export'!CY113*BC$1</f>
        <v>17.36</v>
      </c>
      <c r="BD112" s="2">
        <f>'Processed Data Export'!CZ113*BD$1</f>
        <v>21.987800000000004</v>
      </c>
      <c r="BE112" s="2">
        <f>'Processed Data Export'!DA113*BE$1</f>
        <v>28.559999999999995</v>
      </c>
      <c r="BF112" s="2">
        <f>'Processed Data Export'!DB113*BF$1</f>
        <v>37.655499999999996</v>
      </c>
      <c r="BG112" s="2">
        <f>'Processed Data Export'!DC113*BG$1</f>
        <v>50.532500000000006</v>
      </c>
      <c r="BH112" s="2">
        <f>'Processed Data Export'!DD113*BH$1</f>
        <v>66.665999999999983</v>
      </c>
      <c r="BI112" s="2">
        <f>'Processed Data Export'!DE113*BI$1</f>
        <v>87.515999999999991</v>
      </c>
      <c r="BJ112" s="2">
        <f>'Processed Data Export'!DF113*BJ$1</f>
        <v>111.51199999999999</v>
      </c>
      <c r="BK112" s="2">
        <f>'Processed Data Export'!DG113*BK$1</f>
        <v>138.334</v>
      </c>
      <c r="BL112" s="2">
        <f>'Processed Data Export'!DH113*BL$1</f>
        <v>166.04400000000001</v>
      </c>
      <c r="BM112" s="2">
        <f>'Processed Data Export'!DI113*BM$1</f>
        <v>191.1095</v>
      </c>
      <c r="BN112" s="2">
        <f>'Processed Data Export'!DJ113*BN$1</f>
        <v>211.447</v>
      </c>
      <c r="BO112" s="2">
        <f>'Processed Data Export'!DK113*BO$1</f>
        <v>223.95850000000002</v>
      </c>
      <c r="BP112" s="2">
        <f>'Processed Data Export'!DL113*BP$1</f>
        <v>226.63200000000003</v>
      </c>
      <c r="BQ112" s="2">
        <f>'Processed Data Export'!DM113*BQ$1</f>
        <v>219.114</v>
      </c>
      <c r="BR112" s="2">
        <f>'Processed Data Export'!DN113*BR$1</f>
        <v>202.02699999999999</v>
      </c>
      <c r="BS112" s="2">
        <f>'Processed Data Export'!DO113*BS$1</f>
        <v>178.95750000000001</v>
      </c>
      <c r="BT112" s="2">
        <f>'Processed Data Export'!DP113*BT$1</f>
        <v>153.9</v>
      </c>
      <c r="BU112" s="2">
        <f>'Processed Data Export'!DQ113*BU$1</f>
        <v>131.328</v>
      </c>
      <c r="BV112" s="2">
        <f>'Processed Data Export'!DR113*BV$1</f>
        <v>115.75799999999998</v>
      </c>
      <c r="BW112" s="2">
        <f>'Processed Data Export'!DS113*BW$1</f>
        <v>108.78</v>
      </c>
      <c r="BX112" s="2">
        <f>'Processed Data Export'!DT113*BX$1</f>
        <v>111.125</v>
      </c>
      <c r="BY112" s="2">
        <f>'Processed Data Export'!DU113*BY$1</f>
        <v>116.64000000000001</v>
      </c>
      <c r="BZ112" s="2">
        <f>'Processed Data Export'!DV113*BZ$1</f>
        <v>122.25</v>
      </c>
      <c r="CA112" s="2">
        <f>'Processed Data Export'!DW113*CA$1</f>
        <v>121.83</v>
      </c>
      <c r="CB112" s="2">
        <f>'Processed Data Export'!DX113*CB$1</f>
        <v>107.61</v>
      </c>
      <c r="CC112" s="2">
        <f>'Processed Data Export'!DY113*CC$1</f>
        <v>82.8</v>
      </c>
      <c r="CD112" s="2">
        <f>'Processed Data Export'!DZ113*CD$1</f>
        <v>48.96</v>
      </c>
      <c r="CE112" s="2">
        <f>'Processed Data Export'!EA113*CE$1</f>
        <v>9.2999999999999989</v>
      </c>
      <c r="CF112" s="2">
        <f>'Processed Data Export'!EB113*CF$1</f>
        <v>0</v>
      </c>
      <c r="CG112" s="2">
        <f>'Processed Data Export'!EC113*CG$1</f>
        <v>0</v>
      </c>
      <c r="CH112" s="2">
        <f>'Processed Data Export'!ED113*CH$1</f>
        <v>0</v>
      </c>
      <c r="CI112" s="2">
        <f>'Processed Data Export'!EE113*CI$1</f>
        <v>0</v>
      </c>
      <c r="CJ112" s="2">
        <f>'Processed Data Export'!EF113*CJ$1</f>
        <v>0</v>
      </c>
      <c r="CK112" s="2">
        <f>'Processed Data Export'!EG113*CK$1</f>
        <v>0</v>
      </c>
      <c r="CL112" s="2">
        <f>'Processed Data Export'!EH113*CL$1</f>
        <v>0</v>
      </c>
      <c r="CM112" s="2">
        <f>'Processed Data Export'!EI113*CM$1</f>
        <v>0</v>
      </c>
      <c r="CN112" s="2">
        <f>'Processed Data Export'!EJ113*CN$1</f>
        <v>0</v>
      </c>
      <c r="CO112" s="2">
        <f t="shared" si="2"/>
        <v>3484.0961050000001</v>
      </c>
      <c r="CP112" s="2">
        <f t="shared" si="3"/>
        <v>34.840961050000004</v>
      </c>
    </row>
    <row r="113" spans="1:94" x14ac:dyDescent="0.35">
      <c r="A113" s="2">
        <f>'Processed Data Export'!B114</f>
        <v>10305</v>
      </c>
      <c r="B113" s="2">
        <f>'Processed Data Export'!AX114*B$1</f>
        <v>0.1113</v>
      </c>
      <c r="C113" s="2">
        <f>'Processed Data Export'!AY114*C$1</f>
        <v>0</v>
      </c>
      <c r="D113" s="2">
        <f>'Processed Data Export'!AZ114*D$1</f>
        <v>0</v>
      </c>
      <c r="E113" s="2">
        <f>'Processed Data Export'!BA114*E$1</f>
        <v>0</v>
      </c>
      <c r="F113" s="2">
        <f>'Processed Data Export'!BB114*F$1</f>
        <v>0</v>
      </c>
      <c r="G113" s="2">
        <f>'Processed Data Export'!BC114*G$1</f>
        <v>0</v>
      </c>
      <c r="H113" s="2">
        <f>'Processed Data Export'!BD114*H$1</f>
        <v>0</v>
      </c>
      <c r="I113" s="2">
        <f>'Processed Data Export'!BE114*I$1</f>
        <v>0</v>
      </c>
      <c r="J113" s="2">
        <f>'Processed Data Export'!BF114*J$1</f>
        <v>0</v>
      </c>
      <c r="K113" s="2">
        <f>'Processed Data Export'!BG114*K$1</f>
        <v>0</v>
      </c>
      <c r="L113" s="2">
        <f>'Processed Data Export'!BH114*L$1</f>
        <v>0</v>
      </c>
      <c r="M113" s="2">
        <f>'Processed Data Export'!BI114*M$1</f>
        <v>0</v>
      </c>
      <c r="N113" s="2">
        <f>'Processed Data Export'!BJ114*N$1</f>
        <v>0</v>
      </c>
      <c r="O113" s="2">
        <f>'Processed Data Export'!BK114*O$1</f>
        <v>0</v>
      </c>
      <c r="P113" s="2">
        <f>'Processed Data Export'!BL114*P$1</f>
        <v>0</v>
      </c>
      <c r="Q113" s="2">
        <f>'Processed Data Export'!BM114*Q$1</f>
        <v>0</v>
      </c>
      <c r="R113" s="2">
        <f>'Processed Data Export'!BN114*R$1</f>
        <v>0</v>
      </c>
      <c r="S113" s="2">
        <f>'Processed Data Export'!BO114*S$1</f>
        <v>0</v>
      </c>
      <c r="T113" s="2">
        <f>'Processed Data Export'!BP114*T$1</f>
        <v>0</v>
      </c>
      <c r="U113" s="2">
        <f>'Processed Data Export'!BQ114*U$1</f>
        <v>0</v>
      </c>
      <c r="V113" s="2">
        <f>'Processed Data Export'!BR114*V$1</f>
        <v>0</v>
      </c>
      <c r="W113" s="2">
        <f>'Processed Data Export'!BS114*W$1</f>
        <v>0</v>
      </c>
      <c r="X113" s="2">
        <f>'Processed Data Export'!BT114*X$1</f>
        <v>0</v>
      </c>
      <c r="Y113" s="2">
        <f>'Processed Data Export'!BU114*Y$1</f>
        <v>0</v>
      </c>
      <c r="Z113" s="2">
        <f>'Processed Data Export'!BV114*Z$1</f>
        <v>0</v>
      </c>
      <c r="AA113" s="2">
        <f>'Processed Data Export'!BW114*AA$1</f>
        <v>0</v>
      </c>
      <c r="AB113" s="2">
        <f>'Processed Data Export'!BX114*AB$1</f>
        <v>0</v>
      </c>
      <c r="AC113" s="2">
        <f>'Processed Data Export'!BY114*AC$1</f>
        <v>0</v>
      </c>
      <c r="AD113" s="2">
        <f>'Processed Data Export'!BZ114*AD$1</f>
        <v>0</v>
      </c>
      <c r="AE113" s="2">
        <f>'Processed Data Export'!CA114*AE$1</f>
        <v>0</v>
      </c>
      <c r="AF113" s="2">
        <f>'Processed Data Export'!CB114*AF$1</f>
        <v>3.2200000000000006E-2</v>
      </c>
      <c r="AG113" s="2">
        <f>'Processed Data Export'!CC114*AG$1</f>
        <v>6.0144999999999997E-2</v>
      </c>
      <c r="AH113" s="2">
        <f>'Processed Data Export'!CD114*AH$1</f>
        <v>8.9100000000000013E-2</v>
      </c>
      <c r="AI113" s="2">
        <f>'Processed Data Export'!CE114*AI$1</f>
        <v>0.11812499999999999</v>
      </c>
      <c r="AJ113" s="2">
        <f>'Processed Data Export'!CF114*AJ$1</f>
        <v>0.13422499999999998</v>
      </c>
      <c r="AK113" s="2">
        <f>'Processed Data Export'!CG114*AK$1</f>
        <v>0.13952000000000001</v>
      </c>
      <c r="AL113" s="2">
        <f>'Processed Data Export'!CH114*AL$1</f>
        <v>0.14369500000000002</v>
      </c>
      <c r="AM113" s="2">
        <f>'Processed Data Export'!CI114*AM$1</f>
        <v>0.16385</v>
      </c>
      <c r="AN113" s="2">
        <f>'Processed Data Export'!CJ114*AN$1</f>
        <v>0.23039999999999999</v>
      </c>
      <c r="AO113" s="2">
        <f>'Processed Data Export'!CK114*AO$1</f>
        <v>0.38424999999999998</v>
      </c>
      <c r="AP113" s="2">
        <f>'Processed Data Export'!CL114*AP$1</f>
        <v>0.63524999999999998</v>
      </c>
      <c r="AQ113" s="2">
        <f>'Processed Data Export'!CM114*AQ$1</f>
        <v>0.99639999999999995</v>
      </c>
      <c r="AR113" s="2">
        <f>'Processed Data Export'!CN114*AR$1</f>
        <v>1.4483999999999997</v>
      </c>
      <c r="AS113" s="2">
        <f>'Processed Data Export'!CO114*AS$1</f>
        <v>2.0206999999999997</v>
      </c>
      <c r="AT113" s="2">
        <f>'Processed Data Export'!CP114*AT$1</f>
        <v>2.6537500000000001</v>
      </c>
      <c r="AU113" s="2">
        <f>'Processed Data Export'!CQ114*AU$1</f>
        <v>3.3696000000000002</v>
      </c>
      <c r="AV113" s="2">
        <f>'Processed Data Export'!CR114*AV$1</f>
        <v>4.2422499999999994</v>
      </c>
      <c r="AW113" s="2">
        <f>'Processed Data Export'!CS114*AW$1</f>
        <v>5.2591500000000009</v>
      </c>
      <c r="AX113" s="2">
        <f>'Processed Data Export'!CT114*AX$1</f>
        <v>6.4577999999999998</v>
      </c>
      <c r="AY113" s="2">
        <f>'Processed Data Export'!CU114*AY$1</f>
        <v>7.7889500000000007</v>
      </c>
      <c r="AZ113" s="2">
        <f>'Processed Data Export'!CV114*AZ$1</f>
        <v>9.1760000000000002</v>
      </c>
      <c r="BA113" s="2">
        <f>'Processed Data Export'!CW114*BA$1</f>
        <v>10.651199999999999</v>
      </c>
      <c r="BB113" s="2">
        <f>'Processed Data Export'!CX114*BB$1</f>
        <v>12.2622</v>
      </c>
      <c r="BC113" s="2">
        <f>'Processed Data Export'!CY114*BC$1</f>
        <v>14.235199999999999</v>
      </c>
      <c r="BD113" s="2">
        <f>'Processed Data Export'!CZ114*BD$1</f>
        <v>16.712699999999998</v>
      </c>
      <c r="BE113" s="2">
        <f>'Processed Data Export'!DA114*BE$1</f>
        <v>20.103999999999999</v>
      </c>
      <c r="BF113" s="2">
        <f>'Processed Data Export'!DB114*BF$1</f>
        <v>24.701499999999996</v>
      </c>
      <c r="BG113" s="2">
        <f>'Processed Data Export'!DC114*BG$1</f>
        <v>31.392500000000002</v>
      </c>
      <c r="BH113" s="2">
        <f>'Processed Data Export'!DD114*BH$1</f>
        <v>40.016000000000005</v>
      </c>
      <c r="BI113" s="2">
        <f>'Processed Data Export'!DE114*BI$1</f>
        <v>51.518499999999996</v>
      </c>
      <c r="BJ113" s="2">
        <f>'Processed Data Export'!DF114*BJ$1</f>
        <v>65.295999999999992</v>
      </c>
      <c r="BK113" s="2">
        <f>'Processed Data Export'!DG114*BK$1</f>
        <v>81.578500000000005</v>
      </c>
      <c r="BL113" s="2">
        <f>'Processed Data Export'!DH114*BL$1</f>
        <v>99.324999999999989</v>
      </c>
      <c r="BM113" s="2">
        <f>'Processed Data Export'!DI114*BM$1</f>
        <v>116.7805</v>
      </c>
      <c r="BN113" s="2">
        <f>'Processed Data Export'!DJ114*BN$1</f>
        <v>133.08099999999999</v>
      </c>
      <c r="BO113" s="2">
        <f>'Processed Data Export'!DK114*BO$1</f>
        <v>145.76349999999999</v>
      </c>
      <c r="BP113" s="2">
        <f>'Processed Data Export'!DL114*BP$1</f>
        <v>153.9</v>
      </c>
      <c r="BQ113" s="2">
        <f>'Processed Data Export'!DM114*BQ$1</f>
        <v>156.17699999999996</v>
      </c>
      <c r="BR113" s="2">
        <f>'Processed Data Export'!DN114*BR$1</f>
        <v>154.31800000000001</v>
      </c>
      <c r="BS113" s="2">
        <f>'Processed Data Export'!DO114*BS$1</f>
        <v>149.52150000000003</v>
      </c>
      <c r="BT113" s="2">
        <f>'Processed Data Export'!DP114*BT$1</f>
        <v>146.68</v>
      </c>
      <c r="BU113" s="2">
        <f>'Processed Data Export'!DQ114*BU$1</f>
        <v>151.63200000000001</v>
      </c>
      <c r="BV113" s="2">
        <f>'Processed Data Export'!DR114*BV$1</f>
        <v>169.2225</v>
      </c>
      <c r="BW113" s="2">
        <f>'Processed Data Export'!DS114*BW$1</f>
        <v>205.905</v>
      </c>
      <c r="BX113" s="2">
        <f>'Processed Data Export'!DT114*BX$1</f>
        <v>269.24</v>
      </c>
      <c r="BY113" s="2">
        <f>'Processed Data Export'!DU114*BY$1</f>
        <v>355.67999999999995</v>
      </c>
      <c r="BZ113" s="2">
        <f>'Processed Data Export'!DV114*BZ$1</f>
        <v>462.91999999999996</v>
      </c>
      <c r="CA113" s="2">
        <f>'Processed Data Export'!DW114*CA$1</f>
        <v>587.76</v>
      </c>
      <c r="CB113" s="2">
        <f>'Processed Data Export'!DX114*CB$1</f>
        <v>713.18</v>
      </c>
      <c r="CC113" s="2">
        <f>'Processed Data Export'!DY114*CC$1</f>
        <v>823.19999999999993</v>
      </c>
      <c r="CD113" s="2">
        <f>'Processed Data Export'!DZ114*CD$1</f>
        <v>894.88</v>
      </c>
      <c r="CE113" s="2">
        <f>'Processed Data Export'!EA114*CE$1</f>
        <v>909.85</v>
      </c>
      <c r="CF113" s="2">
        <f>'Processed Data Export'!EB114*CF$1</f>
        <v>850.08</v>
      </c>
      <c r="CG113" s="2">
        <f>'Processed Data Export'!EC114*CG$1</f>
        <v>716</v>
      </c>
      <c r="CH113" s="2">
        <f>'Processed Data Export'!ED114*CH$1</f>
        <v>522.09999999999991</v>
      </c>
      <c r="CI113" s="2">
        <f>'Processed Data Export'!EE114*CI$1</f>
        <v>281.22000000000003</v>
      </c>
      <c r="CJ113" s="2">
        <f>'Processed Data Export'!EF114*CJ$1</f>
        <v>43.949999999999996</v>
      </c>
      <c r="CK113" s="2">
        <f>'Processed Data Export'!EG114*CK$1</f>
        <v>0</v>
      </c>
      <c r="CL113" s="2">
        <f>'Processed Data Export'!EH114*CL$1</f>
        <v>0</v>
      </c>
      <c r="CM113" s="2">
        <f>'Processed Data Export'!EI114*CM$1</f>
        <v>0</v>
      </c>
      <c r="CN113" s="2">
        <f>'Processed Data Export'!EJ114*CN$1</f>
        <v>0</v>
      </c>
      <c r="CO113" s="2">
        <f t="shared" si="2"/>
        <v>9626.4893600000014</v>
      </c>
      <c r="CP113" s="2">
        <f t="shared" si="3"/>
        <v>96.264893600000008</v>
      </c>
    </row>
    <row r="114" spans="1:94" x14ac:dyDescent="0.35">
      <c r="A114" s="2">
        <f>'Processed Data Export'!B115</f>
        <v>10310</v>
      </c>
      <c r="B114" s="2">
        <f>'Processed Data Export'!AX115*B$1</f>
        <v>0.24809999999999999</v>
      </c>
      <c r="C114" s="2">
        <f>'Processed Data Export'!AY115*C$1</f>
        <v>0</v>
      </c>
      <c r="D114" s="2">
        <f>'Processed Data Export'!AZ115*D$1</f>
        <v>0</v>
      </c>
      <c r="E114" s="2">
        <f>'Processed Data Export'!BA115*E$1</f>
        <v>0</v>
      </c>
      <c r="F114" s="2">
        <f>'Processed Data Export'!BB115*F$1</f>
        <v>0</v>
      </c>
      <c r="G114" s="2">
        <f>'Processed Data Export'!BC115*G$1</f>
        <v>0</v>
      </c>
      <c r="H114" s="2">
        <f>'Processed Data Export'!BD115*H$1</f>
        <v>0</v>
      </c>
      <c r="I114" s="2">
        <f>'Processed Data Export'!BE115*I$1</f>
        <v>0</v>
      </c>
      <c r="J114" s="2">
        <f>'Processed Data Export'!BF115*J$1</f>
        <v>0</v>
      </c>
      <c r="K114" s="2">
        <f>'Processed Data Export'!BG115*K$1</f>
        <v>0</v>
      </c>
      <c r="L114" s="2">
        <f>'Processed Data Export'!BH115*L$1</f>
        <v>0</v>
      </c>
      <c r="M114" s="2">
        <f>'Processed Data Export'!BI115*M$1</f>
        <v>0</v>
      </c>
      <c r="N114" s="2">
        <f>'Processed Data Export'!BJ115*N$1</f>
        <v>0</v>
      </c>
      <c r="O114" s="2">
        <f>'Processed Data Export'!BK115*O$1</f>
        <v>0</v>
      </c>
      <c r="P114" s="2">
        <f>'Processed Data Export'!BL115*P$1</f>
        <v>0</v>
      </c>
      <c r="Q114" s="2">
        <f>'Processed Data Export'!BM115*Q$1</f>
        <v>0</v>
      </c>
      <c r="R114" s="2">
        <f>'Processed Data Export'!BN115*R$1</f>
        <v>0</v>
      </c>
      <c r="S114" s="2">
        <f>'Processed Data Export'!BO115*S$1</f>
        <v>0</v>
      </c>
      <c r="T114" s="2">
        <f>'Processed Data Export'!BP115*T$1</f>
        <v>0</v>
      </c>
      <c r="U114" s="2">
        <f>'Processed Data Export'!BQ115*U$1</f>
        <v>0</v>
      </c>
      <c r="V114" s="2">
        <f>'Processed Data Export'!BR115*V$1</f>
        <v>0</v>
      </c>
      <c r="W114" s="2">
        <f>'Processed Data Export'!BS115*W$1</f>
        <v>0</v>
      </c>
      <c r="X114" s="2">
        <f>'Processed Data Export'!BT115*X$1</f>
        <v>0</v>
      </c>
      <c r="Y114" s="2">
        <f>'Processed Data Export'!BU115*Y$1</f>
        <v>0</v>
      </c>
      <c r="Z114" s="2">
        <f>'Processed Data Export'!BV115*Z$1</f>
        <v>0</v>
      </c>
      <c r="AA114" s="2">
        <f>'Processed Data Export'!BW115*AA$1</f>
        <v>0</v>
      </c>
      <c r="AB114" s="2">
        <f>'Processed Data Export'!BX115*AB$1</f>
        <v>0</v>
      </c>
      <c r="AC114" s="2">
        <f>'Processed Data Export'!BY115*AC$1</f>
        <v>0</v>
      </c>
      <c r="AD114" s="2">
        <f>'Processed Data Export'!BZ115*AD$1</f>
        <v>0</v>
      </c>
      <c r="AE114" s="2">
        <f>'Processed Data Export'!CA115*AE$1</f>
        <v>0</v>
      </c>
      <c r="AF114" s="2">
        <f>'Processed Data Export'!CB115*AF$1</f>
        <v>2.3000000000000003E-2</v>
      </c>
      <c r="AG114" s="2">
        <f>'Processed Data Export'!CC115*AG$1</f>
        <v>6.0145000000000004E-2</v>
      </c>
      <c r="AH114" s="2">
        <f>'Processed Data Export'!CD115*AH$1</f>
        <v>8.6130000000000012E-2</v>
      </c>
      <c r="AI114" s="2">
        <f>'Processed Data Export'!CE115*AI$1</f>
        <v>0.10800000000000001</v>
      </c>
      <c r="AJ114" s="2">
        <f>'Processed Data Export'!CF115*AJ$1</f>
        <v>0.11505</v>
      </c>
      <c r="AK114" s="2">
        <f>'Processed Data Export'!CG115*AK$1</f>
        <v>0.11336</v>
      </c>
      <c r="AL114" s="2">
        <f>'Processed Data Export'!CH115*AL$1</f>
        <v>0.10405500000000001</v>
      </c>
      <c r="AM114" s="2">
        <f>'Processed Data Export'!CI115*AM$1</f>
        <v>0.11865000000000001</v>
      </c>
      <c r="AN114" s="2">
        <f>'Processed Data Export'!CJ115*AN$1</f>
        <v>0.19839999999999999</v>
      </c>
      <c r="AO114" s="2">
        <f>'Processed Data Export'!CK115*AO$1</f>
        <v>0.36974999999999997</v>
      </c>
      <c r="AP114" s="2">
        <f>'Processed Data Export'!CL115*AP$1</f>
        <v>0.67649999999999988</v>
      </c>
      <c r="AQ114" s="2">
        <f>'Processed Data Export'!CM115*AQ$1</f>
        <v>1.1279999999999999</v>
      </c>
      <c r="AR114" s="2">
        <f>'Processed Data Export'!CN115*AR$1</f>
        <v>1.704</v>
      </c>
      <c r="AS114" s="2">
        <f>'Processed Data Export'!CO115*AS$1</f>
        <v>2.4320999999999997</v>
      </c>
      <c r="AT114" s="2">
        <f>'Processed Data Export'!CP115*AT$1</f>
        <v>3.2725</v>
      </c>
      <c r="AU114" s="2">
        <f>'Processed Data Export'!CQ115*AU$1</f>
        <v>4.2587999999999999</v>
      </c>
      <c r="AV114" s="2">
        <f>'Processed Data Export'!CR115*AV$1</f>
        <v>5.4847499999999991</v>
      </c>
      <c r="AW114" s="2">
        <f>'Processed Data Export'!CS115*AW$1</f>
        <v>6.9316000000000004</v>
      </c>
      <c r="AX114" s="2">
        <f>'Processed Data Export'!CT115*AX$1</f>
        <v>8.6333000000000002</v>
      </c>
      <c r="AY114" s="2">
        <f>'Processed Data Export'!CU115*AY$1</f>
        <v>10.55025</v>
      </c>
      <c r="AZ114" s="2">
        <f>'Processed Data Export'!CV115*AZ$1</f>
        <v>12.609599999999999</v>
      </c>
      <c r="BA114" s="2">
        <f>'Processed Data Export'!CW115*BA$1</f>
        <v>14.750400000000001</v>
      </c>
      <c r="BB114" s="2">
        <f>'Processed Data Export'!CX115*BB$1</f>
        <v>17.075400000000002</v>
      </c>
      <c r="BC114" s="2">
        <f>'Processed Data Export'!CY115*BC$1</f>
        <v>19.616799999999998</v>
      </c>
      <c r="BD114" s="2">
        <f>'Processed Data Export'!CZ115*BD$1</f>
        <v>22.5794</v>
      </c>
      <c r="BE114" s="2">
        <f>'Processed Data Export'!DA115*BE$1</f>
        <v>26.151999999999997</v>
      </c>
      <c r="BF114" s="2">
        <f>'Processed Data Export'!DB115*BF$1</f>
        <v>30.543500000000002</v>
      </c>
      <c r="BG114" s="2">
        <f>'Processed Data Export'!DC115*BG$1</f>
        <v>36.105000000000004</v>
      </c>
      <c r="BH114" s="2">
        <f>'Processed Data Export'!DD115*BH$1</f>
        <v>42.557999999999993</v>
      </c>
      <c r="BI114" s="2">
        <f>'Processed Data Export'!DE115*BI$1</f>
        <v>50.396500000000003</v>
      </c>
      <c r="BJ114" s="2">
        <f>'Processed Data Export'!DF115*BJ$1</f>
        <v>59.042000000000002</v>
      </c>
      <c r="BK114" s="2">
        <f>'Processed Data Export'!DG115*BK$1</f>
        <v>68.444000000000003</v>
      </c>
      <c r="BL114" s="2">
        <f>'Processed Data Export'!DH115*BL$1</f>
        <v>77.952999999999989</v>
      </c>
      <c r="BM114" s="2">
        <f>'Processed Data Export'!DI115*BM$1</f>
        <v>86.613500000000002</v>
      </c>
      <c r="BN114" s="2">
        <f>'Processed Data Export'!DJ115*BN$1</f>
        <v>93.721500000000006</v>
      </c>
      <c r="BO114" s="2">
        <f>'Processed Data Export'!DK115*BO$1</f>
        <v>98.646000000000001</v>
      </c>
      <c r="BP114" s="2">
        <f>'Processed Data Export'!DL115*BP$1</f>
        <v>100.548</v>
      </c>
      <c r="BQ114" s="2">
        <f>'Processed Data Export'!DM115*BQ$1</f>
        <v>99.197000000000003</v>
      </c>
      <c r="BR114" s="2">
        <f>'Processed Data Export'!DN115*BR$1</f>
        <v>94.828999999999994</v>
      </c>
      <c r="BS114" s="2">
        <f>'Processed Data Export'!DO115*BS$1</f>
        <v>87.304500000000019</v>
      </c>
      <c r="BT114" s="2">
        <f>'Processed Data Export'!DP115*BT$1</f>
        <v>78.28</v>
      </c>
      <c r="BU114" s="2">
        <f>'Processed Data Export'!DQ115*BU$1</f>
        <v>69.984000000000009</v>
      </c>
      <c r="BV114" s="2">
        <f>'Processed Data Export'!DR115*BV$1</f>
        <v>64.745999999999995</v>
      </c>
      <c r="BW114" s="2">
        <f>'Processed Data Export'!DS115*BW$1</f>
        <v>68.819999999999993</v>
      </c>
      <c r="BX114" s="2">
        <f>'Processed Data Export'!DT115*BX$1</f>
        <v>88.899999999999991</v>
      </c>
      <c r="BY114" s="2">
        <f>'Processed Data Export'!DU115*BY$1</f>
        <v>133.91999999999999</v>
      </c>
      <c r="BZ114" s="2">
        <f>'Processed Data Export'!DV115*BZ$1</f>
        <v>211.08499999999998</v>
      </c>
      <c r="CA114" s="2">
        <f>'Processed Data Export'!DW115*CA$1</f>
        <v>331.08</v>
      </c>
      <c r="CB114" s="2">
        <f>'Processed Data Export'!DX115*CB$1</f>
        <v>495.85</v>
      </c>
      <c r="CC114" s="2">
        <f>'Processed Data Export'!DY115*CC$1</f>
        <v>704.39999999999986</v>
      </c>
      <c r="CD114" s="2">
        <f>'Processed Data Export'!DZ115*CD$1</f>
        <v>938.40000000000009</v>
      </c>
      <c r="CE114" s="2">
        <f>'Processed Data Export'!EA115*CE$1</f>
        <v>1179.55</v>
      </c>
      <c r="CF114" s="2">
        <f>'Processed Data Export'!EB115*CF$1</f>
        <v>1385.1200000000001</v>
      </c>
      <c r="CG114" s="2">
        <f>'Processed Data Export'!EC115*CG$1</f>
        <v>1522</v>
      </c>
      <c r="CH114" s="2">
        <f>'Processed Data Export'!ED115*CH$1</f>
        <v>1552.68</v>
      </c>
      <c r="CI114" s="2">
        <f>'Processed Data Export'!EE115*CI$1</f>
        <v>1460.28</v>
      </c>
      <c r="CJ114" s="2">
        <f>'Processed Data Export'!EF115*CJ$1</f>
        <v>1245.25</v>
      </c>
      <c r="CK114" s="2">
        <f>'Processed Data Export'!EG115*CK$1</f>
        <v>949.05000000000007</v>
      </c>
      <c r="CL114" s="2">
        <f>'Processed Data Export'!EH115*CL$1</f>
        <v>551.88</v>
      </c>
      <c r="CM114" s="2">
        <f>'Processed Data Export'!EI115*CM$1</f>
        <v>292.06</v>
      </c>
      <c r="CN114" s="2">
        <f>'Processed Data Export'!EJ115*CN$1</f>
        <v>73.2</v>
      </c>
      <c r="CO114" s="2">
        <f t="shared" si="2"/>
        <v>14581.83654</v>
      </c>
      <c r="CP114" s="2">
        <f t="shared" si="3"/>
        <v>145.8183654</v>
      </c>
    </row>
    <row r="115" spans="1:94" x14ac:dyDescent="0.35">
      <c r="A115" s="2">
        <f>'Processed Data Export'!B116</f>
        <v>10315</v>
      </c>
      <c r="B115" s="2">
        <f>'Processed Data Export'!AX116*B$1</f>
        <v>0.18925</v>
      </c>
      <c r="C115" s="2">
        <f>'Processed Data Export'!AY116*C$1</f>
        <v>0</v>
      </c>
      <c r="D115" s="2">
        <f>'Processed Data Export'!AZ116*D$1</f>
        <v>0</v>
      </c>
      <c r="E115" s="2">
        <f>'Processed Data Export'!BA116*E$1</f>
        <v>0</v>
      </c>
      <c r="F115" s="2">
        <f>'Processed Data Export'!BB116*F$1</f>
        <v>0</v>
      </c>
      <c r="G115" s="2">
        <f>'Processed Data Export'!BC116*G$1</f>
        <v>0</v>
      </c>
      <c r="H115" s="2">
        <f>'Processed Data Export'!BD116*H$1</f>
        <v>0</v>
      </c>
      <c r="I115" s="2">
        <f>'Processed Data Export'!BE116*I$1</f>
        <v>0</v>
      </c>
      <c r="J115" s="2">
        <f>'Processed Data Export'!BF116*J$1</f>
        <v>0</v>
      </c>
      <c r="K115" s="2">
        <f>'Processed Data Export'!BG116*K$1</f>
        <v>0</v>
      </c>
      <c r="L115" s="2">
        <f>'Processed Data Export'!BH116*L$1</f>
        <v>0</v>
      </c>
      <c r="M115" s="2">
        <f>'Processed Data Export'!BI116*M$1</f>
        <v>0</v>
      </c>
      <c r="N115" s="2">
        <f>'Processed Data Export'!BJ116*N$1</f>
        <v>0</v>
      </c>
      <c r="O115" s="2">
        <f>'Processed Data Export'!BK116*O$1</f>
        <v>0</v>
      </c>
      <c r="P115" s="2">
        <f>'Processed Data Export'!BL116*P$1</f>
        <v>0</v>
      </c>
      <c r="Q115" s="2">
        <f>'Processed Data Export'!BM116*Q$1</f>
        <v>0</v>
      </c>
      <c r="R115" s="2">
        <f>'Processed Data Export'!BN116*R$1</f>
        <v>0</v>
      </c>
      <c r="S115" s="2">
        <f>'Processed Data Export'!BO116*S$1</f>
        <v>0</v>
      </c>
      <c r="T115" s="2">
        <f>'Processed Data Export'!BP116*T$1</f>
        <v>0</v>
      </c>
      <c r="U115" s="2">
        <f>'Processed Data Export'!BQ116*U$1</f>
        <v>0</v>
      </c>
      <c r="V115" s="2">
        <f>'Processed Data Export'!BR116*V$1</f>
        <v>0</v>
      </c>
      <c r="W115" s="2">
        <f>'Processed Data Export'!BS116*W$1</f>
        <v>0</v>
      </c>
      <c r="X115" s="2">
        <f>'Processed Data Export'!BT116*X$1</f>
        <v>0</v>
      </c>
      <c r="Y115" s="2">
        <f>'Processed Data Export'!BU116*Y$1</f>
        <v>0</v>
      </c>
      <c r="Z115" s="2">
        <f>'Processed Data Export'!BV116*Z$1</f>
        <v>0</v>
      </c>
      <c r="AA115" s="2">
        <f>'Processed Data Export'!BW116*AA$1</f>
        <v>0</v>
      </c>
      <c r="AB115" s="2">
        <f>'Processed Data Export'!BX116*AB$1</f>
        <v>0</v>
      </c>
      <c r="AC115" s="2">
        <f>'Processed Data Export'!BY116*AC$1</f>
        <v>0</v>
      </c>
      <c r="AD115" s="2">
        <f>'Processed Data Export'!BZ116*AD$1</f>
        <v>0</v>
      </c>
      <c r="AE115" s="2">
        <f>'Processed Data Export'!CA116*AE$1</f>
        <v>0</v>
      </c>
      <c r="AF115" s="2">
        <f>'Processed Data Export'!CB116*AF$1</f>
        <v>3.9099999999999996E-2</v>
      </c>
      <c r="AG115" s="2">
        <f>'Processed Data Export'!CC116*AG$1</f>
        <v>6.5375000000000003E-2</v>
      </c>
      <c r="AH115" s="2">
        <f>'Processed Data Export'!CD116*AH$1</f>
        <v>9.801E-2</v>
      </c>
      <c r="AI115" s="2">
        <f>'Processed Data Export'!CE116*AI$1</f>
        <v>0.1215</v>
      </c>
      <c r="AJ115" s="2">
        <f>'Processed Data Export'!CF116*AJ$1</f>
        <v>0.13038999999999998</v>
      </c>
      <c r="AK115" s="2">
        <f>'Processed Data Export'!CG116*AK$1</f>
        <v>0.12644000000000002</v>
      </c>
      <c r="AL115" s="2">
        <f>'Processed Data Export'!CH116*AL$1</f>
        <v>0.11892</v>
      </c>
      <c r="AM115" s="2">
        <f>'Processed Data Export'!CI116*AM$1</f>
        <v>0.1469</v>
      </c>
      <c r="AN115" s="2">
        <f>'Processed Data Export'!CJ116*AN$1</f>
        <v>0.2432</v>
      </c>
      <c r="AO115" s="2">
        <f>'Processed Data Export'!CK116*AO$1</f>
        <v>0.45674999999999999</v>
      </c>
      <c r="AP115" s="2">
        <f>'Processed Data Export'!CL116*AP$1</f>
        <v>0.81674999999999998</v>
      </c>
      <c r="AQ115" s="2">
        <f>'Processed Data Export'!CM116*AQ$1</f>
        <v>1.3347999999999998</v>
      </c>
      <c r="AR115" s="2">
        <f>'Processed Data Export'!CN116*AR$1</f>
        <v>2.0128500000000003</v>
      </c>
      <c r="AS115" s="2">
        <f>'Processed Data Export'!CO116*AS$1</f>
        <v>2.8434999999999997</v>
      </c>
      <c r="AT115" s="2">
        <f>'Processed Data Export'!CP116*AT$1</f>
        <v>3.8087499999999999</v>
      </c>
      <c r="AU115" s="2">
        <f>'Processed Data Export'!CQ116*AU$1</f>
        <v>4.9296000000000006</v>
      </c>
      <c r="AV115" s="2">
        <f>'Processed Data Export'!CR116*AV$1</f>
        <v>6.2835000000000001</v>
      </c>
      <c r="AW115" s="2">
        <f>'Processed Data Export'!CS116*AW$1</f>
        <v>7.9189499999999997</v>
      </c>
      <c r="AX115" s="2">
        <f>'Processed Data Export'!CT116*AX$1</f>
        <v>9.8011999999999979</v>
      </c>
      <c r="AY115" s="2">
        <f>'Processed Data Export'!CU116*AY$1</f>
        <v>11.904850000000001</v>
      </c>
      <c r="AZ115" s="2">
        <f>'Processed Data Export'!CV116*AZ$1</f>
        <v>14.089599999999999</v>
      </c>
      <c r="BA115" s="2">
        <f>'Processed Data Export'!CW116*BA$1</f>
        <v>16.295999999999999</v>
      </c>
      <c r="BB115" s="2">
        <f>'Processed Data Export'!CX116*BB$1</f>
        <v>18.603400000000001</v>
      </c>
      <c r="BC115" s="2">
        <f>'Processed Data Export'!CY116*BC$1</f>
        <v>21.179199999999998</v>
      </c>
      <c r="BD115" s="2">
        <f>'Processed Data Export'!CZ116*BD$1</f>
        <v>24.107700000000001</v>
      </c>
      <c r="BE115" s="2">
        <f>'Processed Data Export'!DA116*BE$1</f>
        <v>27.776</v>
      </c>
      <c r="BF115" s="2">
        <f>'Processed Data Export'!DB116*BF$1</f>
        <v>32.384999999999998</v>
      </c>
      <c r="BG115" s="2">
        <f>'Processed Data Export'!DC116*BG$1</f>
        <v>38.57</v>
      </c>
      <c r="BH115" s="2">
        <f>'Processed Data Export'!DD116*BH$1</f>
        <v>46.001999999999988</v>
      </c>
      <c r="BI115" s="2">
        <f>'Processed Data Export'!DE116*BI$1</f>
        <v>55.445499999999996</v>
      </c>
      <c r="BJ115" s="2">
        <f>'Processed Data Export'!DF116*BJ$1</f>
        <v>66.144000000000005</v>
      </c>
      <c r="BK115" s="2">
        <f>'Processed Data Export'!DG116*BK$1</f>
        <v>77.96350000000001</v>
      </c>
      <c r="BL115" s="2">
        <f>'Processed Data Export'!DH116*BL$1</f>
        <v>90.009</v>
      </c>
      <c r="BM115" s="2">
        <f>'Processed Data Export'!DI116*BM$1</f>
        <v>100.91950000000001</v>
      </c>
      <c r="BN115" s="2">
        <f>'Processed Data Export'!DJ116*BN$1</f>
        <v>109.6065</v>
      </c>
      <c r="BO115" s="2">
        <f>'Processed Data Export'!DK116*BO$1</f>
        <v>114.88650000000001</v>
      </c>
      <c r="BP115" s="2">
        <f>'Processed Data Export'!DL116*BP$1</f>
        <v>116.28</v>
      </c>
      <c r="BQ115" s="2">
        <f>'Processed Data Export'!DM116*BQ$1</f>
        <v>113.44199999999999</v>
      </c>
      <c r="BR115" s="2">
        <f>'Processed Data Export'!DN116*BR$1</f>
        <v>106.90349999999999</v>
      </c>
      <c r="BS115" s="2">
        <f>'Processed Data Export'!DO116*BS$1</f>
        <v>98.008499999999998</v>
      </c>
      <c r="BT115" s="2">
        <f>'Processed Data Export'!DP116*BT$1</f>
        <v>90.06</v>
      </c>
      <c r="BU115" s="2">
        <f>'Processed Data Export'!DQ116*BU$1</f>
        <v>85.536000000000001</v>
      </c>
      <c r="BV115" s="2">
        <f>'Processed Data Export'!DR116*BV$1</f>
        <v>86.327999999999989</v>
      </c>
      <c r="BW115" s="2">
        <f>'Processed Data Export'!DS116*BW$1</f>
        <v>97.125</v>
      </c>
      <c r="BX115" s="2">
        <f>'Processed Data Export'!DT116*BX$1</f>
        <v>119.38</v>
      </c>
      <c r="BY115" s="2">
        <f>'Processed Data Export'!DU116*BY$1</f>
        <v>152.64000000000001</v>
      </c>
      <c r="BZ115" s="2">
        <f>'Processed Data Export'!DV116*BZ$1</f>
        <v>199.67500000000001</v>
      </c>
      <c r="CA115" s="2">
        <f>'Processed Data Export'!DW116*CA$1</f>
        <v>261.33</v>
      </c>
      <c r="CB115" s="2">
        <f>'Processed Data Export'!DX116*CB$1</f>
        <v>335.48999999999995</v>
      </c>
      <c r="CC115" s="2">
        <f>'Processed Data Export'!DY116*CC$1</f>
        <v>423.59999999999997</v>
      </c>
      <c r="CD115" s="2">
        <f>'Processed Data Export'!DZ116*CD$1</f>
        <v>522.24</v>
      </c>
      <c r="CE115" s="2">
        <f>'Processed Data Export'!EA116*CE$1</f>
        <v>637.04999999999995</v>
      </c>
      <c r="CF115" s="2">
        <f>'Processed Data Export'!EB116*CF$1</f>
        <v>758.56</v>
      </c>
      <c r="CG115" s="2">
        <f>'Processed Data Export'!EC116*CG$1</f>
        <v>882</v>
      </c>
      <c r="CH115" s="2">
        <f>'Processed Data Export'!ED116*CH$1</f>
        <v>1001.07</v>
      </c>
      <c r="CI115" s="2">
        <f>'Processed Data Export'!EE116*CI$1</f>
        <v>1099.08</v>
      </c>
      <c r="CJ115" s="2">
        <f>'Processed Data Export'!EF116*CJ$1</f>
        <v>1154.42</v>
      </c>
      <c r="CK115" s="2">
        <f>'Processed Data Export'!EG116*CK$1</f>
        <v>1142.19</v>
      </c>
      <c r="CL115" s="2">
        <f>'Processed Data Export'!EH116*CL$1</f>
        <v>1047.06</v>
      </c>
      <c r="CM115" s="2">
        <f>'Processed Data Export'!EI116*CM$1</f>
        <v>859</v>
      </c>
      <c r="CN115" s="2">
        <f>'Processed Data Export'!EJ116*CN$1</f>
        <v>585.60000000000014</v>
      </c>
      <c r="CO115" s="2">
        <f t="shared" si="2"/>
        <v>12881.441984999999</v>
      </c>
      <c r="CP115" s="2">
        <f t="shared" si="3"/>
        <v>128.81441985000001</v>
      </c>
    </row>
    <row r="116" spans="1:94" x14ac:dyDescent="0.35">
      <c r="A116" s="2">
        <f>'Processed Data Export'!B117</f>
        <v>10320</v>
      </c>
      <c r="B116" s="2">
        <f>'Processed Data Export'!AX117*B$1</f>
        <v>3.5000000000000005E-4</v>
      </c>
      <c r="C116" s="2">
        <f>'Processed Data Export'!AY117*C$1</f>
        <v>0</v>
      </c>
      <c r="D116" s="2">
        <f>'Processed Data Export'!AZ117*D$1</f>
        <v>0</v>
      </c>
      <c r="E116" s="2">
        <f>'Processed Data Export'!BA117*E$1</f>
        <v>0</v>
      </c>
      <c r="F116" s="2">
        <f>'Processed Data Export'!BB117*F$1</f>
        <v>0</v>
      </c>
      <c r="G116" s="2">
        <f>'Processed Data Export'!BC117*G$1</f>
        <v>0</v>
      </c>
      <c r="H116" s="2">
        <f>'Processed Data Export'!BD117*H$1</f>
        <v>0</v>
      </c>
      <c r="I116" s="2">
        <f>'Processed Data Export'!BE117*I$1</f>
        <v>0</v>
      </c>
      <c r="J116" s="2">
        <f>'Processed Data Export'!BF117*J$1</f>
        <v>0</v>
      </c>
      <c r="K116" s="2">
        <f>'Processed Data Export'!BG117*K$1</f>
        <v>0</v>
      </c>
      <c r="L116" s="2">
        <f>'Processed Data Export'!BH117*L$1</f>
        <v>0</v>
      </c>
      <c r="M116" s="2">
        <f>'Processed Data Export'!BI117*M$1</f>
        <v>0</v>
      </c>
      <c r="N116" s="2">
        <f>'Processed Data Export'!BJ117*N$1</f>
        <v>0</v>
      </c>
      <c r="O116" s="2">
        <f>'Processed Data Export'!BK117*O$1</f>
        <v>0</v>
      </c>
      <c r="P116" s="2">
        <f>'Processed Data Export'!BL117*P$1</f>
        <v>0</v>
      </c>
      <c r="Q116" s="2">
        <f>'Processed Data Export'!BM117*Q$1</f>
        <v>0</v>
      </c>
      <c r="R116" s="2">
        <f>'Processed Data Export'!BN117*R$1</f>
        <v>0</v>
      </c>
      <c r="S116" s="2">
        <f>'Processed Data Export'!BO117*S$1</f>
        <v>0</v>
      </c>
      <c r="T116" s="2">
        <f>'Processed Data Export'!BP117*T$1</f>
        <v>0</v>
      </c>
      <c r="U116" s="2">
        <f>'Processed Data Export'!BQ117*U$1</f>
        <v>0</v>
      </c>
      <c r="V116" s="2">
        <f>'Processed Data Export'!BR117*V$1</f>
        <v>0</v>
      </c>
      <c r="W116" s="2">
        <f>'Processed Data Export'!BS117*W$1</f>
        <v>0</v>
      </c>
      <c r="X116" s="2">
        <f>'Processed Data Export'!BT117*X$1</f>
        <v>0</v>
      </c>
      <c r="Y116" s="2">
        <f>'Processed Data Export'!BU117*Y$1</f>
        <v>0</v>
      </c>
      <c r="Z116" s="2">
        <f>'Processed Data Export'!BV117*Z$1</f>
        <v>0</v>
      </c>
      <c r="AA116" s="2">
        <f>'Processed Data Export'!BW117*AA$1</f>
        <v>0</v>
      </c>
      <c r="AB116" s="2">
        <f>'Processed Data Export'!BX117*AB$1</f>
        <v>0</v>
      </c>
      <c r="AC116" s="2">
        <f>'Processed Data Export'!BY117*AC$1</f>
        <v>0</v>
      </c>
      <c r="AD116" s="2">
        <f>'Processed Data Export'!BZ117*AD$1</f>
        <v>0</v>
      </c>
      <c r="AE116" s="2">
        <f>'Processed Data Export'!CA117*AE$1</f>
        <v>0</v>
      </c>
      <c r="AF116" s="2">
        <f>'Processed Data Export'!CB117*AF$1</f>
        <v>0</v>
      </c>
      <c r="AG116" s="2">
        <f>'Processed Data Export'!CC117*AG$1</f>
        <v>3.922500000000001E-2</v>
      </c>
      <c r="AH116" s="2">
        <f>'Processed Data Export'!CD117*AH$1</f>
        <v>7.4249999999999997E-2</v>
      </c>
      <c r="AI116" s="2">
        <f>'Processed Data Export'!CE117*AI$1</f>
        <v>0.11474999999999999</v>
      </c>
      <c r="AJ116" s="2">
        <f>'Processed Data Export'!CF117*AJ$1</f>
        <v>0.14573</v>
      </c>
      <c r="AK116" s="2">
        <f>'Processed Data Export'!CG117*AK$1</f>
        <v>0.15695999999999999</v>
      </c>
      <c r="AL116" s="2">
        <f>'Processed Data Export'!CH117*AL$1</f>
        <v>0.16846999999999998</v>
      </c>
      <c r="AM116" s="2">
        <f>'Processed Data Export'!CI117*AM$1</f>
        <v>0.19774999999999998</v>
      </c>
      <c r="AN116" s="2">
        <f>'Processed Data Export'!CJ117*AN$1</f>
        <v>0.28160000000000002</v>
      </c>
      <c r="AO116" s="2">
        <f>'Processed Data Export'!CK117*AO$1</f>
        <v>0.50749999999999995</v>
      </c>
      <c r="AP116" s="2">
        <f>'Processed Data Export'!CL117*AP$1</f>
        <v>0.89924999999999999</v>
      </c>
      <c r="AQ116" s="2">
        <f>'Processed Data Export'!CM117*AQ$1</f>
        <v>1.4852000000000001</v>
      </c>
      <c r="AR116" s="2">
        <f>'Processed Data Export'!CN117*AR$1</f>
        <v>2.2578</v>
      </c>
      <c r="AS116" s="2">
        <f>'Processed Data Export'!CO117*AS$1</f>
        <v>3.2185999999999999</v>
      </c>
      <c r="AT116" s="2">
        <f>'Processed Data Export'!CP117*AT$1</f>
        <v>4.3174999999999999</v>
      </c>
      <c r="AU116" s="2">
        <f>'Processed Data Export'!CQ117*AU$1</f>
        <v>5.5536000000000003</v>
      </c>
      <c r="AV116" s="2">
        <f>'Processed Data Export'!CR117*AV$1</f>
        <v>7.0112499999999995</v>
      </c>
      <c r="AW116" s="2">
        <f>'Processed Data Export'!CS117*AW$1</f>
        <v>8.7048000000000005</v>
      </c>
      <c r="AX116" s="2">
        <f>'Processed Data Export'!CT117*AX$1</f>
        <v>10.6714</v>
      </c>
      <c r="AY116" s="2">
        <f>'Processed Data Export'!CU117*AY$1</f>
        <v>12.816599999999999</v>
      </c>
      <c r="AZ116" s="2">
        <f>'Processed Data Export'!CV117*AZ$1</f>
        <v>15.0664</v>
      </c>
      <c r="BA116" s="2">
        <f>'Processed Data Export'!CW117*BA$1</f>
        <v>17.371199999999998</v>
      </c>
      <c r="BB116" s="2">
        <f>'Processed Data Export'!CX117*BB$1</f>
        <v>19.9404</v>
      </c>
      <c r="BC116" s="2">
        <f>'Processed Data Export'!CY117*BC$1</f>
        <v>23.088799999999999</v>
      </c>
      <c r="BD116" s="2">
        <f>'Processed Data Export'!CZ117*BD$1</f>
        <v>27.114999999999998</v>
      </c>
      <c r="BE116" s="2">
        <f>'Processed Data Export'!DA117*BE$1</f>
        <v>32.647999999999996</v>
      </c>
      <c r="BF116" s="2">
        <f>'Processed Data Export'!DB117*BF$1</f>
        <v>40.386000000000003</v>
      </c>
      <c r="BG116" s="2">
        <f>'Processed Data Export'!DC117*BG$1</f>
        <v>51.33</v>
      </c>
      <c r="BH116" s="2">
        <f>'Processed Data Export'!DD117*BH$1</f>
        <v>65.353999999999999</v>
      </c>
      <c r="BI116" s="2">
        <f>'Processed Data Export'!DE117*BI$1</f>
        <v>83.869499999999988</v>
      </c>
      <c r="BJ116" s="2">
        <f>'Processed Data Export'!DF117*BJ$1</f>
        <v>105.57600000000001</v>
      </c>
      <c r="BK116" s="2">
        <f>'Processed Data Export'!DG117*BK$1</f>
        <v>130.26050000000001</v>
      </c>
      <c r="BL116" s="2">
        <f>'Processed Data Export'!DH117*BL$1</f>
        <v>155.90600000000001</v>
      </c>
      <c r="BM116" s="2">
        <f>'Processed Data Export'!DI117*BM$1</f>
        <v>179.75799999999998</v>
      </c>
      <c r="BN116" s="2">
        <f>'Processed Data Export'!DJ117*BN$1</f>
        <v>198.91549999999998</v>
      </c>
      <c r="BO116" s="2">
        <f>'Processed Data Export'!DK117*BO$1</f>
        <v>210.3245</v>
      </c>
      <c r="BP116" s="2">
        <f>'Processed Data Export'!DL117*BP$1</f>
        <v>211.81199999999998</v>
      </c>
      <c r="BQ116" s="2">
        <f>'Processed Data Export'!DM117*BQ$1</f>
        <v>202.279</v>
      </c>
      <c r="BR116" s="2">
        <f>'Processed Data Export'!DN117*BR$1</f>
        <v>182.29549999999998</v>
      </c>
      <c r="BS116" s="2">
        <f>'Processed Data Export'!DO117*BS$1</f>
        <v>153.53550000000001</v>
      </c>
      <c r="BT116" s="2">
        <f>'Processed Data Export'!DP117*BT$1</f>
        <v>120.46</v>
      </c>
      <c r="BU116" s="2">
        <f>'Processed Data Export'!DQ117*BU$1</f>
        <v>87.26400000000001</v>
      </c>
      <c r="BV116" s="2">
        <f>'Processed Data Export'!DR117*BV$1</f>
        <v>58.369499999999995</v>
      </c>
      <c r="BW116" s="2">
        <f>'Processed Data Export'!DS117*BW$1</f>
        <v>37.184999999999995</v>
      </c>
      <c r="BX116" s="2">
        <f>'Processed Data Export'!DT117*BX$1</f>
        <v>24.765000000000001</v>
      </c>
      <c r="BY116" s="2">
        <f>'Processed Data Export'!DU117*BY$1</f>
        <v>20.880000000000003</v>
      </c>
      <c r="BZ116" s="2">
        <f>'Processed Data Export'!DV117*BZ$1</f>
        <v>22.820000000000004</v>
      </c>
      <c r="CA116" s="2">
        <f>'Processed Data Export'!DW117*CA$1</f>
        <v>25.110000000000003</v>
      </c>
      <c r="CB116" s="2">
        <f>'Processed Data Export'!DX117*CB$1</f>
        <v>27.43</v>
      </c>
      <c r="CC116" s="2">
        <f>'Processed Data Export'!DY117*CC$1</f>
        <v>19.2</v>
      </c>
      <c r="CD116" s="2">
        <f>'Processed Data Export'!DZ117*CD$1</f>
        <v>14.96</v>
      </c>
      <c r="CE116" s="2">
        <f>'Processed Data Export'!EA117*CE$1</f>
        <v>0</v>
      </c>
      <c r="CF116" s="2">
        <f>'Processed Data Export'!EB117*CF$1</f>
        <v>0</v>
      </c>
      <c r="CG116" s="2">
        <f>'Processed Data Export'!EC117*CG$1</f>
        <v>0</v>
      </c>
      <c r="CH116" s="2">
        <f>'Processed Data Export'!ED117*CH$1</f>
        <v>0</v>
      </c>
      <c r="CI116" s="2">
        <f>'Processed Data Export'!EE117*CI$1</f>
        <v>0</v>
      </c>
      <c r="CJ116" s="2">
        <f>'Processed Data Export'!EF117*CJ$1</f>
        <v>0</v>
      </c>
      <c r="CK116" s="2">
        <f>'Processed Data Export'!EG117*CK$1</f>
        <v>0</v>
      </c>
      <c r="CL116" s="2">
        <f>'Processed Data Export'!EH117*CL$1</f>
        <v>0</v>
      </c>
      <c r="CM116" s="2">
        <f>'Processed Data Export'!EI117*CM$1</f>
        <v>0</v>
      </c>
      <c r="CN116" s="2">
        <f>'Processed Data Export'!EJ117*CN$1</f>
        <v>0</v>
      </c>
      <c r="CO116" s="2">
        <f t="shared" si="2"/>
        <v>2623.8978849999999</v>
      </c>
      <c r="CP116" s="2">
        <f t="shared" si="3"/>
        <v>26.238978849999999</v>
      </c>
    </row>
    <row r="117" spans="1:94" x14ac:dyDescent="0.35">
      <c r="A117" s="2">
        <f>'Processed Data Export'!B118</f>
        <v>10323</v>
      </c>
      <c r="B117" s="2">
        <f>'Processed Data Export'!AX118*B$1</f>
        <v>0.29765000000000003</v>
      </c>
      <c r="C117" s="2">
        <f>'Processed Data Export'!AY118*C$1</f>
        <v>0</v>
      </c>
      <c r="D117" s="2">
        <f>'Processed Data Export'!AZ118*D$1</f>
        <v>0</v>
      </c>
      <c r="E117" s="2">
        <f>'Processed Data Export'!BA118*E$1</f>
        <v>0</v>
      </c>
      <c r="F117" s="2">
        <f>'Processed Data Export'!BB118*F$1</f>
        <v>0</v>
      </c>
      <c r="G117" s="2">
        <f>'Processed Data Export'!BC118*G$1</f>
        <v>0</v>
      </c>
      <c r="H117" s="2">
        <f>'Processed Data Export'!BD118*H$1</f>
        <v>0</v>
      </c>
      <c r="I117" s="2">
        <f>'Processed Data Export'!BE118*I$1</f>
        <v>0</v>
      </c>
      <c r="J117" s="2">
        <f>'Processed Data Export'!BF118*J$1</f>
        <v>0</v>
      </c>
      <c r="K117" s="2">
        <f>'Processed Data Export'!BG118*K$1</f>
        <v>0</v>
      </c>
      <c r="L117" s="2">
        <f>'Processed Data Export'!BH118*L$1</f>
        <v>0</v>
      </c>
      <c r="M117" s="2">
        <f>'Processed Data Export'!BI118*M$1</f>
        <v>0</v>
      </c>
      <c r="N117" s="2">
        <f>'Processed Data Export'!BJ118*N$1</f>
        <v>0</v>
      </c>
      <c r="O117" s="2">
        <f>'Processed Data Export'!BK118*O$1</f>
        <v>0</v>
      </c>
      <c r="P117" s="2">
        <f>'Processed Data Export'!BL118*P$1</f>
        <v>0</v>
      </c>
      <c r="Q117" s="2">
        <f>'Processed Data Export'!BM118*Q$1</f>
        <v>0</v>
      </c>
      <c r="R117" s="2">
        <f>'Processed Data Export'!BN118*R$1</f>
        <v>0</v>
      </c>
      <c r="S117" s="2">
        <f>'Processed Data Export'!BO118*S$1</f>
        <v>0</v>
      </c>
      <c r="T117" s="2">
        <f>'Processed Data Export'!BP118*T$1</f>
        <v>0</v>
      </c>
      <c r="U117" s="2">
        <f>'Processed Data Export'!BQ118*U$1</f>
        <v>0</v>
      </c>
      <c r="V117" s="2">
        <f>'Processed Data Export'!BR118*V$1</f>
        <v>0</v>
      </c>
      <c r="W117" s="2">
        <f>'Processed Data Export'!BS118*W$1</f>
        <v>0</v>
      </c>
      <c r="X117" s="2">
        <f>'Processed Data Export'!BT118*X$1</f>
        <v>0</v>
      </c>
      <c r="Y117" s="2">
        <f>'Processed Data Export'!BU118*Y$1</f>
        <v>0</v>
      </c>
      <c r="Z117" s="2">
        <f>'Processed Data Export'!BV118*Z$1</f>
        <v>0</v>
      </c>
      <c r="AA117" s="2">
        <f>'Processed Data Export'!BW118*AA$1</f>
        <v>0</v>
      </c>
      <c r="AB117" s="2">
        <f>'Processed Data Export'!BX118*AB$1</f>
        <v>0</v>
      </c>
      <c r="AC117" s="2">
        <f>'Processed Data Export'!BY118*AC$1</f>
        <v>0</v>
      </c>
      <c r="AD117" s="2">
        <f>'Processed Data Export'!BZ118*AD$1</f>
        <v>0</v>
      </c>
      <c r="AE117" s="2">
        <f>'Processed Data Export'!CA118*AE$1</f>
        <v>0</v>
      </c>
      <c r="AF117" s="2">
        <f>'Processed Data Export'!CB118*AF$1</f>
        <v>0</v>
      </c>
      <c r="AG117" s="2">
        <f>'Processed Data Export'!CC118*AG$1</f>
        <v>1.8305000000000002E-2</v>
      </c>
      <c r="AH117" s="2">
        <f>'Processed Data Export'!CD118*AH$1</f>
        <v>2.9700000000000001E-2</v>
      </c>
      <c r="AI117" s="2">
        <f>'Processed Data Export'!CE118*AI$1</f>
        <v>4.3875000000000004E-2</v>
      </c>
      <c r="AJ117" s="2">
        <f>'Processed Data Export'!CF118*AJ$1</f>
        <v>4.9855000000000003E-2</v>
      </c>
      <c r="AK117" s="2">
        <f>'Processed Data Export'!CG118*AK$1</f>
        <v>4.7960000000000003E-2</v>
      </c>
      <c r="AL117" s="2">
        <f>'Processed Data Export'!CH118*AL$1</f>
        <v>4.4594999999999996E-2</v>
      </c>
      <c r="AM117" s="2">
        <f>'Processed Data Export'!CI118*AM$1</f>
        <v>4.5199999999999997E-2</v>
      </c>
      <c r="AN117" s="2">
        <f>'Processed Data Export'!CJ118*AN$1</f>
        <v>6.4000000000000001E-2</v>
      </c>
      <c r="AO117" s="2">
        <f>'Processed Data Export'!CK118*AO$1</f>
        <v>0.1885</v>
      </c>
      <c r="AP117" s="2">
        <f>'Processed Data Export'!CL118*AP$1</f>
        <v>0.37949999999999995</v>
      </c>
      <c r="AQ117" s="2">
        <f>'Processed Data Export'!CM118*AQ$1</f>
        <v>0.66739999999999988</v>
      </c>
      <c r="AR117" s="2">
        <f>'Processed Data Export'!CN118*AR$1</f>
        <v>1.0436999999999999</v>
      </c>
      <c r="AS117" s="2">
        <f>'Processed Data Export'!CO118*AS$1</f>
        <v>1.5004</v>
      </c>
      <c r="AT117" s="2">
        <f>'Processed Data Export'!CP118*AT$1</f>
        <v>2.0625</v>
      </c>
      <c r="AU117" s="2">
        <f>'Processed Data Export'!CQ118*AU$1</f>
        <v>2.6987999999999999</v>
      </c>
      <c r="AV117" s="2">
        <f>'Processed Data Export'!CR118*AV$1</f>
        <v>3.4612499999999997</v>
      </c>
      <c r="AW117" s="2">
        <f>'Processed Data Export'!CS118*AW$1</f>
        <v>4.3927000000000005</v>
      </c>
      <c r="AX117" s="2">
        <f>'Processed Data Export'!CT118*AX$1</f>
        <v>5.4959999999999996</v>
      </c>
      <c r="AY117" s="2">
        <f>'Processed Data Export'!CU118*AY$1</f>
        <v>6.6688000000000001</v>
      </c>
      <c r="AZ117" s="2">
        <f>'Processed Data Export'!CV118*AZ$1</f>
        <v>7.9032</v>
      </c>
      <c r="BA117" s="2">
        <f>'Processed Data Export'!CW118*BA$1</f>
        <v>9.105599999999999</v>
      </c>
      <c r="BB117" s="2">
        <f>'Processed Data Export'!CX118*BB$1</f>
        <v>10.3522</v>
      </c>
      <c r="BC117" s="2">
        <f>'Processed Data Export'!CY118*BC$1</f>
        <v>11.718</v>
      </c>
      <c r="BD117" s="2">
        <f>'Processed Data Export'!CZ118*BD$1</f>
        <v>13.409599999999998</v>
      </c>
      <c r="BE117" s="2">
        <f>'Processed Data Export'!DA118*BE$1</f>
        <v>15.568</v>
      </c>
      <c r="BF117" s="2">
        <f>'Processed Data Export'!DB118*BF$1</f>
        <v>18.669</v>
      </c>
      <c r="BG117" s="2">
        <f>'Processed Data Export'!DC118*BG$1</f>
        <v>23.200000000000003</v>
      </c>
      <c r="BH117" s="2">
        <f>'Processed Data Export'!DD118*BH$1</f>
        <v>29.274000000000001</v>
      </c>
      <c r="BI117" s="2">
        <f>'Processed Data Export'!DE118*BI$1</f>
        <v>37.586999999999996</v>
      </c>
      <c r="BJ117" s="2">
        <f>'Processed Data Export'!DF118*BJ$1</f>
        <v>47.699999999999996</v>
      </c>
      <c r="BK117" s="2">
        <f>'Processed Data Export'!DG118*BK$1</f>
        <v>59.768000000000001</v>
      </c>
      <c r="BL117" s="2">
        <f>'Processed Data Export'!DH118*BL$1</f>
        <v>72.884</v>
      </c>
      <c r="BM117" s="2">
        <f>'Processed Data Export'!DI118*BM$1</f>
        <v>85.835999999999999</v>
      </c>
      <c r="BN117" s="2">
        <f>'Processed Data Export'!DJ118*BN$1</f>
        <v>97.251499999999993</v>
      </c>
      <c r="BO117" s="2">
        <f>'Processed Data Export'!DK118*BO$1</f>
        <v>106.06450000000001</v>
      </c>
      <c r="BP117" s="2">
        <f>'Processed Data Export'!DL118*BP$1</f>
        <v>111.264</v>
      </c>
      <c r="BQ117" s="2">
        <f>'Processed Data Export'!DM118*BQ$1</f>
        <v>111.88800000000001</v>
      </c>
      <c r="BR117" s="2">
        <f>'Processed Data Export'!DN118*BR$1</f>
        <v>109.2595</v>
      </c>
      <c r="BS117" s="2">
        <f>'Processed Data Export'!DO118*BS$1</f>
        <v>104.69850000000001</v>
      </c>
      <c r="BT117" s="2">
        <f>'Processed Data Export'!DP118*BT$1</f>
        <v>100.7</v>
      </c>
      <c r="BU117" s="2">
        <f>'Processed Data Export'!DQ118*BU$1</f>
        <v>103.24800000000002</v>
      </c>
      <c r="BV117" s="2">
        <f>'Processed Data Export'!DR118*BV$1</f>
        <v>116.73899999999999</v>
      </c>
      <c r="BW117" s="2">
        <f>'Processed Data Export'!DS118*BW$1</f>
        <v>147.07500000000002</v>
      </c>
      <c r="BX117" s="2">
        <f>'Processed Data Export'!DT118*BX$1</f>
        <v>202.56500000000003</v>
      </c>
      <c r="BY117" s="2">
        <f>'Processed Data Export'!DU118*BY$1</f>
        <v>287.27999999999997</v>
      </c>
      <c r="BZ117" s="2">
        <f>'Processed Data Export'!DV118*BZ$1</f>
        <v>405.05500000000006</v>
      </c>
      <c r="CA117" s="2">
        <f>'Processed Data Export'!DW118*CA$1</f>
        <v>564.51</v>
      </c>
      <c r="CB117" s="2">
        <f>'Processed Data Export'!DX118*CB$1</f>
        <v>756.43499999999995</v>
      </c>
      <c r="CC117" s="2">
        <f>'Processed Data Export'!DY118*CC$1</f>
        <v>979.2</v>
      </c>
      <c r="CD117" s="2">
        <f>'Processed Data Export'!DZ118*CD$1</f>
        <v>1211.76</v>
      </c>
      <c r="CE117" s="2">
        <f>'Processed Data Export'!EA118*CE$1</f>
        <v>1441.5</v>
      </c>
      <c r="CF117" s="2">
        <f>'Processed Data Export'!EB118*CF$1</f>
        <v>1629.76</v>
      </c>
      <c r="CG117" s="2">
        <f>'Processed Data Export'!EC118*CG$1</f>
        <v>1750</v>
      </c>
      <c r="CH117" s="2">
        <f>'Processed Data Export'!ED118*CH$1</f>
        <v>1772.8700000000001</v>
      </c>
      <c r="CI117" s="2">
        <f>'Processed Data Export'!EE118*CI$1</f>
        <v>1682.1599999999999</v>
      </c>
      <c r="CJ117" s="2">
        <f>'Processed Data Export'!EF118*CJ$1</f>
        <v>1473.79</v>
      </c>
      <c r="CK117" s="2">
        <f>'Processed Data Export'!EG118*CK$1</f>
        <v>1172.1600000000001</v>
      </c>
      <c r="CL117" s="2">
        <f>'Processed Data Export'!EH118*CL$1</f>
        <v>816.48</v>
      </c>
      <c r="CM117" s="2">
        <f>'Processed Data Export'!EI118*CM$1</f>
        <v>395.14000000000004</v>
      </c>
      <c r="CN117" s="2">
        <f>'Processed Data Export'!EJ118*CN$1</f>
        <v>126.88000000000001</v>
      </c>
      <c r="CO117" s="2">
        <f t="shared" si="2"/>
        <v>18247.908290000003</v>
      </c>
      <c r="CP117" s="2">
        <f t="shared" si="3"/>
        <v>182.47908290000004</v>
      </c>
    </row>
    <row r="118" spans="1:94" x14ac:dyDescent="0.35">
      <c r="A118" s="2">
        <f>'Processed Data Export'!B119</f>
        <v>12100</v>
      </c>
      <c r="B118" s="2">
        <f>'Processed Data Export'!AX119*B$1</f>
        <v>1.8950000000000002E-2</v>
      </c>
      <c r="C118" s="2">
        <f>'Processed Data Export'!AY119*C$1</f>
        <v>0</v>
      </c>
      <c r="D118" s="2">
        <f>'Processed Data Export'!AZ119*D$1</f>
        <v>0</v>
      </c>
      <c r="E118" s="2">
        <f>'Processed Data Export'!BA119*E$1</f>
        <v>0</v>
      </c>
      <c r="F118" s="2">
        <f>'Processed Data Export'!BB119*F$1</f>
        <v>0</v>
      </c>
      <c r="G118" s="2">
        <f>'Processed Data Export'!BC119*G$1</f>
        <v>0</v>
      </c>
      <c r="H118" s="2">
        <f>'Processed Data Export'!BD119*H$1</f>
        <v>0</v>
      </c>
      <c r="I118" s="2">
        <f>'Processed Data Export'!BE119*I$1</f>
        <v>0</v>
      </c>
      <c r="J118" s="2">
        <f>'Processed Data Export'!BF119*J$1</f>
        <v>0</v>
      </c>
      <c r="K118" s="2">
        <f>'Processed Data Export'!BG119*K$1</f>
        <v>0</v>
      </c>
      <c r="L118" s="2">
        <f>'Processed Data Export'!BH119*L$1</f>
        <v>0</v>
      </c>
      <c r="M118" s="2">
        <f>'Processed Data Export'!BI119*M$1</f>
        <v>0</v>
      </c>
      <c r="N118" s="2">
        <f>'Processed Data Export'!BJ119*N$1</f>
        <v>0</v>
      </c>
      <c r="O118" s="2">
        <f>'Processed Data Export'!BK119*O$1</f>
        <v>0</v>
      </c>
      <c r="P118" s="2">
        <f>'Processed Data Export'!BL119*P$1</f>
        <v>0</v>
      </c>
      <c r="Q118" s="2">
        <f>'Processed Data Export'!BM119*Q$1</f>
        <v>0</v>
      </c>
      <c r="R118" s="2">
        <f>'Processed Data Export'!BN119*R$1</f>
        <v>0</v>
      </c>
      <c r="S118" s="2">
        <f>'Processed Data Export'!BO119*S$1</f>
        <v>0</v>
      </c>
      <c r="T118" s="2">
        <f>'Processed Data Export'!BP119*T$1</f>
        <v>0</v>
      </c>
      <c r="U118" s="2">
        <f>'Processed Data Export'!BQ119*U$1</f>
        <v>0</v>
      </c>
      <c r="V118" s="2">
        <f>'Processed Data Export'!BR119*V$1</f>
        <v>0</v>
      </c>
      <c r="W118" s="2">
        <f>'Processed Data Export'!BS119*W$1</f>
        <v>0</v>
      </c>
      <c r="X118" s="2">
        <f>'Processed Data Export'!BT119*X$1</f>
        <v>0</v>
      </c>
      <c r="Y118" s="2">
        <f>'Processed Data Export'!BU119*Y$1</f>
        <v>0</v>
      </c>
      <c r="Z118" s="2">
        <f>'Processed Data Export'!BV119*Z$1</f>
        <v>0</v>
      </c>
      <c r="AA118" s="2">
        <f>'Processed Data Export'!BW119*AA$1</f>
        <v>0</v>
      </c>
      <c r="AB118" s="2">
        <f>'Processed Data Export'!BX119*AB$1</f>
        <v>0</v>
      </c>
      <c r="AC118" s="2">
        <f>'Processed Data Export'!BY119*AC$1</f>
        <v>0</v>
      </c>
      <c r="AD118" s="2">
        <f>'Processed Data Export'!BZ119*AD$1</f>
        <v>0</v>
      </c>
      <c r="AE118" s="2">
        <f>'Processed Data Export'!CA119*AE$1</f>
        <v>0</v>
      </c>
      <c r="AF118" s="2">
        <f>'Processed Data Export'!CB119*AF$1</f>
        <v>0</v>
      </c>
      <c r="AG118" s="2">
        <f>'Processed Data Export'!CC119*AG$1</f>
        <v>0</v>
      </c>
      <c r="AH118" s="2">
        <f>'Processed Data Export'!CD119*AH$1</f>
        <v>0</v>
      </c>
      <c r="AI118" s="2">
        <f>'Processed Data Export'!CE119*AI$1</f>
        <v>0</v>
      </c>
      <c r="AJ118" s="2">
        <f>'Processed Data Export'!CF119*AJ$1</f>
        <v>0</v>
      </c>
      <c r="AK118" s="2">
        <f>'Processed Data Export'!CG119*AK$1</f>
        <v>0</v>
      </c>
      <c r="AL118" s="2">
        <f>'Processed Data Export'!CH119*AL$1</f>
        <v>0</v>
      </c>
      <c r="AM118" s="2">
        <f>'Processed Data Export'!CI119*AM$1</f>
        <v>0</v>
      </c>
      <c r="AN118" s="2">
        <f>'Processed Data Export'!CJ119*AN$1</f>
        <v>0</v>
      </c>
      <c r="AO118" s="2">
        <f>'Processed Data Export'!CK119*AO$1</f>
        <v>0.10150000000000001</v>
      </c>
      <c r="AP118" s="2">
        <f>'Processed Data Export'!CL119*AP$1</f>
        <v>0.29699999999999999</v>
      </c>
      <c r="AQ118" s="2">
        <f>'Processed Data Export'!CM119*AQ$1</f>
        <v>0.62039999999999995</v>
      </c>
      <c r="AR118" s="2">
        <f>'Processed Data Export'!CN119*AR$1</f>
        <v>1.0863</v>
      </c>
      <c r="AS118" s="2">
        <f>'Processed Data Export'!CO119*AS$1</f>
        <v>1.694</v>
      </c>
      <c r="AT118" s="2">
        <f>'Processed Data Export'!CP119*AT$1</f>
        <v>2.4612500000000002</v>
      </c>
      <c r="AU118" s="2">
        <f>'Processed Data Export'!CQ119*AU$1</f>
        <v>3.4476</v>
      </c>
      <c r="AV118" s="2">
        <f>'Processed Data Export'!CR119*AV$1</f>
        <v>4.77475</v>
      </c>
      <c r="AW118" s="2">
        <f>'Processed Data Export'!CS119*AW$1</f>
        <v>6.4883000000000006</v>
      </c>
      <c r="AX118" s="2">
        <f>'Processed Data Export'!CT119*AX$1</f>
        <v>8.7248999999999999</v>
      </c>
      <c r="AY118" s="2">
        <f>'Processed Data Export'!CU119*AY$1</f>
        <v>11.383850000000001</v>
      </c>
      <c r="AZ118" s="2">
        <f>'Processed Data Export'!CV119*AZ$1</f>
        <v>14.504000000000001</v>
      </c>
      <c r="BA118" s="2">
        <f>'Processed Data Export'!CW119*BA$1</f>
        <v>17.942399999999999</v>
      </c>
      <c r="BB118" s="2">
        <f>'Processed Data Export'!CX119*BB$1</f>
        <v>21.812200000000001</v>
      </c>
      <c r="BC118" s="2">
        <f>'Processed Data Export'!CY119*BC$1</f>
        <v>26.126799999999996</v>
      </c>
      <c r="BD118" s="2">
        <f>'Processed Data Export'!CZ119*BD$1</f>
        <v>31.059000000000001</v>
      </c>
      <c r="BE118" s="2">
        <f>'Processed Data Export'!DA119*BE$1</f>
        <v>36.959999999999994</v>
      </c>
      <c r="BF118" s="2">
        <f>'Processed Data Export'!DB119*BF$1</f>
        <v>44.068999999999996</v>
      </c>
      <c r="BG118" s="2">
        <f>'Processed Data Export'!DC119*BG$1</f>
        <v>53.432499999999997</v>
      </c>
      <c r="BH118" s="2">
        <f>'Processed Data Export'!DD119*BH$1</f>
        <v>64.615999999999985</v>
      </c>
      <c r="BI118" s="2">
        <f>'Processed Data Export'!DE119*BI$1</f>
        <v>79.194499999999991</v>
      </c>
      <c r="BJ118" s="2">
        <f>'Processed Data Export'!DF119*BJ$1</f>
        <v>96.460000000000008</v>
      </c>
      <c r="BK118" s="2">
        <f>'Processed Data Export'!DG119*BK$1</f>
        <v>116.40300000000001</v>
      </c>
      <c r="BL118" s="2">
        <f>'Processed Data Export'!DH119*BL$1</f>
        <v>138.36999999999998</v>
      </c>
      <c r="BM118" s="2">
        <f>'Processed Data Export'!DI119*BM$1</f>
        <v>160.476</v>
      </c>
      <c r="BN118" s="2">
        <f>'Processed Data Export'!DJ119*BN$1</f>
        <v>180.55949999999999</v>
      </c>
      <c r="BO118" s="2">
        <f>'Processed Data Export'!DK119*BO$1</f>
        <v>196.89100000000002</v>
      </c>
      <c r="BP118" s="2">
        <f>'Processed Data Export'!DL119*BP$1</f>
        <v>207.024</v>
      </c>
      <c r="BQ118" s="2">
        <f>'Processed Data Export'!DM119*BQ$1</f>
        <v>209.53099999999998</v>
      </c>
      <c r="BR118" s="2">
        <f>'Processed Data Export'!DN119*BR$1</f>
        <v>204.08849999999998</v>
      </c>
      <c r="BS118" s="2">
        <f>'Processed Data Export'!DO119*BS$1</f>
        <v>191.33400000000003</v>
      </c>
      <c r="BT118" s="2">
        <f>'Processed Data Export'!DP119*BT$1</f>
        <v>173.66000000000003</v>
      </c>
      <c r="BU118" s="2">
        <f>'Processed Data Export'!DQ119*BU$1</f>
        <v>152.92800000000003</v>
      </c>
      <c r="BV118" s="2">
        <f>'Processed Data Export'!DR119*BV$1</f>
        <v>132.9255</v>
      </c>
      <c r="BW118" s="2">
        <f>'Processed Data Export'!DS119*BW$1</f>
        <v>115.99499999999999</v>
      </c>
      <c r="BX118" s="2">
        <f>'Processed Data Export'!DT119*BX$1</f>
        <v>104.14000000000001</v>
      </c>
      <c r="BY118" s="2">
        <f>'Processed Data Export'!DU119*BY$1</f>
        <v>95.76</v>
      </c>
      <c r="BZ118" s="2">
        <f>'Processed Data Export'!DV119*BZ$1</f>
        <v>91.280000000000015</v>
      </c>
      <c r="CA118" s="2">
        <f>'Processed Data Export'!DW119*CA$1</f>
        <v>92.07</v>
      </c>
      <c r="CB118" s="2">
        <f>'Processed Data Export'!DX119*CB$1</f>
        <v>93.894999999999996</v>
      </c>
      <c r="CC118" s="2">
        <f>'Processed Data Export'!DY119*CC$1</f>
        <v>98.4</v>
      </c>
      <c r="CD118" s="2">
        <f>'Processed Data Export'!DZ119*CD$1</f>
        <v>102</v>
      </c>
      <c r="CE118" s="2">
        <f>'Processed Data Export'!EA119*CE$1</f>
        <v>110.05</v>
      </c>
      <c r="CF118" s="2">
        <f>'Processed Data Export'!EB119*CF$1</f>
        <v>114.4</v>
      </c>
      <c r="CG118" s="2">
        <f>'Processed Data Export'!EC119*CG$1</f>
        <v>118</v>
      </c>
      <c r="CH118" s="2">
        <f>'Processed Data Export'!ED119*CH$1</f>
        <v>113.5</v>
      </c>
      <c r="CI118" s="2">
        <f>'Processed Data Export'!EE119*CI$1</f>
        <v>103.2</v>
      </c>
      <c r="CJ118" s="2">
        <f>'Processed Data Export'!EF119*CJ$1</f>
        <v>79.11</v>
      </c>
      <c r="CK118" s="2">
        <f>'Processed Data Export'!EG119*CK$1</f>
        <v>49.95000000000001</v>
      </c>
      <c r="CL118" s="2">
        <f>'Processed Data Export'!EH119*CL$1</f>
        <v>0</v>
      </c>
      <c r="CM118" s="2">
        <f>'Processed Data Export'!EI119*CM$1</f>
        <v>0</v>
      </c>
      <c r="CN118" s="2">
        <f>'Processed Data Export'!EJ119*CN$1</f>
        <v>0</v>
      </c>
      <c r="CO118" s="2">
        <f t="shared" si="2"/>
        <v>4073.2157000000002</v>
      </c>
      <c r="CP118" s="2">
        <f t="shared" si="3"/>
        <v>40.732157000000001</v>
      </c>
    </row>
    <row r="119" spans="1:94" x14ac:dyDescent="0.35">
      <c r="A119" s="2">
        <f>'Processed Data Export'!B120</f>
        <v>12105</v>
      </c>
      <c r="B119" s="2">
        <f>'Processed Data Export'!AX120*B$1</f>
        <v>8.0400000000000003E-4</v>
      </c>
      <c r="C119" s="2">
        <f>'Processed Data Export'!AY120*C$1</f>
        <v>0</v>
      </c>
      <c r="D119" s="2">
        <f>'Processed Data Export'!AZ120*D$1</f>
        <v>0</v>
      </c>
      <c r="E119" s="2">
        <f>'Processed Data Export'!BA120*E$1</f>
        <v>0</v>
      </c>
      <c r="F119" s="2">
        <f>'Processed Data Export'!BB120*F$1</f>
        <v>0</v>
      </c>
      <c r="G119" s="2">
        <f>'Processed Data Export'!BC120*G$1</f>
        <v>0</v>
      </c>
      <c r="H119" s="2">
        <f>'Processed Data Export'!BD120*H$1</f>
        <v>0</v>
      </c>
      <c r="I119" s="2">
        <f>'Processed Data Export'!BE120*I$1</f>
        <v>0</v>
      </c>
      <c r="J119" s="2">
        <f>'Processed Data Export'!BF120*J$1</f>
        <v>0</v>
      </c>
      <c r="K119" s="2">
        <f>'Processed Data Export'!BG120*K$1</f>
        <v>0</v>
      </c>
      <c r="L119" s="2">
        <f>'Processed Data Export'!BH120*L$1</f>
        <v>0</v>
      </c>
      <c r="M119" s="2">
        <f>'Processed Data Export'!BI120*M$1</f>
        <v>0</v>
      </c>
      <c r="N119" s="2">
        <f>'Processed Data Export'!BJ120*N$1</f>
        <v>0</v>
      </c>
      <c r="O119" s="2">
        <f>'Processed Data Export'!BK120*O$1</f>
        <v>0</v>
      </c>
      <c r="P119" s="2">
        <f>'Processed Data Export'!BL120*P$1</f>
        <v>0</v>
      </c>
      <c r="Q119" s="2">
        <f>'Processed Data Export'!BM120*Q$1</f>
        <v>0</v>
      </c>
      <c r="R119" s="2">
        <f>'Processed Data Export'!BN120*R$1</f>
        <v>0</v>
      </c>
      <c r="S119" s="2">
        <f>'Processed Data Export'!BO120*S$1</f>
        <v>0</v>
      </c>
      <c r="T119" s="2">
        <f>'Processed Data Export'!BP120*T$1</f>
        <v>0</v>
      </c>
      <c r="U119" s="2">
        <f>'Processed Data Export'!BQ120*U$1</f>
        <v>0</v>
      </c>
      <c r="V119" s="2">
        <f>'Processed Data Export'!BR120*V$1</f>
        <v>0</v>
      </c>
      <c r="W119" s="2">
        <f>'Processed Data Export'!BS120*W$1</f>
        <v>0</v>
      </c>
      <c r="X119" s="2">
        <f>'Processed Data Export'!BT120*X$1</f>
        <v>0</v>
      </c>
      <c r="Y119" s="2">
        <f>'Processed Data Export'!BU120*Y$1</f>
        <v>0</v>
      </c>
      <c r="Z119" s="2">
        <f>'Processed Data Export'!BV120*Z$1</f>
        <v>0</v>
      </c>
      <c r="AA119" s="2">
        <f>'Processed Data Export'!BW120*AA$1</f>
        <v>0</v>
      </c>
      <c r="AB119" s="2">
        <f>'Processed Data Export'!BX120*AB$1</f>
        <v>0</v>
      </c>
      <c r="AC119" s="2">
        <f>'Processed Data Export'!BY120*AC$1</f>
        <v>0</v>
      </c>
      <c r="AD119" s="2">
        <f>'Processed Data Export'!BZ120*AD$1</f>
        <v>0</v>
      </c>
      <c r="AE119" s="2">
        <f>'Processed Data Export'!CA120*AE$1</f>
        <v>0</v>
      </c>
      <c r="AF119" s="2">
        <f>'Processed Data Export'!CB120*AF$1</f>
        <v>0</v>
      </c>
      <c r="AG119" s="2">
        <f>'Processed Data Export'!CC120*AG$1</f>
        <v>1.8305000000000002E-2</v>
      </c>
      <c r="AH119" s="2">
        <f>'Processed Data Export'!CD120*AH$1</f>
        <v>6.2369999999999995E-2</v>
      </c>
      <c r="AI119" s="2">
        <f>'Processed Data Export'!CE120*AI$1</f>
        <v>9.1125000000000012E-2</v>
      </c>
      <c r="AJ119" s="2">
        <f>'Processed Data Export'!CF120*AJ$1</f>
        <v>0.11121500000000002</v>
      </c>
      <c r="AK119" s="2">
        <f>'Processed Data Export'!CG120*AK$1</f>
        <v>0.11772000000000001</v>
      </c>
      <c r="AL119" s="2">
        <f>'Processed Data Export'!CH120*AL$1</f>
        <v>0.10405499999999999</v>
      </c>
      <c r="AM119" s="2">
        <f>'Processed Data Export'!CI120*AM$1</f>
        <v>0.10734999999999999</v>
      </c>
      <c r="AN119" s="2">
        <f>'Processed Data Export'!CJ120*AN$1</f>
        <v>0.15359999999999999</v>
      </c>
      <c r="AO119" s="2">
        <f>'Processed Data Export'!CK120*AO$1</f>
        <v>0.29725000000000001</v>
      </c>
      <c r="AP119" s="2">
        <f>'Processed Data Export'!CL120*AP$1</f>
        <v>0.56100000000000005</v>
      </c>
      <c r="AQ119" s="2">
        <f>'Processed Data Export'!CM120*AQ$1</f>
        <v>0.98699999999999999</v>
      </c>
      <c r="AR119" s="2">
        <f>'Processed Data Export'!CN120*AR$1</f>
        <v>1.5548999999999999</v>
      </c>
      <c r="AS119" s="2">
        <f>'Processed Data Export'!CO120*AS$1</f>
        <v>2.2747999999999999</v>
      </c>
      <c r="AT119" s="2">
        <f>'Processed Data Export'!CP120*AT$1</f>
        <v>3.1487500000000002</v>
      </c>
      <c r="AU119" s="2">
        <f>'Processed Data Export'!CQ120*AU$1</f>
        <v>4.2120000000000006</v>
      </c>
      <c r="AV119" s="2">
        <f>'Processed Data Export'!CR120*AV$1</f>
        <v>5.5202499999999999</v>
      </c>
      <c r="AW119" s="2">
        <f>'Processed Data Export'!CS120*AW$1</f>
        <v>7.1935500000000001</v>
      </c>
      <c r="AX119" s="2">
        <f>'Processed Data Export'!CT120*AX$1</f>
        <v>9.2286999999999981</v>
      </c>
      <c r="AY119" s="2">
        <f>'Processed Data Export'!CU120*AY$1</f>
        <v>11.6183</v>
      </c>
      <c r="AZ119" s="2">
        <f>'Processed Data Export'!CV120*AZ$1</f>
        <v>14.385599999999998</v>
      </c>
      <c r="BA119" s="2">
        <f>'Processed Data Export'!CW120*BA$1</f>
        <v>17.539200000000001</v>
      </c>
      <c r="BB119" s="2">
        <f>'Processed Data Export'!CX120*BB$1</f>
        <v>21.201000000000001</v>
      </c>
      <c r="BC119" s="2">
        <f>'Processed Data Export'!CY120*BC$1</f>
        <v>25.692799999999998</v>
      </c>
      <c r="BD119" s="2">
        <f>'Processed Data Export'!CZ120*BD$1</f>
        <v>31.206899999999997</v>
      </c>
      <c r="BE119" s="2">
        <f>'Processed Data Export'!DA120*BE$1</f>
        <v>38.303999999999995</v>
      </c>
      <c r="BF119" s="2">
        <f>'Processed Data Export'!DB120*BF$1</f>
        <v>47.370999999999995</v>
      </c>
      <c r="BG119" s="2">
        <f>'Processed Data Export'!DC120*BG$1</f>
        <v>59.305</v>
      </c>
      <c r="BH119" s="2">
        <f>'Processed Data Export'!DD120*BH$1</f>
        <v>73.635999999999996</v>
      </c>
      <c r="BI119" s="2">
        <f>'Processed Data Export'!DE120*BI$1</f>
        <v>91.63000000000001</v>
      </c>
      <c r="BJ119" s="2">
        <f>'Processed Data Export'!DF120*BJ$1</f>
        <v>111.93599999999998</v>
      </c>
      <c r="BK119" s="2">
        <f>'Processed Data Export'!DG120*BK$1</f>
        <v>134.23700000000002</v>
      </c>
      <c r="BL119" s="2">
        <f>'Processed Data Export'!DH120*BL$1</f>
        <v>156.86499999999998</v>
      </c>
      <c r="BM119" s="2">
        <f>'Processed Data Export'!DI120*BM$1</f>
        <v>177.4255</v>
      </c>
      <c r="BN119" s="2">
        <f>'Processed Data Export'!DJ120*BN$1</f>
        <v>193.44399999999999</v>
      </c>
      <c r="BO119" s="2">
        <f>'Processed Data Export'!DK120*BO$1</f>
        <v>202.90600000000003</v>
      </c>
      <c r="BP119" s="2">
        <f>'Processed Data Export'!DL120*BP$1</f>
        <v>204.28800000000004</v>
      </c>
      <c r="BQ119" s="2">
        <f>'Processed Data Export'!DM120*BQ$1</f>
        <v>195.804</v>
      </c>
      <c r="BR119" s="2">
        <f>'Processed Data Export'!DN120*BR$1</f>
        <v>179.05600000000001</v>
      </c>
      <c r="BS119" s="2">
        <f>'Processed Data Export'!DO120*BS$1</f>
        <v>155.208</v>
      </c>
      <c r="BT119" s="2">
        <f>'Processed Data Export'!DP120*BT$1</f>
        <v>126.91999999999999</v>
      </c>
      <c r="BU119" s="2">
        <f>'Processed Data Export'!DQ120*BU$1</f>
        <v>98.496000000000024</v>
      </c>
      <c r="BV119" s="2">
        <f>'Processed Data Export'!DR120*BV$1</f>
        <v>72.593999999999994</v>
      </c>
      <c r="BW119" s="2">
        <f>'Processed Data Export'!DS120*BW$1</f>
        <v>52.724999999999994</v>
      </c>
      <c r="BX119" s="2">
        <f>'Processed Data Export'!DT120*BX$1</f>
        <v>40.005000000000003</v>
      </c>
      <c r="BY119" s="2">
        <f>'Processed Data Export'!DU120*BY$1</f>
        <v>33.840000000000003</v>
      </c>
      <c r="BZ119" s="2">
        <f>'Processed Data Export'!DV120*BZ$1</f>
        <v>31.785</v>
      </c>
      <c r="CA119" s="2">
        <f>'Processed Data Export'!DW120*CA$1</f>
        <v>32.549999999999997</v>
      </c>
      <c r="CB119" s="2">
        <f>'Processed Data Export'!DX120*CB$1</f>
        <v>31.65</v>
      </c>
      <c r="CC119" s="2">
        <f>'Processed Data Export'!DY120*CC$1</f>
        <v>27.6</v>
      </c>
      <c r="CD119" s="2">
        <f>'Processed Data Export'!DZ120*CD$1</f>
        <v>16.32</v>
      </c>
      <c r="CE119" s="2">
        <f>'Processed Data Export'!EA120*CE$1</f>
        <v>10.850000000000001</v>
      </c>
      <c r="CF119" s="2">
        <f>'Processed Data Export'!EB120*CF$1</f>
        <v>0</v>
      </c>
      <c r="CG119" s="2">
        <f>'Processed Data Export'!EC120*CG$1</f>
        <v>0</v>
      </c>
      <c r="CH119" s="2">
        <f>'Processed Data Export'!ED120*CH$1</f>
        <v>0</v>
      </c>
      <c r="CI119" s="2">
        <f>'Processed Data Export'!EE120*CI$1</f>
        <v>0</v>
      </c>
      <c r="CJ119" s="2">
        <f>'Processed Data Export'!EF120*CJ$1</f>
        <v>0</v>
      </c>
      <c r="CK119" s="2">
        <f>'Processed Data Export'!EG120*CK$1</f>
        <v>0</v>
      </c>
      <c r="CL119" s="2">
        <f>'Processed Data Export'!EH120*CL$1</f>
        <v>0</v>
      </c>
      <c r="CM119" s="2">
        <f>'Processed Data Export'!EI120*CM$1</f>
        <v>0</v>
      </c>
      <c r="CN119" s="2">
        <f>'Processed Data Export'!EJ120*CN$1</f>
        <v>0</v>
      </c>
      <c r="CO119" s="2">
        <f t="shared" si="2"/>
        <v>2754.1390440000005</v>
      </c>
      <c r="CP119" s="2">
        <f t="shared" si="3"/>
        <v>27.541390440000004</v>
      </c>
    </row>
    <row r="120" spans="1:94" x14ac:dyDescent="0.35">
      <c r="A120" s="2">
        <f>'Processed Data Export'!B121</f>
        <v>12108</v>
      </c>
      <c r="B120" s="2">
        <f>'Processed Data Export'!AX121*B$1</f>
        <v>0</v>
      </c>
      <c r="C120" s="2">
        <f>'Processed Data Export'!AY121*C$1</f>
        <v>0</v>
      </c>
      <c r="D120" s="2">
        <f>'Processed Data Export'!AZ121*D$1</f>
        <v>0</v>
      </c>
      <c r="E120" s="2">
        <f>'Processed Data Export'!BA121*E$1</f>
        <v>0</v>
      </c>
      <c r="F120" s="2">
        <f>'Processed Data Export'!BB121*F$1</f>
        <v>0</v>
      </c>
      <c r="G120" s="2">
        <f>'Processed Data Export'!BC121*G$1</f>
        <v>0</v>
      </c>
      <c r="H120" s="2">
        <f>'Processed Data Export'!BD121*H$1</f>
        <v>0</v>
      </c>
      <c r="I120" s="2">
        <f>'Processed Data Export'!BE121*I$1</f>
        <v>0</v>
      </c>
      <c r="J120" s="2">
        <f>'Processed Data Export'!BF121*J$1</f>
        <v>0</v>
      </c>
      <c r="K120" s="2">
        <f>'Processed Data Export'!BG121*K$1</f>
        <v>0</v>
      </c>
      <c r="L120" s="2">
        <f>'Processed Data Export'!BH121*L$1</f>
        <v>0</v>
      </c>
      <c r="M120" s="2">
        <f>'Processed Data Export'!BI121*M$1</f>
        <v>0</v>
      </c>
      <c r="N120" s="2">
        <f>'Processed Data Export'!BJ121*N$1</f>
        <v>0</v>
      </c>
      <c r="O120" s="2">
        <f>'Processed Data Export'!BK121*O$1</f>
        <v>0</v>
      </c>
      <c r="P120" s="2">
        <f>'Processed Data Export'!BL121*P$1</f>
        <v>0</v>
      </c>
      <c r="Q120" s="2">
        <f>'Processed Data Export'!BM121*Q$1</f>
        <v>0</v>
      </c>
      <c r="R120" s="2">
        <f>'Processed Data Export'!BN121*R$1</f>
        <v>0</v>
      </c>
      <c r="S120" s="2">
        <f>'Processed Data Export'!BO121*S$1</f>
        <v>0</v>
      </c>
      <c r="T120" s="2">
        <f>'Processed Data Export'!BP121*T$1</f>
        <v>0</v>
      </c>
      <c r="U120" s="2">
        <f>'Processed Data Export'!BQ121*U$1</f>
        <v>0</v>
      </c>
      <c r="V120" s="2">
        <f>'Processed Data Export'!BR121*V$1</f>
        <v>0</v>
      </c>
      <c r="W120" s="2">
        <f>'Processed Data Export'!BS121*W$1</f>
        <v>0</v>
      </c>
      <c r="X120" s="2">
        <f>'Processed Data Export'!BT121*X$1</f>
        <v>0</v>
      </c>
      <c r="Y120" s="2">
        <f>'Processed Data Export'!BU121*Y$1</f>
        <v>0</v>
      </c>
      <c r="Z120" s="2">
        <f>'Processed Data Export'!BV121*Z$1</f>
        <v>0</v>
      </c>
      <c r="AA120" s="2">
        <f>'Processed Data Export'!BW121*AA$1</f>
        <v>0</v>
      </c>
      <c r="AB120" s="2">
        <f>'Processed Data Export'!BX121*AB$1</f>
        <v>0</v>
      </c>
      <c r="AC120" s="2">
        <f>'Processed Data Export'!BY121*AC$1</f>
        <v>0</v>
      </c>
      <c r="AD120" s="2">
        <f>'Processed Data Export'!BZ121*AD$1</f>
        <v>0</v>
      </c>
      <c r="AE120" s="2">
        <f>'Processed Data Export'!CA121*AE$1</f>
        <v>0</v>
      </c>
      <c r="AF120" s="2">
        <f>'Processed Data Export'!CB121*AF$1</f>
        <v>0</v>
      </c>
      <c r="AG120" s="2">
        <f>'Processed Data Export'!CC121*AG$1</f>
        <v>0</v>
      </c>
      <c r="AH120" s="2">
        <f>'Processed Data Export'!CD121*AH$1</f>
        <v>0</v>
      </c>
      <c r="AI120" s="2">
        <f>'Processed Data Export'!CE121*AI$1</f>
        <v>0</v>
      </c>
      <c r="AJ120" s="2">
        <f>'Processed Data Export'!CF121*AJ$1</f>
        <v>0</v>
      </c>
      <c r="AK120" s="2">
        <f>'Processed Data Export'!CG121*AK$1</f>
        <v>0</v>
      </c>
      <c r="AL120" s="2">
        <f>'Processed Data Export'!CH121*AL$1</f>
        <v>0</v>
      </c>
      <c r="AM120" s="2">
        <f>'Processed Data Export'!CI121*AM$1</f>
        <v>0</v>
      </c>
      <c r="AN120" s="2">
        <f>'Processed Data Export'!CJ121*AN$1</f>
        <v>4.4800000000000006E-2</v>
      </c>
      <c r="AO120" s="2">
        <f>'Processed Data Export'!CK121*AO$1</f>
        <v>0.17400000000000002</v>
      </c>
      <c r="AP120" s="2">
        <f>'Processed Data Export'!CL121*AP$1</f>
        <v>0.40425</v>
      </c>
      <c r="AQ120" s="2">
        <f>'Processed Data Export'!CM121*AQ$1</f>
        <v>0.77080000000000004</v>
      </c>
      <c r="AR120" s="2">
        <f>'Processed Data Export'!CN121*AR$1</f>
        <v>1.2886499999999999</v>
      </c>
      <c r="AS120" s="2">
        <f>'Processed Data Export'!CO121*AS$1</f>
        <v>1.9480999999999997</v>
      </c>
      <c r="AT120" s="2">
        <f>'Processed Data Export'!CP121*AT$1</f>
        <v>2.7912500000000002</v>
      </c>
      <c r="AU120" s="2">
        <f>'Processed Data Export'!CQ121*AU$1</f>
        <v>3.8531999999999997</v>
      </c>
      <c r="AV120" s="2">
        <f>'Processed Data Export'!CR121*AV$1</f>
        <v>5.2007499999999993</v>
      </c>
      <c r="AW120" s="2">
        <f>'Processed Data Export'!CS121*AW$1</f>
        <v>6.9114499999999994</v>
      </c>
      <c r="AX120" s="2">
        <f>'Processed Data Export'!CT121*AX$1</f>
        <v>9.0455000000000005</v>
      </c>
      <c r="AY120" s="2">
        <f>'Processed Data Export'!CU121*AY$1</f>
        <v>11.540149999999999</v>
      </c>
      <c r="AZ120" s="2">
        <f>'Processed Data Export'!CV121*AZ$1</f>
        <v>14.355999999999998</v>
      </c>
      <c r="BA120" s="2">
        <f>'Processed Data Export'!CW121*BA$1</f>
        <v>17.438399999999998</v>
      </c>
      <c r="BB120" s="2">
        <f>'Processed Data Export'!CX121*BB$1</f>
        <v>20.857199999999999</v>
      </c>
      <c r="BC120" s="2">
        <f>'Processed Data Export'!CY121*BC$1</f>
        <v>24.738</v>
      </c>
      <c r="BD120" s="2">
        <f>'Processed Data Export'!CZ121*BD$1</f>
        <v>29.284199999999995</v>
      </c>
      <c r="BE120" s="2">
        <f>'Processed Data Export'!DA121*BE$1</f>
        <v>35</v>
      </c>
      <c r="BF120" s="2">
        <f>'Processed Data Export'!DB121*BF$1</f>
        <v>42.227499999999999</v>
      </c>
      <c r="BG120" s="2">
        <f>'Processed Data Export'!DC121*BG$1</f>
        <v>52.272500000000001</v>
      </c>
      <c r="BH120" s="2">
        <f>'Processed Data Export'!DD121*BH$1</f>
        <v>65.10799999999999</v>
      </c>
      <c r="BI120" s="2">
        <f>'Processed Data Export'!DE121*BI$1</f>
        <v>82.28</v>
      </c>
      <c r="BJ120" s="2">
        <f>'Processed Data Export'!DF121*BJ$1</f>
        <v>103.35</v>
      </c>
      <c r="BK120" s="2">
        <f>'Processed Data Export'!DG121*BK$1</f>
        <v>128.5735</v>
      </c>
      <c r="BL120" s="2">
        <f>'Processed Data Export'!DH121*BL$1</f>
        <v>156.86499999999998</v>
      </c>
      <c r="BM120" s="2">
        <f>'Processed Data Export'!DI121*BM$1</f>
        <v>185.51150000000001</v>
      </c>
      <c r="BN120" s="2">
        <f>'Processed Data Export'!DJ121*BN$1</f>
        <v>211.97649999999999</v>
      </c>
      <c r="BO120" s="2">
        <f>'Processed Data Export'!DK121*BO$1</f>
        <v>232.78049999999999</v>
      </c>
      <c r="BP120" s="2">
        <f>'Processed Data Export'!DL121*BP$1</f>
        <v>244.64400000000001</v>
      </c>
      <c r="BQ120" s="2">
        <f>'Processed Data Export'!DM121*BQ$1</f>
        <v>244.49600000000001</v>
      </c>
      <c r="BR120" s="2">
        <f>'Processed Data Export'!DN121*BR$1</f>
        <v>231.477</v>
      </c>
      <c r="BS120" s="2">
        <f>'Processed Data Export'!DO121*BS$1</f>
        <v>205.71750000000003</v>
      </c>
      <c r="BT120" s="2">
        <f>'Processed Data Export'!DP121*BT$1</f>
        <v>170.24</v>
      </c>
      <c r="BU120" s="2">
        <f>'Processed Data Export'!DQ121*BU$1</f>
        <v>129.60000000000002</v>
      </c>
      <c r="BV120" s="2">
        <f>'Processed Data Export'!DR121*BV$1</f>
        <v>88.780500000000004</v>
      </c>
      <c r="BW120" s="2">
        <f>'Processed Data Export'!DS121*BW$1</f>
        <v>52.724999999999994</v>
      </c>
      <c r="BX120" s="2">
        <f>'Processed Data Export'!DT121*BX$1</f>
        <v>26.035000000000004</v>
      </c>
      <c r="BY120" s="2">
        <f>'Processed Data Export'!DU121*BY$1</f>
        <v>5.0400000000000009</v>
      </c>
      <c r="BZ120" s="2">
        <f>'Processed Data Export'!DV121*BZ$1</f>
        <v>0</v>
      </c>
      <c r="CA120" s="2">
        <f>'Processed Data Export'!DW121*CA$1</f>
        <v>0</v>
      </c>
      <c r="CB120" s="2">
        <f>'Processed Data Export'!DX121*CB$1</f>
        <v>0</v>
      </c>
      <c r="CC120" s="2">
        <f>'Processed Data Export'!DY121*CC$1</f>
        <v>0</v>
      </c>
      <c r="CD120" s="2">
        <f>'Processed Data Export'!DZ121*CD$1</f>
        <v>0</v>
      </c>
      <c r="CE120" s="2">
        <f>'Processed Data Export'!EA121*CE$1</f>
        <v>0</v>
      </c>
      <c r="CF120" s="2">
        <f>'Processed Data Export'!EB121*CF$1</f>
        <v>0</v>
      </c>
      <c r="CG120" s="2">
        <f>'Processed Data Export'!EC121*CG$1</f>
        <v>0</v>
      </c>
      <c r="CH120" s="2">
        <f>'Processed Data Export'!ED121*CH$1</f>
        <v>0</v>
      </c>
      <c r="CI120" s="2">
        <f>'Processed Data Export'!EE121*CI$1</f>
        <v>0</v>
      </c>
      <c r="CJ120" s="2">
        <f>'Processed Data Export'!EF121*CJ$1</f>
        <v>0</v>
      </c>
      <c r="CK120" s="2">
        <f>'Processed Data Export'!EG121*CK$1</f>
        <v>0</v>
      </c>
      <c r="CL120" s="2">
        <f>'Processed Data Export'!EH121*CL$1</f>
        <v>0</v>
      </c>
      <c r="CM120" s="2">
        <f>'Processed Data Export'!EI121*CM$1</f>
        <v>0</v>
      </c>
      <c r="CN120" s="2">
        <f>'Processed Data Export'!EJ121*CN$1</f>
        <v>0</v>
      </c>
      <c r="CO120" s="2">
        <f t="shared" si="2"/>
        <v>2845.3467000000001</v>
      </c>
      <c r="CP120" s="2">
        <f t="shared" si="3"/>
        <v>28.453467</v>
      </c>
    </row>
    <row r="121" spans="1:94" x14ac:dyDescent="0.35">
      <c r="A121" s="2">
        <f>'Processed Data Export'!B122</f>
        <v>12200</v>
      </c>
      <c r="B121" s="2">
        <f>'Processed Data Export'!AX122*B$1</f>
        <v>7.7500000000000008E-3</v>
      </c>
      <c r="C121" s="2">
        <f>'Processed Data Export'!AY122*C$1</f>
        <v>0</v>
      </c>
      <c r="D121" s="2">
        <f>'Processed Data Export'!AZ122*D$1</f>
        <v>0</v>
      </c>
      <c r="E121" s="2">
        <f>'Processed Data Export'!BA122*E$1</f>
        <v>0</v>
      </c>
      <c r="F121" s="2">
        <f>'Processed Data Export'!BB122*F$1</f>
        <v>0</v>
      </c>
      <c r="G121" s="2">
        <f>'Processed Data Export'!BC122*G$1</f>
        <v>0</v>
      </c>
      <c r="H121" s="2">
        <f>'Processed Data Export'!BD122*H$1</f>
        <v>0</v>
      </c>
      <c r="I121" s="2">
        <f>'Processed Data Export'!BE122*I$1</f>
        <v>0</v>
      </c>
      <c r="J121" s="2">
        <f>'Processed Data Export'!BF122*J$1</f>
        <v>0</v>
      </c>
      <c r="K121" s="2">
        <f>'Processed Data Export'!BG122*K$1</f>
        <v>0</v>
      </c>
      <c r="L121" s="2">
        <f>'Processed Data Export'!BH122*L$1</f>
        <v>0</v>
      </c>
      <c r="M121" s="2">
        <f>'Processed Data Export'!BI122*M$1</f>
        <v>0</v>
      </c>
      <c r="N121" s="2">
        <f>'Processed Data Export'!BJ122*N$1</f>
        <v>0</v>
      </c>
      <c r="O121" s="2">
        <f>'Processed Data Export'!BK122*O$1</f>
        <v>0</v>
      </c>
      <c r="P121" s="2">
        <f>'Processed Data Export'!BL122*P$1</f>
        <v>0</v>
      </c>
      <c r="Q121" s="2">
        <f>'Processed Data Export'!BM122*Q$1</f>
        <v>0</v>
      </c>
      <c r="R121" s="2">
        <f>'Processed Data Export'!BN122*R$1</f>
        <v>0</v>
      </c>
      <c r="S121" s="2">
        <f>'Processed Data Export'!BO122*S$1</f>
        <v>0</v>
      </c>
      <c r="T121" s="2">
        <f>'Processed Data Export'!BP122*T$1</f>
        <v>0</v>
      </c>
      <c r="U121" s="2">
        <f>'Processed Data Export'!BQ122*U$1</f>
        <v>0</v>
      </c>
      <c r="V121" s="2">
        <f>'Processed Data Export'!BR122*V$1</f>
        <v>0</v>
      </c>
      <c r="W121" s="2">
        <f>'Processed Data Export'!BS122*W$1</f>
        <v>0</v>
      </c>
      <c r="X121" s="2">
        <f>'Processed Data Export'!BT122*X$1</f>
        <v>0</v>
      </c>
      <c r="Y121" s="2">
        <f>'Processed Data Export'!BU122*Y$1</f>
        <v>0</v>
      </c>
      <c r="Z121" s="2">
        <f>'Processed Data Export'!BV122*Z$1</f>
        <v>0</v>
      </c>
      <c r="AA121" s="2">
        <f>'Processed Data Export'!BW122*AA$1</f>
        <v>0</v>
      </c>
      <c r="AB121" s="2">
        <f>'Processed Data Export'!BX122*AB$1</f>
        <v>0</v>
      </c>
      <c r="AC121" s="2">
        <f>'Processed Data Export'!BY122*AC$1</f>
        <v>0</v>
      </c>
      <c r="AD121" s="2">
        <f>'Processed Data Export'!BZ122*AD$1</f>
        <v>0</v>
      </c>
      <c r="AE121" s="2">
        <f>'Processed Data Export'!CA122*AE$1</f>
        <v>0</v>
      </c>
      <c r="AF121" s="2">
        <f>'Processed Data Export'!CB122*AF$1</f>
        <v>0</v>
      </c>
      <c r="AG121" s="2">
        <f>'Processed Data Export'!CC122*AG$1</f>
        <v>0</v>
      </c>
      <c r="AH121" s="2">
        <f>'Processed Data Export'!CD122*AH$1</f>
        <v>0</v>
      </c>
      <c r="AI121" s="2">
        <f>'Processed Data Export'!CE122*AI$1</f>
        <v>0</v>
      </c>
      <c r="AJ121" s="2">
        <f>'Processed Data Export'!CF122*AJ$1</f>
        <v>0</v>
      </c>
      <c r="AK121" s="2">
        <f>'Processed Data Export'!CG122*AK$1</f>
        <v>0</v>
      </c>
      <c r="AL121" s="2">
        <f>'Processed Data Export'!CH122*AL$1</f>
        <v>0</v>
      </c>
      <c r="AM121" s="2">
        <f>'Processed Data Export'!CI122*AM$1</f>
        <v>0</v>
      </c>
      <c r="AN121" s="2">
        <f>'Processed Data Export'!CJ122*AN$1</f>
        <v>0</v>
      </c>
      <c r="AO121" s="2">
        <f>'Processed Data Export'!CK122*AO$1</f>
        <v>0</v>
      </c>
      <c r="AP121" s="2">
        <f>'Processed Data Export'!CL122*AP$1</f>
        <v>0.22275</v>
      </c>
      <c r="AQ121" s="2">
        <f>'Processed Data Export'!CM122*AQ$1</f>
        <v>0.49819999999999998</v>
      </c>
      <c r="AR121" s="2">
        <f>'Processed Data Export'!CN122*AR$1</f>
        <v>0.88395000000000001</v>
      </c>
      <c r="AS121" s="2">
        <f>'Processed Data Export'!CO122*AS$1</f>
        <v>1.3672999999999997</v>
      </c>
      <c r="AT121" s="2">
        <f>'Processed Data Export'!CP122*AT$1</f>
        <v>1.98</v>
      </c>
      <c r="AU121" s="2">
        <f>'Processed Data Export'!CQ122*AU$1</f>
        <v>2.7924000000000002</v>
      </c>
      <c r="AV121" s="2">
        <f>'Processed Data Export'!CR122*AV$1</f>
        <v>3.8872499999999999</v>
      </c>
      <c r="AW121" s="2">
        <f>'Processed Data Export'!CS122*AW$1</f>
        <v>5.4001999999999999</v>
      </c>
      <c r="AX121" s="2">
        <f>'Processed Data Export'!CT122*AX$1</f>
        <v>7.4653999999999998</v>
      </c>
      <c r="AY121" s="2">
        <f>'Processed Data Export'!CU122*AY$1</f>
        <v>10.1595</v>
      </c>
      <c r="AZ121" s="2">
        <f>'Processed Data Export'!CV122*AZ$1</f>
        <v>13.468</v>
      </c>
      <c r="BA121" s="2">
        <f>'Processed Data Export'!CW122*BA$1</f>
        <v>17.505599999999998</v>
      </c>
      <c r="BB121" s="2">
        <f>'Processed Data Export'!CX122*BB$1</f>
        <v>22.461599999999997</v>
      </c>
      <c r="BC121" s="2">
        <f>'Processed Data Export'!CY122*BC$1</f>
        <v>28.427000000000003</v>
      </c>
      <c r="BD121" s="2">
        <f>'Processed Data Export'!CZ122*BD$1</f>
        <v>35.643900000000002</v>
      </c>
      <c r="BE121" s="2">
        <f>'Processed Data Export'!DA122*BE$1</f>
        <v>44.295999999999999</v>
      </c>
      <c r="BF121" s="2">
        <f>'Processed Data Export'!DB122*BF$1</f>
        <v>54.546499999999995</v>
      </c>
      <c r="BG121" s="2">
        <f>'Processed Data Export'!DC122*BG$1</f>
        <v>67.0625</v>
      </c>
      <c r="BH121" s="2">
        <f>'Processed Data Export'!DD122*BH$1</f>
        <v>80.85199999999999</v>
      </c>
      <c r="BI121" s="2">
        <f>'Processed Data Export'!DE122*BI$1</f>
        <v>97.24</v>
      </c>
      <c r="BJ121" s="2">
        <f>'Processed Data Export'!DF122*BJ$1</f>
        <v>114.58599999999998</v>
      </c>
      <c r="BK121" s="2">
        <f>'Processed Data Export'!DG122*BK$1</f>
        <v>133.27300000000002</v>
      </c>
      <c r="BL121" s="2">
        <f>'Processed Data Export'!DH122*BL$1</f>
        <v>151.79599999999999</v>
      </c>
      <c r="BM121" s="2">
        <f>'Processed Data Export'!DI122*BM$1</f>
        <v>168.87299999999999</v>
      </c>
      <c r="BN121" s="2">
        <f>'Processed Data Export'!DJ122*BN$1</f>
        <v>182.85399999999998</v>
      </c>
      <c r="BO121" s="2">
        <f>'Processed Data Export'!DK122*BO$1</f>
        <v>192.48</v>
      </c>
      <c r="BP121" s="2">
        <f>'Processed Data Export'!DL122*BP$1</f>
        <v>196.76399999999998</v>
      </c>
      <c r="BQ121" s="2">
        <f>'Processed Data Export'!DM122*BQ$1</f>
        <v>194.25</v>
      </c>
      <c r="BR121" s="2">
        <f>'Processed Data Export'!DN122*BR$1</f>
        <v>185.82950000000002</v>
      </c>
      <c r="BS121" s="2">
        <f>'Processed Data Export'!DO122*BS$1</f>
        <v>170.92949999999999</v>
      </c>
      <c r="BT121" s="2">
        <f>'Processed Data Export'!DP122*BT$1</f>
        <v>151.23999999999998</v>
      </c>
      <c r="BU121" s="2">
        <f>'Processed Data Export'!DQ122*BU$1</f>
        <v>129.60000000000002</v>
      </c>
      <c r="BV121" s="2">
        <f>'Processed Data Export'!DR122*BV$1</f>
        <v>107.41949999999999</v>
      </c>
      <c r="BW121" s="2">
        <f>'Processed Data Export'!DS122*BW$1</f>
        <v>86.58</v>
      </c>
      <c r="BX121" s="2">
        <f>'Processed Data Export'!DT122*BX$1</f>
        <v>68.58</v>
      </c>
      <c r="BY121" s="2">
        <f>'Processed Data Export'!DU122*BY$1</f>
        <v>53.28</v>
      </c>
      <c r="BZ121" s="2">
        <f>'Processed Data Export'!DV122*BZ$1</f>
        <v>40.75</v>
      </c>
      <c r="CA121" s="2">
        <f>'Processed Data Export'!DW122*CA$1</f>
        <v>30.689999999999998</v>
      </c>
      <c r="CB121" s="2">
        <f>'Processed Data Export'!DX122*CB$1</f>
        <v>22.155000000000001</v>
      </c>
      <c r="CC121" s="2">
        <f>'Processed Data Export'!DY122*CC$1</f>
        <v>12</v>
      </c>
      <c r="CD121" s="2">
        <f>'Processed Data Export'!DZ122*CD$1</f>
        <v>9.5200000000000014</v>
      </c>
      <c r="CE121" s="2">
        <f>'Processed Data Export'!EA122*CE$1</f>
        <v>0</v>
      </c>
      <c r="CF121" s="2">
        <f>'Processed Data Export'!EB122*CF$1</f>
        <v>0</v>
      </c>
      <c r="CG121" s="2">
        <f>'Processed Data Export'!EC122*CG$1</f>
        <v>20</v>
      </c>
      <c r="CH121" s="2">
        <f>'Processed Data Export'!ED122*CH$1</f>
        <v>36.32</v>
      </c>
      <c r="CI121" s="2">
        <f>'Processed Data Export'!EE122*CI$1</f>
        <v>56.76</v>
      </c>
      <c r="CJ121" s="2">
        <f>'Processed Data Export'!EF122*CJ$1</f>
        <v>73.25</v>
      </c>
      <c r="CK121" s="2">
        <f>'Processed Data Export'!EG122*CK$1</f>
        <v>86.58</v>
      </c>
      <c r="CL121" s="2">
        <f>'Processed Data Export'!EH122*CL$1</f>
        <v>86.94</v>
      </c>
      <c r="CM121" s="2">
        <f>'Processed Data Export'!EI122*CM$1</f>
        <v>73.015000000000001</v>
      </c>
      <c r="CN121" s="2">
        <f>'Processed Data Export'!EJ122*CN$1</f>
        <v>48.800000000000004</v>
      </c>
      <c r="CO121" s="2">
        <f t="shared" si="2"/>
        <v>3381.2823000000003</v>
      </c>
      <c r="CP121" s="2">
        <f t="shared" si="3"/>
        <v>33.812823000000002</v>
      </c>
    </row>
    <row r="122" spans="1:94" x14ac:dyDescent="0.35">
      <c r="A122" s="2">
        <f>'Processed Data Export'!B123</f>
        <v>12205</v>
      </c>
      <c r="B122" s="2">
        <f>'Processed Data Export'!AX123*B$1</f>
        <v>0</v>
      </c>
      <c r="C122" s="2">
        <f>'Processed Data Export'!AY123*C$1</f>
        <v>0</v>
      </c>
      <c r="D122" s="2">
        <f>'Processed Data Export'!AZ123*D$1</f>
        <v>0</v>
      </c>
      <c r="E122" s="2">
        <f>'Processed Data Export'!BA123*E$1</f>
        <v>0</v>
      </c>
      <c r="F122" s="2">
        <f>'Processed Data Export'!BB123*F$1</f>
        <v>0</v>
      </c>
      <c r="G122" s="2">
        <f>'Processed Data Export'!BC123*G$1</f>
        <v>0</v>
      </c>
      <c r="H122" s="2">
        <f>'Processed Data Export'!BD123*H$1</f>
        <v>0</v>
      </c>
      <c r="I122" s="2">
        <f>'Processed Data Export'!BE123*I$1</f>
        <v>0</v>
      </c>
      <c r="J122" s="2">
        <f>'Processed Data Export'!BF123*J$1</f>
        <v>0</v>
      </c>
      <c r="K122" s="2">
        <f>'Processed Data Export'!BG123*K$1</f>
        <v>0</v>
      </c>
      <c r="L122" s="2">
        <f>'Processed Data Export'!BH123*L$1</f>
        <v>0</v>
      </c>
      <c r="M122" s="2">
        <f>'Processed Data Export'!BI123*M$1</f>
        <v>0</v>
      </c>
      <c r="N122" s="2">
        <f>'Processed Data Export'!BJ123*N$1</f>
        <v>0</v>
      </c>
      <c r="O122" s="2">
        <f>'Processed Data Export'!BK123*O$1</f>
        <v>0</v>
      </c>
      <c r="P122" s="2">
        <f>'Processed Data Export'!BL123*P$1</f>
        <v>0</v>
      </c>
      <c r="Q122" s="2">
        <f>'Processed Data Export'!BM123*Q$1</f>
        <v>0</v>
      </c>
      <c r="R122" s="2">
        <f>'Processed Data Export'!BN123*R$1</f>
        <v>0</v>
      </c>
      <c r="S122" s="2">
        <f>'Processed Data Export'!BO123*S$1</f>
        <v>0</v>
      </c>
      <c r="T122" s="2">
        <f>'Processed Data Export'!BP123*T$1</f>
        <v>0</v>
      </c>
      <c r="U122" s="2">
        <f>'Processed Data Export'!BQ123*U$1</f>
        <v>0</v>
      </c>
      <c r="V122" s="2">
        <f>'Processed Data Export'!BR123*V$1</f>
        <v>0</v>
      </c>
      <c r="W122" s="2">
        <f>'Processed Data Export'!BS123*W$1</f>
        <v>0</v>
      </c>
      <c r="X122" s="2">
        <f>'Processed Data Export'!BT123*X$1</f>
        <v>0</v>
      </c>
      <c r="Y122" s="2">
        <f>'Processed Data Export'!BU123*Y$1</f>
        <v>0</v>
      </c>
      <c r="Z122" s="2">
        <f>'Processed Data Export'!BV123*Z$1</f>
        <v>0</v>
      </c>
      <c r="AA122" s="2">
        <f>'Processed Data Export'!BW123*AA$1</f>
        <v>0</v>
      </c>
      <c r="AB122" s="2">
        <f>'Processed Data Export'!BX123*AB$1</f>
        <v>8.2800000000000009E-3</v>
      </c>
      <c r="AC122" s="2">
        <f>'Processed Data Export'!BY123*AC$1</f>
        <v>1.7270000000000001E-2</v>
      </c>
      <c r="AD122" s="2">
        <f>'Processed Data Export'!BZ123*AD$1</f>
        <v>4.4624999999999998E-2</v>
      </c>
      <c r="AE122" s="2">
        <f>'Processed Data Export'!CA123*AE$1</f>
        <v>6.8850000000000008E-2</v>
      </c>
      <c r="AF122" s="2">
        <f>'Processed Data Export'!CB123*AF$1</f>
        <v>9.6600000000000005E-2</v>
      </c>
      <c r="AG122" s="2">
        <f>'Processed Data Export'!CC123*AG$1</f>
        <v>0.12551999999999999</v>
      </c>
      <c r="AH122" s="2">
        <f>'Processed Data Export'!CD123*AH$1</f>
        <v>0.14552999999999999</v>
      </c>
      <c r="AI122" s="2">
        <f>'Processed Data Export'!CE123*AI$1</f>
        <v>0.15862499999999999</v>
      </c>
      <c r="AJ122" s="2">
        <f>'Processed Data Export'!CF123*AJ$1</f>
        <v>0.15723500000000001</v>
      </c>
      <c r="AK122" s="2">
        <f>'Processed Data Export'!CG123*AK$1</f>
        <v>0.15695999999999999</v>
      </c>
      <c r="AL122" s="2">
        <f>'Processed Data Export'!CH123*AL$1</f>
        <v>0.173425</v>
      </c>
      <c r="AM122" s="2">
        <f>'Processed Data Export'!CI123*AM$1</f>
        <v>0.23730000000000001</v>
      </c>
      <c r="AN122" s="2">
        <f>'Processed Data Export'!CJ123*AN$1</f>
        <v>0.39040000000000008</v>
      </c>
      <c r="AO122" s="2">
        <f>'Processed Data Export'!CK123*AO$1</f>
        <v>0.6742499999999999</v>
      </c>
      <c r="AP122" s="2">
        <f>'Processed Data Export'!CL123*AP$1</f>
        <v>1.1219999999999999</v>
      </c>
      <c r="AQ122" s="2">
        <f>'Processed Data Export'!CM123*AQ$1</f>
        <v>1.7578</v>
      </c>
      <c r="AR122" s="2">
        <f>'Processed Data Export'!CN123*AR$1</f>
        <v>2.5879499999999998</v>
      </c>
      <c r="AS122" s="2">
        <f>'Processed Data Export'!CO123*AS$1</f>
        <v>3.6179000000000001</v>
      </c>
      <c r="AT122" s="2">
        <f>'Processed Data Export'!CP123*AT$1</f>
        <v>4.8537500000000007</v>
      </c>
      <c r="AU122" s="2">
        <f>'Processed Data Export'!CQ123*AU$1</f>
        <v>6.3335999999999997</v>
      </c>
      <c r="AV122" s="2">
        <f>'Processed Data Export'!CR123*AV$1</f>
        <v>8.1649999999999991</v>
      </c>
      <c r="AW122" s="2">
        <f>'Processed Data Export'!CS123*AW$1</f>
        <v>10.357100000000003</v>
      </c>
      <c r="AX122" s="2">
        <f>'Processed Data Export'!CT123*AX$1</f>
        <v>12.984299999999999</v>
      </c>
      <c r="AY122" s="2">
        <f>'Processed Data Export'!CU123*AY$1</f>
        <v>16.02075</v>
      </c>
      <c r="AZ122" s="2">
        <f>'Processed Data Export'!CV123*AZ$1</f>
        <v>19.299199999999999</v>
      </c>
      <c r="BA122" s="2">
        <f>'Processed Data Export'!CW123*BA$1</f>
        <v>22.948799999999999</v>
      </c>
      <c r="BB122" s="2">
        <f>'Processed Data Export'!CX123*BB$1</f>
        <v>27.0838</v>
      </c>
      <c r="BC122" s="2">
        <f>'Processed Data Export'!CY123*BC$1</f>
        <v>31.855599999999999</v>
      </c>
      <c r="BD122" s="2">
        <f>'Processed Data Export'!CZ123*BD$1</f>
        <v>37.517299999999992</v>
      </c>
      <c r="BE122" s="2">
        <f>'Processed Data Export'!DA123*BE$1</f>
        <v>44.463999999999992</v>
      </c>
      <c r="BF122" s="2">
        <f>'Processed Data Export'!DB123*BF$1</f>
        <v>52.768499999999989</v>
      </c>
      <c r="BG122" s="2">
        <f>'Processed Data Export'!DC123*BG$1</f>
        <v>63.364999999999988</v>
      </c>
      <c r="BH122" s="2">
        <f>'Processed Data Export'!DD123*BH$1</f>
        <v>75.358000000000004</v>
      </c>
      <c r="BI122" s="2">
        <f>'Processed Data Export'!DE123*BI$1</f>
        <v>89.666499999999999</v>
      </c>
      <c r="BJ122" s="2">
        <f>'Processed Data Export'!DF123*BJ$1</f>
        <v>104.94</v>
      </c>
      <c r="BK122" s="2">
        <f>'Processed Data Export'!DG123*BK$1</f>
        <v>120.741</v>
      </c>
      <c r="BL122" s="2">
        <f>'Processed Data Export'!DH123*BL$1</f>
        <v>136.041</v>
      </c>
      <c r="BM122" s="2">
        <f>'Processed Data Export'!DI123*BM$1</f>
        <v>148.19150000000002</v>
      </c>
      <c r="BN122" s="2">
        <f>'Processed Data Export'!DJ123*BN$1</f>
        <v>156.02599999999998</v>
      </c>
      <c r="BO122" s="2">
        <f>'Processed Data Export'!DK123*BO$1</f>
        <v>157.59300000000002</v>
      </c>
      <c r="BP122" s="2">
        <f>'Processed Data Export'!DL123*BP$1</f>
        <v>151.62</v>
      </c>
      <c r="BQ122" s="2">
        <f>'Processed Data Export'!DM123*BQ$1</f>
        <v>137.529</v>
      </c>
      <c r="BR122" s="2">
        <f>'Processed Data Export'!DN123*BR$1</f>
        <v>116.033</v>
      </c>
      <c r="BS122" s="2">
        <f>'Processed Data Export'!DO123*BS$1</f>
        <v>89.311500000000009</v>
      </c>
      <c r="BT122" s="2">
        <f>'Processed Data Export'!DP123*BT$1</f>
        <v>60.419999999999995</v>
      </c>
      <c r="BU122" s="2">
        <f>'Processed Data Export'!DQ123*BU$1</f>
        <v>26.784000000000002</v>
      </c>
      <c r="BV122" s="2">
        <f>'Processed Data Export'!DR123*BV$1</f>
        <v>16.186499999999999</v>
      </c>
      <c r="BW122" s="2">
        <f>'Processed Data Export'!DS123*BW$1</f>
        <v>8.3249999999999993</v>
      </c>
      <c r="BX122" s="2">
        <f>'Processed Data Export'!DT123*BX$1</f>
        <v>0</v>
      </c>
      <c r="BY122" s="2">
        <f>'Processed Data Export'!DU123*BY$1</f>
        <v>0</v>
      </c>
      <c r="BZ122" s="2">
        <f>'Processed Data Export'!DV123*BZ$1</f>
        <v>0</v>
      </c>
      <c r="CA122" s="2">
        <f>'Processed Data Export'!DW123*CA$1</f>
        <v>0</v>
      </c>
      <c r="CB122" s="2">
        <f>'Processed Data Export'!DX123*CB$1</f>
        <v>0</v>
      </c>
      <c r="CC122" s="2">
        <f>'Processed Data Export'!DY123*CC$1</f>
        <v>0</v>
      </c>
      <c r="CD122" s="2">
        <f>'Processed Data Export'!DZ123*CD$1</f>
        <v>0</v>
      </c>
      <c r="CE122" s="2">
        <f>'Processed Data Export'!EA123*CE$1</f>
        <v>0</v>
      </c>
      <c r="CF122" s="2">
        <f>'Processed Data Export'!EB123*CF$1</f>
        <v>0</v>
      </c>
      <c r="CG122" s="2">
        <f>'Processed Data Export'!EC123*CG$1</f>
        <v>0</v>
      </c>
      <c r="CH122" s="2">
        <f>'Processed Data Export'!ED123*CH$1</f>
        <v>0</v>
      </c>
      <c r="CI122" s="2">
        <f>'Processed Data Export'!EE123*CI$1</f>
        <v>0</v>
      </c>
      <c r="CJ122" s="2">
        <f>'Processed Data Export'!EF123*CJ$1</f>
        <v>0</v>
      </c>
      <c r="CK122" s="2">
        <f>'Processed Data Export'!EG123*CK$1</f>
        <v>0</v>
      </c>
      <c r="CL122" s="2">
        <f>'Processed Data Export'!EH123*CL$1</f>
        <v>0</v>
      </c>
      <c r="CM122" s="2">
        <f>'Processed Data Export'!EI123*CM$1</f>
        <v>0</v>
      </c>
      <c r="CN122" s="2">
        <f>'Processed Data Export'!EJ123*CN$1</f>
        <v>0</v>
      </c>
      <c r="CO122" s="2">
        <f t="shared" si="2"/>
        <v>1964.32322</v>
      </c>
      <c r="CP122" s="2">
        <f t="shared" si="3"/>
        <v>19.6432322</v>
      </c>
    </row>
    <row r="123" spans="1:94" x14ac:dyDescent="0.35">
      <c r="A123" s="2">
        <f>'Processed Data Export'!B124</f>
        <v>12207</v>
      </c>
      <c r="B123" s="2">
        <f>'Processed Data Export'!AX124*B$1</f>
        <v>7.5000000000000002E-4</v>
      </c>
      <c r="C123" s="2">
        <f>'Processed Data Export'!AY124*C$1</f>
        <v>0</v>
      </c>
      <c r="D123" s="2">
        <f>'Processed Data Export'!AZ124*D$1</f>
        <v>0</v>
      </c>
      <c r="E123" s="2">
        <f>'Processed Data Export'!BA124*E$1</f>
        <v>0</v>
      </c>
      <c r="F123" s="2">
        <f>'Processed Data Export'!BB124*F$1</f>
        <v>0</v>
      </c>
      <c r="G123" s="2">
        <f>'Processed Data Export'!BC124*G$1</f>
        <v>0</v>
      </c>
      <c r="H123" s="2">
        <f>'Processed Data Export'!BD124*H$1</f>
        <v>0</v>
      </c>
      <c r="I123" s="2">
        <f>'Processed Data Export'!BE124*I$1</f>
        <v>0</v>
      </c>
      <c r="J123" s="2">
        <f>'Processed Data Export'!BF124*J$1</f>
        <v>0</v>
      </c>
      <c r="K123" s="2">
        <f>'Processed Data Export'!BG124*K$1</f>
        <v>0</v>
      </c>
      <c r="L123" s="2">
        <f>'Processed Data Export'!BH124*L$1</f>
        <v>0</v>
      </c>
      <c r="M123" s="2">
        <f>'Processed Data Export'!BI124*M$1</f>
        <v>0</v>
      </c>
      <c r="N123" s="2">
        <f>'Processed Data Export'!BJ124*N$1</f>
        <v>0</v>
      </c>
      <c r="O123" s="2">
        <f>'Processed Data Export'!BK124*O$1</f>
        <v>0</v>
      </c>
      <c r="P123" s="2">
        <f>'Processed Data Export'!BL124*P$1</f>
        <v>0</v>
      </c>
      <c r="Q123" s="2">
        <f>'Processed Data Export'!BM124*Q$1</f>
        <v>0</v>
      </c>
      <c r="R123" s="2">
        <f>'Processed Data Export'!BN124*R$1</f>
        <v>0</v>
      </c>
      <c r="S123" s="2">
        <f>'Processed Data Export'!BO124*S$1</f>
        <v>0</v>
      </c>
      <c r="T123" s="2">
        <f>'Processed Data Export'!BP124*T$1</f>
        <v>0</v>
      </c>
      <c r="U123" s="2">
        <f>'Processed Data Export'!BQ124*U$1</f>
        <v>0</v>
      </c>
      <c r="V123" s="2">
        <f>'Processed Data Export'!BR124*V$1</f>
        <v>0</v>
      </c>
      <c r="W123" s="2">
        <f>'Processed Data Export'!BS124*W$1</f>
        <v>0</v>
      </c>
      <c r="X123" s="2">
        <f>'Processed Data Export'!BT124*X$1</f>
        <v>0</v>
      </c>
      <c r="Y123" s="2">
        <f>'Processed Data Export'!BU124*Y$1</f>
        <v>0</v>
      </c>
      <c r="Z123" s="2">
        <f>'Processed Data Export'!BV124*Z$1</f>
        <v>0</v>
      </c>
      <c r="AA123" s="2">
        <f>'Processed Data Export'!BW124*AA$1</f>
        <v>0</v>
      </c>
      <c r="AB123" s="2">
        <f>'Processed Data Export'!BX124*AB$1</f>
        <v>0</v>
      </c>
      <c r="AC123" s="2">
        <f>'Processed Data Export'!BY124*AC$1</f>
        <v>1.0990000000000002E-2</v>
      </c>
      <c r="AD123" s="2">
        <f>'Processed Data Export'!BZ124*AD$1</f>
        <v>1.9635E-2</v>
      </c>
      <c r="AE123" s="2">
        <f>'Processed Data Export'!CA124*AE$1</f>
        <v>4.4550000000000006E-2</v>
      </c>
      <c r="AF123" s="2">
        <f>'Processed Data Export'!CB124*AF$1</f>
        <v>6.9000000000000006E-2</v>
      </c>
      <c r="AG123" s="2">
        <f>'Processed Data Export'!CC124*AG$1</f>
        <v>9.6755000000000008E-2</v>
      </c>
      <c r="AH123" s="2">
        <f>'Processed Data Export'!CD124*AH$1</f>
        <v>0.1188</v>
      </c>
      <c r="AI123" s="2">
        <f>'Processed Data Export'!CE124*AI$1</f>
        <v>0.13837500000000003</v>
      </c>
      <c r="AJ123" s="2">
        <f>'Processed Data Export'!CF124*AJ$1</f>
        <v>0.14189499999999999</v>
      </c>
      <c r="AK123" s="2">
        <f>'Processed Data Export'!CG124*AK$1</f>
        <v>0.13516</v>
      </c>
      <c r="AL123" s="2">
        <f>'Processed Data Export'!CH124*AL$1</f>
        <v>0.14369499999999999</v>
      </c>
      <c r="AM123" s="2">
        <f>'Processed Data Export'!CI124*AM$1</f>
        <v>0.19209999999999997</v>
      </c>
      <c r="AN123" s="2">
        <f>'Processed Data Export'!CJ124*AN$1</f>
        <v>0.32</v>
      </c>
      <c r="AO123" s="2">
        <f>'Processed Data Export'!CK124*AO$1</f>
        <v>0.57999999999999996</v>
      </c>
      <c r="AP123" s="2">
        <f>'Processed Data Export'!CL124*AP$1</f>
        <v>1.0065</v>
      </c>
      <c r="AQ123" s="2">
        <f>'Processed Data Export'!CM124*AQ$1</f>
        <v>1.6261999999999999</v>
      </c>
      <c r="AR123" s="2">
        <f>'Processed Data Export'!CN124*AR$1</f>
        <v>2.43885</v>
      </c>
      <c r="AS123" s="2">
        <f>'Processed Data Export'!CO124*AS$1</f>
        <v>3.4484999999999997</v>
      </c>
      <c r="AT123" s="2">
        <f>'Processed Data Export'!CP124*AT$1</f>
        <v>4.6612499999999999</v>
      </c>
      <c r="AU123" s="2">
        <f>'Processed Data Export'!CQ124*AU$1</f>
        <v>6.1151999999999997</v>
      </c>
      <c r="AV123" s="2">
        <f>'Processed Data Export'!CR124*AV$1</f>
        <v>7.8809999999999985</v>
      </c>
      <c r="AW123" s="2">
        <f>'Processed Data Export'!CS124*AW$1</f>
        <v>10.01455</v>
      </c>
      <c r="AX123" s="2">
        <f>'Processed Data Export'!CT124*AX$1</f>
        <v>12.526300000000001</v>
      </c>
      <c r="AY123" s="2">
        <f>'Processed Data Export'!CU124*AY$1</f>
        <v>15.39555</v>
      </c>
      <c r="AZ123" s="2">
        <f>'Processed Data Export'!CV124*AZ$1</f>
        <v>18.470400000000001</v>
      </c>
      <c r="BA123" s="2">
        <f>'Processed Data Export'!CW124*BA$1</f>
        <v>21.84</v>
      </c>
      <c r="BB123" s="2">
        <f>'Processed Data Export'!CX124*BB$1</f>
        <v>25.670400000000001</v>
      </c>
      <c r="BC123" s="2">
        <f>'Processed Data Export'!CY124*BC$1</f>
        <v>30.032799999999998</v>
      </c>
      <c r="BD123" s="2">
        <f>'Processed Data Export'!CZ124*BD$1</f>
        <v>35.2988</v>
      </c>
      <c r="BE123" s="2">
        <f>'Processed Data Export'!DA124*BE$1</f>
        <v>41.775999999999996</v>
      </c>
      <c r="BF123" s="2">
        <f>'Processed Data Export'!DB124*BF$1</f>
        <v>49.720499999999994</v>
      </c>
      <c r="BG123" s="2">
        <f>'Processed Data Export'!DC124*BG$1</f>
        <v>59.957499999999996</v>
      </c>
      <c r="BH123" s="2">
        <f>'Processed Data Export'!DD124*BH$1</f>
        <v>71.667999999999992</v>
      </c>
      <c r="BI123" s="2">
        <f>'Processed Data Export'!DE124*BI$1</f>
        <v>85.92649999999999</v>
      </c>
      <c r="BJ123" s="2">
        <f>'Processed Data Export'!DF124*BJ$1</f>
        <v>101.23</v>
      </c>
      <c r="BK123" s="2">
        <f>'Processed Data Export'!DG124*BK$1</f>
        <v>117.24650000000001</v>
      </c>
      <c r="BL123" s="2">
        <f>'Processed Data Export'!DH124*BL$1</f>
        <v>132.61599999999999</v>
      </c>
      <c r="BM123" s="2">
        <f>'Processed Data Export'!DI124*BM$1</f>
        <v>145.548</v>
      </c>
      <c r="BN123" s="2">
        <f>'Processed Data Export'!DJ124*BN$1</f>
        <v>154.261</v>
      </c>
      <c r="BO123" s="2">
        <f>'Processed Data Export'!DK124*BO$1</f>
        <v>157.79349999999999</v>
      </c>
      <c r="BP123" s="2">
        <f>'Processed Data Export'!DL124*BP$1</f>
        <v>155.49600000000001</v>
      </c>
      <c r="BQ123" s="2">
        <f>'Processed Data Export'!DM124*BQ$1</f>
        <v>146.59399999999999</v>
      </c>
      <c r="BR123" s="2">
        <f>'Processed Data Export'!DN124*BR$1</f>
        <v>132.81949999999998</v>
      </c>
      <c r="BS123" s="2">
        <f>'Processed Data Export'!DO124*BS$1</f>
        <v>114.73350000000001</v>
      </c>
      <c r="BT123" s="2">
        <f>'Processed Data Export'!DP124*BT$1</f>
        <v>95</v>
      </c>
      <c r="BU123" s="2">
        <f>'Processed Data Export'!DQ124*BU$1</f>
        <v>76.032000000000011</v>
      </c>
      <c r="BV123" s="2">
        <f>'Processed Data Export'!DR124*BV$1</f>
        <v>59.350499999999997</v>
      </c>
      <c r="BW123" s="2">
        <f>'Processed Data Export'!DS124*BW$1</f>
        <v>47.73</v>
      </c>
      <c r="BX123" s="2">
        <f>'Processed Data Export'!DT124*BX$1</f>
        <v>41.274999999999999</v>
      </c>
      <c r="BY123" s="2">
        <f>'Processed Data Export'!DU124*BY$1</f>
        <v>37.44</v>
      </c>
      <c r="BZ123" s="2">
        <f>'Processed Data Export'!DV124*BZ$1</f>
        <v>35.86</v>
      </c>
      <c r="CA123" s="2">
        <f>'Processed Data Export'!DW124*CA$1</f>
        <v>34.409999999999997</v>
      </c>
      <c r="CB123" s="2">
        <f>'Processed Data Export'!DX124*CB$1</f>
        <v>28.485000000000003</v>
      </c>
      <c r="CC123" s="2">
        <f>'Processed Data Export'!DY124*CC$1</f>
        <v>19.2</v>
      </c>
      <c r="CD123" s="2">
        <f>'Processed Data Export'!DZ124*CD$1</f>
        <v>16.32</v>
      </c>
      <c r="CE123" s="2">
        <f>'Processed Data Export'!EA124*CE$1</f>
        <v>10.850000000000001</v>
      </c>
      <c r="CF123" s="2">
        <f>'Processed Data Export'!EB124*CF$1</f>
        <v>0</v>
      </c>
      <c r="CG123" s="2">
        <f>'Processed Data Export'!EC124*CG$1</f>
        <v>0</v>
      </c>
      <c r="CH123" s="2">
        <f>'Processed Data Export'!ED124*CH$1</f>
        <v>0</v>
      </c>
      <c r="CI123" s="2">
        <f>'Processed Data Export'!EE124*CI$1</f>
        <v>0</v>
      </c>
      <c r="CJ123" s="2">
        <f>'Processed Data Export'!EF124*CJ$1</f>
        <v>0</v>
      </c>
      <c r="CK123" s="2">
        <f>'Processed Data Export'!EG124*CK$1</f>
        <v>0</v>
      </c>
      <c r="CL123" s="2">
        <f>'Processed Data Export'!EH124*CL$1</f>
        <v>0</v>
      </c>
      <c r="CM123" s="2">
        <f>'Processed Data Export'!EI124*CM$1</f>
        <v>0</v>
      </c>
      <c r="CN123" s="2">
        <f>'Processed Data Export'!EJ124*CN$1</f>
        <v>0</v>
      </c>
      <c r="CO123" s="2">
        <f t="shared" si="2"/>
        <v>2367.7770050000004</v>
      </c>
      <c r="CP123" s="2">
        <f t="shared" si="3"/>
        <v>23.677770050000003</v>
      </c>
    </row>
    <row r="124" spans="1:94" x14ac:dyDescent="0.35">
      <c r="A124" s="2">
        <f>'Processed Data Export'!B125</f>
        <v>12300</v>
      </c>
      <c r="B124" s="2">
        <f>'Processed Data Export'!AX125*B$1</f>
        <v>1.9900000000000001E-2</v>
      </c>
      <c r="C124" s="2">
        <f>'Processed Data Export'!AY125*C$1</f>
        <v>0</v>
      </c>
      <c r="D124" s="2">
        <f>'Processed Data Export'!AZ125*D$1</f>
        <v>0</v>
      </c>
      <c r="E124" s="2">
        <f>'Processed Data Export'!BA125*E$1</f>
        <v>0</v>
      </c>
      <c r="F124" s="2">
        <f>'Processed Data Export'!BB125*F$1</f>
        <v>0</v>
      </c>
      <c r="G124" s="2">
        <f>'Processed Data Export'!BC125*G$1</f>
        <v>0</v>
      </c>
      <c r="H124" s="2">
        <f>'Processed Data Export'!BD125*H$1</f>
        <v>0</v>
      </c>
      <c r="I124" s="2">
        <f>'Processed Data Export'!BE125*I$1</f>
        <v>0</v>
      </c>
      <c r="J124" s="2">
        <f>'Processed Data Export'!BF125*J$1</f>
        <v>0</v>
      </c>
      <c r="K124" s="2">
        <f>'Processed Data Export'!BG125*K$1</f>
        <v>0</v>
      </c>
      <c r="L124" s="2">
        <f>'Processed Data Export'!BH125*L$1</f>
        <v>0</v>
      </c>
      <c r="M124" s="2">
        <f>'Processed Data Export'!BI125*M$1</f>
        <v>0</v>
      </c>
      <c r="N124" s="2">
        <f>'Processed Data Export'!BJ125*N$1</f>
        <v>0</v>
      </c>
      <c r="O124" s="2">
        <f>'Processed Data Export'!BK125*O$1</f>
        <v>0</v>
      </c>
      <c r="P124" s="2">
        <f>'Processed Data Export'!BL125*P$1</f>
        <v>0</v>
      </c>
      <c r="Q124" s="2">
        <f>'Processed Data Export'!BM125*Q$1</f>
        <v>0</v>
      </c>
      <c r="R124" s="2">
        <f>'Processed Data Export'!BN125*R$1</f>
        <v>0</v>
      </c>
      <c r="S124" s="2">
        <f>'Processed Data Export'!BO125*S$1</f>
        <v>0</v>
      </c>
      <c r="T124" s="2">
        <f>'Processed Data Export'!BP125*T$1</f>
        <v>0</v>
      </c>
      <c r="U124" s="2">
        <f>'Processed Data Export'!BQ125*U$1</f>
        <v>0</v>
      </c>
      <c r="V124" s="2">
        <f>'Processed Data Export'!BR125*V$1</f>
        <v>0</v>
      </c>
      <c r="W124" s="2">
        <f>'Processed Data Export'!BS125*W$1</f>
        <v>0</v>
      </c>
      <c r="X124" s="2">
        <f>'Processed Data Export'!BT125*X$1</f>
        <v>0</v>
      </c>
      <c r="Y124" s="2">
        <f>'Processed Data Export'!BU125*Y$1</f>
        <v>0</v>
      </c>
      <c r="Z124" s="2">
        <f>'Processed Data Export'!BV125*Z$1</f>
        <v>0</v>
      </c>
      <c r="AA124" s="2">
        <f>'Processed Data Export'!BW125*AA$1</f>
        <v>0</v>
      </c>
      <c r="AB124" s="2">
        <f>'Processed Data Export'!BX125*AB$1</f>
        <v>0</v>
      </c>
      <c r="AC124" s="2">
        <f>'Processed Data Export'!BY125*AC$1</f>
        <v>0</v>
      </c>
      <c r="AD124" s="2">
        <f>'Processed Data Export'!BZ125*AD$1</f>
        <v>0</v>
      </c>
      <c r="AE124" s="2">
        <f>'Processed Data Export'!CA125*AE$1</f>
        <v>0</v>
      </c>
      <c r="AF124" s="2">
        <f>'Processed Data Export'!CB125*AF$1</f>
        <v>3.2200000000000006E-2</v>
      </c>
      <c r="AG124" s="2">
        <f>'Processed Data Export'!CC125*AG$1</f>
        <v>6.2759999999999996E-2</v>
      </c>
      <c r="AH124" s="2">
        <f>'Processed Data Export'!CD125*AH$1</f>
        <v>8.9100000000000013E-2</v>
      </c>
      <c r="AI124" s="2">
        <f>'Processed Data Export'!CE125*AI$1</f>
        <v>0.10800000000000001</v>
      </c>
      <c r="AJ124" s="2">
        <f>'Processed Data Export'!CF125*AJ$1</f>
        <v>0.11505000000000001</v>
      </c>
      <c r="AK124" s="2">
        <f>'Processed Data Export'!CG125*AK$1</f>
        <v>0.109</v>
      </c>
      <c r="AL124" s="2">
        <f>'Processed Data Export'!CH125*AL$1</f>
        <v>9.4145000000000006E-2</v>
      </c>
      <c r="AM124" s="2">
        <f>'Processed Data Export'!CI125*AM$1</f>
        <v>0.11865000000000001</v>
      </c>
      <c r="AN124" s="2">
        <f>'Processed Data Export'!CJ125*AN$1</f>
        <v>0.23039999999999999</v>
      </c>
      <c r="AO124" s="2">
        <f>'Processed Data Export'!CK125*AO$1</f>
        <v>0.46399999999999997</v>
      </c>
      <c r="AP124" s="2">
        <f>'Processed Data Export'!CL125*AP$1</f>
        <v>0.89100000000000001</v>
      </c>
      <c r="AQ124" s="2">
        <f>'Processed Data Export'!CM125*AQ$1</f>
        <v>1.5227999999999999</v>
      </c>
      <c r="AR124" s="2">
        <f>'Processed Data Export'!CN125*AR$1</f>
        <v>2.35365</v>
      </c>
      <c r="AS124" s="2">
        <f>'Processed Data Export'!CO125*AS$1</f>
        <v>3.4243000000000001</v>
      </c>
      <c r="AT124" s="2">
        <f>'Processed Data Export'!CP125*AT$1</f>
        <v>4.7024999999999997</v>
      </c>
      <c r="AU124" s="2">
        <f>'Processed Data Export'!CQ125*AU$1</f>
        <v>6.24</v>
      </c>
      <c r="AV124" s="2">
        <f>'Processed Data Export'!CR125*AV$1</f>
        <v>8.1472499999999997</v>
      </c>
      <c r="AW124" s="2">
        <f>'Processed Data Export'!CS125*AW$1</f>
        <v>10.4377</v>
      </c>
      <c r="AX124" s="2">
        <f>'Processed Data Export'!CT125*AX$1</f>
        <v>13.121700000000001</v>
      </c>
      <c r="AY124" s="2">
        <f>'Processed Data Export'!CU125*AY$1</f>
        <v>16.203100000000003</v>
      </c>
      <c r="AZ124" s="2">
        <f>'Processed Data Export'!CV125*AZ$1</f>
        <v>19.506399999999999</v>
      </c>
      <c r="BA124" s="2">
        <f>'Processed Data Export'!CW125*BA$1</f>
        <v>23.049600000000002</v>
      </c>
      <c r="BB124" s="2">
        <f>'Processed Data Export'!CX125*BB$1</f>
        <v>26.931000000000001</v>
      </c>
      <c r="BC124" s="2">
        <f>'Processed Data Export'!CY125*BC$1</f>
        <v>31.291399999999999</v>
      </c>
      <c r="BD124" s="2">
        <f>'Processed Data Export'!CZ125*BD$1</f>
        <v>36.334099999999999</v>
      </c>
      <c r="BE124" s="2">
        <f>'Processed Data Export'!DA125*BE$1</f>
        <v>42.503999999999998</v>
      </c>
      <c r="BF124" s="2">
        <f>'Processed Data Export'!DB125*BF$1</f>
        <v>49.847499999999997</v>
      </c>
      <c r="BG124" s="2">
        <f>'Processed Data Export'!DC125*BG$1</f>
        <v>59.232500000000002</v>
      </c>
      <c r="BH124" s="2">
        <f>'Processed Data Export'!DD125*BH$1</f>
        <v>69.699999999999989</v>
      </c>
      <c r="BI124" s="2">
        <f>'Processed Data Export'!DE125*BI$1</f>
        <v>82.466999999999999</v>
      </c>
      <c r="BJ124" s="2">
        <f>'Processed Data Export'!DF125*BJ$1</f>
        <v>95.823999999999984</v>
      </c>
      <c r="BK124" s="2">
        <f>'Processed Data Export'!DG125*BK$1</f>
        <v>109.896</v>
      </c>
      <c r="BL124" s="2">
        <f>'Processed Data Export'!DH125*BL$1</f>
        <v>122.889</v>
      </c>
      <c r="BM124" s="2">
        <f>'Processed Data Export'!DI125*BM$1</f>
        <v>133.5745</v>
      </c>
      <c r="BN124" s="2">
        <f>'Processed Data Export'!DJ125*BN$1</f>
        <v>140.494</v>
      </c>
      <c r="BO124" s="2">
        <f>'Processed Data Export'!DK125*BO$1</f>
        <v>142.55549999999999</v>
      </c>
      <c r="BP124" s="2">
        <f>'Processed Data Export'!DL125*BP$1</f>
        <v>139.30799999999999</v>
      </c>
      <c r="BQ124" s="2">
        <f>'Processed Data Export'!DM125*BQ$1</f>
        <v>131.05399999999997</v>
      </c>
      <c r="BR124" s="2">
        <f>'Processed Data Export'!DN125*BR$1</f>
        <v>118.0945</v>
      </c>
      <c r="BS124" s="2">
        <f>'Processed Data Export'!DO125*BS$1</f>
        <v>102.69150000000002</v>
      </c>
      <c r="BT124" s="2">
        <f>'Processed Data Export'!DP125*BT$1</f>
        <v>85.88</v>
      </c>
      <c r="BU124" s="2">
        <f>'Processed Data Export'!DQ125*BU$1</f>
        <v>70.415999999999997</v>
      </c>
      <c r="BV124" s="2">
        <f>'Processed Data Export'!DR125*BV$1</f>
        <v>57.878999999999991</v>
      </c>
      <c r="BW124" s="2">
        <f>'Processed Data Export'!DS125*BW$1</f>
        <v>50.504999999999995</v>
      </c>
      <c r="BX124" s="2">
        <f>'Processed Data Export'!DT125*BX$1</f>
        <v>48.895000000000003</v>
      </c>
      <c r="BY124" s="2">
        <f>'Processed Data Export'!DU125*BY$1</f>
        <v>53.28</v>
      </c>
      <c r="BZ124" s="2">
        <f>'Processed Data Export'!DV125*BZ$1</f>
        <v>62.755000000000003</v>
      </c>
      <c r="CA124" s="2">
        <f>'Processed Data Export'!DW125*CA$1</f>
        <v>75.33</v>
      </c>
      <c r="CB124" s="2">
        <f>'Processed Data Export'!DX125*CB$1</f>
        <v>91.784999999999997</v>
      </c>
      <c r="CC124" s="2">
        <f>'Processed Data Export'!DY125*CC$1</f>
        <v>106.79999999999998</v>
      </c>
      <c r="CD124" s="2">
        <f>'Processed Data Export'!DZ125*CD$1</f>
        <v>119.68</v>
      </c>
      <c r="CE124" s="2">
        <f>'Processed Data Export'!EA125*CE$1</f>
        <v>127.10000000000001</v>
      </c>
      <c r="CF124" s="2">
        <f>'Processed Data Export'!EB125*CF$1</f>
        <v>126.72</v>
      </c>
      <c r="CG124" s="2">
        <f>'Processed Data Export'!EC125*CG$1</f>
        <v>118</v>
      </c>
      <c r="CH124" s="2">
        <f>'Processed Data Export'!ED125*CH$1</f>
        <v>97.61</v>
      </c>
      <c r="CI124" s="2">
        <f>'Processed Data Export'!EE125*CI$1</f>
        <v>90.3</v>
      </c>
      <c r="CJ124" s="2">
        <f>'Processed Data Export'!EF125*CJ$1</f>
        <v>73.25</v>
      </c>
      <c r="CK124" s="2">
        <f>'Processed Data Export'!EG125*CK$1</f>
        <v>49.949999999999996</v>
      </c>
      <c r="CL124" s="2">
        <f>'Processed Data Export'!EH125*CL$1</f>
        <v>26.46</v>
      </c>
      <c r="CM124" s="2">
        <f>'Processed Data Export'!EI125*CM$1</f>
        <v>0</v>
      </c>
      <c r="CN124" s="2">
        <f>'Processed Data Export'!EJ125*CN$1</f>
        <v>0</v>
      </c>
      <c r="CO124" s="2">
        <f t="shared" si="2"/>
        <v>3278.3267049999995</v>
      </c>
      <c r="CP124" s="2">
        <f t="shared" si="3"/>
        <v>32.783267049999992</v>
      </c>
    </row>
    <row r="125" spans="1:94" x14ac:dyDescent="0.35">
      <c r="A125" s="2">
        <f>'Processed Data Export'!B126</f>
        <v>12305</v>
      </c>
      <c r="B125" s="2">
        <f>'Processed Data Export'!AX126*B$1</f>
        <v>0</v>
      </c>
      <c r="C125" s="2">
        <f>'Processed Data Export'!AY126*C$1</f>
        <v>0</v>
      </c>
      <c r="D125" s="2">
        <f>'Processed Data Export'!AZ126*D$1</f>
        <v>0</v>
      </c>
      <c r="E125" s="2">
        <f>'Processed Data Export'!BA126*E$1</f>
        <v>0</v>
      </c>
      <c r="F125" s="2">
        <f>'Processed Data Export'!BB126*F$1</f>
        <v>0</v>
      </c>
      <c r="G125" s="2">
        <f>'Processed Data Export'!BC126*G$1</f>
        <v>0</v>
      </c>
      <c r="H125" s="2">
        <f>'Processed Data Export'!BD126*H$1</f>
        <v>0</v>
      </c>
      <c r="I125" s="2">
        <f>'Processed Data Export'!BE126*I$1</f>
        <v>0</v>
      </c>
      <c r="J125" s="2">
        <f>'Processed Data Export'!BF126*J$1</f>
        <v>0</v>
      </c>
      <c r="K125" s="2">
        <f>'Processed Data Export'!BG126*K$1</f>
        <v>0</v>
      </c>
      <c r="L125" s="2">
        <f>'Processed Data Export'!BH126*L$1</f>
        <v>0</v>
      </c>
      <c r="M125" s="2">
        <f>'Processed Data Export'!BI126*M$1</f>
        <v>0</v>
      </c>
      <c r="N125" s="2">
        <f>'Processed Data Export'!BJ126*N$1</f>
        <v>0</v>
      </c>
      <c r="O125" s="2">
        <f>'Processed Data Export'!BK126*O$1</f>
        <v>0</v>
      </c>
      <c r="P125" s="2">
        <f>'Processed Data Export'!BL126*P$1</f>
        <v>0</v>
      </c>
      <c r="Q125" s="2">
        <f>'Processed Data Export'!BM126*Q$1</f>
        <v>0</v>
      </c>
      <c r="R125" s="2">
        <f>'Processed Data Export'!BN126*R$1</f>
        <v>0</v>
      </c>
      <c r="S125" s="2">
        <f>'Processed Data Export'!BO126*S$1</f>
        <v>0</v>
      </c>
      <c r="T125" s="2">
        <f>'Processed Data Export'!BP126*T$1</f>
        <v>0</v>
      </c>
      <c r="U125" s="2">
        <f>'Processed Data Export'!BQ126*U$1</f>
        <v>0</v>
      </c>
      <c r="V125" s="2">
        <f>'Processed Data Export'!BR126*V$1</f>
        <v>0</v>
      </c>
      <c r="W125" s="2">
        <f>'Processed Data Export'!BS126*W$1</f>
        <v>0</v>
      </c>
      <c r="X125" s="2">
        <f>'Processed Data Export'!BT126*X$1</f>
        <v>0</v>
      </c>
      <c r="Y125" s="2">
        <f>'Processed Data Export'!BU126*Y$1</f>
        <v>0</v>
      </c>
      <c r="Z125" s="2">
        <f>'Processed Data Export'!BV126*Z$1</f>
        <v>0</v>
      </c>
      <c r="AA125" s="2">
        <f>'Processed Data Export'!BW126*AA$1</f>
        <v>0</v>
      </c>
      <c r="AB125" s="2">
        <f>'Processed Data Export'!BX126*AB$1</f>
        <v>0</v>
      </c>
      <c r="AC125" s="2">
        <f>'Processed Data Export'!BY126*AC$1</f>
        <v>0</v>
      </c>
      <c r="AD125" s="2">
        <f>'Processed Data Export'!BZ126*AD$1</f>
        <v>0</v>
      </c>
      <c r="AE125" s="2">
        <f>'Processed Data Export'!CA126*AE$1</f>
        <v>0</v>
      </c>
      <c r="AF125" s="2">
        <f>'Processed Data Export'!CB126*AF$1</f>
        <v>1.38E-2</v>
      </c>
      <c r="AG125" s="2">
        <f>'Processed Data Export'!CC126*AG$1</f>
        <v>5.7530000000000005E-2</v>
      </c>
      <c r="AH125" s="2">
        <f>'Processed Data Export'!CD126*AH$1</f>
        <v>9.2069999999999999E-2</v>
      </c>
      <c r="AI125" s="2">
        <f>'Processed Data Export'!CE126*AI$1</f>
        <v>0.124875</v>
      </c>
      <c r="AJ125" s="2">
        <f>'Processed Data Export'!CF126*AJ$1</f>
        <v>0.14573</v>
      </c>
      <c r="AK125" s="2">
        <f>'Processed Data Export'!CG126*AK$1</f>
        <v>0.14823999999999998</v>
      </c>
      <c r="AL125" s="2">
        <f>'Processed Data Export'!CH126*AL$1</f>
        <v>0.14865000000000003</v>
      </c>
      <c r="AM125" s="2">
        <f>'Processed Data Export'!CI126*AM$1</f>
        <v>0.16950000000000001</v>
      </c>
      <c r="AN125" s="2">
        <f>'Processed Data Export'!CJ126*AN$1</f>
        <v>0.25600000000000001</v>
      </c>
      <c r="AO125" s="2">
        <f>'Processed Data Export'!CK126*AO$1</f>
        <v>0.44950000000000001</v>
      </c>
      <c r="AP125" s="2">
        <f>'Processed Data Export'!CL126*AP$1</f>
        <v>0.80024999999999991</v>
      </c>
      <c r="AQ125" s="2">
        <f>'Processed Data Export'!CM126*AQ$1</f>
        <v>1.3159999999999998</v>
      </c>
      <c r="AR125" s="2">
        <f>'Processed Data Export'!CN126*AR$1</f>
        <v>1.9915499999999999</v>
      </c>
      <c r="AS125" s="2">
        <f>'Processed Data Export'!CO126*AS$1</f>
        <v>2.8555999999999999</v>
      </c>
      <c r="AT125" s="2">
        <f>'Processed Data Export'!CP126*AT$1</f>
        <v>3.8637499999999996</v>
      </c>
      <c r="AU125" s="2">
        <f>'Processed Data Export'!CQ126*AU$1</f>
        <v>5.0388000000000002</v>
      </c>
      <c r="AV125" s="2">
        <f>'Processed Data Export'!CR126*AV$1</f>
        <v>6.4432499999999999</v>
      </c>
      <c r="AW125" s="2">
        <f>'Processed Data Export'!CS126*AW$1</f>
        <v>8.06</v>
      </c>
      <c r="AX125" s="2">
        <f>'Processed Data Export'!CT126*AX$1</f>
        <v>9.9157000000000011</v>
      </c>
      <c r="AY125" s="2">
        <f>'Processed Data Export'!CU126*AY$1</f>
        <v>11.956949999999999</v>
      </c>
      <c r="AZ125" s="2">
        <f>'Processed Data Export'!CV126*AZ$1</f>
        <v>14.06</v>
      </c>
      <c r="BA125" s="2">
        <f>'Processed Data Export'!CW126*BA$1</f>
        <v>16.2288</v>
      </c>
      <c r="BB125" s="2">
        <f>'Processed Data Export'!CX126*BB$1</f>
        <v>18.603400000000001</v>
      </c>
      <c r="BC125" s="2">
        <f>'Processed Data Export'!CY126*BC$1</f>
        <v>21.396199999999997</v>
      </c>
      <c r="BD125" s="2">
        <f>'Processed Data Export'!CZ126*BD$1</f>
        <v>25.093699999999998</v>
      </c>
      <c r="BE125" s="2">
        <f>'Processed Data Export'!DA126*BE$1</f>
        <v>30.184000000000001</v>
      </c>
      <c r="BF125" s="2">
        <f>'Processed Data Export'!DB126*BF$1</f>
        <v>37.465000000000003</v>
      </c>
      <c r="BG125" s="2">
        <f>'Processed Data Export'!DC126*BG$1</f>
        <v>48.067500000000003</v>
      </c>
      <c r="BH125" s="2">
        <f>'Processed Data Export'!DD126*BH$1</f>
        <v>61.991999999999997</v>
      </c>
      <c r="BI125" s="2">
        <f>'Processed Data Export'!DE126*BI$1</f>
        <v>80.690499999999986</v>
      </c>
      <c r="BJ125" s="2">
        <f>'Processed Data Export'!DF126*BJ$1</f>
        <v>103.35</v>
      </c>
      <c r="BK125" s="2">
        <f>'Processed Data Export'!DG126*BK$1</f>
        <v>130.01949999999999</v>
      </c>
      <c r="BL125" s="2">
        <f>'Processed Data Export'!DH126*BL$1</f>
        <v>158.91999999999999</v>
      </c>
      <c r="BM125" s="2">
        <f>'Processed Data Export'!DI126*BM$1</f>
        <v>187.37750000000003</v>
      </c>
      <c r="BN125" s="2">
        <f>'Processed Data Export'!DJ126*BN$1</f>
        <v>212.32949999999997</v>
      </c>
      <c r="BO125" s="2">
        <f>'Processed Data Export'!DK126*BO$1</f>
        <v>230.37450000000001</v>
      </c>
      <c r="BP125" s="2">
        <f>'Processed Data Export'!DL126*BP$1</f>
        <v>238.71600000000001</v>
      </c>
      <c r="BQ125" s="2">
        <f>'Processed Data Export'!DM126*BQ$1</f>
        <v>234.13599999999997</v>
      </c>
      <c r="BR125" s="2">
        <f>'Processed Data Export'!DN126*BR$1</f>
        <v>217.34100000000001</v>
      </c>
      <c r="BS125" s="2">
        <f>'Processed Data Export'!DO126*BS$1</f>
        <v>187.98899999999998</v>
      </c>
      <c r="BT125" s="2">
        <f>'Processed Data Export'!DP126*BT$1</f>
        <v>150.47999999999999</v>
      </c>
      <c r="BU125" s="2">
        <f>'Processed Data Export'!DQ126*BU$1</f>
        <v>109.29600000000002</v>
      </c>
      <c r="BV125" s="2">
        <f>'Processed Data Export'!DR126*BV$1</f>
        <v>69.650999999999996</v>
      </c>
      <c r="BW125" s="2">
        <f>'Processed Data Export'!DS126*BW$1</f>
        <v>37.185000000000002</v>
      </c>
      <c r="BX125" s="2">
        <f>'Processed Data Export'!DT126*BX$1</f>
        <v>7.62</v>
      </c>
      <c r="BY125" s="2">
        <f>'Processed Data Export'!DU126*BY$1</f>
        <v>0</v>
      </c>
      <c r="BZ125" s="2">
        <f>'Processed Data Export'!DV126*BZ$1</f>
        <v>0</v>
      </c>
      <c r="CA125" s="2">
        <f>'Processed Data Export'!DW126*CA$1</f>
        <v>0</v>
      </c>
      <c r="CB125" s="2">
        <f>'Processed Data Export'!DX126*CB$1</f>
        <v>0</v>
      </c>
      <c r="CC125" s="2">
        <f>'Processed Data Export'!DY126*CC$1</f>
        <v>0</v>
      </c>
      <c r="CD125" s="2">
        <f>'Processed Data Export'!DZ126*CD$1</f>
        <v>0</v>
      </c>
      <c r="CE125" s="2">
        <f>'Processed Data Export'!EA126*CE$1</f>
        <v>0</v>
      </c>
      <c r="CF125" s="2">
        <f>'Processed Data Export'!EB126*CF$1</f>
        <v>0</v>
      </c>
      <c r="CG125" s="2">
        <f>'Processed Data Export'!EC126*CG$1</f>
        <v>0</v>
      </c>
      <c r="CH125" s="2">
        <f>'Processed Data Export'!ED126*CH$1</f>
        <v>0</v>
      </c>
      <c r="CI125" s="2">
        <f>'Processed Data Export'!EE126*CI$1</f>
        <v>0</v>
      </c>
      <c r="CJ125" s="2">
        <f>'Processed Data Export'!EF126*CJ$1</f>
        <v>0</v>
      </c>
      <c r="CK125" s="2">
        <f>'Processed Data Export'!EG126*CK$1</f>
        <v>0</v>
      </c>
      <c r="CL125" s="2">
        <f>'Processed Data Export'!EH126*CL$1</f>
        <v>0</v>
      </c>
      <c r="CM125" s="2">
        <f>'Processed Data Export'!EI126*CM$1</f>
        <v>0</v>
      </c>
      <c r="CN125" s="2">
        <f>'Processed Data Export'!EJ126*CN$1</f>
        <v>0</v>
      </c>
      <c r="CO125" s="2">
        <f t="shared" si="2"/>
        <v>2682.4138449999991</v>
      </c>
      <c r="CP125" s="2">
        <f t="shared" si="3"/>
        <v>26.824138449999992</v>
      </c>
    </row>
    <row r="126" spans="1:94" x14ac:dyDescent="0.35">
      <c r="A126" s="2">
        <f>'Processed Data Export'!B127</f>
        <v>12309</v>
      </c>
      <c r="B126" s="2">
        <f>'Processed Data Export'!AX127*B$1</f>
        <v>3.3999999999999998E-3</v>
      </c>
      <c r="C126" s="2">
        <f>'Processed Data Export'!AY127*C$1</f>
        <v>0</v>
      </c>
      <c r="D126" s="2">
        <f>'Processed Data Export'!AZ127*D$1</f>
        <v>0</v>
      </c>
      <c r="E126" s="2">
        <f>'Processed Data Export'!BA127*E$1</f>
        <v>0</v>
      </c>
      <c r="F126" s="2">
        <f>'Processed Data Export'!BB127*F$1</f>
        <v>0</v>
      </c>
      <c r="G126" s="2">
        <f>'Processed Data Export'!BC127*G$1</f>
        <v>0</v>
      </c>
      <c r="H126" s="2">
        <f>'Processed Data Export'!BD127*H$1</f>
        <v>0</v>
      </c>
      <c r="I126" s="2">
        <f>'Processed Data Export'!BE127*I$1</f>
        <v>0</v>
      </c>
      <c r="J126" s="2">
        <f>'Processed Data Export'!BF127*J$1</f>
        <v>0</v>
      </c>
      <c r="K126" s="2">
        <f>'Processed Data Export'!BG127*K$1</f>
        <v>0</v>
      </c>
      <c r="L126" s="2">
        <f>'Processed Data Export'!BH127*L$1</f>
        <v>0</v>
      </c>
      <c r="M126" s="2">
        <f>'Processed Data Export'!BI127*M$1</f>
        <v>0</v>
      </c>
      <c r="N126" s="2">
        <f>'Processed Data Export'!BJ127*N$1</f>
        <v>0</v>
      </c>
      <c r="O126" s="2">
        <f>'Processed Data Export'!BK127*O$1</f>
        <v>0</v>
      </c>
      <c r="P126" s="2">
        <f>'Processed Data Export'!BL127*P$1</f>
        <v>0</v>
      </c>
      <c r="Q126" s="2">
        <f>'Processed Data Export'!BM127*Q$1</f>
        <v>0</v>
      </c>
      <c r="R126" s="2">
        <f>'Processed Data Export'!BN127*R$1</f>
        <v>0</v>
      </c>
      <c r="S126" s="2">
        <f>'Processed Data Export'!BO127*S$1</f>
        <v>0</v>
      </c>
      <c r="T126" s="2">
        <f>'Processed Data Export'!BP127*T$1</f>
        <v>0</v>
      </c>
      <c r="U126" s="2">
        <f>'Processed Data Export'!BQ127*U$1</f>
        <v>0</v>
      </c>
      <c r="V126" s="2">
        <f>'Processed Data Export'!BR127*V$1</f>
        <v>0</v>
      </c>
      <c r="W126" s="2">
        <f>'Processed Data Export'!BS127*W$1</f>
        <v>0</v>
      </c>
      <c r="X126" s="2">
        <f>'Processed Data Export'!BT127*X$1</f>
        <v>0</v>
      </c>
      <c r="Y126" s="2">
        <f>'Processed Data Export'!BU127*Y$1</f>
        <v>0</v>
      </c>
      <c r="Z126" s="2">
        <f>'Processed Data Export'!BV127*Z$1</f>
        <v>0</v>
      </c>
      <c r="AA126" s="2">
        <f>'Processed Data Export'!BW127*AA$1</f>
        <v>0</v>
      </c>
      <c r="AB126" s="2">
        <f>'Processed Data Export'!BX127*AB$1</f>
        <v>0</v>
      </c>
      <c r="AC126" s="2">
        <f>'Processed Data Export'!BY127*AC$1</f>
        <v>0</v>
      </c>
      <c r="AD126" s="2">
        <f>'Processed Data Export'!BZ127*AD$1</f>
        <v>0</v>
      </c>
      <c r="AE126" s="2">
        <f>'Processed Data Export'!CA127*AE$1</f>
        <v>1.8225000000000002E-2</v>
      </c>
      <c r="AF126" s="2">
        <f>'Processed Data Export'!CB127*AF$1</f>
        <v>2.9900000000000003E-2</v>
      </c>
      <c r="AG126" s="2">
        <f>'Processed Data Export'!CC127*AG$1</f>
        <v>7.0605000000000001E-2</v>
      </c>
      <c r="AH126" s="2">
        <f>'Processed Data Export'!CD127*AH$1</f>
        <v>0.10098</v>
      </c>
      <c r="AI126" s="2">
        <f>'Processed Data Export'!CE127*AI$1</f>
        <v>0.124875</v>
      </c>
      <c r="AJ126" s="2">
        <f>'Processed Data Export'!CF127*AJ$1</f>
        <v>0.13805999999999999</v>
      </c>
      <c r="AK126" s="2">
        <f>'Processed Data Export'!CG127*AK$1</f>
        <v>0.13516000000000003</v>
      </c>
      <c r="AL126" s="2">
        <f>'Processed Data Export'!CH127*AL$1</f>
        <v>0.13874</v>
      </c>
      <c r="AM126" s="2">
        <f>'Processed Data Export'!CI127*AM$1</f>
        <v>0.17514999999999997</v>
      </c>
      <c r="AN126" s="2">
        <f>'Processed Data Export'!CJ127*AN$1</f>
        <v>0.26879999999999998</v>
      </c>
      <c r="AO126" s="2">
        <f>'Processed Data Export'!CK127*AO$1</f>
        <v>0.47849999999999993</v>
      </c>
      <c r="AP126" s="2">
        <f>'Processed Data Export'!CL127*AP$1</f>
        <v>0.82499999999999996</v>
      </c>
      <c r="AQ126" s="2">
        <f>'Processed Data Export'!CM127*AQ$1</f>
        <v>1.3535999999999999</v>
      </c>
      <c r="AR126" s="2">
        <f>'Processed Data Export'!CN127*AR$1</f>
        <v>2.0341499999999999</v>
      </c>
      <c r="AS126" s="2">
        <f>'Processed Data Export'!CO127*AS$1</f>
        <v>2.8797999999999999</v>
      </c>
      <c r="AT126" s="2">
        <f>'Processed Data Export'!CP127*AT$1</f>
        <v>3.9049999999999998</v>
      </c>
      <c r="AU126" s="2">
        <f>'Processed Data Export'!CQ127*AU$1</f>
        <v>5.1012000000000004</v>
      </c>
      <c r="AV126" s="2">
        <f>'Processed Data Export'!CR127*AV$1</f>
        <v>6.5674999999999999</v>
      </c>
      <c r="AW126" s="2">
        <f>'Processed Data Export'!CS127*AW$1</f>
        <v>8.3018000000000001</v>
      </c>
      <c r="AX126" s="2">
        <f>'Processed Data Export'!CT127*AX$1</f>
        <v>10.3279</v>
      </c>
      <c r="AY126" s="2">
        <f>'Processed Data Export'!CU127*AY$1</f>
        <v>12.58215</v>
      </c>
      <c r="AZ126" s="2">
        <f>'Processed Data Export'!CV127*AZ$1</f>
        <v>15.007200000000001</v>
      </c>
      <c r="BA126" s="2">
        <f>'Processed Data Export'!CW127*BA$1</f>
        <v>17.572800000000001</v>
      </c>
      <c r="BB126" s="2">
        <f>'Processed Data Export'!CX127*BB$1</f>
        <v>20.360599999999998</v>
      </c>
      <c r="BC126" s="2">
        <f>'Processed Data Export'!CY127*BC$1</f>
        <v>23.696400000000001</v>
      </c>
      <c r="BD126" s="2">
        <f>'Processed Data Export'!CZ127*BD$1</f>
        <v>27.805200000000003</v>
      </c>
      <c r="BE126" s="2">
        <f>'Processed Data Export'!DA127*BE$1</f>
        <v>33.152000000000001</v>
      </c>
      <c r="BF126" s="2">
        <f>'Processed Data Export'!DB127*BF$1</f>
        <v>40.322499999999998</v>
      </c>
      <c r="BG126" s="2">
        <f>'Processed Data Export'!DC127*BG$1</f>
        <v>50.314999999999998</v>
      </c>
      <c r="BH126" s="2">
        <f>'Processed Data Export'!DD127*BH$1</f>
        <v>62.893999999999991</v>
      </c>
      <c r="BI126" s="2">
        <f>'Processed Data Export'!DE127*BI$1</f>
        <v>79.287999999999997</v>
      </c>
      <c r="BJ126" s="2">
        <f>'Processed Data Export'!DF127*BJ$1</f>
        <v>98.58</v>
      </c>
      <c r="BK126" s="2">
        <f>'Processed Data Export'!DG127*BK$1</f>
        <v>120.86150000000002</v>
      </c>
      <c r="BL126" s="2">
        <f>'Processed Data Export'!DH127*BL$1</f>
        <v>144.67199999999997</v>
      </c>
      <c r="BM126" s="2">
        <f>'Processed Data Export'!DI127*BM$1</f>
        <v>167.78450000000001</v>
      </c>
      <c r="BN126" s="2">
        <f>'Processed Data Export'!DJ127*BN$1</f>
        <v>187.97249999999997</v>
      </c>
      <c r="BO126" s="2">
        <f>'Processed Data Export'!DK127*BO$1</f>
        <v>202.7055</v>
      </c>
      <c r="BP126" s="2">
        <f>'Processed Data Export'!DL127*BP$1</f>
        <v>209.76</v>
      </c>
      <c r="BQ126" s="2">
        <f>'Processed Data Export'!DM127*BQ$1</f>
        <v>207.45899999999997</v>
      </c>
      <c r="BR126" s="2">
        <f>'Processed Data Export'!DN127*BR$1</f>
        <v>195.8425</v>
      </c>
      <c r="BS126" s="2">
        <f>'Processed Data Export'!DO127*BS$1</f>
        <v>175.27800000000002</v>
      </c>
      <c r="BT126" s="2">
        <f>'Processed Data Export'!DP127*BT$1</f>
        <v>148.19999999999999</v>
      </c>
      <c r="BU126" s="2">
        <f>'Processed Data Export'!DQ127*BU$1</f>
        <v>119.232</v>
      </c>
      <c r="BV126" s="2">
        <f>'Processed Data Export'!DR127*BV$1</f>
        <v>90.251999999999981</v>
      </c>
      <c r="BW126" s="2">
        <f>'Processed Data Export'!DS127*BW$1</f>
        <v>66.600000000000009</v>
      </c>
      <c r="BX126" s="2">
        <f>'Processed Data Export'!DT127*BX$1</f>
        <v>50.800000000000004</v>
      </c>
      <c r="BY126" s="2">
        <f>'Processed Data Export'!DU127*BY$1</f>
        <v>43.2</v>
      </c>
      <c r="BZ126" s="2">
        <f>'Processed Data Export'!DV127*BZ$1</f>
        <v>41.564999999999998</v>
      </c>
      <c r="CA126" s="2">
        <f>'Processed Data Export'!DW127*CA$1</f>
        <v>45.57</v>
      </c>
      <c r="CB126" s="2">
        <f>'Processed Data Export'!DX127*CB$1</f>
        <v>50.64</v>
      </c>
      <c r="CC126" s="2">
        <f>'Processed Data Export'!DY127*CC$1</f>
        <v>53.999999999999993</v>
      </c>
      <c r="CD126" s="2">
        <f>'Processed Data Export'!DZ127*CD$1</f>
        <v>50.32</v>
      </c>
      <c r="CE126" s="2">
        <f>'Processed Data Export'!EA127*CE$1</f>
        <v>32.549999999999997</v>
      </c>
      <c r="CF126" s="2">
        <f>'Processed Data Export'!EB127*CF$1</f>
        <v>24.64</v>
      </c>
      <c r="CG126" s="2">
        <f>'Processed Data Export'!EC127*CG$1</f>
        <v>14.000000000000002</v>
      </c>
      <c r="CH126" s="2">
        <f>'Processed Data Export'!ED127*CH$1</f>
        <v>0</v>
      </c>
      <c r="CI126" s="2">
        <f>'Processed Data Export'!EE127*CI$1</f>
        <v>0</v>
      </c>
      <c r="CJ126" s="2">
        <f>'Processed Data Export'!EF127*CJ$1</f>
        <v>0</v>
      </c>
      <c r="CK126" s="2">
        <f>'Processed Data Export'!EG127*CK$1</f>
        <v>0</v>
      </c>
      <c r="CL126" s="2">
        <f>'Processed Data Export'!EH127*CL$1</f>
        <v>0</v>
      </c>
      <c r="CM126" s="2">
        <f>'Processed Data Export'!EI127*CM$1</f>
        <v>0</v>
      </c>
      <c r="CN126" s="2">
        <f>'Processed Data Export'!EJ127*CN$1</f>
        <v>0</v>
      </c>
      <c r="CO126" s="2">
        <f t="shared" si="2"/>
        <v>2968.4586949999998</v>
      </c>
      <c r="CP126" s="2">
        <f t="shared" si="3"/>
        <v>29.684586949999996</v>
      </c>
    </row>
    <row r="127" spans="1:94" x14ac:dyDescent="0.35">
      <c r="A127" s="2">
        <f>'Processed Data Export'!B128</f>
        <v>12315</v>
      </c>
      <c r="B127" s="2">
        <f>'Processed Data Export'!AX128*B$1</f>
        <v>6.8999999999999999E-3</v>
      </c>
      <c r="C127" s="2">
        <f>'Processed Data Export'!AY128*C$1</f>
        <v>0</v>
      </c>
      <c r="D127" s="2">
        <f>'Processed Data Export'!AZ128*D$1</f>
        <v>0</v>
      </c>
      <c r="E127" s="2">
        <f>'Processed Data Export'!BA128*E$1</f>
        <v>0</v>
      </c>
      <c r="F127" s="2">
        <f>'Processed Data Export'!BB128*F$1</f>
        <v>0</v>
      </c>
      <c r="G127" s="2">
        <f>'Processed Data Export'!BC128*G$1</f>
        <v>0</v>
      </c>
      <c r="H127" s="2">
        <f>'Processed Data Export'!BD128*H$1</f>
        <v>0</v>
      </c>
      <c r="I127" s="2">
        <f>'Processed Data Export'!BE128*I$1</f>
        <v>0</v>
      </c>
      <c r="J127" s="2">
        <f>'Processed Data Export'!BF128*J$1</f>
        <v>0</v>
      </c>
      <c r="K127" s="2">
        <f>'Processed Data Export'!BG128*K$1</f>
        <v>0</v>
      </c>
      <c r="L127" s="2">
        <f>'Processed Data Export'!BH128*L$1</f>
        <v>0</v>
      </c>
      <c r="M127" s="2">
        <f>'Processed Data Export'!BI128*M$1</f>
        <v>0</v>
      </c>
      <c r="N127" s="2">
        <f>'Processed Data Export'!BJ128*N$1</f>
        <v>0</v>
      </c>
      <c r="O127" s="2">
        <f>'Processed Data Export'!BK128*O$1</f>
        <v>0</v>
      </c>
      <c r="P127" s="2">
        <f>'Processed Data Export'!BL128*P$1</f>
        <v>0</v>
      </c>
      <c r="Q127" s="2">
        <f>'Processed Data Export'!BM128*Q$1</f>
        <v>0</v>
      </c>
      <c r="R127" s="2">
        <f>'Processed Data Export'!BN128*R$1</f>
        <v>0</v>
      </c>
      <c r="S127" s="2">
        <f>'Processed Data Export'!BO128*S$1</f>
        <v>0</v>
      </c>
      <c r="T127" s="2">
        <f>'Processed Data Export'!BP128*T$1</f>
        <v>0</v>
      </c>
      <c r="U127" s="2">
        <f>'Processed Data Export'!BQ128*U$1</f>
        <v>0</v>
      </c>
      <c r="V127" s="2">
        <f>'Processed Data Export'!BR128*V$1</f>
        <v>0</v>
      </c>
      <c r="W127" s="2">
        <f>'Processed Data Export'!BS128*W$1</f>
        <v>0</v>
      </c>
      <c r="X127" s="2">
        <f>'Processed Data Export'!BT128*X$1</f>
        <v>0</v>
      </c>
      <c r="Y127" s="2">
        <f>'Processed Data Export'!BU128*Y$1</f>
        <v>0</v>
      </c>
      <c r="Z127" s="2">
        <f>'Processed Data Export'!BV128*Z$1</f>
        <v>0</v>
      </c>
      <c r="AA127" s="2">
        <f>'Processed Data Export'!BW128*AA$1</f>
        <v>0</v>
      </c>
      <c r="AB127" s="2">
        <f>'Processed Data Export'!BX128*AB$1</f>
        <v>0</v>
      </c>
      <c r="AC127" s="2">
        <f>'Processed Data Export'!BY128*AC$1</f>
        <v>0</v>
      </c>
      <c r="AD127" s="2">
        <f>'Processed Data Export'!BZ128*AD$1</f>
        <v>0</v>
      </c>
      <c r="AE127" s="2">
        <f>'Processed Data Export'!CA128*AE$1</f>
        <v>0</v>
      </c>
      <c r="AF127" s="2">
        <f>'Processed Data Export'!CB128*AF$1</f>
        <v>4.830000000000001E-2</v>
      </c>
      <c r="AG127" s="2">
        <f>'Processed Data Export'!CC128*AG$1</f>
        <v>8.8910000000000017E-2</v>
      </c>
      <c r="AH127" s="2">
        <f>'Processed Data Export'!CD128*AH$1</f>
        <v>0.13067999999999999</v>
      </c>
      <c r="AI127" s="2">
        <f>'Processed Data Export'!CE128*AI$1</f>
        <v>0.16875000000000001</v>
      </c>
      <c r="AJ127" s="2">
        <f>'Processed Data Export'!CF128*AJ$1</f>
        <v>0.19558500000000001</v>
      </c>
      <c r="AK127" s="2">
        <f>'Processed Data Export'!CG128*AK$1</f>
        <v>0.20927999999999999</v>
      </c>
      <c r="AL127" s="2">
        <f>'Processed Data Export'!CH128*AL$1</f>
        <v>0.21801999999999999</v>
      </c>
      <c r="AM127" s="2">
        <f>'Processed Data Export'!CI128*AM$1</f>
        <v>0.26554999999999995</v>
      </c>
      <c r="AN127" s="2">
        <f>'Processed Data Export'!CJ128*AN$1</f>
        <v>0.38400000000000001</v>
      </c>
      <c r="AO127" s="2">
        <f>'Processed Data Export'!CK128*AO$1</f>
        <v>0.63075000000000003</v>
      </c>
      <c r="AP127" s="2">
        <f>'Processed Data Export'!CL128*AP$1</f>
        <v>1.0394999999999999</v>
      </c>
      <c r="AQ127" s="2">
        <f>'Processed Data Export'!CM128*AQ$1</f>
        <v>1.6261999999999999</v>
      </c>
      <c r="AR127" s="2">
        <f>'Processed Data Export'!CN128*AR$1</f>
        <v>2.3749499999999997</v>
      </c>
      <c r="AS127" s="2">
        <f>'Processed Data Export'!CO128*AS$1</f>
        <v>3.2669999999999999</v>
      </c>
      <c r="AT127" s="2">
        <f>'Processed Data Export'!CP128*AT$1</f>
        <v>4.30375</v>
      </c>
      <c r="AU127" s="2">
        <f>'Processed Data Export'!CQ128*AU$1</f>
        <v>5.5068000000000001</v>
      </c>
      <c r="AV127" s="2">
        <f>'Processed Data Export'!CR128*AV$1</f>
        <v>6.9402499999999998</v>
      </c>
      <c r="AW127" s="2">
        <f>'Processed Data Export'!CS128*AW$1</f>
        <v>8.6645000000000003</v>
      </c>
      <c r="AX127" s="2">
        <f>'Processed Data Export'!CT128*AX$1</f>
        <v>10.6714</v>
      </c>
      <c r="AY127" s="2">
        <f>'Processed Data Export'!CU128*AY$1</f>
        <v>12.972900000000001</v>
      </c>
      <c r="AZ127" s="2">
        <f>'Processed Data Export'!CV128*AZ$1</f>
        <v>15.451200000000002</v>
      </c>
      <c r="BA127" s="2">
        <f>'Processed Data Export'!CW128*BA$1</f>
        <v>18.211199999999998</v>
      </c>
      <c r="BB127" s="2">
        <f>'Processed Data Export'!CX128*BB$1</f>
        <v>21.3538</v>
      </c>
      <c r="BC127" s="2">
        <f>'Processed Data Export'!CY128*BC$1</f>
        <v>25.172000000000001</v>
      </c>
      <c r="BD127" s="2">
        <f>'Processed Data Export'!CZ128*BD$1</f>
        <v>30.023699999999998</v>
      </c>
      <c r="BE127" s="2">
        <f>'Processed Data Export'!DA128*BE$1</f>
        <v>36.344000000000001</v>
      </c>
      <c r="BF127" s="2">
        <f>'Processed Data Export'!DB128*BF$1</f>
        <v>44.767499999999998</v>
      </c>
      <c r="BG127" s="2">
        <f>'Processed Data Export'!DC128*BG$1</f>
        <v>56.042500000000004</v>
      </c>
      <c r="BH127" s="2">
        <f>'Processed Data Export'!DD128*BH$1</f>
        <v>69.86399999999999</v>
      </c>
      <c r="BI127" s="2">
        <f>'Processed Data Export'!DE128*BI$1</f>
        <v>87.515999999999991</v>
      </c>
      <c r="BJ127" s="2">
        <f>'Processed Data Export'!DF128*BJ$1</f>
        <v>107.58999999999997</v>
      </c>
      <c r="BK127" s="2">
        <f>'Processed Data Export'!DG128*BK$1</f>
        <v>130.01949999999999</v>
      </c>
      <c r="BL127" s="2">
        <f>'Processed Data Export'!DH128*BL$1</f>
        <v>153.029</v>
      </c>
      <c r="BM127" s="2">
        <f>'Processed Data Export'!DI128*BM$1</f>
        <v>173.6935</v>
      </c>
      <c r="BN127" s="2">
        <f>'Processed Data Export'!DJ128*BN$1</f>
        <v>189.56099999999998</v>
      </c>
      <c r="BO127" s="2">
        <f>'Processed Data Export'!DK128*BO$1</f>
        <v>197.89350000000002</v>
      </c>
      <c r="BP127" s="2">
        <f>'Processed Data Export'!DL128*BP$1</f>
        <v>196.30799999999999</v>
      </c>
      <c r="BQ127" s="2">
        <f>'Processed Data Export'!DM128*BQ$1</f>
        <v>182.85400000000001</v>
      </c>
      <c r="BR127" s="2">
        <f>'Processed Data Export'!DN128*BR$1</f>
        <v>157.852</v>
      </c>
      <c r="BS127" s="2">
        <f>'Processed Data Export'!DO128*BS$1</f>
        <v>124.09950000000001</v>
      </c>
      <c r="BT127" s="2">
        <f>'Processed Data Export'!DP128*BT$1</f>
        <v>80.94</v>
      </c>
      <c r="BU127" s="2">
        <f>'Processed Data Export'!DQ128*BU$1</f>
        <v>41.472000000000001</v>
      </c>
      <c r="BV127" s="2">
        <f>'Processed Data Export'!DR128*BV$1</f>
        <v>29.920499999999997</v>
      </c>
      <c r="BW127" s="2">
        <f>'Processed Data Export'!DS128*BW$1</f>
        <v>21.09</v>
      </c>
      <c r="BX127" s="2">
        <f>'Processed Data Export'!DT128*BX$1</f>
        <v>15.875</v>
      </c>
      <c r="BY127" s="2">
        <f>'Processed Data Export'!DU128*BY$1</f>
        <v>13.68</v>
      </c>
      <c r="BZ127" s="2">
        <f>'Processed Data Export'!DV128*BZ$1</f>
        <v>13.855</v>
      </c>
      <c r="CA127" s="2">
        <f>'Processed Data Export'!DW128*CA$1</f>
        <v>17.670000000000002</v>
      </c>
      <c r="CB127" s="2">
        <f>'Processed Data Export'!DX128*CB$1</f>
        <v>22.154999999999998</v>
      </c>
      <c r="CC127" s="2">
        <f>'Processed Data Export'!DY128*CC$1</f>
        <v>28.799999999999997</v>
      </c>
      <c r="CD127" s="2">
        <f>'Processed Data Export'!DZ128*CD$1</f>
        <v>35.36</v>
      </c>
      <c r="CE127" s="2">
        <f>'Processed Data Export'!EA128*CE$1</f>
        <v>41.85</v>
      </c>
      <c r="CF127" s="2">
        <f>'Processed Data Export'!EB128*CF$1</f>
        <v>47.52</v>
      </c>
      <c r="CG127" s="2">
        <f>'Processed Data Export'!EC128*CG$1</f>
        <v>50</v>
      </c>
      <c r="CH127" s="2">
        <f>'Processed Data Export'!ED128*CH$1</f>
        <v>45.400000000000006</v>
      </c>
      <c r="CI127" s="2">
        <f>'Processed Data Export'!EE128*CI$1</f>
        <v>36.120000000000005</v>
      </c>
      <c r="CJ127" s="2">
        <f>'Processed Data Export'!EF128*CJ$1</f>
        <v>23.44</v>
      </c>
      <c r="CK127" s="2">
        <f>'Processed Data Export'!EG128*CK$1</f>
        <v>0</v>
      </c>
      <c r="CL127" s="2">
        <f>'Processed Data Export'!EH128*CL$1</f>
        <v>0</v>
      </c>
      <c r="CM127" s="2">
        <f>'Processed Data Export'!EI128*CM$1</f>
        <v>0</v>
      </c>
      <c r="CN127" s="2">
        <f>'Processed Data Export'!EJ128*CN$1</f>
        <v>0</v>
      </c>
      <c r="CO127" s="2">
        <f t="shared" si="2"/>
        <v>2642.5073750000006</v>
      </c>
      <c r="CP127" s="2">
        <f t="shared" si="3"/>
        <v>26.425073750000006</v>
      </c>
    </row>
    <row r="128" spans="1:94" x14ac:dyDescent="0.35">
      <c r="A128" s="2">
        <f>'Processed Data Export'!B129</f>
        <v>12320</v>
      </c>
      <c r="B128" s="2">
        <f>'Processed Data Export'!AX129*B$1</f>
        <v>5.0039999999999998E-3</v>
      </c>
      <c r="C128" s="2">
        <f>'Processed Data Export'!AY129*C$1</f>
        <v>0</v>
      </c>
      <c r="D128" s="2">
        <f>'Processed Data Export'!AZ129*D$1</f>
        <v>0</v>
      </c>
      <c r="E128" s="2">
        <f>'Processed Data Export'!BA129*E$1</f>
        <v>0</v>
      </c>
      <c r="F128" s="2">
        <f>'Processed Data Export'!BB129*F$1</f>
        <v>0</v>
      </c>
      <c r="G128" s="2">
        <f>'Processed Data Export'!BC129*G$1</f>
        <v>0</v>
      </c>
      <c r="H128" s="2">
        <f>'Processed Data Export'!BD129*H$1</f>
        <v>0</v>
      </c>
      <c r="I128" s="2">
        <f>'Processed Data Export'!BE129*I$1</f>
        <v>0</v>
      </c>
      <c r="J128" s="2">
        <f>'Processed Data Export'!BF129*J$1</f>
        <v>0</v>
      </c>
      <c r="K128" s="2">
        <f>'Processed Data Export'!BG129*K$1</f>
        <v>0</v>
      </c>
      <c r="L128" s="2">
        <f>'Processed Data Export'!BH129*L$1</f>
        <v>0</v>
      </c>
      <c r="M128" s="2">
        <f>'Processed Data Export'!BI129*M$1</f>
        <v>0</v>
      </c>
      <c r="N128" s="2">
        <f>'Processed Data Export'!BJ129*N$1</f>
        <v>0</v>
      </c>
      <c r="O128" s="2">
        <f>'Processed Data Export'!BK129*O$1</f>
        <v>0</v>
      </c>
      <c r="P128" s="2">
        <f>'Processed Data Export'!BL129*P$1</f>
        <v>0</v>
      </c>
      <c r="Q128" s="2">
        <f>'Processed Data Export'!BM129*Q$1</f>
        <v>0</v>
      </c>
      <c r="R128" s="2">
        <f>'Processed Data Export'!BN129*R$1</f>
        <v>0</v>
      </c>
      <c r="S128" s="2">
        <f>'Processed Data Export'!BO129*S$1</f>
        <v>0</v>
      </c>
      <c r="T128" s="2">
        <f>'Processed Data Export'!BP129*T$1</f>
        <v>0</v>
      </c>
      <c r="U128" s="2">
        <f>'Processed Data Export'!BQ129*U$1</f>
        <v>0</v>
      </c>
      <c r="V128" s="2">
        <f>'Processed Data Export'!BR129*V$1</f>
        <v>0</v>
      </c>
      <c r="W128" s="2">
        <f>'Processed Data Export'!BS129*W$1</f>
        <v>0</v>
      </c>
      <c r="X128" s="2">
        <f>'Processed Data Export'!BT129*X$1</f>
        <v>0</v>
      </c>
      <c r="Y128" s="2">
        <f>'Processed Data Export'!BU129*Y$1</f>
        <v>0</v>
      </c>
      <c r="Z128" s="2">
        <f>'Processed Data Export'!BV129*Z$1</f>
        <v>0</v>
      </c>
      <c r="AA128" s="2">
        <f>'Processed Data Export'!BW129*AA$1</f>
        <v>0</v>
      </c>
      <c r="AB128" s="2">
        <f>'Processed Data Export'!BX129*AB$1</f>
        <v>0</v>
      </c>
      <c r="AC128" s="2">
        <f>'Processed Data Export'!BY129*AC$1</f>
        <v>0</v>
      </c>
      <c r="AD128" s="2">
        <f>'Processed Data Export'!BZ129*AD$1</f>
        <v>0</v>
      </c>
      <c r="AE128" s="2">
        <f>'Processed Data Export'!CA129*AE$1</f>
        <v>0</v>
      </c>
      <c r="AF128" s="2">
        <f>'Processed Data Export'!CB129*AF$1</f>
        <v>4.1399999999999999E-2</v>
      </c>
      <c r="AG128" s="2">
        <f>'Processed Data Export'!CC129*AG$1</f>
        <v>8.1064999999999998E-2</v>
      </c>
      <c r="AH128" s="2">
        <f>'Processed Data Export'!CD129*AH$1</f>
        <v>0.12473999999999999</v>
      </c>
      <c r="AI128" s="2">
        <f>'Processed Data Export'!CE129*AI$1</f>
        <v>0.16875000000000001</v>
      </c>
      <c r="AJ128" s="2">
        <f>'Processed Data Export'!CF129*AJ$1</f>
        <v>0.19942000000000001</v>
      </c>
      <c r="AK128" s="2">
        <f>'Processed Data Export'!CG129*AK$1</f>
        <v>0.20927999999999999</v>
      </c>
      <c r="AL128" s="2">
        <f>'Processed Data Export'!CH129*AL$1</f>
        <v>0.21801999999999999</v>
      </c>
      <c r="AM128" s="2">
        <f>'Processed Data Export'!CI129*AM$1</f>
        <v>0.25989999999999996</v>
      </c>
      <c r="AN128" s="2">
        <f>'Processed Data Export'!CJ129*AN$1</f>
        <v>0.36480000000000007</v>
      </c>
      <c r="AO128" s="2">
        <f>'Processed Data Export'!CK129*AO$1</f>
        <v>0.60175000000000001</v>
      </c>
      <c r="AP128" s="2">
        <f>'Processed Data Export'!CL129*AP$1</f>
        <v>0.99824999999999997</v>
      </c>
      <c r="AQ128" s="2">
        <f>'Processed Data Export'!CM129*AQ$1</f>
        <v>1.5791999999999999</v>
      </c>
      <c r="AR128" s="2">
        <f>'Processed Data Export'!CN129*AR$1</f>
        <v>2.3004000000000002</v>
      </c>
      <c r="AS128" s="2">
        <f>'Processed Data Export'!CO129*AS$1</f>
        <v>3.1701999999999999</v>
      </c>
      <c r="AT128" s="2">
        <f>'Processed Data Export'!CP129*AT$1</f>
        <v>4.1662500000000007</v>
      </c>
      <c r="AU128" s="2">
        <f>'Processed Data Export'!CQ129*AU$1</f>
        <v>5.2883999999999993</v>
      </c>
      <c r="AV128" s="2">
        <f>'Processed Data Export'!CR129*AV$1</f>
        <v>6.65625</v>
      </c>
      <c r="AW128" s="2">
        <f>'Processed Data Export'!CS129*AW$1</f>
        <v>8.3018000000000001</v>
      </c>
      <c r="AX128" s="2">
        <f>'Processed Data Export'!CT129*AX$1</f>
        <v>10.259200000000002</v>
      </c>
      <c r="AY128" s="2">
        <f>'Processed Data Export'!CU129*AY$1</f>
        <v>12.504</v>
      </c>
      <c r="AZ128" s="2">
        <f>'Processed Data Export'!CV129*AZ$1</f>
        <v>15.095999999999998</v>
      </c>
      <c r="BA128" s="2">
        <f>'Processed Data Export'!CW129*BA$1</f>
        <v>17.975999999999999</v>
      </c>
      <c r="BB128" s="2">
        <f>'Processed Data Export'!CX129*BB$1</f>
        <v>21.468399999999999</v>
      </c>
      <c r="BC128" s="2">
        <f>'Processed Data Export'!CY129*BC$1</f>
        <v>25.823</v>
      </c>
      <c r="BD128" s="2">
        <f>'Processed Data Export'!CZ129*BD$1</f>
        <v>31.4041</v>
      </c>
      <c r="BE128" s="2">
        <f>'Processed Data Export'!DA129*BE$1</f>
        <v>38.751999999999995</v>
      </c>
      <c r="BF128" s="2">
        <f>'Processed Data Export'!DB129*BF$1</f>
        <v>48.26</v>
      </c>
      <c r="BG128" s="2">
        <f>'Processed Data Export'!DC129*BG$1</f>
        <v>60.754999999999995</v>
      </c>
      <c r="BH128" s="2">
        <f>'Processed Data Export'!DD129*BH$1</f>
        <v>75.439999999999984</v>
      </c>
      <c r="BI128" s="2">
        <f>'Processed Data Export'!DE129*BI$1</f>
        <v>93.5</v>
      </c>
      <c r="BJ128" s="2">
        <f>'Processed Data Export'!DF129*BJ$1</f>
        <v>112.996</v>
      </c>
      <c r="BK128" s="2">
        <f>'Processed Data Export'!DG129*BK$1</f>
        <v>133.6345</v>
      </c>
      <c r="BL128" s="2">
        <f>'Processed Data Export'!DH129*BL$1</f>
        <v>153.303</v>
      </c>
      <c r="BM128" s="2">
        <f>'Processed Data Export'!DI129*BM$1</f>
        <v>169.49499999999998</v>
      </c>
      <c r="BN128" s="2">
        <f>'Processed Data Export'!DJ129*BN$1</f>
        <v>180.20650000000001</v>
      </c>
      <c r="BO128" s="2">
        <f>'Processed Data Export'!DK129*BO$1</f>
        <v>183.65800000000002</v>
      </c>
      <c r="BP128" s="2">
        <f>'Processed Data Export'!DL129*BP$1</f>
        <v>178.75200000000001</v>
      </c>
      <c r="BQ128" s="2">
        <f>'Processed Data Export'!DM129*BQ$1</f>
        <v>165.24199999999999</v>
      </c>
      <c r="BR128" s="2">
        <f>'Processed Data Export'!DN129*BR$1</f>
        <v>144.30500000000001</v>
      </c>
      <c r="BS128" s="2">
        <f>'Processed Data Export'!DO129*BS$1</f>
        <v>118.07850000000002</v>
      </c>
      <c r="BT128" s="2">
        <f>'Processed Data Export'!DP129*BT$1</f>
        <v>89.299999999999983</v>
      </c>
      <c r="BU128" s="2">
        <f>'Processed Data Export'!DQ129*BU$1</f>
        <v>62.64</v>
      </c>
      <c r="BV128" s="2">
        <f>'Processed Data Export'!DR129*BV$1</f>
        <v>40.711500000000001</v>
      </c>
      <c r="BW128" s="2">
        <f>'Processed Data Export'!DS129*BW$1</f>
        <v>24.42</v>
      </c>
      <c r="BX128" s="2">
        <f>'Processed Data Export'!DT129*BX$1</f>
        <v>16.510000000000002</v>
      </c>
      <c r="BY128" s="2">
        <f>'Processed Data Export'!DU129*BY$1</f>
        <v>15.12</v>
      </c>
      <c r="BZ128" s="2">
        <f>'Processed Data Export'!DV129*BZ$1</f>
        <v>17.93</v>
      </c>
      <c r="CA128" s="2">
        <f>'Processed Data Export'!DW129*CA$1</f>
        <v>24.18</v>
      </c>
      <c r="CB128" s="2">
        <f>'Processed Data Export'!DX129*CB$1</f>
        <v>31.65</v>
      </c>
      <c r="CC128" s="2">
        <f>'Processed Data Export'!DY129*CC$1</f>
        <v>38.4</v>
      </c>
      <c r="CD128" s="2">
        <f>'Processed Data Export'!DZ129*CD$1</f>
        <v>38.080000000000005</v>
      </c>
      <c r="CE128" s="2">
        <f>'Processed Data Export'!EA129*CE$1</f>
        <v>43.400000000000006</v>
      </c>
      <c r="CF128" s="2">
        <f>'Processed Data Export'!EB129*CF$1</f>
        <v>42.239999999999995</v>
      </c>
      <c r="CG128" s="2">
        <f>'Processed Data Export'!EC129*CG$1</f>
        <v>36</v>
      </c>
      <c r="CH128" s="2">
        <f>'Processed Data Export'!ED129*CH$1</f>
        <v>24.97</v>
      </c>
      <c r="CI128" s="2">
        <f>'Processed Data Export'!EE129*CI$1</f>
        <v>0</v>
      </c>
      <c r="CJ128" s="2">
        <f>'Processed Data Export'!EF129*CJ$1</f>
        <v>0</v>
      </c>
      <c r="CK128" s="2">
        <f>'Processed Data Export'!EG129*CK$1</f>
        <v>0</v>
      </c>
      <c r="CL128" s="2">
        <f>'Processed Data Export'!EH129*CL$1</f>
        <v>0</v>
      </c>
      <c r="CM128" s="2">
        <f>'Processed Data Export'!EI129*CM$1</f>
        <v>0</v>
      </c>
      <c r="CN128" s="2">
        <f>'Processed Data Export'!EJ129*CN$1</f>
        <v>0</v>
      </c>
      <c r="CO128" s="2">
        <f t="shared" si="2"/>
        <v>2571.1945789999995</v>
      </c>
      <c r="CP128" s="2">
        <f t="shared" si="3"/>
        <v>25.711945789999994</v>
      </c>
    </row>
    <row r="129" spans="1:94" x14ac:dyDescent="0.35">
      <c r="A129" s="2">
        <f>'Processed Data Export'!B130</f>
        <v>5220</v>
      </c>
      <c r="B129" s="2">
        <f>'Processed Data Export'!AX130*B$1</f>
        <v>0.85294999999999987</v>
      </c>
      <c r="C129" s="2">
        <f>'Processed Data Export'!AY130*C$1</f>
        <v>0</v>
      </c>
      <c r="D129" s="2">
        <f>'Processed Data Export'!AZ130*D$1</f>
        <v>0</v>
      </c>
      <c r="E129" s="2">
        <f>'Processed Data Export'!BA130*E$1</f>
        <v>0</v>
      </c>
      <c r="F129" s="2">
        <f>'Processed Data Export'!BB130*F$1</f>
        <v>0</v>
      </c>
      <c r="G129" s="2">
        <f>'Processed Data Export'!BC130*G$1</f>
        <v>0</v>
      </c>
      <c r="H129" s="2">
        <f>'Processed Data Export'!BD130*H$1</f>
        <v>0</v>
      </c>
      <c r="I129" s="2">
        <f>'Processed Data Export'!BE130*I$1</f>
        <v>0</v>
      </c>
      <c r="J129" s="2">
        <f>'Processed Data Export'!BF130*J$1</f>
        <v>0</v>
      </c>
      <c r="K129" s="2">
        <f>'Processed Data Export'!BG130*K$1</f>
        <v>0</v>
      </c>
      <c r="L129" s="2">
        <f>'Processed Data Export'!BH130*L$1</f>
        <v>0</v>
      </c>
      <c r="M129" s="2">
        <f>'Processed Data Export'!BI130*M$1</f>
        <v>0</v>
      </c>
      <c r="N129" s="2">
        <f>'Processed Data Export'!BJ130*N$1</f>
        <v>0</v>
      </c>
      <c r="O129" s="2">
        <f>'Processed Data Export'!BK130*O$1</f>
        <v>0</v>
      </c>
      <c r="P129" s="2">
        <f>'Processed Data Export'!BL130*P$1</f>
        <v>0</v>
      </c>
      <c r="Q129" s="2">
        <f>'Processed Data Export'!BM130*Q$1</f>
        <v>0</v>
      </c>
      <c r="R129" s="2">
        <f>'Processed Data Export'!BN130*R$1</f>
        <v>0</v>
      </c>
      <c r="S129" s="2">
        <f>'Processed Data Export'!BO130*S$1</f>
        <v>0</v>
      </c>
      <c r="T129" s="2">
        <f>'Processed Data Export'!BP130*T$1</f>
        <v>0</v>
      </c>
      <c r="U129" s="2">
        <f>'Processed Data Export'!BQ130*U$1</f>
        <v>0</v>
      </c>
      <c r="V129" s="2">
        <f>'Processed Data Export'!BR130*V$1</f>
        <v>0</v>
      </c>
      <c r="W129" s="2">
        <f>'Processed Data Export'!BS130*W$1</f>
        <v>0</v>
      </c>
      <c r="X129" s="2">
        <f>'Processed Data Export'!BT130*X$1</f>
        <v>0</v>
      </c>
      <c r="Y129" s="2">
        <f>'Processed Data Export'!BU130*Y$1</f>
        <v>0</v>
      </c>
      <c r="Z129" s="2">
        <f>'Processed Data Export'!BV130*Z$1</f>
        <v>0</v>
      </c>
      <c r="AA129" s="2">
        <f>'Processed Data Export'!BW130*AA$1</f>
        <v>0</v>
      </c>
      <c r="AB129" s="2">
        <f>'Processed Data Export'!BX130*AB$1</f>
        <v>0</v>
      </c>
      <c r="AC129" s="2">
        <f>'Processed Data Export'!BY130*AC$1</f>
        <v>0</v>
      </c>
      <c r="AD129" s="2">
        <f>'Processed Data Export'!BZ130*AD$1</f>
        <v>0</v>
      </c>
      <c r="AE129" s="2">
        <f>'Processed Data Export'!CA130*AE$1</f>
        <v>0</v>
      </c>
      <c r="AF129" s="2">
        <f>'Processed Data Export'!CB130*AF$1</f>
        <v>0</v>
      </c>
      <c r="AG129" s="2">
        <f>'Processed Data Export'!CC130*AG$1</f>
        <v>0</v>
      </c>
      <c r="AH129" s="2">
        <f>'Processed Data Export'!CD130*AH$1</f>
        <v>0</v>
      </c>
      <c r="AI129" s="2">
        <f>'Processed Data Export'!CE130*AI$1</f>
        <v>0</v>
      </c>
      <c r="AJ129" s="2">
        <f>'Processed Data Export'!CF130*AJ$1</f>
        <v>0</v>
      </c>
      <c r="AK129" s="2">
        <f>'Processed Data Export'!CG130*AK$1</f>
        <v>0</v>
      </c>
      <c r="AL129" s="2">
        <f>'Processed Data Export'!CH130*AL$1</f>
        <v>0</v>
      </c>
      <c r="AM129" s="2">
        <f>'Processed Data Export'!CI130*AM$1</f>
        <v>0</v>
      </c>
      <c r="AN129" s="2">
        <f>'Processed Data Export'!CJ130*AN$1</f>
        <v>0</v>
      </c>
      <c r="AO129" s="2">
        <f>'Processed Data Export'!CK130*AO$1</f>
        <v>0</v>
      </c>
      <c r="AP129" s="2">
        <f>'Processed Data Export'!CL130*AP$1</f>
        <v>0</v>
      </c>
      <c r="AQ129" s="2">
        <f>'Processed Data Export'!CM130*AQ$1</f>
        <v>0.13159999999999999</v>
      </c>
      <c r="AR129" s="2">
        <f>'Processed Data Export'!CN130*AR$1</f>
        <v>0.20235</v>
      </c>
      <c r="AS129" s="2">
        <f>'Processed Data Export'!CO130*AS$1</f>
        <v>0.27829999999999999</v>
      </c>
      <c r="AT129" s="2">
        <f>'Processed Data Export'!CP130*AT$1</f>
        <v>0.38500000000000001</v>
      </c>
      <c r="AU129" s="2">
        <f>'Processed Data Export'!CQ130*AU$1</f>
        <v>0.49920000000000003</v>
      </c>
      <c r="AV129" s="2">
        <f>'Processed Data Export'!CR130*AV$1</f>
        <v>0.65674999999999994</v>
      </c>
      <c r="AW129" s="2">
        <f>'Processed Data Export'!CS130*AW$1</f>
        <v>0.82615000000000016</v>
      </c>
      <c r="AX129" s="2">
        <f>'Processed Data Export'!CT130*AX$1</f>
        <v>1.0305</v>
      </c>
      <c r="AY129" s="2">
        <f>'Processed Data Export'!CU130*AY$1</f>
        <v>1.2504</v>
      </c>
      <c r="AZ129" s="2">
        <f>'Processed Data Export'!CV130*AZ$1</f>
        <v>1.5096000000000001</v>
      </c>
      <c r="BA129" s="2">
        <f>'Processed Data Export'!CW130*BA$1</f>
        <v>1.7807999999999999</v>
      </c>
      <c r="BB129" s="2">
        <f>'Processed Data Export'!CX130*BB$1</f>
        <v>2.101</v>
      </c>
      <c r="BC129" s="2">
        <f>'Processed Data Export'!CY130*BC$1</f>
        <v>2.387</v>
      </c>
      <c r="BD129" s="2">
        <f>'Processed Data Export'!CZ130*BD$1</f>
        <v>2.7115</v>
      </c>
      <c r="BE129" s="2">
        <f>'Processed Data Export'!DA130*BE$1</f>
        <v>3.08</v>
      </c>
      <c r="BF129" s="2">
        <f>'Processed Data Export'!DB130*BF$1</f>
        <v>3.4925000000000002</v>
      </c>
      <c r="BG129" s="2">
        <f>'Processed Data Export'!DC130*BG$1</f>
        <v>3.9875000000000003</v>
      </c>
      <c r="BH129" s="2">
        <f>'Processed Data Export'!DD130*BH$1</f>
        <v>4.51</v>
      </c>
      <c r="BI129" s="2">
        <f>'Processed Data Export'!DE130*BI$1</f>
        <v>5.2360000000000007</v>
      </c>
      <c r="BJ129" s="2">
        <f>'Processed Data Export'!DF130*BJ$1</f>
        <v>6.0420000000000007</v>
      </c>
      <c r="BK129" s="2">
        <f>'Processed Data Export'!DG130*BK$1</f>
        <v>6.9890000000000017</v>
      </c>
      <c r="BL129" s="2">
        <f>'Processed Data Export'!DH130*BL$1</f>
        <v>8.2200000000000006</v>
      </c>
      <c r="BM129" s="2">
        <f>'Processed Data Export'!DI130*BM$1</f>
        <v>9.4855</v>
      </c>
      <c r="BN129" s="2">
        <f>'Processed Data Export'!DJ130*BN$1</f>
        <v>11.119499999999999</v>
      </c>
      <c r="BO129" s="2">
        <f>'Processed Data Export'!DK130*BO$1</f>
        <v>12.832000000000001</v>
      </c>
      <c r="BP129" s="2">
        <f>'Processed Data Export'!DL130*BP$1</f>
        <v>14.82</v>
      </c>
      <c r="BQ129" s="2">
        <f>'Processed Data Export'!DM130*BQ$1</f>
        <v>16.576000000000001</v>
      </c>
      <c r="BR129" s="2">
        <f>'Processed Data Export'!DN130*BR$1</f>
        <v>17.375499999999999</v>
      </c>
      <c r="BS129" s="2">
        <f>'Processed Data Export'!DO130*BS$1</f>
        <v>17.059500000000003</v>
      </c>
      <c r="BT129" s="2">
        <f>'Processed Data Export'!DP130*BT$1</f>
        <v>14.82</v>
      </c>
      <c r="BU129" s="2">
        <f>'Processed Data Export'!DQ130*BU$1</f>
        <v>10.8</v>
      </c>
      <c r="BV129" s="2">
        <f>'Processed Data Export'!DR130*BV$1</f>
        <v>3.9239999999999999</v>
      </c>
      <c r="BW129" s="2">
        <f>'Processed Data Export'!DS130*BW$1</f>
        <v>0</v>
      </c>
      <c r="BX129" s="2">
        <f>'Processed Data Export'!DT130*BX$1</f>
        <v>0</v>
      </c>
      <c r="BY129" s="2">
        <f>'Processed Data Export'!DU130*BY$1</f>
        <v>0</v>
      </c>
      <c r="BZ129" s="2">
        <f>'Processed Data Export'!DV130*BZ$1</f>
        <v>30.97</v>
      </c>
      <c r="CA129" s="2">
        <f>'Processed Data Export'!DW130*CA$1</f>
        <v>129.26999999999998</v>
      </c>
      <c r="CB129" s="2">
        <f>'Processed Data Export'!DX130*CB$1</f>
        <v>344.98500000000001</v>
      </c>
      <c r="CC129" s="2">
        <f>'Processed Data Export'!DY130*CC$1</f>
        <v>732</v>
      </c>
      <c r="CD129" s="2">
        <f>'Processed Data Export'!DZ130*CD$1</f>
        <v>1321.92</v>
      </c>
      <c r="CE129" s="2">
        <f>'Processed Data Export'!EA130*CE$1</f>
        <v>2125.0500000000002</v>
      </c>
      <c r="CF129" s="2">
        <f>'Processed Data Export'!EB130*CF$1</f>
        <v>3085.28</v>
      </c>
      <c r="CG129" s="2">
        <f>'Processed Data Export'!EC130*CG$1</f>
        <v>4108</v>
      </c>
      <c r="CH129" s="2">
        <f>'Processed Data Export'!ED130*CH$1</f>
        <v>5041.67</v>
      </c>
      <c r="CI129" s="2">
        <f>'Processed Data Export'!EE130*CI$1</f>
        <v>5735.34</v>
      </c>
      <c r="CJ129" s="2">
        <f>'Processed Data Export'!EF130*CJ$1</f>
        <v>6024.0800000000008</v>
      </c>
      <c r="CK129" s="2">
        <f>'Processed Data Export'!EG130*CK$1</f>
        <v>5834.1600000000008</v>
      </c>
      <c r="CL129" s="2">
        <f>'Processed Data Export'!EH130*CL$1</f>
        <v>5144.58</v>
      </c>
      <c r="CM129" s="2">
        <f>'Processed Data Export'!EI130*CM$1</f>
        <v>4075.9549999999995</v>
      </c>
      <c r="CN129" s="2">
        <f>'Processed Data Export'!EJ130*CN$1</f>
        <v>2620.56</v>
      </c>
      <c r="CO129" s="2">
        <f t="shared" si="2"/>
        <v>46540.792100000006</v>
      </c>
      <c r="CP129" s="2">
        <f t="shared" si="3"/>
        <v>465.40792100000004</v>
      </c>
    </row>
    <row r="130" spans="1:94" x14ac:dyDescent="0.35">
      <c r="A130" s="2">
        <f>'Processed Data Export'!B131</f>
        <v>1300</v>
      </c>
      <c r="B130" s="2">
        <f>'Processed Data Export'!AX131*B$1</f>
        <v>6.7000000000000002E-3</v>
      </c>
      <c r="C130" s="2">
        <f>'Processed Data Export'!AY131*C$1</f>
        <v>0</v>
      </c>
      <c r="D130" s="2">
        <f>'Processed Data Export'!AZ131*D$1</f>
        <v>0</v>
      </c>
      <c r="E130" s="2">
        <f>'Processed Data Export'!BA131*E$1</f>
        <v>0</v>
      </c>
      <c r="F130" s="2">
        <f>'Processed Data Export'!BB131*F$1</f>
        <v>0</v>
      </c>
      <c r="G130" s="2">
        <f>'Processed Data Export'!BC131*G$1</f>
        <v>0</v>
      </c>
      <c r="H130" s="2">
        <f>'Processed Data Export'!BD131*H$1</f>
        <v>0</v>
      </c>
      <c r="I130" s="2">
        <f>'Processed Data Export'!BE131*I$1</f>
        <v>0</v>
      </c>
      <c r="J130" s="2">
        <f>'Processed Data Export'!BF131*J$1</f>
        <v>0</v>
      </c>
      <c r="K130" s="2">
        <f>'Processed Data Export'!BG131*K$1</f>
        <v>0</v>
      </c>
      <c r="L130" s="2">
        <f>'Processed Data Export'!BH131*L$1</f>
        <v>0</v>
      </c>
      <c r="M130" s="2">
        <f>'Processed Data Export'!BI131*M$1</f>
        <v>0</v>
      </c>
      <c r="N130" s="2">
        <f>'Processed Data Export'!BJ131*N$1</f>
        <v>0</v>
      </c>
      <c r="O130" s="2">
        <f>'Processed Data Export'!BK131*O$1</f>
        <v>0</v>
      </c>
      <c r="P130" s="2">
        <f>'Processed Data Export'!BL131*P$1</f>
        <v>0</v>
      </c>
      <c r="Q130" s="2">
        <f>'Processed Data Export'!BM131*Q$1</f>
        <v>0</v>
      </c>
      <c r="R130" s="2">
        <f>'Processed Data Export'!BN131*R$1</f>
        <v>0</v>
      </c>
      <c r="S130" s="2">
        <f>'Processed Data Export'!BO131*S$1</f>
        <v>0</v>
      </c>
      <c r="T130" s="2">
        <f>'Processed Data Export'!BP131*T$1</f>
        <v>0</v>
      </c>
      <c r="U130" s="2">
        <f>'Processed Data Export'!BQ131*U$1</f>
        <v>0</v>
      </c>
      <c r="V130" s="2">
        <f>'Processed Data Export'!BR131*V$1</f>
        <v>0</v>
      </c>
      <c r="W130" s="2">
        <f>'Processed Data Export'!BS131*W$1</f>
        <v>0</v>
      </c>
      <c r="X130" s="2">
        <f>'Processed Data Export'!BT131*X$1</f>
        <v>0</v>
      </c>
      <c r="Y130" s="2">
        <f>'Processed Data Export'!BU131*Y$1</f>
        <v>0</v>
      </c>
      <c r="Z130" s="2">
        <f>'Processed Data Export'!BV131*Z$1</f>
        <v>0</v>
      </c>
      <c r="AA130" s="2">
        <f>'Processed Data Export'!BW131*AA$1</f>
        <v>0</v>
      </c>
      <c r="AB130" s="2">
        <f>'Processed Data Export'!BX131*AB$1</f>
        <v>0</v>
      </c>
      <c r="AC130" s="2">
        <f>'Processed Data Export'!BY131*AC$1</f>
        <v>0</v>
      </c>
      <c r="AD130" s="2">
        <f>'Processed Data Export'!BZ131*AD$1</f>
        <v>0</v>
      </c>
      <c r="AE130" s="2">
        <f>'Processed Data Export'!CA131*AE$1</f>
        <v>1.6200000000000003E-2</v>
      </c>
      <c r="AF130" s="2">
        <f>'Processed Data Export'!CB131*AF$1</f>
        <v>6.2100000000000009E-2</v>
      </c>
      <c r="AG130" s="2">
        <f>'Processed Data Export'!CC131*AG$1</f>
        <v>0.11244500000000002</v>
      </c>
      <c r="AH130" s="2">
        <f>'Processed Data Export'!CD131*AH$1</f>
        <v>0.16632</v>
      </c>
      <c r="AI130" s="2">
        <f>'Processed Data Export'!CE131*AI$1</f>
        <v>0.21262500000000001</v>
      </c>
      <c r="AJ130" s="2">
        <f>'Processed Data Export'!CF131*AJ$1</f>
        <v>0.25311</v>
      </c>
      <c r="AK130" s="2">
        <f>'Processed Data Export'!CG131*AK$1</f>
        <v>0.26595999999999997</v>
      </c>
      <c r="AL130" s="2">
        <f>'Processed Data Export'!CH131*AL$1</f>
        <v>0.27748</v>
      </c>
      <c r="AM130" s="2">
        <f>'Processed Data Export'!CI131*AM$1</f>
        <v>0.30509999999999998</v>
      </c>
      <c r="AN130" s="2">
        <f>'Processed Data Export'!CJ131*AN$1</f>
        <v>0.39040000000000002</v>
      </c>
      <c r="AO130" s="2">
        <f>'Processed Data Export'!CK131*AO$1</f>
        <v>0.58725000000000005</v>
      </c>
      <c r="AP130" s="2">
        <f>'Processed Data Export'!CL131*AP$1</f>
        <v>0.89924999999999999</v>
      </c>
      <c r="AQ130" s="2">
        <f>'Processed Data Export'!CM131*AQ$1</f>
        <v>1.3441999999999998</v>
      </c>
      <c r="AR130" s="2">
        <f>'Processed Data Export'!CN131*AR$1</f>
        <v>1.917</v>
      </c>
      <c r="AS130" s="2">
        <f>'Processed Data Export'!CO131*AS$1</f>
        <v>2.6015000000000001</v>
      </c>
      <c r="AT130" s="2">
        <f>'Processed Data Export'!CP131*AT$1</f>
        <v>3.3962499999999998</v>
      </c>
      <c r="AU130" s="2">
        <f>'Processed Data Export'!CQ131*AU$1</f>
        <v>4.29</v>
      </c>
      <c r="AV130" s="2">
        <f>'Processed Data Export'!CR131*AV$1</f>
        <v>5.4137499999999994</v>
      </c>
      <c r="AW130" s="2">
        <f>'Processed Data Export'!CS131*AW$1</f>
        <v>6.7704000000000004</v>
      </c>
      <c r="AX130" s="2">
        <f>'Processed Data Export'!CT131*AX$1</f>
        <v>8.4501000000000008</v>
      </c>
      <c r="AY130" s="2">
        <f>'Processed Data Export'!CU131*AY$1</f>
        <v>10.472099999999999</v>
      </c>
      <c r="AZ130" s="2">
        <f>'Processed Data Export'!CV131*AZ$1</f>
        <v>12.7872</v>
      </c>
      <c r="BA130" s="2">
        <f>'Processed Data Export'!CW131*BA$1</f>
        <v>15.489599999999998</v>
      </c>
      <c r="BB130" s="2">
        <f>'Processed Data Export'!CX131*BB$1</f>
        <v>18.7944</v>
      </c>
      <c r="BC130" s="2">
        <f>'Processed Data Export'!CY131*BC$1</f>
        <v>22.915199999999995</v>
      </c>
      <c r="BD130" s="2">
        <f>'Processed Data Export'!CZ131*BD$1</f>
        <v>28.248899999999999</v>
      </c>
      <c r="BE130" s="2">
        <f>'Processed Data Export'!DA131*BE$1</f>
        <v>35.391999999999996</v>
      </c>
      <c r="BF130" s="2">
        <f>'Processed Data Export'!DB131*BF$1</f>
        <v>44.576999999999998</v>
      </c>
      <c r="BG130" s="2">
        <f>'Processed Data Export'!DC131*BG$1</f>
        <v>56.984999999999999</v>
      </c>
      <c r="BH130" s="2">
        <f>'Processed Data Export'!DD131*BH$1</f>
        <v>71.996000000000009</v>
      </c>
      <c r="BI130" s="2">
        <f>'Processed Data Export'!DE131*BI$1</f>
        <v>90.881999999999991</v>
      </c>
      <c r="BJ130" s="2">
        <f>'Processed Data Export'!DF131*BJ$1</f>
        <v>112.148</v>
      </c>
      <c r="BK130" s="2">
        <f>'Processed Data Export'!DG131*BK$1</f>
        <v>135.68299999999999</v>
      </c>
      <c r="BL130" s="2">
        <f>'Processed Data Export'!DH131*BL$1</f>
        <v>159.19400000000002</v>
      </c>
      <c r="BM130" s="2">
        <f>'Processed Data Export'!DI131*BM$1</f>
        <v>180.53550000000001</v>
      </c>
      <c r="BN130" s="2">
        <f>'Processed Data Export'!DJ131*BN$1</f>
        <v>196.79749999999996</v>
      </c>
      <c r="BO130" s="2">
        <f>'Processed Data Export'!DK131*BO$1</f>
        <v>205.9135</v>
      </c>
      <c r="BP130" s="2">
        <f>'Processed Data Export'!DL131*BP$1</f>
        <v>206.34000000000003</v>
      </c>
      <c r="BQ130" s="2">
        <f>'Processed Data Export'!DM131*BQ$1</f>
        <v>196.06299999999999</v>
      </c>
      <c r="BR130" s="2">
        <f>'Processed Data Export'!DN131*BR$1</f>
        <v>176.99449999999999</v>
      </c>
      <c r="BS130" s="2">
        <f>'Processed Data Export'!DO131*BS$1</f>
        <v>150.19050000000001</v>
      </c>
      <c r="BT130" s="2">
        <f>'Processed Data Export'!DP131*BT$1</f>
        <v>119.70000000000002</v>
      </c>
      <c r="BU130" s="2">
        <f>'Processed Data Export'!DQ131*BU$1</f>
        <v>88.56</v>
      </c>
      <c r="BV130" s="2">
        <f>'Processed Data Export'!DR131*BV$1</f>
        <v>61.3125</v>
      </c>
      <c r="BW130" s="2">
        <f>'Processed Data Export'!DS131*BW$1</f>
        <v>39.405000000000001</v>
      </c>
      <c r="BX130" s="2">
        <f>'Processed Data Export'!DT131*BX$1</f>
        <v>25.400000000000002</v>
      </c>
      <c r="BY130" s="2">
        <f>'Processed Data Export'!DU131*BY$1</f>
        <v>19.440000000000001</v>
      </c>
      <c r="BZ130" s="2">
        <f>'Processed Data Export'!DV131*BZ$1</f>
        <v>17.93</v>
      </c>
      <c r="CA130" s="2">
        <f>'Processed Data Export'!DW131*CA$1</f>
        <v>21.389999999999997</v>
      </c>
      <c r="CB130" s="2">
        <f>'Processed Data Export'!DX131*CB$1</f>
        <v>26.375</v>
      </c>
      <c r="CC130" s="2">
        <f>'Processed Data Export'!DY131*CC$1</f>
        <v>32.400000000000006</v>
      </c>
      <c r="CD130" s="2">
        <f>'Processed Data Export'!DZ131*CD$1</f>
        <v>38.080000000000005</v>
      </c>
      <c r="CE130" s="2">
        <f>'Processed Data Export'!EA131*CE$1</f>
        <v>37.199999999999996</v>
      </c>
      <c r="CF130" s="2">
        <f>'Processed Data Export'!EB131*CF$1</f>
        <v>44</v>
      </c>
      <c r="CG130" s="2">
        <f>'Processed Data Export'!EC131*CG$1</f>
        <v>48</v>
      </c>
      <c r="CH130" s="2">
        <f>'Processed Data Export'!ED131*CH$1</f>
        <v>45.400000000000006</v>
      </c>
      <c r="CI130" s="2">
        <f>'Processed Data Export'!EE131*CI$1</f>
        <v>36.120000000000005</v>
      </c>
      <c r="CJ130" s="2">
        <f>'Processed Data Export'!EF131*CJ$1</f>
        <v>20.51</v>
      </c>
      <c r="CK130" s="2">
        <f>'Processed Data Export'!EG131*CK$1</f>
        <v>0</v>
      </c>
      <c r="CL130" s="2">
        <f>'Processed Data Export'!EH131*CL$1</f>
        <v>0</v>
      </c>
      <c r="CM130" s="2">
        <f>'Processed Data Export'!EI131*CM$1</f>
        <v>0</v>
      </c>
      <c r="CN130" s="2">
        <f>'Processed Data Export'!EJ131*CN$1</f>
        <v>0</v>
      </c>
      <c r="CO130" s="2">
        <f t="shared" ref="CO130:CO193" si="4">SUM(B130:CN130)</f>
        <v>2887.3595399999999</v>
      </c>
      <c r="CP130" s="2">
        <f t="shared" si="3"/>
        <v>28.873595399999999</v>
      </c>
    </row>
    <row r="131" spans="1:94" x14ac:dyDescent="0.35">
      <c r="A131" s="2">
        <f>'Processed Data Export'!B132</f>
        <v>14334</v>
      </c>
      <c r="B131" s="2">
        <f>'Processed Data Export'!AX132*B$1</f>
        <v>0.63650000000000007</v>
      </c>
      <c r="C131" s="2">
        <f>'Processed Data Export'!AY132*C$1</f>
        <v>0</v>
      </c>
      <c r="D131" s="2">
        <f>'Processed Data Export'!AZ132*D$1</f>
        <v>0</v>
      </c>
      <c r="E131" s="2">
        <f>'Processed Data Export'!BA132*E$1</f>
        <v>0</v>
      </c>
      <c r="F131" s="2">
        <f>'Processed Data Export'!BB132*F$1</f>
        <v>0</v>
      </c>
      <c r="G131" s="2">
        <f>'Processed Data Export'!BC132*G$1</f>
        <v>0</v>
      </c>
      <c r="H131" s="2">
        <f>'Processed Data Export'!BD132*H$1</f>
        <v>0</v>
      </c>
      <c r="I131" s="2">
        <f>'Processed Data Export'!BE132*I$1</f>
        <v>0</v>
      </c>
      <c r="J131" s="2">
        <f>'Processed Data Export'!BF132*J$1</f>
        <v>0</v>
      </c>
      <c r="K131" s="2">
        <f>'Processed Data Export'!BG132*K$1</f>
        <v>0</v>
      </c>
      <c r="L131" s="2">
        <f>'Processed Data Export'!BH132*L$1</f>
        <v>0</v>
      </c>
      <c r="M131" s="2">
        <f>'Processed Data Export'!BI132*M$1</f>
        <v>0</v>
      </c>
      <c r="N131" s="2">
        <f>'Processed Data Export'!BJ132*N$1</f>
        <v>0</v>
      </c>
      <c r="O131" s="2">
        <f>'Processed Data Export'!BK132*O$1</f>
        <v>0</v>
      </c>
      <c r="P131" s="2">
        <f>'Processed Data Export'!BL132*P$1</f>
        <v>0</v>
      </c>
      <c r="Q131" s="2">
        <f>'Processed Data Export'!BM132*Q$1</f>
        <v>0</v>
      </c>
      <c r="R131" s="2">
        <f>'Processed Data Export'!BN132*R$1</f>
        <v>0</v>
      </c>
      <c r="S131" s="2">
        <f>'Processed Data Export'!BO132*S$1</f>
        <v>0</v>
      </c>
      <c r="T131" s="2">
        <f>'Processed Data Export'!BP132*T$1</f>
        <v>0</v>
      </c>
      <c r="U131" s="2">
        <f>'Processed Data Export'!BQ132*U$1</f>
        <v>0</v>
      </c>
      <c r="V131" s="2">
        <f>'Processed Data Export'!BR132*V$1</f>
        <v>0</v>
      </c>
      <c r="W131" s="2">
        <f>'Processed Data Export'!BS132*W$1</f>
        <v>0</v>
      </c>
      <c r="X131" s="2">
        <f>'Processed Data Export'!BT132*X$1</f>
        <v>0</v>
      </c>
      <c r="Y131" s="2">
        <f>'Processed Data Export'!BU132*Y$1</f>
        <v>0</v>
      </c>
      <c r="Z131" s="2">
        <f>'Processed Data Export'!BV132*Z$1</f>
        <v>0</v>
      </c>
      <c r="AA131" s="2">
        <f>'Processed Data Export'!BW132*AA$1</f>
        <v>0</v>
      </c>
      <c r="AB131" s="2">
        <f>'Processed Data Export'!BX132*AB$1</f>
        <v>0</v>
      </c>
      <c r="AC131" s="2">
        <f>'Processed Data Export'!BY132*AC$1</f>
        <v>0</v>
      </c>
      <c r="AD131" s="2">
        <f>'Processed Data Export'!BZ132*AD$1</f>
        <v>0</v>
      </c>
      <c r="AE131" s="2">
        <f>'Processed Data Export'!CA132*AE$1</f>
        <v>1.4175000000000002E-2</v>
      </c>
      <c r="AF131" s="2">
        <f>'Processed Data Export'!CB132*AF$1</f>
        <v>1.84E-2</v>
      </c>
      <c r="AG131" s="2">
        <f>'Processed Data Export'!CC132*AG$1</f>
        <v>4.1840000000000002E-2</v>
      </c>
      <c r="AH131" s="2">
        <f>'Processed Data Export'!CD132*AH$1</f>
        <v>5.3459999999999994E-2</v>
      </c>
      <c r="AI131" s="2">
        <f>'Processed Data Export'!CE132*AI$1</f>
        <v>6.0749999999999998E-2</v>
      </c>
      <c r="AJ131" s="2">
        <f>'Processed Data Export'!CF132*AJ$1</f>
        <v>6.5194999999999989E-2</v>
      </c>
      <c r="AK131" s="2">
        <f>'Processed Data Export'!CG132*AK$1</f>
        <v>6.5400000000000014E-2</v>
      </c>
      <c r="AL131" s="2">
        <f>'Processed Data Export'!CH132*AL$1</f>
        <v>6.9370000000000001E-2</v>
      </c>
      <c r="AM131" s="2">
        <f>'Processed Data Export'!CI132*AM$1</f>
        <v>8.4750000000000006E-2</v>
      </c>
      <c r="AN131" s="2">
        <f>'Processed Data Export'!CJ132*AN$1</f>
        <v>0.1216</v>
      </c>
      <c r="AO131" s="2">
        <f>'Processed Data Export'!CK132*AO$1</f>
        <v>0.1885</v>
      </c>
      <c r="AP131" s="2">
        <f>'Processed Data Export'!CL132*AP$1</f>
        <v>0.30524999999999997</v>
      </c>
      <c r="AQ131" s="2">
        <f>'Processed Data Export'!CM132*AQ$1</f>
        <v>0.46059999999999995</v>
      </c>
      <c r="AR131" s="2">
        <f>'Processed Data Export'!CN132*AR$1</f>
        <v>0.63900000000000001</v>
      </c>
      <c r="AS131" s="2">
        <f>'Processed Data Export'!CO132*AS$1</f>
        <v>0.85909999999999997</v>
      </c>
      <c r="AT131" s="2">
        <f>'Processed Data Export'!CP132*AT$1</f>
        <v>1.11375</v>
      </c>
      <c r="AU131" s="2">
        <f>'Processed Data Export'!CQ132*AU$1</f>
        <v>1.3728</v>
      </c>
      <c r="AV131" s="2">
        <f>'Processed Data Export'!CR132*AV$1</f>
        <v>1.704</v>
      </c>
      <c r="AW131" s="2">
        <f>'Processed Data Export'!CS132*AW$1</f>
        <v>2.07545</v>
      </c>
      <c r="AX131" s="2">
        <f>'Processed Data Export'!CT132*AX$1</f>
        <v>2.5190000000000001</v>
      </c>
      <c r="AY131" s="2">
        <f>'Processed Data Export'!CU132*AY$1</f>
        <v>2.9957499999999997</v>
      </c>
      <c r="AZ131" s="2">
        <f>'Processed Data Export'!CV132*AZ$1</f>
        <v>3.4927999999999999</v>
      </c>
      <c r="BA131" s="2">
        <f>'Processed Data Export'!CW132*BA$1</f>
        <v>3.9983999999999997</v>
      </c>
      <c r="BB131" s="2">
        <f>'Processed Data Export'!CX132*BB$1</f>
        <v>4.5457999999999998</v>
      </c>
      <c r="BC131" s="2">
        <f>'Processed Data Export'!CY132*BC$1</f>
        <v>5.1212</v>
      </c>
      <c r="BD131" s="2">
        <f>'Processed Data Export'!CZ132*BD$1</f>
        <v>5.8666999999999998</v>
      </c>
      <c r="BE131" s="2">
        <f>'Processed Data Export'!DA132*BE$1</f>
        <v>6.8319999999999999</v>
      </c>
      <c r="BF131" s="2">
        <f>'Processed Data Export'!DB132*BF$1</f>
        <v>8.0644999999999989</v>
      </c>
      <c r="BG131" s="2">
        <f>'Processed Data Export'!DC132*BG$1</f>
        <v>10.004999999999999</v>
      </c>
      <c r="BH131" s="2">
        <f>'Processed Data Export'!DD132*BH$1</f>
        <v>12.463999999999999</v>
      </c>
      <c r="BI131" s="2">
        <f>'Processed Data Export'!DE132*BI$1</f>
        <v>15.708</v>
      </c>
      <c r="BJ131" s="2">
        <f>'Processed Data Export'!DF132*BJ$1</f>
        <v>19.715999999999998</v>
      </c>
      <c r="BK131" s="2">
        <f>'Processed Data Export'!DG132*BK$1</f>
        <v>24.702500000000001</v>
      </c>
      <c r="BL131" s="2">
        <f>'Processed Data Export'!DH132*BL$1</f>
        <v>30.276999999999997</v>
      </c>
      <c r="BM131" s="2">
        <f>'Processed Data Export'!DI132*BM$1</f>
        <v>36.387</v>
      </c>
      <c r="BN131" s="2">
        <f>'Processed Data Export'!DJ132*BN$1</f>
        <v>42.359999999999992</v>
      </c>
      <c r="BO131" s="2">
        <f>'Processed Data Export'!DK132*BO$1</f>
        <v>47.919499999999992</v>
      </c>
      <c r="BP131" s="2">
        <f>'Processed Data Export'!DL132*BP$1</f>
        <v>52.668000000000006</v>
      </c>
      <c r="BQ131" s="2">
        <f>'Processed Data Export'!DM132*BQ$1</f>
        <v>55.944000000000003</v>
      </c>
      <c r="BR131" s="2">
        <f>'Processed Data Export'!DN132*BR$1</f>
        <v>58.016500000000001</v>
      </c>
      <c r="BS131" s="2">
        <f>'Processed Data Export'!DO132*BS$1</f>
        <v>58.537500000000009</v>
      </c>
      <c r="BT131" s="2">
        <f>'Processed Data Export'!DP132*BT$1</f>
        <v>59.28</v>
      </c>
      <c r="BU131" s="2">
        <f>'Processed Data Export'!DQ132*BU$1</f>
        <v>61.344000000000001</v>
      </c>
      <c r="BV131" s="2">
        <f>'Processed Data Export'!DR132*BV$1</f>
        <v>66.707999999999984</v>
      </c>
      <c r="BW131" s="2">
        <f>'Processed Data Export'!DS132*BW$1</f>
        <v>79.92</v>
      </c>
      <c r="BX131" s="2">
        <f>'Processed Data Export'!DT132*BX$1</f>
        <v>105.41000000000001</v>
      </c>
      <c r="BY131" s="2">
        <f>'Processed Data Export'!DU132*BY$1</f>
        <v>149.76</v>
      </c>
      <c r="BZ131" s="2">
        <f>'Processed Data Export'!DV132*BZ$1</f>
        <v>220.05</v>
      </c>
      <c r="CA131" s="2">
        <f>'Processed Data Export'!DW132*CA$1</f>
        <v>327.36</v>
      </c>
      <c r="CB131" s="2">
        <f>'Processed Data Export'!DX132*CB$1</f>
        <v>481.08</v>
      </c>
      <c r="CC131" s="2">
        <f>'Processed Data Export'!DY132*CC$1</f>
        <v>692.4</v>
      </c>
      <c r="CD131" s="2">
        <f>'Processed Data Export'!DZ132*CD$1</f>
        <v>966.95999999999992</v>
      </c>
      <c r="CE131" s="2">
        <f>'Processed Data Export'!EA132*CE$1</f>
        <v>1315.95</v>
      </c>
      <c r="CF131" s="2">
        <f>'Processed Data Export'!EB132*CF$1</f>
        <v>1733.6000000000004</v>
      </c>
      <c r="CG131" s="2">
        <f>'Processed Data Export'!EC132*CG$1</f>
        <v>2211.9999999999995</v>
      </c>
      <c r="CH131" s="2">
        <f>'Processed Data Export'!ED132*CH$1</f>
        <v>2728.54</v>
      </c>
      <c r="CI131" s="2">
        <f>'Processed Data Export'!EE132*CI$1</f>
        <v>3255.96</v>
      </c>
      <c r="CJ131" s="2">
        <f>'Processed Data Export'!EF132*CJ$1</f>
        <v>3738.68</v>
      </c>
      <c r="CK131" s="2">
        <f>'Processed Data Export'!EG132*CK$1</f>
        <v>4122.54</v>
      </c>
      <c r="CL131" s="2">
        <f>'Processed Data Export'!EH132*CL$1</f>
        <v>4331.88</v>
      </c>
      <c r="CM131" s="2">
        <f>'Processed Data Export'!EI132*CM$1</f>
        <v>4320.7700000000004</v>
      </c>
      <c r="CN131" s="2">
        <f>'Processed Data Export'!EJ132*CN$1</f>
        <v>4040.64</v>
      </c>
      <c r="CO131" s="2">
        <f t="shared" si="4"/>
        <v>35528.923040000001</v>
      </c>
      <c r="CP131" s="2">
        <f t="shared" ref="CP131:CP194" si="5">CO131/100</f>
        <v>355.28923040000001</v>
      </c>
    </row>
    <row r="132" spans="1:94" x14ac:dyDescent="0.35">
      <c r="A132" s="2">
        <f>'Processed Data Export'!B133</f>
        <v>14325</v>
      </c>
      <c r="B132" s="2">
        <f>'Processed Data Export'!AX133*B$1</f>
        <v>4.4049999999999992E-2</v>
      </c>
      <c r="C132" s="2">
        <f>'Processed Data Export'!AY133*C$1</f>
        <v>0</v>
      </c>
      <c r="D132" s="2">
        <f>'Processed Data Export'!AZ133*D$1</f>
        <v>0</v>
      </c>
      <c r="E132" s="2">
        <f>'Processed Data Export'!BA133*E$1</f>
        <v>0</v>
      </c>
      <c r="F132" s="2">
        <f>'Processed Data Export'!BB133*F$1</f>
        <v>0</v>
      </c>
      <c r="G132" s="2">
        <f>'Processed Data Export'!BC133*G$1</f>
        <v>0</v>
      </c>
      <c r="H132" s="2">
        <f>'Processed Data Export'!BD133*H$1</f>
        <v>0</v>
      </c>
      <c r="I132" s="2">
        <f>'Processed Data Export'!BE133*I$1</f>
        <v>0</v>
      </c>
      <c r="J132" s="2">
        <f>'Processed Data Export'!BF133*J$1</f>
        <v>0</v>
      </c>
      <c r="K132" s="2">
        <f>'Processed Data Export'!BG133*K$1</f>
        <v>0</v>
      </c>
      <c r="L132" s="2">
        <f>'Processed Data Export'!BH133*L$1</f>
        <v>0</v>
      </c>
      <c r="M132" s="2">
        <f>'Processed Data Export'!BI133*M$1</f>
        <v>0</v>
      </c>
      <c r="N132" s="2">
        <f>'Processed Data Export'!BJ133*N$1</f>
        <v>0</v>
      </c>
      <c r="O132" s="2">
        <f>'Processed Data Export'!BK133*O$1</f>
        <v>0</v>
      </c>
      <c r="P132" s="2">
        <f>'Processed Data Export'!BL133*P$1</f>
        <v>0</v>
      </c>
      <c r="Q132" s="2">
        <f>'Processed Data Export'!BM133*Q$1</f>
        <v>0</v>
      </c>
      <c r="R132" s="2">
        <f>'Processed Data Export'!BN133*R$1</f>
        <v>0</v>
      </c>
      <c r="S132" s="2">
        <f>'Processed Data Export'!BO133*S$1</f>
        <v>0</v>
      </c>
      <c r="T132" s="2">
        <f>'Processed Data Export'!BP133*T$1</f>
        <v>0</v>
      </c>
      <c r="U132" s="2">
        <f>'Processed Data Export'!BQ133*U$1</f>
        <v>0</v>
      </c>
      <c r="V132" s="2">
        <f>'Processed Data Export'!BR133*V$1</f>
        <v>0</v>
      </c>
      <c r="W132" s="2">
        <f>'Processed Data Export'!BS133*W$1</f>
        <v>0</v>
      </c>
      <c r="X132" s="2">
        <f>'Processed Data Export'!BT133*X$1</f>
        <v>0</v>
      </c>
      <c r="Y132" s="2">
        <f>'Processed Data Export'!BU133*Y$1</f>
        <v>0</v>
      </c>
      <c r="Z132" s="2">
        <f>'Processed Data Export'!BV133*Z$1</f>
        <v>0</v>
      </c>
      <c r="AA132" s="2">
        <f>'Processed Data Export'!BW133*AA$1</f>
        <v>0</v>
      </c>
      <c r="AB132" s="2">
        <f>'Processed Data Export'!BX133*AB$1</f>
        <v>0</v>
      </c>
      <c r="AC132" s="2">
        <f>'Processed Data Export'!BY133*AC$1</f>
        <v>0</v>
      </c>
      <c r="AD132" s="2">
        <f>'Processed Data Export'!BZ133*AD$1</f>
        <v>0</v>
      </c>
      <c r="AE132" s="2">
        <f>'Processed Data Export'!CA133*AE$1</f>
        <v>4.0500000000000008E-2</v>
      </c>
      <c r="AF132" s="2">
        <f>'Processed Data Export'!CB133*AF$1</f>
        <v>8.0500000000000002E-2</v>
      </c>
      <c r="AG132" s="2">
        <f>'Processed Data Export'!CC133*AG$1</f>
        <v>0.128135</v>
      </c>
      <c r="AH132" s="2">
        <f>'Processed Data Export'!CD133*AH$1</f>
        <v>0.17820000000000003</v>
      </c>
      <c r="AI132" s="2">
        <f>'Processed Data Export'!CE133*AI$1</f>
        <v>0.21937499999999999</v>
      </c>
      <c r="AJ132" s="2">
        <f>'Processed Data Export'!CF133*AJ$1</f>
        <v>0.24543999999999996</v>
      </c>
      <c r="AK132" s="2">
        <f>'Processed Data Export'!CG133*AK$1</f>
        <v>0.25288000000000005</v>
      </c>
      <c r="AL132" s="2">
        <f>'Processed Data Export'!CH133*AL$1</f>
        <v>0.26757000000000003</v>
      </c>
      <c r="AM132" s="2">
        <f>'Processed Data Export'!CI133*AM$1</f>
        <v>0.31074999999999997</v>
      </c>
      <c r="AN132" s="2">
        <f>'Processed Data Export'!CJ133*AN$1</f>
        <v>0.43519999999999998</v>
      </c>
      <c r="AO132" s="2">
        <f>'Processed Data Export'!CK133*AO$1</f>
        <v>0.68149999999999999</v>
      </c>
      <c r="AP132" s="2">
        <f>'Processed Data Export'!CL133*AP$1</f>
        <v>1.0972500000000001</v>
      </c>
      <c r="AQ132" s="2">
        <f>'Processed Data Export'!CM133*AQ$1</f>
        <v>1.6732</v>
      </c>
      <c r="AR132" s="2">
        <f>'Processed Data Export'!CN133*AR$1</f>
        <v>2.3856000000000002</v>
      </c>
      <c r="AS132" s="2">
        <f>'Processed Data Export'!CO133*AS$1</f>
        <v>3.2306999999999997</v>
      </c>
      <c r="AT132" s="2">
        <f>'Processed Data Export'!CP133*AT$1</f>
        <v>4.18</v>
      </c>
      <c r="AU132" s="2">
        <f>'Processed Data Export'!CQ133*AU$1</f>
        <v>5.2416000000000009</v>
      </c>
      <c r="AV132" s="2">
        <f>'Processed Data Export'!CR133*AV$1</f>
        <v>6.4432499999999999</v>
      </c>
      <c r="AW132" s="2">
        <f>'Processed Data Export'!CS133*AW$1</f>
        <v>7.8786500000000004</v>
      </c>
      <c r="AX132" s="2">
        <f>'Processed Data Export'!CT133*AX$1</f>
        <v>9.4806000000000008</v>
      </c>
      <c r="AY132" s="2">
        <f>'Processed Data Export'!CU133*AY$1</f>
        <v>11.2536</v>
      </c>
      <c r="AZ132" s="2">
        <f>'Processed Data Export'!CV133*AZ$1</f>
        <v>13.0832</v>
      </c>
      <c r="BA132" s="2">
        <f>'Processed Data Export'!CW133*BA$1</f>
        <v>14.9856</v>
      </c>
      <c r="BB132" s="2">
        <f>'Processed Data Export'!CX133*BB$1</f>
        <v>17.075400000000002</v>
      </c>
      <c r="BC132" s="2">
        <f>'Processed Data Export'!CY133*BC$1</f>
        <v>19.616799999999998</v>
      </c>
      <c r="BD132" s="2">
        <f>'Processed Data Export'!CZ133*BD$1</f>
        <v>22.875200000000003</v>
      </c>
      <c r="BE132" s="2">
        <f>'Processed Data Export'!DA133*BE$1</f>
        <v>27.271999999999998</v>
      </c>
      <c r="BF132" s="2">
        <f>'Processed Data Export'!DB133*BF$1</f>
        <v>33.400999999999996</v>
      </c>
      <c r="BG132" s="2">
        <f>'Processed Data Export'!DC133*BG$1</f>
        <v>42.122500000000002</v>
      </c>
      <c r="BH132" s="2">
        <f>'Processed Data Export'!DD133*BH$1</f>
        <v>53.217999999999996</v>
      </c>
      <c r="BI132" s="2">
        <f>'Processed Data Export'!DE133*BI$1</f>
        <v>67.974499999999992</v>
      </c>
      <c r="BJ132" s="2">
        <f>'Processed Data Export'!DF133*BJ$1</f>
        <v>85.647999999999996</v>
      </c>
      <c r="BK132" s="2">
        <f>'Processed Data Export'!DG133*BK$1</f>
        <v>106.16049999999998</v>
      </c>
      <c r="BL132" s="2">
        <f>'Processed Data Export'!DH133*BL$1</f>
        <v>128.369</v>
      </c>
      <c r="BM132" s="2">
        <f>'Processed Data Export'!DI133*BM$1</f>
        <v>150.524</v>
      </c>
      <c r="BN132" s="2">
        <f>'Processed Data Export'!DJ133*BN$1</f>
        <v>170.32249999999999</v>
      </c>
      <c r="BO132" s="2">
        <f>'Processed Data Export'!DK133*BO$1</f>
        <v>185.66300000000001</v>
      </c>
      <c r="BP132" s="2">
        <f>'Processed Data Export'!DL133*BP$1</f>
        <v>194.48400000000004</v>
      </c>
      <c r="BQ132" s="2">
        <f>'Processed Data Export'!DM133*BQ$1</f>
        <v>194.76799999999997</v>
      </c>
      <c r="BR132" s="2">
        <f>'Processed Data Export'!DN133*BR$1</f>
        <v>186.41849999999999</v>
      </c>
      <c r="BS132" s="2">
        <f>'Processed Data Export'!DO133*BS$1</f>
        <v>170.26050000000001</v>
      </c>
      <c r="BT132" s="2">
        <f>'Processed Data Export'!DP133*BT$1</f>
        <v>147.82</v>
      </c>
      <c r="BU132" s="2">
        <f>'Processed Data Export'!DQ133*BU$1</f>
        <v>123.98400000000001</v>
      </c>
      <c r="BV132" s="2">
        <f>'Processed Data Export'!DR133*BV$1</f>
        <v>101.5335</v>
      </c>
      <c r="BW132" s="2">
        <f>'Processed Data Export'!DS133*BW$1</f>
        <v>84.915000000000006</v>
      </c>
      <c r="BX132" s="2">
        <f>'Processed Data Export'!DT133*BX$1</f>
        <v>79.375</v>
      </c>
      <c r="BY132" s="2">
        <f>'Processed Data Export'!DU133*BY$1</f>
        <v>84.96</v>
      </c>
      <c r="BZ132" s="2">
        <f>'Processed Data Export'!DV133*BZ$1</f>
        <v>105.13500000000001</v>
      </c>
      <c r="CA132" s="2">
        <f>'Processed Data Export'!DW133*CA$1</f>
        <v>139.5</v>
      </c>
      <c r="CB132" s="2">
        <f>'Processed Data Export'!DX133*CB$1</f>
        <v>185.68</v>
      </c>
      <c r="CC132" s="2">
        <f>'Processed Data Export'!DY133*CC$1</f>
        <v>237.6</v>
      </c>
      <c r="CD132" s="2">
        <f>'Processed Data Export'!DZ133*CD$1</f>
        <v>288.32</v>
      </c>
      <c r="CE132" s="2">
        <f>'Processed Data Export'!EA133*CE$1</f>
        <v>327.05000000000007</v>
      </c>
      <c r="CF132" s="2">
        <f>'Processed Data Export'!EB133*CF$1</f>
        <v>336.15999999999997</v>
      </c>
      <c r="CG132" s="2">
        <f>'Processed Data Export'!EC133*CG$1</f>
        <v>310</v>
      </c>
      <c r="CH132" s="2">
        <f>'Processed Data Export'!ED133*CH$1</f>
        <v>242.89000000000001</v>
      </c>
      <c r="CI132" s="2">
        <f>'Processed Data Export'!EE133*CI$1</f>
        <v>152.22</v>
      </c>
      <c r="CJ132" s="2">
        <f>'Processed Data Export'!EF133*CJ$1</f>
        <v>43.949999999999996</v>
      </c>
      <c r="CK132" s="2">
        <f>'Processed Data Export'!EG133*CK$1</f>
        <v>0</v>
      </c>
      <c r="CL132" s="2">
        <f>'Processed Data Export'!EH133*CL$1</f>
        <v>0</v>
      </c>
      <c r="CM132" s="2">
        <f>'Processed Data Export'!EI133*CM$1</f>
        <v>0</v>
      </c>
      <c r="CN132" s="2">
        <f>'Processed Data Export'!EJ133*CN$1</f>
        <v>0</v>
      </c>
      <c r="CO132" s="2">
        <f t="shared" si="4"/>
        <v>4931.0832500000006</v>
      </c>
      <c r="CP132" s="2">
        <f t="shared" si="5"/>
        <v>49.310832500000004</v>
      </c>
    </row>
    <row r="133" spans="1:94" x14ac:dyDescent="0.35">
      <c r="A133" s="2">
        <f>'Processed Data Export'!B134</f>
        <v>14320</v>
      </c>
      <c r="B133" s="2">
        <f>'Processed Data Export'!AX134*B$1</f>
        <v>5.2199999999999996E-2</v>
      </c>
      <c r="C133" s="2">
        <f>'Processed Data Export'!AY134*C$1</f>
        <v>0</v>
      </c>
      <c r="D133" s="2">
        <f>'Processed Data Export'!AZ134*D$1</f>
        <v>0</v>
      </c>
      <c r="E133" s="2">
        <f>'Processed Data Export'!BA134*E$1</f>
        <v>0</v>
      </c>
      <c r="F133" s="2">
        <f>'Processed Data Export'!BB134*F$1</f>
        <v>0</v>
      </c>
      <c r="G133" s="2">
        <f>'Processed Data Export'!BC134*G$1</f>
        <v>0</v>
      </c>
      <c r="H133" s="2">
        <f>'Processed Data Export'!BD134*H$1</f>
        <v>0</v>
      </c>
      <c r="I133" s="2">
        <f>'Processed Data Export'!BE134*I$1</f>
        <v>0</v>
      </c>
      <c r="J133" s="2">
        <f>'Processed Data Export'!BF134*J$1</f>
        <v>0</v>
      </c>
      <c r="K133" s="2">
        <f>'Processed Data Export'!BG134*K$1</f>
        <v>0</v>
      </c>
      <c r="L133" s="2">
        <f>'Processed Data Export'!BH134*L$1</f>
        <v>0</v>
      </c>
      <c r="M133" s="2">
        <f>'Processed Data Export'!BI134*M$1</f>
        <v>0</v>
      </c>
      <c r="N133" s="2">
        <f>'Processed Data Export'!BJ134*N$1</f>
        <v>0</v>
      </c>
      <c r="O133" s="2">
        <f>'Processed Data Export'!BK134*O$1</f>
        <v>0</v>
      </c>
      <c r="P133" s="2">
        <f>'Processed Data Export'!BL134*P$1</f>
        <v>0</v>
      </c>
      <c r="Q133" s="2">
        <f>'Processed Data Export'!BM134*Q$1</f>
        <v>0</v>
      </c>
      <c r="R133" s="2">
        <f>'Processed Data Export'!BN134*R$1</f>
        <v>0</v>
      </c>
      <c r="S133" s="2">
        <f>'Processed Data Export'!BO134*S$1</f>
        <v>0</v>
      </c>
      <c r="T133" s="2">
        <f>'Processed Data Export'!BP134*T$1</f>
        <v>0</v>
      </c>
      <c r="U133" s="2">
        <f>'Processed Data Export'!BQ134*U$1</f>
        <v>0</v>
      </c>
      <c r="V133" s="2">
        <f>'Processed Data Export'!BR134*V$1</f>
        <v>0</v>
      </c>
      <c r="W133" s="2">
        <f>'Processed Data Export'!BS134*W$1</f>
        <v>0</v>
      </c>
      <c r="X133" s="2">
        <f>'Processed Data Export'!BT134*X$1</f>
        <v>0</v>
      </c>
      <c r="Y133" s="2">
        <f>'Processed Data Export'!BU134*Y$1</f>
        <v>0</v>
      </c>
      <c r="Z133" s="2">
        <f>'Processed Data Export'!BV134*Z$1</f>
        <v>0</v>
      </c>
      <c r="AA133" s="2">
        <f>'Processed Data Export'!BW134*AA$1</f>
        <v>0</v>
      </c>
      <c r="AB133" s="2">
        <f>'Processed Data Export'!BX134*AB$1</f>
        <v>0</v>
      </c>
      <c r="AC133" s="2">
        <f>'Processed Data Export'!BY134*AC$1</f>
        <v>0</v>
      </c>
      <c r="AD133" s="2">
        <f>'Processed Data Export'!BZ134*AD$1</f>
        <v>0</v>
      </c>
      <c r="AE133" s="2">
        <f>'Processed Data Export'!CA134*AE$1</f>
        <v>0</v>
      </c>
      <c r="AF133" s="2">
        <f>'Processed Data Export'!CB134*AF$1</f>
        <v>3.450000000000001E-2</v>
      </c>
      <c r="AG133" s="2">
        <f>'Processed Data Export'!CC134*AG$1</f>
        <v>7.5835000000000014E-2</v>
      </c>
      <c r="AH133" s="2">
        <f>'Processed Data Export'!CD134*AH$1</f>
        <v>0.12177</v>
      </c>
      <c r="AI133" s="2">
        <f>'Processed Data Export'!CE134*AI$1</f>
        <v>0.16537499999999999</v>
      </c>
      <c r="AJ133" s="2">
        <f>'Processed Data Export'!CF134*AJ$1</f>
        <v>0.19558500000000001</v>
      </c>
      <c r="AK133" s="2">
        <f>'Processed Data Export'!CG134*AK$1</f>
        <v>0.20491999999999999</v>
      </c>
      <c r="AL133" s="2">
        <f>'Processed Data Export'!CH134*AL$1</f>
        <v>0.203155</v>
      </c>
      <c r="AM133" s="2">
        <f>'Processed Data Export'!CI134*AM$1</f>
        <v>0.23730000000000001</v>
      </c>
      <c r="AN133" s="2">
        <f>'Processed Data Export'!CJ134*AN$1</f>
        <v>0.34560000000000002</v>
      </c>
      <c r="AO133" s="2">
        <f>'Processed Data Export'!CK134*AO$1</f>
        <v>0.59450000000000003</v>
      </c>
      <c r="AP133" s="2">
        <f>'Processed Data Export'!CL134*AP$1</f>
        <v>1.0229999999999999</v>
      </c>
      <c r="AQ133" s="2">
        <f>'Processed Data Export'!CM134*AQ$1</f>
        <v>1.6543999999999999</v>
      </c>
      <c r="AR133" s="2">
        <f>'Processed Data Export'!CN134*AR$1</f>
        <v>2.4601499999999996</v>
      </c>
      <c r="AS133" s="2">
        <f>'Processed Data Export'!CO134*AS$1</f>
        <v>3.4122000000000003</v>
      </c>
      <c r="AT133" s="2">
        <f>'Processed Data Export'!CP134*AT$1</f>
        <v>4.4824999999999999</v>
      </c>
      <c r="AU133" s="2">
        <f>'Processed Data Export'!CQ134*AU$1</f>
        <v>5.6783999999999999</v>
      </c>
      <c r="AV133" s="2">
        <f>'Processed Data Export'!CR134*AV$1</f>
        <v>7.0822500000000002</v>
      </c>
      <c r="AW133" s="2">
        <f>'Processed Data Export'!CS134*AW$1</f>
        <v>8.7451000000000008</v>
      </c>
      <c r="AX133" s="2">
        <f>'Processed Data Export'!CT134*AX$1</f>
        <v>10.6714</v>
      </c>
      <c r="AY133" s="2">
        <f>'Processed Data Export'!CU134*AY$1</f>
        <v>12.816599999999999</v>
      </c>
      <c r="AZ133" s="2">
        <f>'Processed Data Export'!CV134*AZ$1</f>
        <v>15.0664</v>
      </c>
      <c r="BA133" s="2">
        <f>'Processed Data Export'!CW134*BA$1</f>
        <v>17.438399999999998</v>
      </c>
      <c r="BB133" s="2">
        <f>'Processed Data Export'!CX134*BB$1</f>
        <v>20.055</v>
      </c>
      <c r="BC133" s="2">
        <f>'Processed Data Export'!CY134*BC$1</f>
        <v>23.218999999999998</v>
      </c>
      <c r="BD133" s="2">
        <f>'Processed Data Export'!CZ134*BD$1</f>
        <v>27.114999999999998</v>
      </c>
      <c r="BE133" s="2">
        <f>'Processed Data Export'!DA134*BE$1</f>
        <v>32.143999999999998</v>
      </c>
      <c r="BF133" s="2">
        <f>'Processed Data Export'!DB134*BF$1</f>
        <v>38.798499999999997</v>
      </c>
      <c r="BG133" s="2">
        <f>'Processed Data Export'!DC134*BG$1</f>
        <v>47.994999999999997</v>
      </c>
      <c r="BH133" s="2">
        <f>'Processed Data Export'!DD134*BH$1</f>
        <v>59.121999999999993</v>
      </c>
      <c r="BI133" s="2">
        <f>'Processed Data Export'!DE134*BI$1</f>
        <v>73.584499999999991</v>
      </c>
      <c r="BJ133" s="2">
        <f>'Processed Data Export'!DF134*BJ$1</f>
        <v>90.311999999999998</v>
      </c>
      <c r="BK133" s="2">
        <f>'Processed Data Export'!DG134*BK$1</f>
        <v>109.29350000000001</v>
      </c>
      <c r="BL133" s="2">
        <f>'Processed Data Export'!DH134*BL$1</f>
        <v>129.602</v>
      </c>
      <c r="BM133" s="2">
        <f>'Processed Data Export'!DI134*BM$1</f>
        <v>148.8135</v>
      </c>
      <c r="BN133" s="2">
        <f>'Processed Data Export'!DJ134*BN$1</f>
        <v>165.73349999999999</v>
      </c>
      <c r="BO133" s="2">
        <f>'Processed Data Export'!DK134*BO$1</f>
        <v>178.04400000000001</v>
      </c>
      <c r="BP133" s="2">
        <f>'Processed Data Export'!DL134*BP$1</f>
        <v>183.99600000000001</v>
      </c>
      <c r="BQ133" s="2">
        <f>'Processed Data Export'!DM134*BQ$1</f>
        <v>182.07699999999997</v>
      </c>
      <c r="BR133" s="2">
        <f>'Processed Data Export'!DN134*BR$1</f>
        <v>172.2825</v>
      </c>
      <c r="BS133" s="2">
        <f>'Processed Data Export'!DO134*BS$1</f>
        <v>154.87350000000001</v>
      </c>
      <c r="BT133" s="2">
        <f>'Processed Data Export'!DP134*BT$1</f>
        <v>131.85999999999999</v>
      </c>
      <c r="BU133" s="2">
        <f>'Processed Data Export'!DQ134*BU$1</f>
        <v>106.27200000000001</v>
      </c>
      <c r="BV133" s="2">
        <f>'Processed Data Export'!DR134*BV$1</f>
        <v>79.951499999999996</v>
      </c>
      <c r="BW133" s="2">
        <f>'Processed Data Export'!DS134*BW$1</f>
        <v>56.055</v>
      </c>
      <c r="BX133" s="2">
        <f>'Processed Data Export'!DT134*BX$1</f>
        <v>38.734999999999999</v>
      </c>
      <c r="BY133" s="2">
        <f>'Processed Data Export'!DU134*BY$1</f>
        <v>27.36</v>
      </c>
      <c r="BZ133" s="2">
        <f>'Processed Data Export'!DV134*BZ$1</f>
        <v>23.635000000000002</v>
      </c>
      <c r="CA133" s="2">
        <f>'Processed Data Export'!DW134*CA$1</f>
        <v>31.619999999999997</v>
      </c>
      <c r="CB133" s="2">
        <f>'Processed Data Export'!DX134*CB$1</f>
        <v>52.75</v>
      </c>
      <c r="CC133" s="2">
        <f>'Processed Data Export'!DY134*CC$1</f>
        <v>87.6</v>
      </c>
      <c r="CD133" s="2">
        <f>'Processed Data Export'!DZ134*CD$1</f>
        <v>138.72</v>
      </c>
      <c r="CE133" s="2">
        <f>'Processed Data Export'!EA134*CE$1</f>
        <v>203.05</v>
      </c>
      <c r="CF133" s="2">
        <f>'Processed Data Export'!EB134*CF$1</f>
        <v>272.8</v>
      </c>
      <c r="CG133" s="2">
        <f>'Processed Data Export'!EC134*CG$1</f>
        <v>334</v>
      </c>
      <c r="CH133" s="2">
        <f>'Processed Data Export'!ED134*CH$1</f>
        <v>372.28</v>
      </c>
      <c r="CI133" s="2">
        <f>'Processed Data Export'!EE134*CI$1</f>
        <v>371.52</v>
      </c>
      <c r="CJ133" s="2">
        <f>'Processed Data Export'!EF134*CJ$1</f>
        <v>319.37</v>
      </c>
      <c r="CK133" s="2">
        <f>'Processed Data Export'!EG134*CK$1</f>
        <v>226.44000000000003</v>
      </c>
      <c r="CL133" s="2">
        <f>'Processed Data Export'!EH134*CL$1</f>
        <v>105.84</v>
      </c>
      <c r="CM133" s="2">
        <f>'Processed Data Export'!EI134*CM$1</f>
        <v>38.655000000000001</v>
      </c>
      <c r="CN133" s="2">
        <f>'Processed Data Export'!EJ134*CN$1</f>
        <v>0</v>
      </c>
      <c r="CO133" s="2">
        <f t="shared" si="4"/>
        <v>4948.3355399999991</v>
      </c>
      <c r="CP133" s="2">
        <f t="shared" si="5"/>
        <v>49.483355399999994</v>
      </c>
    </row>
    <row r="134" spans="1:94" x14ac:dyDescent="0.35">
      <c r="A134" s="2">
        <f>'Processed Data Export'!B135</f>
        <v>14315</v>
      </c>
      <c r="B134" s="2">
        <f>'Processed Data Export'!AX135*B$1</f>
        <v>3.1200000000000002E-2</v>
      </c>
      <c r="C134" s="2">
        <f>'Processed Data Export'!AY135*C$1</f>
        <v>0</v>
      </c>
      <c r="D134" s="2">
        <f>'Processed Data Export'!AZ135*D$1</f>
        <v>0</v>
      </c>
      <c r="E134" s="2">
        <f>'Processed Data Export'!BA135*E$1</f>
        <v>0</v>
      </c>
      <c r="F134" s="2">
        <f>'Processed Data Export'!BB135*F$1</f>
        <v>0</v>
      </c>
      <c r="G134" s="2">
        <f>'Processed Data Export'!BC135*G$1</f>
        <v>0</v>
      </c>
      <c r="H134" s="2">
        <f>'Processed Data Export'!BD135*H$1</f>
        <v>0</v>
      </c>
      <c r="I134" s="2">
        <f>'Processed Data Export'!BE135*I$1</f>
        <v>0</v>
      </c>
      <c r="J134" s="2">
        <f>'Processed Data Export'!BF135*J$1</f>
        <v>0</v>
      </c>
      <c r="K134" s="2">
        <f>'Processed Data Export'!BG135*K$1</f>
        <v>0</v>
      </c>
      <c r="L134" s="2">
        <f>'Processed Data Export'!BH135*L$1</f>
        <v>0</v>
      </c>
      <c r="M134" s="2">
        <f>'Processed Data Export'!BI135*M$1</f>
        <v>0</v>
      </c>
      <c r="N134" s="2">
        <f>'Processed Data Export'!BJ135*N$1</f>
        <v>0</v>
      </c>
      <c r="O134" s="2">
        <f>'Processed Data Export'!BK135*O$1</f>
        <v>0</v>
      </c>
      <c r="P134" s="2">
        <f>'Processed Data Export'!BL135*P$1</f>
        <v>0</v>
      </c>
      <c r="Q134" s="2">
        <f>'Processed Data Export'!BM135*Q$1</f>
        <v>0</v>
      </c>
      <c r="R134" s="2">
        <f>'Processed Data Export'!BN135*R$1</f>
        <v>0</v>
      </c>
      <c r="S134" s="2">
        <f>'Processed Data Export'!BO135*S$1</f>
        <v>0</v>
      </c>
      <c r="T134" s="2">
        <f>'Processed Data Export'!BP135*T$1</f>
        <v>0</v>
      </c>
      <c r="U134" s="2">
        <f>'Processed Data Export'!BQ135*U$1</f>
        <v>0</v>
      </c>
      <c r="V134" s="2">
        <f>'Processed Data Export'!BR135*V$1</f>
        <v>0</v>
      </c>
      <c r="W134" s="2">
        <f>'Processed Data Export'!BS135*W$1</f>
        <v>0</v>
      </c>
      <c r="X134" s="2">
        <f>'Processed Data Export'!BT135*X$1</f>
        <v>0</v>
      </c>
      <c r="Y134" s="2">
        <f>'Processed Data Export'!BU135*Y$1</f>
        <v>0</v>
      </c>
      <c r="Z134" s="2">
        <f>'Processed Data Export'!BV135*Z$1</f>
        <v>0</v>
      </c>
      <c r="AA134" s="2">
        <f>'Processed Data Export'!BW135*AA$1</f>
        <v>0</v>
      </c>
      <c r="AB134" s="2">
        <f>'Processed Data Export'!BX135*AB$1</f>
        <v>0</v>
      </c>
      <c r="AC134" s="2">
        <f>'Processed Data Export'!BY135*AC$1</f>
        <v>0</v>
      </c>
      <c r="AD134" s="2">
        <f>'Processed Data Export'!BZ135*AD$1</f>
        <v>0</v>
      </c>
      <c r="AE134" s="2">
        <f>'Processed Data Export'!CA135*AE$1</f>
        <v>3.2400000000000005E-2</v>
      </c>
      <c r="AF134" s="2">
        <f>'Processed Data Export'!CB135*AF$1</f>
        <v>6.6700000000000009E-2</v>
      </c>
      <c r="AG134" s="2">
        <f>'Processed Data Export'!CC135*AG$1</f>
        <v>0.12029000000000001</v>
      </c>
      <c r="AH134" s="2">
        <f>'Processed Data Export'!CD135*AH$1</f>
        <v>0.17226000000000002</v>
      </c>
      <c r="AI134" s="2">
        <f>'Processed Data Export'!CE135*AI$1</f>
        <v>0.22274999999999998</v>
      </c>
      <c r="AJ134" s="2">
        <f>'Processed Data Export'!CF135*AJ$1</f>
        <v>0.25694499999999998</v>
      </c>
      <c r="AK134" s="2">
        <f>'Processed Data Export'!CG135*AK$1</f>
        <v>0.27467999999999998</v>
      </c>
      <c r="AL134" s="2">
        <f>'Processed Data Export'!CH135*AL$1</f>
        <v>0.28739000000000003</v>
      </c>
      <c r="AM134" s="2">
        <f>'Processed Data Export'!CI135*AM$1</f>
        <v>0.32205</v>
      </c>
      <c r="AN134" s="2">
        <f>'Processed Data Export'!CJ135*AN$1</f>
        <v>0.43520000000000003</v>
      </c>
      <c r="AO134" s="2">
        <f>'Processed Data Export'!CK135*AO$1</f>
        <v>0.65249999999999997</v>
      </c>
      <c r="AP134" s="2">
        <f>'Processed Data Export'!CL135*AP$1</f>
        <v>1.03125</v>
      </c>
      <c r="AQ134" s="2">
        <f>'Processed Data Export'!CM135*AQ$1</f>
        <v>1.5509999999999999</v>
      </c>
      <c r="AR134" s="2">
        <f>'Processed Data Export'!CN135*AR$1</f>
        <v>2.1832499999999997</v>
      </c>
      <c r="AS134" s="2">
        <f>'Processed Data Export'!CO135*AS$1</f>
        <v>2.9402999999999997</v>
      </c>
      <c r="AT134" s="2">
        <f>'Processed Data Export'!CP135*AT$1</f>
        <v>3.78125</v>
      </c>
      <c r="AU134" s="2">
        <f>'Processed Data Export'!CQ135*AU$1</f>
        <v>4.6955999999999998</v>
      </c>
      <c r="AV134" s="2">
        <f>'Processed Data Export'!CR135*AV$1</f>
        <v>5.7510000000000003</v>
      </c>
      <c r="AW134" s="2">
        <f>'Processed Data Export'!CS135*AW$1</f>
        <v>6.9517500000000005</v>
      </c>
      <c r="AX134" s="2">
        <f>'Processed Data Export'!CT135*AX$1</f>
        <v>8.3584999999999994</v>
      </c>
      <c r="AY134" s="2">
        <f>'Processed Data Export'!CU135*AY$1</f>
        <v>9.8989999999999991</v>
      </c>
      <c r="AZ134" s="2">
        <f>'Processed Data Export'!CV135*AZ$1</f>
        <v>11.5144</v>
      </c>
      <c r="BA134" s="2">
        <f>'Processed Data Export'!CW135*BA$1</f>
        <v>13.204800000000001</v>
      </c>
      <c r="BB134" s="2">
        <f>'Processed Data Export'!CX135*BB$1</f>
        <v>15.165399999999998</v>
      </c>
      <c r="BC134" s="2">
        <f>'Processed Data Export'!CY135*BC$1</f>
        <v>17.663800000000002</v>
      </c>
      <c r="BD134" s="2">
        <f>'Processed Data Export'!CZ135*BD$1</f>
        <v>21.051099999999998</v>
      </c>
      <c r="BE134" s="2">
        <f>'Processed Data Export'!DA135*BE$1</f>
        <v>25.871999999999993</v>
      </c>
      <c r="BF134" s="2">
        <f>'Processed Data Export'!DB135*BF$1</f>
        <v>32.892999999999994</v>
      </c>
      <c r="BG134" s="2">
        <f>'Processed Data Export'!DC135*BG$1</f>
        <v>42.92</v>
      </c>
      <c r="BH134" s="2">
        <f>'Processed Data Export'!DD135*BH$1</f>
        <v>56.169999999999995</v>
      </c>
      <c r="BI134" s="2">
        <f>'Processed Data Export'!DE135*BI$1</f>
        <v>73.864999999999995</v>
      </c>
      <c r="BJ134" s="2">
        <f>'Processed Data Export'!DF135*BJ$1</f>
        <v>95.293999999999997</v>
      </c>
      <c r="BK134" s="2">
        <f>'Processed Data Export'!DG135*BK$1</f>
        <v>120.37949999999999</v>
      </c>
      <c r="BL134" s="2">
        <f>'Processed Data Export'!DH135*BL$1</f>
        <v>147.82299999999998</v>
      </c>
      <c r="BM134" s="2">
        <f>'Processed Data Export'!DI135*BM$1</f>
        <v>174.9375</v>
      </c>
      <c r="BN134" s="2">
        <f>'Processed Data Export'!DJ135*BN$1</f>
        <v>199.26849999999996</v>
      </c>
      <c r="BO134" s="2">
        <f>'Processed Data Export'!DK135*BO$1</f>
        <v>217.94350000000003</v>
      </c>
      <c r="BP134" s="2">
        <f>'Processed Data Export'!DL135*BP$1</f>
        <v>227.77200000000002</v>
      </c>
      <c r="BQ134" s="2">
        <f>'Processed Data Export'!DM135*BQ$1</f>
        <v>227.14299999999997</v>
      </c>
      <c r="BR134" s="2">
        <f>'Processed Data Export'!DN135*BR$1</f>
        <v>214.69049999999999</v>
      </c>
      <c r="BS134" s="2">
        <f>'Processed Data Export'!DO135*BS$1</f>
        <v>191.66850000000002</v>
      </c>
      <c r="BT134" s="2">
        <f>'Processed Data Export'!DP135*BT$1</f>
        <v>160.74</v>
      </c>
      <c r="BU134" s="2">
        <f>'Processed Data Export'!DQ135*BU$1</f>
        <v>125.71200000000002</v>
      </c>
      <c r="BV134" s="2">
        <f>'Processed Data Export'!DR135*BV$1</f>
        <v>91.723500000000001</v>
      </c>
      <c r="BW134" s="2">
        <f>'Processed Data Export'!DS135*BW$1</f>
        <v>62.160000000000004</v>
      </c>
      <c r="BX134" s="2">
        <f>'Processed Data Export'!DT135*BX$1</f>
        <v>43.18</v>
      </c>
      <c r="BY134" s="2">
        <f>'Processed Data Export'!DU135*BY$1</f>
        <v>35.28</v>
      </c>
      <c r="BZ134" s="2">
        <f>'Processed Data Export'!DV135*BZ$1</f>
        <v>39.935000000000002</v>
      </c>
      <c r="CA134" s="2">
        <f>'Processed Data Export'!DW135*CA$1</f>
        <v>58.59</v>
      </c>
      <c r="CB134" s="2">
        <f>'Processed Data Export'!DX135*CB$1</f>
        <v>89.675000000000011</v>
      </c>
      <c r="CC134" s="2">
        <f>'Processed Data Export'!DY135*CC$1</f>
        <v>128.4</v>
      </c>
      <c r="CD134" s="2">
        <f>'Processed Data Export'!DZ135*CD$1</f>
        <v>170</v>
      </c>
      <c r="CE134" s="2">
        <f>'Processed Data Export'!EA135*CE$1</f>
        <v>204.59999999999997</v>
      </c>
      <c r="CF134" s="2">
        <f>'Processed Data Export'!EB135*CF$1</f>
        <v>225.28</v>
      </c>
      <c r="CG134" s="2">
        <f>'Processed Data Export'!EC135*CG$1</f>
        <v>220.00000000000003</v>
      </c>
      <c r="CH134" s="2">
        <f>'Processed Data Export'!ED135*CH$1</f>
        <v>190.68</v>
      </c>
      <c r="CI134" s="2">
        <f>'Processed Data Export'!EE135*CI$1</f>
        <v>134.16</v>
      </c>
      <c r="CJ134" s="2">
        <f>'Processed Data Export'!EF135*CJ$1</f>
        <v>76.180000000000007</v>
      </c>
      <c r="CK134" s="2">
        <f>'Processed Data Export'!EG135*CK$1</f>
        <v>33.300000000000004</v>
      </c>
      <c r="CL134" s="2">
        <f>'Processed Data Export'!EH135*CL$1</f>
        <v>0</v>
      </c>
      <c r="CM134" s="2">
        <f>'Processed Data Export'!EI135*CM$1</f>
        <v>0</v>
      </c>
      <c r="CN134" s="2">
        <f>'Processed Data Export'!EJ135*CN$1</f>
        <v>0</v>
      </c>
      <c r="CO134" s="2">
        <f t="shared" si="4"/>
        <v>4266.8522650000004</v>
      </c>
      <c r="CP134" s="2">
        <f t="shared" si="5"/>
        <v>42.668522650000007</v>
      </c>
    </row>
    <row r="135" spans="1:94" x14ac:dyDescent="0.35">
      <c r="A135" s="2">
        <f>'Processed Data Export'!B136</f>
        <v>14310</v>
      </c>
      <c r="B135" s="2">
        <f>'Processed Data Export'!AX136*B$1</f>
        <v>0.1174</v>
      </c>
      <c r="C135" s="2">
        <f>'Processed Data Export'!AY136*C$1</f>
        <v>0</v>
      </c>
      <c r="D135" s="2">
        <f>'Processed Data Export'!AZ136*D$1</f>
        <v>0</v>
      </c>
      <c r="E135" s="2">
        <f>'Processed Data Export'!BA136*E$1</f>
        <v>0</v>
      </c>
      <c r="F135" s="2">
        <f>'Processed Data Export'!BB136*F$1</f>
        <v>0</v>
      </c>
      <c r="G135" s="2">
        <f>'Processed Data Export'!BC136*G$1</f>
        <v>0</v>
      </c>
      <c r="H135" s="2">
        <f>'Processed Data Export'!BD136*H$1</f>
        <v>0</v>
      </c>
      <c r="I135" s="2">
        <f>'Processed Data Export'!BE136*I$1</f>
        <v>0</v>
      </c>
      <c r="J135" s="2">
        <f>'Processed Data Export'!BF136*J$1</f>
        <v>0</v>
      </c>
      <c r="K135" s="2">
        <f>'Processed Data Export'!BG136*K$1</f>
        <v>0</v>
      </c>
      <c r="L135" s="2">
        <f>'Processed Data Export'!BH136*L$1</f>
        <v>0</v>
      </c>
      <c r="M135" s="2">
        <f>'Processed Data Export'!BI136*M$1</f>
        <v>0</v>
      </c>
      <c r="N135" s="2">
        <f>'Processed Data Export'!BJ136*N$1</f>
        <v>0</v>
      </c>
      <c r="O135" s="2">
        <f>'Processed Data Export'!BK136*O$1</f>
        <v>0</v>
      </c>
      <c r="P135" s="2">
        <f>'Processed Data Export'!BL136*P$1</f>
        <v>0</v>
      </c>
      <c r="Q135" s="2">
        <f>'Processed Data Export'!BM136*Q$1</f>
        <v>0</v>
      </c>
      <c r="R135" s="2">
        <f>'Processed Data Export'!BN136*R$1</f>
        <v>0</v>
      </c>
      <c r="S135" s="2">
        <f>'Processed Data Export'!BO136*S$1</f>
        <v>0</v>
      </c>
      <c r="T135" s="2">
        <f>'Processed Data Export'!BP136*T$1</f>
        <v>0</v>
      </c>
      <c r="U135" s="2">
        <f>'Processed Data Export'!BQ136*U$1</f>
        <v>0</v>
      </c>
      <c r="V135" s="2">
        <f>'Processed Data Export'!BR136*V$1</f>
        <v>0</v>
      </c>
      <c r="W135" s="2">
        <f>'Processed Data Export'!BS136*W$1</f>
        <v>0</v>
      </c>
      <c r="X135" s="2">
        <f>'Processed Data Export'!BT136*X$1</f>
        <v>0</v>
      </c>
      <c r="Y135" s="2">
        <f>'Processed Data Export'!BU136*Y$1</f>
        <v>0</v>
      </c>
      <c r="Z135" s="2">
        <f>'Processed Data Export'!BV136*Z$1</f>
        <v>0</v>
      </c>
      <c r="AA135" s="2">
        <f>'Processed Data Export'!BW136*AA$1</f>
        <v>0</v>
      </c>
      <c r="AB135" s="2">
        <f>'Processed Data Export'!BX136*AB$1</f>
        <v>0</v>
      </c>
      <c r="AC135" s="2">
        <f>'Processed Data Export'!BY136*AC$1</f>
        <v>0</v>
      </c>
      <c r="AD135" s="2">
        <f>'Processed Data Export'!BZ136*AD$1</f>
        <v>0</v>
      </c>
      <c r="AE135" s="2">
        <f>'Processed Data Export'!CA136*AE$1</f>
        <v>1.2150000000000001E-2</v>
      </c>
      <c r="AF135" s="2">
        <f>'Processed Data Export'!CB136*AF$1</f>
        <v>5.5199999999999999E-2</v>
      </c>
      <c r="AG135" s="2">
        <f>'Processed Data Export'!CC136*AG$1</f>
        <v>0.10198500000000001</v>
      </c>
      <c r="AH135" s="2">
        <f>'Processed Data Export'!CD136*AH$1</f>
        <v>0.15146999999999999</v>
      </c>
      <c r="AI135" s="2">
        <f>'Processed Data Export'!CE136*AI$1</f>
        <v>0.19912500000000005</v>
      </c>
      <c r="AJ135" s="2">
        <f>'Processed Data Export'!CF136*AJ$1</f>
        <v>0.23010000000000003</v>
      </c>
      <c r="AK135" s="2">
        <f>'Processed Data Export'!CG136*AK$1</f>
        <v>0.24416000000000002</v>
      </c>
      <c r="AL135" s="2">
        <f>'Processed Data Export'!CH136*AL$1</f>
        <v>0.25270500000000001</v>
      </c>
      <c r="AM135" s="2">
        <f>'Processed Data Export'!CI136*AM$1</f>
        <v>0.28814999999999996</v>
      </c>
      <c r="AN135" s="2">
        <f>'Processed Data Export'!CJ136*AN$1</f>
        <v>0.38400000000000001</v>
      </c>
      <c r="AO135" s="2">
        <f>'Processed Data Export'!CK136*AO$1</f>
        <v>0.58725000000000005</v>
      </c>
      <c r="AP135" s="2">
        <f>'Processed Data Export'!CL136*AP$1</f>
        <v>0.92400000000000004</v>
      </c>
      <c r="AQ135" s="2">
        <f>'Processed Data Export'!CM136*AQ$1</f>
        <v>1.4005999999999998</v>
      </c>
      <c r="AR135" s="2">
        <f>'Processed Data Export'!CN136*AR$1</f>
        <v>1.9915499999999999</v>
      </c>
      <c r="AS135" s="2">
        <f>'Processed Data Export'!CO136*AS$1</f>
        <v>2.6861999999999995</v>
      </c>
      <c r="AT135" s="2">
        <f>'Processed Data Export'!CP136*AT$1</f>
        <v>3.4375</v>
      </c>
      <c r="AU135" s="2">
        <f>'Processed Data Export'!CQ136*AU$1</f>
        <v>4.2744000000000009</v>
      </c>
      <c r="AV135" s="2">
        <f>'Processed Data Export'!CR136*AV$1</f>
        <v>5.2539999999999996</v>
      </c>
      <c r="AW135" s="2">
        <f>'Processed Data Export'!CS136*AW$1</f>
        <v>6.3674000000000008</v>
      </c>
      <c r="AX135" s="2">
        <f>'Processed Data Export'!CT136*AX$1</f>
        <v>7.6715</v>
      </c>
      <c r="AY135" s="2">
        <f>'Processed Data Export'!CU136*AY$1</f>
        <v>9.1174999999999997</v>
      </c>
      <c r="AZ135" s="2">
        <f>'Processed Data Export'!CV136*AZ$1</f>
        <v>10.655999999999999</v>
      </c>
      <c r="BA135" s="2">
        <f>'Processed Data Export'!CW136*BA$1</f>
        <v>12.230399999999998</v>
      </c>
      <c r="BB135" s="2">
        <f>'Processed Data Export'!CX136*BB$1</f>
        <v>14.095799999999999</v>
      </c>
      <c r="BC135" s="2">
        <f>'Processed Data Export'!CY136*BC$1</f>
        <v>16.274999999999999</v>
      </c>
      <c r="BD135" s="2">
        <f>'Processed Data Export'!CZ136*BD$1</f>
        <v>19.276299999999999</v>
      </c>
      <c r="BE135" s="2">
        <f>'Processed Data Export'!DA136*BE$1</f>
        <v>23.407999999999998</v>
      </c>
      <c r="BF135" s="2">
        <f>'Processed Data Export'!DB136*BF$1</f>
        <v>29.273499999999995</v>
      </c>
      <c r="BG135" s="2">
        <f>'Processed Data Export'!DC136*BG$1</f>
        <v>37.555</v>
      </c>
      <c r="BH135" s="2">
        <f>'Processed Data Export'!DD136*BH$1</f>
        <v>48.543999999999997</v>
      </c>
      <c r="BI135" s="2">
        <f>'Processed Data Export'!DE136*BI$1</f>
        <v>63.112499999999997</v>
      </c>
      <c r="BJ135" s="2">
        <f>'Processed Data Export'!DF136*BJ$1</f>
        <v>80.771999999999991</v>
      </c>
      <c r="BK135" s="2">
        <f>'Processed Data Export'!DG136*BK$1</f>
        <v>101.702</v>
      </c>
      <c r="BL135" s="2">
        <f>'Processed Data Export'!DH136*BL$1</f>
        <v>124.53299999999999</v>
      </c>
      <c r="BM135" s="2">
        <f>'Processed Data Export'!DI136*BM$1</f>
        <v>147.56950000000001</v>
      </c>
      <c r="BN135" s="2">
        <f>'Processed Data Export'!DJ136*BN$1</f>
        <v>168.5575</v>
      </c>
      <c r="BO135" s="2">
        <f>'Processed Data Export'!DK136*BO$1</f>
        <v>185.06150000000002</v>
      </c>
      <c r="BP135" s="2">
        <f>'Processed Data Export'!DL136*BP$1</f>
        <v>195.16799999999998</v>
      </c>
      <c r="BQ135" s="2">
        <f>'Processed Data Export'!DM136*BQ$1</f>
        <v>196.06299999999999</v>
      </c>
      <c r="BR135" s="2">
        <f>'Processed Data Export'!DN136*BR$1</f>
        <v>187.59649999999996</v>
      </c>
      <c r="BS135" s="2">
        <f>'Processed Data Export'!DO136*BS$1</f>
        <v>169.59150000000002</v>
      </c>
      <c r="BT135" s="2">
        <f>'Processed Data Export'!DP136*BT$1</f>
        <v>144.4</v>
      </c>
      <c r="BU135" s="2">
        <f>'Processed Data Export'!DQ136*BU$1</f>
        <v>115.34400000000001</v>
      </c>
      <c r="BV135" s="2">
        <f>'Processed Data Export'!DR136*BV$1</f>
        <v>86.8185</v>
      </c>
      <c r="BW135" s="2">
        <f>'Processed Data Export'!DS136*BW$1</f>
        <v>64.935000000000002</v>
      </c>
      <c r="BX135" s="2">
        <f>'Processed Data Export'!DT136*BX$1</f>
        <v>55.244999999999997</v>
      </c>
      <c r="BY135" s="2">
        <f>'Processed Data Export'!DU136*BY$1</f>
        <v>61.92</v>
      </c>
      <c r="BZ135" s="2">
        <f>'Processed Data Export'!DV136*BZ$1</f>
        <v>91.280000000000015</v>
      </c>
      <c r="CA135" s="2">
        <f>'Processed Data Export'!DW136*CA$1</f>
        <v>147.87</v>
      </c>
      <c r="CB135" s="2">
        <f>'Processed Data Export'!DX136*CB$1</f>
        <v>232.10000000000002</v>
      </c>
      <c r="CC135" s="2">
        <f>'Processed Data Export'!DY136*CC$1</f>
        <v>340.79999999999995</v>
      </c>
      <c r="CD135" s="2">
        <f>'Processed Data Export'!DZ136*CD$1</f>
        <v>462.40000000000003</v>
      </c>
      <c r="CE135" s="2">
        <f>'Processed Data Export'!EA136*CE$1</f>
        <v>590.54999999999995</v>
      </c>
      <c r="CF135" s="2">
        <f>'Processed Data Export'!EB136*CF$1</f>
        <v>696.96</v>
      </c>
      <c r="CG135" s="2">
        <f>'Processed Data Export'!EC136*CG$1</f>
        <v>764</v>
      </c>
      <c r="CH135" s="2">
        <f>'Processed Data Export'!ED136*CH$1</f>
        <v>771.8</v>
      </c>
      <c r="CI135" s="2">
        <f>'Processed Data Export'!EE136*CI$1</f>
        <v>706.92000000000007</v>
      </c>
      <c r="CJ135" s="2">
        <f>'Processed Data Export'!EF136*CJ$1</f>
        <v>571.35</v>
      </c>
      <c r="CK135" s="2">
        <f>'Processed Data Export'!EG136*CK$1</f>
        <v>379.62000000000006</v>
      </c>
      <c r="CL135" s="2">
        <f>'Processed Data Export'!EH136*CL$1</f>
        <v>147.42000000000002</v>
      </c>
      <c r="CM135" s="2">
        <f>'Processed Data Export'!EI136*CM$1</f>
        <v>0</v>
      </c>
      <c r="CN135" s="2">
        <f>'Processed Data Export'!EJ136*CN$1</f>
        <v>0</v>
      </c>
      <c r="CO135" s="2">
        <f t="shared" si="4"/>
        <v>8308.5218449999993</v>
      </c>
      <c r="CP135" s="2">
        <f t="shared" si="5"/>
        <v>83.085218449999999</v>
      </c>
    </row>
    <row r="136" spans="1:94" x14ac:dyDescent="0.35">
      <c r="A136" s="2">
        <f>'Processed Data Export'!B137</f>
        <v>14305</v>
      </c>
      <c r="B136" s="2">
        <f>'Processed Data Export'!AX137*B$1</f>
        <v>9.5000000000000015E-3</v>
      </c>
      <c r="C136" s="2">
        <f>'Processed Data Export'!AY137*C$1</f>
        <v>0</v>
      </c>
      <c r="D136" s="2">
        <f>'Processed Data Export'!AZ137*D$1</f>
        <v>0</v>
      </c>
      <c r="E136" s="2">
        <f>'Processed Data Export'!BA137*E$1</f>
        <v>0</v>
      </c>
      <c r="F136" s="2">
        <f>'Processed Data Export'!BB137*F$1</f>
        <v>0</v>
      </c>
      <c r="G136" s="2">
        <f>'Processed Data Export'!BC137*G$1</f>
        <v>0</v>
      </c>
      <c r="H136" s="2">
        <f>'Processed Data Export'!BD137*H$1</f>
        <v>0</v>
      </c>
      <c r="I136" s="2">
        <f>'Processed Data Export'!BE137*I$1</f>
        <v>0</v>
      </c>
      <c r="J136" s="2">
        <f>'Processed Data Export'!BF137*J$1</f>
        <v>0</v>
      </c>
      <c r="K136" s="2">
        <f>'Processed Data Export'!BG137*K$1</f>
        <v>0</v>
      </c>
      <c r="L136" s="2">
        <f>'Processed Data Export'!BH137*L$1</f>
        <v>0</v>
      </c>
      <c r="M136" s="2">
        <f>'Processed Data Export'!BI137*M$1</f>
        <v>0</v>
      </c>
      <c r="N136" s="2">
        <f>'Processed Data Export'!BJ137*N$1</f>
        <v>0</v>
      </c>
      <c r="O136" s="2">
        <f>'Processed Data Export'!BK137*O$1</f>
        <v>0</v>
      </c>
      <c r="P136" s="2">
        <f>'Processed Data Export'!BL137*P$1</f>
        <v>0</v>
      </c>
      <c r="Q136" s="2">
        <f>'Processed Data Export'!BM137*Q$1</f>
        <v>0</v>
      </c>
      <c r="R136" s="2">
        <f>'Processed Data Export'!BN137*R$1</f>
        <v>0</v>
      </c>
      <c r="S136" s="2">
        <f>'Processed Data Export'!BO137*S$1</f>
        <v>0</v>
      </c>
      <c r="T136" s="2">
        <f>'Processed Data Export'!BP137*T$1</f>
        <v>0</v>
      </c>
      <c r="U136" s="2">
        <f>'Processed Data Export'!BQ137*U$1</f>
        <v>0</v>
      </c>
      <c r="V136" s="2">
        <f>'Processed Data Export'!BR137*V$1</f>
        <v>0</v>
      </c>
      <c r="W136" s="2">
        <f>'Processed Data Export'!BS137*W$1</f>
        <v>0</v>
      </c>
      <c r="X136" s="2">
        <f>'Processed Data Export'!BT137*X$1</f>
        <v>0</v>
      </c>
      <c r="Y136" s="2">
        <f>'Processed Data Export'!BU137*Y$1</f>
        <v>0</v>
      </c>
      <c r="Z136" s="2">
        <f>'Processed Data Export'!BV137*Z$1</f>
        <v>0</v>
      </c>
      <c r="AA136" s="2">
        <f>'Processed Data Export'!BW137*AA$1</f>
        <v>0</v>
      </c>
      <c r="AB136" s="2">
        <f>'Processed Data Export'!BX137*AB$1</f>
        <v>0</v>
      </c>
      <c r="AC136" s="2">
        <f>'Processed Data Export'!BY137*AC$1</f>
        <v>0</v>
      </c>
      <c r="AD136" s="2">
        <f>'Processed Data Export'!BZ137*AD$1</f>
        <v>3.2129999999999999E-2</v>
      </c>
      <c r="AE136" s="2">
        <f>'Processed Data Export'!CA137*AE$1</f>
        <v>6.8850000000000008E-2</v>
      </c>
      <c r="AF136" s="2">
        <f>'Processed Data Export'!CB137*AF$1</f>
        <v>0.11960000000000001</v>
      </c>
      <c r="AG136" s="2">
        <f>'Processed Data Export'!CC137*AG$1</f>
        <v>0.17782000000000003</v>
      </c>
      <c r="AH136" s="2">
        <f>'Processed Data Export'!CD137*AH$1</f>
        <v>0.23760000000000001</v>
      </c>
      <c r="AI136" s="2">
        <f>'Processed Data Export'!CE137*AI$1</f>
        <v>0.29025000000000001</v>
      </c>
      <c r="AJ136" s="2">
        <f>'Processed Data Export'!CF137*AJ$1</f>
        <v>0.32213999999999998</v>
      </c>
      <c r="AK136" s="2">
        <f>'Processed Data Export'!CG137*AK$1</f>
        <v>0.33572000000000002</v>
      </c>
      <c r="AL136" s="2">
        <f>'Processed Data Export'!CH137*AL$1</f>
        <v>0.35180499999999998</v>
      </c>
      <c r="AM136" s="2">
        <f>'Processed Data Export'!CI137*AM$1</f>
        <v>0.38984999999999992</v>
      </c>
      <c r="AN136" s="2">
        <f>'Processed Data Export'!CJ137*AN$1</f>
        <v>0.49280000000000002</v>
      </c>
      <c r="AO136" s="2">
        <f>'Processed Data Export'!CK137*AO$1</f>
        <v>0.69599999999999995</v>
      </c>
      <c r="AP136" s="2">
        <f>'Processed Data Export'!CL137*AP$1</f>
        <v>1.01475</v>
      </c>
      <c r="AQ136" s="2">
        <f>'Processed Data Export'!CM137*AQ$1</f>
        <v>1.4476</v>
      </c>
      <c r="AR136" s="2">
        <f>'Processed Data Export'!CN137*AR$1</f>
        <v>1.9808999999999997</v>
      </c>
      <c r="AS136" s="2">
        <f>'Processed Data Export'!CO137*AS$1</f>
        <v>2.6256999999999997</v>
      </c>
      <c r="AT136" s="2">
        <f>'Processed Data Export'!CP137*AT$1</f>
        <v>3.3412499999999996</v>
      </c>
      <c r="AU136" s="2">
        <f>'Processed Data Export'!CQ137*AU$1</f>
        <v>4.1496000000000004</v>
      </c>
      <c r="AV136" s="2">
        <f>'Processed Data Export'!CR137*AV$1</f>
        <v>5.1119999999999992</v>
      </c>
      <c r="AW136" s="2">
        <f>'Processed Data Export'!CS137*AW$1</f>
        <v>6.2465000000000002</v>
      </c>
      <c r="AX136" s="2">
        <f>'Processed Data Export'!CT137*AX$1</f>
        <v>7.6028000000000011</v>
      </c>
      <c r="AY136" s="2">
        <f>'Processed Data Export'!CU137*AY$1</f>
        <v>9.1435499999999994</v>
      </c>
      <c r="AZ136" s="2">
        <f>'Processed Data Export'!CV137*AZ$1</f>
        <v>10.833600000000001</v>
      </c>
      <c r="BA136" s="2">
        <f>'Processed Data Export'!CW137*BA$1</f>
        <v>12.667199999999999</v>
      </c>
      <c r="BB136" s="2">
        <f>'Processed Data Export'!CX137*BB$1</f>
        <v>14.898</v>
      </c>
      <c r="BC136" s="2">
        <f>'Processed Data Export'!CY137*BC$1</f>
        <v>17.7072</v>
      </c>
      <c r="BD136" s="2">
        <f>'Processed Data Export'!CZ137*BD$1</f>
        <v>21.396199999999997</v>
      </c>
      <c r="BE136" s="2">
        <f>'Processed Data Export'!DA137*BE$1</f>
        <v>26.544</v>
      </c>
      <c r="BF136" s="2">
        <f>'Processed Data Export'!DB137*BF$1</f>
        <v>33.781999999999996</v>
      </c>
      <c r="BG136" s="2">
        <f>'Processed Data Export'!DC137*BG$1</f>
        <v>44.152499999999996</v>
      </c>
      <c r="BH136" s="2">
        <f>'Processed Data Export'!DD137*BH$1</f>
        <v>57.645999999999994</v>
      </c>
      <c r="BI136" s="2">
        <f>'Processed Data Export'!DE137*BI$1</f>
        <v>75.828499999999991</v>
      </c>
      <c r="BJ136" s="2">
        <f>'Processed Data Export'!DF137*BJ$1</f>
        <v>97.838000000000008</v>
      </c>
      <c r="BK136" s="2">
        <f>'Processed Data Export'!DG137*BK$1</f>
        <v>123.9945</v>
      </c>
      <c r="BL136" s="2">
        <f>'Processed Data Export'!DH137*BL$1</f>
        <v>152.892</v>
      </c>
      <c r="BM136" s="2">
        <f>'Processed Data Export'!DI137*BM$1</f>
        <v>182.24600000000001</v>
      </c>
      <c r="BN136" s="2">
        <f>'Processed Data Export'!DJ137*BN$1</f>
        <v>208.97599999999997</v>
      </c>
      <c r="BO136" s="2">
        <f>'Processed Data Export'!DK137*BO$1</f>
        <v>230.37449999999998</v>
      </c>
      <c r="BP136" s="2">
        <f>'Processed Data Export'!DL137*BP$1</f>
        <v>243.27600000000001</v>
      </c>
      <c r="BQ136" s="2">
        <f>'Processed Data Export'!DM137*BQ$1</f>
        <v>244.23699999999997</v>
      </c>
      <c r="BR136" s="2">
        <f>'Processed Data Export'!DN137*BR$1</f>
        <v>232.9495</v>
      </c>
      <c r="BS136" s="2">
        <f>'Processed Data Export'!DO137*BS$1</f>
        <v>209.73150000000001</v>
      </c>
      <c r="BT136" s="2">
        <f>'Processed Data Export'!DP137*BT$1</f>
        <v>176.70000000000002</v>
      </c>
      <c r="BU136" s="2">
        <f>'Processed Data Export'!DQ137*BU$1</f>
        <v>139.10399999999998</v>
      </c>
      <c r="BV136" s="2">
        <f>'Processed Data Export'!DR137*BV$1</f>
        <v>100.55249999999998</v>
      </c>
      <c r="BW136" s="2">
        <f>'Processed Data Export'!DS137*BW$1</f>
        <v>66.599999999999994</v>
      </c>
      <c r="BX136" s="2">
        <f>'Processed Data Export'!DT137*BX$1</f>
        <v>42.544999999999995</v>
      </c>
      <c r="BY136" s="2">
        <f>'Processed Data Export'!DU137*BY$1</f>
        <v>28.8</v>
      </c>
      <c r="BZ136" s="2">
        <f>'Processed Data Export'!DV137*BZ$1</f>
        <v>26.895</v>
      </c>
      <c r="CA136" s="2">
        <f>'Processed Data Export'!DW137*CA$1</f>
        <v>35.340000000000003</v>
      </c>
      <c r="CB136" s="2">
        <f>'Processed Data Export'!DX137*CB$1</f>
        <v>51.695</v>
      </c>
      <c r="CC136" s="2">
        <f>'Processed Data Export'!DY137*CC$1</f>
        <v>70.800000000000011</v>
      </c>
      <c r="CD136" s="2">
        <f>'Processed Data Export'!DZ137*CD$1</f>
        <v>84.32</v>
      </c>
      <c r="CE136" s="2">
        <f>'Processed Data Export'!EA137*CE$1</f>
        <v>89.9</v>
      </c>
      <c r="CF136" s="2">
        <f>'Processed Data Export'!EB137*CF$1</f>
        <v>80.960000000000008</v>
      </c>
      <c r="CG136" s="2">
        <f>'Processed Data Export'!EC137*CG$1</f>
        <v>62</v>
      </c>
      <c r="CH136" s="2">
        <f>'Processed Data Export'!ED137*CH$1</f>
        <v>27.24</v>
      </c>
      <c r="CI136" s="2">
        <f>'Processed Data Export'!EE137*CI$1</f>
        <v>0</v>
      </c>
      <c r="CJ136" s="2">
        <f>'Processed Data Export'!EF137*CJ$1</f>
        <v>0</v>
      </c>
      <c r="CK136" s="2">
        <f>'Processed Data Export'!EG137*CK$1</f>
        <v>0</v>
      </c>
      <c r="CL136" s="2">
        <f>'Processed Data Export'!EH137*CL$1</f>
        <v>0</v>
      </c>
      <c r="CM136" s="2">
        <f>'Processed Data Export'!EI137*CM$1</f>
        <v>0</v>
      </c>
      <c r="CN136" s="2">
        <f>'Processed Data Export'!EJ137*CN$1</f>
        <v>0</v>
      </c>
      <c r="CO136" s="2">
        <f t="shared" si="4"/>
        <v>3371.6104150000001</v>
      </c>
      <c r="CP136" s="2">
        <f t="shared" si="5"/>
        <v>33.71610415</v>
      </c>
    </row>
    <row r="137" spans="1:94" x14ac:dyDescent="0.35">
      <c r="A137" s="2">
        <f>'Processed Data Export'!B138</f>
        <v>14205</v>
      </c>
      <c r="B137" s="2">
        <f>'Processed Data Export'!AX138*B$1</f>
        <v>1.085E-2</v>
      </c>
      <c r="C137" s="2">
        <f>'Processed Data Export'!AY138*C$1</f>
        <v>0</v>
      </c>
      <c r="D137" s="2">
        <f>'Processed Data Export'!AZ138*D$1</f>
        <v>0</v>
      </c>
      <c r="E137" s="2">
        <f>'Processed Data Export'!BA138*E$1</f>
        <v>0</v>
      </c>
      <c r="F137" s="2">
        <f>'Processed Data Export'!BB138*F$1</f>
        <v>0</v>
      </c>
      <c r="G137" s="2">
        <f>'Processed Data Export'!BC138*G$1</f>
        <v>0</v>
      </c>
      <c r="H137" s="2">
        <f>'Processed Data Export'!BD138*H$1</f>
        <v>0</v>
      </c>
      <c r="I137" s="2">
        <f>'Processed Data Export'!BE138*I$1</f>
        <v>0</v>
      </c>
      <c r="J137" s="2">
        <f>'Processed Data Export'!BF138*J$1</f>
        <v>0</v>
      </c>
      <c r="K137" s="2">
        <f>'Processed Data Export'!BG138*K$1</f>
        <v>0</v>
      </c>
      <c r="L137" s="2">
        <f>'Processed Data Export'!BH138*L$1</f>
        <v>0</v>
      </c>
      <c r="M137" s="2">
        <f>'Processed Data Export'!BI138*M$1</f>
        <v>0</v>
      </c>
      <c r="N137" s="2">
        <f>'Processed Data Export'!BJ138*N$1</f>
        <v>0</v>
      </c>
      <c r="O137" s="2">
        <f>'Processed Data Export'!BK138*O$1</f>
        <v>0</v>
      </c>
      <c r="P137" s="2">
        <f>'Processed Data Export'!BL138*P$1</f>
        <v>0</v>
      </c>
      <c r="Q137" s="2">
        <f>'Processed Data Export'!BM138*Q$1</f>
        <v>0</v>
      </c>
      <c r="R137" s="2">
        <f>'Processed Data Export'!BN138*R$1</f>
        <v>0</v>
      </c>
      <c r="S137" s="2">
        <f>'Processed Data Export'!BO138*S$1</f>
        <v>0</v>
      </c>
      <c r="T137" s="2">
        <f>'Processed Data Export'!BP138*T$1</f>
        <v>0</v>
      </c>
      <c r="U137" s="2">
        <f>'Processed Data Export'!BQ138*U$1</f>
        <v>0</v>
      </c>
      <c r="V137" s="2">
        <f>'Processed Data Export'!BR138*V$1</f>
        <v>0</v>
      </c>
      <c r="W137" s="2">
        <f>'Processed Data Export'!BS138*W$1</f>
        <v>0</v>
      </c>
      <c r="X137" s="2">
        <f>'Processed Data Export'!BT138*X$1</f>
        <v>0</v>
      </c>
      <c r="Y137" s="2">
        <f>'Processed Data Export'!BU138*Y$1</f>
        <v>0</v>
      </c>
      <c r="Z137" s="2">
        <f>'Processed Data Export'!BV138*Z$1</f>
        <v>0</v>
      </c>
      <c r="AA137" s="2">
        <f>'Processed Data Export'!BW138*AA$1</f>
        <v>0</v>
      </c>
      <c r="AB137" s="2">
        <f>'Processed Data Export'!BX138*AB$1</f>
        <v>0</v>
      </c>
      <c r="AC137" s="2">
        <f>'Processed Data Export'!BY138*AC$1</f>
        <v>0</v>
      </c>
      <c r="AD137" s="2">
        <f>'Processed Data Export'!BZ138*AD$1</f>
        <v>0</v>
      </c>
      <c r="AE137" s="2">
        <f>'Processed Data Export'!CA138*AE$1</f>
        <v>2.8350000000000004E-2</v>
      </c>
      <c r="AF137" s="2">
        <f>'Processed Data Export'!CB138*AF$1</f>
        <v>5.5199999999999999E-2</v>
      </c>
      <c r="AG137" s="2">
        <f>'Processed Data Export'!CC138*AG$1</f>
        <v>8.8910000000000017E-2</v>
      </c>
      <c r="AH137" s="2">
        <f>'Processed Data Export'!CD138*AH$1</f>
        <v>0.12177</v>
      </c>
      <c r="AI137" s="2">
        <f>'Processed Data Export'!CE138*AI$1</f>
        <v>0.14850000000000002</v>
      </c>
      <c r="AJ137" s="2">
        <f>'Processed Data Export'!CF138*AJ$1</f>
        <v>0.16106999999999999</v>
      </c>
      <c r="AK137" s="2">
        <f>'Processed Data Export'!CG138*AK$1</f>
        <v>0.15695999999999999</v>
      </c>
      <c r="AL137" s="2">
        <f>'Processed Data Export'!CH138*AL$1</f>
        <v>0.15360499999999999</v>
      </c>
      <c r="AM137" s="2">
        <f>'Processed Data Export'!CI138*AM$1</f>
        <v>0.16949999999999998</v>
      </c>
      <c r="AN137" s="2">
        <f>'Processed Data Export'!CJ138*AN$1</f>
        <v>0.2432</v>
      </c>
      <c r="AO137" s="2">
        <f>'Processed Data Export'!CK138*AO$1</f>
        <v>0.40600000000000003</v>
      </c>
      <c r="AP137" s="2">
        <f>'Processed Data Export'!CL138*AP$1</f>
        <v>0.68474999999999997</v>
      </c>
      <c r="AQ137" s="2">
        <f>'Processed Data Export'!CM138*AQ$1</f>
        <v>1.0903999999999998</v>
      </c>
      <c r="AR137" s="2">
        <f>'Processed Data Export'!CN138*AR$1</f>
        <v>1.6294499999999998</v>
      </c>
      <c r="AS137" s="2">
        <f>'Processed Data Export'!CO138*AS$1</f>
        <v>2.3110999999999997</v>
      </c>
      <c r="AT137" s="2">
        <f>'Processed Data Export'!CP138*AT$1</f>
        <v>3.1212499999999999</v>
      </c>
      <c r="AU137" s="2">
        <f>'Processed Data Export'!CQ138*AU$1</f>
        <v>4.1340000000000003</v>
      </c>
      <c r="AV137" s="2">
        <f>'Processed Data Export'!CR138*AV$1</f>
        <v>5.3959999999999999</v>
      </c>
      <c r="AW137" s="2">
        <f>'Processed Data Export'!CS138*AW$1</f>
        <v>6.9920499999999999</v>
      </c>
      <c r="AX137" s="2">
        <f>'Processed Data Export'!CT138*AX$1</f>
        <v>8.9080999999999992</v>
      </c>
      <c r="AY137" s="2">
        <f>'Processed Data Export'!CU138*AY$1</f>
        <v>11.149399999999998</v>
      </c>
      <c r="AZ137" s="2">
        <f>'Processed Data Export'!CV138*AZ$1</f>
        <v>13.704799999999999</v>
      </c>
      <c r="BA137" s="2">
        <f>'Processed Data Export'!CW138*BA$1</f>
        <v>16.497599999999998</v>
      </c>
      <c r="BB137" s="2">
        <f>'Processed Data Export'!CX138*BB$1</f>
        <v>19.711199999999998</v>
      </c>
      <c r="BC137" s="2">
        <f>'Processed Data Export'!CY138*BC$1</f>
        <v>23.392600000000002</v>
      </c>
      <c r="BD137" s="2">
        <f>'Processed Data Export'!CZ138*BD$1</f>
        <v>27.9038</v>
      </c>
      <c r="BE137" s="2">
        <f>'Processed Data Export'!DA138*BE$1</f>
        <v>33.655999999999999</v>
      </c>
      <c r="BF137" s="2">
        <f>'Processed Data Export'!DB138*BF$1</f>
        <v>40.893999999999998</v>
      </c>
      <c r="BG137" s="2">
        <f>'Processed Data Export'!DC138*BG$1</f>
        <v>50.75</v>
      </c>
      <c r="BH137" s="2">
        <f>'Processed Data Export'!DD138*BH$1</f>
        <v>62.893999999999991</v>
      </c>
      <c r="BI137" s="2">
        <f>'Processed Data Export'!DE138*BI$1</f>
        <v>78.72699999999999</v>
      </c>
      <c r="BJ137" s="2">
        <f>'Processed Data Export'!DF138*BJ$1</f>
        <v>97.201999999999998</v>
      </c>
      <c r="BK137" s="2">
        <f>'Processed Data Export'!DG138*BK$1</f>
        <v>119.05400000000002</v>
      </c>
      <c r="BL137" s="2">
        <f>'Processed Data Export'!DH138*BL$1</f>
        <v>142.61699999999999</v>
      </c>
      <c r="BM137" s="2">
        <f>'Processed Data Export'!DI138*BM$1</f>
        <v>166.2295</v>
      </c>
      <c r="BN137" s="2">
        <f>'Processed Data Export'!DJ138*BN$1</f>
        <v>187.26649999999998</v>
      </c>
      <c r="BO137" s="2">
        <f>'Processed Data Export'!DK138*BO$1</f>
        <v>204.10900000000001</v>
      </c>
      <c r="BP137" s="2">
        <f>'Processed Data Export'!DL138*BP$1</f>
        <v>213.63600000000002</v>
      </c>
      <c r="BQ137" s="2">
        <f>'Processed Data Export'!DM138*BQ$1</f>
        <v>213.67499999999998</v>
      </c>
      <c r="BR137" s="2">
        <f>'Processed Data Export'!DN138*BR$1</f>
        <v>204.38299999999998</v>
      </c>
      <c r="BS137" s="2">
        <f>'Processed Data Export'!DO138*BS$1</f>
        <v>185.64750000000001</v>
      </c>
      <c r="BT137" s="2">
        <f>'Processed Data Export'!DP138*BT$1</f>
        <v>159.6</v>
      </c>
      <c r="BU137" s="2">
        <f>'Processed Data Export'!DQ138*BU$1</f>
        <v>130.89600000000002</v>
      </c>
      <c r="BV137" s="2">
        <f>'Processed Data Export'!DR138*BV$1</f>
        <v>102.51449999999998</v>
      </c>
      <c r="BW137" s="2">
        <f>'Processed Data Export'!DS138*BW$1</f>
        <v>79.364999999999995</v>
      </c>
      <c r="BX137" s="2">
        <f>'Processed Data Export'!DT138*BX$1</f>
        <v>65.405000000000001</v>
      </c>
      <c r="BY137" s="2">
        <f>'Processed Data Export'!DU138*BY$1</f>
        <v>61.2</v>
      </c>
      <c r="BZ137" s="2">
        <f>'Processed Data Export'!DV138*BZ$1</f>
        <v>67.64500000000001</v>
      </c>
      <c r="CA137" s="2">
        <f>'Processed Data Export'!DW138*CA$1</f>
        <v>82.77</v>
      </c>
      <c r="CB137" s="2">
        <f>'Processed Data Export'!DX138*CB$1</f>
        <v>101.28</v>
      </c>
      <c r="CC137" s="2">
        <f>'Processed Data Export'!DY138*CC$1</f>
        <v>118.8</v>
      </c>
      <c r="CD137" s="2">
        <f>'Processed Data Export'!DZ138*CD$1</f>
        <v>126.47999999999999</v>
      </c>
      <c r="CE137" s="2">
        <f>'Processed Data Export'!EA138*CE$1</f>
        <v>117.8</v>
      </c>
      <c r="CF137" s="2">
        <f>'Processed Data Export'!EB138*CF$1</f>
        <v>93.28</v>
      </c>
      <c r="CG137" s="2">
        <f>'Processed Data Export'!EC138*CG$1</f>
        <v>54</v>
      </c>
      <c r="CH137" s="2">
        <f>'Processed Data Export'!ED138*CH$1</f>
        <v>0</v>
      </c>
      <c r="CI137" s="2">
        <f>'Processed Data Export'!EE138*CI$1</f>
        <v>0</v>
      </c>
      <c r="CJ137" s="2">
        <f>'Processed Data Export'!EF138*CJ$1</f>
        <v>0</v>
      </c>
      <c r="CK137" s="2">
        <f>'Processed Data Export'!EG138*CK$1</f>
        <v>0</v>
      </c>
      <c r="CL137" s="2">
        <f>'Processed Data Export'!EH138*CL$1</f>
        <v>0</v>
      </c>
      <c r="CM137" s="2">
        <f>'Processed Data Export'!EI138*CM$1</f>
        <v>0</v>
      </c>
      <c r="CN137" s="2">
        <f>'Processed Data Export'!EJ138*CN$1</f>
        <v>0</v>
      </c>
      <c r="CO137" s="2">
        <f t="shared" si="4"/>
        <v>3510.1464150000002</v>
      </c>
      <c r="CP137" s="2">
        <f t="shared" si="5"/>
        <v>35.101464149999998</v>
      </c>
    </row>
    <row r="138" spans="1:94" x14ac:dyDescent="0.35">
      <c r="A138" s="2">
        <f>'Processed Data Export'!B139</f>
        <v>14300</v>
      </c>
      <c r="B138" s="2">
        <f>'Processed Data Export'!AX139*B$1</f>
        <v>1.83E-2</v>
      </c>
      <c r="C138" s="2">
        <f>'Processed Data Export'!AY139*C$1</f>
        <v>0</v>
      </c>
      <c r="D138" s="2">
        <f>'Processed Data Export'!AZ139*D$1</f>
        <v>0</v>
      </c>
      <c r="E138" s="2">
        <f>'Processed Data Export'!BA139*E$1</f>
        <v>0</v>
      </c>
      <c r="F138" s="2">
        <f>'Processed Data Export'!BB139*F$1</f>
        <v>0</v>
      </c>
      <c r="G138" s="2">
        <f>'Processed Data Export'!BC139*G$1</f>
        <v>0</v>
      </c>
      <c r="H138" s="2">
        <f>'Processed Data Export'!BD139*H$1</f>
        <v>0</v>
      </c>
      <c r="I138" s="2">
        <f>'Processed Data Export'!BE139*I$1</f>
        <v>0</v>
      </c>
      <c r="J138" s="2">
        <f>'Processed Data Export'!BF139*J$1</f>
        <v>0</v>
      </c>
      <c r="K138" s="2">
        <f>'Processed Data Export'!BG139*K$1</f>
        <v>0</v>
      </c>
      <c r="L138" s="2">
        <f>'Processed Data Export'!BH139*L$1</f>
        <v>0</v>
      </c>
      <c r="M138" s="2">
        <f>'Processed Data Export'!BI139*M$1</f>
        <v>0</v>
      </c>
      <c r="N138" s="2">
        <f>'Processed Data Export'!BJ139*N$1</f>
        <v>0</v>
      </c>
      <c r="O138" s="2">
        <f>'Processed Data Export'!BK139*O$1</f>
        <v>0</v>
      </c>
      <c r="P138" s="2">
        <f>'Processed Data Export'!BL139*P$1</f>
        <v>0</v>
      </c>
      <c r="Q138" s="2">
        <f>'Processed Data Export'!BM139*Q$1</f>
        <v>0</v>
      </c>
      <c r="R138" s="2">
        <f>'Processed Data Export'!BN139*R$1</f>
        <v>0</v>
      </c>
      <c r="S138" s="2">
        <f>'Processed Data Export'!BO139*S$1</f>
        <v>0</v>
      </c>
      <c r="T138" s="2">
        <f>'Processed Data Export'!BP139*T$1</f>
        <v>0</v>
      </c>
      <c r="U138" s="2">
        <f>'Processed Data Export'!BQ139*U$1</f>
        <v>0</v>
      </c>
      <c r="V138" s="2">
        <f>'Processed Data Export'!BR139*V$1</f>
        <v>0</v>
      </c>
      <c r="W138" s="2">
        <f>'Processed Data Export'!BS139*W$1</f>
        <v>0</v>
      </c>
      <c r="X138" s="2">
        <f>'Processed Data Export'!BT139*X$1</f>
        <v>0</v>
      </c>
      <c r="Y138" s="2">
        <f>'Processed Data Export'!BU139*Y$1</f>
        <v>0</v>
      </c>
      <c r="Z138" s="2">
        <f>'Processed Data Export'!BV139*Z$1</f>
        <v>0</v>
      </c>
      <c r="AA138" s="2">
        <f>'Processed Data Export'!BW139*AA$1</f>
        <v>0</v>
      </c>
      <c r="AB138" s="2">
        <f>'Processed Data Export'!BX139*AB$1</f>
        <v>0</v>
      </c>
      <c r="AC138" s="2">
        <f>'Processed Data Export'!BY139*AC$1</f>
        <v>0</v>
      </c>
      <c r="AD138" s="2">
        <f>'Processed Data Export'!BZ139*AD$1</f>
        <v>0</v>
      </c>
      <c r="AE138" s="2">
        <f>'Processed Data Export'!CA139*AE$1</f>
        <v>3.4425000000000004E-2</v>
      </c>
      <c r="AF138" s="2">
        <f>'Processed Data Export'!CB139*AF$1</f>
        <v>6.6700000000000009E-2</v>
      </c>
      <c r="AG138" s="2">
        <f>'Processed Data Export'!CC139*AG$1</f>
        <v>0.10460000000000001</v>
      </c>
      <c r="AH138" s="2">
        <f>'Processed Data Export'!CD139*AH$1</f>
        <v>0.14255999999999999</v>
      </c>
      <c r="AI138" s="2">
        <f>'Processed Data Export'!CE139*AI$1</f>
        <v>0.17212500000000003</v>
      </c>
      <c r="AJ138" s="2">
        <f>'Processed Data Export'!CF139*AJ$1</f>
        <v>0.18407999999999999</v>
      </c>
      <c r="AK138" s="2">
        <f>'Processed Data Export'!CG139*AK$1</f>
        <v>0.18312</v>
      </c>
      <c r="AL138" s="2">
        <f>'Processed Data Export'!CH139*AL$1</f>
        <v>0.183335</v>
      </c>
      <c r="AM138" s="2">
        <f>'Processed Data Export'!CI139*AM$1</f>
        <v>0.20904999999999999</v>
      </c>
      <c r="AN138" s="2">
        <f>'Processed Data Export'!CJ139*AN$1</f>
        <v>0.28160000000000002</v>
      </c>
      <c r="AO138" s="2">
        <f>'Processed Data Export'!CK139*AO$1</f>
        <v>0.45674999999999999</v>
      </c>
      <c r="AP138" s="2">
        <f>'Processed Data Export'!CL139*AP$1</f>
        <v>0.75075000000000003</v>
      </c>
      <c r="AQ138" s="2">
        <f>'Processed Data Export'!CM139*AQ$1</f>
        <v>1.1656</v>
      </c>
      <c r="AR138" s="2">
        <f>'Processed Data Export'!CN139*AR$1</f>
        <v>1.704</v>
      </c>
      <c r="AS138" s="2">
        <f>'Processed Data Export'!CO139*AS$1</f>
        <v>2.3836999999999997</v>
      </c>
      <c r="AT138" s="2">
        <f>'Processed Data Export'!CP139*AT$1</f>
        <v>3.2037500000000003</v>
      </c>
      <c r="AU138" s="2">
        <f>'Processed Data Export'!CQ139*AU$1</f>
        <v>4.1964000000000006</v>
      </c>
      <c r="AV138" s="2">
        <f>'Processed Data Export'!CR139*AV$1</f>
        <v>5.4137499999999994</v>
      </c>
      <c r="AW138" s="2">
        <f>'Processed Data Export'!CS139*AW$1</f>
        <v>6.9114499999999994</v>
      </c>
      <c r="AX138" s="2">
        <f>'Processed Data Export'!CT139*AX$1</f>
        <v>8.7248999999999999</v>
      </c>
      <c r="AY138" s="2">
        <f>'Processed Data Export'!CU139*AY$1</f>
        <v>10.8368</v>
      </c>
      <c r="AZ138" s="2">
        <f>'Processed Data Export'!CV139*AZ$1</f>
        <v>13.172000000000001</v>
      </c>
      <c r="BA138" s="2">
        <f>'Processed Data Export'!CW139*BA$1</f>
        <v>15.758399999999998</v>
      </c>
      <c r="BB138" s="2">
        <f>'Processed Data Export'!CX139*BB$1</f>
        <v>18.7562</v>
      </c>
      <c r="BC138" s="2">
        <f>'Processed Data Export'!CY139*BC$1</f>
        <v>22.220800000000001</v>
      </c>
      <c r="BD138" s="2">
        <f>'Processed Data Export'!CZ139*BD$1</f>
        <v>26.523399999999999</v>
      </c>
      <c r="BE138" s="2">
        <f>'Processed Data Export'!DA139*BE$1</f>
        <v>32.031999999999996</v>
      </c>
      <c r="BF138" s="2">
        <f>'Processed Data Export'!DB139*BF$1</f>
        <v>39.369999999999997</v>
      </c>
      <c r="BG138" s="2">
        <f>'Processed Data Export'!DC139*BG$1</f>
        <v>49.227499999999999</v>
      </c>
      <c r="BH138" s="2">
        <f>'Processed Data Export'!DD139*BH$1</f>
        <v>61.581999999999994</v>
      </c>
      <c r="BI138" s="2">
        <f>'Processed Data Export'!DE139*BI$1</f>
        <v>77.885499999999993</v>
      </c>
      <c r="BJ138" s="2">
        <f>'Processed Data Export'!DF139*BJ$1</f>
        <v>97.096000000000004</v>
      </c>
      <c r="BK138" s="2">
        <f>'Processed Data Export'!DG139*BK$1</f>
        <v>119.536</v>
      </c>
      <c r="BL138" s="2">
        <f>'Processed Data Export'!DH139*BL$1</f>
        <v>143.85</v>
      </c>
      <c r="BM138" s="2">
        <f>'Processed Data Export'!DI139*BM$1</f>
        <v>168.09550000000002</v>
      </c>
      <c r="BN138" s="2">
        <f>'Processed Data Export'!DJ139*BN$1</f>
        <v>189.73749999999998</v>
      </c>
      <c r="BO138" s="2">
        <f>'Processed Data Export'!DK139*BO$1</f>
        <v>206.71550000000002</v>
      </c>
      <c r="BP138" s="2">
        <f>'Processed Data Export'!DL139*BP$1</f>
        <v>216.14400000000001</v>
      </c>
      <c r="BQ138" s="2">
        <f>'Processed Data Export'!DM139*BQ$1</f>
        <v>216.00599999999997</v>
      </c>
      <c r="BR138" s="2">
        <f>'Processed Data Export'!DN139*BR$1</f>
        <v>206.15</v>
      </c>
      <c r="BS138" s="2">
        <f>'Processed Data Export'!DO139*BS$1</f>
        <v>186.31650000000002</v>
      </c>
      <c r="BT138" s="2">
        <f>'Processed Data Export'!DP139*BT$1</f>
        <v>159.6</v>
      </c>
      <c r="BU138" s="2">
        <f>'Processed Data Export'!DQ139*BU$1</f>
        <v>129.16800000000001</v>
      </c>
      <c r="BV138" s="2">
        <f>'Processed Data Export'!DR139*BV$1</f>
        <v>99.5715</v>
      </c>
      <c r="BW138" s="2">
        <f>'Processed Data Export'!DS139*BW$1</f>
        <v>73.814999999999998</v>
      </c>
      <c r="BX138" s="2">
        <f>'Processed Data Export'!DT139*BX$1</f>
        <v>57.149999999999991</v>
      </c>
      <c r="BY138" s="2">
        <f>'Processed Data Export'!DU139*BY$1</f>
        <v>49.679999999999993</v>
      </c>
      <c r="BZ138" s="2">
        <f>'Processed Data Export'!DV139*BZ$1</f>
        <v>53.79</v>
      </c>
      <c r="CA138" s="2">
        <f>'Processed Data Export'!DW139*CA$1</f>
        <v>66.959999999999994</v>
      </c>
      <c r="CB138" s="2">
        <f>'Processed Data Export'!DX139*CB$1</f>
        <v>88.61999999999999</v>
      </c>
      <c r="CC138" s="2">
        <f>'Processed Data Export'!DY139*CC$1</f>
        <v>114</v>
      </c>
      <c r="CD138" s="2">
        <f>'Processed Data Export'!DZ139*CD$1</f>
        <v>137.36000000000001</v>
      </c>
      <c r="CE138" s="2">
        <f>'Processed Data Export'!EA139*CE$1</f>
        <v>150.35</v>
      </c>
      <c r="CF138" s="2">
        <f>'Processed Data Export'!EB139*CF$1</f>
        <v>147.84</v>
      </c>
      <c r="CG138" s="2">
        <f>'Processed Data Export'!EC139*CG$1</f>
        <v>126</v>
      </c>
      <c r="CH138" s="2">
        <f>'Processed Data Export'!ED139*CH$1</f>
        <v>83.99</v>
      </c>
      <c r="CI138" s="2">
        <f>'Processed Data Export'!EE139*CI$1</f>
        <v>41.28</v>
      </c>
      <c r="CJ138" s="2">
        <f>'Processed Data Export'!EF139*CJ$1</f>
        <v>0</v>
      </c>
      <c r="CK138" s="2">
        <f>'Processed Data Export'!EG139*CK$1</f>
        <v>0</v>
      </c>
      <c r="CL138" s="2">
        <f>'Processed Data Export'!EH139*CL$1</f>
        <v>0</v>
      </c>
      <c r="CM138" s="2">
        <f>'Processed Data Export'!EI139*CM$1</f>
        <v>0</v>
      </c>
      <c r="CN138" s="2">
        <f>'Processed Data Export'!EJ139*CN$1</f>
        <v>0</v>
      </c>
      <c r="CO138" s="2">
        <f t="shared" si="4"/>
        <v>3732.6770449999999</v>
      </c>
      <c r="CP138" s="2">
        <f t="shared" si="5"/>
        <v>37.326770449999998</v>
      </c>
    </row>
    <row r="139" spans="1:94" x14ac:dyDescent="0.35">
      <c r="A139" s="2">
        <f>'Processed Data Export'!B140</f>
        <v>14200</v>
      </c>
      <c r="B139" s="2">
        <f>'Processed Data Export'!AX140*B$1</f>
        <v>8.2500000000000004E-3</v>
      </c>
      <c r="C139" s="2">
        <f>'Processed Data Export'!AY140*C$1</f>
        <v>0</v>
      </c>
      <c r="D139" s="2">
        <f>'Processed Data Export'!AZ140*D$1</f>
        <v>0</v>
      </c>
      <c r="E139" s="2">
        <f>'Processed Data Export'!BA140*E$1</f>
        <v>0</v>
      </c>
      <c r="F139" s="2">
        <f>'Processed Data Export'!BB140*F$1</f>
        <v>0</v>
      </c>
      <c r="G139" s="2">
        <f>'Processed Data Export'!BC140*G$1</f>
        <v>0</v>
      </c>
      <c r="H139" s="2">
        <f>'Processed Data Export'!BD140*H$1</f>
        <v>0</v>
      </c>
      <c r="I139" s="2">
        <f>'Processed Data Export'!BE140*I$1</f>
        <v>0</v>
      </c>
      <c r="J139" s="2">
        <f>'Processed Data Export'!BF140*J$1</f>
        <v>0</v>
      </c>
      <c r="K139" s="2">
        <f>'Processed Data Export'!BG140*K$1</f>
        <v>0</v>
      </c>
      <c r="L139" s="2">
        <f>'Processed Data Export'!BH140*L$1</f>
        <v>0</v>
      </c>
      <c r="M139" s="2">
        <f>'Processed Data Export'!BI140*M$1</f>
        <v>0</v>
      </c>
      <c r="N139" s="2">
        <f>'Processed Data Export'!BJ140*N$1</f>
        <v>0</v>
      </c>
      <c r="O139" s="2">
        <f>'Processed Data Export'!BK140*O$1</f>
        <v>0</v>
      </c>
      <c r="P139" s="2">
        <f>'Processed Data Export'!BL140*P$1</f>
        <v>0</v>
      </c>
      <c r="Q139" s="2">
        <f>'Processed Data Export'!BM140*Q$1</f>
        <v>0</v>
      </c>
      <c r="R139" s="2">
        <f>'Processed Data Export'!BN140*R$1</f>
        <v>0</v>
      </c>
      <c r="S139" s="2">
        <f>'Processed Data Export'!BO140*S$1</f>
        <v>0</v>
      </c>
      <c r="T139" s="2">
        <f>'Processed Data Export'!BP140*T$1</f>
        <v>0</v>
      </c>
      <c r="U139" s="2">
        <f>'Processed Data Export'!BQ140*U$1</f>
        <v>0</v>
      </c>
      <c r="V139" s="2">
        <f>'Processed Data Export'!BR140*V$1</f>
        <v>0</v>
      </c>
      <c r="W139" s="2">
        <f>'Processed Data Export'!BS140*W$1</f>
        <v>0</v>
      </c>
      <c r="X139" s="2">
        <f>'Processed Data Export'!BT140*X$1</f>
        <v>0</v>
      </c>
      <c r="Y139" s="2">
        <f>'Processed Data Export'!BU140*Y$1</f>
        <v>0</v>
      </c>
      <c r="Z139" s="2">
        <f>'Processed Data Export'!BV140*Z$1</f>
        <v>0</v>
      </c>
      <c r="AA139" s="2">
        <f>'Processed Data Export'!BW140*AA$1</f>
        <v>0</v>
      </c>
      <c r="AB139" s="2">
        <f>'Processed Data Export'!BX140*AB$1</f>
        <v>0</v>
      </c>
      <c r="AC139" s="2">
        <f>'Processed Data Export'!BY140*AC$1</f>
        <v>0</v>
      </c>
      <c r="AD139" s="2">
        <f>'Processed Data Export'!BZ140*AD$1</f>
        <v>0</v>
      </c>
      <c r="AE139" s="2">
        <f>'Processed Data Export'!CA140*AE$1</f>
        <v>0</v>
      </c>
      <c r="AF139" s="2">
        <f>'Processed Data Export'!CB140*AF$1</f>
        <v>0</v>
      </c>
      <c r="AG139" s="2">
        <f>'Processed Data Export'!CC140*AG$1</f>
        <v>0</v>
      </c>
      <c r="AH139" s="2">
        <f>'Processed Data Export'!CD140*AH$1</f>
        <v>0</v>
      </c>
      <c r="AI139" s="2">
        <f>'Processed Data Export'!CE140*AI$1</f>
        <v>0</v>
      </c>
      <c r="AJ139" s="2">
        <f>'Processed Data Export'!CF140*AJ$1</f>
        <v>0</v>
      </c>
      <c r="AK139" s="2">
        <f>'Processed Data Export'!CG140*AK$1</f>
        <v>0</v>
      </c>
      <c r="AL139" s="2">
        <f>'Processed Data Export'!CH140*AL$1</f>
        <v>0</v>
      </c>
      <c r="AM139" s="2">
        <f>'Processed Data Export'!CI140*AM$1</f>
        <v>0</v>
      </c>
      <c r="AN139" s="2">
        <f>'Processed Data Export'!CJ140*AN$1</f>
        <v>0</v>
      </c>
      <c r="AO139" s="2">
        <f>'Processed Data Export'!CK140*AO$1</f>
        <v>0.14499999999999999</v>
      </c>
      <c r="AP139" s="2">
        <f>'Processed Data Export'!CL140*AP$1</f>
        <v>0.34649999999999997</v>
      </c>
      <c r="AQ139" s="2">
        <f>'Processed Data Export'!CM140*AQ$1</f>
        <v>0.67679999999999996</v>
      </c>
      <c r="AR139" s="2">
        <f>'Processed Data Export'!CN140*AR$1</f>
        <v>1.11825</v>
      </c>
      <c r="AS139" s="2">
        <f>'Processed Data Export'!CO140*AS$1</f>
        <v>1.694</v>
      </c>
      <c r="AT139" s="2">
        <f>'Processed Data Export'!CP140*AT$1</f>
        <v>2.4337499999999999</v>
      </c>
      <c r="AU139" s="2">
        <f>'Processed Data Export'!CQ140*AU$1</f>
        <v>3.4008000000000003</v>
      </c>
      <c r="AV139" s="2">
        <f>'Processed Data Export'!CR140*AV$1</f>
        <v>4.7214999999999998</v>
      </c>
      <c r="AW139" s="2">
        <f>'Processed Data Export'!CS140*AW$1</f>
        <v>6.4883000000000006</v>
      </c>
      <c r="AX139" s="2">
        <f>'Processed Data Export'!CT140*AX$1</f>
        <v>8.8393999999999995</v>
      </c>
      <c r="AY139" s="2">
        <f>'Processed Data Export'!CU140*AY$1</f>
        <v>11.800649999999997</v>
      </c>
      <c r="AZ139" s="2">
        <f>'Processed Data Export'!CV140*AZ$1</f>
        <v>15.362399999999999</v>
      </c>
      <c r="BA139" s="2">
        <f>'Processed Data Export'!CW140*BA$1</f>
        <v>19.555199999999999</v>
      </c>
      <c r="BB139" s="2">
        <f>'Processed Data Export'!CX140*BB$1</f>
        <v>24.5244</v>
      </c>
      <c r="BC139" s="2">
        <f>'Processed Data Export'!CY140*BC$1</f>
        <v>30.249799999999997</v>
      </c>
      <c r="BD139" s="2">
        <f>'Processed Data Export'!CZ140*BD$1</f>
        <v>36.974999999999994</v>
      </c>
      <c r="BE139" s="2">
        <f>'Processed Data Export'!DA140*BE$1</f>
        <v>44.8</v>
      </c>
      <c r="BF139" s="2">
        <f>'Processed Data Export'!DB140*BF$1</f>
        <v>53.847999999999999</v>
      </c>
      <c r="BG139" s="2">
        <f>'Processed Data Export'!DC140*BG$1</f>
        <v>64.815000000000012</v>
      </c>
      <c r="BH139" s="2">
        <f>'Processed Data Export'!DD140*BH$1</f>
        <v>76.834000000000003</v>
      </c>
      <c r="BI139" s="2">
        <f>'Processed Data Export'!DE140*BI$1</f>
        <v>91.069000000000003</v>
      </c>
      <c r="BJ139" s="2">
        <f>'Processed Data Export'!DF140*BJ$1</f>
        <v>106.42399999999999</v>
      </c>
      <c r="BK139" s="2">
        <f>'Processed Data Export'!DG140*BK$1</f>
        <v>122.91</v>
      </c>
      <c r="BL139" s="2">
        <f>'Processed Data Export'!DH140*BL$1</f>
        <v>139.73999999999998</v>
      </c>
      <c r="BM139" s="2">
        <f>'Processed Data Export'!DI140*BM$1</f>
        <v>155.34450000000001</v>
      </c>
      <c r="BN139" s="2">
        <f>'Processed Data Export'!DJ140*BN$1</f>
        <v>168.2045</v>
      </c>
      <c r="BO139" s="2">
        <f>'Processed Data Export'!DK140*BO$1</f>
        <v>177.24199999999999</v>
      </c>
      <c r="BP139" s="2">
        <f>'Processed Data Export'!DL140*BP$1</f>
        <v>181.48799999999997</v>
      </c>
      <c r="BQ139" s="2">
        <f>'Processed Data Export'!DM140*BQ$1</f>
        <v>178.96899999999999</v>
      </c>
      <c r="BR139" s="2">
        <f>'Processed Data Export'!DN140*BR$1</f>
        <v>170.5155</v>
      </c>
      <c r="BS139" s="2">
        <f>'Processed Data Export'!DO140*BS$1</f>
        <v>156.2115</v>
      </c>
      <c r="BT139" s="2">
        <f>'Processed Data Export'!DP140*BT$1</f>
        <v>137.94</v>
      </c>
      <c r="BU139" s="2">
        <f>'Processed Data Export'!DQ140*BU$1</f>
        <v>118.80000000000001</v>
      </c>
      <c r="BV139" s="2">
        <f>'Processed Data Export'!DR140*BV$1</f>
        <v>100.062</v>
      </c>
      <c r="BW139" s="2">
        <f>'Processed Data Export'!DS140*BW$1</f>
        <v>85.47</v>
      </c>
      <c r="BX139" s="2">
        <f>'Processed Data Export'!DT140*BX$1</f>
        <v>76.2</v>
      </c>
      <c r="BY139" s="2">
        <f>'Processed Data Export'!DU140*BY$1</f>
        <v>72.72</v>
      </c>
      <c r="BZ139" s="2">
        <f>'Processed Data Export'!DV140*BZ$1</f>
        <v>74.165000000000006</v>
      </c>
      <c r="CA139" s="2">
        <f>'Processed Data Export'!DW140*CA$1</f>
        <v>79.98</v>
      </c>
      <c r="CB139" s="2">
        <f>'Processed Data Export'!DX140*CB$1</f>
        <v>87.565000000000012</v>
      </c>
      <c r="CC139" s="2">
        <f>'Processed Data Export'!DY140*CC$1</f>
        <v>91.2</v>
      </c>
      <c r="CD139" s="2">
        <f>'Processed Data Export'!DZ140*CD$1</f>
        <v>89.76</v>
      </c>
      <c r="CE139" s="2">
        <f>'Processed Data Export'!EA140*CE$1</f>
        <v>80.600000000000009</v>
      </c>
      <c r="CF139" s="2">
        <f>'Processed Data Export'!EB140*CF$1</f>
        <v>56.32</v>
      </c>
      <c r="CG139" s="2">
        <f>'Processed Data Export'!EC140*CG$1</f>
        <v>46</v>
      </c>
      <c r="CH139" s="2">
        <f>'Processed Data Export'!ED140*CH$1</f>
        <v>27.24</v>
      </c>
      <c r="CI139" s="2">
        <f>'Processed Data Export'!EE140*CI$1</f>
        <v>0</v>
      </c>
      <c r="CJ139" s="2">
        <f>'Processed Data Export'!EF140*CJ$1</f>
        <v>0</v>
      </c>
      <c r="CK139" s="2">
        <f>'Processed Data Export'!EG140*CK$1</f>
        <v>0</v>
      </c>
      <c r="CL139" s="2">
        <f>'Processed Data Export'!EH140*CL$1</f>
        <v>0</v>
      </c>
      <c r="CM139" s="2">
        <f>'Processed Data Export'!EI140*CM$1</f>
        <v>0</v>
      </c>
      <c r="CN139" s="2">
        <f>'Processed Data Export'!EJ140*CN$1</f>
        <v>0</v>
      </c>
      <c r="CO139" s="2">
        <f t="shared" si="4"/>
        <v>3280.7769999999996</v>
      </c>
      <c r="CP139" s="2">
        <f t="shared" si="5"/>
        <v>32.807769999999998</v>
      </c>
    </row>
    <row r="140" spans="1:94" x14ac:dyDescent="0.35">
      <c r="A140" s="2">
        <f>'Processed Data Export'!B141</f>
        <v>14105</v>
      </c>
      <c r="B140" s="2">
        <f>'Processed Data Export'!AX141*B$1</f>
        <v>2.52E-2</v>
      </c>
      <c r="C140" s="2">
        <f>'Processed Data Export'!AY141*C$1</f>
        <v>0</v>
      </c>
      <c r="D140" s="2">
        <f>'Processed Data Export'!AZ141*D$1</f>
        <v>0</v>
      </c>
      <c r="E140" s="2">
        <f>'Processed Data Export'!BA141*E$1</f>
        <v>0</v>
      </c>
      <c r="F140" s="2">
        <f>'Processed Data Export'!BB141*F$1</f>
        <v>0</v>
      </c>
      <c r="G140" s="2">
        <f>'Processed Data Export'!BC141*G$1</f>
        <v>0</v>
      </c>
      <c r="H140" s="2">
        <f>'Processed Data Export'!BD141*H$1</f>
        <v>0</v>
      </c>
      <c r="I140" s="2">
        <f>'Processed Data Export'!BE141*I$1</f>
        <v>0</v>
      </c>
      <c r="J140" s="2">
        <f>'Processed Data Export'!BF141*J$1</f>
        <v>0</v>
      </c>
      <c r="K140" s="2">
        <f>'Processed Data Export'!BG141*K$1</f>
        <v>0</v>
      </c>
      <c r="L140" s="2">
        <f>'Processed Data Export'!BH141*L$1</f>
        <v>0</v>
      </c>
      <c r="M140" s="2">
        <f>'Processed Data Export'!BI141*M$1</f>
        <v>0</v>
      </c>
      <c r="N140" s="2">
        <f>'Processed Data Export'!BJ141*N$1</f>
        <v>0</v>
      </c>
      <c r="O140" s="2">
        <f>'Processed Data Export'!BK141*O$1</f>
        <v>0</v>
      </c>
      <c r="P140" s="2">
        <f>'Processed Data Export'!BL141*P$1</f>
        <v>0</v>
      </c>
      <c r="Q140" s="2">
        <f>'Processed Data Export'!BM141*Q$1</f>
        <v>0</v>
      </c>
      <c r="R140" s="2">
        <f>'Processed Data Export'!BN141*R$1</f>
        <v>0</v>
      </c>
      <c r="S140" s="2">
        <f>'Processed Data Export'!BO141*S$1</f>
        <v>0</v>
      </c>
      <c r="T140" s="2">
        <f>'Processed Data Export'!BP141*T$1</f>
        <v>0</v>
      </c>
      <c r="U140" s="2">
        <f>'Processed Data Export'!BQ141*U$1</f>
        <v>0</v>
      </c>
      <c r="V140" s="2">
        <f>'Processed Data Export'!BR141*V$1</f>
        <v>0</v>
      </c>
      <c r="W140" s="2">
        <f>'Processed Data Export'!BS141*W$1</f>
        <v>0</v>
      </c>
      <c r="X140" s="2">
        <f>'Processed Data Export'!BT141*X$1</f>
        <v>0</v>
      </c>
      <c r="Y140" s="2">
        <f>'Processed Data Export'!BU141*Y$1</f>
        <v>0</v>
      </c>
      <c r="Z140" s="2">
        <f>'Processed Data Export'!BV141*Z$1</f>
        <v>0</v>
      </c>
      <c r="AA140" s="2">
        <f>'Processed Data Export'!BW141*AA$1</f>
        <v>0</v>
      </c>
      <c r="AB140" s="2">
        <f>'Processed Data Export'!BX141*AB$1</f>
        <v>0</v>
      </c>
      <c r="AC140" s="2">
        <f>'Processed Data Export'!BY141*AC$1</f>
        <v>0</v>
      </c>
      <c r="AD140" s="2">
        <f>'Processed Data Export'!BZ141*AD$1</f>
        <v>0</v>
      </c>
      <c r="AE140" s="2">
        <f>'Processed Data Export'!CA141*AE$1</f>
        <v>0</v>
      </c>
      <c r="AF140" s="2">
        <f>'Processed Data Export'!CB141*AF$1</f>
        <v>0</v>
      </c>
      <c r="AG140" s="2">
        <f>'Processed Data Export'!CC141*AG$1</f>
        <v>2.0920000000000001E-2</v>
      </c>
      <c r="AH140" s="2">
        <f>'Processed Data Export'!CD141*AH$1</f>
        <v>3.2669999999999998E-2</v>
      </c>
      <c r="AI140" s="2">
        <f>'Processed Data Export'!CE141*AI$1</f>
        <v>4.0500000000000001E-2</v>
      </c>
      <c r="AJ140" s="2">
        <f>'Processed Data Export'!CF141*AJ$1</f>
        <v>4.2185E-2</v>
      </c>
      <c r="AK140" s="2">
        <f>'Processed Data Export'!CG141*AK$1</f>
        <v>3.9239999999999997E-2</v>
      </c>
      <c r="AL140" s="2">
        <f>'Processed Data Export'!CH141*AL$1</f>
        <v>0</v>
      </c>
      <c r="AM140" s="2">
        <f>'Processed Data Export'!CI141*AM$1</f>
        <v>0</v>
      </c>
      <c r="AN140" s="2">
        <f>'Processed Data Export'!CJ141*AN$1</f>
        <v>0.1152</v>
      </c>
      <c r="AO140" s="2">
        <f>'Processed Data Export'!CK141*AO$1</f>
        <v>0.25374999999999998</v>
      </c>
      <c r="AP140" s="2">
        <f>'Processed Data Export'!CL141*AP$1</f>
        <v>0.51974999999999993</v>
      </c>
      <c r="AQ140" s="2">
        <f>'Processed Data Export'!CM141*AQ$1</f>
        <v>0.93059999999999998</v>
      </c>
      <c r="AR140" s="2">
        <f>'Processed Data Export'!CN141*AR$1</f>
        <v>1.4803499999999998</v>
      </c>
      <c r="AS140" s="2">
        <f>'Processed Data Export'!CO141*AS$1</f>
        <v>2.2021999999999999</v>
      </c>
      <c r="AT140" s="2">
        <f>'Processed Data Export'!CP141*AT$1</f>
        <v>3.1349999999999998</v>
      </c>
      <c r="AU140" s="2">
        <f>'Processed Data Export'!CQ141*AU$1</f>
        <v>4.29</v>
      </c>
      <c r="AV140" s="2">
        <f>'Processed Data Export'!CR141*AV$1</f>
        <v>5.8397499999999996</v>
      </c>
      <c r="AW140" s="2">
        <f>'Processed Data Export'!CS141*AW$1</f>
        <v>7.7778999999999998</v>
      </c>
      <c r="AX140" s="2">
        <f>'Processed Data Export'!CT141*AX$1</f>
        <v>10.213400000000002</v>
      </c>
      <c r="AY140" s="2">
        <f>'Processed Data Export'!CU141*AY$1</f>
        <v>13.129199999999997</v>
      </c>
      <c r="AZ140" s="2">
        <f>'Processed Data Export'!CV141*AZ$1</f>
        <v>16.398399999999999</v>
      </c>
      <c r="BA140" s="2">
        <f>'Processed Data Export'!CW141*BA$1</f>
        <v>20.025600000000001</v>
      </c>
      <c r="BB140" s="2">
        <f>'Processed Data Export'!CX141*BB$1</f>
        <v>24.142399999999999</v>
      </c>
      <c r="BC140" s="2">
        <f>'Processed Data Export'!CY141*BC$1</f>
        <v>28.687399999999997</v>
      </c>
      <c r="BD140" s="2">
        <f>'Processed Data Export'!CZ141*BD$1</f>
        <v>33.918399999999998</v>
      </c>
      <c r="BE140" s="2">
        <f>'Processed Data Export'!DA141*BE$1</f>
        <v>40.04</v>
      </c>
      <c r="BF140" s="2">
        <f>'Processed Data Export'!DB141*BF$1</f>
        <v>47.116999999999997</v>
      </c>
      <c r="BG140" s="2">
        <f>'Processed Data Export'!DC141*BG$1</f>
        <v>56.1875</v>
      </c>
      <c r="BH140" s="2">
        <f>'Processed Data Export'!DD141*BH$1</f>
        <v>66.584000000000003</v>
      </c>
      <c r="BI140" s="2">
        <f>'Processed Data Export'!DE141*BI$1</f>
        <v>79.755500000000012</v>
      </c>
      <c r="BJ140" s="2">
        <f>'Processed Data Export'!DF141*BJ$1</f>
        <v>94.445999999999998</v>
      </c>
      <c r="BK140" s="2">
        <f>'Processed Data Export'!DG141*BK$1</f>
        <v>111.34200000000001</v>
      </c>
      <c r="BL140" s="2">
        <f>'Processed Data Export'!DH141*BL$1</f>
        <v>129.46499999999997</v>
      </c>
      <c r="BM140" s="2">
        <f>'Processed Data Export'!DI141*BM$1</f>
        <v>147.10300000000001</v>
      </c>
      <c r="BN140" s="2">
        <f>'Processed Data Export'!DJ141*BN$1</f>
        <v>162.73299999999998</v>
      </c>
      <c r="BO140" s="2">
        <f>'Processed Data Export'!DK141*BO$1</f>
        <v>174.63550000000004</v>
      </c>
      <c r="BP140" s="2">
        <f>'Processed Data Export'!DL141*BP$1</f>
        <v>181.48800000000003</v>
      </c>
      <c r="BQ140" s="2">
        <f>'Processed Data Export'!DM141*BQ$1</f>
        <v>181.559</v>
      </c>
      <c r="BR140" s="2">
        <f>'Processed Data Export'!DN141*BR$1</f>
        <v>174.63849999999999</v>
      </c>
      <c r="BS140" s="2">
        <f>'Processed Data Export'!DO141*BS$1</f>
        <v>160.56</v>
      </c>
      <c r="BT140" s="2">
        <f>'Processed Data Export'!DP141*BT$1</f>
        <v>142.12</v>
      </c>
      <c r="BU140" s="2">
        <f>'Processed Data Export'!DQ141*BU$1</f>
        <v>121.392</v>
      </c>
      <c r="BV140" s="2">
        <f>'Processed Data Export'!DR141*BV$1</f>
        <v>100.55249999999998</v>
      </c>
      <c r="BW140" s="2">
        <f>'Processed Data Export'!DS141*BW$1</f>
        <v>82.694999999999993</v>
      </c>
      <c r="BX140" s="2">
        <f>'Processed Data Export'!DT141*BX$1</f>
        <v>71.754999999999995</v>
      </c>
      <c r="BY140" s="2">
        <f>'Processed Data Export'!DU141*BY$1</f>
        <v>66.959999999999994</v>
      </c>
      <c r="BZ140" s="2">
        <f>'Processed Data Export'!DV141*BZ$1</f>
        <v>70.09</v>
      </c>
      <c r="CA140" s="2">
        <f>'Processed Data Export'!DW141*CA$1</f>
        <v>83.7</v>
      </c>
      <c r="CB140" s="2">
        <f>'Processed Data Export'!DX141*CB$1</f>
        <v>103.39</v>
      </c>
      <c r="CC140" s="2">
        <f>'Processed Data Export'!DY141*CC$1</f>
        <v>130.79999999999998</v>
      </c>
      <c r="CD140" s="2">
        <f>'Processed Data Export'!DZ141*CD$1</f>
        <v>159.12</v>
      </c>
      <c r="CE140" s="2">
        <f>'Processed Data Export'!EA141*CE$1</f>
        <v>182.90000000000003</v>
      </c>
      <c r="CF140" s="2">
        <f>'Processed Data Export'!EB141*CF$1</f>
        <v>191.83999999999997</v>
      </c>
      <c r="CG140" s="2">
        <f>'Processed Data Export'!EC141*CG$1</f>
        <v>179.99999999999997</v>
      </c>
      <c r="CH140" s="2">
        <f>'Processed Data Export'!ED141*CH$1</f>
        <v>145.28</v>
      </c>
      <c r="CI140" s="2">
        <f>'Processed Data Export'!EE141*CI$1</f>
        <v>90.3</v>
      </c>
      <c r="CJ140" s="2">
        <f>'Processed Data Export'!EF141*CJ$1</f>
        <v>20.51</v>
      </c>
      <c r="CK140" s="2">
        <f>'Processed Data Export'!EG141*CK$1</f>
        <v>0</v>
      </c>
      <c r="CL140" s="2">
        <f>'Processed Data Export'!EH141*CL$1</f>
        <v>0</v>
      </c>
      <c r="CM140" s="2">
        <f>'Processed Data Export'!EI141*CM$1</f>
        <v>0</v>
      </c>
      <c r="CN140" s="2">
        <f>'Processed Data Export'!EJ141*CN$1</f>
        <v>0</v>
      </c>
      <c r="CO140" s="2">
        <f t="shared" si="4"/>
        <v>3924.3185150000008</v>
      </c>
      <c r="CP140" s="2">
        <f t="shared" si="5"/>
        <v>39.243185150000009</v>
      </c>
    </row>
    <row r="141" spans="1:94" x14ac:dyDescent="0.35">
      <c r="A141" s="2">
        <f>'Processed Data Export'!B142</f>
        <v>1400</v>
      </c>
      <c r="B141" s="2">
        <f>'Processed Data Export'!AX142*B$1</f>
        <v>0.11255</v>
      </c>
      <c r="C141" s="2">
        <f>'Processed Data Export'!AY142*C$1</f>
        <v>0</v>
      </c>
      <c r="D141" s="2">
        <f>'Processed Data Export'!AZ142*D$1</f>
        <v>0</v>
      </c>
      <c r="E141" s="2">
        <f>'Processed Data Export'!BA142*E$1</f>
        <v>0</v>
      </c>
      <c r="F141" s="2">
        <f>'Processed Data Export'!BB142*F$1</f>
        <v>0</v>
      </c>
      <c r="G141" s="2">
        <f>'Processed Data Export'!BC142*G$1</f>
        <v>0</v>
      </c>
      <c r="H141" s="2">
        <f>'Processed Data Export'!BD142*H$1</f>
        <v>0</v>
      </c>
      <c r="I141" s="2">
        <f>'Processed Data Export'!BE142*I$1</f>
        <v>0</v>
      </c>
      <c r="J141" s="2">
        <f>'Processed Data Export'!BF142*J$1</f>
        <v>0</v>
      </c>
      <c r="K141" s="2">
        <f>'Processed Data Export'!BG142*K$1</f>
        <v>0</v>
      </c>
      <c r="L141" s="2">
        <f>'Processed Data Export'!BH142*L$1</f>
        <v>0</v>
      </c>
      <c r="M141" s="2">
        <f>'Processed Data Export'!BI142*M$1</f>
        <v>0</v>
      </c>
      <c r="N141" s="2">
        <f>'Processed Data Export'!BJ142*N$1</f>
        <v>0</v>
      </c>
      <c r="O141" s="2">
        <f>'Processed Data Export'!BK142*O$1</f>
        <v>0</v>
      </c>
      <c r="P141" s="2">
        <f>'Processed Data Export'!BL142*P$1</f>
        <v>0</v>
      </c>
      <c r="Q141" s="2">
        <f>'Processed Data Export'!BM142*Q$1</f>
        <v>0</v>
      </c>
      <c r="R141" s="2">
        <f>'Processed Data Export'!BN142*R$1</f>
        <v>0</v>
      </c>
      <c r="S141" s="2">
        <f>'Processed Data Export'!BO142*S$1</f>
        <v>0</v>
      </c>
      <c r="T141" s="2">
        <f>'Processed Data Export'!BP142*T$1</f>
        <v>0</v>
      </c>
      <c r="U141" s="2">
        <f>'Processed Data Export'!BQ142*U$1</f>
        <v>0</v>
      </c>
      <c r="V141" s="2">
        <f>'Processed Data Export'!BR142*V$1</f>
        <v>0</v>
      </c>
      <c r="W141" s="2">
        <f>'Processed Data Export'!BS142*W$1</f>
        <v>0</v>
      </c>
      <c r="X141" s="2">
        <f>'Processed Data Export'!BT142*X$1</f>
        <v>0</v>
      </c>
      <c r="Y141" s="2">
        <f>'Processed Data Export'!BU142*Y$1</f>
        <v>0</v>
      </c>
      <c r="Z141" s="2">
        <f>'Processed Data Export'!BV142*Z$1</f>
        <v>0</v>
      </c>
      <c r="AA141" s="2">
        <f>'Processed Data Export'!BW142*AA$1</f>
        <v>0</v>
      </c>
      <c r="AB141" s="2">
        <f>'Processed Data Export'!BX142*AB$1</f>
        <v>0</v>
      </c>
      <c r="AC141" s="2">
        <f>'Processed Data Export'!BY142*AC$1</f>
        <v>0</v>
      </c>
      <c r="AD141" s="2">
        <f>'Processed Data Export'!BZ142*AD$1</f>
        <v>0</v>
      </c>
      <c r="AE141" s="2">
        <f>'Processed Data Export'!CA142*AE$1</f>
        <v>0</v>
      </c>
      <c r="AF141" s="2">
        <f>'Processed Data Export'!CB142*AF$1</f>
        <v>0</v>
      </c>
      <c r="AG141" s="2">
        <f>'Processed Data Export'!CC142*AG$1</f>
        <v>0</v>
      </c>
      <c r="AH141" s="2">
        <f>'Processed Data Export'!CD142*AH$1</f>
        <v>0</v>
      </c>
      <c r="AI141" s="2">
        <f>'Processed Data Export'!CE142*AI$1</f>
        <v>0</v>
      </c>
      <c r="AJ141" s="2">
        <f>'Processed Data Export'!CF142*AJ$1</f>
        <v>0</v>
      </c>
      <c r="AK141" s="2">
        <f>'Processed Data Export'!CG142*AK$1</f>
        <v>0</v>
      </c>
      <c r="AL141" s="2">
        <f>'Processed Data Export'!CH142*AL$1</f>
        <v>0</v>
      </c>
      <c r="AM141" s="2">
        <f>'Processed Data Export'!CI142*AM$1</f>
        <v>0</v>
      </c>
      <c r="AN141" s="2">
        <f>'Processed Data Export'!CJ142*AN$1</f>
        <v>0</v>
      </c>
      <c r="AO141" s="2">
        <f>'Processed Data Export'!CK142*AO$1</f>
        <v>0.11599999999999999</v>
      </c>
      <c r="AP141" s="2">
        <f>'Processed Data Export'!CL142*AP$1</f>
        <v>0.23100000000000001</v>
      </c>
      <c r="AQ141" s="2">
        <f>'Processed Data Export'!CM142*AQ$1</f>
        <v>0.41359999999999997</v>
      </c>
      <c r="AR141" s="2">
        <f>'Processed Data Export'!CN142*AR$1</f>
        <v>0.64964999999999995</v>
      </c>
      <c r="AS141" s="2">
        <f>'Processed Data Export'!CO142*AS$1</f>
        <v>0.95589999999999997</v>
      </c>
      <c r="AT141" s="2">
        <f>'Processed Data Export'!CP142*AT$1</f>
        <v>1.33375</v>
      </c>
      <c r="AU141" s="2">
        <f>'Processed Data Export'!CQ142*AU$1</f>
        <v>1.7939999999999998</v>
      </c>
      <c r="AV141" s="2">
        <f>'Processed Data Export'!CR142*AV$1</f>
        <v>2.3962500000000002</v>
      </c>
      <c r="AW141" s="2">
        <f>'Processed Data Export'!CS142*AW$1</f>
        <v>3.1837000000000004</v>
      </c>
      <c r="AX141" s="2">
        <f>'Processed Data Export'!CT142*AX$1</f>
        <v>4.1907000000000005</v>
      </c>
      <c r="AY141" s="2">
        <f>'Processed Data Export'!CU142*AY$1</f>
        <v>5.4444499999999998</v>
      </c>
      <c r="AZ141" s="2">
        <f>'Processed Data Export'!CV142*AZ$1</f>
        <v>6.9263999999999992</v>
      </c>
      <c r="BA141" s="2">
        <f>'Processed Data Export'!CW142*BA$1</f>
        <v>8.6352000000000011</v>
      </c>
      <c r="BB141" s="2">
        <f>'Processed Data Export'!CX142*BB$1</f>
        <v>10.696</v>
      </c>
      <c r="BC141" s="2">
        <f>'Processed Data Export'!CY142*BC$1</f>
        <v>13.1068</v>
      </c>
      <c r="BD141" s="2">
        <f>'Processed Data Export'!CZ142*BD$1</f>
        <v>16.121099999999998</v>
      </c>
      <c r="BE141" s="2">
        <f>'Processed Data Export'!DA142*BE$1</f>
        <v>19.88</v>
      </c>
      <c r="BF141" s="2">
        <f>'Processed Data Export'!DB142*BF$1</f>
        <v>24.701499999999996</v>
      </c>
      <c r="BG141" s="2">
        <f>'Processed Data Export'!DC142*BG$1</f>
        <v>31.175000000000004</v>
      </c>
      <c r="BH141" s="2">
        <f>'Processed Data Export'!DD142*BH$1</f>
        <v>39.277999999999999</v>
      </c>
      <c r="BI141" s="2">
        <f>'Processed Data Export'!DE142*BI$1</f>
        <v>50.022499999999994</v>
      </c>
      <c r="BJ141" s="2">
        <f>'Processed Data Export'!DF142*BJ$1</f>
        <v>63.281999999999996</v>
      </c>
      <c r="BK141" s="2">
        <f>'Processed Data Export'!DG142*BK$1</f>
        <v>79.53</v>
      </c>
      <c r="BL141" s="2">
        <f>'Processed Data Export'!DH142*BL$1</f>
        <v>98.502999999999986</v>
      </c>
      <c r="BM141" s="2">
        <f>'Processed Data Export'!DI142*BM$1</f>
        <v>119.57950000000001</v>
      </c>
      <c r="BN141" s="2">
        <f>'Processed Data Export'!DJ142*BN$1</f>
        <v>142.08250000000001</v>
      </c>
      <c r="BO141" s="2">
        <f>'Processed Data Export'!DK142*BO$1</f>
        <v>165.21200000000002</v>
      </c>
      <c r="BP141" s="2">
        <f>'Processed Data Export'!DL142*BP$1</f>
        <v>187.64400000000001</v>
      </c>
      <c r="BQ141" s="2">
        <f>'Processed Data Export'!DM142*BQ$1</f>
        <v>208.23599999999996</v>
      </c>
      <c r="BR141" s="2">
        <f>'Processed Data Export'!DN142*BR$1</f>
        <v>227.64850000000001</v>
      </c>
      <c r="BS141" s="2">
        <f>'Processed Data Export'!DO142*BS$1</f>
        <v>244.51950000000005</v>
      </c>
      <c r="BT141" s="2">
        <f>'Processed Data Export'!DP142*BT$1</f>
        <v>260.67999999999995</v>
      </c>
      <c r="BU141" s="2">
        <f>'Processed Data Export'!DQ142*BU$1</f>
        <v>277.77600000000001</v>
      </c>
      <c r="BV141" s="2">
        <f>'Processed Data Export'!DR142*BV$1</f>
        <v>296.262</v>
      </c>
      <c r="BW141" s="2">
        <f>'Processed Data Export'!DS142*BW$1</f>
        <v>316.34999999999997</v>
      </c>
      <c r="BX141" s="2">
        <f>'Processed Data Export'!DT142*BX$1</f>
        <v>342.90000000000003</v>
      </c>
      <c r="BY141" s="2">
        <f>'Processed Data Export'!DU142*BY$1</f>
        <v>370.8</v>
      </c>
      <c r="BZ141" s="2">
        <f>'Processed Data Export'!DV142*BZ$1</f>
        <v>400.16500000000002</v>
      </c>
      <c r="CA141" s="2">
        <f>'Processed Data Export'!DW142*CA$1</f>
        <v>437.09999999999991</v>
      </c>
      <c r="CB141" s="2">
        <f>'Processed Data Export'!DX142*CB$1</f>
        <v>473.69500000000005</v>
      </c>
      <c r="CC141" s="2">
        <f>'Processed Data Export'!DY142*CC$1</f>
        <v>516.00000000000011</v>
      </c>
      <c r="CD141" s="2">
        <f>'Processed Data Export'!DZ142*CD$1</f>
        <v>556.24</v>
      </c>
      <c r="CE141" s="2">
        <f>'Processed Data Export'!EA142*CE$1</f>
        <v>598.30000000000007</v>
      </c>
      <c r="CF141" s="2">
        <f>'Processed Data Export'!EB142*CF$1</f>
        <v>630.08000000000004</v>
      </c>
      <c r="CG141" s="2">
        <f>'Processed Data Export'!EC142*CG$1</f>
        <v>644</v>
      </c>
      <c r="CH141" s="2">
        <f>'Processed Data Export'!ED142*CH$1</f>
        <v>635.59999999999991</v>
      </c>
      <c r="CI141" s="2">
        <f>'Processed Data Export'!EE142*CI$1</f>
        <v>593.4</v>
      </c>
      <c r="CJ141" s="2">
        <f>'Processed Data Export'!EF142*CJ$1</f>
        <v>512.75</v>
      </c>
      <c r="CK141" s="2">
        <f>'Processed Data Export'!EG142*CK$1</f>
        <v>399.59999999999997</v>
      </c>
      <c r="CL141" s="2">
        <f>'Processed Data Export'!EH142*CL$1</f>
        <v>241.92000000000002</v>
      </c>
      <c r="CM141" s="2">
        <f>'Processed Data Export'!EI142*CM$1</f>
        <v>141.73500000000001</v>
      </c>
      <c r="CN141" s="2">
        <f>'Processed Data Export'!EJ142*CN$1</f>
        <v>34.160000000000004</v>
      </c>
      <c r="CO141" s="2">
        <f t="shared" si="4"/>
        <v>10457.11405</v>
      </c>
      <c r="CP141" s="2">
        <f t="shared" si="5"/>
        <v>104.5711405</v>
      </c>
    </row>
    <row r="142" spans="1:94" x14ac:dyDescent="0.35">
      <c r="A142" s="2">
        <f>'Processed Data Export'!B143</f>
        <v>14330</v>
      </c>
      <c r="B142" s="2">
        <f>'Processed Data Export'!AX143*B$1</f>
        <v>8.5950000000000013E-2</v>
      </c>
      <c r="C142" s="2">
        <f>'Processed Data Export'!AY143*C$1</f>
        <v>0</v>
      </c>
      <c r="D142" s="2">
        <f>'Processed Data Export'!AZ143*D$1</f>
        <v>0</v>
      </c>
      <c r="E142" s="2">
        <f>'Processed Data Export'!BA143*E$1</f>
        <v>0</v>
      </c>
      <c r="F142" s="2">
        <f>'Processed Data Export'!BB143*F$1</f>
        <v>0</v>
      </c>
      <c r="G142" s="2">
        <f>'Processed Data Export'!BC143*G$1</f>
        <v>0</v>
      </c>
      <c r="H142" s="2">
        <f>'Processed Data Export'!BD143*H$1</f>
        <v>0</v>
      </c>
      <c r="I142" s="2">
        <f>'Processed Data Export'!BE143*I$1</f>
        <v>0</v>
      </c>
      <c r="J142" s="2">
        <f>'Processed Data Export'!BF143*J$1</f>
        <v>0</v>
      </c>
      <c r="K142" s="2">
        <f>'Processed Data Export'!BG143*K$1</f>
        <v>0</v>
      </c>
      <c r="L142" s="2">
        <f>'Processed Data Export'!BH143*L$1</f>
        <v>0</v>
      </c>
      <c r="M142" s="2">
        <f>'Processed Data Export'!BI143*M$1</f>
        <v>0</v>
      </c>
      <c r="N142" s="2">
        <f>'Processed Data Export'!BJ143*N$1</f>
        <v>0</v>
      </c>
      <c r="O142" s="2">
        <f>'Processed Data Export'!BK143*O$1</f>
        <v>0</v>
      </c>
      <c r="P142" s="2">
        <f>'Processed Data Export'!BL143*P$1</f>
        <v>0</v>
      </c>
      <c r="Q142" s="2">
        <f>'Processed Data Export'!BM143*Q$1</f>
        <v>0</v>
      </c>
      <c r="R142" s="2">
        <f>'Processed Data Export'!BN143*R$1</f>
        <v>0</v>
      </c>
      <c r="S142" s="2">
        <f>'Processed Data Export'!BO143*S$1</f>
        <v>0</v>
      </c>
      <c r="T142" s="2">
        <f>'Processed Data Export'!BP143*T$1</f>
        <v>0</v>
      </c>
      <c r="U142" s="2">
        <f>'Processed Data Export'!BQ143*U$1</f>
        <v>0</v>
      </c>
      <c r="V142" s="2">
        <f>'Processed Data Export'!BR143*V$1</f>
        <v>0</v>
      </c>
      <c r="W142" s="2">
        <f>'Processed Data Export'!BS143*W$1</f>
        <v>0</v>
      </c>
      <c r="X142" s="2">
        <f>'Processed Data Export'!BT143*X$1</f>
        <v>0</v>
      </c>
      <c r="Y142" s="2">
        <f>'Processed Data Export'!BU143*Y$1</f>
        <v>0</v>
      </c>
      <c r="Z142" s="2">
        <f>'Processed Data Export'!BV143*Z$1</f>
        <v>0</v>
      </c>
      <c r="AA142" s="2">
        <f>'Processed Data Export'!BW143*AA$1</f>
        <v>0</v>
      </c>
      <c r="AB142" s="2">
        <f>'Processed Data Export'!BX143*AB$1</f>
        <v>0</v>
      </c>
      <c r="AC142" s="2">
        <f>'Processed Data Export'!BY143*AC$1</f>
        <v>0</v>
      </c>
      <c r="AD142" s="2">
        <f>'Processed Data Export'!BZ143*AD$1</f>
        <v>0</v>
      </c>
      <c r="AE142" s="2">
        <f>'Processed Data Export'!CA143*AE$1</f>
        <v>1.4175000000000002E-2</v>
      </c>
      <c r="AF142" s="2">
        <f>'Processed Data Export'!CB143*AF$1</f>
        <v>5.2900000000000003E-2</v>
      </c>
      <c r="AG142" s="2">
        <f>'Processed Data Export'!CC143*AG$1</f>
        <v>9.4140000000000001E-2</v>
      </c>
      <c r="AH142" s="2">
        <f>'Processed Data Export'!CD143*AH$1</f>
        <v>0.13364999999999999</v>
      </c>
      <c r="AI142" s="2">
        <f>'Processed Data Export'!CE143*AI$1</f>
        <v>0.16537499999999999</v>
      </c>
      <c r="AJ142" s="2">
        <f>'Processed Data Export'!CF143*AJ$1</f>
        <v>0.187915</v>
      </c>
      <c r="AK142" s="2">
        <f>'Processed Data Export'!CG143*AK$1</f>
        <v>0.19184000000000001</v>
      </c>
      <c r="AL142" s="2">
        <f>'Processed Data Export'!CH143*AL$1</f>
        <v>0.18829000000000001</v>
      </c>
      <c r="AM142" s="2">
        <f>'Processed Data Export'!CI143*AM$1</f>
        <v>0.22599999999999998</v>
      </c>
      <c r="AN142" s="2">
        <f>'Processed Data Export'!CJ143*AN$1</f>
        <v>0.32640000000000002</v>
      </c>
      <c r="AO142" s="2">
        <f>'Processed Data Export'!CK143*AO$1</f>
        <v>0.54374999999999996</v>
      </c>
      <c r="AP142" s="2">
        <f>'Processed Data Export'!CL143*AP$1</f>
        <v>0.90749999999999997</v>
      </c>
      <c r="AQ142" s="2">
        <f>'Processed Data Export'!CM143*AQ$1</f>
        <v>1.4381999999999999</v>
      </c>
      <c r="AR142" s="2">
        <f>'Processed Data Export'!CN143*AR$1</f>
        <v>2.0873999999999997</v>
      </c>
      <c r="AS142" s="2">
        <f>'Processed Data Export'!CO143*AS$1</f>
        <v>2.8797999999999999</v>
      </c>
      <c r="AT142" s="2">
        <f>'Processed Data Export'!CP143*AT$1</f>
        <v>3.7537500000000001</v>
      </c>
      <c r="AU142" s="2">
        <f>'Processed Data Export'!CQ143*AU$1</f>
        <v>4.7267999999999999</v>
      </c>
      <c r="AV142" s="2">
        <f>'Processed Data Export'!CR143*AV$1</f>
        <v>5.8752499999999994</v>
      </c>
      <c r="AW142" s="2">
        <f>'Processed Data Export'!CS143*AW$1</f>
        <v>7.193550000000001</v>
      </c>
      <c r="AX142" s="2">
        <f>'Processed Data Export'!CT143*AX$1</f>
        <v>8.702</v>
      </c>
      <c r="AY142" s="2">
        <f>'Processed Data Export'!CU143*AY$1</f>
        <v>10.315799999999999</v>
      </c>
      <c r="AZ142" s="2">
        <f>'Processed Data Export'!CV143*AZ$1</f>
        <v>11.928800000000001</v>
      </c>
      <c r="BA142" s="2">
        <f>'Processed Data Export'!CW143*BA$1</f>
        <v>13.473599999999999</v>
      </c>
      <c r="BB142" s="2">
        <f>'Processed Data Export'!CX143*BB$1</f>
        <v>15.089</v>
      </c>
      <c r="BC142" s="2">
        <f>'Processed Data Export'!CY143*BC$1</f>
        <v>16.925999999999998</v>
      </c>
      <c r="BD142" s="2">
        <f>'Processed Data Export'!CZ143*BD$1</f>
        <v>19.227</v>
      </c>
      <c r="BE142" s="2">
        <f>'Processed Data Export'!DA143*BE$1</f>
        <v>22.344000000000001</v>
      </c>
      <c r="BF142" s="2">
        <f>'Processed Data Export'!DB143*BF$1</f>
        <v>26.733499999999999</v>
      </c>
      <c r="BG142" s="2">
        <f>'Processed Data Export'!DC143*BG$1</f>
        <v>33.277499999999996</v>
      </c>
      <c r="BH142" s="2">
        <f>'Processed Data Export'!DD143*BH$1</f>
        <v>41.901999999999994</v>
      </c>
      <c r="BI142" s="2">
        <f>'Processed Data Export'!DE143*BI$1</f>
        <v>53.855999999999995</v>
      </c>
      <c r="BJ142" s="2">
        <f>'Processed Data Export'!DF143*BJ$1</f>
        <v>68.476000000000013</v>
      </c>
      <c r="BK142" s="2">
        <f>'Processed Data Export'!DG143*BK$1</f>
        <v>86.278000000000006</v>
      </c>
      <c r="BL142" s="2">
        <f>'Processed Data Export'!DH143*BL$1</f>
        <v>106.312</v>
      </c>
      <c r="BM142" s="2">
        <f>'Processed Data Export'!DI143*BM$1</f>
        <v>126.88800000000001</v>
      </c>
      <c r="BN142" s="2">
        <f>'Processed Data Export'!DJ143*BN$1</f>
        <v>146.67150000000001</v>
      </c>
      <c r="BO142" s="2">
        <f>'Processed Data Export'!DK143*BO$1</f>
        <v>163.40749999999997</v>
      </c>
      <c r="BP142" s="2">
        <f>'Processed Data Export'!DL143*BP$1</f>
        <v>174.876</v>
      </c>
      <c r="BQ142" s="2">
        <f>'Processed Data Export'!DM143*BQ$1</f>
        <v>179.48699999999999</v>
      </c>
      <c r="BR142" s="2">
        <f>'Processed Data Export'!DN143*BR$1</f>
        <v>176.40549999999999</v>
      </c>
      <c r="BS142" s="2">
        <f>'Processed Data Export'!DO143*BS$1</f>
        <v>166.24650000000003</v>
      </c>
      <c r="BT142" s="2">
        <f>'Processed Data Export'!DP143*BT$1</f>
        <v>152.38</v>
      </c>
      <c r="BU142" s="2">
        <f>'Processed Data Export'!DQ143*BU$1</f>
        <v>138.672</v>
      </c>
      <c r="BV142" s="2">
        <f>'Processed Data Export'!DR143*BV$1</f>
        <v>130.96349999999998</v>
      </c>
      <c r="BW142" s="2">
        <f>'Processed Data Export'!DS143*BW$1</f>
        <v>134.86499999999998</v>
      </c>
      <c r="BX142" s="2">
        <f>'Processed Data Export'!DT143*BX$1</f>
        <v>159.38499999999999</v>
      </c>
      <c r="BY142" s="2">
        <f>'Processed Data Export'!DU143*BY$1</f>
        <v>205.2</v>
      </c>
      <c r="BZ142" s="2">
        <f>'Processed Data Export'!DV143*BZ$1</f>
        <v>274.65500000000003</v>
      </c>
      <c r="CA142" s="2">
        <f>'Processed Data Export'!DW143*CA$1</f>
        <v>368.28</v>
      </c>
      <c r="CB142" s="2">
        <f>'Processed Data Export'!DX143*CB$1</f>
        <v>472.64000000000004</v>
      </c>
      <c r="CC142" s="2">
        <f>'Processed Data Export'!DY143*CC$1</f>
        <v>576</v>
      </c>
      <c r="CD142" s="2">
        <f>'Processed Data Export'!DZ143*CD$1</f>
        <v>654.16000000000008</v>
      </c>
      <c r="CE142" s="2">
        <f>'Processed Data Export'!EA143*CE$1</f>
        <v>691.3</v>
      </c>
      <c r="CF142" s="2">
        <f>'Processed Data Export'!EB143*CF$1</f>
        <v>663.52</v>
      </c>
      <c r="CG142" s="2">
        <f>'Processed Data Export'!EC143*CG$1</f>
        <v>568</v>
      </c>
      <c r="CH142" s="2">
        <f>'Processed Data Export'!ED143*CH$1</f>
        <v>413.14</v>
      </c>
      <c r="CI142" s="2">
        <f>'Processed Data Export'!EE143*CI$1</f>
        <v>211.55999999999997</v>
      </c>
      <c r="CJ142" s="2">
        <f>'Processed Data Export'!EF143*CJ$1</f>
        <v>73.25</v>
      </c>
      <c r="CK142" s="2">
        <f>'Processed Data Export'!EG143*CK$1</f>
        <v>0</v>
      </c>
      <c r="CL142" s="2">
        <f>'Processed Data Export'!EH143*CL$1</f>
        <v>0</v>
      </c>
      <c r="CM142" s="2">
        <f>'Processed Data Export'!EI143*CM$1</f>
        <v>0</v>
      </c>
      <c r="CN142" s="2">
        <f>'Processed Data Export'!EJ143*CN$1</f>
        <v>0</v>
      </c>
      <c r="CO142" s="2">
        <f t="shared" si="4"/>
        <v>7587.8663350000006</v>
      </c>
      <c r="CP142" s="2">
        <f t="shared" si="5"/>
        <v>75.878663350000011</v>
      </c>
    </row>
    <row r="143" spans="1:94" x14ac:dyDescent="0.35">
      <c r="A143" s="2">
        <f>'Processed Data Export'!B144</f>
        <v>13208</v>
      </c>
      <c r="B143" s="2">
        <f>'Processed Data Export'!AX144*B$1</f>
        <v>1.1550000000000001E-2</v>
      </c>
      <c r="C143" s="2">
        <f>'Processed Data Export'!AY144*C$1</f>
        <v>0</v>
      </c>
      <c r="D143" s="2">
        <f>'Processed Data Export'!AZ144*D$1</f>
        <v>0</v>
      </c>
      <c r="E143" s="2">
        <f>'Processed Data Export'!BA144*E$1</f>
        <v>0</v>
      </c>
      <c r="F143" s="2">
        <f>'Processed Data Export'!BB144*F$1</f>
        <v>0</v>
      </c>
      <c r="G143" s="2">
        <f>'Processed Data Export'!BC144*G$1</f>
        <v>0</v>
      </c>
      <c r="H143" s="2">
        <f>'Processed Data Export'!BD144*H$1</f>
        <v>0</v>
      </c>
      <c r="I143" s="2">
        <f>'Processed Data Export'!BE144*I$1</f>
        <v>0</v>
      </c>
      <c r="J143" s="2">
        <f>'Processed Data Export'!BF144*J$1</f>
        <v>1.1119999999999999E-3</v>
      </c>
      <c r="K143" s="2">
        <f>'Processed Data Export'!BG144*K$1</f>
        <v>1.575E-3</v>
      </c>
      <c r="L143" s="2">
        <f>'Processed Data Export'!BH144*L$1</f>
        <v>2.3270000000000001E-3</v>
      </c>
      <c r="M143" s="2">
        <f>'Processed Data Export'!BI144*M$1</f>
        <v>3.2560000000000002E-3</v>
      </c>
      <c r="N143" s="2">
        <f>'Processed Data Export'!BJ144*N$1</f>
        <v>4.3985000000000005E-3</v>
      </c>
      <c r="O143" s="2">
        <f>'Processed Data Export'!BK144*O$1</f>
        <v>5.7860000000000003E-3</v>
      </c>
      <c r="P143" s="2">
        <f>'Processed Data Export'!BL144*P$1</f>
        <v>1.0149000000000002E-2</v>
      </c>
      <c r="Q143" s="2">
        <f>'Processed Data Export'!BM144*Q$1</f>
        <v>1.3240500000000001E-2</v>
      </c>
      <c r="R143" s="2">
        <f>'Processed Data Export'!BN144*R$1</f>
        <v>1.7733000000000002E-2</v>
      </c>
      <c r="S143" s="2">
        <f>'Processed Data Export'!BO144*S$1</f>
        <v>2.3214000000000002E-2</v>
      </c>
      <c r="T143" s="2">
        <f>'Processed Data Export'!BP144*T$1</f>
        <v>2.9352500000000007E-2</v>
      </c>
      <c r="U143" s="2">
        <f>'Processed Data Export'!BQ144*U$1</f>
        <v>3.7289999999999997E-2</v>
      </c>
      <c r="V143" s="2">
        <f>'Processed Data Export'!BR144*V$1</f>
        <v>4.6079999999999996E-2</v>
      </c>
      <c r="W143" s="2">
        <f>'Processed Data Export'!BS144*W$1</f>
        <v>5.6209999999999996E-2</v>
      </c>
      <c r="X143" s="2">
        <f>'Processed Data Export'!BT144*X$1</f>
        <v>6.7230000000000012E-2</v>
      </c>
      <c r="Y143" s="2">
        <f>'Processed Data Export'!BU144*Y$1</f>
        <v>7.9899999999999999E-2</v>
      </c>
      <c r="Z143" s="2">
        <f>'Processed Data Export'!BV144*Z$1</f>
        <v>9.2019999999999991E-2</v>
      </c>
      <c r="AA143" s="2">
        <f>'Processed Data Export'!BW144*AA$1</f>
        <v>0.10570499999999999</v>
      </c>
      <c r="AB143" s="2">
        <f>'Processed Data Export'!BX144*AB$1</f>
        <v>0.11730000000000002</v>
      </c>
      <c r="AC143" s="2">
        <f>'Processed Data Export'!BY144*AC$1</f>
        <v>0.13031000000000001</v>
      </c>
      <c r="AD143" s="2">
        <f>'Processed Data Export'!BZ144*AD$1</f>
        <v>0.141015</v>
      </c>
      <c r="AE143" s="2">
        <f>'Processed Data Export'!CA144*AE$1</f>
        <v>0.14985000000000001</v>
      </c>
      <c r="AF143" s="2">
        <f>'Processed Data Export'!CB144*AF$1</f>
        <v>0.15870000000000001</v>
      </c>
      <c r="AG143" s="2">
        <f>'Processed Data Export'!CC144*AG$1</f>
        <v>0.164745</v>
      </c>
      <c r="AH143" s="2">
        <f>'Processed Data Export'!CD144*AH$1</f>
        <v>0.17226000000000002</v>
      </c>
      <c r="AI143" s="2">
        <f>'Processed Data Export'!CE144*AI$1</f>
        <v>0.18225000000000002</v>
      </c>
      <c r="AJ143" s="2">
        <f>'Processed Data Export'!CF144*AJ$1</f>
        <v>0.20325500000000002</v>
      </c>
      <c r="AK143" s="2">
        <f>'Processed Data Export'!CG144*AK$1</f>
        <v>0.23980000000000001</v>
      </c>
      <c r="AL143" s="2">
        <f>'Processed Data Export'!CH144*AL$1</f>
        <v>0.302255</v>
      </c>
      <c r="AM143" s="2">
        <f>'Processed Data Export'!CI144*AM$1</f>
        <v>0.40114999999999995</v>
      </c>
      <c r="AN143" s="2">
        <f>'Processed Data Export'!CJ144*AN$1</f>
        <v>0.55679999999999996</v>
      </c>
      <c r="AO143" s="2">
        <f>'Processed Data Export'!CK144*AO$1</f>
        <v>0.76849999999999996</v>
      </c>
      <c r="AP143" s="2">
        <f>'Processed Data Export'!CL144*AP$1</f>
        <v>1.056</v>
      </c>
      <c r="AQ143" s="2">
        <f>'Processed Data Export'!CM144*AQ$1</f>
        <v>1.4381999999999999</v>
      </c>
      <c r="AR143" s="2">
        <f>'Processed Data Export'!CN144*AR$1</f>
        <v>1.90635</v>
      </c>
      <c r="AS143" s="2">
        <f>'Processed Data Export'!CO144*AS$1</f>
        <v>2.4804999999999997</v>
      </c>
      <c r="AT143" s="2">
        <f>'Processed Data Export'!CP144*AT$1</f>
        <v>3.17625</v>
      </c>
      <c r="AU143" s="2">
        <f>'Processed Data Export'!CQ144*AU$1</f>
        <v>3.9779999999999998</v>
      </c>
      <c r="AV143" s="2">
        <f>'Processed Data Export'!CR144*AV$1</f>
        <v>4.97</v>
      </c>
      <c r="AW143" s="2">
        <f>'Processed Data Export'!CS144*AW$1</f>
        <v>6.1659000000000006</v>
      </c>
      <c r="AX143" s="2">
        <f>'Processed Data Export'!CT144*AX$1</f>
        <v>7.5569999999999995</v>
      </c>
      <c r="AY143" s="2">
        <f>'Processed Data Export'!CU144*AY$1</f>
        <v>9.1956500000000005</v>
      </c>
      <c r="AZ143" s="2">
        <f>'Processed Data Export'!CV144*AZ$1</f>
        <v>11.070400000000001</v>
      </c>
      <c r="BA143" s="2">
        <f>'Processed Data Export'!CW144*BA$1</f>
        <v>13.3056</v>
      </c>
      <c r="BB143" s="2">
        <f>'Processed Data Export'!CX144*BB$1</f>
        <v>16.0822</v>
      </c>
      <c r="BC143" s="2">
        <f>'Processed Data Export'!CY144*BC$1</f>
        <v>19.790400000000002</v>
      </c>
      <c r="BD143" s="2">
        <f>'Processed Data Export'!CZ144*BD$1</f>
        <v>24.699299999999997</v>
      </c>
      <c r="BE143" s="2">
        <f>'Processed Data Export'!DA144*BE$1</f>
        <v>31.359999999999996</v>
      </c>
      <c r="BF143" s="2">
        <f>'Processed Data Export'!DB144*BF$1</f>
        <v>40.259</v>
      </c>
      <c r="BG143" s="2">
        <f>'Processed Data Export'!DC144*BG$1</f>
        <v>52.055</v>
      </c>
      <c r="BH143" s="2">
        <f>'Processed Data Export'!DD144*BH$1</f>
        <v>66.42</v>
      </c>
      <c r="BI143" s="2">
        <f>'Processed Data Export'!DE144*BI$1</f>
        <v>84.336999999999989</v>
      </c>
      <c r="BJ143" s="2">
        <f>'Processed Data Export'!DF144*BJ$1</f>
        <v>104.304</v>
      </c>
      <c r="BK143" s="2">
        <f>'Processed Data Export'!DG144*BK$1</f>
        <v>125.6815</v>
      </c>
      <c r="BL143" s="2">
        <f>'Processed Data Export'!DH144*BL$1</f>
        <v>146.86399999999998</v>
      </c>
      <c r="BM143" s="2">
        <f>'Processed Data Export'!DI144*BM$1</f>
        <v>165.14100000000002</v>
      </c>
      <c r="BN143" s="2">
        <f>'Processed Data Export'!DJ144*BN$1</f>
        <v>178.44149999999996</v>
      </c>
      <c r="BO143" s="2">
        <f>'Processed Data Export'!DK144*BO$1</f>
        <v>184.45999999999998</v>
      </c>
      <c r="BP143" s="2">
        <f>'Processed Data Export'!DL144*BP$1</f>
        <v>182.4</v>
      </c>
      <c r="BQ143" s="2">
        <f>'Processed Data Export'!DM144*BQ$1</f>
        <v>171.19899999999998</v>
      </c>
      <c r="BR143" s="2">
        <f>'Processed Data Export'!DN144*BR$1</f>
        <v>152.25649999999999</v>
      </c>
      <c r="BS143" s="2">
        <f>'Processed Data Export'!DO144*BS$1</f>
        <v>128.11350000000002</v>
      </c>
      <c r="BT143" s="2">
        <f>'Processed Data Export'!DP144*BT$1</f>
        <v>102.22</v>
      </c>
      <c r="BU143" s="2">
        <f>'Processed Data Export'!DQ144*BU$1</f>
        <v>78.192000000000007</v>
      </c>
      <c r="BV143" s="2">
        <f>'Processed Data Export'!DR144*BV$1</f>
        <v>59.840999999999994</v>
      </c>
      <c r="BW143" s="2">
        <f>'Processed Data Export'!DS144*BW$1</f>
        <v>49.395000000000003</v>
      </c>
      <c r="BX143" s="2">
        <f>'Processed Data Export'!DT144*BX$1</f>
        <v>49.53</v>
      </c>
      <c r="BY143" s="2">
        <f>'Processed Data Export'!DU144*BY$1</f>
        <v>58.320000000000007</v>
      </c>
      <c r="BZ143" s="2">
        <f>'Processed Data Export'!DV144*BZ$1</f>
        <v>74.164999999999992</v>
      </c>
      <c r="CA143" s="2">
        <f>'Processed Data Export'!DW144*CA$1</f>
        <v>94.86</v>
      </c>
      <c r="CB143" s="2">
        <f>'Processed Data Export'!DX144*CB$1</f>
        <v>113.94000000000001</v>
      </c>
      <c r="CC143" s="2">
        <f>'Processed Data Export'!DY144*CC$1</f>
        <v>128.4</v>
      </c>
      <c r="CD143" s="2">
        <f>'Processed Data Export'!DZ144*CD$1</f>
        <v>130.56</v>
      </c>
      <c r="CE143" s="2">
        <f>'Processed Data Export'!EA144*CE$1</f>
        <v>119.35000000000001</v>
      </c>
      <c r="CF143" s="2">
        <f>'Processed Data Export'!EB144*CF$1</f>
        <v>93.28</v>
      </c>
      <c r="CG143" s="2">
        <f>'Processed Data Export'!EC144*CG$1</f>
        <v>50</v>
      </c>
      <c r="CH143" s="2">
        <f>'Processed Data Export'!ED144*CH$1</f>
        <v>27.24</v>
      </c>
      <c r="CI143" s="2">
        <f>'Processed Data Export'!EE144*CI$1</f>
        <v>0</v>
      </c>
      <c r="CJ143" s="2">
        <f>'Processed Data Export'!EF144*CJ$1</f>
        <v>0</v>
      </c>
      <c r="CK143" s="2">
        <f>'Processed Data Export'!EG144*CK$1</f>
        <v>0</v>
      </c>
      <c r="CL143" s="2">
        <f>'Processed Data Export'!EH144*CL$1</f>
        <v>0</v>
      </c>
      <c r="CM143" s="2">
        <f>'Processed Data Export'!EI144*CM$1</f>
        <v>0</v>
      </c>
      <c r="CN143" s="2">
        <f>'Processed Data Export'!EJ144*CN$1</f>
        <v>0</v>
      </c>
      <c r="CO143" s="2">
        <f t="shared" si="4"/>
        <v>3173.7530685000002</v>
      </c>
      <c r="CP143" s="2">
        <f t="shared" si="5"/>
        <v>31.737530685000003</v>
      </c>
    </row>
    <row r="144" spans="1:94" x14ac:dyDescent="0.35">
      <c r="A144" s="2">
        <f>'Processed Data Export'!B145</f>
        <v>13205</v>
      </c>
      <c r="B144" s="2">
        <f>'Processed Data Export'!AX145*B$1</f>
        <v>1.5949999999999999E-2</v>
      </c>
      <c r="C144" s="2">
        <f>'Processed Data Export'!AY145*C$1</f>
        <v>0</v>
      </c>
      <c r="D144" s="2">
        <f>'Processed Data Export'!AZ145*D$1</f>
        <v>1.1609999999999999E-3</v>
      </c>
      <c r="E144" s="2">
        <f>'Processed Data Export'!BA145*E$1</f>
        <v>1.9845000000000002E-3</v>
      </c>
      <c r="F144" s="2">
        <f>'Processed Data Export'!BB145*F$1</f>
        <v>3.0894999999999998E-3</v>
      </c>
      <c r="G144" s="2">
        <f>'Processed Data Export'!BC145*G$1</f>
        <v>4.4415000000000001E-3</v>
      </c>
      <c r="H144" s="2">
        <f>'Processed Data Export'!BD145*H$1</f>
        <v>6.1275000000000001E-3</v>
      </c>
      <c r="I144" s="2">
        <f>'Processed Data Export'!BE145*I$1</f>
        <v>8.1740000000000007E-3</v>
      </c>
      <c r="J144" s="2">
        <f>'Processed Data Export'!BF145*J$1</f>
        <v>1.0702999999999999E-2</v>
      </c>
      <c r="K144" s="2">
        <f>'Processed Data Export'!BG145*K$1</f>
        <v>1.3702499999999999E-2</v>
      </c>
      <c r="L144" s="2">
        <f>'Processed Data Export'!BH145*L$1</f>
        <v>1.7363E-2</v>
      </c>
      <c r="M144" s="2">
        <f>'Processed Data Export'!BI145*M$1</f>
        <v>2.1774500000000002E-2</v>
      </c>
      <c r="N144" s="2">
        <f>'Processed Data Export'!BJ145*N$1</f>
        <v>2.7085499999999998E-2</v>
      </c>
      <c r="O144" s="2">
        <f>'Processed Data Export'!BK145*O$1</f>
        <v>3.2875000000000001E-2</v>
      </c>
      <c r="P144" s="2">
        <f>'Processed Data Export'!BL145*P$1</f>
        <v>3.9700500000000007E-2</v>
      </c>
      <c r="Q144" s="2">
        <f>'Processed Data Export'!BM145*Q$1</f>
        <v>4.7869499999999995E-2</v>
      </c>
      <c r="R144" s="2">
        <f>'Processed Data Export'!BN145*R$1</f>
        <v>5.6668500000000004E-2</v>
      </c>
      <c r="S144" s="2">
        <f>'Processed Data Export'!BO145*S$1</f>
        <v>6.6138000000000002E-2</v>
      </c>
      <c r="T144" s="2">
        <f>'Processed Data Export'!BP145*T$1</f>
        <v>7.6615000000000003E-2</v>
      </c>
      <c r="U144" s="2">
        <f>'Processed Data Export'!BQ145*U$1</f>
        <v>8.7010000000000004E-2</v>
      </c>
      <c r="V144" s="2">
        <f>'Processed Data Export'!BR145*V$1</f>
        <v>9.7280000000000005E-2</v>
      </c>
      <c r="W144" s="2">
        <f>'Processed Data Export'!BS145*W$1</f>
        <v>0.10804</v>
      </c>
      <c r="X144" s="2">
        <f>'Processed Data Export'!BT145*X$1</f>
        <v>0.11786000000000001</v>
      </c>
      <c r="Y144" s="2">
        <f>'Processed Data Export'!BU145*Y$1</f>
        <v>0.12596000000000002</v>
      </c>
      <c r="Z144" s="2">
        <f>'Processed Data Export'!BV145*Z$1</f>
        <v>0.13267999999999999</v>
      </c>
      <c r="AA144" s="2">
        <f>'Processed Data Export'!BW145*AA$1</f>
        <v>0.13608000000000001</v>
      </c>
      <c r="AB144" s="2">
        <f>'Processed Data Export'!BX145*AB$1</f>
        <v>0.13524</v>
      </c>
      <c r="AC144" s="2">
        <f>'Processed Data Export'!BY145*AC$1</f>
        <v>0.13188</v>
      </c>
      <c r="AD144" s="2">
        <f>'Processed Data Export'!BZ145*AD$1</f>
        <v>0.12494999999999999</v>
      </c>
      <c r="AE144" s="2">
        <f>'Processed Data Export'!CA145*AE$1</f>
        <v>0.11340000000000001</v>
      </c>
      <c r="AF144" s="2">
        <f>'Processed Data Export'!CB145*AF$1</f>
        <v>0.10350000000000001</v>
      </c>
      <c r="AG144" s="2">
        <f>'Processed Data Export'!CC145*AG$1</f>
        <v>9.1524999999999995E-2</v>
      </c>
      <c r="AH144" s="2">
        <f>'Processed Data Export'!CD145*AH$1</f>
        <v>8.6130000000000012E-2</v>
      </c>
      <c r="AI144" s="2">
        <f>'Processed Data Export'!CE145*AI$1</f>
        <v>9.1125000000000012E-2</v>
      </c>
      <c r="AJ144" s="2">
        <f>'Processed Data Export'!CF145*AJ$1</f>
        <v>0.10354500000000001</v>
      </c>
      <c r="AK144" s="2">
        <f>'Processed Data Export'!CG145*AK$1</f>
        <v>0.14388000000000001</v>
      </c>
      <c r="AL144" s="2">
        <f>'Processed Data Export'!CH145*AL$1</f>
        <v>0.203155</v>
      </c>
      <c r="AM144" s="2">
        <f>'Processed Data Export'!CI145*AM$1</f>
        <v>0.29944999999999999</v>
      </c>
      <c r="AN144" s="2">
        <f>'Processed Data Export'!CJ145*AN$1</f>
        <v>0.42880000000000001</v>
      </c>
      <c r="AO144" s="2">
        <f>'Processed Data Export'!CK145*AO$1</f>
        <v>0.61624999999999996</v>
      </c>
      <c r="AP144" s="2">
        <f>'Processed Data Export'!CL145*AP$1</f>
        <v>0.87449999999999994</v>
      </c>
      <c r="AQ144" s="2">
        <f>'Processed Data Export'!CM145*AQ$1</f>
        <v>1.222</v>
      </c>
      <c r="AR144" s="2">
        <f>'Processed Data Export'!CN145*AR$1</f>
        <v>1.6507499999999999</v>
      </c>
      <c r="AS144" s="2">
        <f>'Processed Data Export'!CO145*AS$1</f>
        <v>2.1901000000000002</v>
      </c>
      <c r="AT144" s="2">
        <f>'Processed Data Export'!CP145*AT$1</f>
        <v>2.8462500000000004</v>
      </c>
      <c r="AU144" s="2">
        <f>'Processed Data Export'!CQ145*AU$1</f>
        <v>3.6816</v>
      </c>
      <c r="AV144" s="2">
        <f>'Processed Data Export'!CR145*AV$1</f>
        <v>4.7392499999999993</v>
      </c>
      <c r="AW144" s="2">
        <f>'Processed Data Export'!CS145*AW$1</f>
        <v>6.0248500000000007</v>
      </c>
      <c r="AX144" s="2">
        <f>'Processed Data Export'!CT145*AX$1</f>
        <v>7.6257000000000001</v>
      </c>
      <c r="AY144" s="2">
        <f>'Processed Data Export'!CU145*AY$1</f>
        <v>9.5603499999999997</v>
      </c>
      <c r="AZ144" s="2">
        <f>'Processed Data Export'!CV145*AZ$1</f>
        <v>11.84</v>
      </c>
      <c r="BA144" s="2">
        <f>'Processed Data Export'!CW145*BA$1</f>
        <v>14.5824</v>
      </c>
      <c r="BB144" s="2">
        <f>'Processed Data Export'!CX145*BB$1</f>
        <v>17.915799999999997</v>
      </c>
      <c r="BC144" s="2">
        <f>'Processed Data Export'!CY145*BC$1</f>
        <v>22.0472</v>
      </c>
      <c r="BD144" s="2">
        <f>'Processed Data Export'!CZ145*BD$1</f>
        <v>27.213599999999996</v>
      </c>
      <c r="BE144" s="2">
        <f>'Processed Data Export'!DA145*BE$1</f>
        <v>33.711999999999996</v>
      </c>
      <c r="BF144" s="2">
        <f>'Processed Data Export'!DB145*BF$1</f>
        <v>41.655999999999999</v>
      </c>
      <c r="BG144" s="2">
        <f>'Processed Data Export'!DC145*BG$1</f>
        <v>51.62</v>
      </c>
      <c r="BH144" s="2">
        <f>'Processed Data Export'!DD145*BH$1</f>
        <v>62.893999999999991</v>
      </c>
      <c r="BI144" s="2">
        <f>'Processed Data Export'!DE145*BI$1</f>
        <v>76.202499999999986</v>
      </c>
      <c r="BJ144" s="2">
        <f>'Processed Data Export'!DF145*BJ$1</f>
        <v>90.206000000000017</v>
      </c>
      <c r="BK144" s="2">
        <f>'Processed Data Export'!DG145*BK$1</f>
        <v>104.7145</v>
      </c>
      <c r="BL144" s="2">
        <f>'Processed Data Export'!DH145*BL$1</f>
        <v>118.505</v>
      </c>
      <c r="BM144" s="2">
        <f>'Processed Data Export'!DI145*BM$1</f>
        <v>129.99799999999999</v>
      </c>
      <c r="BN144" s="2">
        <f>'Processed Data Export'!DJ145*BN$1</f>
        <v>138.1995</v>
      </c>
      <c r="BO144" s="2">
        <f>'Processed Data Export'!DK145*BO$1</f>
        <v>142.15450000000001</v>
      </c>
      <c r="BP144" s="2">
        <f>'Processed Data Export'!DL145*BP$1</f>
        <v>141.36000000000001</v>
      </c>
      <c r="BQ144" s="2">
        <f>'Processed Data Export'!DM145*BQ$1</f>
        <v>135.45699999999999</v>
      </c>
      <c r="BR144" s="2">
        <f>'Processed Data Export'!DN145*BR$1</f>
        <v>126.04599999999998</v>
      </c>
      <c r="BS144" s="2">
        <f>'Processed Data Export'!DO145*BS$1</f>
        <v>113.73</v>
      </c>
      <c r="BT144" s="2">
        <f>'Processed Data Export'!DP145*BT$1</f>
        <v>100.70000000000002</v>
      </c>
      <c r="BU144" s="2">
        <f>'Processed Data Export'!DQ145*BU$1</f>
        <v>88.56</v>
      </c>
      <c r="BV144" s="2">
        <f>'Processed Data Export'!DR145*BV$1</f>
        <v>78.970499999999987</v>
      </c>
      <c r="BW144" s="2">
        <f>'Processed Data Export'!DS145*BW$1</f>
        <v>73.260000000000005</v>
      </c>
      <c r="BX144" s="2">
        <f>'Processed Data Export'!DT145*BX$1</f>
        <v>72.390000000000015</v>
      </c>
      <c r="BY144" s="2">
        <f>'Processed Data Export'!DU145*BY$1</f>
        <v>74.16</v>
      </c>
      <c r="BZ144" s="2">
        <f>'Processed Data Export'!DV145*BZ$1</f>
        <v>78.239999999999995</v>
      </c>
      <c r="CA144" s="2">
        <f>'Processed Data Export'!DW145*CA$1</f>
        <v>83.699999999999989</v>
      </c>
      <c r="CB144" s="2">
        <f>'Processed Data Export'!DX145*CB$1</f>
        <v>89.674999999999997</v>
      </c>
      <c r="CC144" s="2">
        <f>'Processed Data Export'!DY145*CC$1</f>
        <v>94.800000000000011</v>
      </c>
      <c r="CD144" s="2">
        <f>'Processed Data Export'!DZ145*CD$1</f>
        <v>97.92</v>
      </c>
      <c r="CE144" s="2">
        <f>'Processed Data Export'!EA145*CE$1</f>
        <v>97.65</v>
      </c>
      <c r="CF144" s="2">
        <f>'Processed Data Export'!EB145*CF$1</f>
        <v>96.800000000000011</v>
      </c>
      <c r="CG144" s="2">
        <f>'Processed Data Export'!EC145*CG$1</f>
        <v>94</v>
      </c>
      <c r="CH144" s="2">
        <f>'Processed Data Export'!ED145*CH$1</f>
        <v>95.34</v>
      </c>
      <c r="CI144" s="2">
        <f>'Processed Data Export'!EE145*CI$1</f>
        <v>85.14</v>
      </c>
      <c r="CJ144" s="2">
        <f>'Processed Data Export'!EF145*CJ$1</f>
        <v>61.53</v>
      </c>
      <c r="CK144" s="2">
        <f>'Processed Data Export'!EG145*CK$1</f>
        <v>33.300000000000004</v>
      </c>
      <c r="CL144" s="2">
        <f>'Processed Data Export'!EH145*CL$1</f>
        <v>0</v>
      </c>
      <c r="CM144" s="2">
        <f>'Processed Data Export'!EI145*CM$1</f>
        <v>0</v>
      </c>
      <c r="CN144" s="2">
        <f>'Processed Data Export'!EJ145*CN$1</f>
        <v>0</v>
      </c>
      <c r="CO144" s="2">
        <f t="shared" si="4"/>
        <v>3140.5340130000004</v>
      </c>
      <c r="CP144" s="2">
        <f t="shared" si="5"/>
        <v>31.405340130000003</v>
      </c>
    </row>
    <row r="145" spans="1:94" x14ac:dyDescent="0.35">
      <c r="A145" s="2">
        <f>'Processed Data Export'!B146</f>
        <v>13200</v>
      </c>
      <c r="B145" s="2">
        <f>'Processed Data Export'!AX146*B$1</f>
        <v>5.5499999999999994E-3</v>
      </c>
      <c r="C145" s="2">
        <f>'Processed Data Export'!AY146*C$1</f>
        <v>0</v>
      </c>
      <c r="D145" s="2">
        <f>'Processed Data Export'!AZ146*D$1</f>
        <v>0</v>
      </c>
      <c r="E145" s="2">
        <f>'Processed Data Export'!BA146*E$1</f>
        <v>0</v>
      </c>
      <c r="F145" s="2">
        <f>'Processed Data Export'!BB146*F$1</f>
        <v>0</v>
      </c>
      <c r="G145" s="2">
        <f>'Processed Data Export'!BC146*G$1</f>
        <v>0</v>
      </c>
      <c r="H145" s="2">
        <f>'Processed Data Export'!BD146*H$1</f>
        <v>0</v>
      </c>
      <c r="I145" s="2">
        <f>'Processed Data Export'!BE146*I$1</f>
        <v>0</v>
      </c>
      <c r="J145" s="2">
        <f>'Processed Data Export'!BF146*J$1</f>
        <v>0</v>
      </c>
      <c r="K145" s="2">
        <f>'Processed Data Export'!BG146*K$1</f>
        <v>0</v>
      </c>
      <c r="L145" s="2">
        <f>'Processed Data Export'!BH146*L$1</f>
        <v>0</v>
      </c>
      <c r="M145" s="2">
        <f>'Processed Data Export'!BI146*M$1</f>
        <v>0</v>
      </c>
      <c r="N145" s="2">
        <f>'Processed Data Export'!BJ146*N$1</f>
        <v>0</v>
      </c>
      <c r="O145" s="2">
        <f>'Processed Data Export'!BK146*O$1</f>
        <v>0</v>
      </c>
      <c r="P145" s="2">
        <f>'Processed Data Export'!BL146*P$1</f>
        <v>0</v>
      </c>
      <c r="Q145" s="2">
        <f>'Processed Data Export'!BM146*Q$1</f>
        <v>0</v>
      </c>
      <c r="R145" s="2">
        <f>'Processed Data Export'!BN146*R$1</f>
        <v>0</v>
      </c>
      <c r="S145" s="2">
        <f>'Processed Data Export'!BO146*S$1</f>
        <v>0</v>
      </c>
      <c r="T145" s="2">
        <f>'Processed Data Export'!BP146*T$1</f>
        <v>0</v>
      </c>
      <c r="U145" s="2">
        <f>'Processed Data Export'!BQ146*U$1</f>
        <v>0</v>
      </c>
      <c r="V145" s="2">
        <f>'Processed Data Export'!BR146*V$1</f>
        <v>0</v>
      </c>
      <c r="W145" s="2">
        <f>'Processed Data Export'!BS146*W$1</f>
        <v>0</v>
      </c>
      <c r="X145" s="2">
        <f>'Processed Data Export'!BT146*X$1</f>
        <v>0</v>
      </c>
      <c r="Y145" s="2">
        <f>'Processed Data Export'!BU146*Y$1</f>
        <v>0</v>
      </c>
      <c r="Z145" s="2">
        <f>'Processed Data Export'!BV146*Z$1</f>
        <v>0</v>
      </c>
      <c r="AA145" s="2">
        <f>'Processed Data Export'!BW146*AA$1</f>
        <v>0</v>
      </c>
      <c r="AB145" s="2">
        <f>'Processed Data Export'!BX146*AB$1</f>
        <v>0</v>
      </c>
      <c r="AC145" s="2">
        <f>'Processed Data Export'!BY146*AC$1</f>
        <v>0</v>
      </c>
      <c r="AD145" s="2">
        <f>'Processed Data Export'!BZ146*AD$1</f>
        <v>0</v>
      </c>
      <c r="AE145" s="2">
        <f>'Processed Data Export'!CA146*AE$1</f>
        <v>0</v>
      </c>
      <c r="AF145" s="2">
        <f>'Processed Data Export'!CB146*AF$1</f>
        <v>0</v>
      </c>
      <c r="AG145" s="2">
        <f>'Processed Data Export'!CC146*AG$1</f>
        <v>0</v>
      </c>
      <c r="AH145" s="2">
        <f>'Processed Data Export'!CD146*AH$1</f>
        <v>0</v>
      </c>
      <c r="AI145" s="2">
        <f>'Processed Data Export'!CE146*AI$1</f>
        <v>0</v>
      </c>
      <c r="AJ145" s="2">
        <f>'Processed Data Export'!CF146*AJ$1</f>
        <v>0</v>
      </c>
      <c r="AK145" s="2">
        <f>'Processed Data Export'!CG146*AK$1</f>
        <v>0</v>
      </c>
      <c r="AL145" s="2">
        <f>'Processed Data Export'!CH146*AL$1</f>
        <v>0</v>
      </c>
      <c r="AM145" s="2">
        <f>'Processed Data Export'!CI146*AM$1</f>
        <v>3.3899999999999993E-2</v>
      </c>
      <c r="AN145" s="2">
        <f>'Processed Data Export'!CJ146*AN$1</f>
        <v>0.1216</v>
      </c>
      <c r="AO145" s="2">
        <f>'Processed Data Export'!CK146*AO$1</f>
        <v>0.22475000000000001</v>
      </c>
      <c r="AP145" s="2">
        <f>'Processed Data Export'!CL146*AP$1</f>
        <v>0.37124999999999997</v>
      </c>
      <c r="AQ145" s="2">
        <f>'Processed Data Export'!CM146*AQ$1</f>
        <v>0.57339999999999991</v>
      </c>
      <c r="AR145" s="2">
        <f>'Processed Data Export'!CN146*AR$1</f>
        <v>0.85199999999999998</v>
      </c>
      <c r="AS145" s="2">
        <f>'Processed Data Export'!CO146*AS$1</f>
        <v>1.21</v>
      </c>
      <c r="AT145" s="2">
        <f>'Processed Data Export'!CP146*AT$1</f>
        <v>1.6775</v>
      </c>
      <c r="AU145" s="2">
        <f>'Processed Data Export'!CQ146*AU$1</f>
        <v>2.2932000000000001</v>
      </c>
      <c r="AV145" s="2">
        <f>'Processed Data Export'!CR146*AV$1</f>
        <v>3.1239999999999997</v>
      </c>
      <c r="AW145" s="2">
        <f>'Processed Data Export'!CS146*AW$1</f>
        <v>4.2516500000000006</v>
      </c>
      <c r="AX145" s="2">
        <f>'Processed Data Export'!CT146*AX$1</f>
        <v>5.6791999999999998</v>
      </c>
      <c r="AY145" s="2">
        <f>'Processed Data Export'!CU146*AY$1</f>
        <v>7.5023999999999997</v>
      </c>
      <c r="AZ145" s="2">
        <f>'Processed Data Export'!CV146*AZ$1</f>
        <v>9.7679999999999989</v>
      </c>
      <c r="BA145" s="2">
        <f>'Processed Data Export'!CW146*BA$1</f>
        <v>12.5664</v>
      </c>
      <c r="BB145" s="2">
        <f>'Processed Data Export'!CX146*BB$1</f>
        <v>16.0822</v>
      </c>
      <c r="BC145" s="2">
        <f>'Processed Data Export'!CY146*BC$1</f>
        <v>20.441399999999998</v>
      </c>
      <c r="BD145" s="2">
        <f>'Processed Data Export'!CZ146*BD$1</f>
        <v>25.981099999999998</v>
      </c>
      <c r="BE145" s="2">
        <f>'Processed Data Export'!DA146*BE$1</f>
        <v>32.76</v>
      </c>
      <c r="BF145" s="2">
        <f>'Processed Data Export'!DB146*BF$1</f>
        <v>41.274999999999999</v>
      </c>
      <c r="BG145" s="2">
        <f>'Processed Data Export'!DC146*BG$1</f>
        <v>51.982500000000002</v>
      </c>
      <c r="BH145" s="2">
        <f>'Processed Data Export'!DD146*BH$1</f>
        <v>64.451999999999984</v>
      </c>
      <c r="BI145" s="2">
        <f>'Processed Data Export'!DE146*BI$1</f>
        <v>79.84899999999999</v>
      </c>
      <c r="BJ145" s="2">
        <f>'Processed Data Export'!DF146*BJ$1</f>
        <v>97.096000000000004</v>
      </c>
      <c r="BK145" s="2">
        <f>'Processed Data Export'!DG146*BK$1</f>
        <v>116.52350000000001</v>
      </c>
      <c r="BL145" s="2">
        <f>'Processed Data Export'!DH146*BL$1</f>
        <v>137.685</v>
      </c>
      <c r="BM145" s="2">
        <f>'Processed Data Export'!DI146*BM$1</f>
        <v>159.38750000000002</v>
      </c>
      <c r="BN145" s="2">
        <f>'Processed Data Export'!DJ146*BN$1</f>
        <v>180.73599999999999</v>
      </c>
      <c r="BO145" s="2">
        <f>'Processed Data Export'!DK146*BO$1</f>
        <v>200.90100000000001</v>
      </c>
      <c r="BP145" s="2">
        <f>'Processed Data Export'!DL146*BP$1</f>
        <v>218.42399999999998</v>
      </c>
      <c r="BQ145" s="2">
        <f>'Processed Data Export'!DM146*BQ$1</f>
        <v>232.32300000000001</v>
      </c>
      <c r="BR145" s="2">
        <f>'Processed Data Export'!DN146*BR$1</f>
        <v>242.37350000000001</v>
      </c>
      <c r="BS145" s="2">
        <f>'Processed Data Export'!DO146*BS$1</f>
        <v>246.86100000000002</v>
      </c>
      <c r="BT145" s="2">
        <f>'Processed Data Export'!DP146*BT$1</f>
        <v>246.62</v>
      </c>
      <c r="BU145" s="2">
        <f>'Processed Data Export'!DQ146*BU$1</f>
        <v>241.92</v>
      </c>
      <c r="BV145" s="2">
        <f>'Processed Data Export'!DR146*BV$1</f>
        <v>232.98749999999998</v>
      </c>
      <c r="BW145" s="2">
        <f>'Processed Data Export'!DS146*BW$1</f>
        <v>219.78</v>
      </c>
      <c r="BX145" s="2">
        <f>'Processed Data Export'!DT146*BX$1</f>
        <v>206.375</v>
      </c>
      <c r="BY145" s="2">
        <f>'Processed Data Export'!DU146*BY$1</f>
        <v>189.35999999999999</v>
      </c>
      <c r="BZ145" s="2">
        <f>'Processed Data Export'!DV146*BZ$1</f>
        <v>170.33499999999998</v>
      </c>
      <c r="CA145" s="2">
        <f>'Processed Data Export'!DW146*CA$1</f>
        <v>152.52000000000001</v>
      </c>
      <c r="CB145" s="2">
        <f>'Processed Data Export'!DX146*CB$1</f>
        <v>132.93</v>
      </c>
      <c r="CC145" s="2">
        <f>'Processed Data Export'!DY146*CC$1</f>
        <v>112.8</v>
      </c>
      <c r="CD145" s="2">
        <f>'Processed Data Export'!DZ146*CD$1</f>
        <v>89.76</v>
      </c>
      <c r="CE145" s="2">
        <f>'Processed Data Export'!EA146*CE$1</f>
        <v>65.099999999999994</v>
      </c>
      <c r="CF145" s="2">
        <f>'Processed Data Export'!EB146*CF$1</f>
        <v>31.68</v>
      </c>
      <c r="CG145" s="2">
        <f>'Processed Data Export'!EC146*CG$1</f>
        <v>14.000000000000002</v>
      </c>
      <c r="CH145" s="2">
        <f>'Processed Data Export'!ED146*CH$1</f>
        <v>0</v>
      </c>
      <c r="CI145" s="2">
        <f>'Processed Data Export'!EE146*CI$1</f>
        <v>0</v>
      </c>
      <c r="CJ145" s="2">
        <f>'Processed Data Export'!EF146*CJ$1</f>
        <v>0</v>
      </c>
      <c r="CK145" s="2">
        <f>'Processed Data Export'!EG146*CK$1</f>
        <v>0</v>
      </c>
      <c r="CL145" s="2">
        <f>'Processed Data Export'!EH146*CL$1</f>
        <v>0</v>
      </c>
      <c r="CM145" s="2">
        <f>'Processed Data Export'!EI146*CM$1</f>
        <v>0</v>
      </c>
      <c r="CN145" s="2">
        <f>'Processed Data Export'!EJ146*CN$1</f>
        <v>0</v>
      </c>
      <c r="CO145" s="2">
        <f t="shared" si="4"/>
        <v>4321.5560000000014</v>
      </c>
      <c r="CP145" s="2">
        <f t="shared" si="5"/>
        <v>43.215560000000011</v>
      </c>
    </row>
    <row r="146" spans="1:94" x14ac:dyDescent="0.35">
      <c r="A146" s="2">
        <f>'Processed Data Export'!B147</f>
        <v>13105</v>
      </c>
      <c r="B146" s="2">
        <f>'Processed Data Export'!AX147*B$1</f>
        <v>7.000000000000001E-4</v>
      </c>
      <c r="C146" s="2">
        <f>'Processed Data Export'!AY147*C$1</f>
        <v>0</v>
      </c>
      <c r="D146" s="2">
        <f>'Processed Data Export'!AZ147*D$1</f>
        <v>0</v>
      </c>
      <c r="E146" s="2">
        <f>'Processed Data Export'!BA147*E$1</f>
        <v>0</v>
      </c>
      <c r="F146" s="2">
        <f>'Processed Data Export'!BB147*F$1</f>
        <v>0</v>
      </c>
      <c r="G146" s="2">
        <f>'Processed Data Export'!BC147*G$1</f>
        <v>0</v>
      </c>
      <c r="H146" s="2">
        <f>'Processed Data Export'!BD147*H$1</f>
        <v>0</v>
      </c>
      <c r="I146" s="2">
        <f>'Processed Data Export'!BE147*I$1</f>
        <v>0</v>
      </c>
      <c r="J146" s="2">
        <f>'Processed Data Export'!BF147*J$1</f>
        <v>0</v>
      </c>
      <c r="K146" s="2">
        <f>'Processed Data Export'!BG147*K$1</f>
        <v>0</v>
      </c>
      <c r="L146" s="2">
        <f>'Processed Data Export'!BH147*L$1</f>
        <v>0</v>
      </c>
      <c r="M146" s="2">
        <f>'Processed Data Export'!BI147*M$1</f>
        <v>0</v>
      </c>
      <c r="N146" s="2">
        <f>'Processed Data Export'!BJ147*N$1</f>
        <v>0</v>
      </c>
      <c r="O146" s="2">
        <f>'Processed Data Export'!BK147*O$1</f>
        <v>0</v>
      </c>
      <c r="P146" s="2">
        <f>'Processed Data Export'!BL147*P$1</f>
        <v>0</v>
      </c>
      <c r="Q146" s="2">
        <f>'Processed Data Export'!BM147*Q$1</f>
        <v>0</v>
      </c>
      <c r="R146" s="2">
        <f>'Processed Data Export'!BN147*R$1</f>
        <v>0</v>
      </c>
      <c r="S146" s="2">
        <f>'Processed Data Export'!BO147*S$1</f>
        <v>0</v>
      </c>
      <c r="T146" s="2">
        <f>'Processed Data Export'!BP147*T$1</f>
        <v>0</v>
      </c>
      <c r="U146" s="2">
        <f>'Processed Data Export'!BQ147*U$1</f>
        <v>0</v>
      </c>
      <c r="V146" s="2">
        <f>'Processed Data Export'!BR147*V$1</f>
        <v>0</v>
      </c>
      <c r="W146" s="2">
        <f>'Processed Data Export'!BS147*W$1</f>
        <v>0</v>
      </c>
      <c r="X146" s="2">
        <f>'Processed Data Export'!BT147*X$1</f>
        <v>0</v>
      </c>
      <c r="Y146" s="2">
        <f>'Processed Data Export'!BU147*Y$1</f>
        <v>0</v>
      </c>
      <c r="Z146" s="2">
        <f>'Processed Data Export'!BV147*Z$1</f>
        <v>0</v>
      </c>
      <c r="AA146" s="2">
        <f>'Processed Data Export'!BW147*AA$1</f>
        <v>0</v>
      </c>
      <c r="AB146" s="2">
        <f>'Processed Data Export'!BX147*AB$1</f>
        <v>0</v>
      </c>
      <c r="AC146" s="2">
        <f>'Processed Data Export'!BY147*AC$1</f>
        <v>0</v>
      </c>
      <c r="AD146" s="2">
        <f>'Processed Data Export'!BZ147*AD$1</f>
        <v>0</v>
      </c>
      <c r="AE146" s="2">
        <f>'Processed Data Export'!CA147*AE$1</f>
        <v>0</v>
      </c>
      <c r="AF146" s="2">
        <f>'Processed Data Export'!CB147*AF$1</f>
        <v>0</v>
      </c>
      <c r="AG146" s="2">
        <f>'Processed Data Export'!CC147*AG$1</f>
        <v>3.922500000000001E-2</v>
      </c>
      <c r="AH146" s="2">
        <f>'Processed Data Export'!CD147*AH$1</f>
        <v>6.2370000000000002E-2</v>
      </c>
      <c r="AI146" s="2">
        <f>'Processed Data Export'!CE147*AI$1</f>
        <v>8.7750000000000009E-2</v>
      </c>
      <c r="AJ146" s="2">
        <f>'Processed Data Export'!CF147*AJ$1</f>
        <v>9.9710000000000007E-2</v>
      </c>
      <c r="AK146" s="2">
        <f>'Processed Data Export'!CG147*AK$1</f>
        <v>9.5920000000000005E-2</v>
      </c>
      <c r="AL146" s="2">
        <f>'Processed Data Export'!CH147*AL$1</f>
        <v>8.9189999999999992E-2</v>
      </c>
      <c r="AM146" s="2">
        <f>'Processed Data Export'!CI147*AM$1</f>
        <v>9.0399999999999994E-2</v>
      </c>
      <c r="AN146" s="2">
        <f>'Processed Data Export'!CJ147*AN$1</f>
        <v>0.14080000000000001</v>
      </c>
      <c r="AO146" s="2">
        <f>'Processed Data Export'!CK147*AO$1</f>
        <v>0.26100000000000001</v>
      </c>
      <c r="AP146" s="2">
        <f>'Processed Data Export'!CL147*AP$1</f>
        <v>0.47850000000000004</v>
      </c>
      <c r="AQ146" s="2">
        <f>'Processed Data Export'!CM147*AQ$1</f>
        <v>0.79899999999999993</v>
      </c>
      <c r="AR146" s="2">
        <f>'Processed Data Export'!CN147*AR$1</f>
        <v>1.2460499999999999</v>
      </c>
      <c r="AS146" s="2">
        <f>'Processed Data Export'!CO147*AS$1</f>
        <v>1.7907999999999999</v>
      </c>
      <c r="AT146" s="2">
        <f>'Processed Data Export'!CP147*AT$1</f>
        <v>2.4749999999999996</v>
      </c>
      <c r="AU146" s="2">
        <f>'Processed Data Export'!CQ147*AU$1</f>
        <v>3.3228</v>
      </c>
      <c r="AV146" s="2">
        <f>'Processed Data Export'!CR147*AV$1</f>
        <v>4.4197500000000005</v>
      </c>
      <c r="AW146" s="2">
        <f>'Processed Data Export'!CS147*AW$1</f>
        <v>5.8435000000000006</v>
      </c>
      <c r="AX146" s="2">
        <f>'Processed Data Export'!CT147*AX$1</f>
        <v>7.6715</v>
      </c>
      <c r="AY146" s="2">
        <f>'Processed Data Export'!CU147*AY$1</f>
        <v>10.0032</v>
      </c>
      <c r="AZ146" s="2">
        <f>'Processed Data Export'!CV147*AZ$1</f>
        <v>12.816800000000001</v>
      </c>
      <c r="BA146" s="2">
        <f>'Processed Data Export'!CW147*BA$1</f>
        <v>16.295999999999999</v>
      </c>
      <c r="BB146" s="2">
        <f>'Processed Data Export'!CX147*BB$1</f>
        <v>20.551599999999997</v>
      </c>
      <c r="BC146" s="2">
        <f>'Processed Data Export'!CY147*BC$1</f>
        <v>25.866399999999999</v>
      </c>
      <c r="BD146" s="2">
        <f>'Processed Data Export'!CZ147*BD$1</f>
        <v>32.587299999999999</v>
      </c>
      <c r="BE146" s="2">
        <f>'Processed Data Export'!DA147*BE$1</f>
        <v>41.047999999999995</v>
      </c>
      <c r="BF146" s="2">
        <f>'Processed Data Export'!DB147*BF$1</f>
        <v>51.435000000000009</v>
      </c>
      <c r="BG146" s="2">
        <f>'Processed Data Export'!DC147*BG$1</f>
        <v>64.452500000000001</v>
      </c>
      <c r="BH146" s="2">
        <f>'Processed Data Export'!DD147*BH$1</f>
        <v>79.293999999999997</v>
      </c>
      <c r="BI146" s="2">
        <f>'Processed Data Export'!DE147*BI$1</f>
        <v>96.865999999999985</v>
      </c>
      <c r="BJ146" s="2">
        <f>'Processed Data Export'!DF147*BJ$1</f>
        <v>115.54</v>
      </c>
      <c r="BK146" s="2">
        <f>'Processed Data Export'!DG147*BK$1</f>
        <v>135.08050000000003</v>
      </c>
      <c r="BL146" s="2">
        <f>'Processed Data Export'!DH147*BL$1</f>
        <v>153.714</v>
      </c>
      <c r="BM146" s="2">
        <f>'Processed Data Export'!DI147*BM$1</f>
        <v>169.65050000000002</v>
      </c>
      <c r="BN146" s="2">
        <f>'Processed Data Export'!DJ147*BN$1</f>
        <v>181.26549999999997</v>
      </c>
      <c r="BO146" s="2">
        <f>'Processed Data Export'!DK147*BO$1</f>
        <v>187.66800000000001</v>
      </c>
      <c r="BP146" s="2">
        <f>'Processed Data Export'!DL147*BP$1</f>
        <v>187.87200000000001</v>
      </c>
      <c r="BQ146" s="2">
        <f>'Processed Data Export'!DM147*BQ$1</f>
        <v>182.077</v>
      </c>
      <c r="BR146" s="2">
        <f>'Processed Data Export'!DN147*BR$1</f>
        <v>170.81000000000003</v>
      </c>
      <c r="BS146" s="2">
        <f>'Processed Data Export'!DO147*BS$1</f>
        <v>155.87700000000001</v>
      </c>
      <c r="BT146" s="2">
        <f>'Processed Data Export'!DP147*BT$1</f>
        <v>139.83999999999997</v>
      </c>
      <c r="BU146" s="2">
        <f>'Processed Data Export'!DQ147*BU$1</f>
        <v>123.98400000000001</v>
      </c>
      <c r="BV146" s="2">
        <f>'Processed Data Export'!DR147*BV$1</f>
        <v>110.85299999999998</v>
      </c>
      <c r="BW146" s="2">
        <f>'Processed Data Export'!DS147*BW$1</f>
        <v>100.455</v>
      </c>
      <c r="BX146" s="2">
        <f>'Processed Data Export'!DT147*BX$1</f>
        <v>93.344999999999999</v>
      </c>
      <c r="BY146" s="2">
        <f>'Processed Data Export'!DU147*BY$1</f>
        <v>87.84</v>
      </c>
      <c r="BZ146" s="2">
        <f>'Processed Data Export'!DV147*BZ$1</f>
        <v>81.5</v>
      </c>
      <c r="CA146" s="2">
        <f>'Processed Data Export'!DW147*CA$1</f>
        <v>74.400000000000006</v>
      </c>
      <c r="CB146" s="2">
        <f>'Processed Data Export'!DX147*CB$1</f>
        <v>63.300000000000011</v>
      </c>
      <c r="CC146" s="2">
        <f>'Processed Data Export'!DY147*CC$1</f>
        <v>48</v>
      </c>
      <c r="CD146" s="2">
        <f>'Processed Data Export'!DZ147*CD$1</f>
        <v>27.200000000000003</v>
      </c>
      <c r="CE146" s="2">
        <f>'Processed Data Export'!EA147*CE$1</f>
        <v>0</v>
      </c>
      <c r="CF146" s="2">
        <f>'Processed Data Export'!EB147*CF$1</f>
        <v>0</v>
      </c>
      <c r="CG146" s="2">
        <f>'Processed Data Export'!EC147*CG$1</f>
        <v>0</v>
      </c>
      <c r="CH146" s="2">
        <f>'Processed Data Export'!ED147*CH$1</f>
        <v>0</v>
      </c>
      <c r="CI146" s="2">
        <f>'Processed Data Export'!EE147*CI$1</f>
        <v>0</v>
      </c>
      <c r="CJ146" s="2">
        <f>'Processed Data Export'!EF147*CJ$1</f>
        <v>0</v>
      </c>
      <c r="CK146" s="2">
        <f>'Processed Data Export'!EG147*CK$1</f>
        <v>0</v>
      </c>
      <c r="CL146" s="2">
        <f>'Processed Data Export'!EH147*CL$1</f>
        <v>0</v>
      </c>
      <c r="CM146" s="2">
        <f>'Processed Data Export'!EI147*CM$1</f>
        <v>0</v>
      </c>
      <c r="CN146" s="2">
        <f>'Processed Data Export'!EJ147*CN$1</f>
        <v>0</v>
      </c>
      <c r="CO146" s="2">
        <f t="shared" si="4"/>
        <v>3070.5022650000001</v>
      </c>
      <c r="CP146" s="2">
        <f t="shared" si="5"/>
        <v>30.70502265</v>
      </c>
    </row>
    <row r="147" spans="1:94" x14ac:dyDescent="0.35">
      <c r="A147" s="2">
        <f>'Processed Data Export'!B148</f>
        <v>13100</v>
      </c>
      <c r="B147" s="2">
        <f>'Processed Data Export'!AX148*B$1</f>
        <v>4.4249999999999998E-2</v>
      </c>
      <c r="C147" s="2">
        <f>'Processed Data Export'!AY148*C$1</f>
        <v>0</v>
      </c>
      <c r="D147" s="2">
        <f>'Processed Data Export'!AZ148*D$1</f>
        <v>0</v>
      </c>
      <c r="E147" s="2">
        <f>'Processed Data Export'!BA148*E$1</f>
        <v>0</v>
      </c>
      <c r="F147" s="2">
        <f>'Processed Data Export'!BB148*F$1</f>
        <v>0</v>
      </c>
      <c r="G147" s="2">
        <f>'Processed Data Export'!BC148*G$1</f>
        <v>0</v>
      </c>
      <c r="H147" s="2">
        <f>'Processed Data Export'!BD148*H$1</f>
        <v>0</v>
      </c>
      <c r="I147" s="2">
        <f>'Processed Data Export'!BE148*I$1</f>
        <v>0</v>
      </c>
      <c r="J147" s="2">
        <f>'Processed Data Export'!BF148*J$1</f>
        <v>0</v>
      </c>
      <c r="K147" s="2">
        <f>'Processed Data Export'!BG148*K$1</f>
        <v>0</v>
      </c>
      <c r="L147" s="2">
        <f>'Processed Data Export'!BH148*L$1</f>
        <v>0</v>
      </c>
      <c r="M147" s="2">
        <f>'Processed Data Export'!BI148*M$1</f>
        <v>0</v>
      </c>
      <c r="N147" s="2">
        <f>'Processed Data Export'!BJ148*N$1</f>
        <v>0</v>
      </c>
      <c r="O147" s="2">
        <f>'Processed Data Export'!BK148*O$1</f>
        <v>0</v>
      </c>
      <c r="P147" s="2">
        <f>'Processed Data Export'!BL148*P$1</f>
        <v>0</v>
      </c>
      <c r="Q147" s="2">
        <f>'Processed Data Export'!BM148*Q$1</f>
        <v>0</v>
      </c>
      <c r="R147" s="2">
        <f>'Processed Data Export'!BN148*R$1</f>
        <v>0</v>
      </c>
      <c r="S147" s="2">
        <f>'Processed Data Export'!BO148*S$1</f>
        <v>0</v>
      </c>
      <c r="T147" s="2">
        <f>'Processed Data Export'!BP148*T$1</f>
        <v>0</v>
      </c>
      <c r="U147" s="2">
        <f>'Processed Data Export'!BQ148*U$1</f>
        <v>0</v>
      </c>
      <c r="V147" s="2">
        <f>'Processed Data Export'!BR148*V$1</f>
        <v>0</v>
      </c>
      <c r="W147" s="2">
        <f>'Processed Data Export'!BS148*W$1</f>
        <v>0</v>
      </c>
      <c r="X147" s="2">
        <f>'Processed Data Export'!BT148*X$1</f>
        <v>0</v>
      </c>
      <c r="Y147" s="2">
        <f>'Processed Data Export'!BU148*Y$1</f>
        <v>0</v>
      </c>
      <c r="Z147" s="2">
        <f>'Processed Data Export'!BV148*Z$1</f>
        <v>0</v>
      </c>
      <c r="AA147" s="2">
        <f>'Processed Data Export'!BW148*AA$1</f>
        <v>0</v>
      </c>
      <c r="AB147" s="2">
        <f>'Processed Data Export'!BX148*AB$1</f>
        <v>0</v>
      </c>
      <c r="AC147" s="2">
        <f>'Processed Data Export'!BY148*AC$1</f>
        <v>0</v>
      </c>
      <c r="AD147" s="2">
        <f>'Processed Data Export'!BZ148*AD$1</f>
        <v>1.2495000000000001E-2</v>
      </c>
      <c r="AE147" s="2">
        <f>'Processed Data Export'!CA148*AE$1</f>
        <v>3.6450000000000003E-2</v>
      </c>
      <c r="AF147" s="2">
        <f>'Processed Data Export'!CB148*AF$1</f>
        <v>6.4400000000000013E-2</v>
      </c>
      <c r="AG147" s="2">
        <f>'Processed Data Export'!CC148*AG$1</f>
        <v>9.4140000000000001E-2</v>
      </c>
      <c r="AH147" s="2">
        <f>'Processed Data Export'!CD148*AH$1</f>
        <v>0.12177</v>
      </c>
      <c r="AI147" s="2">
        <f>'Processed Data Export'!CE148*AI$1</f>
        <v>0.14175000000000001</v>
      </c>
      <c r="AJ147" s="2">
        <f>'Processed Data Export'!CF148*AJ$1</f>
        <v>0.149565</v>
      </c>
      <c r="AK147" s="2">
        <f>'Processed Data Export'!CG148*AK$1</f>
        <v>0.15259999999999999</v>
      </c>
      <c r="AL147" s="2">
        <f>'Processed Data Export'!CH148*AL$1</f>
        <v>0.14865</v>
      </c>
      <c r="AM147" s="2">
        <f>'Processed Data Export'!CI148*AM$1</f>
        <v>0.17514999999999997</v>
      </c>
      <c r="AN147" s="2">
        <f>'Processed Data Export'!CJ148*AN$1</f>
        <v>0.24960000000000002</v>
      </c>
      <c r="AO147" s="2">
        <f>'Processed Data Export'!CK148*AO$1</f>
        <v>0.40600000000000003</v>
      </c>
      <c r="AP147" s="2">
        <f>'Processed Data Export'!CL148*AP$1</f>
        <v>0.66</v>
      </c>
      <c r="AQ147" s="2">
        <f>'Processed Data Export'!CM148*AQ$1</f>
        <v>1.034</v>
      </c>
      <c r="AR147" s="2">
        <f>'Processed Data Export'!CN148*AR$1</f>
        <v>1.5229499999999998</v>
      </c>
      <c r="AS147" s="2">
        <f>'Processed Data Export'!CO148*AS$1</f>
        <v>2.1295999999999999</v>
      </c>
      <c r="AT147" s="2">
        <f>'Processed Data Export'!CP148*AT$1</f>
        <v>2.8737499999999998</v>
      </c>
      <c r="AU147" s="2">
        <f>'Processed Data Export'!CQ148*AU$1</f>
        <v>3.7907999999999995</v>
      </c>
      <c r="AV147" s="2">
        <f>'Processed Data Export'!CR148*AV$1</f>
        <v>4.9167499999999995</v>
      </c>
      <c r="AW147" s="2">
        <f>'Processed Data Export'!CS148*AW$1</f>
        <v>6.3069500000000005</v>
      </c>
      <c r="AX147" s="2">
        <f>'Processed Data Export'!CT148*AX$1</f>
        <v>7.9691999999999998</v>
      </c>
      <c r="AY147" s="2">
        <f>'Processed Data Export'!CU148*AY$1</f>
        <v>9.8989999999999991</v>
      </c>
      <c r="AZ147" s="2">
        <f>'Processed Data Export'!CV148*AZ$1</f>
        <v>12.0768</v>
      </c>
      <c r="BA147" s="2">
        <f>'Processed Data Export'!CW148*BA$1</f>
        <v>14.5488</v>
      </c>
      <c r="BB147" s="2">
        <f>'Processed Data Export'!CX148*BB$1</f>
        <v>17.381</v>
      </c>
      <c r="BC147" s="2">
        <f>'Processed Data Export'!CY148*BC$1</f>
        <v>20.745200000000001</v>
      </c>
      <c r="BD147" s="2">
        <f>'Processed Data Export'!CZ148*BD$1</f>
        <v>24.945799999999995</v>
      </c>
      <c r="BE147" s="2">
        <f>'Processed Data Export'!DA148*BE$1</f>
        <v>30.24</v>
      </c>
      <c r="BF147" s="2">
        <f>'Processed Data Export'!DB148*BF$1</f>
        <v>37.083999999999996</v>
      </c>
      <c r="BG147" s="2">
        <f>'Processed Data Export'!DC148*BG$1</f>
        <v>46.182499999999997</v>
      </c>
      <c r="BH147" s="2">
        <f>'Processed Data Export'!DD148*BH$1</f>
        <v>57.235999999999997</v>
      </c>
      <c r="BI147" s="2">
        <f>'Processed Data Export'!DE148*BI$1</f>
        <v>71.433999999999997</v>
      </c>
      <c r="BJ147" s="2">
        <f>'Processed Data Export'!DF148*BJ$1</f>
        <v>87.873999999999981</v>
      </c>
      <c r="BK147" s="2">
        <f>'Processed Data Export'!DG148*BK$1</f>
        <v>106.64250000000003</v>
      </c>
      <c r="BL147" s="2">
        <f>'Processed Data Export'!DH148*BL$1</f>
        <v>126.72499999999999</v>
      </c>
      <c r="BM147" s="2">
        <f>'Processed Data Export'!DI148*BM$1</f>
        <v>146.32550000000001</v>
      </c>
      <c r="BN147" s="2">
        <f>'Processed Data Export'!DJ148*BN$1</f>
        <v>163.96849999999998</v>
      </c>
      <c r="BO147" s="2">
        <f>'Processed Data Export'!DK148*BO$1</f>
        <v>177.643</v>
      </c>
      <c r="BP147" s="2">
        <f>'Processed Data Export'!DL148*BP$1</f>
        <v>186.73200000000003</v>
      </c>
      <c r="BQ147" s="2">
        <f>'Processed Data Export'!DM148*BQ$1</f>
        <v>189.58799999999999</v>
      </c>
      <c r="BR147" s="2">
        <f>'Processed Data Export'!DN148*BR$1</f>
        <v>187.00749999999999</v>
      </c>
      <c r="BS147" s="2">
        <f>'Processed Data Export'!DO148*BS$1</f>
        <v>180.29550000000003</v>
      </c>
      <c r="BT147" s="2">
        <f>'Processed Data Export'!DP148*BT$1</f>
        <v>170.24</v>
      </c>
      <c r="BU147" s="2">
        <f>'Processed Data Export'!DQ148*BU$1</f>
        <v>160.70400000000001</v>
      </c>
      <c r="BV147" s="2">
        <f>'Processed Data Export'!DR148*BV$1</f>
        <v>154.01699999999997</v>
      </c>
      <c r="BW147" s="2">
        <f>'Processed Data Export'!DS148*BW$1</f>
        <v>150.405</v>
      </c>
      <c r="BX147" s="2">
        <f>'Processed Data Export'!DT148*BX$1</f>
        <v>154.94</v>
      </c>
      <c r="BY147" s="2">
        <f>'Processed Data Export'!DU148*BY$1</f>
        <v>163.44</v>
      </c>
      <c r="BZ147" s="2">
        <f>'Processed Data Export'!DV148*BZ$1</f>
        <v>178.48500000000004</v>
      </c>
      <c r="CA147" s="2">
        <f>'Processed Data Export'!DW148*CA$1</f>
        <v>199.95000000000005</v>
      </c>
      <c r="CB147" s="2">
        <f>'Processed Data Export'!DX148*CB$1</f>
        <v>226.82499999999999</v>
      </c>
      <c r="CC147" s="2">
        <f>'Processed Data Export'!DY148*CC$1</f>
        <v>258</v>
      </c>
      <c r="CD147" s="2">
        <f>'Processed Data Export'!DZ148*CD$1</f>
        <v>286.96000000000004</v>
      </c>
      <c r="CE147" s="2">
        <f>'Processed Data Export'!EA148*CE$1</f>
        <v>310</v>
      </c>
      <c r="CF147" s="2">
        <f>'Processed Data Export'!EB148*CF$1</f>
        <v>316.8</v>
      </c>
      <c r="CG147" s="2">
        <f>'Processed Data Export'!EC148*CG$1</f>
        <v>298</v>
      </c>
      <c r="CH147" s="2">
        <f>'Processed Data Export'!ED148*CH$1</f>
        <v>247.42999999999998</v>
      </c>
      <c r="CI147" s="2">
        <f>'Processed Data Export'!EE148*CI$1</f>
        <v>172.85999999999999</v>
      </c>
      <c r="CJ147" s="2">
        <f>'Processed Data Export'!EF148*CJ$1</f>
        <v>90.83</v>
      </c>
      <c r="CK147" s="2">
        <f>'Processed Data Export'!EG148*CK$1</f>
        <v>23.310000000000002</v>
      </c>
      <c r="CL147" s="2">
        <f>'Processed Data Export'!EH148*CL$1</f>
        <v>0</v>
      </c>
      <c r="CM147" s="2">
        <f>'Processed Data Export'!EI148*CM$1</f>
        <v>0</v>
      </c>
      <c r="CN147" s="2">
        <f>'Processed Data Export'!EJ148*CN$1</f>
        <v>0</v>
      </c>
      <c r="CO147" s="2">
        <f t="shared" si="4"/>
        <v>5490.7714200000009</v>
      </c>
      <c r="CP147" s="2">
        <f t="shared" si="5"/>
        <v>54.907714200000008</v>
      </c>
    </row>
    <row r="148" spans="1:94" x14ac:dyDescent="0.35">
      <c r="A148" s="2">
        <f>'Processed Data Export'!B149</f>
        <v>13325</v>
      </c>
      <c r="B148" s="2">
        <f>'Processed Data Export'!AX149*B$1</f>
        <v>9.7349999999999992E-2</v>
      </c>
      <c r="C148" s="2">
        <f>'Processed Data Export'!AY149*C$1</f>
        <v>0</v>
      </c>
      <c r="D148" s="2">
        <f>'Processed Data Export'!AZ149*D$1</f>
        <v>0</v>
      </c>
      <c r="E148" s="2">
        <f>'Processed Data Export'!BA149*E$1</f>
        <v>0</v>
      </c>
      <c r="F148" s="2">
        <f>'Processed Data Export'!BB149*F$1</f>
        <v>0</v>
      </c>
      <c r="G148" s="2">
        <f>'Processed Data Export'!BC149*G$1</f>
        <v>0</v>
      </c>
      <c r="H148" s="2">
        <f>'Processed Data Export'!BD149*H$1</f>
        <v>0</v>
      </c>
      <c r="I148" s="2">
        <f>'Processed Data Export'!BE149*I$1</f>
        <v>0</v>
      </c>
      <c r="J148" s="2">
        <f>'Processed Data Export'!BF149*J$1</f>
        <v>0</v>
      </c>
      <c r="K148" s="2">
        <f>'Processed Data Export'!BG149*K$1</f>
        <v>0</v>
      </c>
      <c r="L148" s="2">
        <f>'Processed Data Export'!BH149*L$1</f>
        <v>0</v>
      </c>
      <c r="M148" s="2">
        <f>'Processed Data Export'!BI149*M$1</f>
        <v>0</v>
      </c>
      <c r="N148" s="2">
        <f>'Processed Data Export'!BJ149*N$1</f>
        <v>0</v>
      </c>
      <c r="O148" s="2">
        <f>'Processed Data Export'!BK149*O$1</f>
        <v>0</v>
      </c>
      <c r="P148" s="2">
        <f>'Processed Data Export'!BL149*P$1</f>
        <v>0</v>
      </c>
      <c r="Q148" s="2">
        <f>'Processed Data Export'!BM149*Q$1</f>
        <v>0</v>
      </c>
      <c r="R148" s="2">
        <f>'Processed Data Export'!BN149*R$1</f>
        <v>0</v>
      </c>
      <c r="S148" s="2">
        <f>'Processed Data Export'!BO149*S$1</f>
        <v>0</v>
      </c>
      <c r="T148" s="2">
        <f>'Processed Data Export'!BP149*T$1</f>
        <v>0</v>
      </c>
      <c r="U148" s="2">
        <f>'Processed Data Export'!BQ149*U$1</f>
        <v>0</v>
      </c>
      <c r="V148" s="2">
        <f>'Processed Data Export'!BR149*V$1</f>
        <v>0</v>
      </c>
      <c r="W148" s="2">
        <f>'Processed Data Export'!BS149*W$1</f>
        <v>0</v>
      </c>
      <c r="X148" s="2">
        <f>'Processed Data Export'!BT149*X$1</f>
        <v>0</v>
      </c>
      <c r="Y148" s="2">
        <f>'Processed Data Export'!BU149*Y$1</f>
        <v>0</v>
      </c>
      <c r="Z148" s="2">
        <f>'Processed Data Export'!BV149*Z$1</f>
        <v>0</v>
      </c>
      <c r="AA148" s="2">
        <f>'Processed Data Export'!BW149*AA$1</f>
        <v>0</v>
      </c>
      <c r="AB148" s="2">
        <f>'Processed Data Export'!BX149*AB$1</f>
        <v>0</v>
      </c>
      <c r="AC148" s="2">
        <f>'Processed Data Export'!BY149*AC$1</f>
        <v>1.256E-2</v>
      </c>
      <c r="AD148" s="2">
        <f>'Processed Data Export'!BZ149*AD$1</f>
        <v>4.4624999999999998E-2</v>
      </c>
      <c r="AE148" s="2">
        <f>'Processed Data Export'!CA149*AE$1</f>
        <v>8.5050000000000001E-2</v>
      </c>
      <c r="AF148" s="2">
        <f>'Processed Data Export'!CB149*AF$1</f>
        <v>0.14030000000000004</v>
      </c>
      <c r="AG148" s="2">
        <f>'Processed Data Export'!CC149*AG$1</f>
        <v>0.19874</v>
      </c>
      <c r="AH148" s="2">
        <f>'Processed Data Export'!CD149*AH$1</f>
        <v>0.25839000000000001</v>
      </c>
      <c r="AI148" s="2">
        <f>'Processed Data Export'!CE149*AI$1</f>
        <v>0.30712500000000004</v>
      </c>
      <c r="AJ148" s="2">
        <f>'Processed Data Export'!CF149*AJ$1</f>
        <v>0.33364500000000002</v>
      </c>
      <c r="AK148" s="2">
        <f>'Processed Data Export'!CG149*AK$1</f>
        <v>0.34444000000000002</v>
      </c>
      <c r="AL148" s="2">
        <f>'Processed Data Export'!CH149*AL$1</f>
        <v>0.34684999999999999</v>
      </c>
      <c r="AM148" s="2">
        <f>'Processed Data Export'!CI149*AM$1</f>
        <v>0.38419999999999993</v>
      </c>
      <c r="AN148" s="2">
        <f>'Processed Data Export'!CJ149*AN$1</f>
        <v>0.47360000000000002</v>
      </c>
      <c r="AO148" s="2">
        <f>'Processed Data Export'!CK149*AO$1</f>
        <v>0.66699999999999993</v>
      </c>
      <c r="AP148" s="2">
        <f>'Processed Data Export'!CL149*AP$1</f>
        <v>0.95700000000000007</v>
      </c>
      <c r="AQ148" s="2">
        <f>'Processed Data Export'!CM149*AQ$1</f>
        <v>1.363</v>
      </c>
      <c r="AR148" s="2">
        <f>'Processed Data Export'!CN149*AR$1</f>
        <v>1.86375</v>
      </c>
      <c r="AS148" s="2">
        <f>'Processed Data Export'!CO149*AS$1</f>
        <v>2.4320999999999997</v>
      </c>
      <c r="AT148" s="2">
        <f>'Processed Data Export'!CP149*AT$1</f>
        <v>3.08</v>
      </c>
      <c r="AU148" s="2">
        <f>'Processed Data Export'!CQ149*AU$1</f>
        <v>3.8064</v>
      </c>
      <c r="AV148" s="2">
        <f>'Processed Data Export'!CR149*AV$1</f>
        <v>4.7037500000000003</v>
      </c>
      <c r="AW148" s="2">
        <f>'Processed Data Export'!CS149*AW$1</f>
        <v>5.74275</v>
      </c>
      <c r="AX148" s="2">
        <f>'Processed Data Export'!CT149*AX$1</f>
        <v>7.0303000000000004</v>
      </c>
      <c r="AY148" s="2">
        <f>'Processed Data Export'!CU149*AY$1</f>
        <v>8.4923000000000002</v>
      </c>
      <c r="AZ148" s="2">
        <f>'Processed Data Export'!CV149*AZ$1</f>
        <v>10.212</v>
      </c>
      <c r="BA148" s="2">
        <f>'Processed Data Export'!CW149*BA$1</f>
        <v>12.1968</v>
      </c>
      <c r="BB148" s="2">
        <f>'Processed Data Export'!CX149*BB$1</f>
        <v>14.554199999999998</v>
      </c>
      <c r="BC148" s="2">
        <f>'Processed Data Export'!CY149*BC$1</f>
        <v>17.576999999999998</v>
      </c>
      <c r="BD148" s="2">
        <f>'Processed Data Export'!CZ149*BD$1</f>
        <v>21.5441</v>
      </c>
      <c r="BE148" s="2">
        <f>'Processed Data Export'!DA149*BE$1</f>
        <v>26.823999999999998</v>
      </c>
      <c r="BF148" s="2">
        <f>'Processed Data Export'!DB149*BF$1</f>
        <v>33.781999999999996</v>
      </c>
      <c r="BG148" s="2">
        <f>'Processed Data Export'!DC149*BG$1</f>
        <v>43.21</v>
      </c>
      <c r="BH148" s="2">
        <f>'Processed Data Export'!DD149*BH$1</f>
        <v>54.775999999999996</v>
      </c>
      <c r="BI148" s="2">
        <f>'Processed Data Export'!DE149*BI$1</f>
        <v>69.470500000000001</v>
      </c>
      <c r="BJ148" s="2">
        <f>'Processed Data Export'!DF149*BJ$1</f>
        <v>86.177999999999983</v>
      </c>
      <c r="BK148" s="2">
        <f>'Processed Data Export'!DG149*BK$1</f>
        <v>104.95550000000001</v>
      </c>
      <c r="BL148" s="2">
        <f>'Processed Data Export'!DH149*BL$1</f>
        <v>124.259</v>
      </c>
      <c r="BM148" s="2">
        <f>'Processed Data Export'!DI149*BM$1</f>
        <v>142.2825</v>
      </c>
      <c r="BN148" s="2">
        <f>'Processed Data Export'!DJ149*BN$1</f>
        <v>157.43799999999999</v>
      </c>
      <c r="BO148" s="2">
        <f>'Processed Data Export'!DK149*BO$1</f>
        <v>168.21950000000001</v>
      </c>
      <c r="BP148" s="2">
        <f>'Processed Data Export'!DL149*BP$1</f>
        <v>172.82400000000001</v>
      </c>
      <c r="BQ148" s="2">
        <f>'Processed Data Export'!DM149*BQ$1</f>
        <v>170.93999999999997</v>
      </c>
      <c r="BR148" s="2">
        <f>'Processed Data Export'!DN149*BR$1</f>
        <v>162.85849999999999</v>
      </c>
      <c r="BS148" s="2">
        <f>'Processed Data Export'!DO149*BS$1</f>
        <v>150.19050000000001</v>
      </c>
      <c r="BT148" s="2">
        <f>'Processed Data Export'!DP149*BT$1</f>
        <v>134.9</v>
      </c>
      <c r="BU148" s="2">
        <f>'Processed Data Export'!DQ149*BU$1</f>
        <v>120.52800000000001</v>
      </c>
      <c r="BV148" s="2">
        <f>'Processed Data Export'!DR149*BV$1</f>
        <v>109.38149999999999</v>
      </c>
      <c r="BW148" s="2">
        <f>'Processed Data Export'!DS149*BW$1</f>
        <v>104.33999999999999</v>
      </c>
      <c r="BX148" s="2">
        <f>'Processed Data Export'!DT149*BX$1</f>
        <v>108.58499999999999</v>
      </c>
      <c r="BY148" s="2">
        <f>'Processed Data Export'!DU149*BY$1</f>
        <v>121.67999999999999</v>
      </c>
      <c r="BZ148" s="2">
        <f>'Processed Data Export'!DV149*BZ$1</f>
        <v>144.255</v>
      </c>
      <c r="CA148" s="2">
        <f>'Processed Data Export'!DW149*CA$1</f>
        <v>180.42</v>
      </c>
      <c r="CB148" s="2">
        <f>'Processed Data Export'!DX149*CB$1</f>
        <v>227.88000000000002</v>
      </c>
      <c r="CC148" s="2">
        <f>'Processed Data Export'!DY149*CC$1</f>
        <v>290.39999999999998</v>
      </c>
      <c r="CD148" s="2">
        <f>'Processed Data Export'!DZ149*CD$1</f>
        <v>363.12</v>
      </c>
      <c r="CE148" s="2">
        <f>'Processed Data Export'!EA149*CE$1</f>
        <v>447.94999999999993</v>
      </c>
      <c r="CF148" s="2">
        <f>'Processed Data Export'!EB149*CF$1</f>
        <v>526.24</v>
      </c>
      <c r="CG148" s="2">
        <f>'Processed Data Export'!EC149*CG$1</f>
        <v>588.00000000000011</v>
      </c>
      <c r="CH148" s="2">
        <f>'Processed Data Export'!ED149*CH$1</f>
        <v>619.71</v>
      </c>
      <c r="CI148" s="2">
        <f>'Processed Data Export'!EE149*CI$1</f>
        <v>601.14</v>
      </c>
      <c r="CJ148" s="2">
        <f>'Processed Data Export'!EF149*CJ$1</f>
        <v>527.4</v>
      </c>
      <c r="CK148" s="2">
        <f>'Processed Data Export'!EG149*CK$1</f>
        <v>399.60000000000008</v>
      </c>
      <c r="CL148" s="2">
        <f>'Processed Data Export'!EH149*CL$1</f>
        <v>215.46000000000004</v>
      </c>
      <c r="CM148" s="2">
        <f>'Processed Data Export'!EI149*CM$1</f>
        <v>98.785000000000011</v>
      </c>
      <c r="CN148" s="2">
        <f>'Processed Data Export'!EJ149*CN$1</f>
        <v>0</v>
      </c>
      <c r="CO148" s="2">
        <f t="shared" si="4"/>
        <v>7717.2318250000008</v>
      </c>
      <c r="CP148" s="2">
        <f t="shared" si="5"/>
        <v>77.172318250000004</v>
      </c>
    </row>
    <row r="149" spans="1:94" x14ac:dyDescent="0.35">
      <c r="A149" s="2">
        <f>'Processed Data Export'!B150</f>
        <v>13320</v>
      </c>
      <c r="B149" s="2">
        <f>'Processed Data Export'!AX150*B$1</f>
        <v>9.9650000000000002E-2</v>
      </c>
      <c r="C149" s="2">
        <f>'Processed Data Export'!AY150*C$1</f>
        <v>0</v>
      </c>
      <c r="D149" s="2">
        <f>'Processed Data Export'!AZ150*D$1</f>
        <v>0</v>
      </c>
      <c r="E149" s="2">
        <f>'Processed Data Export'!BA150*E$1</f>
        <v>0</v>
      </c>
      <c r="F149" s="2">
        <f>'Processed Data Export'!BB150*F$1</f>
        <v>0</v>
      </c>
      <c r="G149" s="2">
        <f>'Processed Data Export'!BC150*G$1</f>
        <v>0</v>
      </c>
      <c r="H149" s="2">
        <f>'Processed Data Export'!BD150*H$1</f>
        <v>0</v>
      </c>
      <c r="I149" s="2">
        <f>'Processed Data Export'!BE150*I$1</f>
        <v>0</v>
      </c>
      <c r="J149" s="2">
        <f>'Processed Data Export'!BF150*J$1</f>
        <v>0</v>
      </c>
      <c r="K149" s="2">
        <f>'Processed Data Export'!BG150*K$1</f>
        <v>0</v>
      </c>
      <c r="L149" s="2">
        <f>'Processed Data Export'!BH150*L$1</f>
        <v>0</v>
      </c>
      <c r="M149" s="2">
        <f>'Processed Data Export'!BI150*M$1</f>
        <v>0</v>
      </c>
      <c r="N149" s="2">
        <f>'Processed Data Export'!BJ150*N$1</f>
        <v>0</v>
      </c>
      <c r="O149" s="2">
        <f>'Processed Data Export'!BK150*O$1</f>
        <v>0</v>
      </c>
      <c r="P149" s="2">
        <f>'Processed Data Export'!BL150*P$1</f>
        <v>0</v>
      </c>
      <c r="Q149" s="2">
        <f>'Processed Data Export'!BM150*Q$1</f>
        <v>0</v>
      </c>
      <c r="R149" s="2">
        <f>'Processed Data Export'!BN150*R$1</f>
        <v>0</v>
      </c>
      <c r="S149" s="2">
        <f>'Processed Data Export'!BO150*S$1</f>
        <v>0</v>
      </c>
      <c r="T149" s="2">
        <f>'Processed Data Export'!BP150*T$1</f>
        <v>0</v>
      </c>
      <c r="U149" s="2">
        <f>'Processed Data Export'!BQ150*U$1</f>
        <v>0</v>
      </c>
      <c r="V149" s="2">
        <f>'Processed Data Export'!BR150*V$1</f>
        <v>0</v>
      </c>
      <c r="W149" s="2">
        <f>'Processed Data Export'!BS150*W$1</f>
        <v>0</v>
      </c>
      <c r="X149" s="2">
        <f>'Processed Data Export'!BT150*X$1</f>
        <v>0</v>
      </c>
      <c r="Y149" s="2">
        <f>'Processed Data Export'!BU150*Y$1</f>
        <v>0</v>
      </c>
      <c r="Z149" s="2">
        <f>'Processed Data Export'!BV150*Z$1</f>
        <v>0</v>
      </c>
      <c r="AA149" s="2">
        <f>'Processed Data Export'!BW150*AA$1</f>
        <v>0</v>
      </c>
      <c r="AB149" s="2">
        <f>'Processed Data Export'!BX150*AB$1</f>
        <v>0</v>
      </c>
      <c r="AC149" s="2">
        <f>'Processed Data Export'!BY150*AC$1</f>
        <v>0</v>
      </c>
      <c r="AD149" s="2">
        <f>'Processed Data Export'!BZ150*AD$1</f>
        <v>3.3915000000000001E-2</v>
      </c>
      <c r="AE149" s="2">
        <f>'Processed Data Export'!CA150*AE$1</f>
        <v>7.2900000000000006E-2</v>
      </c>
      <c r="AF149" s="2">
        <f>'Processed Data Export'!CB150*AF$1</f>
        <v>0.12190000000000001</v>
      </c>
      <c r="AG149" s="2">
        <f>'Processed Data Export'!CC150*AG$1</f>
        <v>0.18304999999999999</v>
      </c>
      <c r="AH149" s="2">
        <f>'Processed Data Export'!CD150*AH$1</f>
        <v>0.24354000000000001</v>
      </c>
      <c r="AI149" s="2">
        <f>'Processed Data Export'!CE150*AI$1</f>
        <v>0.29025000000000001</v>
      </c>
      <c r="AJ149" s="2">
        <f>'Processed Data Export'!CF150*AJ$1</f>
        <v>0.318305</v>
      </c>
      <c r="AK149" s="2">
        <f>'Processed Data Export'!CG150*AK$1</f>
        <v>0.32700000000000001</v>
      </c>
      <c r="AL149" s="2">
        <f>'Processed Data Export'!CH150*AL$1</f>
        <v>0.33694000000000002</v>
      </c>
      <c r="AM149" s="2">
        <f>'Processed Data Export'!CI150*AM$1</f>
        <v>0.36724999999999997</v>
      </c>
      <c r="AN149" s="2">
        <f>'Processed Data Export'!CJ150*AN$1</f>
        <v>0.45439999999999997</v>
      </c>
      <c r="AO149" s="2">
        <f>'Processed Data Export'!CK150*AO$1</f>
        <v>0.63075000000000003</v>
      </c>
      <c r="AP149" s="2">
        <f>'Processed Data Export'!CL150*AP$1</f>
        <v>0.91575000000000006</v>
      </c>
      <c r="AQ149" s="2">
        <f>'Processed Data Export'!CM150*AQ$1</f>
        <v>1.3065999999999998</v>
      </c>
      <c r="AR149" s="2">
        <f>'Processed Data Export'!CN150*AR$1</f>
        <v>1.7891999999999999</v>
      </c>
      <c r="AS149" s="2">
        <f>'Processed Data Export'!CO150*AS$1</f>
        <v>2.3473999999999999</v>
      </c>
      <c r="AT149" s="2">
        <f>'Processed Data Export'!CP150*AT$1</f>
        <v>2.97</v>
      </c>
      <c r="AU149" s="2">
        <f>'Processed Data Export'!CQ150*AU$1</f>
        <v>3.6816</v>
      </c>
      <c r="AV149" s="2">
        <f>'Processed Data Export'!CR150*AV$1</f>
        <v>4.5439999999999996</v>
      </c>
      <c r="AW149" s="2">
        <f>'Processed Data Export'!CS150*AW$1</f>
        <v>5.5613999999999999</v>
      </c>
      <c r="AX149" s="2">
        <f>'Processed Data Export'!CT150*AX$1</f>
        <v>6.8012999999999995</v>
      </c>
      <c r="AY149" s="2">
        <f>'Processed Data Export'!CU150*AY$1</f>
        <v>8.2578499999999995</v>
      </c>
      <c r="AZ149" s="2">
        <f>'Processed Data Export'!CV150*AZ$1</f>
        <v>9.9455999999999989</v>
      </c>
      <c r="BA149" s="2">
        <f>'Processed Data Export'!CW150*BA$1</f>
        <v>11.894399999999999</v>
      </c>
      <c r="BB149" s="2">
        <f>'Processed Data Export'!CX150*BB$1</f>
        <v>14.286799999999999</v>
      </c>
      <c r="BC149" s="2">
        <f>'Processed Data Export'!CY150*BC$1</f>
        <v>17.273199999999996</v>
      </c>
      <c r="BD149" s="2">
        <f>'Processed Data Export'!CZ150*BD$1</f>
        <v>21.297599999999999</v>
      </c>
      <c r="BE149" s="2">
        <f>'Processed Data Export'!DA150*BE$1</f>
        <v>26.599999999999998</v>
      </c>
      <c r="BF149" s="2">
        <f>'Processed Data Export'!DB150*BF$1</f>
        <v>33.527999999999992</v>
      </c>
      <c r="BG149" s="2">
        <f>'Processed Data Export'!DC150*BG$1</f>
        <v>42.92</v>
      </c>
      <c r="BH149" s="2">
        <f>'Processed Data Export'!DD150*BH$1</f>
        <v>54.53</v>
      </c>
      <c r="BI149" s="2">
        <f>'Processed Data Export'!DE150*BI$1</f>
        <v>69.096500000000006</v>
      </c>
      <c r="BJ149" s="2">
        <f>'Processed Data Export'!DF150*BJ$1</f>
        <v>85.753999999999991</v>
      </c>
      <c r="BK149" s="2">
        <f>'Processed Data Export'!DG150*BK$1</f>
        <v>104.35300000000001</v>
      </c>
      <c r="BL149" s="2">
        <f>'Processed Data Export'!DH150*BL$1</f>
        <v>123.57399999999998</v>
      </c>
      <c r="BM149" s="2">
        <f>'Processed Data Export'!DI150*BM$1</f>
        <v>141.505</v>
      </c>
      <c r="BN149" s="2">
        <f>'Processed Data Export'!DJ150*BN$1</f>
        <v>156.55549999999999</v>
      </c>
      <c r="BO149" s="2">
        <f>'Processed Data Export'!DK150*BO$1</f>
        <v>167.01650000000001</v>
      </c>
      <c r="BP149" s="2">
        <f>'Processed Data Export'!DL150*BP$1</f>
        <v>171.91200000000001</v>
      </c>
      <c r="BQ149" s="2">
        <f>'Processed Data Export'!DM150*BQ$1</f>
        <v>170.16300000000001</v>
      </c>
      <c r="BR149" s="2">
        <f>'Processed Data Export'!DN150*BR$1</f>
        <v>162.56399999999999</v>
      </c>
      <c r="BS149" s="2">
        <f>'Processed Data Export'!DO150*BS$1</f>
        <v>150.52500000000001</v>
      </c>
      <c r="BT149" s="2">
        <f>'Processed Data Export'!DP150*BT$1</f>
        <v>136.41999999999999</v>
      </c>
      <c r="BU149" s="2">
        <f>'Processed Data Export'!DQ150*BU$1</f>
        <v>123.98400000000001</v>
      </c>
      <c r="BV149" s="2">
        <f>'Processed Data Export'!DR150*BV$1</f>
        <v>115.75799999999998</v>
      </c>
      <c r="BW149" s="2">
        <f>'Processed Data Export'!DS150*BW$1</f>
        <v>114.33</v>
      </c>
      <c r="BX149" s="2">
        <f>'Processed Data Export'!DT150*BX$1</f>
        <v>122.55499999999999</v>
      </c>
      <c r="BY149" s="2">
        <f>'Processed Data Export'!DU150*BY$1</f>
        <v>139.68</v>
      </c>
      <c r="BZ149" s="2">
        <f>'Processed Data Export'!DV150*BZ$1</f>
        <v>166.26</v>
      </c>
      <c r="CA149" s="2">
        <f>'Processed Data Export'!DW150*CA$1</f>
        <v>204.60000000000002</v>
      </c>
      <c r="CB149" s="2">
        <f>'Processed Data Export'!DX150*CB$1</f>
        <v>252.14499999999995</v>
      </c>
      <c r="CC149" s="2">
        <f>'Processed Data Export'!DY150*CC$1</f>
        <v>311.99999999999994</v>
      </c>
      <c r="CD149" s="2">
        <f>'Processed Data Export'!DZ150*CD$1</f>
        <v>378.08000000000004</v>
      </c>
      <c r="CE149" s="2">
        <f>'Processed Data Export'!EA150*CE$1</f>
        <v>451.05</v>
      </c>
      <c r="CF149" s="2">
        <f>'Processed Data Export'!EB150*CF$1</f>
        <v>517.44000000000005</v>
      </c>
      <c r="CG149" s="2">
        <f>'Processed Data Export'!EC150*CG$1</f>
        <v>574</v>
      </c>
      <c r="CH149" s="2">
        <f>'Processed Data Export'!ED150*CH$1</f>
        <v>599.28</v>
      </c>
      <c r="CI149" s="2">
        <f>'Processed Data Export'!EE150*CI$1</f>
        <v>585.66</v>
      </c>
      <c r="CJ149" s="2">
        <f>'Processed Data Export'!EF150*CJ$1</f>
        <v>530.33000000000004</v>
      </c>
      <c r="CK149" s="2">
        <f>'Processed Data Export'!EG150*CK$1</f>
        <v>426.24</v>
      </c>
      <c r="CL149" s="2">
        <f>'Processed Data Export'!EH150*CL$1</f>
        <v>268.38000000000005</v>
      </c>
      <c r="CM149" s="2">
        <f>'Processed Data Export'!EI150*CM$1</f>
        <v>188.98</v>
      </c>
      <c r="CN149" s="2">
        <f>'Processed Data Export'!EJ150*CN$1</f>
        <v>97.600000000000009</v>
      </c>
      <c r="CO149" s="2">
        <f t="shared" si="4"/>
        <v>8081.7210499999983</v>
      </c>
      <c r="CP149" s="2">
        <f t="shared" si="5"/>
        <v>80.817210499999987</v>
      </c>
    </row>
    <row r="150" spans="1:94" x14ac:dyDescent="0.35">
      <c r="A150" s="2">
        <f>'Processed Data Export'!B151</f>
        <v>13315</v>
      </c>
      <c r="B150" s="2">
        <f>'Processed Data Export'!AX151*B$1</f>
        <v>8.9749999999999996E-2</v>
      </c>
      <c r="C150" s="2">
        <f>'Processed Data Export'!AY151*C$1</f>
        <v>0</v>
      </c>
      <c r="D150" s="2">
        <f>'Processed Data Export'!AZ151*D$1</f>
        <v>0</v>
      </c>
      <c r="E150" s="2">
        <f>'Processed Data Export'!BA151*E$1</f>
        <v>0</v>
      </c>
      <c r="F150" s="2">
        <f>'Processed Data Export'!BB151*F$1</f>
        <v>0</v>
      </c>
      <c r="G150" s="2">
        <f>'Processed Data Export'!BC151*G$1</f>
        <v>0</v>
      </c>
      <c r="H150" s="2">
        <f>'Processed Data Export'!BD151*H$1</f>
        <v>0</v>
      </c>
      <c r="I150" s="2">
        <f>'Processed Data Export'!BE151*I$1</f>
        <v>0</v>
      </c>
      <c r="J150" s="2">
        <f>'Processed Data Export'!BF151*J$1</f>
        <v>0</v>
      </c>
      <c r="K150" s="2">
        <f>'Processed Data Export'!BG151*K$1</f>
        <v>0</v>
      </c>
      <c r="L150" s="2">
        <f>'Processed Data Export'!BH151*L$1</f>
        <v>0</v>
      </c>
      <c r="M150" s="2">
        <f>'Processed Data Export'!BI151*M$1</f>
        <v>0</v>
      </c>
      <c r="N150" s="2">
        <f>'Processed Data Export'!BJ151*N$1</f>
        <v>0</v>
      </c>
      <c r="O150" s="2">
        <f>'Processed Data Export'!BK151*O$1</f>
        <v>0</v>
      </c>
      <c r="P150" s="2">
        <f>'Processed Data Export'!BL151*P$1</f>
        <v>0</v>
      </c>
      <c r="Q150" s="2">
        <f>'Processed Data Export'!BM151*Q$1</f>
        <v>0</v>
      </c>
      <c r="R150" s="2">
        <f>'Processed Data Export'!BN151*R$1</f>
        <v>0</v>
      </c>
      <c r="S150" s="2">
        <f>'Processed Data Export'!BO151*S$1</f>
        <v>0</v>
      </c>
      <c r="T150" s="2">
        <f>'Processed Data Export'!BP151*T$1</f>
        <v>0</v>
      </c>
      <c r="U150" s="2">
        <f>'Processed Data Export'!BQ151*U$1</f>
        <v>0</v>
      </c>
      <c r="V150" s="2">
        <f>'Processed Data Export'!BR151*V$1</f>
        <v>0</v>
      </c>
      <c r="W150" s="2">
        <f>'Processed Data Export'!BS151*W$1</f>
        <v>0</v>
      </c>
      <c r="X150" s="2">
        <f>'Processed Data Export'!BT151*X$1</f>
        <v>0</v>
      </c>
      <c r="Y150" s="2">
        <f>'Processed Data Export'!BU151*Y$1</f>
        <v>0</v>
      </c>
      <c r="Z150" s="2">
        <f>'Processed Data Export'!BV151*Z$1</f>
        <v>0</v>
      </c>
      <c r="AA150" s="2">
        <f>'Processed Data Export'!BW151*AA$1</f>
        <v>0</v>
      </c>
      <c r="AB150" s="2">
        <f>'Processed Data Export'!BX151*AB$1</f>
        <v>0</v>
      </c>
      <c r="AC150" s="2">
        <f>'Processed Data Export'!BY151*AC$1</f>
        <v>0</v>
      </c>
      <c r="AD150" s="2">
        <f>'Processed Data Export'!BZ151*AD$1</f>
        <v>1.6064999999999999E-2</v>
      </c>
      <c r="AE150" s="2">
        <f>'Processed Data Export'!CA151*AE$1</f>
        <v>5.8725000000000013E-2</v>
      </c>
      <c r="AF150" s="2">
        <f>'Processed Data Export'!CB151*AF$1</f>
        <v>0.10580000000000001</v>
      </c>
      <c r="AG150" s="2">
        <f>'Processed Data Export'!CC151*AG$1</f>
        <v>0.164745</v>
      </c>
      <c r="AH150" s="2">
        <f>'Processed Data Export'!CD151*AH$1</f>
        <v>0.22275</v>
      </c>
      <c r="AI150" s="2">
        <f>'Processed Data Export'!CE151*AI$1</f>
        <v>0.27337500000000003</v>
      </c>
      <c r="AJ150" s="2">
        <f>'Processed Data Export'!CF151*AJ$1</f>
        <v>0.30680000000000002</v>
      </c>
      <c r="AK150" s="2">
        <f>'Processed Data Export'!CG151*AK$1</f>
        <v>0.31828000000000001</v>
      </c>
      <c r="AL150" s="2">
        <f>'Processed Data Export'!CH151*AL$1</f>
        <v>0.322075</v>
      </c>
      <c r="AM150" s="2">
        <f>'Processed Data Export'!CI151*AM$1</f>
        <v>0.35029999999999994</v>
      </c>
      <c r="AN150" s="2">
        <f>'Processed Data Export'!CJ151*AN$1</f>
        <v>0.42240000000000005</v>
      </c>
      <c r="AO150" s="2">
        <f>'Processed Data Export'!CK151*AO$1</f>
        <v>0.57999999999999996</v>
      </c>
      <c r="AP150" s="2">
        <f>'Processed Data Export'!CL151*AP$1</f>
        <v>0.84149999999999991</v>
      </c>
      <c r="AQ150" s="2">
        <f>'Processed Data Export'!CM151*AQ$1</f>
        <v>1.2032</v>
      </c>
      <c r="AR150" s="2">
        <f>'Processed Data Export'!CN151*AR$1</f>
        <v>1.6507499999999999</v>
      </c>
      <c r="AS150" s="2">
        <f>'Processed Data Export'!CO151*AS$1</f>
        <v>2.1659000000000002</v>
      </c>
      <c r="AT150" s="2">
        <f>'Processed Data Export'!CP151*AT$1</f>
        <v>2.7225000000000001</v>
      </c>
      <c r="AU150" s="2">
        <f>'Processed Data Export'!CQ151*AU$1</f>
        <v>3.3696000000000002</v>
      </c>
      <c r="AV150" s="2">
        <f>'Processed Data Export'!CR151*AV$1</f>
        <v>4.1179999999999994</v>
      </c>
      <c r="AW150" s="2">
        <f>'Processed Data Export'!CS151*AW$1</f>
        <v>5.0173500000000004</v>
      </c>
      <c r="AX150" s="2">
        <f>'Processed Data Export'!CT151*AX$1</f>
        <v>6.1372000000000009</v>
      </c>
      <c r="AY150" s="2">
        <f>'Processed Data Export'!CU151*AY$1</f>
        <v>7.4502999999999995</v>
      </c>
      <c r="AZ150" s="2">
        <f>'Processed Data Export'!CV151*AZ$1</f>
        <v>8.9687999999999999</v>
      </c>
      <c r="BA150" s="2">
        <f>'Processed Data Export'!CW151*BA$1</f>
        <v>10.684800000000001</v>
      </c>
      <c r="BB150" s="2">
        <f>'Processed Data Export'!CX151*BB$1</f>
        <v>12.835199999999999</v>
      </c>
      <c r="BC150" s="2">
        <f>'Processed Data Export'!CY151*BC$1</f>
        <v>15.667400000000001</v>
      </c>
      <c r="BD150" s="2">
        <f>'Processed Data Export'!CZ151*BD$1</f>
        <v>19.424199999999999</v>
      </c>
      <c r="BE150" s="2">
        <f>'Processed Data Export'!DA151*BE$1</f>
        <v>24.584000000000003</v>
      </c>
      <c r="BF150" s="2">
        <f>'Processed Data Export'!DB151*BF$1</f>
        <v>31.559499999999996</v>
      </c>
      <c r="BG150" s="2">
        <f>'Processed Data Export'!DC151*BG$1</f>
        <v>41.18</v>
      </c>
      <c r="BH150" s="2">
        <f>'Processed Data Export'!DD151*BH$1</f>
        <v>53.054000000000002</v>
      </c>
      <c r="BI150" s="2">
        <f>'Processed Data Export'!DE151*BI$1</f>
        <v>68.348500000000001</v>
      </c>
      <c r="BJ150" s="2">
        <f>'Processed Data Export'!DF151*BJ$1</f>
        <v>85.86</v>
      </c>
      <c r="BK150" s="2">
        <f>'Processed Data Export'!DG151*BK$1</f>
        <v>105.4375</v>
      </c>
      <c r="BL150" s="2">
        <f>'Processed Data Export'!DH151*BL$1</f>
        <v>125.90299999999999</v>
      </c>
      <c r="BM150" s="2">
        <f>'Processed Data Export'!DI151*BM$1</f>
        <v>145.23699999999999</v>
      </c>
      <c r="BN150" s="2">
        <f>'Processed Data Export'!DJ151*BN$1</f>
        <v>161.67399999999998</v>
      </c>
      <c r="BO150" s="2">
        <f>'Processed Data Export'!DK151*BO$1</f>
        <v>173.23200000000003</v>
      </c>
      <c r="BP150" s="2">
        <f>'Processed Data Export'!DL151*BP$1</f>
        <v>179.208</v>
      </c>
      <c r="BQ150" s="2">
        <f>'Processed Data Export'!DM151*BQ$1</f>
        <v>178.19200000000001</v>
      </c>
      <c r="BR150" s="2">
        <f>'Processed Data Export'!DN151*BR$1</f>
        <v>171.988</v>
      </c>
      <c r="BS150" s="2">
        <f>'Processed Data Export'!DO151*BS$1</f>
        <v>161.5635</v>
      </c>
      <c r="BT150" s="2">
        <f>'Processed Data Export'!DP151*BT$1</f>
        <v>150.1</v>
      </c>
      <c r="BU150" s="2">
        <f>'Processed Data Export'!DQ151*BU$1</f>
        <v>140.83199999999999</v>
      </c>
      <c r="BV150" s="2">
        <f>'Processed Data Export'!DR151*BV$1</f>
        <v>136.84950000000001</v>
      </c>
      <c r="BW150" s="2">
        <f>'Processed Data Export'!DS151*BW$1</f>
        <v>140.97</v>
      </c>
      <c r="BX150" s="2">
        <f>'Processed Data Export'!DT151*BX$1</f>
        <v>156.21</v>
      </c>
      <c r="BY150" s="2">
        <f>'Processed Data Export'!DU151*BY$1</f>
        <v>180.71999999999997</v>
      </c>
      <c r="BZ150" s="2">
        <f>'Processed Data Export'!DV151*BZ$1</f>
        <v>215.16</v>
      </c>
      <c r="CA150" s="2">
        <f>'Processed Data Export'!DW151*CA$1</f>
        <v>260.39999999999998</v>
      </c>
      <c r="CB150" s="2">
        <f>'Processed Data Export'!DX151*CB$1</f>
        <v>314.39</v>
      </c>
      <c r="CC150" s="2">
        <f>'Processed Data Export'!DY151*CC$1</f>
        <v>374.40000000000003</v>
      </c>
      <c r="CD150" s="2">
        <f>'Processed Data Export'!DZ151*CD$1</f>
        <v>435.20000000000005</v>
      </c>
      <c r="CE150" s="2">
        <f>'Processed Data Export'!EA151*CE$1</f>
        <v>492.9</v>
      </c>
      <c r="CF150" s="2">
        <f>'Processed Data Export'!EB151*CF$1</f>
        <v>535.04</v>
      </c>
      <c r="CG150" s="2">
        <f>'Processed Data Export'!EC151*CG$1</f>
        <v>556</v>
      </c>
      <c r="CH150" s="2">
        <f>'Processed Data Export'!ED151*CH$1</f>
        <v>537.99</v>
      </c>
      <c r="CI150" s="2">
        <f>'Processed Data Export'!EE151*CI$1</f>
        <v>482.46000000000004</v>
      </c>
      <c r="CJ150" s="2">
        <f>'Processed Data Export'!EF151*CJ$1</f>
        <v>386.75999999999993</v>
      </c>
      <c r="CK150" s="2">
        <f>'Processed Data Export'!EG151*CK$1</f>
        <v>253.08</v>
      </c>
      <c r="CL150" s="2">
        <f>'Processed Data Export'!EH151*CL$1</f>
        <v>124.74000000000001</v>
      </c>
      <c r="CM150" s="2">
        <f>'Processed Data Export'!EI151*CM$1</f>
        <v>64.424999999999997</v>
      </c>
      <c r="CN150" s="2">
        <f>'Processed Data Export'!EJ151*CN$1</f>
        <v>0</v>
      </c>
      <c r="CO150" s="2">
        <f t="shared" si="4"/>
        <v>7751.135264999999</v>
      </c>
      <c r="CP150" s="2">
        <f t="shared" si="5"/>
        <v>77.511352649999992</v>
      </c>
    </row>
    <row r="151" spans="1:94" x14ac:dyDescent="0.35">
      <c r="A151" s="2">
        <f>'Processed Data Export'!B152</f>
        <v>13310</v>
      </c>
      <c r="B151" s="2">
        <f>'Processed Data Export'!AX152*B$1</f>
        <v>3.0150000000000003E-2</v>
      </c>
      <c r="C151" s="2">
        <f>'Processed Data Export'!AY152*C$1</f>
        <v>0</v>
      </c>
      <c r="D151" s="2">
        <f>'Processed Data Export'!AZ152*D$1</f>
        <v>0</v>
      </c>
      <c r="E151" s="2">
        <f>'Processed Data Export'!BA152*E$1</f>
        <v>0</v>
      </c>
      <c r="F151" s="2">
        <f>'Processed Data Export'!BB152*F$1</f>
        <v>0</v>
      </c>
      <c r="G151" s="2">
        <f>'Processed Data Export'!BC152*G$1</f>
        <v>0</v>
      </c>
      <c r="H151" s="2">
        <f>'Processed Data Export'!BD152*H$1</f>
        <v>0</v>
      </c>
      <c r="I151" s="2">
        <f>'Processed Data Export'!BE152*I$1</f>
        <v>0</v>
      </c>
      <c r="J151" s="2">
        <f>'Processed Data Export'!BF152*J$1</f>
        <v>0</v>
      </c>
      <c r="K151" s="2">
        <f>'Processed Data Export'!BG152*K$1</f>
        <v>0</v>
      </c>
      <c r="L151" s="2">
        <f>'Processed Data Export'!BH152*L$1</f>
        <v>0</v>
      </c>
      <c r="M151" s="2">
        <f>'Processed Data Export'!BI152*M$1</f>
        <v>0</v>
      </c>
      <c r="N151" s="2">
        <f>'Processed Data Export'!BJ152*N$1</f>
        <v>0</v>
      </c>
      <c r="O151" s="2">
        <f>'Processed Data Export'!BK152*O$1</f>
        <v>0</v>
      </c>
      <c r="P151" s="2">
        <f>'Processed Data Export'!BL152*P$1</f>
        <v>0</v>
      </c>
      <c r="Q151" s="2">
        <f>'Processed Data Export'!BM152*Q$1</f>
        <v>0</v>
      </c>
      <c r="R151" s="2">
        <f>'Processed Data Export'!BN152*R$1</f>
        <v>0</v>
      </c>
      <c r="S151" s="2">
        <f>'Processed Data Export'!BO152*S$1</f>
        <v>0</v>
      </c>
      <c r="T151" s="2">
        <f>'Processed Data Export'!BP152*T$1</f>
        <v>0</v>
      </c>
      <c r="U151" s="2">
        <f>'Processed Data Export'!BQ152*U$1</f>
        <v>0</v>
      </c>
      <c r="V151" s="2">
        <f>'Processed Data Export'!BR152*V$1</f>
        <v>0</v>
      </c>
      <c r="W151" s="2">
        <f>'Processed Data Export'!BS152*W$1</f>
        <v>0</v>
      </c>
      <c r="X151" s="2">
        <f>'Processed Data Export'!BT152*X$1</f>
        <v>0</v>
      </c>
      <c r="Y151" s="2">
        <f>'Processed Data Export'!BU152*Y$1</f>
        <v>0</v>
      </c>
      <c r="Z151" s="2">
        <f>'Processed Data Export'!BV152*Z$1</f>
        <v>0</v>
      </c>
      <c r="AA151" s="2">
        <f>'Processed Data Export'!BW152*AA$1</f>
        <v>0</v>
      </c>
      <c r="AB151" s="2">
        <f>'Processed Data Export'!BX152*AB$1</f>
        <v>0</v>
      </c>
      <c r="AC151" s="2">
        <f>'Processed Data Export'!BY152*AC$1</f>
        <v>1.0990000000000002E-2</v>
      </c>
      <c r="AD151" s="2">
        <f>'Processed Data Export'!BZ152*AD$1</f>
        <v>4.4624999999999998E-2</v>
      </c>
      <c r="AE151" s="2">
        <f>'Processed Data Export'!CA152*AE$1</f>
        <v>8.3025000000000015E-2</v>
      </c>
      <c r="AF151" s="2">
        <f>'Processed Data Export'!CB152*AF$1</f>
        <v>0.13339999999999999</v>
      </c>
      <c r="AG151" s="2">
        <f>'Processed Data Export'!CC152*AG$1</f>
        <v>0.18828</v>
      </c>
      <c r="AH151" s="2">
        <f>'Processed Data Export'!CD152*AH$1</f>
        <v>0.24057000000000001</v>
      </c>
      <c r="AI151" s="2">
        <f>'Processed Data Export'!CE152*AI$1</f>
        <v>0.28350000000000003</v>
      </c>
      <c r="AJ151" s="2">
        <f>'Processed Data Export'!CF152*AJ$1</f>
        <v>0.31063500000000005</v>
      </c>
      <c r="AK151" s="2">
        <f>'Processed Data Export'!CG152*AK$1</f>
        <v>0.32700000000000001</v>
      </c>
      <c r="AL151" s="2">
        <f>'Processed Data Export'!CH152*AL$1</f>
        <v>0.34189499999999995</v>
      </c>
      <c r="AM151" s="2">
        <f>'Processed Data Export'!CI152*AM$1</f>
        <v>0.39549999999999996</v>
      </c>
      <c r="AN151" s="2">
        <f>'Processed Data Export'!CJ152*AN$1</f>
        <v>0.51840000000000008</v>
      </c>
      <c r="AO151" s="2">
        <f>'Processed Data Export'!CK152*AO$1</f>
        <v>0.73224999999999996</v>
      </c>
      <c r="AP151" s="2">
        <f>'Processed Data Export'!CL152*AP$1</f>
        <v>1.0807499999999999</v>
      </c>
      <c r="AQ151" s="2">
        <f>'Processed Data Export'!CM152*AQ$1</f>
        <v>1.5416000000000001</v>
      </c>
      <c r="AR151" s="2">
        <f>'Processed Data Export'!CN152*AR$1</f>
        <v>2.1086999999999998</v>
      </c>
      <c r="AS151" s="2">
        <f>'Processed Data Export'!CO152*AS$1</f>
        <v>2.7829999999999999</v>
      </c>
      <c r="AT151" s="2">
        <f>'Processed Data Export'!CP152*AT$1</f>
        <v>3.5612499999999998</v>
      </c>
      <c r="AU151" s="2">
        <f>'Processed Data Export'!CQ152*AU$1</f>
        <v>4.4303999999999997</v>
      </c>
      <c r="AV151" s="2">
        <f>'Processed Data Export'!CR152*AV$1</f>
        <v>5.4669999999999996</v>
      </c>
      <c r="AW151" s="2">
        <f>'Processed Data Export'!CS152*AW$1</f>
        <v>6.6898000000000009</v>
      </c>
      <c r="AX151" s="2">
        <f>'Processed Data Export'!CT152*AX$1</f>
        <v>8.1524000000000001</v>
      </c>
      <c r="AY151" s="2">
        <f>'Processed Data Export'!CU152*AY$1</f>
        <v>9.7947999999999986</v>
      </c>
      <c r="AZ151" s="2">
        <f>'Processed Data Export'!CV152*AZ$1</f>
        <v>11.603199999999999</v>
      </c>
      <c r="BA151" s="2">
        <f>'Processed Data Export'!CW152*BA$1</f>
        <v>13.7088</v>
      </c>
      <c r="BB151" s="2">
        <f>'Processed Data Export'!CX152*BB$1</f>
        <v>16.234999999999999</v>
      </c>
      <c r="BC151" s="2">
        <f>'Processed Data Export'!CY152*BC$1</f>
        <v>19.53</v>
      </c>
      <c r="BD151" s="2">
        <f>'Processed Data Export'!CZ152*BD$1</f>
        <v>23.910499999999995</v>
      </c>
      <c r="BE151" s="2">
        <f>'Processed Data Export'!DA152*BE$1</f>
        <v>29.959999999999997</v>
      </c>
      <c r="BF151" s="2">
        <f>'Processed Data Export'!DB152*BF$1</f>
        <v>38.099999999999994</v>
      </c>
      <c r="BG151" s="2">
        <f>'Processed Data Export'!DC152*BG$1</f>
        <v>49.372500000000002</v>
      </c>
      <c r="BH151" s="2">
        <f>'Processed Data Export'!DD152*BH$1</f>
        <v>63.385999999999996</v>
      </c>
      <c r="BI151" s="2">
        <f>'Processed Data Export'!DE152*BI$1</f>
        <v>81.158000000000001</v>
      </c>
      <c r="BJ151" s="2">
        <f>'Processed Data Export'!DF152*BJ$1</f>
        <v>101.548</v>
      </c>
      <c r="BK151" s="2">
        <f>'Processed Data Export'!DG152*BK$1</f>
        <v>123.9945</v>
      </c>
      <c r="BL151" s="2">
        <f>'Processed Data Export'!DH152*BL$1</f>
        <v>147.001</v>
      </c>
      <c r="BM151" s="2">
        <f>'Processed Data Export'!DI152*BM$1</f>
        <v>167.62900000000002</v>
      </c>
      <c r="BN151" s="2">
        <f>'Processed Data Export'!DJ152*BN$1</f>
        <v>183.73649999999998</v>
      </c>
      <c r="BO151" s="2">
        <f>'Processed Data Export'!DK152*BO$1</f>
        <v>193.08149999999998</v>
      </c>
      <c r="BP151" s="2">
        <f>'Processed Data Export'!DL152*BP$1</f>
        <v>194.02799999999999</v>
      </c>
      <c r="BQ151" s="2">
        <f>'Processed Data Export'!DM152*BQ$1</f>
        <v>185.70299999999997</v>
      </c>
      <c r="BR151" s="2">
        <f>'Processed Data Export'!DN152*BR$1</f>
        <v>169.04300000000001</v>
      </c>
      <c r="BS151" s="2">
        <f>'Processed Data Export'!DO152*BS$1</f>
        <v>145.84199999999998</v>
      </c>
      <c r="BT151" s="2">
        <f>'Processed Data Export'!DP152*BT$1</f>
        <v>119.70000000000002</v>
      </c>
      <c r="BU151" s="2">
        <f>'Processed Data Export'!DQ152*BU$1</f>
        <v>94.608000000000018</v>
      </c>
      <c r="BV151" s="2">
        <f>'Processed Data Export'!DR152*BV$1</f>
        <v>74.555999999999997</v>
      </c>
      <c r="BW151" s="2">
        <f>'Processed Data Export'!DS152*BW$1</f>
        <v>62.714999999999996</v>
      </c>
      <c r="BX151" s="2">
        <f>'Processed Data Export'!DT152*BX$1</f>
        <v>61.594999999999999</v>
      </c>
      <c r="BY151" s="2">
        <f>'Processed Data Export'!DU152*BY$1</f>
        <v>69.84</v>
      </c>
      <c r="BZ151" s="2">
        <f>'Processed Data Export'!DV152*BZ$1</f>
        <v>88.835000000000008</v>
      </c>
      <c r="CA151" s="2">
        <f>'Processed Data Export'!DW152*CA$1</f>
        <v>116.25</v>
      </c>
      <c r="CB151" s="2">
        <f>'Processed Data Export'!DX152*CB$1</f>
        <v>150.86499999999998</v>
      </c>
      <c r="CC151" s="2">
        <f>'Processed Data Export'!DY152*CC$1</f>
        <v>187.20000000000002</v>
      </c>
      <c r="CD151" s="2">
        <f>'Processed Data Export'!DZ152*CD$1</f>
        <v>217.60000000000002</v>
      </c>
      <c r="CE151" s="2">
        <f>'Processed Data Export'!EA152*CE$1</f>
        <v>237.15</v>
      </c>
      <c r="CF151" s="2">
        <f>'Processed Data Export'!EB152*CF$1</f>
        <v>232.32000000000002</v>
      </c>
      <c r="CG151" s="2">
        <f>'Processed Data Export'!EC152*CG$1</f>
        <v>204</v>
      </c>
      <c r="CH151" s="2">
        <f>'Processed Data Export'!ED152*CH$1</f>
        <v>147.55000000000001</v>
      </c>
      <c r="CI151" s="2">
        <f>'Processed Data Export'!EE152*CI$1</f>
        <v>82.56</v>
      </c>
      <c r="CJ151" s="2">
        <f>'Processed Data Export'!EF152*CJ$1</f>
        <v>26.369999999999997</v>
      </c>
      <c r="CK151" s="2">
        <f>'Processed Data Export'!EG152*CK$1</f>
        <v>0</v>
      </c>
      <c r="CL151" s="2">
        <f>'Processed Data Export'!EH152*CL$1</f>
        <v>0</v>
      </c>
      <c r="CM151" s="2">
        <f>'Processed Data Export'!EI152*CM$1</f>
        <v>0</v>
      </c>
      <c r="CN151" s="2">
        <f>'Processed Data Export'!EJ152*CN$1</f>
        <v>0</v>
      </c>
      <c r="CO151" s="2">
        <f t="shared" si="4"/>
        <v>4181.53442</v>
      </c>
      <c r="CP151" s="2">
        <f t="shared" si="5"/>
        <v>41.815344199999998</v>
      </c>
    </row>
    <row r="152" spans="1:94" x14ac:dyDescent="0.35">
      <c r="A152" s="2">
        <f>'Processed Data Export'!B153</f>
        <v>13300</v>
      </c>
      <c r="B152" s="2">
        <f>'Processed Data Export'!AX153*B$1</f>
        <v>2.8200000000000003E-2</v>
      </c>
      <c r="C152" s="2">
        <f>'Processed Data Export'!AY153*C$1</f>
        <v>0</v>
      </c>
      <c r="D152" s="2">
        <f>'Processed Data Export'!AZ153*D$1</f>
        <v>0</v>
      </c>
      <c r="E152" s="2">
        <f>'Processed Data Export'!BA153*E$1</f>
        <v>0</v>
      </c>
      <c r="F152" s="2">
        <f>'Processed Data Export'!BB153*F$1</f>
        <v>0</v>
      </c>
      <c r="G152" s="2">
        <f>'Processed Data Export'!BC153*G$1</f>
        <v>0</v>
      </c>
      <c r="H152" s="2">
        <f>'Processed Data Export'!BD153*H$1</f>
        <v>0</v>
      </c>
      <c r="I152" s="2">
        <f>'Processed Data Export'!BE153*I$1</f>
        <v>0</v>
      </c>
      <c r="J152" s="2">
        <f>'Processed Data Export'!BF153*J$1</f>
        <v>0</v>
      </c>
      <c r="K152" s="2">
        <f>'Processed Data Export'!BG153*K$1</f>
        <v>0</v>
      </c>
      <c r="L152" s="2">
        <f>'Processed Data Export'!BH153*L$1</f>
        <v>0</v>
      </c>
      <c r="M152" s="2">
        <f>'Processed Data Export'!BI153*M$1</f>
        <v>0</v>
      </c>
      <c r="N152" s="2">
        <f>'Processed Data Export'!BJ153*N$1</f>
        <v>0</v>
      </c>
      <c r="O152" s="2">
        <f>'Processed Data Export'!BK153*O$1</f>
        <v>0</v>
      </c>
      <c r="P152" s="2">
        <f>'Processed Data Export'!BL153*P$1</f>
        <v>0</v>
      </c>
      <c r="Q152" s="2">
        <f>'Processed Data Export'!BM153*Q$1</f>
        <v>0</v>
      </c>
      <c r="R152" s="2">
        <f>'Processed Data Export'!BN153*R$1</f>
        <v>0</v>
      </c>
      <c r="S152" s="2">
        <f>'Processed Data Export'!BO153*S$1</f>
        <v>0</v>
      </c>
      <c r="T152" s="2">
        <f>'Processed Data Export'!BP153*T$1</f>
        <v>0</v>
      </c>
      <c r="U152" s="2">
        <f>'Processed Data Export'!BQ153*U$1</f>
        <v>3.9550000000000002E-3</v>
      </c>
      <c r="V152" s="2">
        <f>'Processed Data Export'!BR153*V$1</f>
        <v>1.1519999999999999E-2</v>
      </c>
      <c r="W152" s="2">
        <f>'Processed Data Export'!BS153*W$1</f>
        <v>1.8249999999999999E-2</v>
      </c>
      <c r="X152" s="2">
        <f>'Processed Data Export'!BT153*X$1</f>
        <v>2.7389999999999998E-2</v>
      </c>
      <c r="Y152" s="2">
        <f>'Processed Data Export'!BU153*Y$1</f>
        <v>3.9480000000000001E-2</v>
      </c>
      <c r="Z152" s="2">
        <f>'Processed Data Export'!BV153*Z$1</f>
        <v>5.3499999999999999E-2</v>
      </c>
      <c r="AA152" s="2">
        <f>'Processed Data Export'!BW153*AA$1</f>
        <v>7.0470000000000005E-2</v>
      </c>
      <c r="AB152" s="2">
        <f>'Processed Data Export'!BX153*AB$1</f>
        <v>9.1080000000000008E-2</v>
      </c>
      <c r="AC152" s="2">
        <f>'Processed Data Export'!BY153*AC$1</f>
        <v>0.11147</v>
      </c>
      <c r="AD152" s="2">
        <f>'Processed Data Export'!BZ153*AD$1</f>
        <v>0.13566</v>
      </c>
      <c r="AE152" s="2">
        <f>'Processed Data Export'!CA153*AE$1</f>
        <v>0.15795000000000001</v>
      </c>
      <c r="AF152" s="2">
        <f>'Processed Data Export'!CB153*AF$1</f>
        <v>0.1794</v>
      </c>
      <c r="AG152" s="2">
        <f>'Processed Data Export'!CC153*AG$1</f>
        <v>0.19874</v>
      </c>
      <c r="AH152" s="2">
        <f>'Processed Data Export'!CD153*AH$1</f>
        <v>0.21383999999999997</v>
      </c>
      <c r="AI152" s="2">
        <f>'Processed Data Export'!CE153*AI$1</f>
        <v>0.22612500000000002</v>
      </c>
      <c r="AJ152" s="2">
        <f>'Processed Data Export'!CF153*AJ$1</f>
        <v>0.24544000000000002</v>
      </c>
      <c r="AK152" s="2">
        <f>'Processed Data Export'!CG153*AK$1</f>
        <v>0.27032</v>
      </c>
      <c r="AL152" s="2">
        <f>'Processed Data Export'!CH153*AL$1</f>
        <v>0.322075</v>
      </c>
      <c r="AM152" s="2">
        <f>'Processed Data Export'!CI153*AM$1</f>
        <v>0.41244999999999993</v>
      </c>
      <c r="AN152" s="2">
        <f>'Processed Data Export'!CJ153*AN$1</f>
        <v>0.55679999999999996</v>
      </c>
      <c r="AO152" s="2">
        <f>'Processed Data Export'!CK153*AO$1</f>
        <v>0.78300000000000003</v>
      </c>
      <c r="AP152" s="2">
        <f>'Processed Data Export'!CL153*AP$1</f>
        <v>1.0972500000000001</v>
      </c>
      <c r="AQ152" s="2">
        <f>'Processed Data Export'!CM153*AQ$1</f>
        <v>1.5227999999999999</v>
      </c>
      <c r="AR152" s="2">
        <f>'Processed Data Export'!CN153*AR$1</f>
        <v>2.0341499999999999</v>
      </c>
      <c r="AS152" s="2">
        <f>'Processed Data Export'!CO153*AS$1</f>
        <v>2.6619999999999999</v>
      </c>
      <c r="AT152" s="2">
        <f>'Processed Data Export'!CP153*AT$1</f>
        <v>3.3962499999999998</v>
      </c>
      <c r="AU152" s="2">
        <f>'Processed Data Export'!CQ153*AU$1</f>
        <v>4.2431999999999999</v>
      </c>
      <c r="AV152" s="2">
        <f>'Processed Data Export'!CR153*AV$1</f>
        <v>5.271749999999999</v>
      </c>
      <c r="AW152" s="2">
        <f>'Processed Data Export'!CS153*AW$1</f>
        <v>6.4681500000000005</v>
      </c>
      <c r="AX152" s="2">
        <f>'Processed Data Export'!CT153*AX$1</f>
        <v>7.8546999999999993</v>
      </c>
      <c r="AY152" s="2">
        <f>'Processed Data Export'!CU153*AY$1</f>
        <v>9.4561499999999992</v>
      </c>
      <c r="AZ152" s="2">
        <f>'Processed Data Export'!CV153*AZ$1</f>
        <v>11.218400000000001</v>
      </c>
      <c r="BA152" s="2">
        <f>'Processed Data Export'!CW153*BA$1</f>
        <v>13.271999999999998</v>
      </c>
      <c r="BB152" s="2">
        <f>'Processed Data Export'!CX153*BB$1</f>
        <v>15.814800000000002</v>
      </c>
      <c r="BC152" s="2">
        <f>'Processed Data Export'!CY153*BC$1</f>
        <v>19.139399999999998</v>
      </c>
      <c r="BD152" s="2">
        <f>'Processed Data Export'!CZ153*BD$1</f>
        <v>23.7133</v>
      </c>
      <c r="BE152" s="2">
        <f>'Processed Data Export'!DA153*BE$1</f>
        <v>29.959999999999997</v>
      </c>
      <c r="BF152" s="2">
        <f>'Processed Data Export'!DB153*BF$1</f>
        <v>38.481000000000002</v>
      </c>
      <c r="BG152" s="2">
        <f>'Processed Data Export'!DC153*BG$1</f>
        <v>50.097500000000004</v>
      </c>
      <c r="BH152" s="2">
        <f>'Processed Data Export'!DD153*BH$1</f>
        <v>64.36999999999999</v>
      </c>
      <c r="BI152" s="2">
        <f>'Processed Data Export'!DE153*BI$1</f>
        <v>82.466999999999999</v>
      </c>
      <c r="BJ152" s="2">
        <f>'Processed Data Export'!DF153*BJ$1</f>
        <v>103.032</v>
      </c>
      <c r="BK152" s="2">
        <f>'Processed Data Export'!DG153*BK$1</f>
        <v>125.44050000000001</v>
      </c>
      <c r="BL152" s="2">
        <f>'Processed Data Export'!DH153*BL$1</f>
        <v>147.82299999999998</v>
      </c>
      <c r="BM152" s="2">
        <f>'Processed Data Export'!DI153*BM$1</f>
        <v>167.78450000000001</v>
      </c>
      <c r="BN152" s="2">
        <f>'Processed Data Export'!DJ153*BN$1</f>
        <v>182.67750000000001</v>
      </c>
      <c r="BO152" s="2">
        <f>'Processed Data Export'!DK153*BO$1</f>
        <v>190.6755</v>
      </c>
      <c r="BP152" s="2">
        <f>'Processed Data Export'!DL153*BP$1</f>
        <v>189.69600000000003</v>
      </c>
      <c r="BQ152" s="2">
        <f>'Processed Data Export'!DM153*BQ$1</f>
        <v>179.74600000000001</v>
      </c>
      <c r="BR152" s="2">
        <f>'Processed Data Export'!DN153*BR$1</f>
        <v>161.386</v>
      </c>
      <c r="BS152" s="2">
        <f>'Processed Data Export'!DO153*BS$1</f>
        <v>136.81050000000002</v>
      </c>
      <c r="BT152" s="2">
        <f>'Processed Data Export'!DP153*BT$1</f>
        <v>109.82</v>
      </c>
      <c r="BU152" s="2">
        <f>'Processed Data Export'!DQ153*BU$1</f>
        <v>83.808000000000007</v>
      </c>
      <c r="BV152" s="2">
        <f>'Processed Data Export'!DR153*BV$1</f>
        <v>62.783999999999999</v>
      </c>
      <c r="BW152" s="2">
        <f>'Processed Data Export'!DS153*BW$1</f>
        <v>49.95</v>
      </c>
      <c r="BX152" s="2">
        <f>'Processed Data Export'!DT153*BX$1</f>
        <v>46.99</v>
      </c>
      <c r="BY152" s="2">
        <f>'Processed Data Export'!DU153*BY$1</f>
        <v>55.44</v>
      </c>
      <c r="BZ152" s="2">
        <f>'Processed Data Export'!DV153*BZ$1</f>
        <v>72.534999999999997</v>
      </c>
      <c r="CA152" s="2">
        <f>'Processed Data Export'!DW153*CA$1</f>
        <v>99.51</v>
      </c>
      <c r="CB152" s="2">
        <f>'Processed Data Export'!DX153*CB$1</f>
        <v>132.93</v>
      </c>
      <c r="CC152" s="2">
        <f>'Processed Data Export'!DY153*CC$1</f>
        <v>169.20000000000002</v>
      </c>
      <c r="CD152" s="2">
        <f>'Processed Data Export'!DZ153*CD$1</f>
        <v>199.92</v>
      </c>
      <c r="CE152" s="2">
        <f>'Processed Data Export'!EA153*CE$1</f>
        <v>221.65000000000003</v>
      </c>
      <c r="CF152" s="2">
        <f>'Processed Data Export'!EB153*CF$1</f>
        <v>221.76</v>
      </c>
      <c r="CG152" s="2">
        <f>'Processed Data Export'!EC153*CG$1</f>
        <v>194</v>
      </c>
      <c r="CH152" s="2">
        <f>'Processed Data Export'!ED153*CH$1</f>
        <v>143.01</v>
      </c>
      <c r="CI152" s="2">
        <f>'Processed Data Export'!EE153*CI$1</f>
        <v>74.819999999999993</v>
      </c>
      <c r="CJ152" s="2">
        <f>'Processed Data Export'!EF153*CJ$1</f>
        <v>17.579999999999998</v>
      </c>
      <c r="CK152" s="2">
        <f>'Processed Data Export'!EG153*CK$1</f>
        <v>0</v>
      </c>
      <c r="CL152" s="2">
        <f>'Processed Data Export'!EH153*CL$1</f>
        <v>0</v>
      </c>
      <c r="CM152" s="2">
        <f>'Processed Data Export'!EI153*CM$1</f>
        <v>0</v>
      </c>
      <c r="CN152" s="2">
        <f>'Processed Data Export'!EJ153*CN$1</f>
        <v>0</v>
      </c>
      <c r="CO152" s="2">
        <f t="shared" si="4"/>
        <v>3937.4754150000003</v>
      </c>
      <c r="CP152" s="2">
        <f t="shared" si="5"/>
        <v>39.374754150000001</v>
      </c>
    </row>
    <row r="153" spans="1:94" x14ac:dyDescent="0.35">
      <c r="A153" s="2">
        <f>'Processed Data Export'!B154</f>
        <v>15320</v>
      </c>
      <c r="B153" s="2">
        <f>'Processed Data Export'!AX154*B$1</f>
        <v>2.6799999999999997E-2</v>
      </c>
      <c r="C153" s="2">
        <f>'Processed Data Export'!AY154*C$1</f>
        <v>0</v>
      </c>
      <c r="D153" s="2">
        <f>'Processed Data Export'!AZ154*D$1</f>
        <v>0</v>
      </c>
      <c r="E153" s="2">
        <f>'Processed Data Export'!BA154*E$1</f>
        <v>0</v>
      </c>
      <c r="F153" s="2">
        <f>'Processed Data Export'!BB154*F$1</f>
        <v>0</v>
      </c>
      <c r="G153" s="2">
        <f>'Processed Data Export'!BC154*G$1</f>
        <v>0</v>
      </c>
      <c r="H153" s="2">
        <f>'Processed Data Export'!BD154*H$1</f>
        <v>0</v>
      </c>
      <c r="I153" s="2">
        <f>'Processed Data Export'!BE154*I$1</f>
        <v>0</v>
      </c>
      <c r="J153" s="2">
        <f>'Processed Data Export'!BF154*J$1</f>
        <v>0</v>
      </c>
      <c r="K153" s="2">
        <f>'Processed Data Export'!BG154*K$1</f>
        <v>0</v>
      </c>
      <c r="L153" s="2">
        <f>'Processed Data Export'!BH154*L$1</f>
        <v>0</v>
      </c>
      <c r="M153" s="2">
        <f>'Processed Data Export'!BI154*M$1</f>
        <v>0</v>
      </c>
      <c r="N153" s="2">
        <f>'Processed Data Export'!BJ154*N$1</f>
        <v>0</v>
      </c>
      <c r="O153" s="2">
        <f>'Processed Data Export'!BK154*O$1</f>
        <v>0</v>
      </c>
      <c r="P153" s="2">
        <f>'Processed Data Export'!BL154*P$1</f>
        <v>0</v>
      </c>
      <c r="Q153" s="2">
        <f>'Processed Data Export'!BM154*Q$1</f>
        <v>0</v>
      </c>
      <c r="R153" s="2">
        <f>'Processed Data Export'!BN154*R$1</f>
        <v>0</v>
      </c>
      <c r="S153" s="2">
        <f>'Processed Data Export'!BO154*S$1</f>
        <v>0</v>
      </c>
      <c r="T153" s="2">
        <f>'Processed Data Export'!BP154*T$1</f>
        <v>0</v>
      </c>
      <c r="U153" s="2">
        <f>'Processed Data Export'!BQ154*U$1</f>
        <v>0</v>
      </c>
      <c r="V153" s="2">
        <f>'Processed Data Export'!BR154*V$1</f>
        <v>0</v>
      </c>
      <c r="W153" s="2">
        <f>'Processed Data Export'!BS154*W$1</f>
        <v>0</v>
      </c>
      <c r="X153" s="2">
        <f>'Processed Data Export'!BT154*X$1</f>
        <v>0</v>
      </c>
      <c r="Y153" s="2">
        <f>'Processed Data Export'!BU154*Y$1</f>
        <v>0</v>
      </c>
      <c r="Z153" s="2">
        <f>'Processed Data Export'!BV154*Z$1</f>
        <v>0</v>
      </c>
      <c r="AA153" s="2">
        <f>'Processed Data Export'!BW154*AA$1</f>
        <v>0</v>
      </c>
      <c r="AB153" s="2">
        <f>'Processed Data Export'!BX154*AB$1</f>
        <v>0</v>
      </c>
      <c r="AC153" s="2">
        <f>'Processed Data Export'!BY154*AC$1</f>
        <v>0</v>
      </c>
      <c r="AD153" s="2">
        <f>'Processed Data Export'!BZ154*AD$1</f>
        <v>0</v>
      </c>
      <c r="AE153" s="2">
        <f>'Processed Data Export'!CA154*AE$1</f>
        <v>0</v>
      </c>
      <c r="AF153" s="2">
        <f>'Processed Data Export'!CB154*AF$1</f>
        <v>0</v>
      </c>
      <c r="AG153" s="2">
        <f>'Processed Data Export'!CC154*AG$1</f>
        <v>1.8305000000000002E-2</v>
      </c>
      <c r="AH153" s="2">
        <f>'Processed Data Export'!CD154*AH$1</f>
        <v>6.8309999999999996E-2</v>
      </c>
      <c r="AI153" s="2">
        <f>'Processed Data Export'!CE154*AI$1</f>
        <v>0.10800000000000001</v>
      </c>
      <c r="AJ153" s="2">
        <f>'Processed Data Export'!CF154*AJ$1</f>
        <v>0.13805999999999999</v>
      </c>
      <c r="AK153" s="2">
        <f>'Processed Data Export'!CG154*AK$1</f>
        <v>0.15259999999999999</v>
      </c>
      <c r="AL153" s="2">
        <f>'Processed Data Export'!CH154*AL$1</f>
        <v>0.15856000000000001</v>
      </c>
      <c r="AM153" s="2">
        <f>'Processed Data Export'!CI154*AM$1</f>
        <v>0.16950000000000001</v>
      </c>
      <c r="AN153" s="2">
        <f>'Processed Data Export'!CJ154*AN$1</f>
        <v>0.23039999999999999</v>
      </c>
      <c r="AO153" s="2">
        <f>'Processed Data Export'!CK154*AO$1</f>
        <v>0.377</v>
      </c>
      <c r="AP153" s="2">
        <f>'Processed Data Export'!CL154*AP$1</f>
        <v>0.66</v>
      </c>
      <c r="AQ153" s="2">
        <f>'Processed Data Export'!CM154*AQ$1</f>
        <v>1.0716000000000001</v>
      </c>
      <c r="AR153" s="2">
        <f>'Processed Data Export'!CN154*AR$1</f>
        <v>1.6294499999999998</v>
      </c>
      <c r="AS153" s="2">
        <f>'Processed Data Export'!CO154*AS$1</f>
        <v>2.3110999999999997</v>
      </c>
      <c r="AT153" s="2">
        <f>'Processed Data Export'!CP154*AT$1</f>
        <v>3.08</v>
      </c>
      <c r="AU153" s="2">
        <f>'Processed Data Export'!CQ154*AU$1</f>
        <v>3.9624000000000001</v>
      </c>
      <c r="AV153" s="2">
        <f>'Processed Data Export'!CR154*AV$1</f>
        <v>4.9877499999999992</v>
      </c>
      <c r="AW153" s="2">
        <f>'Processed Data Export'!CS154*AW$1</f>
        <v>6.1659000000000006</v>
      </c>
      <c r="AX153" s="2">
        <f>'Processed Data Export'!CT154*AX$1</f>
        <v>7.5112000000000005</v>
      </c>
      <c r="AY153" s="2">
        <f>'Processed Data Export'!CU154*AY$1</f>
        <v>8.9611999999999998</v>
      </c>
      <c r="AZ153" s="2">
        <f>'Processed Data Export'!CV154*AZ$1</f>
        <v>10.330400000000001</v>
      </c>
      <c r="BA153" s="2">
        <f>'Processed Data Export'!CW154*BA$1</f>
        <v>11.625599999999999</v>
      </c>
      <c r="BB153" s="2">
        <f>'Processed Data Export'!CX154*BB$1</f>
        <v>12.988</v>
      </c>
      <c r="BC153" s="2">
        <f>'Processed Data Export'!CY154*BC$1</f>
        <v>14.4956</v>
      </c>
      <c r="BD153" s="2">
        <f>'Processed Data Export'!CZ154*BD$1</f>
        <v>16.663399999999999</v>
      </c>
      <c r="BE153" s="2">
        <f>'Processed Data Export'!DA154*BE$1</f>
        <v>20.16</v>
      </c>
      <c r="BF153" s="2">
        <f>'Processed Data Export'!DB154*BF$1</f>
        <v>25.654</v>
      </c>
      <c r="BG153" s="2">
        <f>'Processed Data Export'!DC154*BG$1</f>
        <v>34.655000000000001</v>
      </c>
      <c r="BH153" s="2">
        <f>'Processed Data Export'!DD154*BH$1</f>
        <v>47.642000000000003</v>
      </c>
      <c r="BI153" s="2">
        <f>'Processed Data Export'!DE154*BI$1</f>
        <v>66.197999999999993</v>
      </c>
      <c r="BJ153" s="2">
        <f>'Processed Data Export'!DF154*BJ$1</f>
        <v>90.417999999999992</v>
      </c>
      <c r="BK153" s="2">
        <f>'Processed Data Export'!DG154*BK$1</f>
        <v>120.25900000000001</v>
      </c>
      <c r="BL153" s="2">
        <f>'Processed Data Export'!DH154*BL$1</f>
        <v>154.39899999999997</v>
      </c>
      <c r="BM153" s="2">
        <f>'Processed Data Export'!DI154*BM$1</f>
        <v>189.86550000000003</v>
      </c>
      <c r="BN153" s="2">
        <f>'Processed Data Export'!DJ154*BN$1</f>
        <v>223.096</v>
      </c>
      <c r="BO153" s="2">
        <f>'Processed Data Export'!DK154*BO$1</f>
        <v>250.02350000000001</v>
      </c>
      <c r="BP153" s="2">
        <f>'Processed Data Export'!DL154*BP$1</f>
        <v>266.76</v>
      </c>
      <c r="BQ153" s="2">
        <f>'Processed Data Export'!DM154*BQ$1</f>
        <v>269.35999999999996</v>
      </c>
      <c r="BR153" s="2">
        <f>'Processed Data Export'!DN154*BR$1</f>
        <v>257.39299999999997</v>
      </c>
      <c r="BS153" s="2">
        <f>'Processed Data Export'!DO154*BS$1</f>
        <v>231.47400000000002</v>
      </c>
      <c r="BT153" s="2">
        <f>'Processed Data Export'!DP154*BT$1</f>
        <v>196.08</v>
      </c>
      <c r="BU153" s="2">
        <f>'Processed Data Export'!DQ154*BU$1</f>
        <v>156.816</v>
      </c>
      <c r="BV153" s="2">
        <f>'Processed Data Export'!DR154*BV$1</f>
        <v>120.1725</v>
      </c>
      <c r="BW153" s="2">
        <f>'Processed Data Export'!DS154*BW$1</f>
        <v>92.685000000000002</v>
      </c>
      <c r="BX153" s="2">
        <f>'Processed Data Export'!DT154*BX$1</f>
        <v>79.375</v>
      </c>
      <c r="BY153" s="2">
        <f>'Processed Data Export'!DU154*BY$1</f>
        <v>82.080000000000013</v>
      </c>
      <c r="BZ153" s="2">
        <f>'Processed Data Export'!DV154*BZ$1</f>
        <v>101.06</v>
      </c>
      <c r="CA153" s="2">
        <f>'Processed Data Export'!DW154*CA$1</f>
        <v>132.06</v>
      </c>
      <c r="CB153" s="2">
        <f>'Processed Data Export'!DX154*CB$1</f>
        <v>168.8</v>
      </c>
      <c r="CC153" s="2">
        <f>'Processed Data Export'!DY154*CC$1</f>
        <v>206.4</v>
      </c>
      <c r="CD153" s="2">
        <f>'Processed Data Export'!DZ154*CD$1</f>
        <v>231.2</v>
      </c>
      <c r="CE153" s="2">
        <f>'Processed Data Export'!EA154*CE$1</f>
        <v>238.70000000000002</v>
      </c>
      <c r="CF153" s="2">
        <f>'Processed Data Export'!EB154*CF$1</f>
        <v>218.24</v>
      </c>
      <c r="CG153" s="2">
        <f>'Processed Data Export'!EC154*CG$1</f>
        <v>174</v>
      </c>
      <c r="CH153" s="2">
        <f>'Processed Data Export'!ED154*CH$1</f>
        <v>106.69000000000001</v>
      </c>
      <c r="CI153" s="2">
        <f>'Processed Data Export'!EE154*CI$1</f>
        <v>25.8</v>
      </c>
      <c r="CJ153" s="2">
        <f>'Processed Data Export'!EF154*CJ$1</f>
        <v>0</v>
      </c>
      <c r="CK153" s="2">
        <f>'Processed Data Export'!EG154*CK$1</f>
        <v>0</v>
      </c>
      <c r="CL153" s="2">
        <f>'Processed Data Export'!EH154*CL$1</f>
        <v>0</v>
      </c>
      <c r="CM153" s="2">
        <f>'Processed Data Export'!EI154*CM$1</f>
        <v>0</v>
      </c>
      <c r="CN153" s="2">
        <f>'Processed Data Export'!EJ154*CN$1</f>
        <v>0</v>
      </c>
      <c r="CO153" s="2">
        <f t="shared" si="4"/>
        <v>4685.4066349999994</v>
      </c>
      <c r="CP153" s="2">
        <f t="shared" si="5"/>
        <v>46.854066349999997</v>
      </c>
    </row>
    <row r="154" spans="1:94" x14ac:dyDescent="0.35">
      <c r="A154" s="2">
        <f>'Processed Data Export'!B155</f>
        <v>15315</v>
      </c>
      <c r="B154" s="2">
        <f>'Processed Data Export'!AX155*B$1</f>
        <v>1.405E-2</v>
      </c>
      <c r="C154" s="2">
        <f>'Processed Data Export'!AY155*C$1</f>
        <v>0</v>
      </c>
      <c r="D154" s="2">
        <f>'Processed Data Export'!AZ155*D$1</f>
        <v>0</v>
      </c>
      <c r="E154" s="2">
        <f>'Processed Data Export'!BA155*E$1</f>
        <v>0</v>
      </c>
      <c r="F154" s="2">
        <f>'Processed Data Export'!BB155*F$1</f>
        <v>0</v>
      </c>
      <c r="G154" s="2">
        <f>'Processed Data Export'!BC155*G$1</f>
        <v>0</v>
      </c>
      <c r="H154" s="2">
        <f>'Processed Data Export'!BD155*H$1</f>
        <v>0</v>
      </c>
      <c r="I154" s="2">
        <f>'Processed Data Export'!BE155*I$1</f>
        <v>0</v>
      </c>
      <c r="J154" s="2">
        <f>'Processed Data Export'!BF155*J$1</f>
        <v>0</v>
      </c>
      <c r="K154" s="2">
        <f>'Processed Data Export'!BG155*K$1</f>
        <v>0</v>
      </c>
      <c r="L154" s="2">
        <f>'Processed Data Export'!BH155*L$1</f>
        <v>0</v>
      </c>
      <c r="M154" s="2">
        <f>'Processed Data Export'!BI155*M$1</f>
        <v>0</v>
      </c>
      <c r="N154" s="2">
        <f>'Processed Data Export'!BJ155*N$1</f>
        <v>0</v>
      </c>
      <c r="O154" s="2">
        <f>'Processed Data Export'!BK155*O$1</f>
        <v>0</v>
      </c>
      <c r="P154" s="2">
        <f>'Processed Data Export'!BL155*P$1</f>
        <v>0</v>
      </c>
      <c r="Q154" s="2">
        <f>'Processed Data Export'!BM155*Q$1</f>
        <v>0</v>
      </c>
      <c r="R154" s="2">
        <f>'Processed Data Export'!BN155*R$1</f>
        <v>0</v>
      </c>
      <c r="S154" s="2">
        <f>'Processed Data Export'!BO155*S$1</f>
        <v>0</v>
      </c>
      <c r="T154" s="2">
        <f>'Processed Data Export'!BP155*T$1</f>
        <v>0</v>
      </c>
      <c r="U154" s="2">
        <f>'Processed Data Export'!BQ155*U$1</f>
        <v>0</v>
      </c>
      <c r="V154" s="2">
        <f>'Processed Data Export'!BR155*V$1</f>
        <v>0</v>
      </c>
      <c r="W154" s="2">
        <f>'Processed Data Export'!BS155*W$1</f>
        <v>0</v>
      </c>
      <c r="X154" s="2">
        <f>'Processed Data Export'!BT155*X$1</f>
        <v>0</v>
      </c>
      <c r="Y154" s="2">
        <f>'Processed Data Export'!BU155*Y$1</f>
        <v>0</v>
      </c>
      <c r="Z154" s="2">
        <f>'Processed Data Export'!BV155*Z$1</f>
        <v>0</v>
      </c>
      <c r="AA154" s="2">
        <f>'Processed Data Export'!BW155*AA$1</f>
        <v>0</v>
      </c>
      <c r="AB154" s="2">
        <f>'Processed Data Export'!BX155*AB$1</f>
        <v>0</v>
      </c>
      <c r="AC154" s="2">
        <f>'Processed Data Export'!BY155*AC$1</f>
        <v>0</v>
      </c>
      <c r="AD154" s="2">
        <f>'Processed Data Export'!BZ155*AD$1</f>
        <v>0</v>
      </c>
      <c r="AE154" s="2">
        <f>'Processed Data Export'!CA155*AE$1</f>
        <v>0</v>
      </c>
      <c r="AF154" s="2">
        <f>'Processed Data Export'!CB155*AF$1</f>
        <v>0</v>
      </c>
      <c r="AG154" s="2">
        <f>'Processed Data Export'!CC155*AG$1</f>
        <v>6.0144999999999997E-2</v>
      </c>
      <c r="AH154" s="2">
        <f>'Processed Data Export'!CD155*AH$1</f>
        <v>0.10691999999999999</v>
      </c>
      <c r="AI154" s="2">
        <f>'Processed Data Export'!CE155*AI$1</f>
        <v>0.14850000000000002</v>
      </c>
      <c r="AJ154" s="2">
        <f>'Processed Data Export'!CF155*AJ$1</f>
        <v>0.17641000000000001</v>
      </c>
      <c r="AK154" s="2">
        <f>'Processed Data Export'!CG155*AK$1</f>
        <v>0.19184000000000001</v>
      </c>
      <c r="AL154" s="2">
        <f>'Processed Data Export'!CH155*AL$1</f>
        <v>0.19820000000000002</v>
      </c>
      <c r="AM154" s="2">
        <f>'Processed Data Export'!CI155*AM$1</f>
        <v>0.21469999999999997</v>
      </c>
      <c r="AN154" s="2">
        <f>'Processed Data Export'!CJ155*AN$1</f>
        <v>0.28800000000000003</v>
      </c>
      <c r="AO154" s="2">
        <f>'Processed Data Export'!CK155*AO$1</f>
        <v>0.45674999999999999</v>
      </c>
      <c r="AP154" s="2">
        <f>'Processed Data Export'!CL155*AP$1</f>
        <v>0.76724999999999988</v>
      </c>
      <c r="AQ154" s="2">
        <f>'Processed Data Export'!CM155*AQ$1</f>
        <v>1.222</v>
      </c>
      <c r="AR154" s="2">
        <f>'Processed Data Export'!CN155*AR$1</f>
        <v>1.8211499999999998</v>
      </c>
      <c r="AS154" s="2">
        <f>'Processed Data Export'!CO155*AS$1</f>
        <v>2.5409999999999999</v>
      </c>
      <c r="AT154" s="2">
        <f>'Processed Data Export'!CP155*AT$1</f>
        <v>3.3824999999999998</v>
      </c>
      <c r="AU154" s="2">
        <f>'Processed Data Export'!CQ155*AU$1</f>
        <v>4.3212000000000002</v>
      </c>
      <c r="AV154" s="2">
        <f>'Processed Data Export'!CR155*AV$1</f>
        <v>5.4492500000000001</v>
      </c>
      <c r="AW154" s="2">
        <f>'Processed Data Export'!CS155*AW$1</f>
        <v>6.7704000000000013</v>
      </c>
      <c r="AX154" s="2">
        <f>'Processed Data Export'!CT155*AX$1</f>
        <v>8.2669000000000015</v>
      </c>
      <c r="AY154" s="2">
        <f>'Processed Data Export'!CU155*AY$1</f>
        <v>9.8989999999999991</v>
      </c>
      <c r="AZ154" s="2">
        <f>'Processed Data Export'!CV155*AZ$1</f>
        <v>11.4848</v>
      </c>
      <c r="BA154" s="2">
        <f>'Processed Data Export'!CW155*BA$1</f>
        <v>13.0032</v>
      </c>
      <c r="BB154" s="2">
        <f>'Processed Data Export'!CX155*BB$1</f>
        <v>14.515999999999998</v>
      </c>
      <c r="BC154" s="2">
        <f>'Processed Data Export'!CY155*BC$1</f>
        <v>16.101399999999998</v>
      </c>
      <c r="BD154" s="2">
        <f>'Processed Data Export'!CZ155*BD$1</f>
        <v>18.241</v>
      </c>
      <c r="BE154" s="2">
        <f>'Processed Data Export'!DA155*BE$1</f>
        <v>21.448</v>
      </c>
      <c r="BF154" s="2">
        <f>'Processed Data Export'!DB155*BF$1</f>
        <v>26.479499999999998</v>
      </c>
      <c r="BG154" s="2">
        <f>'Processed Data Export'!DC155*BG$1</f>
        <v>34.655000000000001</v>
      </c>
      <c r="BH154" s="2">
        <f>'Processed Data Export'!DD155*BH$1</f>
        <v>46.575999999999993</v>
      </c>
      <c r="BI154" s="2">
        <f>'Processed Data Export'!DE155*BI$1</f>
        <v>63.953999999999994</v>
      </c>
      <c r="BJ154" s="2">
        <f>'Processed Data Export'!DF155*BJ$1</f>
        <v>86.919999999999987</v>
      </c>
      <c r="BK154" s="2">
        <f>'Processed Data Export'!DG155*BK$1</f>
        <v>115.8005</v>
      </c>
      <c r="BL154" s="2">
        <f>'Processed Data Export'!DH155*BL$1</f>
        <v>149.46699999999998</v>
      </c>
      <c r="BM154" s="2">
        <f>'Processed Data Export'!DI155*BM$1</f>
        <v>185.04499999999999</v>
      </c>
      <c r="BN154" s="2">
        <f>'Processed Data Export'!DJ155*BN$1</f>
        <v>219.74249999999998</v>
      </c>
      <c r="BO154" s="2">
        <f>'Processed Data Export'!DK155*BO$1</f>
        <v>249.22149999999999</v>
      </c>
      <c r="BP154" s="2">
        <f>'Processed Data Export'!DL155*BP$1</f>
        <v>269.26800000000003</v>
      </c>
      <c r="BQ154" s="2">
        <f>'Processed Data Export'!DM155*BQ$1</f>
        <v>276.09399999999999</v>
      </c>
      <c r="BR154" s="2">
        <f>'Processed Data Export'!DN155*BR$1</f>
        <v>268.28949999999998</v>
      </c>
      <c r="BS154" s="2">
        <f>'Processed Data Export'!DO155*BS$1</f>
        <v>245.52300000000002</v>
      </c>
      <c r="BT154" s="2">
        <f>'Processed Data Export'!DP155*BT$1</f>
        <v>212.04</v>
      </c>
      <c r="BU154" s="2">
        <f>'Processed Data Export'!DQ155*BU$1</f>
        <v>171.93599999999998</v>
      </c>
      <c r="BV154" s="2">
        <f>'Processed Data Export'!DR155*BV$1</f>
        <v>132.435</v>
      </c>
      <c r="BW154" s="2">
        <f>'Processed Data Export'!DS155*BW$1</f>
        <v>97.68</v>
      </c>
      <c r="BX154" s="2">
        <f>'Processed Data Export'!DT155*BX$1</f>
        <v>74.295000000000002</v>
      </c>
      <c r="BY154" s="2">
        <f>'Processed Data Export'!DU155*BY$1</f>
        <v>62.64</v>
      </c>
      <c r="BZ154" s="2">
        <f>'Processed Data Export'!DV155*BZ$1</f>
        <v>63.57</v>
      </c>
      <c r="CA154" s="2">
        <f>'Processed Data Export'!DW155*CA$1</f>
        <v>73.47</v>
      </c>
      <c r="CB154" s="2">
        <f>'Processed Data Export'!DX155*CB$1</f>
        <v>88.61999999999999</v>
      </c>
      <c r="CC154" s="2">
        <f>'Processed Data Export'!DY155*CC$1</f>
        <v>103.2</v>
      </c>
      <c r="CD154" s="2">
        <f>'Processed Data Export'!DZ155*CD$1</f>
        <v>112.88000000000001</v>
      </c>
      <c r="CE154" s="2">
        <f>'Processed Data Export'!EA155*CE$1</f>
        <v>113.14999999999999</v>
      </c>
      <c r="CF154" s="2">
        <f>'Processed Data Export'!EB155*CF$1</f>
        <v>100.32</v>
      </c>
      <c r="CG154" s="2">
        <f>'Processed Data Export'!EC155*CG$1</f>
        <v>80</v>
      </c>
      <c r="CH154" s="2">
        <f>'Processed Data Export'!ED155*CH$1</f>
        <v>65.83</v>
      </c>
      <c r="CI154" s="2">
        <f>'Processed Data Export'!EE155*CI$1</f>
        <v>46.44</v>
      </c>
      <c r="CJ154" s="2">
        <f>'Processed Data Export'!EF155*CJ$1</f>
        <v>20.51</v>
      </c>
      <c r="CK154" s="2">
        <f>'Processed Data Export'!EG155*CK$1</f>
        <v>0</v>
      </c>
      <c r="CL154" s="2">
        <f>'Processed Data Export'!EH155*CL$1</f>
        <v>0</v>
      </c>
      <c r="CM154" s="2">
        <f>'Processed Data Export'!EI155*CM$1</f>
        <v>0</v>
      </c>
      <c r="CN154" s="2">
        <f>'Processed Data Export'!EJ155*CN$1</f>
        <v>0</v>
      </c>
      <c r="CO154" s="2">
        <f t="shared" si="4"/>
        <v>3997.142065</v>
      </c>
      <c r="CP154" s="2">
        <f t="shared" si="5"/>
        <v>39.971420649999999</v>
      </c>
    </row>
    <row r="155" spans="1:94" x14ac:dyDescent="0.35">
      <c r="A155" s="2">
        <f>'Processed Data Export'!B156</f>
        <v>15310</v>
      </c>
      <c r="B155" s="2">
        <f>'Processed Data Export'!AX156*B$1</f>
        <v>9.7000000000000003E-3</v>
      </c>
      <c r="C155" s="2">
        <f>'Processed Data Export'!AY156*C$1</f>
        <v>0</v>
      </c>
      <c r="D155" s="2">
        <f>'Processed Data Export'!AZ156*D$1</f>
        <v>0</v>
      </c>
      <c r="E155" s="2">
        <f>'Processed Data Export'!BA156*E$1</f>
        <v>0</v>
      </c>
      <c r="F155" s="2">
        <f>'Processed Data Export'!BB156*F$1</f>
        <v>0</v>
      </c>
      <c r="G155" s="2">
        <f>'Processed Data Export'!BC156*G$1</f>
        <v>0</v>
      </c>
      <c r="H155" s="2">
        <f>'Processed Data Export'!BD156*H$1</f>
        <v>0</v>
      </c>
      <c r="I155" s="2">
        <f>'Processed Data Export'!BE156*I$1</f>
        <v>0</v>
      </c>
      <c r="J155" s="2">
        <f>'Processed Data Export'!BF156*J$1</f>
        <v>0</v>
      </c>
      <c r="K155" s="2">
        <f>'Processed Data Export'!BG156*K$1</f>
        <v>0</v>
      </c>
      <c r="L155" s="2">
        <f>'Processed Data Export'!BH156*L$1</f>
        <v>0</v>
      </c>
      <c r="M155" s="2">
        <f>'Processed Data Export'!BI156*M$1</f>
        <v>0</v>
      </c>
      <c r="N155" s="2">
        <f>'Processed Data Export'!BJ156*N$1</f>
        <v>0</v>
      </c>
      <c r="O155" s="2">
        <f>'Processed Data Export'!BK156*O$1</f>
        <v>0</v>
      </c>
      <c r="P155" s="2">
        <f>'Processed Data Export'!BL156*P$1</f>
        <v>0</v>
      </c>
      <c r="Q155" s="2">
        <f>'Processed Data Export'!BM156*Q$1</f>
        <v>0</v>
      </c>
      <c r="R155" s="2">
        <f>'Processed Data Export'!BN156*R$1</f>
        <v>0</v>
      </c>
      <c r="S155" s="2">
        <f>'Processed Data Export'!BO156*S$1</f>
        <v>0</v>
      </c>
      <c r="T155" s="2">
        <f>'Processed Data Export'!BP156*T$1</f>
        <v>0</v>
      </c>
      <c r="U155" s="2">
        <f>'Processed Data Export'!BQ156*U$1</f>
        <v>0</v>
      </c>
      <c r="V155" s="2">
        <f>'Processed Data Export'!BR156*V$1</f>
        <v>0</v>
      </c>
      <c r="W155" s="2">
        <f>'Processed Data Export'!BS156*W$1</f>
        <v>0</v>
      </c>
      <c r="X155" s="2">
        <f>'Processed Data Export'!BT156*X$1</f>
        <v>0</v>
      </c>
      <c r="Y155" s="2">
        <f>'Processed Data Export'!BU156*Y$1</f>
        <v>0</v>
      </c>
      <c r="Z155" s="2">
        <f>'Processed Data Export'!BV156*Z$1</f>
        <v>0</v>
      </c>
      <c r="AA155" s="2">
        <f>'Processed Data Export'!BW156*AA$1</f>
        <v>0</v>
      </c>
      <c r="AB155" s="2">
        <f>'Processed Data Export'!BX156*AB$1</f>
        <v>0</v>
      </c>
      <c r="AC155" s="2">
        <f>'Processed Data Export'!BY156*AC$1</f>
        <v>0</v>
      </c>
      <c r="AD155" s="2">
        <f>'Processed Data Export'!BZ156*AD$1</f>
        <v>0</v>
      </c>
      <c r="AE155" s="2">
        <f>'Processed Data Export'!CA156*AE$1</f>
        <v>1.2150000000000001E-2</v>
      </c>
      <c r="AF155" s="2">
        <f>'Processed Data Export'!CB156*AF$1</f>
        <v>5.7500000000000002E-2</v>
      </c>
      <c r="AG155" s="2">
        <f>'Processed Data Export'!CC156*AG$1</f>
        <v>0.112445</v>
      </c>
      <c r="AH155" s="2">
        <f>'Processed Data Export'!CD156*AH$1</f>
        <v>0.17225999999999997</v>
      </c>
      <c r="AI155" s="2">
        <f>'Processed Data Export'!CE156*AI$1</f>
        <v>0.22950000000000004</v>
      </c>
      <c r="AJ155" s="2">
        <f>'Processed Data Export'!CF156*AJ$1</f>
        <v>0.26844999999999997</v>
      </c>
      <c r="AK155" s="2">
        <f>'Processed Data Export'!CG156*AK$1</f>
        <v>0.28776000000000002</v>
      </c>
      <c r="AL155" s="2">
        <f>'Processed Data Export'!CH156*AL$1</f>
        <v>0.29234499999999997</v>
      </c>
      <c r="AM155" s="2">
        <f>'Processed Data Export'!CI156*AM$1</f>
        <v>0.32205</v>
      </c>
      <c r="AN155" s="2">
        <f>'Processed Data Export'!CJ156*AN$1</f>
        <v>0.42240000000000005</v>
      </c>
      <c r="AO155" s="2">
        <f>'Processed Data Export'!CK156*AO$1</f>
        <v>0.64524999999999999</v>
      </c>
      <c r="AP155" s="2">
        <f>'Processed Data Export'!CL156*AP$1</f>
        <v>1.0229999999999999</v>
      </c>
      <c r="AQ155" s="2">
        <f>'Processed Data Export'!CM156*AQ$1</f>
        <v>1.5697999999999999</v>
      </c>
      <c r="AR155" s="2">
        <f>'Processed Data Export'!CN156*AR$1</f>
        <v>2.2364999999999999</v>
      </c>
      <c r="AS155" s="2">
        <f>'Processed Data Export'!CO156*AS$1</f>
        <v>3.0249999999999999</v>
      </c>
      <c r="AT155" s="2">
        <f>'Processed Data Export'!CP156*AT$1</f>
        <v>3.9049999999999998</v>
      </c>
      <c r="AU155" s="2">
        <f>'Processed Data Export'!CQ156*AU$1</f>
        <v>4.8672000000000004</v>
      </c>
      <c r="AV155" s="2">
        <f>'Processed Data Export'!CR156*AV$1</f>
        <v>5.9817499999999999</v>
      </c>
      <c r="AW155" s="2">
        <f>'Processed Data Export'!CS156*AW$1</f>
        <v>7.3346</v>
      </c>
      <c r="AX155" s="2">
        <f>'Processed Data Export'!CT156*AX$1</f>
        <v>8.8623000000000012</v>
      </c>
      <c r="AY155" s="2">
        <f>'Processed Data Export'!CU156*AY$1</f>
        <v>10.602350000000001</v>
      </c>
      <c r="AZ155" s="2">
        <f>'Processed Data Export'!CV156*AZ$1</f>
        <v>12.402399999999998</v>
      </c>
      <c r="BA155" s="2">
        <f>'Processed Data Export'!CW156*BA$1</f>
        <v>14.313599999999999</v>
      </c>
      <c r="BB155" s="2">
        <f>'Processed Data Export'!CX156*BB$1</f>
        <v>16.464200000000002</v>
      </c>
      <c r="BC155" s="2">
        <f>'Processed Data Export'!CY156*BC$1</f>
        <v>19.1828</v>
      </c>
      <c r="BD155" s="2">
        <f>'Processed Data Export'!CZ156*BD$1</f>
        <v>22.825899999999997</v>
      </c>
      <c r="BE155" s="2">
        <f>'Processed Data Export'!DA156*BE$1</f>
        <v>28</v>
      </c>
      <c r="BF155" s="2">
        <f>'Processed Data Export'!DB156*BF$1</f>
        <v>35.369500000000002</v>
      </c>
      <c r="BG155" s="2">
        <f>'Processed Data Export'!DC156*BG$1</f>
        <v>46.037499999999994</v>
      </c>
      <c r="BH155" s="2">
        <f>'Processed Data Export'!DD156*BH$1</f>
        <v>59.942</v>
      </c>
      <c r="BI155" s="2">
        <f>'Processed Data Export'!DE156*BI$1</f>
        <v>78.633499999999998</v>
      </c>
      <c r="BJ155" s="2">
        <f>'Processed Data Export'!DF156*BJ$1</f>
        <v>100.91199999999999</v>
      </c>
      <c r="BK155" s="2">
        <f>'Processed Data Export'!DG156*BK$1</f>
        <v>126.76600000000001</v>
      </c>
      <c r="BL155" s="2">
        <f>'Processed Data Export'!DH156*BL$1</f>
        <v>154.536</v>
      </c>
      <c r="BM155" s="2">
        <f>'Processed Data Export'!DI156*BM$1</f>
        <v>181.00200000000001</v>
      </c>
      <c r="BN155" s="2">
        <f>'Processed Data Export'!DJ156*BN$1</f>
        <v>203.50450000000001</v>
      </c>
      <c r="BO155" s="2">
        <f>'Processed Data Export'!DK156*BO$1</f>
        <v>219.34700000000004</v>
      </c>
      <c r="BP155" s="2">
        <f>'Processed Data Export'!DL156*BP$1</f>
        <v>225.03600000000003</v>
      </c>
      <c r="BQ155" s="2">
        <f>'Processed Data Export'!DM156*BQ$1</f>
        <v>219.114</v>
      </c>
      <c r="BR155" s="2">
        <f>'Processed Data Export'!DN156*BR$1</f>
        <v>202.02700000000002</v>
      </c>
      <c r="BS155" s="2">
        <f>'Processed Data Export'!DO156*BS$1</f>
        <v>174.27450000000002</v>
      </c>
      <c r="BT155" s="2">
        <f>'Processed Data Export'!DP156*BT$1</f>
        <v>140.97999999999999</v>
      </c>
      <c r="BU155" s="2">
        <f>'Processed Data Export'!DQ156*BU$1</f>
        <v>106.27200000000001</v>
      </c>
      <c r="BV155" s="2">
        <f>'Processed Data Export'!DR156*BV$1</f>
        <v>75.536999999999992</v>
      </c>
      <c r="BW155" s="2">
        <f>'Processed Data Export'!DS156*BW$1</f>
        <v>52.169999999999995</v>
      </c>
      <c r="BX155" s="2">
        <f>'Processed Data Export'!DT156*BX$1</f>
        <v>41.274999999999999</v>
      </c>
      <c r="BY155" s="2">
        <f>'Processed Data Export'!DU156*BY$1</f>
        <v>41.040000000000006</v>
      </c>
      <c r="BZ155" s="2">
        <f>'Processed Data Export'!DV156*BZ$1</f>
        <v>52.160000000000004</v>
      </c>
      <c r="CA155" s="2">
        <f>'Processed Data Export'!DW156*CA$1</f>
        <v>69.75</v>
      </c>
      <c r="CB155" s="2">
        <f>'Processed Data Export'!DX156*CB$1</f>
        <v>89.675000000000011</v>
      </c>
      <c r="CC155" s="2">
        <f>'Processed Data Export'!DY156*CC$1</f>
        <v>106.8</v>
      </c>
      <c r="CD155" s="2">
        <f>'Processed Data Export'!DZ156*CD$1</f>
        <v>112.88000000000001</v>
      </c>
      <c r="CE155" s="2">
        <f>'Processed Data Export'!EA156*CE$1</f>
        <v>105.39999999999999</v>
      </c>
      <c r="CF155" s="2">
        <f>'Processed Data Export'!EB156*CF$1</f>
        <v>82.72</v>
      </c>
      <c r="CG155" s="2">
        <f>'Processed Data Export'!EC156*CG$1</f>
        <v>46</v>
      </c>
      <c r="CH155" s="2">
        <f>'Processed Data Export'!ED156*CH$1</f>
        <v>0</v>
      </c>
      <c r="CI155" s="2">
        <f>'Processed Data Export'!EE156*CI$1</f>
        <v>0</v>
      </c>
      <c r="CJ155" s="2">
        <f>'Processed Data Export'!EF156*CJ$1</f>
        <v>0</v>
      </c>
      <c r="CK155" s="2">
        <f>'Processed Data Export'!EG156*CK$1</f>
        <v>0</v>
      </c>
      <c r="CL155" s="2">
        <f>'Processed Data Export'!EH156*CL$1</f>
        <v>0</v>
      </c>
      <c r="CM155" s="2">
        <f>'Processed Data Export'!EI156*CM$1</f>
        <v>0</v>
      </c>
      <c r="CN155" s="2">
        <f>'Processed Data Export'!EJ156*CN$1</f>
        <v>0</v>
      </c>
      <c r="CO155" s="2">
        <f t="shared" si="4"/>
        <v>3314.5887100000004</v>
      </c>
      <c r="CP155" s="2">
        <f t="shared" si="5"/>
        <v>33.145887100000003</v>
      </c>
    </row>
    <row r="156" spans="1:94" x14ac:dyDescent="0.35">
      <c r="A156" s="2">
        <f>'Processed Data Export'!B157</f>
        <v>15104</v>
      </c>
      <c r="B156" s="2">
        <f>'Processed Data Export'!AX157*B$1</f>
        <v>1.8200000000000001E-2</v>
      </c>
      <c r="C156" s="2">
        <f>'Processed Data Export'!AY157*C$1</f>
        <v>0</v>
      </c>
      <c r="D156" s="2">
        <f>'Processed Data Export'!AZ157*D$1</f>
        <v>0</v>
      </c>
      <c r="E156" s="2">
        <f>'Processed Data Export'!BA157*E$1</f>
        <v>0</v>
      </c>
      <c r="F156" s="2">
        <f>'Processed Data Export'!BB157*F$1</f>
        <v>0</v>
      </c>
      <c r="G156" s="2">
        <f>'Processed Data Export'!BC157*G$1</f>
        <v>0</v>
      </c>
      <c r="H156" s="2">
        <f>'Processed Data Export'!BD157*H$1</f>
        <v>0</v>
      </c>
      <c r="I156" s="2">
        <f>'Processed Data Export'!BE157*I$1</f>
        <v>0</v>
      </c>
      <c r="J156" s="2">
        <f>'Processed Data Export'!BF157*J$1</f>
        <v>0</v>
      </c>
      <c r="K156" s="2">
        <f>'Processed Data Export'!BG157*K$1</f>
        <v>0</v>
      </c>
      <c r="L156" s="2">
        <f>'Processed Data Export'!BH157*L$1</f>
        <v>0</v>
      </c>
      <c r="M156" s="2">
        <f>'Processed Data Export'!BI157*M$1</f>
        <v>0</v>
      </c>
      <c r="N156" s="2">
        <f>'Processed Data Export'!BJ157*N$1</f>
        <v>0</v>
      </c>
      <c r="O156" s="2">
        <f>'Processed Data Export'!BK157*O$1</f>
        <v>0</v>
      </c>
      <c r="P156" s="2">
        <f>'Processed Data Export'!BL157*P$1</f>
        <v>0</v>
      </c>
      <c r="Q156" s="2">
        <f>'Processed Data Export'!BM157*Q$1</f>
        <v>0</v>
      </c>
      <c r="R156" s="2">
        <f>'Processed Data Export'!BN157*R$1</f>
        <v>0</v>
      </c>
      <c r="S156" s="2">
        <f>'Processed Data Export'!BO157*S$1</f>
        <v>0</v>
      </c>
      <c r="T156" s="2">
        <f>'Processed Data Export'!BP157*T$1</f>
        <v>0</v>
      </c>
      <c r="U156" s="2">
        <f>'Processed Data Export'!BQ157*U$1</f>
        <v>0</v>
      </c>
      <c r="V156" s="2">
        <f>'Processed Data Export'!BR157*V$1</f>
        <v>0</v>
      </c>
      <c r="W156" s="2">
        <f>'Processed Data Export'!BS157*W$1</f>
        <v>0</v>
      </c>
      <c r="X156" s="2">
        <f>'Processed Data Export'!BT157*X$1</f>
        <v>0</v>
      </c>
      <c r="Y156" s="2">
        <f>'Processed Data Export'!BU157*Y$1</f>
        <v>0</v>
      </c>
      <c r="Z156" s="2">
        <f>'Processed Data Export'!BV157*Z$1</f>
        <v>0</v>
      </c>
      <c r="AA156" s="2">
        <f>'Processed Data Export'!BW157*AA$1</f>
        <v>0</v>
      </c>
      <c r="AB156" s="2">
        <f>'Processed Data Export'!BX157*AB$1</f>
        <v>0</v>
      </c>
      <c r="AC156" s="2">
        <f>'Processed Data Export'!BY157*AC$1</f>
        <v>0</v>
      </c>
      <c r="AD156" s="2">
        <f>'Processed Data Export'!BZ157*AD$1</f>
        <v>0</v>
      </c>
      <c r="AE156" s="2">
        <f>'Processed Data Export'!CA157*AE$1</f>
        <v>0</v>
      </c>
      <c r="AF156" s="2">
        <f>'Processed Data Export'!CB157*AF$1</f>
        <v>4.1399999999999999E-2</v>
      </c>
      <c r="AG156" s="2">
        <f>'Processed Data Export'!CC157*AG$1</f>
        <v>7.0605000000000001E-2</v>
      </c>
      <c r="AH156" s="2">
        <f>'Processed Data Export'!CD157*AH$1</f>
        <v>0.10098</v>
      </c>
      <c r="AI156" s="2">
        <f>'Processed Data Export'!CE157*AI$1</f>
        <v>0.124875</v>
      </c>
      <c r="AJ156" s="2">
        <f>'Processed Data Export'!CF157*AJ$1</f>
        <v>0.13422499999999998</v>
      </c>
      <c r="AK156" s="2">
        <f>'Processed Data Export'!CG157*AK$1</f>
        <v>0.12644000000000002</v>
      </c>
      <c r="AL156" s="2">
        <f>'Processed Data Export'!CH157*AL$1</f>
        <v>0.113965</v>
      </c>
      <c r="AM156" s="2">
        <f>'Processed Data Export'!CI157*AM$1</f>
        <v>0.12429999999999999</v>
      </c>
      <c r="AN156" s="2">
        <f>'Processed Data Export'!CJ157*AN$1</f>
        <v>0.192</v>
      </c>
      <c r="AO156" s="2">
        <f>'Processed Data Export'!CK157*AO$1</f>
        <v>0.35525000000000001</v>
      </c>
      <c r="AP156" s="2">
        <f>'Processed Data Export'!CL157*AP$1</f>
        <v>0.627</v>
      </c>
      <c r="AQ156" s="2">
        <f>'Processed Data Export'!CM157*AQ$1</f>
        <v>1.0433999999999999</v>
      </c>
      <c r="AR156" s="2">
        <f>'Processed Data Export'!CN157*AR$1</f>
        <v>1.5761999999999998</v>
      </c>
      <c r="AS156" s="2">
        <f>'Processed Data Export'!CO157*AS$1</f>
        <v>2.2505999999999999</v>
      </c>
      <c r="AT156" s="2">
        <f>'Processed Data Export'!CP157*AT$1</f>
        <v>3.09375</v>
      </c>
      <c r="AU156" s="2">
        <f>'Processed Data Export'!CQ157*AU$1</f>
        <v>4.1028000000000002</v>
      </c>
      <c r="AV156" s="2">
        <f>'Processed Data Export'!CR157*AV$1</f>
        <v>5.4137499999999994</v>
      </c>
      <c r="AW156" s="2">
        <f>'Processed Data Export'!CS157*AW$1</f>
        <v>7.0928000000000004</v>
      </c>
      <c r="AX156" s="2">
        <f>'Processed Data Export'!CT157*AX$1</f>
        <v>9.16</v>
      </c>
      <c r="AY156" s="2">
        <f>'Processed Data Export'!CU157*AY$1</f>
        <v>11.69645</v>
      </c>
      <c r="AZ156" s="2">
        <f>'Processed Data Export'!CV157*AZ$1</f>
        <v>14.622399999999999</v>
      </c>
      <c r="BA156" s="2">
        <f>'Processed Data Export'!CW157*BA$1</f>
        <v>17.975999999999999</v>
      </c>
      <c r="BB156" s="2">
        <f>'Processed Data Export'!CX157*BB$1</f>
        <v>21.965</v>
      </c>
      <c r="BC156" s="2">
        <f>'Processed Data Export'!CY157*BC$1</f>
        <v>26.647600000000001</v>
      </c>
      <c r="BD156" s="2">
        <f>'Processed Data Export'!CZ157*BD$1</f>
        <v>32.390099999999997</v>
      </c>
      <c r="BE156" s="2">
        <f>'Processed Data Export'!DA157*BE$1</f>
        <v>39.480000000000004</v>
      </c>
      <c r="BF156" s="2">
        <f>'Processed Data Export'!DB157*BF$1</f>
        <v>48.132999999999996</v>
      </c>
      <c r="BG156" s="2">
        <f>'Processed Data Export'!DC157*BG$1</f>
        <v>59.305</v>
      </c>
      <c r="BH156" s="2">
        <f>'Processed Data Export'!DD157*BH$1</f>
        <v>72.323999999999998</v>
      </c>
      <c r="BI156" s="2">
        <f>'Processed Data Export'!DE157*BI$1</f>
        <v>88.17049999999999</v>
      </c>
      <c r="BJ156" s="2">
        <f>'Processed Data Export'!DF157*BJ$1</f>
        <v>105.89400000000001</v>
      </c>
      <c r="BK156" s="2">
        <f>'Processed Data Export'!DG157*BK$1</f>
        <v>125.32000000000001</v>
      </c>
      <c r="BL156" s="2">
        <f>'Processed Data Export'!DH157*BL$1</f>
        <v>144.946</v>
      </c>
      <c r="BM156" s="2">
        <f>'Processed Data Export'!DI157*BM$1</f>
        <v>163.11950000000002</v>
      </c>
      <c r="BN156" s="2">
        <f>'Processed Data Export'!DJ157*BN$1</f>
        <v>177.7355</v>
      </c>
      <c r="BO156" s="2">
        <f>'Processed Data Export'!DK157*BO$1</f>
        <v>187.267</v>
      </c>
      <c r="BP156" s="2">
        <f>'Processed Data Export'!DL157*BP$1</f>
        <v>189.92400000000001</v>
      </c>
      <c r="BQ156" s="2">
        <f>'Processed Data Export'!DM157*BQ$1</f>
        <v>184.667</v>
      </c>
      <c r="BR156" s="2">
        <f>'Processed Data Export'!DN157*BR$1</f>
        <v>171.988</v>
      </c>
      <c r="BS156" s="2">
        <f>'Processed Data Export'!DO157*BS$1</f>
        <v>152.86650000000003</v>
      </c>
      <c r="BT156" s="2">
        <f>'Processed Data Export'!DP157*BT$1</f>
        <v>129.19999999999999</v>
      </c>
      <c r="BU156" s="2">
        <f>'Processed Data Export'!DQ157*BU$1</f>
        <v>103.68</v>
      </c>
      <c r="BV156" s="2">
        <f>'Processed Data Export'!DR157*BV$1</f>
        <v>79.951499999999996</v>
      </c>
      <c r="BW156" s="2">
        <f>'Processed Data Export'!DS157*BW$1</f>
        <v>59.940000000000005</v>
      </c>
      <c r="BX156" s="2">
        <f>'Processed Data Export'!DT157*BX$1</f>
        <v>45.085000000000001</v>
      </c>
      <c r="BY156" s="2">
        <f>'Processed Data Export'!DU157*BY$1</f>
        <v>36</v>
      </c>
      <c r="BZ156" s="2">
        <f>'Processed Data Export'!DV157*BZ$1</f>
        <v>34.229999999999997</v>
      </c>
      <c r="CA156" s="2">
        <f>'Processed Data Export'!DW157*CA$1</f>
        <v>37.200000000000003</v>
      </c>
      <c r="CB156" s="2">
        <f>'Processed Data Export'!DX157*CB$1</f>
        <v>45.365000000000002</v>
      </c>
      <c r="CC156" s="2">
        <f>'Processed Data Export'!DY157*CC$1</f>
        <v>58.8</v>
      </c>
      <c r="CD156" s="2">
        <f>'Processed Data Export'!DZ157*CD$1</f>
        <v>74.800000000000011</v>
      </c>
      <c r="CE156" s="2">
        <f>'Processed Data Export'!EA157*CE$1</f>
        <v>94.55</v>
      </c>
      <c r="CF156" s="2">
        <f>'Processed Data Export'!EB157*CF$1</f>
        <v>109.12000000000002</v>
      </c>
      <c r="CG156" s="2">
        <f>'Processed Data Export'!EC157*CG$1</f>
        <v>118.00000000000001</v>
      </c>
      <c r="CH156" s="2">
        <f>'Processed Data Export'!ED157*CH$1</f>
        <v>115.77</v>
      </c>
      <c r="CI156" s="2">
        <f>'Processed Data Export'!EE157*CI$1</f>
        <v>103.2</v>
      </c>
      <c r="CJ156" s="2">
        <f>'Processed Data Export'!EF157*CJ$1</f>
        <v>79.11</v>
      </c>
      <c r="CK156" s="2">
        <f>'Processed Data Export'!EG157*CK$1</f>
        <v>59.94</v>
      </c>
      <c r="CL156" s="2">
        <f>'Processed Data Export'!EH157*CL$1</f>
        <v>34.019999999999996</v>
      </c>
      <c r="CM156" s="2">
        <f>'Processed Data Export'!EI157*CM$1</f>
        <v>0</v>
      </c>
      <c r="CN156" s="2">
        <f>'Processed Data Export'!EJ157*CN$1</f>
        <v>0</v>
      </c>
      <c r="CO156" s="2">
        <f t="shared" si="4"/>
        <v>3490.1615900000002</v>
      </c>
      <c r="CP156" s="2">
        <f t="shared" si="5"/>
        <v>34.901615900000003</v>
      </c>
    </row>
    <row r="157" spans="1:94" x14ac:dyDescent="0.35">
      <c r="A157" s="2">
        <f>'Processed Data Export'!B158</f>
        <v>15300</v>
      </c>
      <c r="B157" s="2">
        <f>'Processed Data Export'!AX158*B$1</f>
        <v>4.3500000000000006E-3</v>
      </c>
      <c r="C157" s="2">
        <f>'Processed Data Export'!AY158*C$1</f>
        <v>0</v>
      </c>
      <c r="D157" s="2">
        <f>'Processed Data Export'!AZ158*D$1</f>
        <v>0</v>
      </c>
      <c r="E157" s="2">
        <f>'Processed Data Export'!BA158*E$1</f>
        <v>0</v>
      </c>
      <c r="F157" s="2">
        <f>'Processed Data Export'!BB158*F$1</f>
        <v>0</v>
      </c>
      <c r="G157" s="2">
        <f>'Processed Data Export'!BC158*G$1</f>
        <v>0</v>
      </c>
      <c r="H157" s="2">
        <f>'Processed Data Export'!BD158*H$1</f>
        <v>0</v>
      </c>
      <c r="I157" s="2">
        <f>'Processed Data Export'!BE158*I$1</f>
        <v>0</v>
      </c>
      <c r="J157" s="2">
        <f>'Processed Data Export'!BF158*J$1</f>
        <v>0</v>
      </c>
      <c r="K157" s="2">
        <f>'Processed Data Export'!BG158*K$1</f>
        <v>0</v>
      </c>
      <c r="L157" s="2">
        <f>'Processed Data Export'!BH158*L$1</f>
        <v>0</v>
      </c>
      <c r="M157" s="2">
        <f>'Processed Data Export'!BI158*M$1</f>
        <v>0</v>
      </c>
      <c r="N157" s="2">
        <f>'Processed Data Export'!BJ158*N$1</f>
        <v>0</v>
      </c>
      <c r="O157" s="2">
        <f>'Processed Data Export'!BK158*O$1</f>
        <v>0</v>
      </c>
      <c r="P157" s="2">
        <f>'Processed Data Export'!BL158*P$1</f>
        <v>0</v>
      </c>
      <c r="Q157" s="2">
        <f>'Processed Data Export'!BM158*Q$1</f>
        <v>0</v>
      </c>
      <c r="R157" s="2">
        <f>'Processed Data Export'!BN158*R$1</f>
        <v>0</v>
      </c>
      <c r="S157" s="2">
        <f>'Processed Data Export'!BO158*S$1</f>
        <v>0</v>
      </c>
      <c r="T157" s="2">
        <f>'Processed Data Export'!BP158*T$1</f>
        <v>0</v>
      </c>
      <c r="U157" s="2">
        <f>'Processed Data Export'!BQ158*U$1</f>
        <v>0</v>
      </c>
      <c r="V157" s="2">
        <f>'Processed Data Export'!BR158*V$1</f>
        <v>0</v>
      </c>
      <c r="W157" s="2">
        <f>'Processed Data Export'!BS158*W$1</f>
        <v>0</v>
      </c>
      <c r="X157" s="2">
        <f>'Processed Data Export'!BT158*X$1</f>
        <v>0</v>
      </c>
      <c r="Y157" s="2">
        <f>'Processed Data Export'!BU158*Y$1</f>
        <v>0</v>
      </c>
      <c r="Z157" s="2">
        <f>'Processed Data Export'!BV158*Z$1</f>
        <v>0</v>
      </c>
      <c r="AA157" s="2">
        <f>'Processed Data Export'!BW158*AA$1</f>
        <v>0</v>
      </c>
      <c r="AB157" s="2">
        <f>'Processed Data Export'!BX158*AB$1</f>
        <v>0</v>
      </c>
      <c r="AC157" s="2">
        <f>'Processed Data Export'!BY158*AC$1</f>
        <v>0</v>
      </c>
      <c r="AD157" s="2">
        <f>'Processed Data Export'!BZ158*AD$1</f>
        <v>0</v>
      </c>
      <c r="AE157" s="2">
        <f>'Processed Data Export'!CA158*AE$1</f>
        <v>1.4175000000000002E-2</v>
      </c>
      <c r="AF157" s="2">
        <f>'Processed Data Export'!CB158*AF$1</f>
        <v>5.0599999999999999E-2</v>
      </c>
      <c r="AG157" s="2">
        <f>'Processed Data Export'!CC158*AG$1</f>
        <v>8.6294999999999997E-2</v>
      </c>
      <c r="AH157" s="2">
        <f>'Processed Data Export'!CD158*AH$1</f>
        <v>0.1188</v>
      </c>
      <c r="AI157" s="2">
        <f>'Processed Data Export'!CE158*AI$1</f>
        <v>0.14850000000000002</v>
      </c>
      <c r="AJ157" s="2">
        <f>'Processed Data Export'!CF158*AJ$1</f>
        <v>0.15340000000000001</v>
      </c>
      <c r="AK157" s="2">
        <f>'Processed Data Export'!CG158*AK$1</f>
        <v>0.14823999999999998</v>
      </c>
      <c r="AL157" s="2">
        <f>'Processed Data Export'!CH158*AL$1</f>
        <v>0.14369500000000002</v>
      </c>
      <c r="AM157" s="2">
        <f>'Processed Data Export'!CI158*AM$1</f>
        <v>0.15254999999999999</v>
      </c>
      <c r="AN157" s="2">
        <f>'Processed Data Export'!CJ158*AN$1</f>
        <v>0.23039999999999999</v>
      </c>
      <c r="AO157" s="2">
        <f>'Processed Data Export'!CK158*AO$1</f>
        <v>0.40600000000000003</v>
      </c>
      <c r="AP157" s="2">
        <f>'Processed Data Export'!CL158*AP$1</f>
        <v>0.70949999999999991</v>
      </c>
      <c r="AQ157" s="2">
        <f>'Processed Data Export'!CM158*AQ$1</f>
        <v>1.1374</v>
      </c>
      <c r="AR157" s="2">
        <f>'Processed Data Export'!CN158*AR$1</f>
        <v>1.7146499999999998</v>
      </c>
      <c r="AS157" s="2">
        <f>'Processed Data Export'!CO158*AS$1</f>
        <v>2.4320999999999997</v>
      </c>
      <c r="AT157" s="2">
        <f>'Processed Data Export'!CP158*AT$1</f>
        <v>3.3137500000000002</v>
      </c>
      <c r="AU157" s="2">
        <f>'Processed Data Export'!CQ158*AU$1</f>
        <v>4.3679999999999994</v>
      </c>
      <c r="AV157" s="2">
        <f>'Processed Data Export'!CR158*AV$1</f>
        <v>5.73325</v>
      </c>
      <c r="AW157" s="2">
        <f>'Processed Data Export'!CS158*AW$1</f>
        <v>7.4756500000000008</v>
      </c>
      <c r="AX157" s="2">
        <f>'Processed Data Export'!CT158*AX$1</f>
        <v>9.6180000000000003</v>
      </c>
      <c r="AY157" s="2">
        <f>'Processed Data Export'!CU158*AY$1</f>
        <v>12.16535</v>
      </c>
      <c r="AZ157" s="2">
        <f>'Processed Data Export'!CV158*AZ$1</f>
        <v>15.095999999999998</v>
      </c>
      <c r="BA157" s="2">
        <f>'Processed Data Export'!CW158*BA$1</f>
        <v>18.446400000000001</v>
      </c>
      <c r="BB157" s="2">
        <f>'Processed Data Export'!CX158*BB$1</f>
        <v>22.346999999999998</v>
      </c>
      <c r="BC157" s="2">
        <f>'Processed Data Export'!CY158*BC$1</f>
        <v>26.864599999999996</v>
      </c>
      <c r="BD157" s="2">
        <f>'Processed Data Export'!CZ158*BD$1</f>
        <v>32.439399999999999</v>
      </c>
      <c r="BE157" s="2">
        <f>'Processed Data Export'!DA158*BE$1</f>
        <v>39.255999999999993</v>
      </c>
      <c r="BF157" s="2">
        <f>'Processed Data Export'!DB158*BF$1</f>
        <v>47.688499999999998</v>
      </c>
      <c r="BG157" s="2">
        <f>'Processed Data Export'!DC158*BG$1</f>
        <v>58.435000000000002</v>
      </c>
      <c r="BH157" s="2">
        <f>'Processed Data Export'!DD158*BH$1</f>
        <v>71.093999999999994</v>
      </c>
      <c r="BI157" s="2">
        <f>'Processed Data Export'!DE158*BI$1</f>
        <v>86.767999999999986</v>
      </c>
      <c r="BJ157" s="2">
        <f>'Processed Data Export'!DF158*BJ$1</f>
        <v>104.19799999999999</v>
      </c>
      <c r="BK157" s="2">
        <f>'Processed Data Export'!DG158*BK$1</f>
        <v>123.39199999999998</v>
      </c>
      <c r="BL157" s="2">
        <f>'Processed Data Export'!DH158*BL$1</f>
        <v>143.16499999999999</v>
      </c>
      <c r="BM157" s="2">
        <f>'Processed Data Export'!DI158*BM$1</f>
        <v>161.56450000000001</v>
      </c>
      <c r="BN157" s="2">
        <f>'Processed Data Export'!DJ158*BN$1</f>
        <v>176.85299999999998</v>
      </c>
      <c r="BO157" s="2">
        <f>'Processed Data Export'!DK158*BO$1</f>
        <v>187.06650000000002</v>
      </c>
      <c r="BP157" s="2">
        <f>'Processed Data Export'!DL158*BP$1</f>
        <v>190.83600000000004</v>
      </c>
      <c r="BQ157" s="2">
        <f>'Processed Data Export'!DM158*BQ$1</f>
        <v>186.73899999999998</v>
      </c>
      <c r="BR157" s="2">
        <f>'Processed Data Export'!DN158*BR$1</f>
        <v>175.22749999999999</v>
      </c>
      <c r="BS157" s="2">
        <f>'Processed Data Export'!DO158*BS$1</f>
        <v>156.88049999999998</v>
      </c>
      <c r="BT157" s="2">
        <f>'Processed Data Export'!DP158*BT$1</f>
        <v>134.14000000000001</v>
      </c>
      <c r="BU157" s="2">
        <f>'Processed Data Export'!DQ158*BU$1</f>
        <v>109.29600000000002</v>
      </c>
      <c r="BV157" s="2">
        <f>'Processed Data Export'!DR158*BV$1</f>
        <v>86.327999999999989</v>
      </c>
      <c r="BW157" s="2">
        <f>'Processed Data Export'!DS158*BW$1</f>
        <v>66.599999999999994</v>
      </c>
      <c r="BX157" s="2">
        <f>'Processed Data Export'!DT158*BX$1</f>
        <v>53.34</v>
      </c>
      <c r="BY157" s="2">
        <f>'Processed Data Export'!DU158*BY$1</f>
        <v>45.36</v>
      </c>
      <c r="BZ157" s="2">
        <f>'Processed Data Export'!DV158*BZ$1</f>
        <v>43.195</v>
      </c>
      <c r="CA157" s="2">
        <f>'Processed Data Export'!DW158*CA$1</f>
        <v>45.57</v>
      </c>
      <c r="CB157" s="2">
        <f>'Processed Data Export'!DX158*CB$1</f>
        <v>49.584999999999994</v>
      </c>
      <c r="CC157" s="2">
        <f>'Processed Data Export'!DY158*CC$1</f>
        <v>54</v>
      </c>
      <c r="CD157" s="2">
        <f>'Processed Data Export'!DZ158*CD$1</f>
        <v>54.400000000000006</v>
      </c>
      <c r="CE157" s="2">
        <f>'Processed Data Export'!EA158*CE$1</f>
        <v>49.6</v>
      </c>
      <c r="CF157" s="2">
        <f>'Processed Data Export'!EB158*CF$1</f>
        <v>35.200000000000003</v>
      </c>
      <c r="CG157" s="2">
        <f>'Processed Data Export'!EC158*CG$1</f>
        <v>14.000000000000002</v>
      </c>
      <c r="CH157" s="2">
        <f>'Processed Data Export'!ED158*CH$1</f>
        <v>0</v>
      </c>
      <c r="CI157" s="2">
        <f>'Processed Data Export'!EE158*CI$1</f>
        <v>0</v>
      </c>
      <c r="CJ157" s="2">
        <f>'Processed Data Export'!EF158*CJ$1</f>
        <v>0</v>
      </c>
      <c r="CK157" s="2">
        <f>'Processed Data Export'!EG158*CK$1</f>
        <v>0</v>
      </c>
      <c r="CL157" s="2">
        <f>'Processed Data Export'!EH158*CL$1</f>
        <v>0</v>
      </c>
      <c r="CM157" s="2">
        <f>'Processed Data Export'!EI158*CM$1</f>
        <v>0</v>
      </c>
      <c r="CN157" s="2">
        <f>'Processed Data Export'!EJ158*CN$1</f>
        <v>0</v>
      </c>
      <c r="CO157" s="2">
        <f t="shared" si="4"/>
        <v>2915.2955550000001</v>
      </c>
      <c r="CP157" s="2">
        <f t="shared" si="5"/>
        <v>29.152955550000001</v>
      </c>
    </row>
    <row r="158" spans="1:94" x14ac:dyDescent="0.35">
      <c r="A158" s="2">
        <f>'Processed Data Export'!B159</f>
        <v>15100</v>
      </c>
      <c r="B158" s="2">
        <f>'Processed Data Export'!AX159*B$1</f>
        <v>1.345E-2</v>
      </c>
      <c r="C158" s="2">
        <f>'Processed Data Export'!AY159*C$1</f>
        <v>0</v>
      </c>
      <c r="D158" s="2">
        <f>'Processed Data Export'!AZ159*D$1</f>
        <v>0</v>
      </c>
      <c r="E158" s="2">
        <f>'Processed Data Export'!BA159*E$1</f>
        <v>0</v>
      </c>
      <c r="F158" s="2">
        <f>'Processed Data Export'!BB159*F$1</f>
        <v>0</v>
      </c>
      <c r="G158" s="2">
        <f>'Processed Data Export'!BC159*G$1</f>
        <v>0</v>
      </c>
      <c r="H158" s="2">
        <f>'Processed Data Export'!BD159*H$1</f>
        <v>0</v>
      </c>
      <c r="I158" s="2">
        <f>'Processed Data Export'!BE159*I$1</f>
        <v>0</v>
      </c>
      <c r="J158" s="2">
        <f>'Processed Data Export'!BF159*J$1</f>
        <v>0</v>
      </c>
      <c r="K158" s="2">
        <f>'Processed Data Export'!BG159*K$1</f>
        <v>0</v>
      </c>
      <c r="L158" s="2">
        <f>'Processed Data Export'!BH159*L$1</f>
        <v>0</v>
      </c>
      <c r="M158" s="2">
        <f>'Processed Data Export'!BI159*M$1</f>
        <v>0</v>
      </c>
      <c r="N158" s="2">
        <f>'Processed Data Export'!BJ159*N$1</f>
        <v>0</v>
      </c>
      <c r="O158" s="2">
        <f>'Processed Data Export'!BK159*O$1</f>
        <v>0</v>
      </c>
      <c r="P158" s="2">
        <f>'Processed Data Export'!BL159*P$1</f>
        <v>0</v>
      </c>
      <c r="Q158" s="2">
        <f>'Processed Data Export'!BM159*Q$1</f>
        <v>0</v>
      </c>
      <c r="R158" s="2">
        <f>'Processed Data Export'!BN159*R$1</f>
        <v>0</v>
      </c>
      <c r="S158" s="2">
        <f>'Processed Data Export'!BO159*S$1</f>
        <v>0</v>
      </c>
      <c r="T158" s="2">
        <f>'Processed Data Export'!BP159*T$1</f>
        <v>0</v>
      </c>
      <c r="U158" s="2">
        <f>'Processed Data Export'!BQ159*U$1</f>
        <v>0</v>
      </c>
      <c r="V158" s="2">
        <f>'Processed Data Export'!BR159*V$1</f>
        <v>0</v>
      </c>
      <c r="W158" s="2">
        <f>'Processed Data Export'!BS159*W$1</f>
        <v>0</v>
      </c>
      <c r="X158" s="2">
        <f>'Processed Data Export'!BT159*X$1</f>
        <v>0</v>
      </c>
      <c r="Y158" s="2">
        <f>'Processed Data Export'!BU159*Y$1</f>
        <v>0</v>
      </c>
      <c r="Z158" s="2">
        <f>'Processed Data Export'!BV159*Z$1</f>
        <v>0</v>
      </c>
      <c r="AA158" s="2">
        <f>'Processed Data Export'!BW159*AA$1</f>
        <v>0</v>
      </c>
      <c r="AB158" s="2">
        <f>'Processed Data Export'!BX159*AB$1</f>
        <v>0</v>
      </c>
      <c r="AC158" s="2">
        <f>'Processed Data Export'!BY159*AC$1</f>
        <v>0</v>
      </c>
      <c r="AD158" s="2">
        <f>'Processed Data Export'!BZ159*AD$1</f>
        <v>0</v>
      </c>
      <c r="AE158" s="2">
        <f>'Processed Data Export'!CA159*AE$1</f>
        <v>1.4175000000000002E-2</v>
      </c>
      <c r="AF158" s="2">
        <f>'Processed Data Export'!CB159*AF$1</f>
        <v>4.6000000000000006E-2</v>
      </c>
      <c r="AG158" s="2">
        <f>'Processed Data Export'!CC159*AG$1</f>
        <v>7.5835000000000014E-2</v>
      </c>
      <c r="AH158" s="2">
        <f>'Processed Data Export'!CD159*AH$1</f>
        <v>0.10394999999999999</v>
      </c>
      <c r="AI158" s="2">
        <f>'Processed Data Export'!CE159*AI$1</f>
        <v>0.124875</v>
      </c>
      <c r="AJ158" s="2">
        <f>'Processed Data Export'!CF159*AJ$1</f>
        <v>0.13039000000000001</v>
      </c>
      <c r="AK158" s="2">
        <f>'Processed Data Export'!CG159*AK$1</f>
        <v>0.1308</v>
      </c>
      <c r="AL158" s="2">
        <f>'Processed Data Export'!CH159*AL$1</f>
        <v>0.12883</v>
      </c>
      <c r="AM158" s="2">
        <f>'Processed Data Export'!CI159*AM$1</f>
        <v>0.15254999999999999</v>
      </c>
      <c r="AN158" s="2">
        <f>'Processed Data Export'!CJ159*AN$1</f>
        <v>0.23680000000000001</v>
      </c>
      <c r="AO158" s="2">
        <f>'Processed Data Export'!CK159*AO$1</f>
        <v>0.42774999999999996</v>
      </c>
      <c r="AP158" s="2">
        <f>'Processed Data Export'!CL159*AP$1</f>
        <v>0.72599999999999998</v>
      </c>
      <c r="AQ158" s="2">
        <f>'Processed Data Export'!CM159*AQ$1</f>
        <v>1.1656</v>
      </c>
      <c r="AR158" s="2">
        <f>'Processed Data Export'!CN159*AR$1</f>
        <v>1.7359499999999999</v>
      </c>
      <c r="AS158" s="2">
        <f>'Processed Data Export'!CO159*AS$1</f>
        <v>2.4563000000000001</v>
      </c>
      <c r="AT158" s="2">
        <f>'Processed Data Export'!CP159*AT$1</f>
        <v>3.355</v>
      </c>
      <c r="AU158" s="2">
        <f>'Processed Data Export'!CQ159*AU$1</f>
        <v>4.4459999999999997</v>
      </c>
      <c r="AV158" s="2">
        <f>'Processed Data Export'!CR159*AV$1</f>
        <v>5.8397499999999996</v>
      </c>
      <c r="AW158" s="2">
        <f>'Processed Data Export'!CS159*AW$1</f>
        <v>7.5764000000000005</v>
      </c>
      <c r="AX158" s="2">
        <f>'Processed Data Export'!CT159*AX$1</f>
        <v>9.7096</v>
      </c>
      <c r="AY158" s="2">
        <f>'Processed Data Export'!CU159*AY$1</f>
        <v>12.217449999999999</v>
      </c>
      <c r="AZ158" s="2">
        <f>'Processed Data Export'!CV159*AZ$1</f>
        <v>15.036799999999999</v>
      </c>
      <c r="BA158" s="2">
        <f>'Processed Data Export'!CW159*BA$1</f>
        <v>18.244799999999998</v>
      </c>
      <c r="BB158" s="2">
        <f>'Processed Data Export'!CX159*BB$1</f>
        <v>21.8886</v>
      </c>
      <c r="BC158" s="2">
        <f>'Processed Data Export'!CY159*BC$1</f>
        <v>26.04</v>
      </c>
      <c r="BD158" s="2">
        <f>'Processed Data Export'!CZ159*BD$1</f>
        <v>31.009699999999999</v>
      </c>
      <c r="BE158" s="2">
        <f>'Processed Data Export'!DA159*BE$1</f>
        <v>36.959999999999994</v>
      </c>
      <c r="BF158" s="2">
        <f>'Processed Data Export'!DB159*BF$1</f>
        <v>44.259500000000003</v>
      </c>
      <c r="BG158" s="2">
        <f>'Processed Data Export'!DC159*BG$1</f>
        <v>53.432499999999997</v>
      </c>
      <c r="BH158" s="2">
        <f>'Processed Data Export'!DD159*BH$1</f>
        <v>64.123999999999995</v>
      </c>
      <c r="BI158" s="2">
        <f>'Processed Data Export'!DE159*BI$1</f>
        <v>77.231000000000009</v>
      </c>
      <c r="BJ158" s="2">
        <f>'Processed Data Export'!DF159*BJ$1</f>
        <v>91.902000000000001</v>
      </c>
      <c r="BK158" s="2">
        <f>'Processed Data Export'!DG159*BK$1</f>
        <v>108.20900000000002</v>
      </c>
      <c r="BL158" s="2">
        <f>'Processed Data Export'!DH159*BL$1</f>
        <v>125.08099999999997</v>
      </c>
      <c r="BM158" s="2">
        <f>'Processed Data Export'!DI159*BM$1</f>
        <v>141.19400000000002</v>
      </c>
      <c r="BN158" s="2">
        <f>'Processed Data Export'!DJ159*BN$1</f>
        <v>155.32</v>
      </c>
      <c r="BO158" s="2">
        <f>'Processed Data Export'!DK159*BO$1</f>
        <v>165.8135</v>
      </c>
      <c r="BP158" s="2">
        <f>'Processed Data Export'!DL159*BP$1</f>
        <v>172.36800000000002</v>
      </c>
      <c r="BQ158" s="2">
        <f>'Processed Data Export'!DM159*BQ$1</f>
        <v>174.04799999999997</v>
      </c>
      <c r="BR158" s="2">
        <f>'Processed Data Export'!DN159*BR$1</f>
        <v>171.1045</v>
      </c>
      <c r="BS158" s="2">
        <f>'Processed Data Export'!DO159*BS$1</f>
        <v>164.57400000000001</v>
      </c>
      <c r="BT158" s="2">
        <f>'Processed Data Export'!DP159*BT$1</f>
        <v>155.79999999999998</v>
      </c>
      <c r="BU158" s="2">
        <f>'Processed Data Export'!DQ159*BU$1</f>
        <v>146.88000000000002</v>
      </c>
      <c r="BV158" s="2">
        <f>'Processed Data Export'!DR159*BV$1</f>
        <v>139.79249999999999</v>
      </c>
      <c r="BW158" s="2">
        <f>'Processed Data Export'!DS159*BW$1</f>
        <v>134.86499999999998</v>
      </c>
      <c r="BX158" s="2">
        <f>'Processed Data Export'!DT159*BX$1</f>
        <v>134.62</v>
      </c>
      <c r="BY158" s="2">
        <f>'Processed Data Export'!DU159*BY$1</f>
        <v>137.52000000000001</v>
      </c>
      <c r="BZ158" s="2">
        <f>'Processed Data Export'!DV159*BZ$1</f>
        <v>141.81</v>
      </c>
      <c r="CA158" s="2">
        <f>'Processed Data Export'!DW159*CA$1</f>
        <v>148.80000000000001</v>
      </c>
      <c r="CB158" s="2">
        <f>'Processed Data Export'!DX159*CB$1</f>
        <v>155.08500000000001</v>
      </c>
      <c r="CC158" s="2">
        <f>'Processed Data Export'!DY159*CC$1</f>
        <v>159.60000000000002</v>
      </c>
      <c r="CD158" s="2">
        <f>'Processed Data Export'!DZ159*CD$1</f>
        <v>155.04000000000002</v>
      </c>
      <c r="CE158" s="2">
        <f>'Processed Data Export'!EA159*CE$1</f>
        <v>139.5</v>
      </c>
      <c r="CF158" s="2">
        <f>'Processed Data Export'!EB159*CF$1</f>
        <v>109.12</v>
      </c>
      <c r="CG158" s="2">
        <f>'Processed Data Export'!EC159*CG$1</f>
        <v>66</v>
      </c>
      <c r="CH158" s="2">
        <f>'Processed Data Export'!ED159*CH$1</f>
        <v>13.62</v>
      </c>
      <c r="CI158" s="2">
        <f>'Processed Data Export'!EE159*CI$1</f>
        <v>0</v>
      </c>
      <c r="CJ158" s="2">
        <f>'Processed Data Export'!EF159*CJ$1</f>
        <v>0</v>
      </c>
      <c r="CK158" s="2">
        <f>'Processed Data Export'!EG159*CK$1</f>
        <v>0</v>
      </c>
      <c r="CL158" s="2">
        <f>'Processed Data Export'!EH159*CL$1</f>
        <v>0</v>
      </c>
      <c r="CM158" s="2">
        <f>'Processed Data Export'!EI159*CM$1</f>
        <v>0</v>
      </c>
      <c r="CN158" s="2">
        <f>'Processed Data Export'!EJ159*CN$1</f>
        <v>0</v>
      </c>
      <c r="CO158" s="2">
        <f t="shared" si="4"/>
        <v>3846.7068549999995</v>
      </c>
      <c r="CP158" s="2">
        <f t="shared" si="5"/>
        <v>38.467068549999993</v>
      </c>
    </row>
    <row r="159" spans="1:94" x14ac:dyDescent="0.35">
      <c r="A159" s="2">
        <f>'Processed Data Export'!B160</f>
        <v>15305</v>
      </c>
      <c r="B159" s="2">
        <f>'Processed Data Export'!AX160*B$1</f>
        <v>7.45E-3</v>
      </c>
      <c r="C159" s="2">
        <f>'Processed Data Export'!AY160*C$1</f>
        <v>0</v>
      </c>
      <c r="D159" s="2">
        <f>'Processed Data Export'!AZ160*D$1</f>
        <v>0</v>
      </c>
      <c r="E159" s="2">
        <f>'Processed Data Export'!BA160*E$1</f>
        <v>0</v>
      </c>
      <c r="F159" s="2">
        <f>'Processed Data Export'!BB160*F$1</f>
        <v>0</v>
      </c>
      <c r="G159" s="2">
        <f>'Processed Data Export'!BC160*G$1</f>
        <v>0</v>
      </c>
      <c r="H159" s="2">
        <f>'Processed Data Export'!BD160*H$1</f>
        <v>0</v>
      </c>
      <c r="I159" s="2">
        <f>'Processed Data Export'!BE160*I$1</f>
        <v>0</v>
      </c>
      <c r="J159" s="2">
        <f>'Processed Data Export'!BF160*J$1</f>
        <v>0</v>
      </c>
      <c r="K159" s="2">
        <f>'Processed Data Export'!BG160*K$1</f>
        <v>0</v>
      </c>
      <c r="L159" s="2">
        <f>'Processed Data Export'!BH160*L$1</f>
        <v>0</v>
      </c>
      <c r="M159" s="2">
        <f>'Processed Data Export'!BI160*M$1</f>
        <v>0</v>
      </c>
      <c r="N159" s="2">
        <f>'Processed Data Export'!BJ160*N$1</f>
        <v>0</v>
      </c>
      <c r="O159" s="2">
        <f>'Processed Data Export'!BK160*O$1</f>
        <v>0</v>
      </c>
      <c r="P159" s="2">
        <f>'Processed Data Export'!BL160*P$1</f>
        <v>0</v>
      </c>
      <c r="Q159" s="2">
        <f>'Processed Data Export'!BM160*Q$1</f>
        <v>0</v>
      </c>
      <c r="R159" s="2">
        <f>'Processed Data Export'!BN160*R$1</f>
        <v>0</v>
      </c>
      <c r="S159" s="2">
        <f>'Processed Data Export'!BO160*S$1</f>
        <v>0</v>
      </c>
      <c r="T159" s="2">
        <f>'Processed Data Export'!BP160*T$1</f>
        <v>0</v>
      </c>
      <c r="U159" s="2">
        <f>'Processed Data Export'!BQ160*U$1</f>
        <v>0</v>
      </c>
      <c r="V159" s="2">
        <f>'Processed Data Export'!BR160*V$1</f>
        <v>0</v>
      </c>
      <c r="W159" s="2">
        <f>'Processed Data Export'!BS160*W$1</f>
        <v>0</v>
      </c>
      <c r="X159" s="2">
        <f>'Processed Data Export'!BT160*X$1</f>
        <v>0</v>
      </c>
      <c r="Y159" s="2">
        <f>'Processed Data Export'!BU160*Y$1</f>
        <v>0</v>
      </c>
      <c r="Z159" s="2">
        <f>'Processed Data Export'!BV160*Z$1</f>
        <v>0</v>
      </c>
      <c r="AA159" s="2">
        <f>'Processed Data Export'!BW160*AA$1</f>
        <v>0</v>
      </c>
      <c r="AB159" s="2">
        <f>'Processed Data Export'!BX160*AB$1</f>
        <v>0</v>
      </c>
      <c r="AC159" s="2">
        <f>'Processed Data Export'!BY160*AC$1</f>
        <v>0</v>
      </c>
      <c r="AD159" s="2">
        <f>'Processed Data Export'!BZ160*AD$1</f>
        <v>2.8559999999999999E-2</v>
      </c>
      <c r="AE159" s="2">
        <f>'Processed Data Export'!CA160*AE$1</f>
        <v>6.2774999999999997E-2</v>
      </c>
      <c r="AF159" s="2">
        <f>'Processed Data Export'!CB160*AF$1</f>
        <v>0.1104</v>
      </c>
      <c r="AG159" s="2">
        <f>'Processed Data Export'!CC160*AG$1</f>
        <v>0.16736000000000001</v>
      </c>
      <c r="AH159" s="2">
        <f>'Processed Data Export'!CD160*AH$1</f>
        <v>0.22572</v>
      </c>
      <c r="AI159" s="2">
        <f>'Processed Data Export'!CE160*AI$1</f>
        <v>0.27337500000000003</v>
      </c>
      <c r="AJ159" s="2">
        <f>'Processed Data Export'!CF160*AJ$1</f>
        <v>0.30296500000000004</v>
      </c>
      <c r="AK159" s="2">
        <f>'Processed Data Export'!CG160*AK$1</f>
        <v>0.31391999999999998</v>
      </c>
      <c r="AL159" s="2">
        <f>'Processed Data Export'!CH160*AL$1</f>
        <v>0.32702999999999999</v>
      </c>
      <c r="AM159" s="2">
        <f>'Processed Data Export'!CI160*AM$1</f>
        <v>0.36159999999999998</v>
      </c>
      <c r="AN159" s="2">
        <f>'Processed Data Export'!CJ160*AN$1</f>
        <v>0.46079999999999999</v>
      </c>
      <c r="AO159" s="2">
        <f>'Processed Data Export'!CK160*AO$1</f>
        <v>0.66700000000000004</v>
      </c>
      <c r="AP159" s="2">
        <f>'Processed Data Export'!CL160*AP$1</f>
        <v>0.98999999999999988</v>
      </c>
      <c r="AQ159" s="2">
        <f>'Processed Data Export'!CM160*AQ$1</f>
        <v>1.4476</v>
      </c>
      <c r="AR159" s="2">
        <f>'Processed Data Export'!CN160*AR$1</f>
        <v>2.0128499999999998</v>
      </c>
      <c r="AS159" s="2">
        <f>'Processed Data Export'!CO160*AS$1</f>
        <v>2.6740999999999997</v>
      </c>
      <c r="AT159" s="2">
        <f>'Processed Data Export'!CP160*AT$1</f>
        <v>3.4512499999999999</v>
      </c>
      <c r="AU159" s="2">
        <f>'Processed Data Export'!CQ160*AU$1</f>
        <v>4.3212000000000002</v>
      </c>
      <c r="AV159" s="2">
        <f>'Processed Data Export'!CR160*AV$1</f>
        <v>5.3605</v>
      </c>
      <c r="AW159" s="2">
        <f>'Processed Data Export'!CS160*AW$1</f>
        <v>6.5890500000000003</v>
      </c>
      <c r="AX159" s="2">
        <f>'Processed Data Export'!CT160*AX$1</f>
        <v>8.0379000000000005</v>
      </c>
      <c r="AY159" s="2">
        <f>'Processed Data Export'!CU160*AY$1</f>
        <v>9.6905999999999999</v>
      </c>
      <c r="AZ159" s="2">
        <f>'Processed Data Export'!CV160*AZ$1</f>
        <v>11.4552</v>
      </c>
      <c r="BA159" s="2">
        <f>'Processed Data Export'!CW160*BA$1</f>
        <v>13.406399999999998</v>
      </c>
      <c r="BB159" s="2">
        <f>'Processed Data Export'!CX160*BB$1</f>
        <v>15.7384</v>
      </c>
      <c r="BC159" s="2">
        <f>'Processed Data Export'!CY160*BC$1</f>
        <v>18.661999999999999</v>
      </c>
      <c r="BD159" s="2">
        <f>'Processed Data Export'!CZ160*BD$1</f>
        <v>22.5794</v>
      </c>
      <c r="BE159" s="2">
        <f>'Processed Data Export'!DA160*BE$1</f>
        <v>28.111999999999995</v>
      </c>
      <c r="BF159" s="2">
        <f>'Processed Data Export'!DB160*BF$1</f>
        <v>35.877499999999998</v>
      </c>
      <c r="BG159" s="2">
        <f>'Processed Data Export'!DC160*BG$1</f>
        <v>47.125</v>
      </c>
      <c r="BH159" s="2">
        <f>'Processed Data Export'!DD160*BH$1</f>
        <v>61.745999999999988</v>
      </c>
      <c r="BI159" s="2">
        <f>'Processed Data Export'!DE160*BI$1</f>
        <v>81.344999999999985</v>
      </c>
      <c r="BJ159" s="2">
        <f>'Processed Data Export'!DF160*BJ$1</f>
        <v>104.72799999999998</v>
      </c>
      <c r="BK159" s="2">
        <f>'Processed Data Export'!DG160*BK$1</f>
        <v>131.94749999999999</v>
      </c>
      <c r="BL159" s="2">
        <f>'Processed Data Export'!DH160*BL$1</f>
        <v>160.97499999999999</v>
      </c>
      <c r="BM159" s="2">
        <f>'Processed Data Export'!DI160*BM$1</f>
        <v>189.08800000000002</v>
      </c>
      <c r="BN159" s="2">
        <f>'Processed Data Export'!DJ160*BN$1</f>
        <v>213.03549999999998</v>
      </c>
      <c r="BO159" s="2">
        <f>'Processed Data Export'!DK160*BO$1</f>
        <v>229.37199999999999</v>
      </c>
      <c r="BP159" s="2">
        <f>'Processed Data Export'!DL160*BP$1</f>
        <v>235.524</v>
      </c>
      <c r="BQ159" s="2">
        <f>'Processed Data Export'!DM160*BQ$1</f>
        <v>229.21500000000003</v>
      </c>
      <c r="BR159" s="2">
        <f>'Processed Data Export'!DN160*BR$1</f>
        <v>209.9785</v>
      </c>
      <c r="BS159" s="2">
        <f>'Processed Data Export'!DO160*BS$1</f>
        <v>179.96100000000001</v>
      </c>
      <c r="BT159" s="2">
        <f>'Processed Data Export'!DP160*BT$1</f>
        <v>142.88</v>
      </c>
      <c r="BU159" s="2">
        <f>'Processed Data Export'!DQ160*BU$1</f>
        <v>104.11200000000001</v>
      </c>
      <c r="BV159" s="2">
        <f>'Processed Data Export'!DR160*BV$1</f>
        <v>68.17949999999999</v>
      </c>
      <c r="BW159" s="2">
        <f>'Processed Data Export'!DS160*BW$1</f>
        <v>40.515000000000001</v>
      </c>
      <c r="BX159" s="2">
        <f>'Processed Data Export'!DT160*BX$1</f>
        <v>24.13</v>
      </c>
      <c r="BY159" s="2">
        <f>'Processed Data Export'!DU160*BY$1</f>
        <v>19.440000000000001</v>
      </c>
      <c r="BZ159" s="2">
        <f>'Processed Data Export'!DV160*BZ$1</f>
        <v>25.265000000000001</v>
      </c>
      <c r="CA159" s="2">
        <f>'Processed Data Export'!DW160*CA$1</f>
        <v>39.99</v>
      </c>
      <c r="CB159" s="2">
        <f>'Processed Data Export'!DX160*CB$1</f>
        <v>56.970000000000006</v>
      </c>
      <c r="CC159" s="2">
        <f>'Processed Data Export'!DY160*CC$1</f>
        <v>73.2</v>
      </c>
      <c r="CD159" s="2">
        <f>'Processed Data Export'!DZ160*CD$1</f>
        <v>80.239999999999995</v>
      </c>
      <c r="CE159" s="2">
        <f>'Processed Data Export'!EA160*CE$1</f>
        <v>77.5</v>
      </c>
      <c r="CF159" s="2">
        <f>'Processed Data Export'!EB160*CF$1</f>
        <v>61.600000000000009</v>
      </c>
      <c r="CG159" s="2">
        <f>'Processed Data Export'!EC160*CG$1</f>
        <v>34</v>
      </c>
      <c r="CH159" s="2">
        <f>'Processed Data Export'!ED160*CH$1</f>
        <v>15.890000000000002</v>
      </c>
      <c r="CI159" s="2">
        <f>'Processed Data Export'!EE160*CI$1</f>
        <v>0</v>
      </c>
      <c r="CJ159" s="2">
        <f>'Processed Data Export'!EF160*CJ$1</f>
        <v>0</v>
      </c>
      <c r="CK159" s="2">
        <f>'Processed Data Export'!EG160*CK$1</f>
        <v>0</v>
      </c>
      <c r="CL159" s="2">
        <f>'Processed Data Export'!EH160*CL$1</f>
        <v>0</v>
      </c>
      <c r="CM159" s="2">
        <f>'Processed Data Export'!EI160*CM$1</f>
        <v>0</v>
      </c>
      <c r="CN159" s="2">
        <f>'Processed Data Export'!EJ160*CN$1</f>
        <v>0</v>
      </c>
      <c r="CO159" s="2">
        <f t="shared" si="4"/>
        <v>3131.6669049999991</v>
      </c>
      <c r="CP159" s="2">
        <f t="shared" si="5"/>
        <v>31.316669049999991</v>
      </c>
    </row>
    <row r="160" spans="1:94" x14ac:dyDescent="0.35">
      <c r="A160" s="2">
        <f>'Processed Data Export'!B161</f>
        <v>15325</v>
      </c>
      <c r="B160" s="2">
        <f>'Processed Data Export'!AX161*B$1</f>
        <v>0.77439999999999998</v>
      </c>
      <c r="C160" s="2">
        <f>'Processed Data Export'!AY161*C$1</f>
        <v>0</v>
      </c>
      <c r="D160" s="2">
        <f>'Processed Data Export'!AZ161*D$1</f>
        <v>0</v>
      </c>
      <c r="E160" s="2">
        <f>'Processed Data Export'!BA161*E$1</f>
        <v>0</v>
      </c>
      <c r="F160" s="2">
        <f>'Processed Data Export'!BB161*F$1</f>
        <v>0</v>
      </c>
      <c r="G160" s="2">
        <f>'Processed Data Export'!BC161*G$1</f>
        <v>0</v>
      </c>
      <c r="H160" s="2">
        <f>'Processed Data Export'!BD161*H$1</f>
        <v>0</v>
      </c>
      <c r="I160" s="2">
        <f>'Processed Data Export'!BE161*I$1</f>
        <v>0</v>
      </c>
      <c r="J160" s="2">
        <f>'Processed Data Export'!BF161*J$1</f>
        <v>0</v>
      </c>
      <c r="K160" s="2">
        <f>'Processed Data Export'!BG161*K$1</f>
        <v>0</v>
      </c>
      <c r="L160" s="2">
        <f>'Processed Data Export'!BH161*L$1</f>
        <v>0</v>
      </c>
      <c r="M160" s="2">
        <f>'Processed Data Export'!BI161*M$1</f>
        <v>0</v>
      </c>
      <c r="N160" s="2">
        <f>'Processed Data Export'!BJ161*N$1</f>
        <v>0</v>
      </c>
      <c r="O160" s="2">
        <f>'Processed Data Export'!BK161*O$1</f>
        <v>0</v>
      </c>
      <c r="P160" s="2">
        <f>'Processed Data Export'!BL161*P$1</f>
        <v>0</v>
      </c>
      <c r="Q160" s="2">
        <f>'Processed Data Export'!BM161*Q$1</f>
        <v>0</v>
      </c>
      <c r="R160" s="2">
        <f>'Processed Data Export'!BN161*R$1</f>
        <v>0</v>
      </c>
      <c r="S160" s="2">
        <f>'Processed Data Export'!BO161*S$1</f>
        <v>0</v>
      </c>
      <c r="T160" s="2">
        <f>'Processed Data Export'!BP161*T$1</f>
        <v>0</v>
      </c>
      <c r="U160" s="2">
        <f>'Processed Data Export'!BQ161*U$1</f>
        <v>0</v>
      </c>
      <c r="V160" s="2">
        <f>'Processed Data Export'!BR161*V$1</f>
        <v>0</v>
      </c>
      <c r="W160" s="2">
        <f>'Processed Data Export'!BS161*W$1</f>
        <v>0</v>
      </c>
      <c r="X160" s="2">
        <f>'Processed Data Export'!BT161*X$1</f>
        <v>0</v>
      </c>
      <c r="Y160" s="2">
        <f>'Processed Data Export'!BU161*Y$1</f>
        <v>0</v>
      </c>
      <c r="Z160" s="2">
        <f>'Processed Data Export'!BV161*Z$1</f>
        <v>0</v>
      </c>
      <c r="AA160" s="2">
        <f>'Processed Data Export'!BW161*AA$1</f>
        <v>0</v>
      </c>
      <c r="AB160" s="2">
        <f>'Processed Data Export'!BX161*AB$1</f>
        <v>0</v>
      </c>
      <c r="AC160" s="2">
        <f>'Processed Data Export'!BY161*AC$1</f>
        <v>0</v>
      </c>
      <c r="AD160" s="2">
        <f>'Processed Data Export'!BZ161*AD$1</f>
        <v>0</v>
      </c>
      <c r="AE160" s="2">
        <f>'Processed Data Export'!CA161*AE$1</f>
        <v>0</v>
      </c>
      <c r="AF160" s="2">
        <f>'Processed Data Export'!CB161*AF$1</f>
        <v>0</v>
      </c>
      <c r="AG160" s="2">
        <f>'Processed Data Export'!CC161*AG$1</f>
        <v>0</v>
      </c>
      <c r="AH160" s="2">
        <f>'Processed Data Export'!CD161*AH$1</f>
        <v>0</v>
      </c>
      <c r="AI160" s="2">
        <f>'Processed Data Export'!CE161*AI$1</f>
        <v>0</v>
      </c>
      <c r="AJ160" s="2">
        <f>'Processed Data Export'!CF161*AJ$1</f>
        <v>0</v>
      </c>
      <c r="AK160" s="2">
        <f>'Processed Data Export'!CG161*AK$1</f>
        <v>0</v>
      </c>
      <c r="AL160" s="2">
        <f>'Processed Data Export'!CH161*AL$1</f>
        <v>0</v>
      </c>
      <c r="AM160" s="2">
        <f>'Processed Data Export'!CI161*AM$1</f>
        <v>0</v>
      </c>
      <c r="AN160" s="2">
        <f>'Processed Data Export'!CJ161*AN$1</f>
        <v>0</v>
      </c>
      <c r="AO160" s="2">
        <f>'Processed Data Export'!CK161*AO$1</f>
        <v>0</v>
      </c>
      <c r="AP160" s="2">
        <f>'Processed Data Export'!CL161*AP$1</f>
        <v>0.12375000000000001</v>
      </c>
      <c r="AQ160" s="2">
        <f>'Processed Data Export'!CM161*AQ$1</f>
        <v>0.188</v>
      </c>
      <c r="AR160" s="2">
        <f>'Processed Data Export'!CN161*AR$1</f>
        <v>0.26624999999999999</v>
      </c>
      <c r="AS160" s="2">
        <f>'Processed Data Export'!CO161*AS$1</f>
        <v>0.35090000000000005</v>
      </c>
      <c r="AT160" s="2">
        <f>'Processed Data Export'!CP161*AT$1</f>
        <v>0.45374999999999993</v>
      </c>
      <c r="AU160" s="2">
        <f>'Processed Data Export'!CQ161*AU$1</f>
        <v>0.57720000000000005</v>
      </c>
      <c r="AV160" s="2">
        <f>'Processed Data Export'!CR161*AV$1</f>
        <v>0.71</v>
      </c>
      <c r="AW160" s="2">
        <f>'Processed Data Export'!CS161*AW$1</f>
        <v>0.88660000000000005</v>
      </c>
      <c r="AX160" s="2">
        <f>'Processed Data Export'!CT161*AX$1</f>
        <v>1.0763</v>
      </c>
      <c r="AY160" s="2">
        <f>'Processed Data Export'!CU161*AY$1</f>
        <v>1.2764499999999999</v>
      </c>
      <c r="AZ160" s="2">
        <f>'Processed Data Export'!CV161*AZ$1</f>
        <v>1.5096000000000001</v>
      </c>
      <c r="BA160" s="2">
        <f>'Processed Data Export'!CW161*BA$1</f>
        <v>1.7136</v>
      </c>
      <c r="BB160" s="2">
        <f>'Processed Data Export'!CX161*BB$1</f>
        <v>1.9481999999999999</v>
      </c>
      <c r="BC160" s="2">
        <f>'Processed Data Export'!CY161*BC$1</f>
        <v>2.2134</v>
      </c>
      <c r="BD160" s="2">
        <f>'Processed Data Export'!CZ161*BD$1</f>
        <v>2.5143</v>
      </c>
      <c r="BE160" s="2">
        <f>'Processed Data Export'!DA161*BE$1</f>
        <v>2.8559999999999999</v>
      </c>
      <c r="BF160" s="2">
        <f>'Processed Data Export'!DB161*BF$1</f>
        <v>3.2384999999999997</v>
      </c>
      <c r="BG160" s="2">
        <f>'Processed Data Export'!DC161*BG$1</f>
        <v>3.8425000000000002</v>
      </c>
      <c r="BH160" s="2">
        <f>'Processed Data Export'!DD161*BH$1</f>
        <v>4.51</v>
      </c>
      <c r="BI160" s="2">
        <f>'Processed Data Export'!DE161*BI$1</f>
        <v>5.3295000000000003</v>
      </c>
      <c r="BJ160" s="2">
        <f>'Processed Data Export'!DF161*BJ$1</f>
        <v>6.4660000000000011</v>
      </c>
      <c r="BK160" s="2">
        <f>'Processed Data Export'!DG161*BK$1</f>
        <v>7.8324999999999996</v>
      </c>
      <c r="BL160" s="2">
        <f>'Processed Data Export'!DH161*BL$1</f>
        <v>9.5899999999999981</v>
      </c>
      <c r="BM160" s="2">
        <f>'Processed Data Export'!DI161*BM$1</f>
        <v>11.818000000000001</v>
      </c>
      <c r="BN160" s="2">
        <f>'Processed Data Export'!DJ161*BN$1</f>
        <v>14.473000000000001</v>
      </c>
      <c r="BO160" s="2">
        <f>'Processed Data Export'!DK161*BO$1</f>
        <v>17.4435</v>
      </c>
      <c r="BP160" s="2">
        <f>'Processed Data Export'!DL161*BP$1</f>
        <v>20.748000000000001</v>
      </c>
      <c r="BQ160" s="2">
        <f>'Processed Data Export'!DM161*BQ$1</f>
        <v>23.568999999999999</v>
      </c>
      <c r="BR160" s="2">
        <f>'Processed Data Export'!DN161*BR$1</f>
        <v>25.032499999999999</v>
      </c>
      <c r="BS160" s="2">
        <f>'Processed Data Export'!DO161*BS$1</f>
        <v>24.418500000000002</v>
      </c>
      <c r="BT160" s="2">
        <f>'Processed Data Export'!DP161*BT$1</f>
        <v>20.900000000000002</v>
      </c>
      <c r="BU160" s="2">
        <f>'Processed Data Export'!DQ161*BU$1</f>
        <v>13.824000000000002</v>
      </c>
      <c r="BV160" s="2">
        <f>'Processed Data Export'!DR161*BV$1</f>
        <v>4.4144999999999994</v>
      </c>
      <c r="BW160" s="2">
        <f>'Processed Data Export'!DS161*BW$1</f>
        <v>3.8850000000000002</v>
      </c>
      <c r="BX160" s="2">
        <f>'Processed Data Export'!DT161*BX$1</f>
        <v>13.334999999999999</v>
      </c>
      <c r="BY160" s="2">
        <f>'Processed Data Export'!DU161*BY$1</f>
        <v>61.199999999999996</v>
      </c>
      <c r="BZ160" s="2">
        <f>'Processed Data Export'!DV161*BZ$1</f>
        <v>167.07499999999999</v>
      </c>
      <c r="CA160" s="2">
        <f>'Processed Data Export'!DW161*CA$1</f>
        <v>368.28</v>
      </c>
      <c r="CB160" s="2">
        <f>'Processed Data Export'!DX161*CB$1</f>
        <v>694.19</v>
      </c>
      <c r="CC160" s="2">
        <f>'Processed Data Export'!DY161*CC$1</f>
        <v>1167.6000000000001</v>
      </c>
      <c r="CD160" s="2">
        <f>'Processed Data Export'!DZ161*CD$1</f>
        <v>1781.6</v>
      </c>
      <c r="CE160" s="2">
        <f>'Processed Data Export'!EA161*CE$1</f>
        <v>2521.85</v>
      </c>
      <c r="CF160" s="2">
        <f>'Processed Data Export'!EB161*CF$1</f>
        <v>3296.48</v>
      </c>
      <c r="CG160" s="2">
        <f>'Processed Data Export'!EC161*CG$1</f>
        <v>4023.9999999999995</v>
      </c>
      <c r="CH160" s="2">
        <f>'Processed Data Export'!ED161*CH$1</f>
        <v>4576.32</v>
      </c>
      <c r="CI160" s="2">
        <f>'Processed Data Export'!EE161*CI$1</f>
        <v>4863.3</v>
      </c>
      <c r="CJ160" s="2">
        <f>'Processed Data Export'!EF161*CJ$1</f>
        <v>4808.13</v>
      </c>
      <c r="CK160" s="2">
        <f>'Processed Data Export'!EG161*CK$1</f>
        <v>4412.25</v>
      </c>
      <c r="CL160" s="2">
        <f>'Processed Data Export'!EH161*CL$1</f>
        <v>3719.52</v>
      </c>
      <c r="CM160" s="2">
        <f>'Processed Data Export'!EI161*CM$1</f>
        <v>2851.88</v>
      </c>
      <c r="CN160" s="2">
        <f>'Processed Data Export'!EJ161*CN$1</f>
        <v>1937.36</v>
      </c>
      <c r="CO160" s="2">
        <f t="shared" si="4"/>
        <v>41505.143699999993</v>
      </c>
      <c r="CP160" s="2">
        <f t="shared" si="5"/>
        <v>415.05143699999991</v>
      </c>
    </row>
    <row r="161" spans="1:94" x14ac:dyDescent="0.35">
      <c r="A161" s="2">
        <f>'Processed Data Export'!B162</f>
        <v>15338</v>
      </c>
      <c r="B161" s="2">
        <f>'Processed Data Export'!AX162*B$1</f>
        <v>0.65564999999999996</v>
      </c>
      <c r="C161" s="2">
        <f>'Processed Data Export'!AY162*C$1</f>
        <v>0</v>
      </c>
      <c r="D161" s="2">
        <f>'Processed Data Export'!AZ162*D$1</f>
        <v>0</v>
      </c>
      <c r="E161" s="2">
        <f>'Processed Data Export'!BA162*E$1</f>
        <v>0</v>
      </c>
      <c r="F161" s="2">
        <f>'Processed Data Export'!BB162*F$1</f>
        <v>0</v>
      </c>
      <c r="G161" s="2">
        <f>'Processed Data Export'!BC162*G$1</f>
        <v>0</v>
      </c>
      <c r="H161" s="2">
        <f>'Processed Data Export'!BD162*H$1</f>
        <v>0</v>
      </c>
      <c r="I161" s="2">
        <f>'Processed Data Export'!BE162*I$1</f>
        <v>0</v>
      </c>
      <c r="J161" s="2">
        <f>'Processed Data Export'!BF162*J$1</f>
        <v>0</v>
      </c>
      <c r="K161" s="2">
        <f>'Processed Data Export'!BG162*K$1</f>
        <v>0</v>
      </c>
      <c r="L161" s="2">
        <f>'Processed Data Export'!BH162*L$1</f>
        <v>0</v>
      </c>
      <c r="M161" s="2">
        <f>'Processed Data Export'!BI162*M$1</f>
        <v>0</v>
      </c>
      <c r="N161" s="2">
        <f>'Processed Data Export'!BJ162*N$1</f>
        <v>0</v>
      </c>
      <c r="O161" s="2">
        <f>'Processed Data Export'!BK162*O$1</f>
        <v>0</v>
      </c>
      <c r="P161" s="2">
        <f>'Processed Data Export'!BL162*P$1</f>
        <v>0</v>
      </c>
      <c r="Q161" s="2">
        <f>'Processed Data Export'!BM162*Q$1</f>
        <v>0</v>
      </c>
      <c r="R161" s="2">
        <f>'Processed Data Export'!BN162*R$1</f>
        <v>0</v>
      </c>
      <c r="S161" s="2">
        <f>'Processed Data Export'!BO162*S$1</f>
        <v>0</v>
      </c>
      <c r="T161" s="2">
        <f>'Processed Data Export'!BP162*T$1</f>
        <v>0</v>
      </c>
      <c r="U161" s="2">
        <f>'Processed Data Export'!BQ162*U$1</f>
        <v>0</v>
      </c>
      <c r="V161" s="2">
        <f>'Processed Data Export'!BR162*V$1</f>
        <v>0</v>
      </c>
      <c r="W161" s="2">
        <f>'Processed Data Export'!BS162*W$1</f>
        <v>0</v>
      </c>
      <c r="X161" s="2">
        <f>'Processed Data Export'!BT162*X$1</f>
        <v>0</v>
      </c>
      <c r="Y161" s="2">
        <f>'Processed Data Export'!BU162*Y$1</f>
        <v>0</v>
      </c>
      <c r="Z161" s="2">
        <f>'Processed Data Export'!BV162*Z$1</f>
        <v>0</v>
      </c>
      <c r="AA161" s="2">
        <f>'Processed Data Export'!BW162*AA$1</f>
        <v>0</v>
      </c>
      <c r="AB161" s="2">
        <f>'Processed Data Export'!BX162*AB$1</f>
        <v>0</v>
      </c>
      <c r="AC161" s="2">
        <f>'Processed Data Export'!BY162*AC$1</f>
        <v>0</v>
      </c>
      <c r="AD161" s="2">
        <f>'Processed Data Export'!BZ162*AD$1</f>
        <v>0</v>
      </c>
      <c r="AE161" s="2">
        <f>'Processed Data Export'!CA162*AE$1</f>
        <v>0</v>
      </c>
      <c r="AF161" s="2">
        <f>'Processed Data Export'!CB162*AF$1</f>
        <v>0</v>
      </c>
      <c r="AG161" s="2">
        <f>'Processed Data Export'!CC162*AG$1</f>
        <v>0</v>
      </c>
      <c r="AH161" s="2">
        <f>'Processed Data Export'!CD162*AH$1</f>
        <v>0</v>
      </c>
      <c r="AI161" s="2">
        <f>'Processed Data Export'!CE162*AI$1</f>
        <v>2.3625000000000004E-2</v>
      </c>
      <c r="AJ161" s="2">
        <f>'Processed Data Export'!CF162*AJ$1</f>
        <v>2.6845000000000004E-2</v>
      </c>
      <c r="AK161" s="2">
        <f>'Processed Data Export'!CG162*AK$1</f>
        <v>3.0520000000000002E-2</v>
      </c>
      <c r="AL161" s="2">
        <f>'Processed Data Export'!CH162*AL$1</f>
        <v>2.9729999999999999E-2</v>
      </c>
      <c r="AM161" s="2">
        <f>'Processed Data Export'!CI162*AM$1</f>
        <v>7.3450000000000001E-2</v>
      </c>
      <c r="AN161" s="2">
        <f>'Processed Data Export'!CJ162*AN$1</f>
        <v>0.1024</v>
      </c>
      <c r="AO161" s="2">
        <f>'Processed Data Export'!CK162*AO$1</f>
        <v>0.1595</v>
      </c>
      <c r="AP161" s="2">
        <f>'Processed Data Export'!CL162*AP$1</f>
        <v>0.25574999999999998</v>
      </c>
      <c r="AQ161" s="2">
        <f>'Processed Data Export'!CM162*AQ$1</f>
        <v>0.38540000000000002</v>
      </c>
      <c r="AR161" s="2">
        <f>'Processed Data Export'!CN162*AR$1</f>
        <v>0.54315000000000002</v>
      </c>
      <c r="AS161" s="2">
        <f>'Processed Data Export'!CO162*AS$1</f>
        <v>0.73809999999999998</v>
      </c>
      <c r="AT161" s="2">
        <f>'Processed Data Export'!CP162*AT$1</f>
        <v>0.94874999999999998</v>
      </c>
      <c r="AU161" s="2">
        <f>'Processed Data Export'!CQ162*AU$1</f>
        <v>1.17</v>
      </c>
      <c r="AV161" s="2">
        <f>'Processed Data Export'!CR162*AV$1</f>
        <v>1.4377500000000001</v>
      </c>
      <c r="AW161" s="2">
        <f>'Processed Data Export'!CS162*AW$1</f>
        <v>1.75305</v>
      </c>
      <c r="AX161" s="2">
        <f>'Processed Data Export'!CT162*AX$1</f>
        <v>2.1296999999999997</v>
      </c>
      <c r="AY161" s="2">
        <f>'Processed Data Export'!CU162*AY$1</f>
        <v>2.5528999999999997</v>
      </c>
      <c r="AZ161" s="2">
        <f>'Processed Data Export'!CV162*AZ$1</f>
        <v>2.96</v>
      </c>
      <c r="BA161" s="2">
        <f>'Processed Data Export'!CW162*BA$1</f>
        <v>3.4272</v>
      </c>
      <c r="BB161" s="2">
        <f>'Processed Data Export'!CX162*BB$1</f>
        <v>3.9727999999999999</v>
      </c>
      <c r="BC161" s="2">
        <f>'Processed Data Export'!CY162*BC$1</f>
        <v>4.5570000000000004</v>
      </c>
      <c r="BD161" s="2">
        <f>'Processed Data Export'!CZ162*BD$1</f>
        <v>5.1764999999999999</v>
      </c>
      <c r="BE161" s="2">
        <f>'Processed Data Export'!DA162*BE$1</f>
        <v>5.992</v>
      </c>
      <c r="BF161" s="2">
        <f>'Processed Data Export'!DB162*BF$1</f>
        <v>6.9215</v>
      </c>
      <c r="BG161" s="2">
        <f>'Processed Data Export'!DC162*BG$1</f>
        <v>8.192499999999999</v>
      </c>
      <c r="BH161" s="2">
        <f>'Processed Data Export'!DD162*BH$1</f>
        <v>9.5939999999999994</v>
      </c>
      <c r="BI161" s="2">
        <f>'Processed Data Export'!DE162*BI$1</f>
        <v>11.313499999999999</v>
      </c>
      <c r="BJ161" s="2">
        <f>'Processed Data Export'!DF162*BJ$1</f>
        <v>13.356</v>
      </c>
      <c r="BK161" s="2">
        <f>'Processed Data Export'!DG162*BK$1</f>
        <v>15.906000000000002</v>
      </c>
      <c r="BL161" s="2">
        <f>'Processed Data Export'!DH162*BL$1</f>
        <v>19.179999999999996</v>
      </c>
      <c r="BM161" s="2">
        <f>'Processed Data Export'!DI162*BM$1</f>
        <v>23.013999999999999</v>
      </c>
      <c r="BN161" s="2">
        <f>'Processed Data Export'!DJ162*BN$1</f>
        <v>27.7105</v>
      </c>
      <c r="BO161" s="2">
        <f>'Processed Data Export'!DK162*BO$1</f>
        <v>33.483499999999999</v>
      </c>
      <c r="BP161" s="2">
        <f>'Processed Data Export'!DL162*BP$1</f>
        <v>40.812000000000005</v>
      </c>
      <c r="BQ161" s="2">
        <f>'Processed Data Export'!DM162*BQ$1</f>
        <v>48.691999999999993</v>
      </c>
      <c r="BR161" s="2">
        <f>'Processed Data Export'!DN162*BR$1</f>
        <v>57.427499999999995</v>
      </c>
      <c r="BS161" s="2">
        <f>'Processed Data Export'!DO162*BS$1</f>
        <v>65.227500000000006</v>
      </c>
      <c r="BT161" s="2">
        <f>'Processed Data Export'!DP162*BT$1</f>
        <v>71.06</v>
      </c>
      <c r="BU161" s="2">
        <f>'Processed Data Export'!DQ162*BU$1</f>
        <v>74.304000000000002</v>
      </c>
      <c r="BV161" s="2">
        <f>'Processed Data Export'!DR162*BV$1</f>
        <v>75.536999999999992</v>
      </c>
      <c r="BW161" s="2">
        <f>'Processed Data Export'!DS162*BW$1</f>
        <v>77.699999999999989</v>
      </c>
      <c r="BX161" s="2">
        <f>'Processed Data Export'!DT162*BX$1</f>
        <v>90.17</v>
      </c>
      <c r="BY161" s="2">
        <f>'Processed Data Export'!DU162*BY$1</f>
        <v>126</v>
      </c>
      <c r="BZ161" s="2">
        <f>'Processed Data Export'!DV162*BZ$1</f>
        <v>207.82499999999999</v>
      </c>
      <c r="CA161" s="2">
        <f>'Processed Data Export'!DW162*CA$1</f>
        <v>364.56</v>
      </c>
      <c r="CB161" s="2">
        <f>'Processed Data Export'!DX162*CB$1</f>
        <v>622.45000000000005</v>
      </c>
      <c r="CC161" s="2">
        <f>'Processed Data Export'!DY162*CC$1</f>
        <v>1006.8000000000001</v>
      </c>
      <c r="CD161" s="2">
        <f>'Processed Data Export'!DZ162*CD$1</f>
        <v>1519.12</v>
      </c>
      <c r="CE161" s="2">
        <f>'Processed Data Export'!EA162*CE$1</f>
        <v>2149.85</v>
      </c>
      <c r="CF161" s="2">
        <f>'Processed Data Export'!EB162*CF$1</f>
        <v>2833.6000000000004</v>
      </c>
      <c r="CG161" s="2">
        <f>'Processed Data Export'!EC162*CG$1</f>
        <v>3490</v>
      </c>
      <c r="CH161" s="2">
        <f>'Processed Data Export'!ED162*CH$1</f>
        <v>4008.8199999999993</v>
      </c>
      <c r="CI161" s="2">
        <f>'Processed Data Export'!EE162*CI$1</f>
        <v>4295.7</v>
      </c>
      <c r="CJ161" s="2">
        <f>'Processed Data Export'!EF162*CJ$1</f>
        <v>4257.29</v>
      </c>
      <c r="CK161" s="2">
        <f>'Processed Data Export'!EG162*CK$1</f>
        <v>3876.1200000000003</v>
      </c>
      <c r="CL161" s="2">
        <f>'Processed Data Export'!EH162*CL$1</f>
        <v>3186.54</v>
      </c>
      <c r="CM161" s="2">
        <f>'Processed Data Export'!EI162*CM$1</f>
        <v>2237.6950000000002</v>
      </c>
      <c r="CN161" s="2">
        <f>'Processed Data Export'!EJ162*CN$1</f>
        <v>971.11999999999989</v>
      </c>
      <c r="CO161" s="2">
        <f t="shared" si="4"/>
        <v>35962.193270000003</v>
      </c>
      <c r="CP161" s="2">
        <f t="shared" si="5"/>
        <v>359.62193270000006</v>
      </c>
    </row>
    <row r="162" spans="1:94" x14ac:dyDescent="0.35">
      <c r="A162" s="2">
        <f>'Processed Data Export'!B163</f>
        <v>15335</v>
      </c>
      <c r="B162" s="2">
        <f>'Processed Data Export'!AX163*B$1</f>
        <v>0.79995000000000005</v>
      </c>
      <c r="C162" s="2">
        <f>'Processed Data Export'!AY163*C$1</f>
        <v>0</v>
      </c>
      <c r="D162" s="2">
        <f>'Processed Data Export'!AZ163*D$1</f>
        <v>0</v>
      </c>
      <c r="E162" s="2">
        <f>'Processed Data Export'!BA163*E$1</f>
        <v>0</v>
      </c>
      <c r="F162" s="2">
        <f>'Processed Data Export'!BB163*F$1</f>
        <v>0</v>
      </c>
      <c r="G162" s="2">
        <f>'Processed Data Export'!BC163*G$1</f>
        <v>0</v>
      </c>
      <c r="H162" s="2">
        <f>'Processed Data Export'!BD163*H$1</f>
        <v>0</v>
      </c>
      <c r="I162" s="2">
        <f>'Processed Data Export'!BE163*I$1</f>
        <v>0</v>
      </c>
      <c r="J162" s="2">
        <f>'Processed Data Export'!BF163*J$1</f>
        <v>0</v>
      </c>
      <c r="K162" s="2">
        <f>'Processed Data Export'!BG163*K$1</f>
        <v>0</v>
      </c>
      <c r="L162" s="2">
        <f>'Processed Data Export'!BH163*L$1</f>
        <v>0</v>
      </c>
      <c r="M162" s="2">
        <f>'Processed Data Export'!BI163*M$1</f>
        <v>0</v>
      </c>
      <c r="N162" s="2">
        <f>'Processed Data Export'!BJ163*N$1</f>
        <v>0</v>
      </c>
      <c r="O162" s="2">
        <f>'Processed Data Export'!BK163*O$1</f>
        <v>0</v>
      </c>
      <c r="P162" s="2">
        <f>'Processed Data Export'!BL163*P$1</f>
        <v>0</v>
      </c>
      <c r="Q162" s="2">
        <f>'Processed Data Export'!BM163*Q$1</f>
        <v>0</v>
      </c>
      <c r="R162" s="2">
        <f>'Processed Data Export'!BN163*R$1</f>
        <v>0</v>
      </c>
      <c r="S162" s="2">
        <f>'Processed Data Export'!BO163*S$1</f>
        <v>0</v>
      </c>
      <c r="T162" s="2">
        <f>'Processed Data Export'!BP163*T$1</f>
        <v>0</v>
      </c>
      <c r="U162" s="2">
        <f>'Processed Data Export'!BQ163*U$1</f>
        <v>0</v>
      </c>
      <c r="V162" s="2">
        <f>'Processed Data Export'!BR163*V$1</f>
        <v>0</v>
      </c>
      <c r="W162" s="2">
        <f>'Processed Data Export'!BS163*W$1</f>
        <v>0</v>
      </c>
      <c r="X162" s="2">
        <f>'Processed Data Export'!BT163*X$1</f>
        <v>0</v>
      </c>
      <c r="Y162" s="2">
        <f>'Processed Data Export'!BU163*Y$1</f>
        <v>0</v>
      </c>
      <c r="Z162" s="2">
        <f>'Processed Data Export'!BV163*Z$1</f>
        <v>0</v>
      </c>
      <c r="AA162" s="2">
        <f>'Processed Data Export'!BW163*AA$1</f>
        <v>0</v>
      </c>
      <c r="AB162" s="2">
        <f>'Processed Data Export'!BX163*AB$1</f>
        <v>0</v>
      </c>
      <c r="AC162" s="2">
        <f>'Processed Data Export'!BY163*AC$1</f>
        <v>0</v>
      </c>
      <c r="AD162" s="2">
        <f>'Processed Data Export'!BZ163*AD$1</f>
        <v>0</v>
      </c>
      <c r="AE162" s="2">
        <f>'Processed Data Export'!CA163*AE$1</f>
        <v>0</v>
      </c>
      <c r="AF162" s="2">
        <f>'Processed Data Export'!CB163*AF$1</f>
        <v>0</v>
      </c>
      <c r="AG162" s="2">
        <f>'Processed Data Export'!CC163*AG$1</f>
        <v>0</v>
      </c>
      <c r="AH162" s="2">
        <f>'Processed Data Export'!CD163*AH$1</f>
        <v>0</v>
      </c>
      <c r="AI162" s="2">
        <f>'Processed Data Export'!CE163*AI$1</f>
        <v>0</v>
      </c>
      <c r="AJ162" s="2">
        <f>'Processed Data Export'!CF163*AJ$1</f>
        <v>0</v>
      </c>
      <c r="AK162" s="2">
        <f>'Processed Data Export'!CG163*AK$1</f>
        <v>0</v>
      </c>
      <c r="AL162" s="2">
        <f>'Processed Data Export'!CH163*AL$1</f>
        <v>0</v>
      </c>
      <c r="AM162" s="2">
        <f>'Processed Data Export'!CI163*AM$1</f>
        <v>0</v>
      </c>
      <c r="AN162" s="2">
        <f>'Processed Data Export'!CJ163*AN$1</f>
        <v>0</v>
      </c>
      <c r="AO162" s="2">
        <f>'Processed Data Export'!CK163*AO$1</f>
        <v>0</v>
      </c>
      <c r="AP162" s="2">
        <f>'Processed Data Export'!CL163*AP$1</f>
        <v>0</v>
      </c>
      <c r="AQ162" s="2">
        <f>'Processed Data Export'!CM163*AQ$1</f>
        <v>5.6399999999999992E-2</v>
      </c>
      <c r="AR162" s="2">
        <f>'Processed Data Export'!CN163*AR$1</f>
        <v>0.18104999999999996</v>
      </c>
      <c r="AS162" s="2">
        <f>'Processed Data Export'!CO163*AS$1</f>
        <v>0.26619999999999999</v>
      </c>
      <c r="AT162" s="2">
        <f>'Processed Data Export'!CP163*AT$1</f>
        <v>0.38500000000000001</v>
      </c>
      <c r="AU162" s="2">
        <f>'Processed Data Export'!CQ163*AU$1</f>
        <v>0.51480000000000004</v>
      </c>
      <c r="AV162" s="2">
        <f>'Processed Data Export'!CR163*AV$1</f>
        <v>0.67449999999999999</v>
      </c>
      <c r="AW162" s="2">
        <f>'Processed Data Export'!CS163*AW$1</f>
        <v>0.86645000000000005</v>
      </c>
      <c r="AX162" s="2">
        <f>'Processed Data Export'!CT163*AX$1</f>
        <v>1.1221000000000001</v>
      </c>
      <c r="AY162" s="2">
        <f>'Processed Data Export'!CU163*AY$1</f>
        <v>1.4067000000000001</v>
      </c>
      <c r="AZ162" s="2">
        <f>'Processed Data Export'!CV163*AZ$1</f>
        <v>1.6576000000000002</v>
      </c>
      <c r="BA162" s="2">
        <f>'Processed Data Export'!CW163*BA$1</f>
        <v>1.9488000000000001</v>
      </c>
      <c r="BB162" s="2">
        <f>'Processed Data Export'!CX163*BB$1</f>
        <v>2.2156000000000002</v>
      </c>
      <c r="BC162" s="2">
        <f>'Processed Data Export'!CY163*BC$1</f>
        <v>2.4738000000000002</v>
      </c>
      <c r="BD162" s="2">
        <f>'Processed Data Export'!CZ163*BD$1</f>
        <v>2.6621999999999999</v>
      </c>
      <c r="BE162" s="2">
        <f>'Processed Data Export'!DA163*BE$1</f>
        <v>2.8</v>
      </c>
      <c r="BF162" s="2">
        <f>'Processed Data Export'!DB163*BF$1</f>
        <v>2.9844999999999997</v>
      </c>
      <c r="BG162" s="2">
        <f>'Processed Data Export'!DC163*BG$1</f>
        <v>3.19</v>
      </c>
      <c r="BH162" s="2">
        <f>'Processed Data Export'!DD163*BH$1</f>
        <v>3.4439999999999995</v>
      </c>
      <c r="BI162" s="2">
        <f>'Processed Data Export'!DE163*BI$1</f>
        <v>3.74</v>
      </c>
      <c r="BJ162" s="2">
        <f>'Processed Data Export'!DF163*BJ$1</f>
        <v>4.24</v>
      </c>
      <c r="BK162" s="2">
        <f>'Processed Data Export'!DG163*BK$1</f>
        <v>4.940500000000001</v>
      </c>
      <c r="BL162" s="2">
        <f>'Processed Data Export'!DH163*BL$1</f>
        <v>5.617</v>
      </c>
      <c r="BM162" s="2">
        <f>'Processed Data Export'!DI163*BM$1</f>
        <v>6.5310000000000006</v>
      </c>
      <c r="BN162" s="2">
        <f>'Processed Data Export'!DJ163*BN$1</f>
        <v>7.2365000000000004</v>
      </c>
      <c r="BO162" s="2">
        <f>'Processed Data Export'!DK163*BO$1</f>
        <v>7.8195000000000006</v>
      </c>
      <c r="BP162" s="2">
        <f>'Processed Data Export'!DL163*BP$1</f>
        <v>7.2960000000000003</v>
      </c>
      <c r="BQ162" s="2">
        <f>'Processed Data Export'!DM163*BQ$1</f>
        <v>5.18</v>
      </c>
      <c r="BR162" s="2">
        <f>'Processed Data Export'!DN163*BR$1</f>
        <v>4.4174999999999995</v>
      </c>
      <c r="BS162" s="2">
        <f>'Processed Data Export'!DO163*BS$1</f>
        <v>3.0105</v>
      </c>
      <c r="BT162" s="2">
        <f>'Processed Data Export'!DP163*BT$1</f>
        <v>0</v>
      </c>
      <c r="BU162" s="2">
        <f>'Processed Data Export'!DQ163*BU$1</f>
        <v>0</v>
      </c>
      <c r="BV162" s="2">
        <f>'Processed Data Export'!DR163*BV$1</f>
        <v>0</v>
      </c>
      <c r="BW162" s="2">
        <f>'Processed Data Export'!DS163*BW$1</f>
        <v>0</v>
      </c>
      <c r="BX162" s="2">
        <f>'Processed Data Export'!DT163*BX$1</f>
        <v>3.1750000000000003</v>
      </c>
      <c r="BY162" s="2">
        <f>'Processed Data Export'!DU163*BY$1</f>
        <v>31.68</v>
      </c>
      <c r="BZ162" s="2">
        <f>'Processed Data Export'!DV163*BZ$1</f>
        <v>132.03</v>
      </c>
      <c r="CA162" s="2">
        <f>'Processed Data Export'!DW163*CA$1</f>
        <v>355.26000000000005</v>
      </c>
      <c r="CB162" s="2">
        <f>'Processed Data Export'!DX163*CB$1</f>
        <v>741.66499999999996</v>
      </c>
      <c r="CC162" s="2">
        <f>'Processed Data Export'!DY163*CC$1</f>
        <v>1314</v>
      </c>
      <c r="CD162" s="2">
        <f>'Processed Data Export'!DZ163*CD$1</f>
        <v>2044.08</v>
      </c>
      <c r="CE162" s="2">
        <f>'Processed Data Export'!EA163*CE$1</f>
        <v>2879.8999999999996</v>
      </c>
      <c r="CF162" s="2">
        <f>'Processed Data Export'!EB163*CF$1</f>
        <v>3699.5200000000004</v>
      </c>
      <c r="CG162" s="2">
        <f>'Processed Data Export'!EC163*CG$1</f>
        <v>4380</v>
      </c>
      <c r="CH162" s="2">
        <f>'Processed Data Export'!ED163*CH$1</f>
        <v>4796.51</v>
      </c>
      <c r="CI162" s="2">
        <f>'Processed Data Export'!EE163*CI$1</f>
        <v>4881.3600000000006</v>
      </c>
      <c r="CJ162" s="2">
        <f>'Processed Data Export'!EF163*CJ$1</f>
        <v>4600.0999999999995</v>
      </c>
      <c r="CK162" s="2">
        <f>'Processed Data Export'!EG163*CK$1</f>
        <v>4025.97</v>
      </c>
      <c r="CL162" s="2">
        <f>'Processed Data Export'!EH163*CL$1</f>
        <v>3243.2400000000002</v>
      </c>
      <c r="CM162" s="2">
        <f>'Processed Data Export'!EI163*CM$1</f>
        <v>2400.9049999999997</v>
      </c>
      <c r="CN162" s="2">
        <f>'Processed Data Export'!EJ163*CN$1</f>
        <v>1615.28</v>
      </c>
      <c r="CO162" s="2">
        <f t="shared" si="4"/>
        <v>41234.353149999995</v>
      </c>
      <c r="CP162" s="2">
        <f t="shared" si="5"/>
        <v>412.34353149999993</v>
      </c>
    </row>
    <row r="163" spans="1:94" x14ac:dyDescent="0.35">
      <c r="A163" s="2">
        <f>'Processed Data Export'!B164</f>
        <v>16100</v>
      </c>
      <c r="B163" s="2">
        <f>'Processed Data Export'!AX164*B$1</f>
        <v>7.8300000000000008E-2</v>
      </c>
      <c r="C163" s="2">
        <f>'Processed Data Export'!AY164*C$1</f>
        <v>0</v>
      </c>
      <c r="D163" s="2">
        <f>'Processed Data Export'!AZ164*D$1</f>
        <v>0</v>
      </c>
      <c r="E163" s="2">
        <f>'Processed Data Export'!BA164*E$1</f>
        <v>0</v>
      </c>
      <c r="F163" s="2">
        <f>'Processed Data Export'!BB164*F$1</f>
        <v>0</v>
      </c>
      <c r="G163" s="2">
        <f>'Processed Data Export'!BC164*G$1</f>
        <v>0</v>
      </c>
      <c r="H163" s="2">
        <f>'Processed Data Export'!BD164*H$1</f>
        <v>0</v>
      </c>
      <c r="I163" s="2">
        <f>'Processed Data Export'!BE164*I$1</f>
        <v>0</v>
      </c>
      <c r="J163" s="2">
        <f>'Processed Data Export'!BF164*J$1</f>
        <v>0</v>
      </c>
      <c r="K163" s="2">
        <f>'Processed Data Export'!BG164*K$1</f>
        <v>0</v>
      </c>
      <c r="L163" s="2">
        <f>'Processed Data Export'!BH164*L$1</f>
        <v>0</v>
      </c>
      <c r="M163" s="2">
        <f>'Processed Data Export'!BI164*M$1</f>
        <v>0</v>
      </c>
      <c r="N163" s="2">
        <f>'Processed Data Export'!BJ164*N$1</f>
        <v>0</v>
      </c>
      <c r="O163" s="2">
        <f>'Processed Data Export'!BK164*O$1</f>
        <v>0</v>
      </c>
      <c r="P163" s="2">
        <f>'Processed Data Export'!BL164*P$1</f>
        <v>0</v>
      </c>
      <c r="Q163" s="2">
        <f>'Processed Data Export'!BM164*Q$1</f>
        <v>0</v>
      </c>
      <c r="R163" s="2">
        <f>'Processed Data Export'!BN164*R$1</f>
        <v>0</v>
      </c>
      <c r="S163" s="2">
        <f>'Processed Data Export'!BO164*S$1</f>
        <v>0</v>
      </c>
      <c r="T163" s="2">
        <f>'Processed Data Export'!BP164*T$1</f>
        <v>0</v>
      </c>
      <c r="U163" s="2">
        <f>'Processed Data Export'!BQ164*U$1</f>
        <v>0</v>
      </c>
      <c r="V163" s="2">
        <f>'Processed Data Export'!BR164*V$1</f>
        <v>0</v>
      </c>
      <c r="W163" s="2">
        <f>'Processed Data Export'!BS164*W$1</f>
        <v>0</v>
      </c>
      <c r="X163" s="2">
        <f>'Processed Data Export'!BT164*X$1</f>
        <v>0</v>
      </c>
      <c r="Y163" s="2">
        <f>'Processed Data Export'!BU164*Y$1</f>
        <v>0</v>
      </c>
      <c r="Z163" s="2">
        <f>'Processed Data Export'!BV164*Z$1</f>
        <v>0</v>
      </c>
      <c r="AA163" s="2">
        <f>'Processed Data Export'!BW164*AA$1</f>
        <v>0</v>
      </c>
      <c r="AB163" s="2">
        <f>'Processed Data Export'!BX164*AB$1</f>
        <v>0</v>
      </c>
      <c r="AC163" s="2">
        <f>'Processed Data Export'!BY164*AC$1</f>
        <v>0</v>
      </c>
      <c r="AD163" s="2">
        <f>'Processed Data Export'!BZ164*AD$1</f>
        <v>0</v>
      </c>
      <c r="AE163" s="2">
        <f>'Processed Data Export'!CA164*AE$1</f>
        <v>0</v>
      </c>
      <c r="AF163" s="2">
        <f>'Processed Data Export'!CB164*AF$1</f>
        <v>0</v>
      </c>
      <c r="AG163" s="2">
        <f>'Processed Data Export'!CC164*AG$1</f>
        <v>0</v>
      </c>
      <c r="AH163" s="2">
        <f>'Processed Data Export'!CD164*AH$1</f>
        <v>0</v>
      </c>
      <c r="AI163" s="2">
        <f>'Processed Data Export'!CE164*AI$1</f>
        <v>0</v>
      </c>
      <c r="AJ163" s="2">
        <f>'Processed Data Export'!CF164*AJ$1</f>
        <v>0</v>
      </c>
      <c r="AK163" s="2">
        <f>'Processed Data Export'!CG164*AK$1</f>
        <v>0</v>
      </c>
      <c r="AL163" s="2">
        <f>'Processed Data Export'!CH164*AL$1</f>
        <v>0</v>
      </c>
      <c r="AM163" s="2">
        <f>'Processed Data Export'!CI164*AM$1</f>
        <v>0</v>
      </c>
      <c r="AN163" s="2">
        <f>'Processed Data Export'!CJ164*AN$1</f>
        <v>0</v>
      </c>
      <c r="AO163" s="2">
        <f>'Processed Data Export'!CK164*AO$1</f>
        <v>0.10150000000000001</v>
      </c>
      <c r="AP163" s="2">
        <f>'Processed Data Export'!CL164*AP$1</f>
        <v>0.24749999999999997</v>
      </c>
      <c r="AQ163" s="2">
        <f>'Processed Data Export'!CM164*AQ$1</f>
        <v>0.47</v>
      </c>
      <c r="AR163" s="2">
        <f>'Processed Data Export'!CN164*AR$1</f>
        <v>0.76679999999999993</v>
      </c>
      <c r="AS163" s="2">
        <f>'Processed Data Export'!CO164*AS$1</f>
        <v>1.1253</v>
      </c>
      <c r="AT163" s="2">
        <f>'Processed Data Export'!CP164*AT$1</f>
        <v>1.55375</v>
      </c>
      <c r="AU163" s="2">
        <f>'Processed Data Export'!CQ164*AU$1</f>
        <v>2.1060000000000003</v>
      </c>
      <c r="AV163" s="2">
        <f>'Processed Data Export'!CR164*AV$1</f>
        <v>2.8045</v>
      </c>
      <c r="AW163" s="2">
        <f>'Processed Data Export'!CS164*AW$1</f>
        <v>3.7680500000000006</v>
      </c>
      <c r="AX163" s="2">
        <f>'Processed Data Export'!CT164*AX$1</f>
        <v>5.1296000000000008</v>
      </c>
      <c r="AY163" s="2">
        <f>'Processed Data Export'!CU164*AY$1</f>
        <v>6.8511499999999996</v>
      </c>
      <c r="AZ163" s="2">
        <f>'Processed Data Export'!CV164*AZ$1</f>
        <v>9.0279999999999987</v>
      </c>
      <c r="BA163" s="2">
        <f>'Processed Data Export'!CW164*BA$1</f>
        <v>11.7264</v>
      </c>
      <c r="BB163" s="2">
        <f>'Processed Data Export'!CX164*BB$1</f>
        <v>15.050799999999999</v>
      </c>
      <c r="BC163" s="2">
        <f>'Processed Data Export'!CY164*BC$1</f>
        <v>19.226199999999999</v>
      </c>
      <c r="BD163" s="2">
        <f>'Processed Data Export'!CZ164*BD$1</f>
        <v>24.304899999999996</v>
      </c>
      <c r="BE163" s="2">
        <f>'Processed Data Export'!DA164*BE$1</f>
        <v>30.575999999999997</v>
      </c>
      <c r="BF163" s="2">
        <f>'Processed Data Export'!DB164*BF$1</f>
        <v>38.226999999999997</v>
      </c>
      <c r="BG163" s="2">
        <f>'Processed Data Export'!DC164*BG$1</f>
        <v>47.704999999999998</v>
      </c>
      <c r="BH163" s="2">
        <f>'Processed Data Export'!DD164*BH$1</f>
        <v>58.383999999999993</v>
      </c>
      <c r="BI163" s="2">
        <f>'Processed Data Export'!DE164*BI$1</f>
        <v>71.059999999999988</v>
      </c>
      <c r="BJ163" s="2">
        <f>'Processed Data Export'!DF164*BJ$1</f>
        <v>84.905999999999992</v>
      </c>
      <c r="BK163" s="2">
        <f>'Processed Data Export'!DG164*BK$1</f>
        <v>99.774000000000015</v>
      </c>
      <c r="BL163" s="2">
        <f>'Processed Data Export'!DH164*BL$1</f>
        <v>115.217</v>
      </c>
      <c r="BM163" s="2">
        <f>'Processed Data Export'!DI164*BM$1</f>
        <v>129.8425</v>
      </c>
      <c r="BN163" s="2">
        <f>'Processed Data Export'!DJ164*BN$1</f>
        <v>143.67099999999999</v>
      </c>
      <c r="BO163" s="2">
        <f>'Processed Data Export'!DK164*BO$1</f>
        <v>156.18950000000001</v>
      </c>
      <c r="BP163" s="2">
        <f>'Processed Data Export'!DL164*BP$1</f>
        <v>167.124</v>
      </c>
      <c r="BQ163" s="2">
        <f>'Processed Data Export'!DM164*BQ$1</f>
        <v>176.63800000000001</v>
      </c>
      <c r="BR163" s="2">
        <f>'Processed Data Export'!DN164*BR$1</f>
        <v>185.82950000000002</v>
      </c>
      <c r="BS163" s="2">
        <f>'Processed Data Export'!DO164*BS$1</f>
        <v>194.34450000000004</v>
      </c>
      <c r="BT163" s="2">
        <f>'Processed Data Export'!DP164*BT$1</f>
        <v>204.06</v>
      </c>
      <c r="BU163" s="2">
        <f>'Processed Data Export'!DQ164*BU$1</f>
        <v>214.70400000000001</v>
      </c>
      <c r="BV163" s="2">
        <f>'Processed Data Export'!DR164*BV$1</f>
        <v>228.08250000000001</v>
      </c>
      <c r="BW163" s="2">
        <f>'Processed Data Export'!DS164*BW$1</f>
        <v>241.98000000000002</v>
      </c>
      <c r="BX163" s="2">
        <f>'Processed Data Export'!DT164*BX$1</f>
        <v>261.62</v>
      </c>
      <c r="BY163" s="2">
        <f>'Processed Data Export'!DU164*BY$1</f>
        <v>281.52</v>
      </c>
      <c r="BZ163" s="2">
        <f>'Processed Data Export'!DV164*BZ$1</f>
        <v>306.44</v>
      </c>
      <c r="CA163" s="2">
        <f>'Processed Data Export'!DW164*CA$1</f>
        <v>339.45</v>
      </c>
      <c r="CB163" s="2">
        <f>'Processed Data Export'!DX164*CB$1</f>
        <v>379.8</v>
      </c>
      <c r="CC163" s="2">
        <f>'Processed Data Export'!DY164*CC$1</f>
        <v>427.2</v>
      </c>
      <c r="CD163" s="2">
        <f>'Processed Data Export'!DZ164*CD$1</f>
        <v>476</v>
      </c>
      <c r="CE163" s="2">
        <f>'Processed Data Export'!EA164*CE$1</f>
        <v>519.25</v>
      </c>
      <c r="CF163" s="2">
        <f>'Processed Data Export'!EB164*CF$1</f>
        <v>538.55999999999995</v>
      </c>
      <c r="CG163" s="2">
        <f>'Processed Data Export'!EC164*CG$1</f>
        <v>522</v>
      </c>
      <c r="CH163" s="2">
        <f>'Processed Data Export'!ED164*CH$1</f>
        <v>456.26999999999992</v>
      </c>
      <c r="CI163" s="2">
        <f>'Processed Data Export'!EE164*CI$1</f>
        <v>350.88</v>
      </c>
      <c r="CJ163" s="2">
        <f>'Processed Data Export'!EF164*CJ$1</f>
        <v>202.17000000000002</v>
      </c>
      <c r="CK163" s="2">
        <f>'Processed Data Export'!EG164*CK$1</f>
        <v>69.929999999999993</v>
      </c>
      <c r="CL163" s="2">
        <f>'Processed Data Export'!EH164*CL$1</f>
        <v>0</v>
      </c>
      <c r="CM163" s="2">
        <f>'Processed Data Export'!EI164*CM$1</f>
        <v>0</v>
      </c>
      <c r="CN163" s="2">
        <f>'Processed Data Export'!EJ164*CN$1</f>
        <v>0</v>
      </c>
      <c r="CO163" s="2">
        <f t="shared" si="4"/>
        <v>7823.7432499999995</v>
      </c>
      <c r="CP163" s="2">
        <f t="shared" si="5"/>
        <v>78.237432499999997</v>
      </c>
    </row>
    <row r="164" spans="1:94" x14ac:dyDescent="0.35">
      <c r="A164" s="2">
        <f>'Processed Data Export'!B165</f>
        <v>16103</v>
      </c>
      <c r="B164" s="2">
        <f>'Processed Data Export'!AX165*B$1</f>
        <v>3.9349999999999996E-2</v>
      </c>
      <c r="C164" s="2">
        <f>'Processed Data Export'!AY165*C$1</f>
        <v>0</v>
      </c>
      <c r="D164" s="2">
        <f>'Processed Data Export'!AZ165*D$1</f>
        <v>0</v>
      </c>
      <c r="E164" s="2">
        <f>'Processed Data Export'!BA165*E$1</f>
        <v>0</v>
      </c>
      <c r="F164" s="2">
        <f>'Processed Data Export'!BB165*F$1</f>
        <v>0</v>
      </c>
      <c r="G164" s="2">
        <f>'Processed Data Export'!BC165*G$1</f>
        <v>0</v>
      </c>
      <c r="H164" s="2">
        <f>'Processed Data Export'!BD165*H$1</f>
        <v>0</v>
      </c>
      <c r="I164" s="2">
        <f>'Processed Data Export'!BE165*I$1</f>
        <v>0</v>
      </c>
      <c r="J164" s="2">
        <f>'Processed Data Export'!BF165*J$1</f>
        <v>0</v>
      </c>
      <c r="K164" s="2">
        <f>'Processed Data Export'!BG165*K$1</f>
        <v>0</v>
      </c>
      <c r="L164" s="2">
        <f>'Processed Data Export'!BH165*L$1</f>
        <v>0</v>
      </c>
      <c r="M164" s="2">
        <f>'Processed Data Export'!BI165*M$1</f>
        <v>0</v>
      </c>
      <c r="N164" s="2">
        <f>'Processed Data Export'!BJ165*N$1</f>
        <v>0</v>
      </c>
      <c r="O164" s="2">
        <f>'Processed Data Export'!BK165*O$1</f>
        <v>0</v>
      </c>
      <c r="P164" s="2">
        <f>'Processed Data Export'!BL165*P$1</f>
        <v>0</v>
      </c>
      <c r="Q164" s="2">
        <f>'Processed Data Export'!BM165*Q$1</f>
        <v>0</v>
      </c>
      <c r="R164" s="2">
        <f>'Processed Data Export'!BN165*R$1</f>
        <v>0</v>
      </c>
      <c r="S164" s="2">
        <f>'Processed Data Export'!BO165*S$1</f>
        <v>0</v>
      </c>
      <c r="T164" s="2">
        <f>'Processed Data Export'!BP165*T$1</f>
        <v>0</v>
      </c>
      <c r="U164" s="2">
        <f>'Processed Data Export'!BQ165*U$1</f>
        <v>0</v>
      </c>
      <c r="V164" s="2">
        <f>'Processed Data Export'!BR165*V$1</f>
        <v>0</v>
      </c>
      <c r="W164" s="2">
        <f>'Processed Data Export'!BS165*W$1</f>
        <v>0</v>
      </c>
      <c r="X164" s="2">
        <f>'Processed Data Export'!BT165*X$1</f>
        <v>0</v>
      </c>
      <c r="Y164" s="2">
        <f>'Processed Data Export'!BU165*Y$1</f>
        <v>0</v>
      </c>
      <c r="Z164" s="2">
        <f>'Processed Data Export'!BV165*Z$1</f>
        <v>0</v>
      </c>
      <c r="AA164" s="2">
        <f>'Processed Data Export'!BW165*AA$1</f>
        <v>0</v>
      </c>
      <c r="AB164" s="2">
        <f>'Processed Data Export'!BX165*AB$1</f>
        <v>0</v>
      </c>
      <c r="AC164" s="2">
        <f>'Processed Data Export'!BY165*AC$1</f>
        <v>0</v>
      </c>
      <c r="AD164" s="2">
        <f>'Processed Data Export'!BZ165*AD$1</f>
        <v>1.0709999999999999E-2</v>
      </c>
      <c r="AE164" s="2">
        <f>'Processed Data Export'!CA165*AE$1</f>
        <v>4.0500000000000008E-2</v>
      </c>
      <c r="AF164" s="2">
        <f>'Processed Data Export'!CB165*AF$1</f>
        <v>7.1300000000000016E-2</v>
      </c>
      <c r="AG164" s="2">
        <f>'Processed Data Export'!CC165*AG$1</f>
        <v>0.10721500000000002</v>
      </c>
      <c r="AH164" s="2">
        <f>'Processed Data Export'!CD165*AH$1</f>
        <v>0.13958999999999999</v>
      </c>
      <c r="AI164" s="2">
        <f>'Processed Data Export'!CE165*AI$1</f>
        <v>0.15862499999999999</v>
      </c>
      <c r="AJ164" s="2">
        <f>'Processed Data Export'!CF165*AJ$1</f>
        <v>0.16490500000000002</v>
      </c>
      <c r="AK164" s="2">
        <f>'Processed Data Export'!CG165*AK$1</f>
        <v>0.15695999999999999</v>
      </c>
      <c r="AL164" s="2">
        <f>'Processed Data Export'!CH165*AL$1</f>
        <v>0.15856000000000001</v>
      </c>
      <c r="AM164" s="2">
        <f>'Processed Data Export'!CI165*AM$1</f>
        <v>0.19209999999999997</v>
      </c>
      <c r="AN164" s="2">
        <f>'Processed Data Export'!CJ165*AN$1</f>
        <v>0.2944</v>
      </c>
      <c r="AO164" s="2">
        <f>'Processed Data Export'!CK165*AO$1</f>
        <v>0.50749999999999995</v>
      </c>
      <c r="AP164" s="2">
        <f>'Processed Data Export'!CL165*AP$1</f>
        <v>0.84975000000000001</v>
      </c>
      <c r="AQ164" s="2">
        <f>'Processed Data Export'!CM165*AQ$1</f>
        <v>1.3254000000000001</v>
      </c>
      <c r="AR164" s="2">
        <f>'Processed Data Export'!CN165*AR$1</f>
        <v>1.9595999999999998</v>
      </c>
      <c r="AS164" s="2">
        <f>'Processed Data Export'!CO165*AS$1</f>
        <v>2.7467000000000001</v>
      </c>
      <c r="AT164" s="2">
        <f>'Processed Data Export'!CP165*AT$1</f>
        <v>3.69875</v>
      </c>
      <c r="AU164" s="2">
        <f>'Processed Data Export'!CQ165*AU$1</f>
        <v>4.8672000000000004</v>
      </c>
      <c r="AV164" s="2">
        <f>'Processed Data Export'!CR165*AV$1</f>
        <v>6.3722499999999993</v>
      </c>
      <c r="AW164" s="2">
        <f>'Processed Data Export'!CS165*AW$1</f>
        <v>8.3017999999999983</v>
      </c>
      <c r="AX164" s="2">
        <f>'Processed Data Export'!CT165*AX$1</f>
        <v>10.6485</v>
      </c>
      <c r="AY164" s="2">
        <f>'Processed Data Export'!CU165*AY$1</f>
        <v>13.546000000000001</v>
      </c>
      <c r="AZ164" s="2">
        <f>'Processed Data Export'!CV165*AZ$1</f>
        <v>16.842399999999998</v>
      </c>
      <c r="BA164" s="2">
        <f>'Processed Data Export'!CW165*BA$1</f>
        <v>20.596799999999998</v>
      </c>
      <c r="BB164" s="2">
        <f>'Processed Data Export'!CX165*BB$1</f>
        <v>24.982799999999997</v>
      </c>
      <c r="BC164" s="2">
        <f>'Processed Data Export'!CY165*BC$1</f>
        <v>30.032799999999998</v>
      </c>
      <c r="BD164" s="2">
        <f>'Processed Data Export'!CZ165*BD$1</f>
        <v>35.841099999999997</v>
      </c>
      <c r="BE164" s="2">
        <f>'Processed Data Export'!DA165*BE$1</f>
        <v>42.616</v>
      </c>
      <c r="BF164" s="2">
        <f>'Processed Data Export'!DB165*BF$1</f>
        <v>50.291999999999994</v>
      </c>
      <c r="BG164" s="2">
        <f>'Processed Data Export'!DC165*BG$1</f>
        <v>59.522500000000008</v>
      </c>
      <c r="BH164" s="2">
        <f>'Processed Data Export'!DD165*BH$1</f>
        <v>69.207999999999984</v>
      </c>
      <c r="BI164" s="2">
        <f>'Processed Data Export'!DE165*BI$1</f>
        <v>80.222999999999999</v>
      </c>
      <c r="BJ164" s="2">
        <f>'Processed Data Export'!DF165*BJ$1</f>
        <v>91.16</v>
      </c>
      <c r="BK164" s="2">
        <f>'Processed Data Export'!DG165*BK$1</f>
        <v>102.30449999999999</v>
      </c>
      <c r="BL164" s="2">
        <f>'Processed Data Export'!DH165*BL$1</f>
        <v>112.33999999999999</v>
      </c>
      <c r="BM164" s="2">
        <f>'Processed Data Export'!DI165*BM$1</f>
        <v>120.35700000000001</v>
      </c>
      <c r="BN164" s="2">
        <f>'Processed Data Export'!DJ165*BN$1</f>
        <v>125.84449999999998</v>
      </c>
      <c r="BO164" s="2">
        <f>'Processed Data Export'!DK165*BO$1</f>
        <v>128.11950000000002</v>
      </c>
      <c r="BP164" s="2">
        <f>'Processed Data Export'!DL165*BP$1</f>
        <v>127.452</v>
      </c>
      <c r="BQ164" s="2">
        <f>'Processed Data Export'!DM165*BQ$1</f>
        <v>123.54299999999998</v>
      </c>
      <c r="BR164" s="2">
        <f>'Processed Data Export'!DN165*BR$1</f>
        <v>117.8</v>
      </c>
      <c r="BS164" s="2">
        <f>'Processed Data Export'!DO165*BS$1</f>
        <v>111.38850000000001</v>
      </c>
      <c r="BT164" s="2">
        <f>'Processed Data Export'!DP165*BT$1</f>
        <v>105.64000000000001</v>
      </c>
      <c r="BU164" s="2">
        <f>'Processed Data Export'!DQ165*BU$1</f>
        <v>102.816</v>
      </c>
      <c r="BV164" s="2">
        <f>'Processed Data Export'!DR165*BV$1</f>
        <v>103.986</v>
      </c>
      <c r="BW164" s="2">
        <f>'Processed Data Export'!DS165*BW$1</f>
        <v>109.33499999999999</v>
      </c>
      <c r="BX164" s="2">
        <f>'Processed Data Export'!DT165*BX$1</f>
        <v>119.38</v>
      </c>
      <c r="BY164" s="2">
        <f>'Processed Data Export'!DU165*BY$1</f>
        <v>132.47999999999999</v>
      </c>
      <c r="BZ164" s="2">
        <f>'Processed Data Export'!DV165*BZ$1</f>
        <v>146.69999999999999</v>
      </c>
      <c r="CA164" s="2">
        <f>'Processed Data Export'!DW165*CA$1</f>
        <v>161.82</v>
      </c>
      <c r="CB164" s="2">
        <f>'Processed Data Export'!DX165*CB$1</f>
        <v>174.07499999999999</v>
      </c>
      <c r="CC164" s="2">
        <f>'Processed Data Export'!DY165*CC$1</f>
        <v>184.8</v>
      </c>
      <c r="CD164" s="2">
        <f>'Processed Data Export'!DZ165*CD$1</f>
        <v>191.76000000000002</v>
      </c>
      <c r="CE164" s="2">
        <f>'Processed Data Export'!EA165*CE$1</f>
        <v>195.3</v>
      </c>
      <c r="CF164" s="2">
        <f>'Processed Data Export'!EB165*CF$1</f>
        <v>195.35999999999999</v>
      </c>
      <c r="CG164" s="2">
        <f>'Processed Data Export'!EC165*CG$1</f>
        <v>194</v>
      </c>
      <c r="CH164" s="2">
        <f>'Processed Data Export'!ED165*CH$1</f>
        <v>186.14</v>
      </c>
      <c r="CI164" s="2">
        <f>'Processed Data Export'!EE165*CI$1</f>
        <v>180.6</v>
      </c>
      <c r="CJ164" s="2">
        <f>'Processed Data Export'!EF165*CJ$1</f>
        <v>193.38</v>
      </c>
      <c r="CK164" s="2">
        <f>'Processed Data Export'!EG165*CK$1</f>
        <v>193.14</v>
      </c>
      <c r="CL164" s="2">
        <f>'Processed Data Export'!EH165*CL$1</f>
        <v>166.32</v>
      </c>
      <c r="CM164" s="2">
        <f>'Processed Data Export'!EI165*CM$1</f>
        <v>120.26</v>
      </c>
      <c r="CN164" s="2">
        <f>'Processed Data Export'!EJ165*CN$1</f>
        <v>53.68</v>
      </c>
      <c r="CO164" s="2">
        <f t="shared" si="4"/>
        <v>4857.7960650000014</v>
      </c>
      <c r="CP164" s="2">
        <f t="shared" si="5"/>
        <v>48.577960650000016</v>
      </c>
    </row>
    <row r="165" spans="1:94" x14ac:dyDescent="0.35">
      <c r="A165" s="2">
        <f>'Processed Data Export'!B166</f>
        <v>16200</v>
      </c>
      <c r="B165" s="2">
        <f>'Processed Data Export'!AX166*B$1</f>
        <v>8.6000000000000017E-3</v>
      </c>
      <c r="C165" s="2">
        <f>'Processed Data Export'!AY166*C$1</f>
        <v>0</v>
      </c>
      <c r="D165" s="2">
        <f>'Processed Data Export'!AZ166*D$1</f>
        <v>0</v>
      </c>
      <c r="E165" s="2">
        <f>'Processed Data Export'!BA166*E$1</f>
        <v>0</v>
      </c>
      <c r="F165" s="2">
        <f>'Processed Data Export'!BB166*F$1</f>
        <v>0</v>
      </c>
      <c r="G165" s="2">
        <f>'Processed Data Export'!BC166*G$1</f>
        <v>0</v>
      </c>
      <c r="H165" s="2">
        <f>'Processed Data Export'!BD166*H$1</f>
        <v>0</v>
      </c>
      <c r="I165" s="2">
        <f>'Processed Data Export'!BE166*I$1</f>
        <v>0</v>
      </c>
      <c r="J165" s="2">
        <f>'Processed Data Export'!BF166*J$1</f>
        <v>0</v>
      </c>
      <c r="K165" s="2">
        <f>'Processed Data Export'!BG166*K$1</f>
        <v>0</v>
      </c>
      <c r="L165" s="2">
        <f>'Processed Data Export'!BH166*L$1</f>
        <v>0</v>
      </c>
      <c r="M165" s="2">
        <f>'Processed Data Export'!BI166*M$1</f>
        <v>0</v>
      </c>
      <c r="N165" s="2">
        <f>'Processed Data Export'!BJ166*N$1</f>
        <v>0</v>
      </c>
      <c r="O165" s="2">
        <f>'Processed Data Export'!BK166*O$1</f>
        <v>0</v>
      </c>
      <c r="P165" s="2">
        <f>'Processed Data Export'!BL166*P$1</f>
        <v>0</v>
      </c>
      <c r="Q165" s="2">
        <f>'Processed Data Export'!BM166*Q$1</f>
        <v>0</v>
      </c>
      <c r="R165" s="2">
        <f>'Processed Data Export'!BN166*R$1</f>
        <v>0</v>
      </c>
      <c r="S165" s="2">
        <f>'Processed Data Export'!BO166*S$1</f>
        <v>0</v>
      </c>
      <c r="T165" s="2">
        <f>'Processed Data Export'!BP166*T$1</f>
        <v>0</v>
      </c>
      <c r="U165" s="2">
        <f>'Processed Data Export'!BQ166*U$1</f>
        <v>0</v>
      </c>
      <c r="V165" s="2">
        <f>'Processed Data Export'!BR166*V$1</f>
        <v>0</v>
      </c>
      <c r="W165" s="2">
        <f>'Processed Data Export'!BS166*W$1</f>
        <v>0</v>
      </c>
      <c r="X165" s="2">
        <f>'Processed Data Export'!BT166*X$1</f>
        <v>0</v>
      </c>
      <c r="Y165" s="2">
        <f>'Processed Data Export'!BU166*Y$1</f>
        <v>0</v>
      </c>
      <c r="Z165" s="2">
        <f>'Processed Data Export'!BV166*Z$1</f>
        <v>0</v>
      </c>
      <c r="AA165" s="2">
        <f>'Processed Data Export'!BW166*AA$1</f>
        <v>0</v>
      </c>
      <c r="AB165" s="2">
        <f>'Processed Data Export'!BX166*AB$1</f>
        <v>0</v>
      </c>
      <c r="AC165" s="2">
        <f>'Processed Data Export'!BY166*AC$1</f>
        <v>0</v>
      </c>
      <c r="AD165" s="2">
        <f>'Processed Data Export'!BZ166*AD$1</f>
        <v>1.0709999999999999E-2</v>
      </c>
      <c r="AE165" s="2">
        <f>'Processed Data Export'!CA166*AE$1</f>
        <v>4.8600000000000004E-2</v>
      </c>
      <c r="AF165" s="2">
        <f>'Processed Data Export'!CB166*AF$1</f>
        <v>8.2799999999999999E-2</v>
      </c>
      <c r="AG165" s="2">
        <f>'Processed Data Export'!CC166*AG$1</f>
        <v>0.122905</v>
      </c>
      <c r="AH165" s="2">
        <f>'Processed Data Export'!CD166*AH$1</f>
        <v>0.16037999999999999</v>
      </c>
      <c r="AI165" s="2">
        <f>'Processed Data Export'!CE166*AI$1</f>
        <v>0.18562500000000004</v>
      </c>
      <c r="AJ165" s="2">
        <f>'Processed Data Export'!CF166*AJ$1</f>
        <v>0.19558500000000001</v>
      </c>
      <c r="AK165" s="2">
        <f>'Processed Data Export'!CG166*AK$1</f>
        <v>0.18748000000000001</v>
      </c>
      <c r="AL165" s="2">
        <f>'Processed Data Export'!CH166*AL$1</f>
        <v>0.183335</v>
      </c>
      <c r="AM165" s="2">
        <f>'Processed Data Export'!CI166*AM$1</f>
        <v>0.22034999999999999</v>
      </c>
      <c r="AN165" s="2">
        <f>'Processed Data Export'!CJ166*AN$1</f>
        <v>0.3392</v>
      </c>
      <c r="AO165" s="2">
        <f>'Processed Data Export'!CK166*AO$1</f>
        <v>0.57999999999999996</v>
      </c>
      <c r="AP165" s="2">
        <f>'Processed Data Export'!CL166*AP$1</f>
        <v>0.96524999999999994</v>
      </c>
      <c r="AQ165" s="2">
        <f>'Processed Data Export'!CM166*AQ$1</f>
        <v>1.5134000000000001</v>
      </c>
      <c r="AR165" s="2">
        <f>'Processed Data Export'!CN166*AR$1</f>
        <v>2.2151999999999998</v>
      </c>
      <c r="AS165" s="2">
        <f>'Processed Data Export'!CO166*AS$1</f>
        <v>3.0733999999999999</v>
      </c>
      <c r="AT165" s="2">
        <f>'Processed Data Export'!CP166*AT$1</f>
        <v>4.0975000000000001</v>
      </c>
      <c r="AU165" s="2">
        <f>'Processed Data Export'!CQ166*AU$1</f>
        <v>5.3664000000000005</v>
      </c>
      <c r="AV165" s="2">
        <f>'Processed Data Export'!CR166*AV$1</f>
        <v>7.0289999999999999</v>
      </c>
      <c r="AW165" s="2">
        <f>'Processed Data Export'!CS166*AW$1</f>
        <v>9.1481000000000012</v>
      </c>
      <c r="AX165" s="2">
        <f>'Processed Data Export'!CT166*AX$1</f>
        <v>11.8393</v>
      </c>
      <c r="AY165" s="2">
        <f>'Processed Data Export'!CU166*AY$1</f>
        <v>15.239249999999998</v>
      </c>
      <c r="AZ165" s="2">
        <f>'Processed Data Export'!CV166*AZ$1</f>
        <v>19.328800000000001</v>
      </c>
      <c r="BA165" s="2">
        <f>'Processed Data Export'!CW166*BA$1</f>
        <v>24.191999999999997</v>
      </c>
      <c r="BB165" s="2">
        <f>'Processed Data Export'!CX166*BB$1</f>
        <v>30.139800000000001</v>
      </c>
      <c r="BC165" s="2">
        <f>'Processed Data Export'!CY166*BC$1</f>
        <v>37.193800000000003</v>
      </c>
      <c r="BD165" s="2">
        <f>'Processed Data Export'!CZ166*BD$1</f>
        <v>45.553199999999997</v>
      </c>
      <c r="BE165" s="2">
        <f>'Processed Data Export'!DA166*BE$1</f>
        <v>55.272000000000006</v>
      </c>
      <c r="BF165" s="2">
        <f>'Processed Data Export'!DB166*BF$1</f>
        <v>66.230499999999992</v>
      </c>
      <c r="BG165" s="2">
        <f>'Processed Data Export'!DC166*BG$1</f>
        <v>78.59</v>
      </c>
      <c r="BH165" s="2">
        <f>'Processed Data Export'!DD166*BH$1</f>
        <v>90.61</v>
      </c>
      <c r="BI165" s="2">
        <f>'Processed Data Export'!DE166*BI$1</f>
        <v>103.03699999999999</v>
      </c>
      <c r="BJ165" s="2">
        <f>'Processed Data Export'!DF166*BJ$1</f>
        <v>113.41999999999999</v>
      </c>
      <c r="BK165" s="2">
        <f>'Processed Data Export'!DG166*BK$1</f>
        <v>121.34350000000001</v>
      </c>
      <c r="BL165" s="2">
        <f>'Processed Data Export'!DH166*BL$1</f>
        <v>125.49199999999999</v>
      </c>
      <c r="BM165" s="2">
        <f>'Processed Data Export'!DI166*BM$1</f>
        <v>124.8665</v>
      </c>
      <c r="BN165" s="2">
        <f>'Processed Data Export'!DJ166*BN$1</f>
        <v>119.49049999999998</v>
      </c>
      <c r="BO165" s="2">
        <f>'Processed Data Export'!DK166*BO$1</f>
        <v>109.473</v>
      </c>
      <c r="BP165" s="2">
        <f>'Processed Data Export'!DL166*BP$1</f>
        <v>95.988</v>
      </c>
      <c r="BQ165" s="2">
        <f>'Processed Data Export'!DM166*BQ$1</f>
        <v>80.807999999999993</v>
      </c>
      <c r="BR165" s="2">
        <f>'Processed Data Export'!DN166*BR$1</f>
        <v>65.673500000000004</v>
      </c>
      <c r="BS165" s="2">
        <f>'Processed Data Export'!DO166*BS$1</f>
        <v>51.513000000000005</v>
      </c>
      <c r="BT165" s="2">
        <f>'Processed Data Export'!DP166*BT$1</f>
        <v>40.28</v>
      </c>
      <c r="BU165" s="2">
        <f>'Processed Data Export'!DQ166*BU$1</f>
        <v>32.832000000000001</v>
      </c>
      <c r="BV165" s="2">
        <f>'Processed Data Export'!DR166*BV$1</f>
        <v>28.939500000000002</v>
      </c>
      <c r="BW165" s="2">
        <f>'Processed Data Export'!DS166*BW$1</f>
        <v>27.75</v>
      </c>
      <c r="BX165" s="2">
        <f>'Processed Data Export'!DT166*BX$1</f>
        <v>29.21</v>
      </c>
      <c r="BY165" s="2">
        <f>'Processed Data Export'!DU166*BY$1</f>
        <v>33.119999999999997</v>
      </c>
      <c r="BZ165" s="2">
        <f>'Processed Data Export'!DV166*BZ$1</f>
        <v>36.674999999999997</v>
      </c>
      <c r="CA165" s="2">
        <f>'Processed Data Export'!DW166*CA$1</f>
        <v>41.849999999999994</v>
      </c>
      <c r="CB165" s="2">
        <f>'Processed Data Export'!DX166*CB$1</f>
        <v>47.474999999999994</v>
      </c>
      <c r="CC165" s="2">
        <f>'Processed Data Export'!DY166*CC$1</f>
        <v>54.000000000000007</v>
      </c>
      <c r="CD165" s="2">
        <f>'Processed Data Export'!DZ166*CD$1</f>
        <v>59.84</v>
      </c>
      <c r="CE165" s="2">
        <f>'Processed Data Export'!EA166*CE$1</f>
        <v>65.100000000000009</v>
      </c>
      <c r="CF165" s="2">
        <f>'Processed Data Export'!EB166*CF$1</f>
        <v>65.12</v>
      </c>
      <c r="CG165" s="2">
        <f>'Processed Data Export'!EC166*CG$1</f>
        <v>58.000000000000007</v>
      </c>
      <c r="CH165" s="2">
        <f>'Processed Data Export'!ED166*CH$1</f>
        <v>36.32</v>
      </c>
      <c r="CI165" s="2">
        <f>'Processed Data Export'!EE166*CI$1</f>
        <v>30.959999999999997</v>
      </c>
      <c r="CJ165" s="2">
        <f>'Processed Data Export'!EF166*CJ$1</f>
        <v>17.579999999999998</v>
      </c>
      <c r="CK165" s="2">
        <f>'Processed Data Export'!EG166*CK$1</f>
        <v>0</v>
      </c>
      <c r="CL165" s="2">
        <f>'Processed Data Export'!EH166*CL$1</f>
        <v>0</v>
      </c>
      <c r="CM165" s="2">
        <f>'Processed Data Export'!EI166*CM$1</f>
        <v>0</v>
      </c>
      <c r="CN165" s="2">
        <f>'Processed Data Export'!EJ166*CN$1</f>
        <v>0</v>
      </c>
      <c r="CO165" s="2">
        <f t="shared" si="4"/>
        <v>2326.0789699999996</v>
      </c>
      <c r="CP165" s="2">
        <f t="shared" si="5"/>
        <v>23.260789699999997</v>
      </c>
    </row>
    <row r="166" spans="1:94" x14ac:dyDescent="0.35">
      <c r="A166" s="2">
        <f>'Processed Data Export'!B167</f>
        <v>16205</v>
      </c>
      <c r="B166" s="2">
        <f>'Processed Data Export'!AX167*B$1</f>
        <v>1.355E-2</v>
      </c>
      <c r="C166" s="2">
        <f>'Processed Data Export'!AY167*C$1</f>
        <v>0</v>
      </c>
      <c r="D166" s="2">
        <f>'Processed Data Export'!AZ167*D$1</f>
        <v>0</v>
      </c>
      <c r="E166" s="2">
        <f>'Processed Data Export'!BA167*E$1</f>
        <v>0</v>
      </c>
      <c r="F166" s="2">
        <f>'Processed Data Export'!BB167*F$1</f>
        <v>0</v>
      </c>
      <c r="G166" s="2">
        <f>'Processed Data Export'!BC167*G$1</f>
        <v>0</v>
      </c>
      <c r="H166" s="2">
        <f>'Processed Data Export'!BD167*H$1</f>
        <v>0</v>
      </c>
      <c r="I166" s="2">
        <f>'Processed Data Export'!BE167*I$1</f>
        <v>0</v>
      </c>
      <c r="J166" s="2">
        <f>'Processed Data Export'!BF167*J$1</f>
        <v>0</v>
      </c>
      <c r="K166" s="2">
        <f>'Processed Data Export'!BG167*K$1</f>
        <v>0</v>
      </c>
      <c r="L166" s="2">
        <f>'Processed Data Export'!BH167*L$1</f>
        <v>0</v>
      </c>
      <c r="M166" s="2">
        <f>'Processed Data Export'!BI167*M$1</f>
        <v>0</v>
      </c>
      <c r="N166" s="2">
        <f>'Processed Data Export'!BJ167*N$1</f>
        <v>0</v>
      </c>
      <c r="O166" s="2">
        <f>'Processed Data Export'!BK167*O$1</f>
        <v>0</v>
      </c>
      <c r="P166" s="2">
        <f>'Processed Data Export'!BL167*P$1</f>
        <v>0</v>
      </c>
      <c r="Q166" s="2">
        <f>'Processed Data Export'!BM167*Q$1</f>
        <v>0</v>
      </c>
      <c r="R166" s="2">
        <f>'Processed Data Export'!BN167*R$1</f>
        <v>0</v>
      </c>
      <c r="S166" s="2">
        <f>'Processed Data Export'!BO167*S$1</f>
        <v>0</v>
      </c>
      <c r="T166" s="2">
        <f>'Processed Data Export'!BP167*T$1</f>
        <v>0</v>
      </c>
      <c r="U166" s="2">
        <f>'Processed Data Export'!BQ167*U$1</f>
        <v>0</v>
      </c>
      <c r="V166" s="2">
        <f>'Processed Data Export'!BR167*V$1</f>
        <v>0</v>
      </c>
      <c r="W166" s="2">
        <f>'Processed Data Export'!BS167*W$1</f>
        <v>0</v>
      </c>
      <c r="X166" s="2">
        <f>'Processed Data Export'!BT167*X$1</f>
        <v>0</v>
      </c>
      <c r="Y166" s="2">
        <f>'Processed Data Export'!BU167*Y$1</f>
        <v>0</v>
      </c>
      <c r="Z166" s="2">
        <f>'Processed Data Export'!BV167*Z$1</f>
        <v>0</v>
      </c>
      <c r="AA166" s="2">
        <f>'Processed Data Export'!BW167*AA$1</f>
        <v>0</v>
      </c>
      <c r="AB166" s="2">
        <f>'Processed Data Export'!BX167*AB$1</f>
        <v>0</v>
      </c>
      <c r="AC166" s="2">
        <f>'Processed Data Export'!BY167*AC$1</f>
        <v>0</v>
      </c>
      <c r="AD166" s="2">
        <f>'Processed Data Export'!BZ167*AD$1</f>
        <v>0</v>
      </c>
      <c r="AE166" s="2">
        <f>'Processed Data Export'!CA167*AE$1</f>
        <v>0</v>
      </c>
      <c r="AF166" s="2">
        <f>'Processed Data Export'!CB167*AF$1</f>
        <v>0</v>
      </c>
      <c r="AG166" s="2">
        <f>'Processed Data Export'!CC167*AG$1</f>
        <v>0</v>
      </c>
      <c r="AH166" s="2">
        <f>'Processed Data Export'!CD167*AH$1</f>
        <v>0</v>
      </c>
      <c r="AI166" s="2">
        <f>'Processed Data Export'!CE167*AI$1</f>
        <v>0</v>
      </c>
      <c r="AJ166" s="2">
        <f>'Processed Data Export'!CF167*AJ$1</f>
        <v>0</v>
      </c>
      <c r="AK166" s="2">
        <f>'Processed Data Export'!CG167*AK$1</f>
        <v>0</v>
      </c>
      <c r="AL166" s="2">
        <f>'Processed Data Export'!CH167*AL$1</f>
        <v>0</v>
      </c>
      <c r="AM166" s="2">
        <f>'Processed Data Export'!CI167*AM$1</f>
        <v>0</v>
      </c>
      <c r="AN166" s="2">
        <f>'Processed Data Export'!CJ167*AN$1</f>
        <v>0.1024</v>
      </c>
      <c r="AO166" s="2">
        <f>'Processed Data Export'!CK167*AO$1</f>
        <v>0.22475000000000001</v>
      </c>
      <c r="AP166" s="2">
        <f>'Processed Data Export'!CL167*AP$1</f>
        <v>0.44550000000000001</v>
      </c>
      <c r="AQ166" s="2">
        <f>'Processed Data Export'!CM167*AQ$1</f>
        <v>0.78959999999999997</v>
      </c>
      <c r="AR166" s="2">
        <f>'Processed Data Export'!CN167*AR$1</f>
        <v>1.2460499999999999</v>
      </c>
      <c r="AS166" s="2">
        <f>'Processed Data Export'!CO167*AS$1</f>
        <v>1.8149999999999999</v>
      </c>
      <c r="AT166" s="2">
        <f>'Processed Data Export'!CP167*AT$1</f>
        <v>2.5162500000000003</v>
      </c>
      <c r="AU166" s="2">
        <f>'Processed Data Export'!CQ167*AU$1</f>
        <v>3.4008000000000003</v>
      </c>
      <c r="AV166" s="2">
        <f>'Processed Data Export'!CR167*AV$1</f>
        <v>4.56175</v>
      </c>
      <c r="AW166" s="2">
        <f>'Processed Data Export'!CS167*AW$1</f>
        <v>6.1457499999999996</v>
      </c>
      <c r="AX166" s="2">
        <f>'Processed Data Export'!CT167*AX$1</f>
        <v>8.1981999999999999</v>
      </c>
      <c r="AY166" s="2">
        <f>'Processed Data Export'!CU167*AY$1</f>
        <v>10.8368</v>
      </c>
      <c r="AZ166" s="2">
        <f>'Processed Data Export'!CV167*AZ$1</f>
        <v>14.0304</v>
      </c>
      <c r="BA166" s="2">
        <f>'Processed Data Export'!CW167*BA$1</f>
        <v>17.8416</v>
      </c>
      <c r="BB166" s="2">
        <f>'Processed Data Export'!CX167*BB$1</f>
        <v>22.461600000000001</v>
      </c>
      <c r="BC166" s="2">
        <f>'Processed Data Export'!CY167*BC$1</f>
        <v>28.0364</v>
      </c>
      <c r="BD166" s="2">
        <f>'Processed Data Export'!CZ167*BD$1</f>
        <v>34.707199999999993</v>
      </c>
      <c r="BE166" s="2">
        <f>'Processed Data Export'!DA167*BE$1</f>
        <v>42.727999999999994</v>
      </c>
      <c r="BF166" s="2">
        <f>'Processed Data Export'!DB167*BF$1</f>
        <v>52.387499999999996</v>
      </c>
      <c r="BG166" s="2">
        <f>'Processed Data Export'!DC167*BG$1</f>
        <v>64.162500000000009</v>
      </c>
      <c r="BH166" s="2">
        <f>'Processed Data Export'!DD167*BH$1</f>
        <v>77.244</v>
      </c>
      <c r="BI166" s="2">
        <f>'Processed Data Export'!DE167*BI$1</f>
        <v>92.658500000000004</v>
      </c>
      <c r="BJ166" s="2">
        <f>'Processed Data Export'!DF167*BJ$1</f>
        <v>109.07399999999998</v>
      </c>
      <c r="BK166" s="2">
        <f>'Processed Data Export'!DG167*BK$1</f>
        <v>126.40449999999998</v>
      </c>
      <c r="BL166" s="2">
        <f>'Processed Data Export'!DH167*BL$1</f>
        <v>143.30199999999999</v>
      </c>
      <c r="BM166" s="2">
        <f>'Processed Data Export'!DI167*BM$1</f>
        <v>158.29900000000001</v>
      </c>
      <c r="BN166" s="2">
        <f>'Processed Data Export'!DJ167*BN$1</f>
        <v>169.96949999999998</v>
      </c>
      <c r="BO166" s="2">
        <f>'Processed Data Export'!DK167*BO$1</f>
        <v>177.04150000000001</v>
      </c>
      <c r="BP166" s="2">
        <f>'Processed Data Export'!DL167*BP$1</f>
        <v>178.75200000000001</v>
      </c>
      <c r="BQ166" s="2">
        <f>'Processed Data Export'!DM167*BQ$1</f>
        <v>174.04799999999997</v>
      </c>
      <c r="BR166" s="2">
        <f>'Processed Data Export'!DN167*BR$1</f>
        <v>163.74200000000002</v>
      </c>
      <c r="BS166" s="2">
        <f>'Processed Data Export'!DO167*BS$1</f>
        <v>148.518</v>
      </c>
      <c r="BT166" s="2">
        <f>'Processed Data Export'!DP167*BT$1</f>
        <v>130.72</v>
      </c>
      <c r="BU166" s="2">
        <f>'Processed Data Export'!DQ167*BU$1</f>
        <v>113.18400000000001</v>
      </c>
      <c r="BV166" s="2">
        <f>'Processed Data Export'!DR167*BV$1</f>
        <v>97.609499999999997</v>
      </c>
      <c r="BW166" s="2">
        <f>'Processed Data Export'!DS167*BW$1</f>
        <v>86.58</v>
      </c>
      <c r="BX166" s="2">
        <f>'Processed Data Export'!DT167*BX$1</f>
        <v>84.454999999999998</v>
      </c>
      <c r="BY166" s="2">
        <f>'Processed Data Export'!DU167*BY$1</f>
        <v>88.56</v>
      </c>
      <c r="BZ166" s="2">
        <f>'Processed Data Export'!DV167*BZ$1</f>
        <v>99.429999999999993</v>
      </c>
      <c r="CA166" s="2">
        <f>'Processed Data Export'!DW167*CA$1</f>
        <v>116.25</v>
      </c>
      <c r="CB166" s="2">
        <f>'Processed Data Export'!DX167*CB$1</f>
        <v>133.98500000000001</v>
      </c>
      <c r="CC166" s="2">
        <f>'Processed Data Export'!DY167*CC$1</f>
        <v>146.40000000000003</v>
      </c>
      <c r="CD166" s="2">
        <f>'Processed Data Export'!DZ167*CD$1</f>
        <v>149.60000000000002</v>
      </c>
      <c r="CE166" s="2">
        <f>'Processed Data Export'!EA167*CE$1</f>
        <v>137.94999999999999</v>
      </c>
      <c r="CF166" s="2">
        <f>'Processed Data Export'!EB167*CF$1</f>
        <v>107.36</v>
      </c>
      <c r="CG166" s="2">
        <f>'Processed Data Export'!EC167*CG$1</f>
        <v>60</v>
      </c>
      <c r="CH166" s="2">
        <f>'Processed Data Export'!ED167*CH$1</f>
        <v>34.049999999999997</v>
      </c>
      <c r="CI166" s="2">
        <f>'Processed Data Export'!EE167*CI$1</f>
        <v>0</v>
      </c>
      <c r="CJ166" s="2">
        <f>'Processed Data Export'!EF167*CJ$1</f>
        <v>0</v>
      </c>
      <c r="CK166" s="2">
        <f>'Processed Data Export'!EG167*CK$1</f>
        <v>0</v>
      </c>
      <c r="CL166" s="2">
        <f>'Processed Data Export'!EH167*CL$1</f>
        <v>0</v>
      </c>
      <c r="CM166" s="2">
        <f>'Processed Data Export'!EI167*CM$1</f>
        <v>0</v>
      </c>
      <c r="CN166" s="2">
        <f>'Processed Data Export'!EJ167*CN$1</f>
        <v>0</v>
      </c>
      <c r="CO166" s="2">
        <f t="shared" si="4"/>
        <v>3621.8380999999999</v>
      </c>
      <c r="CP166" s="2">
        <f t="shared" si="5"/>
        <v>36.218381000000001</v>
      </c>
    </row>
    <row r="167" spans="1:94" x14ac:dyDescent="0.35">
      <c r="A167" s="2">
        <f>'Processed Data Export'!B168</f>
        <v>16208</v>
      </c>
      <c r="B167" s="2">
        <f>'Processed Data Export'!AX168*B$1</f>
        <v>2.5750000000000002E-2</v>
      </c>
      <c r="C167" s="2">
        <f>'Processed Data Export'!AY168*C$1</f>
        <v>0</v>
      </c>
      <c r="D167" s="2">
        <f>'Processed Data Export'!AZ168*D$1</f>
        <v>0</v>
      </c>
      <c r="E167" s="2">
        <f>'Processed Data Export'!BA168*E$1</f>
        <v>0</v>
      </c>
      <c r="F167" s="2">
        <f>'Processed Data Export'!BB168*F$1</f>
        <v>0</v>
      </c>
      <c r="G167" s="2">
        <f>'Processed Data Export'!BC168*G$1</f>
        <v>0</v>
      </c>
      <c r="H167" s="2">
        <f>'Processed Data Export'!BD168*H$1</f>
        <v>0</v>
      </c>
      <c r="I167" s="2">
        <f>'Processed Data Export'!BE168*I$1</f>
        <v>0</v>
      </c>
      <c r="J167" s="2">
        <f>'Processed Data Export'!BF168*J$1</f>
        <v>0</v>
      </c>
      <c r="K167" s="2">
        <f>'Processed Data Export'!BG168*K$1</f>
        <v>0</v>
      </c>
      <c r="L167" s="2">
        <f>'Processed Data Export'!BH168*L$1</f>
        <v>0</v>
      </c>
      <c r="M167" s="2">
        <f>'Processed Data Export'!BI168*M$1</f>
        <v>0</v>
      </c>
      <c r="N167" s="2">
        <f>'Processed Data Export'!BJ168*N$1</f>
        <v>0</v>
      </c>
      <c r="O167" s="2">
        <f>'Processed Data Export'!BK168*O$1</f>
        <v>0</v>
      </c>
      <c r="P167" s="2">
        <f>'Processed Data Export'!BL168*P$1</f>
        <v>0</v>
      </c>
      <c r="Q167" s="2">
        <f>'Processed Data Export'!BM168*Q$1</f>
        <v>0</v>
      </c>
      <c r="R167" s="2">
        <f>'Processed Data Export'!BN168*R$1</f>
        <v>0</v>
      </c>
      <c r="S167" s="2">
        <f>'Processed Data Export'!BO168*S$1</f>
        <v>0</v>
      </c>
      <c r="T167" s="2">
        <f>'Processed Data Export'!BP168*T$1</f>
        <v>0</v>
      </c>
      <c r="U167" s="2">
        <f>'Processed Data Export'!BQ168*U$1</f>
        <v>0</v>
      </c>
      <c r="V167" s="2">
        <f>'Processed Data Export'!BR168*V$1</f>
        <v>0</v>
      </c>
      <c r="W167" s="2">
        <f>'Processed Data Export'!BS168*W$1</f>
        <v>0</v>
      </c>
      <c r="X167" s="2">
        <f>'Processed Data Export'!BT168*X$1</f>
        <v>0</v>
      </c>
      <c r="Y167" s="2">
        <f>'Processed Data Export'!BU168*Y$1</f>
        <v>0</v>
      </c>
      <c r="Z167" s="2">
        <f>'Processed Data Export'!BV168*Z$1</f>
        <v>0</v>
      </c>
      <c r="AA167" s="2">
        <f>'Processed Data Export'!BW168*AA$1</f>
        <v>0</v>
      </c>
      <c r="AB167" s="2">
        <f>'Processed Data Export'!BX168*AB$1</f>
        <v>0</v>
      </c>
      <c r="AC167" s="2">
        <f>'Processed Data Export'!BY168*AC$1</f>
        <v>0</v>
      </c>
      <c r="AD167" s="2">
        <f>'Processed Data Export'!BZ168*AD$1</f>
        <v>0</v>
      </c>
      <c r="AE167" s="2">
        <f>'Processed Data Export'!CA168*AE$1</f>
        <v>0</v>
      </c>
      <c r="AF167" s="2">
        <f>'Processed Data Export'!CB168*AF$1</f>
        <v>0</v>
      </c>
      <c r="AG167" s="2">
        <f>'Processed Data Export'!CC168*AG$1</f>
        <v>1.5689999999999999E-2</v>
      </c>
      <c r="AH167" s="2">
        <f>'Processed Data Export'!CD168*AH$1</f>
        <v>5.6430000000000001E-2</v>
      </c>
      <c r="AI167" s="2">
        <f>'Processed Data Export'!CE168*AI$1</f>
        <v>7.7625E-2</v>
      </c>
      <c r="AJ167" s="2">
        <f>'Processed Data Export'!CF168*AJ$1</f>
        <v>9.2039999999999997E-2</v>
      </c>
      <c r="AK167" s="2">
        <f>'Processed Data Export'!CG168*AK$1</f>
        <v>9.1560000000000002E-2</v>
      </c>
      <c r="AL167" s="2">
        <f>'Processed Data Export'!CH168*AL$1</f>
        <v>8.9189999999999992E-2</v>
      </c>
      <c r="AM167" s="2">
        <f>'Processed Data Export'!CI168*AM$1</f>
        <v>9.0399999999999994E-2</v>
      </c>
      <c r="AN167" s="2">
        <f>'Processed Data Export'!CJ168*AN$1</f>
        <v>0.14080000000000001</v>
      </c>
      <c r="AO167" s="2">
        <f>'Processed Data Export'!CK168*AO$1</f>
        <v>0.27549999999999997</v>
      </c>
      <c r="AP167" s="2">
        <f>'Processed Data Export'!CL168*AP$1</f>
        <v>0.50324999999999998</v>
      </c>
      <c r="AQ167" s="2">
        <f>'Processed Data Export'!CM168*AQ$1</f>
        <v>0.84599999999999997</v>
      </c>
      <c r="AR167" s="2">
        <f>'Processed Data Export'!CN168*AR$1</f>
        <v>1.2992999999999999</v>
      </c>
      <c r="AS167" s="2">
        <f>'Processed Data Export'!CO168*AS$1</f>
        <v>1.8875999999999999</v>
      </c>
      <c r="AT167" s="2">
        <f>'Processed Data Export'!CP168*AT$1</f>
        <v>2.5987500000000003</v>
      </c>
      <c r="AU167" s="2">
        <f>'Processed Data Export'!CQ168*AU$1</f>
        <v>3.4944000000000006</v>
      </c>
      <c r="AV167" s="2">
        <f>'Processed Data Export'!CR168*AV$1</f>
        <v>4.6682499999999996</v>
      </c>
      <c r="AW167" s="2">
        <f>'Processed Data Export'!CS168*AW$1</f>
        <v>6.1860500000000007</v>
      </c>
      <c r="AX167" s="2">
        <f>'Processed Data Export'!CT168*AX$1</f>
        <v>8.1066000000000003</v>
      </c>
      <c r="AY167" s="2">
        <f>'Processed Data Export'!CU168*AY$1</f>
        <v>10.44605</v>
      </c>
      <c r="AZ167" s="2">
        <f>'Processed Data Export'!CV168*AZ$1</f>
        <v>13.231200000000001</v>
      </c>
      <c r="BA167" s="2">
        <f>'Processed Data Export'!CW168*BA$1</f>
        <v>16.396800000000002</v>
      </c>
      <c r="BB167" s="2">
        <f>'Processed Data Export'!CX168*BB$1</f>
        <v>20.131399999999999</v>
      </c>
      <c r="BC167" s="2">
        <f>'Processed Data Export'!CY168*BC$1</f>
        <v>24.564399999999999</v>
      </c>
      <c r="BD167" s="2">
        <f>'Processed Data Export'!CZ168*BD$1</f>
        <v>29.875800000000002</v>
      </c>
      <c r="BE167" s="2">
        <f>'Processed Data Export'!DA168*BE$1</f>
        <v>36.344000000000001</v>
      </c>
      <c r="BF167" s="2">
        <f>'Processed Data Export'!DB168*BF$1</f>
        <v>44.259500000000003</v>
      </c>
      <c r="BG167" s="2">
        <f>'Processed Data Export'!DC168*BG$1</f>
        <v>54.302500000000002</v>
      </c>
      <c r="BH167" s="2">
        <f>'Processed Data Export'!DD168*BH$1</f>
        <v>65.927999999999983</v>
      </c>
      <c r="BI167" s="2">
        <f>'Processed Data Export'!DE168*BI$1</f>
        <v>80.222999999999985</v>
      </c>
      <c r="BJ167" s="2">
        <f>'Processed Data Export'!DF168*BJ$1</f>
        <v>96.247999999999976</v>
      </c>
      <c r="BK167" s="2">
        <f>'Processed Data Export'!DG168*BK$1</f>
        <v>114.11349999999999</v>
      </c>
      <c r="BL167" s="2">
        <f>'Processed Data Export'!DH168*BL$1</f>
        <v>132.47899999999998</v>
      </c>
      <c r="BM167" s="2">
        <f>'Processed Data Export'!DI168*BM$1</f>
        <v>149.90200000000002</v>
      </c>
      <c r="BN167" s="2">
        <f>'Processed Data Export'!DJ168*BN$1</f>
        <v>164.67449999999999</v>
      </c>
      <c r="BO167" s="2">
        <f>'Processed Data Export'!DK168*BO$1</f>
        <v>175.63800000000001</v>
      </c>
      <c r="BP167" s="2">
        <f>'Processed Data Export'!DL168*BP$1</f>
        <v>181.48800000000003</v>
      </c>
      <c r="BQ167" s="2">
        <f>'Processed Data Export'!DM168*BQ$1</f>
        <v>180.78200000000001</v>
      </c>
      <c r="BR167" s="2">
        <f>'Processed Data Export'!DN168*BR$1</f>
        <v>174.04949999999999</v>
      </c>
      <c r="BS167" s="2">
        <f>'Processed Data Export'!DO168*BS$1</f>
        <v>163.23600000000002</v>
      </c>
      <c r="BT167" s="2">
        <f>'Processed Data Export'!DP168*BT$1</f>
        <v>149.33999999999997</v>
      </c>
      <c r="BU167" s="2">
        <f>'Processed Data Export'!DQ168*BU$1</f>
        <v>136.51200000000003</v>
      </c>
      <c r="BV167" s="2">
        <f>'Processed Data Export'!DR168*BV$1</f>
        <v>128.0205</v>
      </c>
      <c r="BW167" s="2">
        <f>'Processed Data Export'!DS168*BW$1</f>
        <v>126.53999999999999</v>
      </c>
      <c r="BX167" s="2">
        <f>'Processed Data Export'!DT168*BX$1</f>
        <v>134.62</v>
      </c>
      <c r="BY167" s="2">
        <f>'Processed Data Export'!DU168*BY$1</f>
        <v>151.20000000000002</v>
      </c>
      <c r="BZ167" s="2">
        <f>'Processed Data Export'!DV168*BZ$1</f>
        <v>176.04000000000002</v>
      </c>
      <c r="CA167" s="2">
        <f>'Processed Data Export'!DW168*CA$1</f>
        <v>208.32000000000002</v>
      </c>
      <c r="CB167" s="2">
        <f>'Processed Data Export'!DX168*CB$1</f>
        <v>238.42999999999998</v>
      </c>
      <c r="CC167" s="2">
        <f>'Processed Data Export'!DY168*CC$1</f>
        <v>262.80000000000007</v>
      </c>
      <c r="CD167" s="2">
        <f>'Processed Data Export'!DZ168*CD$1</f>
        <v>269.27999999999997</v>
      </c>
      <c r="CE167" s="2">
        <f>'Processed Data Export'!EA168*CE$1</f>
        <v>254.20000000000002</v>
      </c>
      <c r="CF167" s="2">
        <f>'Processed Data Export'!EB168*CF$1</f>
        <v>209.44</v>
      </c>
      <c r="CG167" s="2">
        <f>'Processed Data Export'!EC168*CG$1</f>
        <v>140</v>
      </c>
      <c r="CH167" s="2">
        <f>'Processed Data Export'!ED168*CH$1</f>
        <v>63.560000000000009</v>
      </c>
      <c r="CI167" s="2">
        <f>'Processed Data Export'!EE168*CI$1</f>
        <v>0</v>
      </c>
      <c r="CJ167" s="2">
        <f>'Processed Data Export'!EF168*CJ$1</f>
        <v>0</v>
      </c>
      <c r="CK167" s="2">
        <f>'Processed Data Export'!EG168*CK$1</f>
        <v>0</v>
      </c>
      <c r="CL167" s="2">
        <f>'Processed Data Export'!EH168*CL$1</f>
        <v>0</v>
      </c>
      <c r="CM167" s="2">
        <f>'Processed Data Export'!EI168*CM$1</f>
        <v>0</v>
      </c>
      <c r="CN167" s="2">
        <f>'Processed Data Export'!EJ168*CN$1</f>
        <v>0</v>
      </c>
      <c r="CO167" s="2">
        <f t="shared" si="4"/>
        <v>4607.1608349999997</v>
      </c>
      <c r="CP167" s="2">
        <f t="shared" si="5"/>
        <v>46.071608349999998</v>
      </c>
    </row>
    <row r="168" spans="1:94" x14ac:dyDescent="0.35">
      <c r="A168" s="2">
        <f>'Processed Data Export'!B169</f>
        <v>16300</v>
      </c>
      <c r="B168" s="2">
        <f>'Processed Data Export'!AX169*B$1</f>
        <v>2.2700000000000001E-2</v>
      </c>
      <c r="C168" s="2">
        <f>'Processed Data Export'!AY169*C$1</f>
        <v>0</v>
      </c>
      <c r="D168" s="2">
        <f>'Processed Data Export'!AZ169*D$1</f>
        <v>0</v>
      </c>
      <c r="E168" s="2">
        <f>'Processed Data Export'!BA169*E$1</f>
        <v>0</v>
      </c>
      <c r="F168" s="2">
        <f>'Processed Data Export'!BB169*F$1</f>
        <v>0</v>
      </c>
      <c r="G168" s="2">
        <f>'Processed Data Export'!BC169*G$1</f>
        <v>0</v>
      </c>
      <c r="H168" s="2">
        <f>'Processed Data Export'!BD169*H$1</f>
        <v>0</v>
      </c>
      <c r="I168" s="2">
        <f>'Processed Data Export'!BE169*I$1</f>
        <v>0</v>
      </c>
      <c r="J168" s="2">
        <f>'Processed Data Export'!BF169*J$1</f>
        <v>0</v>
      </c>
      <c r="K168" s="2">
        <f>'Processed Data Export'!BG169*K$1</f>
        <v>0</v>
      </c>
      <c r="L168" s="2">
        <f>'Processed Data Export'!BH169*L$1</f>
        <v>0</v>
      </c>
      <c r="M168" s="2">
        <f>'Processed Data Export'!BI169*M$1</f>
        <v>0</v>
      </c>
      <c r="N168" s="2">
        <f>'Processed Data Export'!BJ169*N$1</f>
        <v>0</v>
      </c>
      <c r="O168" s="2">
        <f>'Processed Data Export'!BK169*O$1</f>
        <v>0</v>
      </c>
      <c r="P168" s="2">
        <f>'Processed Data Export'!BL169*P$1</f>
        <v>0</v>
      </c>
      <c r="Q168" s="2">
        <f>'Processed Data Export'!BM169*Q$1</f>
        <v>0</v>
      </c>
      <c r="R168" s="2">
        <f>'Processed Data Export'!BN169*R$1</f>
        <v>0</v>
      </c>
      <c r="S168" s="2">
        <f>'Processed Data Export'!BO169*S$1</f>
        <v>0</v>
      </c>
      <c r="T168" s="2">
        <f>'Processed Data Export'!BP169*T$1</f>
        <v>0</v>
      </c>
      <c r="U168" s="2">
        <f>'Processed Data Export'!BQ169*U$1</f>
        <v>0</v>
      </c>
      <c r="V168" s="2">
        <f>'Processed Data Export'!BR169*V$1</f>
        <v>0</v>
      </c>
      <c r="W168" s="2">
        <f>'Processed Data Export'!BS169*W$1</f>
        <v>0</v>
      </c>
      <c r="X168" s="2">
        <f>'Processed Data Export'!BT169*X$1</f>
        <v>0</v>
      </c>
      <c r="Y168" s="2">
        <f>'Processed Data Export'!BU169*Y$1</f>
        <v>0</v>
      </c>
      <c r="Z168" s="2">
        <f>'Processed Data Export'!BV169*Z$1</f>
        <v>0</v>
      </c>
      <c r="AA168" s="2">
        <f>'Processed Data Export'!BW169*AA$1</f>
        <v>0</v>
      </c>
      <c r="AB168" s="2">
        <f>'Processed Data Export'!BX169*AB$1</f>
        <v>0</v>
      </c>
      <c r="AC168" s="2">
        <f>'Processed Data Export'!BY169*AC$1</f>
        <v>0</v>
      </c>
      <c r="AD168" s="2">
        <f>'Processed Data Export'!BZ169*AD$1</f>
        <v>1.6064999999999999E-2</v>
      </c>
      <c r="AE168" s="2">
        <f>'Processed Data Export'!CA169*AE$1</f>
        <v>4.0500000000000008E-2</v>
      </c>
      <c r="AF168" s="2">
        <f>'Processed Data Export'!CB169*AF$1</f>
        <v>6.6700000000000009E-2</v>
      </c>
      <c r="AG168" s="2">
        <f>'Processed Data Export'!CC169*AG$1</f>
        <v>9.4140000000000001E-2</v>
      </c>
      <c r="AH168" s="2">
        <f>'Processed Data Export'!CD169*AH$1</f>
        <v>0.1188</v>
      </c>
      <c r="AI168" s="2">
        <f>'Processed Data Export'!CE169*AI$1</f>
        <v>0.13500000000000001</v>
      </c>
      <c r="AJ168" s="2">
        <f>'Processed Data Export'!CF169*AJ$1</f>
        <v>0.14189499999999999</v>
      </c>
      <c r="AK168" s="2">
        <f>'Processed Data Export'!CG169*AK$1</f>
        <v>0.14388000000000001</v>
      </c>
      <c r="AL168" s="2">
        <f>'Processed Data Export'!CH169*AL$1</f>
        <v>0.14865</v>
      </c>
      <c r="AM168" s="2">
        <f>'Processed Data Export'!CI169*AM$1</f>
        <v>0.17514999999999997</v>
      </c>
      <c r="AN168" s="2">
        <f>'Processed Data Export'!CJ169*AN$1</f>
        <v>0.26240000000000002</v>
      </c>
      <c r="AO168" s="2">
        <f>'Processed Data Export'!CK169*AO$1</f>
        <v>0.44224999999999998</v>
      </c>
      <c r="AP168" s="2">
        <f>'Processed Data Export'!CL169*AP$1</f>
        <v>0.72599999999999998</v>
      </c>
      <c r="AQ168" s="2">
        <f>'Processed Data Export'!CM169*AQ$1</f>
        <v>1.1279999999999999</v>
      </c>
      <c r="AR168" s="2">
        <f>'Processed Data Export'!CN169*AR$1</f>
        <v>1.6400999999999999</v>
      </c>
      <c r="AS168" s="2">
        <f>'Processed Data Export'!CO169*AS$1</f>
        <v>2.2747999999999999</v>
      </c>
      <c r="AT168" s="2">
        <f>'Processed Data Export'!CP169*AT$1</f>
        <v>3.08</v>
      </c>
      <c r="AU168" s="2">
        <f>'Processed Data Export'!CQ169*AU$1</f>
        <v>4.0247999999999999</v>
      </c>
      <c r="AV168" s="2">
        <f>'Processed Data Export'!CR169*AV$1</f>
        <v>5.2184999999999997</v>
      </c>
      <c r="AW168" s="2">
        <f>'Processed Data Export'!CS169*AW$1</f>
        <v>6.6898000000000009</v>
      </c>
      <c r="AX168" s="2">
        <f>'Processed Data Export'!CT169*AX$1</f>
        <v>8.4271999999999991</v>
      </c>
      <c r="AY168" s="2">
        <f>'Processed Data Export'!CU169*AY$1</f>
        <v>10.44605</v>
      </c>
      <c r="AZ168" s="2">
        <f>'Processed Data Export'!CV169*AZ$1</f>
        <v>12.668799999999997</v>
      </c>
      <c r="BA168" s="2">
        <f>'Processed Data Export'!CW169*BA$1</f>
        <v>15.12</v>
      </c>
      <c r="BB168" s="2">
        <f>'Processed Data Export'!CX169*BB$1</f>
        <v>17.839399999999998</v>
      </c>
      <c r="BC168" s="2">
        <f>'Processed Data Export'!CY169*BC$1</f>
        <v>20.962199999999999</v>
      </c>
      <c r="BD168" s="2">
        <f>'Processed Data Export'!CZ169*BD$1</f>
        <v>24.797899999999995</v>
      </c>
      <c r="BE168" s="2">
        <f>'Processed Data Export'!DA169*BE$1</f>
        <v>29.567999999999994</v>
      </c>
      <c r="BF168" s="2">
        <f>'Processed Data Export'!DB169*BF$1</f>
        <v>35.750499999999995</v>
      </c>
      <c r="BG168" s="2">
        <f>'Processed Data Export'!DC169*BG$1</f>
        <v>43.935000000000002</v>
      </c>
      <c r="BH168" s="2">
        <f>'Processed Data Export'!DD169*BH$1</f>
        <v>54.037999999999997</v>
      </c>
      <c r="BI168" s="2">
        <f>'Processed Data Export'!DE169*BI$1</f>
        <v>67.226499999999987</v>
      </c>
      <c r="BJ168" s="2">
        <f>'Processed Data Export'!DF169*BJ$1</f>
        <v>82.68</v>
      </c>
      <c r="BK168" s="2">
        <f>'Processed Data Export'!DG169*BK$1</f>
        <v>100.85850000000002</v>
      </c>
      <c r="BL168" s="2">
        <f>'Processed Data Export'!DH169*BL$1</f>
        <v>120.42299999999999</v>
      </c>
      <c r="BM168" s="2">
        <f>'Processed Data Export'!DI169*BM$1</f>
        <v>140.10550000000001</v>
      </c>
      <c r="BN168" s="2">
        <f>'Processed Data Export'!DJ169*BN$1</f>
        <v>158.14400000000001</v>
      </c>
      <c r="BO168" s="2">
        <f>'Processed Data Export'!DK169*BO$1</f>
        <v>173.43249999999998</v>
      </c>
      <c r="BP168" s="2">
        <f>'Processed Data Export'!DL169*BP$1</f>
        <v>183.76800000000003</v>
      </c>
      <c r="BQ168" s="2">
        <f>'Processed Data Export'!DM169*BQ$1</f>
        <v>188.29299999999998</v>
      </c>
      <c r="BR168" s="2">
        <f>'Processed Data Export'!DN169*BR$1</f>
        <v>188.18549999999999</v>
      </c>
      <c r="BS168" s="2">
        <f>'Processed Data Export'!DO169*BS$1</f>
        <v>183.64050000000003</v>
      </c>
      <c r="BT168" s="2">
        <f>'Processed Data Export'!DP169*BT$1</f>
        <v>177.83999999999997</v>
      </c>
      <c r="BU168" s="2">
        <f>'Processed Data Export'!DQ169*BU$1</f>
        <v>174.52799999999996</v>
      </c>
      <c r="BV168" s="2">
        <f>'Processed Data Export'!DR169*BV$1</f>
        <v>176.57999999999998</v>
      </c>
      <c r="BW168" s="2">
        <f>'Processed Data Export'!DS169*BW$1</f>
        <v>185.92499999999998</v>
      </c>
      <c r="BX168" s="2">
        <f>'Processed Data Export'!DT169*BX$1</f>
        <v>207.01</v>
      </c>
      <c r="BY168" s="2">
        <f>'Processed Data Export'!DU169*BY$1</f>
        <v>231.83999999999997</v>
      </c>
      <c r="BZ168" s="2">
        <f>'Processed Data Export'!DV169*BZ$1</f>
        <v>258.35500000000002</v>
      </c>
      <c r="CA168" s="2">
        <f>'Processed Data Export'!DW169*CA$1</f>
        <v>283.64999999999998</v>
      </c>
      <c r="CB168" s="2">
        <f>'Processed Data Export'!DX169*CB$1</f>
        <v>296.45499999999998</v>
      </c>
      <c r="CC168" s="2">
        <f>'Processed Data Export'!DY169*CC$1</f>
        <v>292.8</v>
      </c>
      <c r="CD168" s="2">
        <f>'Processed Data Export'!DZ169*CD$1</f>
        <v>267.92</v>
      </c>
      <c r="CE168" s="2">
        <f>'Processed Data Export'!EA169*CE$1</f>
        <v>217</v>
      </c>
      <c r="CF168" s="2">
        <f>'Processed Data Export'!EB169*CF$1</f>
        <v>165.44</v>
      </c>
      <c r="CG168" s="2">
        <f>'Processed Data Export'!EC169*CG$1</f>
        <v>120</v>
      </c>
      <c r="CH168" s="2">
        <f>'Processed Data Export'!ED169*CH$1</f>
        <v>61.290000000000006</v>
      </c>
      <c r="CI168" s="2">
        <f>'Processed Data Export'!EE169*CI$1</f>
        <v>0</v>
      </c>
      <c r="CJ168" s="2">
        <f>'Processed Data Export'!EF169*CJ$1</f>
        <v>0</v>
      </c>
      <c r="CK168" s="2">
        <f>'Processed Data Export'!EG169*CK$1</f>
        <v>0</v>
      </c>
      <c r="CL168" s="2">
        <f>'Processed Data Export'!EH169*CL$1</f>
        <v>0</v>
      </c>
      <c r="CM168" s="2">
        <f>'Processed Data Export'!EI169*CM$1</f>
        <v>0</v>
      </c>
      <c r="CN168" s="2">
        <f>'Processed Data Export'!EJ169*CN$1</f>
        <v>0</v>
      </c>
      <c r="CO168" s="2">
        <f t="shared" si="4"/>
        <v>5003.5331799999994</v>
      </c>
      <c r="CP168" s="2">
        <f t="shared" si="5"/>
        <v>50.035331799999994</v>
      </c>
    </row>
    <row r="169" spans="1:94" x14ac:dyDescent="0.35">
      <c r="A169" s="2">
        <f>'Processed Data Export'!B170</f>
        <v>16305</v>
      </c>
      <c r="B169" s="2">
        <f>'Processed Data Export'!AX170*B$1</f>
        <v>1.2450000000000001E-2</v>
      </c>
      <c r="C169" s="2">
        <f>'Processed Data Export'!AY170*C$1</f>
        <v>0</v>
      </c>
      <c r="D169" s="2">
        <f>'Processed Data Export'!AZ170*D$1</f>
        <v>0</v>
      </c>
      <c r="E169" s="2">
        <f>'Processed Data Export'!BA170*E$1</f>
        <v>0</v>
      </c>
      <c r="F169" s="2">
        <f>'Processed Data Export'!BB170*F$1</f>
        <v>0</v>
      </c>
      <c r="G169" s="2">
        <f>'Processed Data Export'!BC170*G$1</f>
        <v>0</v>
      </c>
      <c r="H169" s="2">
        <f>'Processed Data Export'!BD170*H$1</f>
        <v>0</v>
      </c>
      <c r="I169" s="2">
        <f>'Processed Data Export'!BE170*I$1</f>
        <v>0</v>
      </c>
      <c r="J169" s="2">
        <f>'Processed Data Export'!BF170*J$1</f>
        <v>0</v>
      </c>
      <c r="K169" s="2">
        <f>'Processed Data Export'!BG170*K$1</f>
        <v>0</v>
      </c>
      <c r="L169" s="2">
        <f>'Processed Data Export'!BH170*L$1</f>
        <v>0</v>
      </c>
      <c r="M169" s="2">
        <f>'Processed Data Export'!BI170*M$1</f>
        <v>0</v>
      </c>
      <c r="N169" s="2">
        <f>'Processed Data Export'!BJ170*N$1</f>
        <v>0</v>
      </c>
      <c r="O169" s="2">
        <f>'Processed Data Export'!BK170*O$1</f>
        <v>0</v>
      </c>
      <c r="P169" s="2">
        <f>'Processed Data Export'!BL170*P$1</f>
        <v>0</v>
      </c>
      <c r="Q169" s="2">
        <f>'Processed Data Export'!BM170*Q$1</f>
        <v>0</v>
      </c>
      <c r="R169" s="2">
        <f>'Processed Data Export'!BN170*R$1</f>
        <v>0</v>
      </c>
      <c r="S169" s="2">
        <f>'Processed Data Export'!BO170*S$1</f>
        <v>0</v>
      </c>
      <c r="T169" s="2">
        <f>'Processed Data Export'!BP170*T$1</f>
        <v>0</v>
      </c>
      <c r="U169" s="2">
        <f>'Processed Data Export'!BQ170*U$1</f>
        <v>0</v>
      </c>
      <c r="V169" s="2">
        <f>'Processed Data Export'!BR170*V$1</f>
        <v>0</v>
      </c>
      <c r="W169" s="2">
        <f>'Processed Data Export'!BS170*W$1</f>
        <v>0</v>
      </c>
      <c r="X169" s="2">
        <f>'Processed Data Export'!BT170*X$1</f>
        <v>0</v>
      </c>
      <c r="Y169" s="2">
        <f>'Processed Data Export'!BU170*Y$1</f>
        <v>0</v>
      </c>
      <c r="Z169" s="2">
        <f>'Processed Data Export'!BV170*Z$1</f>
        <v>0</v>
      </c>
      <c r="AA169" s="2">
        <f>'Processed Data Export'!BW170*AA$1</f>
        <v>0</v>
      </c>
      <c r="AB169" s="2">
        <f>'Processed Data Export'!BX170*AB$1</f>
        <v>0</v>
      </c>
      <c r="AC169" s="2">
        <f>'Processed Data Export'!BY170*AC$1</f>
        <v>0</v>
      </c>
      <c r="AD169" s="2">
        <f>'Processed Data Export'!BZ170*AD$1</f>
        <v>0</v>
      </c>
      <c r="AE169" s="2">
        <f>'Processed Data Export'!CA170*AE$1</f>
        <v>0</v>
      </c>
      <c r="AF169" s="2">
        <f>'Processed Data Export'!CB170*AF$1</f>
        <v>3.9099999999999996E-2</v>
      </c>
      <c r="AG169" s="2">
        <f>'Processed Data Export'!CC170*AG$1</f>
        <v>7.3220000000000007E-2</v>
      </c>
      <c r="AH169" s="2">
        <f>'Processed Data Export'!CD170*AH$1</f>
        <v>0.10691999999999999</v>
      </c>
      <c r="AI169" s="2">
        <f>'Processed Data Export'!CE170*AI$1</f>
        <v>0.13500000000000001</v>
      </c>
      <c r="AJ169" s="2">
        <f>'Processed Data Export'!CF170*AJ$1</f>
        <v>0.15340000000000001</v>
      </c>
      <c r="AK169" s="2">
        <f>'Processed Data Export'!CG170*AK$1</f>
        <v>0.15695999999999999</v>
      </c>
      <c r="AL169" s="2">
        <f>'Processed Data Export'!CH170*AL$1</f>
        <v>0.15856000000000001</v>
      </c>
      <c r="AM169" s="2">
        <f>'Processed Data Export'!CI170*AM$1</f>
        <v>0.18645</v>
      </c>
      <c r="AN169" s="2">
        <f>'Processed Data Export'!CJ170*AN$1</f>
        <v>0.28160000000000002</v>
      </c>
      <c r="AO169" s="2">
        <f>'Processed Data Export'!CK170*AO$1</f>
        <v>0.48575000000000002</v>
      </c>
      <c r="AP169" s="2">
        <f>'Processed Data Export'!CL170*AP$1</f>
        <v>0.8085</v>
      </c>
      <c r="AQ169" s="2">
        <f>'Processed Data Export'!CM170*AQ$1</f>
        <v>1.2878000000000001</v>
      </c>
      <c r="AR169" s="2">
        <f>'Processed Data Export'!CN170*AR$1</f>
        <v>1.90635</v>
      </c>
      <c r="AS169" s="2">
        <f>'Processed Data Export'!CO170*AS$1</f>
        <v>2.6619999999999999</v>
      </c>
      <c r="AT169" s="2">
        <f>'Processed Data Export'!CP170*AT$1</f>
        <v>3.5612499999999998</v>
      </c>
      <c r="AU169" s="2">
        <f>'Processed Data Export'!CQ170*AU$1</f>
        <v>4.6488000000000005</v>
      </c>
      <c r="AV169" s="2">
        <f>'Processed Data Export'!CR170*AV$1</f>
        <v>5.9994999999999994</v>
      </c>
      <c r="AW169" s="2">
        <f>'Processed Data Export'!CS170*AW$1</f>
        <v>7.6973000000000003</v>
      </c>
      <c r="AX169" s="2">
        <f>'Processed Data Export'!CT170*AX$1</f>
        <v>9.8012000000000015</v>
      </c>
      <c r="AY169" s="2">
        <f>'Processed Data Export'!CU170*AY$1</f>
        <v>12.295600000000002</v>
      </c>
      <c r="AZ169" s="2">
        <f>'Processed Data Export'!CV170*AZ$1</f>
        <v>15.155200000000001</v>
      </c>
      <c r="BA169" s="2">
        <f>'Processed Data Export'!CW170*BA$1</f>
        <v>18.48</v>
      </c>
      <c r="BB169" s="2">
        <f>'Processed Data Export'!CX170*BB$1</f>
        <v>22.385199999999998</v>
      </c>
      <c r="BC169" s="2">
        <f>'Processed Data Export'!CY170*BC$1</f>
        <v>27.125</v>
      </c>
      <c r="BD169" s="2">
        <f>'Processed Data Export'!CZ170*BD$1</f>
        <v>32.981699999999996</v>
      </c>
      <c r="BE169" s="2">
        <f>'Processed Data Export'!DA170*BE$1</f>
        <v>40.375999999999998</v>
      </c>
      <c r="BF169" s="2">
        <f>'Processed Data Export'!DB170*BF$1</f>
        <v>49.529999999999994</v>
      </c>
      <c r="BG169" s="2">
        <f>'Processed Data Export'!DC170*BG$1</f>
        <v>61.407499999999992</v>
      </c>
      <c r="BH169" s="2">
        <f>'Processed Data Export'!DD170*BH$1</f>
        <v>75.03</v>
      </c>
      <c r="BI169" s="2">
        <f>'Processed Data Export'!DE170*BI$1</f>
        <v>91.53649999999999</v>
      </c>
      <c r="BJ169" s="2">
        <f>'Processed Data Export'!DF170*BJ$1</f>
        <v>109.392</v>
      </c>
      <c r="BK169" s="2">
        <f>'Processed Data Export'!DG170*BK$1</f>
        <v>128.33250000000001</v>
      </c>
      <c r="BL169" s="2">
        <f>'Processed Data Export'!DH170*BL$1</f>
        <v>146.453</v>
      </c>
      <c r="BM169" s="2">
        <f>'Processed Data Export'!DI170*BM$1</f>
        <v>161.87550000000002</v>
      </c>
      <c r="BN169" s="2">
        <f>'Processed Data Export'!DJ170*BN$1</f>
        <v>172.79349999999997</v>
      </c>
      <c r="BO169" s="2">
        <f>'Processed Data Export'!DK170*BO$1</f>
        <v>177.24199999999999</v>
      </c>
      <c r="BP169" s="2">
        <f>'Processed Data Export'!DL170*BP$1</f>
        <v>174.876</v>
      </c>
      <c r="BQ169" s="2">
        <f>'Processed Data Export'!DM170*BQ$1</f>
        <v>164.983</v>
      </c>
      <c r="BR169" s="2">
        <f>'Processed Data Export'!DN170*BR$1</f>
        <v>148.7225</v>
      </c>
      <c r="BS169" s="2">
        <f>'Processed Data Export'!DO170*BS$1</f>
        <v>128.11350000000002</v>
      </c>
      <c r="BT169" s="2">
        <f>'Processed Data Export'!DP170*BT$1</f>
        <v>105.63999999999999</v>
      </c>
      <c r="BU169" s="2">
        <f>'Processed Data Export'!DQ170*BU$1</f>
        <v>84.240000000000009</v>
      </c>
      <c r="BV169" s="2">
        <f>'Processed Data Export'!DR170*BV$1</f>
        <v>66.217500000000001</v>
      </c>
      <c r="BW169" s="2">
        <f>'Processed Data Export'!DS170*BW$1</f>
        <v>52.724999999999994</v>
      </c>
      <c r="BX169" s="2">
        <f>'Processed Data Export'!DT170*BX$1</f>
        <v>45.085000000000001</v>
      </c>
      <c r="BY169" s="2">
        <f>'Processed Data Export'!DU170*BY$1</f>
        <v>41.04</v>
      </c>
      <c r="BZ169" s="2">
        <f>'Processed Data Export'!DV170*BZ$1</f>
        <v>39.935000000000002</v>
      </c>
      <c r="CA169" s="2">
        <f>'Processed Data Export'!DW170*CA$1</f>
        <v>40.920000000000009</v>
      </c>
      <c r="CB169" s="2">
        <f>'Processed Data Export'!DX170*CB$1</f>
        <v>40.090000000000003</v>
      </c>
      <c r="CC169" s="2">
        <f>'Processed Data Export'!DY170*CC$1</f>
        <v>50.4</v>
      </c>
      <c r="CD169" s="2">
        <f>'Processed Data Export'!DZ170*CD$1</f>
        <v>63.919999999999995</v>
      </c>
      <c r="CE169" s="2">
        <f>'Processed Data Export'!EA170*CE$1</f>
        <v>77.5</v>
      </c>
      <c r="CF169" s="2">
        <f>'Processed Data Export'!EB170*CF$1</f>
        <v>86.24</v>
      </c>
      <c r="CG169" s="2">
        <f>'Processed Data Export'!EC170*CG$1</f>
        <v>90</v>
      </c>
      <c r="CH169" s="2">
        <f>'Processed Data Export'!ED170*CH$1</f>
        <v>81.72</v>
      </c>
      <c r="CI169" s="2">
        <f>'Processed Data Export'!EE170*CI$1</f>
        <v>61.919999999999995</v>
      </c>
      <c r="CJ169" s="2">
        <f>'Processed Data Export'!EF170*CJ$1</f>
        <v>35.159999999999997</v>
      </c>
      <c r="CK169" s="2">
        <f>'Processed Data Export'!EG170*CK$1</f>
        <v>0</v>
      </c>
      <c r="CL169" s="2">
        <f>'Processed Data Export'!EH170*CL$1</f>
        <v>0</v>
      </c>
      <c r="CM169" s="2">
        <f>'Processed Data Export'!EI170*CM$1</f>
        <v>0</v>
      </c>
      <c r="CN169" s="2">
        <f>'Processed Data Export'!EJ170*CN$1</f>
        <v>0</v>
      </c>
      <c r="CO169" s="2">
        <f t="shared" si="4"/>
        <v>3062.00081</v>
      </c>
      <c r="CP169" s="2">
        <f t="shared" si="5"/>
        <v>30.6200081</v>
      </c>
    </row>
    <row r="170" spans="1:94" x14ac:dyDescent="0.35">
      <c r="A170" s="2">
        <f>'Processed Data Export'!B171</f>
        <v>16310</v>
      </c>
      <c r="B170" s="2">
        <f>'Processed Data Export'!AX171*B$1</f>
        <v>5.5000000000000005E-3</v>
      </c>
      <c r="C170" s="2">
        <f>'Processed Data Export'!AY171*C$1</f>
        <v>0</v>
      </c>
      <c r="D170" s="2">
        <f>'Processed Data Export'!AZ171*D$1</f>
        <v>0</v>
      </c>
      <c r="E170" s="2">
        <f>'Processed Data Export'!BA171*E$1</f>
        <v>0</v>
      </c>
      <c r="F170" s="2">
        <f>'Processed Data Export'!BB171*F$1</f>
        <v>0</v>
      </c>
      <c r="G170" s="2">
        <f>'Processed Data Export'!BC171*G$1</f>
        <v>0</v>
      </c>
      <c r="H170" s="2">
        <f>'Processed Data Export'!BD171*H$1</f>
        <v>0</v>
      </c>
      <c r="I170" s="2">
        <f>'Processed Data Export'!BE171*I$1</f>
        <v>0</v>
      </c>
      <c r="J170" s="2">
        <f>'Processed Data Export'!BF171*J$1</f>
        <v>0</v>
      </c>
      <c r="K170" s="2">
        <f>'Processed Data Export'!BG171*K$1</f>
        <v>0</v>
      </c>
      <c r="L170" s="2">
        <f>'Processed Data Export'!BH171*L$1</f>
        <v>0</v>
      </c>
      <c r="M170" s="2">
        <f>'Processed Data Export'!BI171*M$1</f>
        <v>0</v>
      </c>
      <c r="N170" s="2">
        <f>'Processed Data Export'!BJ171*N$1</f>
        <v>0</v>
      </c>
      <c r="O170" s="2">
        <f>'Processed Data Export'!BK171*O$1</f>
        <v>0</v>
      </c>
      <c r="P170" s="2">
        <f>'Processed Data Export'!BL171*P$1</f>
        <v>0</v>
      </c>
      <c r="Q170" s="2">
        <f>'Processed Data Export'!BM171*Q$1</f>
        <v>0</v>
      </c>
      <c r="R170" s="2">
        <f>'Processed Data Export'!BN171*R$1</f>
        <v>0</v>
      </c>
      <c r="S170" s="2">
        <f>'Processed Data Export'!BO171*S$1</f>
        <v>0</v>
      </c>
      <c r="T170" s="2">
        <f>'Processed Data Export'!BP171*T$1</f>
        <v>0</v>
      </c>
      <c r="U170" s="2">
        <f>'Processed Data Export'!BQ171*U$1</f>
        <v>0</v>
      </c>
      <c r="V170" s="2">
        <f>'Processed Data Export'!BR171*V$1</f>
        <v>0</v>
      </c>
      <c r="W170" s="2">
        <f>'Processed Data Export'!BS171*W$1</f>
        <v>0</v>
      </c>
      <c r="X170" s="2">
        <f>'Processed Data Export'!BT171*X$1</f>
        <v>0</v>
      </c>
      <c r="Y170" s="2">
        <f>'Processed Data Export'!BU171*Y$1</f>
        <v>0</v>
      </c>
      <c r="Z170" s="2">
        <f>'Processed Data Export'!BV171*Z$1</f>
        <v>0</v>
      </c>
      <c r="AA170" s="2">
        <f>'Processed Data Export'!BW171*AA$1</f>
        <v>0</v>
      </c>
      <c r="AB170" s="2">
        <f>'Processed Data Export'!BX171*AB$1</f>
        <v>0</v>
      </c>
      <c r="AC170" s="2">
        <f>'Processed Data Export'!BY171*AC$1</f>
        <v>0</v>
      </c>
      <c r="AD170" s="2">
        <f>'Processed Data Export'!BZ171*AD$1</f>
        <v>0</v>
      </c>
      <c r="AE170" s="2">
        <f>'Processed Data Export'!CA171*AE$1</f>
        <v>1.4175000000000002E-2</v>
      </c>
      <c r="AF170" s="2">
        <f>'Processed Data Export'!CB171*AF$1</f>
        <v>5.0599999999999999E-2</v>
      </c>
      <c r="AG170" s="2">
        <f>'Processed Data Export'!CC171*AG$1</f>
        <v>8.6294999999999997E-2</v>
      </c>
      <c r="AH170" s="2">
        <f>'Processed Data Export'!CD171*AH$1</f>
        <v>0.12177</v>
      </c>
      <c r="AI170" s="2">
        <f>'Processed Data Export'!CE171*AI$1</f>
        <v>0.15187499999999998</v>
      </c>
      <c r="AJ170" s="2">
        <f>'Processed Data Export'!CF171*AJ$1</f>
        <v>0.16490500000000002</v>
      </c>
      <c r="AK170" s="2">
        <f>'Processed Data Export'!CG171*AK$1</f>
        <v>0.16567999999999999</v>
      </c>
      <c r="AL170" s="2">
        <f>'Processed Data Export'!CH171*AL$1</f>
        <v>0.16846999999999998</v>
      </c>
      <c r="AM170" s="2">
        <f>'Processed Data Export'!CI171*AM$1</f>
        <v>0.20339999999999997</v>
      </c>
      <c r="AN170" s="2">
        <f>'Processed Data Export'!CJ171*AN$1</f>
        <v>0.30719999999999997</v>
      </c>
      <c r="AO170" s="2">
        <f>'Processed Data Export'!CK171*AO$1</f>
        <v>0.52200000000000002</v>
      </c>
      <c r="AP170" s="2">
        <f>'Processed Data Export'!CL171*AP$1</f>
        <v>0.89100000000000001</v>
      </c>
      <c r="AQ170" s="2">
        <f>'Processed Data Export'!CM171*AQ$1</f>
        <v>1.41</v>
      </c>
      <c r="AR170" s="2">
        <f>'Processed Data Export'!CN171*AR$1</f>
        <v>2.0873999999999997</v>
      </c>
      <c r="AS170" s="2">
        <f>'Processed Data Export'!CO171*AS$1</f>
        <v>2.9161000000000001</v>
      </c>
      <c r="AT170" s="2">
        <f>'Processed Data Export'!CP171*AT$1</f>
        <v>3.9324999999999997</v>
      </c>
      <c r="AU170" s="2">
        <f>'Processed Data Export'!CQ171*AU$1</f>
        <v>5.1324000000000005</v>
      </c>
      <c r="AV170" s="2">
        <f>'Processed Data Export'!CR171*AV$1</f>
        <v>6.65625</v>
      </c>
      <c r="AW170" s="2">
        <f>'Processed Data Export'!CS171*AW$1</f>
        <v>8.5436000000000014</v>
      </c>
      <c r="AX170" s="2">
        <f>'Processed Data Export'!CT171*AX$1</f>
        <v>10.8775</v>
      </c>
      <c r="AY170" s="2">
        <f>'Processed Data Export'!CU171*AY$1</f>
        <v>13.67625</v>
      </c>
      <c r="AZ170" s="2">
        <f>'Processed Data Export'!CV171*AZ$1</f>
        <v>16.901599999999998</v>
      </c>
      <c r="BA170" s="2">
        <f>'Processed Data Export'!CW171*BA$1</f>
        <v>20.563199999999998</v>
      </c>
      <c r="BB170" s="2">
        <f>'Processed Data Export'!CX171*BB$1</f>
        <v>24.982799999999997</v>
      </c>
      <c r="BC170" s="2">
        <f>'Processed Data Export'!CY171*BC$1</f>
        <v>30.2498</v>
      </c>
      <c r="BD170" s="2">
        <f>'Processed Data Export'!CZ171*BD$1</f>
        <v>36.679199999999994</v>
      </c>
      <c r="BE170" s="2">
        <f>'Processed Data Export'!DA171*BE$1</f>
        <v>44.576000000000001</v>
      </c>
      <c r="BF170" s="2">
        <f>'Processed Data Export'!DB171*BF$1</f>
        <v>54.292500000000004</v>
      </c>
      <c r="BG170" s="2">
        <f>'Processed Data Export'!DC171*BG$1</f>
        <v>66.41</v>
      </c>
      <c r="BH170" s="2">
        <f>'Processed Data Export'!DD171*BH$1</f>
        <v>79.786000000000001</v>
      </c>
      <c r="BI170" s="2">
        <f>'Processed Data Export'!DE171*BI$1</f>
        <v>95.744</v>
      </c>
      <c r="BJ170" s="2">
        <f>'Processed Data Export'!DF171*BJ$1</f>
        <v>112.148</v>
      </c>
      <c r="BK170" s="2">
        <f>'Processed Data Export'!DG171*BK$1</f>
        <v>128.69400000000002</v>
      </c>
      <c r="BL170" s="2">
        <f>'Processed Data Export'!DH171*BL$1</f>
        <v>143.43899999999996</v>
      </c>
      <c r="BM170" s="2">
        <f>'Processed Data Export'!DI171*BM$1</f>
        <v>154.7225</v>
      </c>
      <c r="BN170" s="2">
        <f>'Processed Data Export'!DJ171*BN$1</f>
        <v>160.96800000000002</v>
      </c>
      <c r="BO170" s="2">
        <f>'Processed Data Export'!DK171*BO$1</f>
        <v>160.80099999999999</v>
      </c>
      <c r="BP170" s="2">
        <f>'Processed Data Export'!DL171*BP$1</f>
        <v>153.9</v>
      </c>
      <c r="BQ170" s="2">
        <f>'Processed Data Export'!DM171*BQ$1</f>
        <v>140.37799999999999</v>
      </c>
      <c r="BR170" s="2">
        <f>'Processed Data Export'!DN171*BR$1</f>
        <v>121.62849999999999</v>
      </c>
      <c r="BS170" s="2">
        <f>'Processed Data Export'!DO171*BS$1</f>
        <v>100.01550000000002</v>
      </c>
      <c r="BT170" s="2">
        <f>'Processed Data Export'!DP171*BT$1</f>
        <v>77.899999999999991</v>
      </c>
      <c r="BU170" s="2">
        <f>'Processed Data Export'!DQ171*BU$1</f>
        <v>57.45600000000001</v>
      </c>
      <c r="BV170" s="2">
        <f>'Processed Data Export'!DR171*BV$1</f>
        <v>41.201999999999998</v>
      </c>
      <c r="BW170" s="2">
        <f>'Processed Data Export'!DS171*BW$1</f>
        <v>31.080000000000002</v>
      </c>
      <c r="BX170" s="2">
        <f>'Processed Data Export'!DT171*BX$1</f>
        <v>26.035000000000004</v>
      </c>
      <c r="BY170" s="2">
        <f>'Processed Data Export'!DU171*BY$1</f>
        <v>25.919999999999998</v>
      </c>
      <c r="BZ170" s="2">
        <f>'Processed Data Export'!DV171*BZ$1</f>
        <v>28.524999999999999</v>
      </c>
      <c r="CA170" s="2">
        <f>'Processed Data Export'!DW171*CA$1</f>
        <v>33.479999999999997</v>
      </c>
      <c r="CB170" s="2">
        <f>'Processed Data Export'!DX171*CB$1</f>
        <v>37.979999999999997</v>
      </c>
      <c r="CC170" s="2">
        <f>'Processed Data Export'!DY171*CC$1</f>
        <v>42</v>
      </c>
      <c r="CD170" s="2">
        <f>'Processed Data Export'!DZ171*CD$1</f>
        <v>43.52</v>
      </c>
      <c r="CE170" s="2">
        <f>'Processed Data Export'!EA171*CE$1</f>
        <v>38.75</v>
      </c>
      <c r="CF170" s="2">
        <f>'Processed Data Export'!EB171*CF$1</f>
        <v>40.480000000000004</v>
      </c>
      <c r="CG170" s="2">
        <f>'Processed Data Export'!EC171*CG$1</f>
        <v>38</v>
      </c>
      <c r="CH170" s="2">
        <f>'Processed Data Export'!ED171*CH$1</f>
        <v>31.780000000000005</v>
      </c>
      <c r="CI170" s="2">
        <f>'Processed Data Export'!EE171*CI$1</f>
        <v>20.64</v>
      </c>
      <c r="CJ170" s="2">
        <f>'Processed Data Export'!EF171*CJ$1</f>
        <v>0</v>
      </c>
      <c r="CK170" s="2">
        <f>'Processed Data Export'!EG171*CK$1</f>
        <v>0</v>
      </c>
      <c r="CL170" s="2">
        <f>'Processed Data Export'!EH171*CL$1</f>
        <v>0</v>
      </c>
      <c r="CM170" s="2">
        <f>'Processed Data Export'!EI171*CM$1</f>
        <v>0</v>
      </c>
      <c r="CN170" s="2">
        <f>'Processed Data Export'!EJ171*CN$1</f>
        <v>0</v>
      </c>
      <c r="CO170" s="2">
        <f t="shared" si="4"/>
        <v>2519.7124699999999</v>
      </c>
      <c r="CP170" s="2">
        <f t="shared" si="5"/>
        <v>25.1971247</v>
      </c>
    </row>
    <row r="171" spans="1:94" x14ac:dyDescent="0.35">
      <c r="A171" s="2">
        <f>'Processed Data Export'!B172</f>
        <v>16315</v>
      </c>
      <c r="B171" s="2">
        <f>'Processed Data Export'!AX172*B$1</f>
        <v>0.02</v>
      </c>
      <c r="C171" s="2">
        <f>'Processed Data Export'!AY172*C$1</f>
        <v>0</v>
      </c>
      <c r="D171" s="2">
        <f>'Processed Data Export'!AZ172*D$1</f>
        <v>0</v>
      </c>
      <c r="E171" s="2">
        <f>'Processed Data Export'!BA172*E$1</f>
        <v>0</v>
      </c>
      <c r="F171" s="2">
        <f>'Processed Data Export'!BB172*F$1</f>
        <v>0</v>
      </c>
      <c r="G171" s="2">
        <f>'Processed Data Export'!BC172*G$1</f>
        <v>0</v>
      </c>
      <c r="H171" s="2">
        <f>'Processed Data Export'!BD172*H$1</f>
        <v>0</v>
      </c>
      <c r="I171" s="2">
        <f>'Processed Data Export'!BE172*I$1</f>
        <v>0</v>
      </c>
      <c r="J171" s="2">
        <f>'Processed Data Export'!BF172*J$1</f>
        <v>0</v>
      </c>
      <c r="K171" s="2">
        <f>'Processed Data Export'!BG172*K$1</f>
        <v>0</v>
      </c>
      <c r="L171" s="2">
        <f>'Processed Data Export'!BH172*L$1</f>
        <v>0</v>
      </c>
      <c r="M171" s="2">
        <f>'Processed Data Export'!BI172*M$1</f>
        <v>0</v>
      </c>
      <c r="N171" s="2">
        <f>'Processed Data Export'!BJ172*N$1</f>
        <v>0</v>
      </c>
      <c r="O171" s="2">
        <f>'Processed Data Export'!BK172*O$1</f>
        <v>0</v>
      </c>
      <c r="P171" s="2">
        <f>'Processed Data Export'!BL172*P$1</f>
        <v>0</v>
      </c>
      <c r="Q171" s="2">
        <f>'Processed Data Export'!BM172*Q$1</f>
        <v>0</v>
      </c>
      <c r="R171" s="2">
        <f>'Processed Data Export'!BN172*R$1</f>
        <v>0</v>
      </c>
      <c r="S171" s="2">
        <f>'Processed Data Export'!BO172*S$1</f>
        <v>0</v>
      </c>
      <c r="T171" s="2">
        <f>'Processed Data Export'!BP172*T$1</f>
        <v>0</v>
      </c>
      <c r="U171" s="2">
        <f>'Processed Data Export'!BQ172*U$1</f>
        <v>0</v>
      </c>
      <c r="V171" s="2">
        <f>'Processed Data Export'!BR172*V$1</f>
        <v>0</v>
      </c>
      <c r="W171" s="2">
        <f>'Processed Data Export'!BS172*W$1</f>
        <v>0</v>
      </c>
      <c r="X171" s="2">
        <f>'Processed Data Export'!BT172*X$1</f>
        <v>0</v>
      </c>
      <c r="Y171" s="2">
        <f>'Processed Data Export'!BU172*Y$1</f>
        <v>0</v>
      </c>
      <c r="Z171" s="2">
        <f>'Processed Data Export'!BV172*Z$1</f>
        <v>0</v>
      </c>
      <c r="AA171" s="2">
        <f>'Processed Data Export'!BW172*AA$1</f>
        <v>0</v>
      </c>
      <c r="AB171" s="2">
        <f>'Processed Data Export'!BX172*AB$1</f>
        <v>0</v>
      </c>
      <c r="AC171" s="2">
        <f>'Processed Data Export'!BY172*AC$1</f>
        <v>0</v>
      </c>
      <c r="AD171" s="2">
        <f>'Processed Data Export'!BZ172*AD$1</f>
        <v>0</v>
      </c>
      <c r="AE171" s="2">
        <f>'Processed Data Export'!CA172*AE$1</f>
        <v>2.6325000000000001E-2</v>
      </c>
      <c r="AF171" s="2">
        <f>'Processed Data Export'!CB172*AF$1</f>
        <v>5.2899999999999996E-2</v>
      </c>
      <c r="AG171" s="2">
        <f>'Processed Data Export'!CC172*AG$1</f>
        <v>8.1064999999999998E-2</v>
      </c>
      <c r="AH171" s="2">
        <f>'Processed Data Export'!CD172*AH$1</f>
        <v>0.10988999999999999</v>
      </c>
      <c r="AI171" s="2">
        <f>'Processed Data Export'!CE172*AI$1</f>
        <v>0.124875</v>
      </c>
      <c r="AJ171" s="2">
        <f>'Processed Data Export'!CF172*AJ$1</f>
        <v>0.13422499999999998</v>
      </c>
      <c r="AK171" s="2">
        <f>'Processed Data Export'!CG172*AK$1</f>
        <v>0.12644000000000002</v>
      </c>
      <c r="AL171" s="2">
        <f>'Processed Data Export'!CH172*AL$1</f>
        <v>0.123875</v>
      </c>
      <c r="AM171" s="2">
        <f>'Processed Data Export'!CI172*AM$1</f>
        <v>0.16385</v>
      </c>
      <c r="AN171" s="2">
        <f>'Processed Data Export'!CJ172*AN$1</f>
        <v>0.2752</v>
      </c>
      <c r="AO171" s="2">
        <f>'Processed Data Export'!CK172*AO$1</f>
        <v>0.50749999999999995</v>
      </c>
      <c r="AP171" s="2">
        <f>'Processed Data Export'!CL172*AP$1</f>
        <v>0.88275000000000003</v>
      </c>
      <c r="AQ171" s="2">
        <f>'Processed Data Export'!CM172*AQ$1</f>
        <v>1.4287999999999998</v>
      </c>
      <c r="AR171" s="2">
        <f>'Processed Data Export'!CN172*AR$1</f>
        <v>2.1406499999999995</v>
      </c>
      <c r="AS171" s="2">
        <f>'Processed Data Export'!CO172*AS$1</f>
        <v>3.0491999999999999</v>
      </c>
      <c r="AT171" s="2">
        <f>'Processed Data Export'!CP172*AT$1</f>
        <v>4.1524999999999999</v>
      </c>
      <c r="AU171" s="2">
        <f>'Processed Data Export'!CQ172*AU$1</f>
        <v>5.4756</v>
      </c>
      <c r="AV171" s="2">
        <f>'Processed Data Export'!CR172*AV$1</f>
        <v>7.1532499999999981</v>
      </c>
      <c r="AW171" s="2">
        <f>'Processed Data Export'!CS172*AW$1</f>
        <v>9.2085500000000007</v>
      </c>
      <c r="AX171" s="2">
        <f>'Processed Data Export'!CT172*AX$1</f>
        <v>11.7248</v>
      </c>
      <c r="AY171" s="2">
        <f>'Processed Data Export'!CU172*AY$1</f>
        <v>14.6401</v>
      </c>
      <c r="AZ171" s="2">
        <f>'Processed Data Export'!CV172*AZ$1</f>
        <v>17.9376</v>
      </c>
      <c r="BA171" s="2">
        <f>'Processed Data Export'!CW172*BA$1</f>
        <v>21.571199999999997</v>
      </c>
      <c r="BB171" s="2">
        <f>'Processed Data Export'!CX172*BB$1</f>
        <v>25.785</v>
      </c>
      <c r="BC171" s="2">
        <f>'Processed Data Export'!CY172*BC$1</f>
        <v>30.596999999999998</v>
      </c>
      <c r="BD171" s="2">
        <f>'Processed Data Export'!CZ172*BD$1</f>
        <v>36.334099999999999</v>
      </c>
      <c r="BE171" s="2">
        <f>'Processed Data Export'!DA172*BE$1</f>
        <v>43.175999999999995</v>
      </c>
      <c r="BF171" s="2">
        <f>'Processed Data Export'!DB172*BF$1</f>
        <v>51.371499999999997</v>
      </c>
      <c r="BG171" s="2">
        <f>'Processed Data Export'!DC172*BG$1</f>
        <v>61.625</v>
      </c>
      <c r="BH171" s="2">
        <f>'Processed Data Export'!DD172*BH$1</f>
        <v>72.897999999999996</v>
      </c>
      <c r="BI171" s="2">
        <f>'Processed Data Export'!DE172*BI$1</f>
        <v>86.3005</v>
      </c>
      <c r="BJ171" s="2">
        <f>'Processed Data Export'!DF172*BJ$1</f>
        <v>100.27600000000001</v>
      </c>
      <c r="BK171" s="2">
        <f>'Processed Data Export'!DG172*BK$1</f>
        <v>114.5955</v>
      </c>
      <c r="BL171" s="2">
        <f>'Processed Data Export'!DH172*BL$1</f>
        <v>127.821</v>
      </c>
      <c r="BM171" s="2">
        <f>'Processed Data Export'!DI172*BM$1</f>
        <v>137.92850000000001</v>
      </c>
      <c r="BN171" s="2">
        <f>'Processed Data Export'!DJ172*BN$1</f>
        <v>144.20049999999998</v>
      </c>
      <c r="BO171" s="2">
        <f>'Processed Data Export'!DK172*BO$1</f>
        <v>145.16200000000001</v>
      </c>
      <c r="BP171" s="2">
        <f>'Processed Data Export'!DL172*BP$1</f>
        <v>139.99200000000002</v>
      </c>
      <c r="BQ171" s="2">
        <f>'Processed Data Export'!DM172*BQ$1</f>
        <v>128.72300000000001</v>
      </c>
      <c r="BR171" s="2">
        <f>'Processed Data Export'!DN172*BR$1</f>
        <v>113.08799999999999</v>
      </c>
      <c r="BS171" s="2">
        <f>'Processed Data Export'!DO172*BS$1</f>
        <v>94.329000000000008</v>
      </c>
      <c r="BT171" s="2">
        <f>'Processed Data Export'!DP172*BT$1</f>
        <v>75.239999999999995</v>
      </c>
      <c r="BU171" s="2">
        <f>'Processed Data Export'!DQ172*BU$1</f>
        <v>58.320000000000007</v>
      </c>
      <c r="BV171" s="2">
        <f>'Processed Data Export'!DR172*BV$1</f>
        <v>47.087999999999994</v>
      </c>
      <c r="BW171" s="2">
        <f>'Processed Data Export'!DS172*BW$1</f>
        <v>43.844999999999999</v>
      </c>
      <c r="BX171" s="2">
        <f>'Processed Data Export'!DT172*BX$1</f>
        <v>50.800000000000004</v>
      </c>
      <c r="BY171" s="2">
        <f>'Processed Data Export'!DU172*BY$1</f>
        <v>68.399999999999991</v>
      </c>
      <c r="BZ171" s="2">
        <f>'Processed Data Export'!DV172*BZ$1</f>
        <v>93.724999999999994</v>
      </c>
      <c r="CA171" s="2">
        <f>'Processed Data Export'!DW172*CA$1</f>
        <v>125.55000000000001</v>
      </c>
      <c r="CB171" s="2">
        <f>'Processed Data Export'!DX172*CB$1</f>
        <v>158.25</v>
      </c>
      <c r="CC171" s="2">
        <f>'Processed Data Export'!DY172*CC$1</f>
        <v>186</v>
      </c>
      <c r="CD171" s="2">
        <f>'Processed Data Export'!DZ172*CD$1</f>
        <v>199.92</v>
      </c>
      <c r="CE171" s="2">
        <f>'Processed Data Export'!EA172*CE$1</f>
        <v>195.3</v>
      </c>
      <c r="CF171" s="2">
        <f>'Processed Data Export'!EB172*CF$1</f>
        <v>165.44</v>
      </c>
      <c r="CG171" s="2">
        <f>'Processed Data Export'!EC172*CG$1</f>
        <v>116.00000000000001</v>
      </c>
      <c r="CH171" s="2">
        <f>'Processed Data Export'!ED172*CH$1</f>
        <v>54.48</v>
      </c>
      <c r="CI171" s="2">
        <f>'Processed Data Export'!EE172*CI$1</f>
        <v>0</v>
      </c>
      <c r="CJ171" s="2">
        <f>'Processed Data Export'!EF172*CJ$1</f>
        <v>0</v>
      </c>
      <c r="CK171" s="2">
        <f>'Processed Data Export'!EG172*CK$1</f>
        <v>0</v>
      </c>
      <c r="CL171" s="2">
        <f>'Processed Data Export'!EH172*CL$1</f>
        <v>0</v>
      </c>
      <c r="CM171" s="2">
        <f>'Processed Data Export'!EI172*CM$1</f>
        <v>0</v>
      </c>
      <c r="CN171" s="2">
        <f>'Processed Data Export'!EJ172*CN$1</f>
        <v>0</v>
      </c>
      <c r="CO171" s="2">
        <f t="shared" si="4"/>
        <v>3393.6717450000001</v>
      </c>
      <c r="CP171" s="2">
        <f t="shared" si="5"/>
        <v>33.936717450000003</v>
      </c>
    </row>
    <row r="172" spans="1:94" x14ac:dyDescent="0.35">
      <c r="A172" s="2">
        <f>'Processed Data Export'!B173</f>
        <v>16320</v>
      </c>
      <c r="B172" s="2">
        <f>'Processed Data Export'!AX173*B$1</f>
        <v>0.12210000000000001</v>
      </c>
      <c r="C172" s="2">
        <f>'Processed Data Export'!AY173*C$1</f>
        <v>0</v>
      </c>
      <c r="D172" s="2">
        <f>'Processed Data Export'!AZ173*D$1</f>
        <v>0</v>
      </c>
      <c r="E172" s="2">
        <f>'Processed Data Export'!BA173*E$1</f>
        <v>0</v>
      </c>
      <c r="F172" s="2">
        <f>'Processed Data Export'!BB173*F$1</f>
        <v>0</v>
      </c>
      <c r="G172" s="2">
        <f>'Processed Data Export'!BC173*G$1</f>
        <v>0</v>
      </c>
      <c r="H172" s="2">
        <f>'Processed Data Export'!BD173*H$1</f>
        <v>0</v>
      </c>
      <c r="I172" s="2">
        <f>'Processed Data Export'!BE173*I$1</f>
        <v>0</v>
      </c>
      <c r="J172" s="2">
        <f>'Processed Data Export'!BF173*J$1</f>
        <v>0</v>
      </c>
      <c r="K172" s="2">
        <f>'Processed Data Export'!BG173*K$1</f>
        <v>0</v>
      </c>
      <c r="L172" s="2">
        <f>'Processed Data Export'!BH173*L$1</f>
        <v>0</v>
      </c>
      <c r="M172" s="2">
        <f>'Processed Data Export'!BI173*M$1</f>
        <v>0</v>
      </c>
      <c r="N172" s="2">
        <f>'Processed Data Export'!BJ173*N$1</f>
        <v>0</v>
      </c>
      <c r="O172" s="2">
        <f>'Processed Data Export'!BK173*O$1</f>
        <v>0</v>
      </c>
      <c r="P172" s="2">
        <f>'Processed Data Export'!BL173*P$1</f>
        <v>0</v>
      </c>
      <c r="Q172" s="2">
        <f>'Processed Data Export'!BM173*Q$1</f>
        <v>0</v>
      </c>
      <c r="R172" s="2">
        <f>'Processed Data Export'!BN173*R$1</f>
        <v>0</v>
      </c>
      <c r="S172" s="2">
        <f>'Processed Data Export'!BO173*S$1</f>
        <v>0</v>
      </c>
      <c r="T172" s="2">
        <f>'Processed Data Export'!BP173*T$1</f>
        <v>0</v>
      </c>
      <c r="U172" s="2">
        <f>'Processed Data Export'!BQ173*U$1</f>
        <v>0</v>
      </c>
      <c r="V172" s="2">
        <f>'Processed Data Export'!BR173*V$1</f>
        <v>0</v>
      </c>
      <c r="W172" s="2">
        <f>'Processed Data Export'!BS173*W$1</f>
        <v>0</v>
      </c>
      <c r="X172" s="2">
        <f>'Processed Data Export'!BT173*X$1</f>
        <v>0</v>
      </c>
      <c r="Y172" s="2">
        <f>'Processed Data Export'!BU173*Y$1</f>
        <v>0</v>
      </c>
      <c r="Z172" s="2">
        <f>'Processed Data Export'!BV173*Z$1</f>
        <v>0</v>
      </c>
      <c r="AA172" s="2">
        <f>'Processed Data Export'!BW173*AA$1</f>
        <v>0</v>
      </c>
      <c r="AB172" s="2">
        <f>'Processed Data Export'!BX173*AB$1</f>
        <v>0</v>
      </c>
      <c r="AC172" s="2">
        <f>'Processed Data Export'!BY173*AC$1</f>
        <v>0</v>
      </c>
      <c r="AD172" s="2">
        <f>'Processed Data Export'!BZ173*AD$1</f>
        <v>0</v>
      </c>
      <c r="AE172" s="2">
        <f>'Processed Data Export'!CA173*AE$1</f>
        <v>0</v>
      </c>
      <c r="AF172" s="2">
        <f>'Processed Data Export'!CB173*AF$1</f>
        <v>1.6100000000000003E-2</v>
      </c>
      <c r="AG172" s="2">
        <f>'Processed Data Export'!CC173*AG$1</f>
        <v>5.2300000000000006E-2</v>
      </c>
      <c r="AH172" s="2">
        <f>'Processed Data Export'!CD173*AH$1</f>
        <v>8.0189999999999997E-2</v>
      </c>
      <c r="AI172" s="2">
        <f>'Processed Data Export'!CE173*AI$1</f>
        <v>0.10800000000000001</v>
      </c>
      <c r="AJ172" s="2">
        <f>'Processed Data Export'!CF173*AJ$1</f>
        <v>0.12272000000000001</v>
      </c>
      <c r="AK172" s="2">
        <f>'Processed Data Export'!CG173*AK$1</f>
        <v>0.13080000000000003</v>
      </c>
      <c r="AL172" s="2">
        <f>'Processed Data Export'!CH173*AL$1</f>
        <v>0.13378500000000002</v>
      </c>
      <c r="AM172" s="2">
        <f>'Processed Data Export'!CI173*AM$1</f>
        <v>0.15254999999999999</v>
      </c>
      <c r="AN172" s="2">
        <f>'Processed Data Export'!CJ173*AN$1</f>
        <v>0.21759999999999999</v>
      </c>
      <c r="AO172" s="2">
        <f>'Processed Data Export'!CK173*AO$1</f>
        <v>0.36974999999999997</v>
      </c>
      <c r="AP172" s="2">
        <f>'Processed Data Export'!CL173*AP$1</f>
        <v>0.61874999999999991</v>
      </c>
      <c r="AQ172" s="2">
        <f>'Processed Data Export'!CM173*AQ$1</f>
        <v>0.98699999999999999</v>
      </c>
      <c r="AR172" s="2">
        <f>'Processed Data Export'!CN173*AR$1</f>
        <v>1.45905</v>
      </c>
      <c r="AS172" s="2">
        <f>'Processed Data Export'!CO173*AS$1</f>
        <v>2.0327999999999999</v>
      </c>
      <c r="AT172" s="2">
        <f>'Processed Data Export'!CP173*AT$1</f>
        <v>2.6812499999999999</v>
      </c>
      <c r="AU172" s="2">
        <f>'Processed Data Export'!CQ173*AU$1</f>
        <v>3.4163999999999999</v>
      </c>
      <c r="AV172" s="2">
        <f>'Processed Data Export'!CR173*AV$1</f>
        <v>4.2954999999999997</v>
      </c>
      <c r="AW172" s="2">
        <f>'Processed Data Export'!CS173*AW$1</f>
        <v>5.3397500000000013</v>
      </c>
      <c r="AX172" s="2">
        <f>'Processed Data Export'!CT173*AX$1</f>
        <v>6.5493999999999994</v>
      </c>
      <c r="AY172" s="2">
        <f>'Processed Data Export'!CU173*AY$1</f>
        <v>7.8670999999999998</v>
      </c>
      <c r="AZ172" s="2">
        <f>'Processed Data Export'!CV173*AZ$1</f>
        <v>9.2352000000000007</v>
      </c>
      <c r="BA172" s="2">
        <f>'Processed Data Export'!CW173*BA$1</f>
        <v>10.684799999999999</v>
      </c>
      <c r="BB172" s="2">
        <f>'Processed Data Export'!CX173*BB$1</f>
        <v>12.2622</v>
      </c>
      <c r="BC172" s="2">
        <f>'Processed Data Export'!CY173*BC$1</f>
        <v>14.191799999999999</v>
      </c>
      <c r="BD172" s="2">
        <f>'Processed Data Export'!CZ173*BD$1</f>
        <v>16.712699999999998</v>
      </c>
      <c r="BE172" s="2">
        <f>'Processed Data Export'!DA173*BE$1</f>
        <v>20.271999999999998</v>
      </c>
      <c r="BF172" s="2">
        <f>'Processed Data Export'!DB173*BF$1</f>
        <v>25.273</v>
      </c>
      <c r="BG172" s="2">
        <f>'Processed Data Export'!DC173*BG$1</f>
        <v>32.625</v>
      </c>
      <c r="BH172" s="2">
        <f>'Processed Data Export'!DD173*BH$1</f>
        <v>42.23</v>
      </c>
      <c r="BI172" s="2">
        <f>'Processed Data Export'!DE173*BI$1</f>
        <v>55.351999999999997</v>
      </c>
      <c r="BJ172" s="2">
        <f>'Processed Data Export'!DF173*BJ$1</f>
        <v>71.231999999999999</v>
      </c>
      <c r="BK172" s="2">
        <f>'Processed Data Export'!DG173*BK$1</f>
        <v>90.013500000000008</v>
      </c>
      <c r="BL172" s="2">
        <f>'Processed Data Export'!DH173*BL$1</f>
        <v>110.42199999999998</v>
      </c>
      <c r="BM172" s="2">
        <f>'Processed Data Export'!DI173*BM$1</f>
        <v>130.93100000000001</v>
      </c>
      <c r="BN172" s="2">
        <f>'Processed Data Export'!DJ173*BN$1</f>
        <v>149.14249999999998</v>
      </c>
      <c r="BO172" s="2">
        <f>'Processed Data Export'!DK173*BO$1</f>
        <v>163.00649999999999</v>
      </c>
      <c r="BP172" s="2">
        <f>'Processed Data Export'!DL173*BP$1</f>
        <v>170.77200000000002</v>
      </c>
      <c r="BQ172" s="2">
        <f>'Processed Data Export'!DM173*BQ$1</f>
        <v>170.422</v>
      </c>
      <c r="BR172" s="2">
        <f>'Processed Data Export'!DN173*BR$1</f>
        <v>162.26949999999999</v>
      </c>
      <c r="BS172" s="2">
        <f>'Processed Data Export'!DO173*BS$1</f>
        <v>148.18350000000001</v>
      </c>
      <c r="BT172" s="2">
        <f>'Processed Data Export'!DP173*BT$1</f>
        <v>131.85999999999999</v>
      </c>
      <c r="BU172" s="2">
        <f>'Processed Data Export'!DQ173*BU$1</f>
        <v>119.232</v>
      </c>
      <c r="BV172" s="2">
        <f>'Processed Data Export'!DR173*BV$1</f>
        <v>117.22949999999997</v>
      </c>
      <c r="BW172" s="2">
        <f>'Processed Data Export'!DS173*BW$1</f>
        <v>133.19999999999999</v>
      </c>
      <c r="BX172" s="2">
        <f>'Processed Data Export'!DT173*BX$1</f>
        <v>177.16499999999999</v>
      </c>
      <c r="BY172" s="2">
        <f>'Processed Data Export'!DU173*BY$1</f>
        <v>252</v>
      </c>
      <c r="BZ172" s="2">
        <f>'Processed Data Export'!DV173*BZ$1</f>
        <v>357.78500000000003</v>
      </c>
      <c r="CA172" s="2">
        <f>'Processed Data Export'!DW173*CA$1</f>
        <v>496.62</v>
      </c>
      <c r="CB172" s="2">
        <f>'Processed Data Export'!DX173*CB$1</f>
        <v>650.93499999999995</v>
      </c>
      <c r="CC172" s="2">
        <f>'Processed Data Export'!DY173*CC$1</f>
        <v>802.8</v>
      </c>
      <c r="CD172" s="2">
        <f>'Processed Data Export'!DZ173*CD$1</f>
        <v>922.07999999999993</v>
      </c>
      <c r="CE172" s="2">
        <f>'Processed Data Export'!EA173*CE$1</f>
        <v>984.25</v>
      </c>
      <c r="CF172" s="2">
        <f>'Processed Data Export'!EB173*CF$1</f>
        <v>955.68</v>
      </c>
      <c r="CG172" s="2">
        <f>'Processed Data Export'!EC173*CG$1</f>
        <v>826</v>
      </c>
      <c r="CH172" s="2">
        <f>'Processed Data Export'!ED173*CH$1</f>
        <v>610.63</v>
      </c>
      <c r="CI172" s="2">
        <f>'Processed Data Export'!EE173*CI$1</f>
        <v>319.92</v>
      </c>
      <c r="CJ172" s="2">
        <f>'Processed Data Export'!EF173*CJ$1</f>
        <v>2.93</v>
      </c>
      <c r="CK172" s="2">
        <f>'Processed Data Export'!EG173*CK$1</f>
        <v>0</v>
      </c>
      <c r="CL172" s="2">
        <f>'Processed Data Export'!EH173*CL$1</f>
        <v>0</v>
      </c>
      <c r="CM172" s="2">
        <f>'Processed Data Export'!EI173*CM$1</f>
        <v>0</v>
      </c>
      <c r="CN172" s="2">
        <f>'Processed Data Export'!EJ173*CN$1</f>
        <v>0</v>
      </c>
      <c r="CO172" s="2">
        <f t="shared" si="4"/>
        <v>9502.3025949999992</v>
      </c>
      <c r="CP172" s="2">
        <f t="shared" si="5"/>
        <v>95.02302594999999</v>
      </c>
    </row>
    <row r="173" spans="1:94" x14ac:dyDescent="0.35">
      <c r="A173" s="2">
        <f>'Processed Data Export'!B174</f>
        <v>16325</v>
      </c>
      <c r="B173" s="2">
        <f>'Processed Data Export'!AX174*B$1</f>
        <v>8.3750000000000005E-2</v>
      </c>
      <c r="C173" s="2">
        <f>'Processed Data Export'!AY174*C$1</f>
        <v>0</v>
      </c>
      <c r="D173" s="2">
        <f>'Processed Data Export'!AZ174*D$1</f>
        <v>0</v>
      </c>
      <c r="E173" s="2">
        <f>'Processed Data Export'!BA174*E$1</f>
        <v>0</v>
      </c>
      <c r="F173" s="2">
        <f>'Processed Data Export'!BB174*F$1</f>
        <v>0</v>
      </c>
      <c r="G173" s="2">
        <f>'Processed Data Export'!BC174*G$1</f>
        <v>0</v>
      </c>
      <c r="H173" s="2">
        <f>'Processed Data Export'!BD174*H$1</f>
        <v>0</v>
      </c>
      <c r="I173" s="2">
        <f>'Processed Data Export'!BE174*I$1</f>
        <v>0</v>
      </c>
      <c r="J173" s="2">
        <f>'Processed Data Export'!BF174*J$1</f>
        <v>0</v>
      </c>
      <c r="K173" s="2">
        <f>'Processed Data Export'!BG174*K$1</f>
        <v>0</v>
      </c>
      <c r="L173" s="2">
        <f>'Processed Data Export'!BH174*L$1</f>
        <v>0</v>
      </c>
      <c r="M173" s="2">
        <f>'Processed Data Export'!BI174*M$1</f>
        <v>0</v>
      </c>
      <c r="N173" s="2">
        <f>'Processed Data Export'!BJ174*N$1</f>
        <v>0</v>
      </c>
      <c r="O173" s="2">
        <f>'Processed Data Export'!BK174*O$1</f>
        <v>0</v>
      </c>
      <c r="P173" s="2">
        <f>'Processed Data Export'!BL174*P$1</f>
        <v>0</v>
      </c>
      <c r="Q173" s="2">
        <f>'Processed Data Export'!BM174*Q$1</f>
        <v>0</v>
      </c>
      <c r="R173" s="2">
        <f>'Processed Data Export'!BN174*R$1</f>
        <v>0</v>
      </c>
      <c r="S173" s="2">
        <f>'Processed Data Export'!BO174*S$1</f>
        <v>0</v>
      </c>
      <c r="T173" s="2">
        <f>'Processed Data Export'!BP174*T$1</f>
        <v>0</v>
      </c>
      <c r="U173" s="2">
        <f>'Processed Data Export'!BQ174*U$1</f>
        <v>0</v>
      </c>
      <c r="V173" s="2">
        <f>'Processed Data Export'!BR174*V$1</f>
        <v>0</v>
      </c>
      <c r="W173" s="2">
        <f>'Processed Data Export'!BS174*W$1</f>
        <v>0</v>
      </c>
      <c r="X173" s="2">
        <f>'Processed Data Export'!BT174*X$1</f>
        <v>0</v>
      </c>
      <c r="Y173" s="2">
        <f>'Processed Data Export'!BU174*Y$1</f>
        <v>0</v>
      </c>
      <c r="Z173" s="2">
        <f>'Processed Data Export'!BV174*Z$1</f>
        <v>0</v>
      </c>
      <c r="AA173" s="2">
        <f>'Processed Data Export'!BW174*AA$1</f>
        <v>0</v>
      </c>
      <c r="AB173" s="2">
        <f>'Processed Data Export'!BX174*AB$1</f>
        <v>0</v>
      </c>
      <c r="AC173" s="2">
        <f>'Processed Data Export'!BY174*AC$1</f>
        <v>0</v>
      </c>
      <c r="AD173" s="2">
        <f>'Processed Data Export'!BZ174*AD$1</f>
        <v>0</v>
      </c>
      <c r="AE173" s="2">
        <f>'Processed Data Export'!CA174*AE$1</f>
        <v>0</v>
      </c>
      <c r="AF173" s="2">
        <f>'Processed Data Export'!CB174*AF$1</f>
        <v>1.38E-2</v>
      </c>
      <c r="AG173" s="2">
        <f>'Processed Data Export'!CC174*AG$1</f>
        <v>4.7070000000000001E-2</v>
      </c>
      <c r="AH173" s="2">
        <f>'Processed Data Export'!CD174*AH$1</f>
        <v>7.4249999999999997E-2</v>
      </c>
      <c r="AI173" s="2">
        <f>'Processed Data Export'!CE174*AI$1</f>
        <v>9.7875000000000018E-2</v>
      </c>
      <c r="AJ173" s="2">
        <f>'Processed Data Export'!CF174*AJ$1</f>
        <v>0.11121500000000002</v>
      </c>
      <c r="AK173" s="2">
        <f>'Processed Data Export'!CG174*AK$1</f>
        <v>0.11772000000000001</v>
      </c>
      <c r="AL173" s="2">
        <f>'Processed Data Export'!CH174*AL$1</f>
        <v>0.11396500000000001</v>
      </c>
      <c r="AM173" s="2">
        <f>'Processed Data Export'!CI174*AM$1</f>
        <v>0.1356</v>
      </c>
      <c r="AN173" s="2">
        <f>'Processed Data Export'!CJ174*AN$1</f>
        <v>0.20480000000000001</v>
      </c>
      <c r="AO173" s="2">
        <f>'Processed Data Export'!CK174*AO$1</f>
        <v>0.35525000000000001</v>
      </c>
      <c r="AP173" s="2">
        <f>'Processed Data Export'!CL174*AP$1</f>
        <v>0.60224999999999995</v>
      </c>
      <c r="AQ173" s="2">
        <f>'Processed Data Export'!CM174*AQ$1</f>
        <v>0.98699999999999999</v>
      </c>
      <c r="AR173" s="2">
        <f>'Processed Data Export'!CN174*AR$1</f>
        <v>1.4696999999999998</v>
      </c>
      <c r="AS173" s="2">
        <f>'Processed Data Export'!CO174*AS$1</f>
        <v>2.0569999999999999</v>
      </c>
      <c r="AT173" s="2">
        <f>'Processed Data Export'!CP174*AT$1</f>
        <v>2.75</v>
      </c>
      <c r="AU173" s="2">
        <f>'Processed Data Export'!CQ174*AU$1</f>
        <v>3.5412000000000003</v>
      </c>
      <c r="AV173" s="2">
        <f>'Processed Data Export'!CR174*AV$1</f>
        <v>4.4907500000000002</v>
      </c>
      <c r="AW173" s="2">
        <f>'Processed Data Export'!CS174*AW$1</f>
        <v>5.6218500000000002</v>
      </c>
      <c r="AX173" s="2">
        <f>'Processed Data Export'!CT174*AX$1</f>
        <v>6.9386999999999999</v>
      </c>
      <c r="AY173" s="2">
        <f>'Processed Data Export'!CU174*AY$1</f>
        <v>8.3880999999999997</v>
      </c>
      <c r="AZ173" s="2">
        <f>'Processed Data Export'!CV174*AZ$1</f>
        <v>9.9160000000000004</v>
      </c>
      <c r="BA173" s="2">
        <f>'Processed Data Export'!CW174*BA$1</f>
        <v>11.424000000000001</v>
      </c>
      <c r="BB173" s="2">
        <f>'Processed Data Export'!CX174*BB$1</f>
        <v>13.102600000000001</v>
      </c>
      <c r="BC173" s="2">
        <f>'Processed Data Export'!CY174*BC$1</f>
        <v>15.059799999999999</v>
      </c>
      <c r="BD173" s="2">
        <f>'Processed Data Export'!CZ174*BD$1</f>
        <v>17.550799999999999</v>
      </c>
      <c r="BE173" s="2">
        <f>'Processed Data Export'!DA174*BE$1</f>
        <v>20.831999999999997</v>
      </c>
      <c r="BF173" s="2">
        <f>'Processed Data Export'!DB174*BF$1</f>
        <v>25.526999999999997</v>
      </c>
      <c r="BG173" s="2">
        <f>'Processed Data Export'!DC174*BG$1</f>
        <v>32.262500000000003</v>
      </c>
      <c r="BH173" s="2">
        <f>'Processed Data Export'!DD174*BH$1</f>
        <v>41.081999999999994</v>
      </c>
      <c r="BI173" s="2">
        <f>'Processed Data Export'!DE174*BI$1</f>
        <v>52.920999999999999</v>
      </c>
      <c r="BJ173" s="2">
        <f>'Processed Data Export'!DF174*BJ$1</f>
        <v>67.309999999999988</v>
      </c>
      <c r="BK173" s="2">
        <f>'Processed Data Export'!DG174*BK$1</f>
        <v>84.350000000000009</v>
      </c>
      <c r="BL173" s="2">
        <f>'Processed Data Export'!DH174*BL$1</f>
        <v>103.02399999999999</v>
      </c>
      <c r="BM173" s="2">
        <f>'Processed Data Export'!DI174*BM$1</f>
        <v>121.7565</v>
      </c>
      <c r="BN173" s="2">
        <f>'Processed Data Export'!DJ174*BN$1</f>
        <v>138.55249999999998</v>
      </c>
      <c r="BO173" s="2">
        <f>'Processed Data Export'!DK174*BO$1</f>
        <v>151.77850000000001</v>
      </c>
      <c r="BP173" s="2">
        <f>'Processed Data Export'!DL174*BP$1</f>
        <v>159.828</v>
      </c>
      <c r="BQ173" s="2">
        <f>'Processed Data Export'!DM174*BQ$1</f>
        <v>161.875</v>
      </c>
      <c r="BR173" s="2">
        <f>'Processed Data Export'!DN174*BR$1</f>
        <v>158.7355</v>
      </c>
      <c r="BS173" s="2">
        <f>'Processed Data Export'!DO174*BS$1</f>
        <v>153.53550000000001</v>
      </c>
      <c r="BT173" s="2">
        <f>'Processed Data Export'!DP174*BT$1</f>
        <v>150.47999999999999</v>
      </c>
      <c r="BU173" s="2">
        <f>'Processed Data Export'!DQ174*BU$1</f>
        <v>155.95200000000003</v>
      </c>
      <c r="BV173" s="2">
        <f>'Processed Data Export'!DR174*BV$1</f>
        <v>176.57999999999998</v>
      </c>
      <c r="BW173" s="2">
        <f>'Processed Data Export'!DS174*BW$1</f>
        <v>217.56</v>
      </c>
      <c r="BX173" s="2">
        <f>'Processed Data Export'!DT174*BX$1</f>
        <v>285.11500000000001</v>
      </c>
      <c r="BY173" s="2">
        <f>'Processed Data Export'!DU174*BY$1</f>
        <v>375.84</v>
      </c>
      <c r="BZ173" s="2">
        <f>'Processed Data Export'!DV174*BZ$1</f>
        <v>483.29499999999996</v>
      </c>
      <c r="CA173" s="2">
        <f>'Processed Data Export'!DW174*CA$1</f>
        <v>603.57000000000005</v>
      </c>
      <c r="CB173" s="2">
        <f>'Processed Data Export'!DX174*CB$1</f>
        <v>712.125</v>
      </c>
      <c r="CC173" s="2">
        <f>'Processed Data Export'!DY174*CC$1</f>
        <v>793.19999999999993</v>
      </c>
      <c r="CD173" s="2">
        <f>'Processed Data Export'!DZ174*CD$1</f>
        <v>821.44</v>
      </c>
      <c r="CE173" s="2">
        <f>'Processed Data Export'!EA174*CE$1</f>
        <v>785.85</v>
      </c>
      <c r="CF173" s="2">
        <f>'Processed Data Export'!EB174*CF$1</f>
        <v>670.56000000000006</v>
      </c>
      <c r="CG173" s="2">
        <f>'Processed Data Export'!EC174*CG$1</f>
        <v>500</v>
      </c>
      <c r="CH173" s="2">
        <f>'Processed Data Export'!ED174*CH$1</f>
        <v>281.48</v>
      </c>
      <c r="CI173" s="2">
        <f>'Processed Data Export'!EE174*CI$1</f>
        <v>18.060000000000002</v>
      </c>
      <c r="CJ173" s="2">
        <f>'Processed Data Export'!EF174*CJ$1</f>
        <v>0</v>
      </c>
      <c r="CK173" s="2">
        <f>'Processed Data Export'!EG174*CK$1</f>
        <v>0</v>
      </c>
      <c r="CL173" s="2">
        <f>'Processed Data Export'!EH174*CL$1</f>
        <v>0</v>
      </c>
      <c r="CM173" s="2">
        <f>'Processed Data Export'!EI174*CM$1</f>
        <v>0</v>
      </c>
      <c r="CN173" s="2">
        <f>'Processed Data Export'!EJ174*CN$1</f>
        <v>0</v>
      </c>
      <c r="CO173" s="2">
        <f t="shared" si="4"/>
        <v>8609.7320449999988</v>
      </c>
      <c r="CP173" s="2">
        <f t="shared" si="5"/>
        <v>86.097320449999984</v>
      </c>
    </row>
    <row r="174" spans="1:94" x14ac:dyDescent="0.35">
      <c r="A174" s="2">
        <f>'Processed Data Export'!B175</f>
        <v>16330</v>
      </c>
      <c r="B174" s="2">
        <f>'Processed Data Export'!AX175*B$1</f>
        <v>3.5450000000000002E-2</v>
      </c>
      <c r="C174" s="2">
        <f>'Processed Data Export'!AY175*C$1</f>
        <v>0</v>
      </c>
      <c r="D174" s="2">
        <f>'Processed Data Export'!AZ175*D$1</f>
        <v>0</v>
      </c>
      <c r="E174" s="2">
        <f>'Processed Data Export'!BA175*E$1</f>
        <v>0</v>
      </c>
      <c r="F174" s="2">
        <f>'Processed Data Export'!BB175*F$1</f>
        <v>0</v>
      </c>
      <c r="G174" s="2">
        <f>'Processed Data Export'!BC175*G$1</f>
        <v>0</v>
      </c>
      <c r="H174" s="2">
        <f>'Processed Data Export'!BD175*H$1</f>
        <v>0</v>
      </c>
      <c r="I174" s="2">
        <f>'Processed Data Export'!BE175*I$1</f>
        <v>0</v>
      </c>
      <c r="J174" s="2">
        <f>'Processed Data Export'!BF175*J$1</f>
        <v>0</v>
      </c>
      <c r="K174" s="2">
        <f>'Processed Data Export'!BG175*K$1</f>
        <v>0</v>
      </c>
      <c r="L174" s="2">
        <f>'Processed Data Export'!BH175*L$1</f>
        <v>0</v>
      </c>
      <c r="M174" s="2">
        <f>'Processed Data Export'!BI175*M$1</f>
        <v>0</v>
      </c>
      <c r="N174" s="2">
        <f>'Processed Data Export'!BJ175*N$1</f>
        <v>0</v>
      </c>
      <c r="O174" s="2">
        <f>'Processed Data Export'!BK175*O$1</f>
        <v>0</v>
      </c>
      <c r="P174" s="2">
        <f>'Processed Data Export'!BL175*P$1</f>
        <v>0</v>
      </c>
      <c r="Q174" s="2">
        <f>'Processed Data Export'!BM175*Q$1</f>
        <v>0</v>
      </c>
      <c r="R174" s="2">
        <f>'Processed Data Export'!BN175*R$1</f>
        <v>0</v>
      </c>
      <c r="S174" s="2">
        <f>'Processed Data Export'!BO175*S$1</f>
        <v>0</v>
      </c>
      <c r="T174" s="2">
        <f>'Processed Data Export'!BP175*T$1</f>
        <v>0</v>
      </c>
      <c r="U174" s="2">
        <f>'Processed Data Export'!BQ175*U$1</f>
        <v>0</v>
      </c>
      <c r="V174" s="2">
        <f>'Processed Data Export'!BR175*V$1</f>
        <v>0</v>
      </c>
      <c r="W174" s="2">
        <f>'Processed Data Export'!BS175*W$1</f>
        <v>0</v>
      </c>
      <c r="X174" s="2">
        <f>'Processed Data Export'!BT175*X$1</f>
        <v>0</v>
      </c>
      <c r="Y174" s="2">
        <f>'Processed Data Export'!BU175*Y$1</f>
        <v>0</v>
      </c>
      <c r="Z174" s="2">
        <f>'Processed Data Export'!BV175*Z$1</f>
        <v>0</v>
      </c>
      <c r="AA174" s="2">
        <f>'Processed Data Export'!BW175*AA$1</f>
        <v>0</v>
      </c>
      <c r="AB174" s="2">
        <f>'Processed Data Export'!BX175*AB$1</f>
        <v>0</v>
      </c>
      <c r="AC174" s="2">
        <f>'Processed Data Export'!BY175*AC$1</f>
        <v>0</v>
      </c>
      <c r="AD174" s="2">
        <f>'Processed Data Export'!BZ175*AD$1</f>
        <v>0</v>
      </c>
      <c r="AE174" s="2">
        <f>'Processed Data Export'!CA175*AE$1</f>
        <v>0</v>
      </c>
      <c r="AF174" s="2">
        <f>'Processed Data Export'!CB175*AF$1</f>
        <v>4.1399999999999999E-2</v>
      </c>
      <c r="AG174" s="2">
        <f>'Processed Data Export'!CC175*AG$1</f>
        <v>7.5835000000000014E-2</v>
      </c>
      <c r="AH174" s="2">
        <f>'Processed Data Export'!CD175*AH$1</f>
        <v>0.11286</v>
      </c>
      <c r="AI174" s="2">
        <f>'Processed Data Export'!CE175*AI$1</f>
        <v>0.14512500000000003</v>
      </c>
      <c r="AJ174" s="2">
        <f>'Processed Data Export'!CF175*AJ$1</f>
        <v>0.16490500000000002</v>
      </c>
      <c r="AK174" s="2">
        <f>'Processed Data Export'!CG175*AK$1</f>
        <v>0.17004</v>
      </c>
      <c r="AL174" s="2">
        <f>'Processed Data Export'!CH175*AL$1</f>
        <v>0.17837999999999998</v>
      </c>
      <c r="AM174" s="2">
        <f>'Processed Data Export'!CI175*AM$1</f>
        <v>0.20339999999999997</v>
      </c>
      <c r="AN174" s="2">
        <f>'Processed Data Export'!CJ175*AN$1</f>
        <v>0.28160000000000002</v>
      </c>
      <c r="AO174" s="2">
        <f>'Processed Data Export'!CK175*AO$1</f>
        <v>0.44950000000000001</v>
      </c>
      <c r="AP174" s="2">
        <f>'Processed Data Export'!CL175*AP$1</f>
        <v>0.70950000000000002</v>
      </c>
      <c r="AQ174" s="2">
        <f>'Processed Data Export'!CM175*AQ$1</f>
        <v>1.0997999999999999</v>
      </c>
      <c r="AR174" s="2">
        <f>'Processed Data Export'!CN175*AR$1</f>
        <v>1.5868499999999999</v>
      </c>
      <c r="AS174" s="2">
        <f>'Processed Data Export'!CO175*AS$1</f>
        <v>2.1779999999999999</v>
      </c>
      <c r="AT174" s="2">
        <f>'Processed Data Export'!CP175*AT$1</f>
        <v>2.8462499999999999</v>
      </c>
      <c r="AU174" s="2">
        <f>'Processed Data Export'!CQ175*AU$1</f>
        <v>3.6192000000000006</v>
      </c>
      <c r="AV174" s="2">
        <f>'Processed Data Export'!CR175*AV$1</f>
        <v>4.5794999999999995</v>
      </c>
      <c r="AW174" s="2">
        <f>'Processed Data Export'!CS175*AW$1</f>
        <v>5.7024500000000007</v>
      </c>
      <c r="AX174" s="2">
        <f>'Processed Data Export'!CT175*AX$1</f>
        <v>7.0303000000000004</v>
      </c>
      <c r="AY174" s="2">
        <f>'Processed Data Export'!CU175*AY$1</f>
        <v>8.5183499999999999</v>
      </c>
      <c r="AZ174" s="2">
        <f>'Processed Data Export'!CV175*AZ$1</f>
        <v>10.123199999999999</v>
      </c>
      <c r="BA174" s="2">
        <f>'Processed Data Export'!CW175*BA$1</f>
        <v>11.894399999999999</v>
      </c>
      <c r="BB174" s="2">
        <f>'Processed Data Export'!CX175*BB$1</f>
        <v>13.866599999999998</v>
      </c>
      <c r="BC174" s="2">
        <f>'Processed Data Export'!CY175*BC$1</f>
        <v>16.188199999999998</v>
      </c>
      <c r="BD174" s="2">
        <f>'Processed Data Export'!CZ175*BD$1</f>
        <v>19.276299999999999</v>
      </c>
      <c r="BE174" s="2">
        <f>'Processed Data Export'!DA175*BE$1</f>
        <v>23.407999999999998</v>
      </c>
      <c r="BF174" s="2">
        <f>'Processed Data Export'!DB175*BF$1</f>
        <v>29.146499999999996</v>
      </c>
      <c r="BG174" s="2">
        <f>'Processed Data Export'!DC175*BG$1</f>
        <v>37.337500000000006</v>
      </c>
      <c r="BH174" s="2">
        <f>'Processed Data Export'!DD175*BH$1</f>
        <v>47.887999999999998</v>
      </c>
      <c r="BI174" s="2">
        <f>'Processed Data Export'!DE175*BI$1</f>
        <v>62.177500000000002</v>
      </c>
      <c r="BJ174" s="2">
        <f>'Processed Data Export'!DF175*BJ$1</f>
        <v>79.394000000000005</v>
      </c>
      <c r="BK174" s="2">
        <f>'Processed Data Export'!DG175*BK$1</f>
        <v>99.774000000000015</v>
      </c>
      <c r="BL174" s="2">
        <f>'Processed Data Export'!DH175*BL$1</f>
        <v>122.34099999999999</v>
      </c>
      <c r="BM174" s="2">
        <f>'Processed Data Export'!DI175*BM$1</f>
        <v>145.08150000000001</v>
      </c>
      <c r="BN174" s="2">
        <f>'Processed Data Export'!DJ175*BN$1</f>
        <v>166.0865</v>
      </c>
      <c r="BO174" s="2">
        <f>'Processed Data Export'!DK175*BO$1</f>
        <v>183.0565</v>
      </c>
      <c r="BP174" s="2">
        <f>'Processed Data Export'!DL175*BP$1</f>
        <v>194.48400000000004</v>
      </c>
      <c r="BQ174" s="2">
        <f>'Processed Data Export'!DM175*BQ$1</f>
        <v>198.91199999999998</v>
      </c>
      <c r="BR174" s="2">
        <f>'Processed Data Export'!DN175*BR$1</f>
        <v>196.726</v>
      </c>
      <c r="BS174" s="2">
        <f>'Processed Data Export'!DO175*BS$1</f>
        <v>190.3305</v>
      </c>
      <c r="BT174" s="2">
        <f>'Processed Data Export'!DP175*BT$1</f>
        <v>182.78000000000003</v>
      </c>
      <c r="BU174" s="2">
        <f>'Processed Data Export'!DQ175*BU$1</f>
        <v>179.71200000000002</v>
      </c>
      <c r="BV174" s="2">
        <f>'Processed Data Export'!DR175*BV$1</f>
        <v>185.89949999999999</v>
      </c>
      <c r="BW174" s="2">
        <f>'Processed Data Export'!DS175*BW$1</f>
        <v>204.79499999999999</v>
      </c>
      <c r="BX174" s="2">
        <f>'Processed Data Export'!DT175*BX$1</f>
        <v>240.66499999999999</v>
      </c>
      <c r="BY174" s="2">
        <f>'Processed Data Export'!DU175*BY$1</f>
        <v>288.71999999999997</v>
      </c>
      <c r="BZ174" s="2">
        <f>'Processed Data Export'!DV175*BZ$1</f>
        <v>343.11500000000001</v>
      </c>
      <c r="CA174" s="2">
        <f>'Processed Data Export'!DW175*CA$1</f>
        <v>399.9</v>
      </c>
      <c r="CB174" s="2">
        <f>'Processed Data Export'!DX175*CB$1</f>
        <v>440.98999999999995</v>
      </c>
      <c r="CC174" s="2">
        <f>'Processed Data Export'!DY175*CC$1</f>
        <v>457.2</v>
      </c>
      <c r="CD174" s="2">
        <f>'Processed Data Export'!DZ175*CD$1</f>
        <v>437.92</v>
      </c>
      <c r="CE174" s="2">
        <f>'Processed Data Export'!EA175*CE$1</f>
        <v>378.2</v>
      </c>
      <c r="CF174" s="2">
        <f>'Processed Data Export'!EB175*CF$1</f>
        <v>279.84000000000003</v>
      </c>
      <c r="CG174" s="2">
        <f>'Processed Data Export'!EC175*CG$1</f>
        <v>150</v>
      </c>
      <c r="CH174" s="2">
        <f>'Processed Data Export'!ED175*CH$1</f>
        <v>31.780000000000005</v>
      </c>
      <c r="CI174" s="2">
        <f>'Processed Data Export'!EE175*CI$1</f>
        <v>0</v>
      </c>
      <c r="CJ174" s="2">
        <f>'Processed Data Export'!EF175*CJ$1</f>
        <v>0</v>
      </c>
      <c r="CK174" s="2">
        <f>'Processed Data Export'!EG175*CK$1</f>
        <v>0</v>
      </c>
      <c r="CL174" s="2">
        <f>'Processed Data Export'!EH175*CL$1</f>
        <v>0</v>
      </c>
      <c r="CM174" s="2">
        <f>'Processed Data Export'!EI175*CM$1</f>
        <v>0</v>
      </c>
      <c r="CN174" s="2">
        <f>'Processed Data Export'!EJ175*CN$1</f>
        <v>0</v>
      </c>
      <c r="CO174" s="2">
        <f t="shared" si="4"/>
        <v>6088.7373950000001</v>
      </c>
      <c r="CP174" s="2">
        <f t="shared" si="5"/>
        <v>60.887373950000004</v>
      </c>
    </row>
    <row r="175" spans="1:94" x14ac:dyDescent="0.35">
      <c r="A175" s="2">
        <f>'Processed Data Export'!B176</f>
        <v>16335</v>
      </c>
      <c r="B175" s="2">
        <f>'Processed Data Export'!AX176*B$1</f>
        <v>4.2500000000000003E-2</v>
      </c>
      <c r="C175" s="2">
        <f>'Processed Data Export'!AY176*C$1</f>
        <v>0</v>
      </c>
      <c r="D175" s="2">
        <f>'Processed Data Export'!AZ176*D$1</f>
        <v>0</v>
      </c>
      <c r="E175" s="2">
        <f>'Processed Data Export'!BA176*E$1</f>
        <v>0</v>
      </c>
      <c r="F175" s="2">
        <f>'Processed Data Export'!BB176*F$1</f>
        <v>0</v>
      </c>
      <c r="G175" s="2">
        <f>'Processed Data Export'!BC176*G$1</f>
        <v>0</v>
      </c>
      <c r="H175" s="2">
        <f>'Processed Data Export'!BD176*H$1</f>
        <v>0</v>
      </c>
      <c r="I175" s="2">
        <f>'Processed Data Export'!BE176*I$1</f>
        <v>0</v>
      </c>
      <c r="J175" s="2">
        <f>'Processed Data Export'!BF176*J$1</f>
        <v>0</v>
      </c>
      <c r="K175" s="2">
        <f>'Processed Data Export'!BG176*K$1</f>
        <v>0</v>
      </c>
      <c r="L175" s="2">
        <f>'Processed Data Export'!BH176*L$1</f>
        <v>0</v>
      </c>
      <c r="M175" s="2">
        <f>'Processed Data Export'!BI176*M$1</f>
        <v>0</v>
      </c>
      <c r="N175" s="2">
        <f>'Processed Data Export'!BJ176*N$1</f>
        <v>0</v>
      </c>
      <c r="O175" s="2">
        <f>'Processed Data Export'!BK176*O$1</f>
        <v>0</v>
      </c>
      <c r="P175" s="2">
        <f>'Processed Data Export'!BL176*P$1</f>
        <v>0</v>
      </c>
      <c r="Q175" s="2">
        <f>'Processed Data Export'!BM176*Q$1</f>
        <v>0</v>
      </c>
      <c r="R175" s="2">
        <f>'Processed Data Export'!BN176*R$1</f>
        <v>0</v>
      </c>
      <c r="S175" s="2">
        <f>'Processed Data Export'!BO176*S$1</f>
        <v>0</v>
      </c>
      <c r="T175" s="2">
        <f>'Processed Data Export'!BP176*T$1</f>
        <v>0</v>
      </c>
      <c r="U175" s="2">
        <f>'Processed Data Export'!BQ176*U$1</f>
        <v>0</v>
      </c>
      <c r="V175" s="2">
        <f>'Processed Data Export'!BR176*V$1</f>
        <v>0</v>
      </c>
      <c r="W175" s="2">
        <f>'Processed Data Export'!BS176*W$1</f>
        <v>0</v>
      </c>
      <c r="X175" s="2">
        <f>'Processed Data Export'!BT176*X$1</f>
        <v>0</v>
      </c>
      <c r="Y175" s="2">
        <f>'Processed Data Export'!BU176*Y$1</f>
        <v>0</v>
      </c>
      <c r="Z175" s="2">
        <f>'Processed Data Export'!BV176*Z$1</f>
        <v>0</v>
      </c>
      <c r="AA175" s="2">
        <f>'Processed Data Export'!BW176*AA$1</f>
        <v>0</v>
      </c>
      <c r="AB175" s="2">
        <f>'Processed Data Export'!BX176*AB$1</f>
        <v>0</v>
      </c>
      <c r="AC175" s="2">
        <f>'Processed Data Export'!BY176*AC$1</f>
        <v>1.413E-2</v>
      </c>
      <c r="AD175" s="2">
        <f>'Processed Data Export'!BZ176*AD$1</f>
        <v>2.4990000000000002E-2</v>
      </c>
      <c r="AE175" s="2">
        <f>'Processed Data Export'!CA176*AE$1</f>
        <v>5.6700000000000007E-2</v>
      </c>
      <c r="AF175" s="2">
        <f>'Processed Data Export'!CB176*AF$1</f>
        <v>8.7400000000000005E-2</v>
      </c>
      <c r="AG175" s="2">
        <f>'Processed Data Export'!CC176*AG$1</f>
        <v>0.12029000000000001</v>
      </c>
      <c r="AH175" s="2">
        <f>'Processed Data Export'!CD176*AH$1</f>
        <v>0.14849999999999999</v>
      </c>
      <c r="AI175" s="2">
        <f>'Processed Data Export'!CE176*AI$1</f>
        <v>0.17550000000000002</v>
      </c>
      <c r="AJ175" s="2">
        <f>'Processed Data Export'!CF176*AJ$1</f>
        <v>0.187915</v>
      </c>
      <c r="AK175" s="2">
        <f>'Processed Data Export'!CG176*AK$1</f>
        <v>0.20055999999999999</v>
      </c>
      <c r="AL175" s="2">
        <f>'Processed Data Export'!CH176*AL$1</f>
        <v>0.21306500000000003</v>
      </c>
      <c r="AM175" s="2">
        <f>'Processed Data Export'!CI176*AM$1</f>
        <v>0.27119999999999994</v>
      </c>
      <c r="AN175" s="2">
        <f>'Processed Data Export'!CJ176*AN$1</f>
        <v>0.38400000000000006</v>
      </c>
      <c r="AO175" s="2">
        <f>'Processed Data Export'!CK176*AO$1</f>
        <v>0.59450000000000003</v>
      </c>
      <c r="AP175" s="2">
        <f>'Processed Data Export'!CL176*AP$1</f>
        <v>0.90749999999999997</v>
      </c>
      <c r="AQ175" s="2">
        <f>'Processed Data Export'!CM176*AQ$1</f>
        <v>1.3441999999999998</v>
      </c>
      <c r="AR175" s="2">
        <f>'Processed Data Export'!CN176*AR$1</f>
        <v>1.8850499999999999</v>
      </c>
      <c r="AS175" s="2">
        <f>'Processed Data Export'!CO176*AS$1</f>
        <v>2.5167999999999999</v>
      </c>
      <c r="AT175" s="2">
        <f>'Processed Data Export'!CP176*AT$1</f>
        <v>3.2450000000000006</v>
      </c>
      <c r="AU175" s="2">
        <f>'Processed Data Export'!CQ176*AU$1</f>
        <v>4.0716000000000001</v>
      </c>
      <c r="AV175" s="2">
        <f>'Processed Data Export'!CR176*AV$1</f>
        <v>5.0409999999999995</v>
      </c>
      <c r="AW175" s="2">
        <f>'Processed Data Export'!CS176*AW$1</f>
        <v>6.1860499999999998</v>
      </c>
      <c r="AX175" s="2">
        <f>'Processed Data Export'!CT176*AX$1</f>
        <v>7.4882999999999997</v>
      </c>
      <c r="AY175" s="2">
        <f>'Processed Data Export'!CU176*AY$1</f>
        <v>8.9351500000000001</v>
      </c>
      <c r="AZ175" s="2">
        <f>'Processed Data Export'!CV176*AZ$1</f>
        <v>10.507999999999999</v>
      </c>
      <c r="BA175" s="2">
        <f>'Processed Data Export'!CW176*BA$1</f>
        <v>12.1632</v>
      </c>
      <c r="BB175" s="2">
        <f>'Processed Data Export'!CX176*BB$1</f>
        <v>14.1722</v>
      </c>
      <c r="BC175" s="2">
        <f>'Processed Data Export'!CY176*BC$1</f>
        <v>16.622199999999999</v>
      </c>
      <c r="BD175" s="2">
        <f>'Processed Data Export'!CZ176*BD$1</f>
        <v>19.867899999999995</v>
      </c>
      <c r="BE175" s="2">
        <f>'Processed Data Export'!DA176*BE$1</f>
        <v>24.359999999999996</v>
      </c>
      <c r="BF175" s="2">
        <f>'Processed Data Export'!DB176*BF$1</f>
        <v>30.543500000000002</v>
      </c>
      <c r="BG175" s="2">
        <f>'Processed Data Export'!DC176*BG$1</f>
        <v>39.295000000000002</v>
      </c>
      <c r="BH175" s="2">
        <f>'Processed Data Export'!DD176*BH$1</f>
        <v>50.347999999999999</v>
      </c>
      <c r="BI175" s="2">
        <f>'Processed Data Export'!DE176*BI$1</f>
        <v>64.79549999999999</v>
      </c>
      <c r="BJ175" s="2">
        <f>'Processed Data Export'!DF176*BJ$1</f>
        <v>81.938000000000002</v>
      </c>
      <c r="BK175" s="2">
        <f>'Processed Data Export'!DG176*BK$1</f>
        <v>101.82249999999999</v>
      </c>
      <c r="BL175" s="2">
        <f>'Processed Data Export'!DH176*BL$1</f>
        <v>122.75200000000001</v>
      </c>
      <c r="BM175" s="2">
        <f>'Processed Data Export'!DI176*BM$1</f>
        <v>143.06</v>
      </c>
      <c r="BN175" s="2">
        <f>'Processed Data Export'!DJ176*BN$1</f>
        <v>160.96800000000002</v>
      </c>
      <c r="BO175" s="2">
        <f>'Processed Data Export'!DK176*BO$1</f>
        <v>174.23450000000003</v>
      </c>
      <c r="BP175" s="2">
        <f>'Processed Data Export'!DL176*BP$1</f>
        <v>181.488</v>
      </c>
      <c r="BQ175" s="2">
        <f>'Processed Data Export'!DM176*BQ$1</f>
        <v>181.041</v>
      </c>
      <c r="BR175" s="2">
        <f>'Processed Data Export'!DN176*BR$1</f>
        <v>174.63849999999999</v>
      </c>
      <c r="BS175" s="2">
        <f>'Processed Data Export'!DO176*BS$1</f>
        <v>163.57050000000004</v>
      </c>
      <c r="BT175" s="2">
        <f>'Processed Data Export'!DP176*BT$1</f>
        <v>152.38</v>
      </c>
      <c r="BU175" s="2">
        <f>'Processed Data Export'!DQ176*BU$1</f>
        <v>145.584</v>
      </c>
      <c r="BV175" s="2">
        <f>'Processed Data Export'!DR176*BV$1</f>
        <v>148.6215</v>
      </c>
      <c r="BW175" s="2">
        <f>'Processed Data Export'!DS176*BW$1</f>
        <v>164.83499999999998</v>
      </c>
      <c r="BX175" s="2">
        <f>'Processed Data Export'!DT176*BX$1</f>
        <v>200.66</v>
      </c>
      <c r="BY175" s="2">
        <f>'Processed Data Export'!DU176*BY$1</f>
        <v>252.71999999999997</v>
      </c>
      <c r="BZ175" s="2">
        <f>'Processed Data Export'!DV176*BZ$1</f>
        <v>315.40500000000003</v>
      </c>
      <c r="CA175" s="2">
        <f>'Processed Data Export'!DW176*CA$1</f>
        <v>386.88</v>
      </c>
      <c r="CB175" s="2">
        <f>'Processed Data Export'!DX176*CB$1</f>
        <v>449.42999999999995</v>
      </c>
      <c r="CC175" s="2">
        <f>'Processed Data Export'!DY176*CC$1</f>
        <v>489.6</v>
      </c>
      <c r="CD175" s="2">
        <f>'Processed Data Export'!DZ176*CD$1</f>
        <v>488.24</v>
      </c>
      <c r="CE175" s="2">
        <f>'Processed Data Export'!EA176*CE$1</f>
        <v>443.30000000000007</v>
      </c>
      <c r="CF175" s="2">
        <f>'Processed Data Export'!EB176*CF$1</f>
        <v>346.72</v>
      </c>
      <c r="CG175" s="2">
        <f>'Processed Data Export'!EC176*CG$1</f>
        <v>214</v>
      </c>
      <c r="CH175" s="2">
        <f>'Processed Data Export'!ED176*CH$1</f>
        <v>38.590000000000003</v>
      </c>
      <c r="CI175" s="2">
        <f>'Processed Data Export'!EE176*CI$1</f>
        <v>0</v>
      </c>
      <c r="CJ175" s="2">
        <f>'Processed Data Export'!EF176*CJ$1</f>
        <v>0</v>
      </c>
      <c r="CK175" s="2">
        <f>'Processed Data Export'!EG176*CK$1</f>
        <v>0</v>
      </c>
      <c r="CL175" s="2">
        <f>'Processed Data Export'!EH176*CL$1</f>
        <v>0</v>
      </c>
      <c r="CM175" s="2">
        <f>'Processed Data Export'!EI176*CM$1</f>
        <v>0</v>
      </c>
      <c r="CN175" s="2">
        <f>'Processed Data Export'!EJ176*CN$1</f>
        <v>0</v>
      </c>
      <c r="CO175" s="2">
        <f t="shared" si="4"/>
        <v>6049.2959000000001</v>
      </c>
      <c r="CP175" s="2">
        <f t="shared" si="5"/>
        <v>60.492958999999999</v>
      </c>
    </row>
    <row r="176" spans="1:94" x14ac:dyDescent="0.35">
      <c r="A176" s="2">
        <f>'Processed Data Export'!B177</f>
        <v>16340</v>
      </c>
      <c r="B176" s="2">
        <f>'Processed Data Export'!AX177*B$1</f>
        <v>5.3E-3</v>
      </c>
      <c r="C176" s="2">
        <f>'Processed Data Export'!AY177*C$1</f>
        <v>0</v>
      </c>
      <c r="D176" s="2">
        <f>'Processed Data Export'!AZ177*D$1</f>
        <v>0</v>
      </c>
      <c r="E176" s="2">
        <f>'Processed Data Export'!BA177*E$1</f>
        <v>0</v>
      </c>
      <c r="F176" s="2">
        <f>'Processed Data Export'!BB177*F$1</f>
        <v>0</v>
      </c>
      <c r="G176" s="2">
        <f>'Processed Data Export'!BC177*G$1</f>
        <v>0</v>
      </c>
      <c r="H176" s="2">
        <f>'Processed Data Export'!BD177*H$1</f>
        <v>0</v>
      </c>
      <c r="I176" s="2">
        <f>'Processed Data Export'!BE177*I$1</f>
        <v>0</v>
      </c>
      <c r="J176" s="2">
        <f>'Processed Data Export'!BF177*J$1</f>
        <v>0</v>
      </c>
      <c r="K176" s="2">
        <f>'Processed Data Export'!BG177*K$1</f>
        <v>0</v>
      </c>
      <c r="L176" s="2">
        <f>'Processed Data Export'!BH177*L$1</f>
        <v>0</v>
      </c>
      <c r="M176" s="2">
        <f>'Processed Data Export'!BI177*M$1</f>
        <v>0</v>
      </c>
      <c r="N176" s="2">
        <f>'Processed Data Export'!BJ177*N$1</f>
        <v>0</v>
      </c>
      <c r="O176" s="2">
        <f>'Processed Data Export'!BK177*O$1</f>
        <v>0</v>
      </c>
      <c r="P176" s="2">
        <f>'Processed Data Export'!BL177*P$1</f>
        <v>0</v>
      </c>
      <c r="Q176" s="2">
        <f>'Processed Data Export'!BM177*Q$1</f>
        <v>0</v>
      </c>
      <c r="R176" s="2">
        <f>'Processed Data Export'!BN177*R$1</f>
        <v>0</v>
      </c>
      <c r="S176" s="2">
        <f>'Processed Data Export'!BO177*S$1</f>
        <v>0</v>
      </c>
      <c r="T176" s="2">
        <f>'Processed Data Export'!BP177*T$1</f>
        <v>0</v>
      </c>
      <c r="U176" s="2">
        <f>'Processed Data Export'!BQ177*U$1</f>
        <v>0</v>
      </c>
      <c r="V176" s="2">
        <f>'Processed Data Export'!BR177*V$1</f>
        <v>0</v>
      </c>
      <c r="W176" s="2">
        <f>'Processed Data Export'!BS177*W$1</f>
        <v>0</v>
      </c>
      <c r="X176" s="2">
        <f>'Processed Data Export'!BT177*X$1</f>
        <v>0</v>
      </c>
      <c r="Y176" s="2">
        <f>'Processed Data Export'!BU177*Y$1</f>
        <v>0</v>
      </c>
      <c r="Z176" s="2">
        <f>'Processed Data Export'!BV177*Z$1</f>
        <v>0</v>
      </c>
      <c r="AA176" s="2">
        <f>'Processed Data Export'!BW177*AA$1</f>
        <v>0</v>
      </c>
      <c r="AB176" s="2">
        <f>'Processed Data Export'!BX177*AB$1</f>
        <v>0</v>
      </c>
      <c r="AC176" s="2">
        <f>'Processed Data Export'!BY177*AC$1</f>
        <v>0</v>
      </c>
      <c r="AD176" s="2">
        <f>'Processed Data Export'!BZ177*AD$1</f>
        <v>0</v>
      </c>
      <c r="AE176" s="2">
        <f>'Processed Data Export'!CA177*AE$1</f>
        <v>3.0375000000000006E-2</v>
      </c>
      <c r="AF176" s="2">
        <f>'Processed Data Export'!CB177*AF$1</f>
        <v>5.9800000000000006E-2</v>
      </c>
      <c r="AG176" s="2">
        <f>'Processed Data Export'!CC177*AG$1</f>
        <v>9.937E-2</v>
      </c>
      <c r="AH176" s="2">
        <f>'Processed Data Export'!CD177*AH$1</f>
        <v>0.14255999999999999</v>
      </c>
      <c r="AI176" s="2">
        <f>'Processed Data Export'!CE177*AI$1</f>
        <v>0.17887500000000003</v>
      </c>
      <c r="AJ176" s="2">
        <f>'Processed Data Export'!CF177*AJ$1</f>
        <v>0.21092500000000003</v>
      </c>
      <c r="AK176" s="2">
        <f>'Processed Data Export'!CG177*AK$1</f>
        <v>0.22236</v>
      </c>
      <c r="AL176" s="2">
        <f>'Processed Data Export'!CH177*AL$1</f>
        <v>0.23784</v>
      </c>
      <c r="AM176" s="2">
        <f>'Processed Data Export'!CI177*AM$1</f>
        <v>0.27684999999999998</v>
      </c>
      <c r="AN176" s="2">
        <f>'Processed Data Export'!CJ177*AN$1</f>
        <v>0.36480000000000007</v>
      </c>
      <c r="AO176" s="2">
        <f>'Processed Data Export'!CK177*AO$1</f>
        <v>0.53649999999999998</v>
      </c>
      <c r="AP176" s="2">
        <f>'Processed Data Export'!CL177*AP$1</f>
        <v>0.81674999999999998</v>
      </c>
      <c r="AQ176" s="2">
        <f>'Processed Data Export'!CM177*AQ$1</f>
        <v>1.1938</v>
      </c>
      <c r="AR176" s="2">
        <f>'Processed Data Export'!CN177*AR$1</f>
        <v>1.67205</v>
      </c>
      <c r="AS176" s="2">
        <f>'Processed Data Export'!CO177*AS$1</f>
        <v>2.2385000000000002</v>
      </c>
      <c r="AT176" s="2">
        <f>'Processed Data Export'!CP177*AT$1</f>
        <v>2.9012500000000006</v>
      </c>
      <c r="AU176" s="2">
        <f>'Processed Data Export'!CQ177*AU$1</f>
        <v>3.6191999999999998</v>
      </c>
      <c r="AV176" s="2">
        <f>'Processed Data Export'!CR177*AV$1</f>
        <v>4.5084999999999997</v>
      </c>
      <c r="AW176" s="2">
        <f>'Processed Data Export'!CS177*AW$1</f>
        <v>5.5412500000000007</v>
      </c>
      <c r="AX176" s="2">
        <f>'Processed Data Export'!CT177*AX$1</f>
        <v>6.7555000000000005</v>
      </c>
      <c r="AY176" s="2">
        <f>'Processed Data Export'!CU177*AY$1</f>
        <v>8.153649999999999</v>
      </c>
      <c r="AZ176" s="2">
        <f>'Processed Data Export'!CV177*AZ$1</f>
        <v>9.7384000000000004</v>
      </c>
      <c r="BA176" s="2">
        <f>'Processed Data Export'!CW177*BA$1</f>
        <v>11.457599999999999</v>
      </c>
      <c r="BB176" s="2">
        <f>'Processed Data Export'!CX177*BB$1</f>
        <v>13.637400000000001</v>
      </c>
      <c r="BC176" s="2">
        <f>'Processed Data Export'!CY177*BC$1</f>
        <v>16.448599999999999</v>
      </c>
      <c r="BD176" s="2">
        <f>'Processed Data Export'!CZ177*BD$1</f>
        <v>20.311599999999995</v>
      </c>
      <c r="BE176" s="2">
        <f>'Processed Data Export'!DA177*BE$1</f>
        <v>25.759999999999998</v>
      </c>
      <c r="BF176" s="2">
        <f>'Processed Data Export'!DB177*BF$1</f>
        <v>33.464499999999994</v>
      </c>
      <c r="BG176" s="2">
        <f>'Processed Data Export'!DC177*BG$1</f>
        <v>44.442500000000003</v>
      </c>
      <c r="BH176" s="2">
        <f>'Processed Data Export'!DD177*BH$1</f>
        <v>58.629999999999995</v>
      </c>
      <c r="BI176" s="2">
        <f>'Processed Data Export'!DE177*BI$1</f>
        <v>77.324499999999986</v>
      </c>
      <c r="BJ176" s="2">
        <f>'Processed Data Export'!DF177*BJ$1</f>
        <v>99.64</v>
      </c>
      <c r="BK176" s="2">
        <f>'Processed Data Export'!DG177*BK$1</f>
        <v>125.56100000000001</v>
      </c>
      <c r="BL176" s="2">
        <f>'Processed Data Export'!DH177*BL$1</f>
        <v>153.303</v>
      </c>
      <c r="BM176" s="2">
        <f>'Processed Data Export'!DI177*BM$1</f>
        <v>180.53550000000001</v>
      </c>
      <c r="BN176" s="2">
        <f>'Processed Data Export'!DJ177*BN$1</f>
        <v>204.38699999999994</v>
      </c>
      <c r="BO176" s="2">
        <f>'Processed Data Export'!DK177*BO$1</f>
        <v>222.3545</v>
      </c>
      <c r="BP176" s="2">
        <f>'Processed Data Export'!DL177*BP$1</f>
        <v>231.876</v>
      </c>
      <c r="BQ176" s="2">
        <f>'Processed Data Export'!DM177*BQ$1</f>
        <v>231.02799999999999</v>
      </c>
      <c r="BR176" s="2">
        <f>'Processed Data Export'!DN177*BR$1</f>
        <v>220.875</v>
      </c>
      <c r="BS176" s="2">
        <f>'Processed Data Export'!DO177*BS$1</f>
        <v>202.70699999999999</v>
      </c>
      <c r="BT176" s="2">
        <f>'Processed Data Export'!DP177*BT$1</f>
        <v>180.5</v>
      </c>
      <c r="BU176" s="2">
        <f>'Processed Data Export'!DQ177*BU$1</f>
        <v>159.40800000000002</v>
      </c>
      <c r="BV176" s="2">
        <f>'Processed Data Export'!DR177*BV$1</f>
        <v>143.226</v>
      </c>
      <c r="BW176" s="2">
        <f>'Processed Data Export'!DS177*BW$1</f>
        <v>134.86499999999998</v>
      </c>
      <c r="BX176" s="2">
        <f>'Processed Data Export'!DT177*BX$1</f>
        <v>137.79499999999999</v>
      </c>
      <c r="BY176" s="2">
        <f>'Processed Data Export'!DU177*BY$1</f>
        <v>146.88</v>
      </c>
      <c r="BZ176" s="2">
        <f>'Processed Data Export'!DV177*BZ$1</f>
        <v>158.92500000000001</v>
      </c>
      <c r="CA176" s="2">
        <f>'Processed Data Export'!DW177*CA$1</f>
        <v>167.39999999999998</v>
      </c>
      <c r="CB176" s="2">
        <f>'Processed Data Export'!DX177*CB$1</f>
        <v>164.58</v>
      </c>
      <c r="CC176" s="2">
        <f>'Processed Data Export'!DY177*CC$1</f>
        <v>147.6</v>
      </c>
      <c r="CD176" s="2">
        <f>'Processed Data Export'!DZ177*CD$1</f>
        <v>111.52000000000001</v>
      </c>
      <c r="CE176" s="2">
        <f>'Processed Data Export'!EA177*CE$1</f>
        <v>65.100000000000009</v>
      </c>
      <c r="CF176" s="2">
        <f>'Processed Data Export'!EB177*CF$1</f>
        <v>14.08</v>
      </c>
      <c r="CG176" s="2">
        <f>'Processed Data Export'!EC177*CG$1</f>
        <v>0</v>
      </c>
      <c r="CH176" s="2">
        <f>'Processed Data Export'!ED177*CH$1</f>
        <v>0</v>
      </c>
      <c r="CI176" s="2">
        <f>'Processed Data Export'!EE177*CI$1</f>
        <v>0</v>
      </c>
      <c r="CJ176" s="2">
        <f>'Processed Data Export'!EF177*CJ$1</f>
        <v>0</v>
      </c>
      <c r="CK176" s="2">
        <f>'Processed Data Export'!EG177*CK$1</f>
        <v>0</v>
      </c>
      <c r="CL176" s="2">
        <f>'Processed Data Export'!EH177*CL$1</f>
        <v>0</v>
      </c>
      <c r="CM176" s="2">
        <f>'Processed Data Export'!EI177*CM$1</f>
        <v>0</v>
      </c>
      <c r="CN176" s="2">
        <f>'Processed Data Export'!EJ177*CN$1</f>
        <v>0</v>
      </c>
      <c r="CO176" s="2">
        <f t="shared" si="4"/>
        <v>3955.1271049999996</v>
      </c>
      <c r="CP176" s="2">
        <f t="shared" si="5"/>
        <v>39.551271049999997</v>
      </c>
    </row>
    <row r="177" spans="1:94" x14ac:dyDescent="0.35">
      <c r="A177" s="2">
        <f>'Processed Data Export'!B178</f>
        <v>16345</v>
      </c>
      <c r="B177" s="2">
        <f>'Processed Data Export'!AX178*B$1</f>
        <v>0.61765000000000003</v>
      </c>
      <c r="C177" s="2">
        <f>'Processed Data Export'!AY178*C$1</f>
        <v>0</v>
      </c>
      <c r="D177" s="2">
        <f>'Processed Data Export'!AZ178*D$1</f>
        <v>0</v>
      </c>
      <c r="E177" s="2">
        <f>'Processed Data Export'!BA178*E$1</f>
        <v>0</v>
      </c>
      <c r="F177" s="2">
        <f>'Processed Data Export'!BB178*F$1</f>
        <v>0</v>
      </c>
      <c r="G177" s="2">
        <f>'Processed Data Export'!BC178*G$1</f>
        <v>0</v>
      </c>
      <c r="H177" s="2">
        <f>'Processed Data Export'!BD178*H$1</f>
        <v>0</v>
      </c>
      <c r="I177" s="2">
        <f>'Processed Data Export'!BE178*I$1</f>
        <v>0</v>
      </c>
      <c r="J177" s="2">
        <f>'Processed Data Export'!BF178*J$1</f>
        <v>0</v>
      </c>
      <c r="K177" s="2">
        <f>'Processed Data Export'!BG178*K$1</f>
        <v>0</v>
      </c>
      <c r="L177" s="2">
        <f>'Processed Data Export'!BH178*L$1</f>
        <v>0</v>
      </c>
      <c r="M177" s="2">
        <f>'Processed Data Export'!BI178*M$1</f>
        <v>0</v>
      </c>
      <c r="N177" s="2">
        <f>'Processed Data Export'!BJ178*N$1</f>
        <v>0</v>
      </c>
      <c r="O177" s="2">
        <f>'Processed Data Export'!BK178*O$1</f>
        <v>0</v>
      </c>
      <c r="P177" s="2">
        <f>'Processed Data Export'!BL178*P$1</f>
        <v>0</v>
      </c>
      <c r="Q177" s="2">
        <f>'Processed Data Export'!BM178*Q$1</f>
        <v>0</v>
      </c>
      <c r="R177" s="2">
        <f>'Processed Data Export'!BN178*R$1</f>
        <v>0</v>
      </c>
      <c r="S177" s="2">
        <f>'Processed Data Export'!BO178*S$1</f>
        <v>0</v>
      </c>
      <c r="T177" s="2">
        <f>'Processed Data Export'!BP178*T$1</f>
        <v>0</v>
      </c>
      <c r="U177" s="2">
        <f>'Processed Data Export'!BQ178*U$1</f>
        <v>0</v>
      </c>
      <c r="V177" s="2">
        <f>'Processed Data Export'!BR178*V$1</f>
        <v>0</v>
      </c>
      <c r="W177" s="2">
        <f>'Processed Data Export'!BS178*W$1</f>
        <v>0</v>
      </c>
      <c r="X177" s="2">
        <f>'Processed Data Export'!BT178*X$1</f>
        <v>0</v>
      </c>
      <c r="Y177" s="2">
        <f>'Processed Data Export'!BU178*Y$1</f>
        <v>0</v>
      </c>
      <c r="Z177" s="2">
        <f>'Processed Data Export'!BV178*Z$1</f>
        <v>0</v>
      </c>
      <c r="AA177" s="2">
        <f>'Processed Data Export'!BW178*AA$1</f>
        <v>0</v>
      </c>
      <c r="AB177" s="2">
        <f>'Processed Data Export'!BX178*AB$1</f>
        <v>0</v>
      </c>
      <c r="AC177" s="2">
        <f>'Processed Data Export'!BY178*AC$1</f>
        <v>0</v>
      </c>
      <c r="AD177" s="2">
        <f>'Processed Data Export'!BZ178*AD$1</f>
        <v>2.4990000000000002E-2</v>
      </c>
      <c r="AE177" s="2">
        <f>'Processed Data Export'!CA178*AE$1</f>
        <v>3.6450000000000003E-2</v>
      </c>
      <c r="AF177" s="2">
        <f>'Processed Data Export'!CB178*AF$1</f>
        <v>4.6000000000000006E-2</v>
      </c>
      <c r="AG177" s="2">
        <f>'Processed Data Export'!CC178*AG$1</f>
        <v>5.7530000000000005E-2</v>
      </c>
      <c r="AH177" s="2">
        <f>'Processed Data Export'!CD178*AH$1</f>
        <v>6.5339999999999995E-2</v>
      </c>
      <c r="AI177" s="2">
        <f>'Processed Data Export'!CE178*AI$1</f>
        <v>6.7500000000000004E-2</v>
      </c>
      <c r="AJ177" s="2">
        <f>'Processed Data Export'!CF178*AJ$1</f>
        <v>6.9029999999999994E-2</v>
      </c>
      <c r="AK177" s="2">
        <f>'Processed Data Export'!CG178*AK$1</f>
        <v>6.9760000000000003E-2</v>
      </c>
      <c r="AL177" s="2">
        <f>'Processed Data Export'!CH178*AL$1</f>
        <v>7.9280000000000003E-2</v>
      </c>
      <c r="AM177" s="2">
        <f>'Processed Data Export'!CI178*AM$1</f>
        <v>0.10169999999999998</v>
      </c>
      <c r="AN177" s="2">
        <f>'Processed Data Export'!CJ178*AN$1</f>
        <v>0.14080000000000001</v>
      </c>
      <c r="AO177" s="2">
        <f>'Processed Data Export'!CK178*AO$1</f>
        <v>0.2175</v>
      </c>
      <c r="AP177" s="2">
        <f>'Processed Data Export'!CL178*AP$1</f>
        <v>0.33825</v>
      </c>
      <c r="AQ177" s="2">
        <f>'Processed Data Export'!CM178*AQ$1</f>
        <v>0.48880000000000001</v>
      </c>
      <c r="AR177" s="2">
        <f>'Processed Data Export'!CN178*AR$1</f>
        <v>0.67094999999999994</v>
      </c>
      <c r="AS177" s="2">
        <f>'Processed Data Export'!CO178*AS$1</f>
        <v>0.89539999999999997</v>
      </c>
      <c r="AT177" s="2">
        <f>'Processed Data Export'!CP178*AT$1</f>
        <v>1.155</v>
      </c>
      <c r="AU177" s="2">
        <f>'Processed Data Export'!CQ178*AU$1</f>
        <v>1.4507999999999999</v>
      </c>
      <c r="AV177" s="2">
        <f>'Processed Data Export'!CR178*AV$1</f>
        <v>1.8105</v>
      </c>
      <c r="AW177" s="2">
        <f>'Processed Data Export'!CS178*AW$1</f>
        <v>2.2568000000000001</v>
      </c>
      <c r="AX177" s="2">
        <f>'Processed Data Export'!CT178*AX$1</f>
        <v>2.7709000000000001</v>
      </c>
      <c r="AY177" s="2">
        <f>'Processed Data Export'!CU178*AY$1</f>
        <v>3.41255</v>
      </c>
      <c r="AZ177" s="2">
        <f>'Processed Data Export'!CV178*AZ$1</f>
        <v>4.1144000000000007</v>
      </c>
      <c r="BA177" s="2">
        <f>'Processed Data Export'!CW178*BA$1</f>
        <v>4.8719999999999999</v>
      </c>
      <c r="BB177" s="2">
        <f>'Processed Data Export'!CX178*BB$1</f>
        <v>5.8064</v>
      </c>
      <c r="BC177" s="2">
        <f>'Processed Data Export'!CY178*BC$1</f>
        <v>6.8571999999999997</v>
      </c>
      <c r="BD177" s="2">
        <f>'Processed Data Export'!CZ178*BD$1</f>
        <v>8.1837999999999997</v>
      </c>
      <c r="BE177" s="2">
        <f>'Processed Data Export'!DA178*BE$1</f>
        <v>9.911999999999999</v>
      </c>
      <c r="BF177" s="2">
        <f>'Processed Data Export'!DB178*BF$1</f>
        <v>11.937999999999999</v>
      </c>
      <c r="BG177" s="2">
        <f>'Processed Data Export'!DC178*BG$1</f>
        <v>14.645</v>
      </c>
      <c r="BH177" s="2">
        <f>'Processed Data Export'!DD178*BH$1</f>
        <v>17.630000000000003</v>
      </c>
      <c r="BI177" s="2">
        <f>'Processed Data Export'!DE178*BI$1</f>
        <v>21.4115</v>
      </c>
      <c r="BJ177" s="2">
        <f>'Processed Data Export'!DF178*BJ$1</f>
        <v>25.651999999999997</v>
      </c>
      <c r="BK177" s="2">
        <f>'Processed Data Export'!DG178*BK$1</f>
        <v>30.2455</v>
      </c>
      <c r="BL177" s="2">
        <f>'Processed Data Export'!DH178*BL$1</f>
        <v>35.209000000000003</v>
      </c>
      <c r="BM177" s="2">
        <f>'Processed Data Export'!DI178*BM$1</f>
        <v>39.963500000000003</v>
      </c>
      <c r="BN177" s="2">
        <f>'Processed Data Export'!DJ178*BN$1</f>
        <v>44.477999999999994</v>
      </c>
      <c r="BO177" s="2">
        <f>'Processed Data Export'!DK178*BO$1</f>
        <v>48.320500000000003</v>
      </c>
      <c r="BP177" s="2">
        <f>'Processed Data Export'!DL178*BP$1</f>
        <v>51.07200000000001</v>
      </c>
      <c r="BQ177" s="2">
        <f>'Processed Data Export'!DM178*BQ$1</f>
        <v>51.8</v>
      </c>
      <c r="BR177" s="2">
        <f>'Processed Data Export'!DN178*BR$1</f>
        <v>50.064999999999998</v>
      </c>
      <c r="BS177" s="2">
        <f>'Processed Data Export'!DO178*BS$1</f>
        <v>44.488500000000009</v>
      </c>
      <c r="BT177" s="2">
        <f>'Processed Data Export'!DP178*BT$1</f>
        <v>35.72</v>
      </c>
      <c r="BU177" s="2">
        <f>'Processed Data Export'!DQ178*BU$1</f>
        <v>22.896000000000004</v>
      </c>
      <c r="BV177" s="2">
        <f>'Processed Data Export'!DR178*BV$1</f>
        <v>9.3194999999999997</v>
      </c>
      <c r="BW177" s="2">
        <f>'Processed Data Export'!DS178*BW$1</f>
        <v>0</v>
      </c>
      <c r="BX177" s="2">
        <f>'Processed Data Export'!DT178*BX$1</f>
        <v>0</v>
      </c>
      <c r="BY177" s="2">
        <f>'Processed Data Export'!DU178*BY$1</f>
        <v>26.64</v>
      </c>
      <c r="BZ177" s="2">
        <f>'Processed Data Export'!DV178*BZ$1</f>
        <v>107.58</v>
      </c>
      <c r="CA177" s="2">
        <f>'Processed Data Export'!DW178*CA$1</f>
        <v>287.37</v>
      </c>
      <c r="CB177" s="2">
        <f>'Processed Data Export'!DX178*CB$1</f>
        <v>604.5150000000001</v>
      </c>
      <c r="CC177" s="2">
        <f>'Processed Data Export'!DY178*CC$1</f>
        <v>1089.5999999999999</v>
      </c>
      <c r="CD177" s="2">
        <f>'Processed Data Export'!DZ178*CD$1</f>
        <v>1732.64</v>
      </c>
      <c r="CE177" s="2">
        <f>'Processed Data Export'!EA178*CE$1</f>
        <v>2495.5</v>
      </c>
      <c r="CF177" s="2">
        <f>'Processed Data Export'!EB178*CF$1</f>
        <v>3259.52</v>
      </c>
      <c r="CG177" s="2">
        <f>'Processed Data Export'!EC178*CG$1</f>
        <v>3892</v>
      </c>
      <c r="CH177" s="2">
        <f>'Processed Data Export'!ED178*CH$1</f>
        <v>4233.5499999999993</v>
      </c>
      <c r="CI177" s="2">
        <f>'Processed Data Export'!EE178*CI$1</f>
        <v>4177.0199999999995</v>
      </c>
      <c r="CJ177" s="2">
        <f>'Processed Data Export'!EF178*CJ$1</f>
        <v>3677.15</v>
      </c>
      <c r="CK177" s="2">
        <f>'Processed Data Export'!EG178*CK$1</f>
        <v>2830.5</v>
      </c>
      <c r="CL177" s="2">
        <f>'Processed Data Export'!EH178*CL$1</f>
        <v>1674.54</v>
      </c>
      <c r="CM177" s="2">
        <f>'Processed Data Export'!EI178*CM$1</f>
        <v>236.22500000000002</v>
      </c>
      <c r="CN177" s="2">
        <f>'Processed Data Export'!EJ178*CN$1</f>
        <v>0</v>
      </c>
      <c r="CO177" s="2">
        <f t="shared" si="4"/>
        <v>30935.793280000002</v>
      </c>
      <c r="CP177" s="2">
        <f t="shared" si="5"/>
        <v>309.35793280000001</v>
      </c>
    </row>
    <row r="178" spans="1:94" x14ac:dyDescent="0.35">
      <c r="A178" s="2">
        <f>'Processed Data Export'!B179</f>
        <v>17100</v>
      </c>
      <c r="B178" s="2">
        <f>'Processed Data Export'!AX179*B$1</f>
        <v>6.5500000000000003E-2</v>
      </c>
      <c r="C178" s="2">
        <f>'Processed Data Export'!AY179*C$1</f>
        <v>0</v>
      </c>
      <c r="D178" s="2">
        <f>'Processed Data Export'!AZ179*D$1</f>
        <v>0</v>
      </c>
      <c r="E178" s="2">
        <f>'Processed Data Export'!BA179*E$1</f>
        <v>0</v>
      </c>
      <c r="F178" s="2">
        <f>'Processed Data Export'!BB179*F$1</f>
        <v>0</v>
      </c>
      <c r="G178" s="2">
        <f>'Processed Data Export'!BC179*G$1</f>
        <v>0</v>
      </c>
      <c r="H178" s="2">
        <f>'Processed Data Export'!BD179*H$1</f>
        <v>0</v>
      </c>
      <c r="I178" s="2">
        <f>'Processed Data Export'!BE179*I$1</f>
        <v>0</v>
      </c>
      <c r="J178" s="2">
        <f>'Processed Data Export'!BF179*J$1</f>
        <v>0</v>
      </c>
      <c r="K178" s="2">
        <f>'Processed Data Export'!BG179*K$1</f>
        <v>0</v>
      </c>
      <c r="L178" s="2">
        <f>'Processed Data Export'!BH179*L$1</f>
        <v>0</v>
      </c>
      <c r="M178" s="2">
        <f>'Processed Data Export'!BI179*M$1</f>
        <v>0</v>
      </c>
      <c r="N178" s="2">
        <f>'Processed Data Export'!BJ179*N$1</f>
        <v>0</v>
      </c>
      <c r="O178" s="2">
        <f>'Processed Data Export'!BK179*O$1</f>
        <v>0</v>
      </c>
      <c r="P178" s="2">
        <f>'Processed Data Export'!BL179*P$1</f>
        <v>0</v>
      </c>
      <c r="Q178" s="2">
        <f>'Processed Data Export'!BM179*Q$1</f>
        <v>0</v>
      </c>
      <c r="R178" s="2">
        <f>'Processed Data Export'!BN179*R$1</f>
        <v>0</v>
      </c>
      <c r="S178" s="2">
        <f>'Processed Data Export'!BO179*S$1</f>
        <v>0</v>
      </c>
      <c r="T178" s="2">
        <f>'Processed Data Export'!BP179*T$1</f>
        <v>0</v>
      </c>
      <c r="U178" s="2">
        <f>'Processed Data Export'!BQ179*U$1</f>
        <v>0</v>
      </c>
      <c r="V178" s="2">
        <f>'Processed Data Export'!BR179*V$1</f>
        <v>0</v>
      </c>
      <c r="W178" s="2">
        <f>'Processed Data Export'!BS179*W$1</f>
        <v>0</v>
      </c>
      <c r="X178" s="2">
        <f>'Processed Data Export'!BT179*X$1</f>
        <v>0</v>
      </c>
      <c r="Y178" s="2">
        <f>'Processed Data Export'!BU179*Y$1</f>
        <v>0</v>
      </c>
      <c r="Z178" s="2">
        <f>'Processed Data Export'!BV179*Z$1</f>
        <v>0</v>
      </c>
      <c r="AA178" s="2">
        <f>'Processed Data Export'!BW179*AA$1</f>
        <v>0</v>
      </c>
      <c r="AB178" s="2">
        <f>'Processed Data Export'!BX179*AB$1</f>
        <v>0</v>
      </c>
      <c r="AC178" s="2">
        <f>'Processed Data Export'!BY179*AC$1</f>
        <v>0</v>
      </c>
      <c r="AD178" s="2">
        <f>'Processed Data Export'!BZ179*AD$1</f>
        <v>0</v>
      </c>
      <c r="AE178" s="2">
        <f>'Processed Data Export'!CA179*AE$1</f>
        <v>0</v>
      </c>
      <c r="AF178" s="2">
        <f>'Processed Data Export'!CB179*AF$1</f>
        <v>0</v>
      </c>
      <c r="AG178" s="2">
        <f>'Processed Data Export'!CC179*AG$1</f>
        <v>0</v>
      </c>
      <c r="AH178" s="2">
        <f>'Processed Data Export'!CD179*AH$1</f>
        <v>0</v>
      </c>
      <c r="AI178" s="2">
        <f>'Processed Data Export'!CE179*AI$1</f>
        <v>0</v>
      </c>
      <c r="AJ178" s="2">
        <f>'Processed Data Export'!CF179*AJ$1</f>
        <v>0</v>
      </c>
      <c r="AK178" s="2">
        <f>'Processed Data Export'!CG179*AK$1</f>
        <v>0</v>
      </c>
      <c r="AL178" s="2">
        <f>'Processed Data Export'!CH179*AL$1</f>
        <v>0</v>
      </c>
      <c r="AM178" s="2">
        <f>'Processed Data Export'!CI179*AM$1</f>
        <v>0</v>
      </c>
      <c r="AN178" s="2">
        <f>'Processed Data Export'!CJ179*AN$1</f>
        <v>0</v>
      </c>
      <c r="AO178" s="2">
        <f>'Processed Data Export'!CK179*AO$1</f>
        <v>5.0750000000000003E-2</v>
      </c>
      <c r="AP178" s="2">
        <f>'Processed Data Export'!CL179*AP$1</f>
        <v>0.23925000000000002</v>
      </c>
      <c r="AQ178" s="2">
        <f>'Processed Data Export'!CM179*AQ$1</f>
        <v>0.51700000000000002</v>
      </c>
      <c r="AR178" s="2">
        <f>'Processed Data Export'!CN179*AR$1</f>
        <v>0.91590000000000005</v>
      </c>
      <c r="AS178" s="2">
        <f>'Processed Data Export'!CO179*AS$1</f>
        <v>1.4399</v>
      </c>
      <c r="AT178" s="2">
        <f>'Processed Data Export'!CP179*AT$1</f>
        <v>2.1175000000000002</v>
      </c>
      <c r="AU178" s="2">
        <f>'Processed Data Export'!CQ179*AU$1</f>
        <v>2.9796000000000005</v>
      </c>
      <c r="AV178" s="2">
        <f>'Processed Data Export'!CR179*AV$1</f>
        <v>4.1357499999999998</v>
      </c>
      <c r="AW178" s="2">
        <f>'Processed Data Export'!CS179*AW$1</f>
        <v>5.6823000000000006</v>
      </c>
      <c r="AX178" s="2">
        <f>'Processed Data Export'!CT179*AX$1</f>
        <v>7.7173000000000007</v>
      </c>
      <c r="AY178" s="2">
        <f>'Processed Data Export'!CU179*AY$1</f>
        <v>10.185550000000001</v>
      </c>
      <c r="AZ178" s="2">
        <f>'Processed Data Export'!CV179*AZ$1</f>
        <v>13.024000000000001</v>
      </c>
      <c r="BA178" s="2">
        <f>'Processed Data Export'!CW179*BA$1</f>
        <v>16.1616</v>
      </c>
      <c r="BB178" s="2">
        <f>'Processed Data Export'!CX179*BB$1</f>
        <v>19.634800000000002</v>
      </c>
      <c r="BC178" s="2">
        <f>'Processed Data Export'!CY179*BC$1</f>
        <v>23.436</v>
      </c>
      <c r="BD178" s="2">
        <f>'Processed Data Export'!CZ179*BD$1</f>
        <v>27.706599999999998</v>
      </c>
      <c r="BE178" s="2">
        <f>'Processed Data Export'!DA179*BE$1</f>
        <v>32.591999999999999</v>
      </c>
      <c r="BF178" s="2">
        <f>'Processed Data Export'!DB179*BF$1</f>
        <v>38.353999999999999</v>
      </c>
      <c r="BG178" s="2">
        <f>'Processed Data Export'!DC179*BG$1</f>
        <v>45.892499999999998</v>
      </c>
      <c r="BH178" s="2">
        <f>'Processed Data Export'!DD179*BH$1</f>
        <v>55.021999999999998</v>
      </c>
      <c r="BI178" s="2">
        <f>'Processed Data Export'!DE179*BI$1</f>
        <v>67.319999999999993</v>
      </c>
      <c r="BJ178" s="2">
        <f>'Processed Data Export'!DF179*BJ$1</f>
        <v>82.362000000000009</v>
      </c>
      <c r="BK178" s="2">
        <f>'Processed Data Export'!DG179*BK$1</f>
        <v>100.738</v>
      </c>
      <c r="BL178" s="2">
        <f>'Processed Data Export'!DH179*BL$1</f>
        <v>122.06699999999999</v>
      </c>
      <c r="BM178" s="2">
        <f>'Processed Data Export'!DI179*BM$1</f>
        <v>144.92600000000002</v>
      </c>
      <c r="BN178" s="2">
        <f>'Processed Data Export'!DJ179*BN$1</f>
        <v>167.49849999999998</v>
      </c>
      <c r="BO178" s="2">
        <f>'Processed Data Export'!DK179*BO$1</f>
        <v>187.86850000000004</v>
      </c>
      <c r="BP178" s="2">
        <f>'Processed Data Export'!DL179*BP$1</f>
        <v>203.83200000000002</v>
      </c>
      <c r="BQ178" s="2">
        <f>'Processed Data Export'!DM179*BQ$1</f>
        <v>212.37999999999997</v>
      </c>
      <c r="BR178" s="2">
        <f>'Processed Data Export'!DN179*BR$1</f>
        <v>212.62899999999999</v>
      </c>
      <c r="BS178" s="2">
        <f>'Processed Data Export'!DO179*BS$1</f>
        <v>204.37950000000001</v>
      </c>
      <c r="BT178" s="2">
        <f>'Processed Data Export'!DP179*BT$1</f>
        <v>188.48</v>
      </c>
      <c r="BU178" s="2">
        <f>'Processed Data Export'!DQ179*BU$1</f>
        <v>168.48000000000002</v>
      </c>
      <c r="BV178" s="2">
        <f>'Processed Data Export'!DR179*BV$1</f>
        <v>146.65950000000001</v>
      </c>
      <c r="BW178" s="2">
        <f>'Processed Data Export'!DS179*BW$1</f>
        <v>129.315</v>
      </c>
      <c r="BX178" s="2">
        <f>'Processed Data Export'!DT179*BX$1</f>
        <v>120.64999999999999</v>
      </c>
      <c r="BY178" s="2">
        <f>'Processed Data Export'!DU179*BY$1</f>
        <v>122.4</v>
      </c>
      <c r="BZ178" s="2">
        <f>'Processed Data Export'!DV179*BZ$1</f>
        <v>140.18</v>
      </c>
      <c r="CA178" s="2">
        <f>'Processed Data Export'!DW179*CA$1</f>
        <v>176.7</v>
      </c>
      <c r="CB178" s="2">
        <f>'Processed Data Export'!DX179*CB$1</f>
        <v>228.935</v>
      </c>
      <c r="CC178" s="2">
        <f>'Processed Data Export'!DY179*CC$1</f>
        <v>295.2</v>
      </c>
      <c r="CD178" s="2">
        <f>'Processed Data Export'!DZ179*CD$1</f>
        <v>365.84</v>
      </c>
      <c r="CE178" s="2">
        <f>'Processed Data Export'!EA179*CE$1</f>
        <v>427.79999999999995</v>
      </c>
      <c r="CF178" s="2">
        <f>'Processed Data Export'!EB179*CF$1</f>
        <v>464.63999999999993</v>
      </c>
      <c r="CG178" s="2">
        <f>'Processed Data Export'!EC179*CG$1</f>
        <v>462</v>
      </c>
      <c r="CH178" s="2">
        <f>'Processed Data Export'!ED179*CH$1</f>
        <v>406.33</v>
      </c>
      <c r="CI178" s="2">
        <f>'Processed Data Export'!EE179*CI$1</f>
        <v>304.44</v>
      </c>
      <c r="CJ178" s="2">
        <f>'Processed Data Export'!EF179*CJ$1</f>
        <v>169.94</v>
      </c>
      <c r="CK178" s="2">
        <f>'Processed Data Export'!EG179*CK$1</f>
        <v>16.650000000000002</v>
      </c>
      <c r="CL178" s="2">
        <f>'Processed Data Export'!EH179*CL$1</f>
        <v>0</v>
      </c>
      <c r="CM178" s="2">
        <f>'Processed Data Export'!EI179*CM$1</f>
        <v>0</v>
      </c>
      <c r="CN178" s="2">
        <f>'Processed Data Export'!EJ179*CN$1</f>
        <v>0</v>
      </c>
      <c r="CO178" s="2">
        <f t="shared" si="4"/>
        <v>6348.5097999999989</v>
      </c>
      <c r="CP178" s="2">
        <f t="shared" si="5"/>
        <v>63.485097999999986</v>
      </c>
    </row>
    <row r="179" spans="1:94" x14ac:dyDescent="0.35">
      <c r="A179" s="2">
        <f>'Processed Data Export'!B180</f>
        <v>17103</v>
      </c>
      <c r="B179" s="2">
        <f>'Processed Data Export'!AX180*B$1</f>
        <v>6.5000000000000008E-4</v>
      </c>
      <c r="C179" s="2">
        <f>'Processed Data Export'!AY180*C$1</f>
        <v>0</v>
      </c>
      <c r="D179" s="2">
        <f>'Processed Data Export'!AZ180*D$1</f>
        <v>0</v>
      </c>
      <c r="E179" s="2">
        <f>'Processed Data Export'!BA180*E$1</f>
        <v>0</v>
      </c>
      <c r="F179" s="2">
        <f>'Processed Data Export'!BB180*F$1</f>
        <v>0</v>
      </c>
      <c r="G179" s="2">
        <f>'Processed Data Export'!BC180*G$1</f>
        <v>0</v>
      </c>
      <c r="H179" s="2">
        <f>'Processed Data Export'!BD180*H$1</f>
        <v>0</v>
      </c>
      <c r="I179" s="2">
        <f>'Processed Data Export'!BE180*I$1</f>
        <v>0</v>
      </c>
      <c r="J179" s="2">
        <f>'Processed Data Export'!BF180*J$1</f>
        <v>0</v>
      </c>
      <c r="K179" s="2">
        <f>'Processed Data Export'!BG180*K$1</f>
        <v>0</v>
      </c>
      <c r="L179" s="2">
        <f>'Processed Data Export'!BH180*L$1</f>
        <v>0</v>
      </c>
      <c r="M179" s="2">
        <f>'Processed Data Export'!BI180*M$1</f>
        <v>0</v>
      </c>
      <c r="N179" s="2">
        <f>'Processed Data Export'!BJ180*N$1</f>
        <v>0</v>
      </c>
      <c r="O179" s="2">
        <f>'Processed Data Export'!BK180*O$1</f>
        <v>0</v>
      </c>
      <c r="P179" s="2">
        <f>'Processed Data Export'!BL180*P$1</f>
        <v>0</v>
      </c>
      <c r="Q179" s="2">
        <f>'Processed Data Export'!BM180*Q$1</f>
        <v>0</v>
      </c>
      <c r="R179" s="2">
        <f>'Processed Data Export'!BN180*R$1</f>
        <v>0</v>
      </c>
      <c r="S179" s="2">
        <f>'Processed Data Export'!BO180*S$1</f>
        <v>0</v>
      </c>
      <c r="T179" s="2">
        <f>'Processed Data Export'!BP180*T$1</f>
        <v>0</v>
      </c>
      <c r="U179" s="2">
        <f>'Processed Data Export'!BQ180*U$1</f>
        <v>0</v>
      </c>
      <c r="V179" s="2">
        <f>'Processed Data Export'!BR180*V$1</f>
        <v>0</v>
      </c>
      <c r="W179" s="2">
        <f>'Processed Data Export'!BS180*W$1</f>
        <v>0</v>
      </c>
      <c r="X179" s="2">
        <f>'Processed Data Export'!BT180*X$1</f>
        <v>0</v>
      </c>
      <c r="Y179" s="2">
        <f>'Processed Data Export'!BU180*Y$1</f>
        <v>0</v>
      </c>
      <c r="Z179" s="2">
        <f>'Processed Data Export'!BV180*Z$1</f>
        <v>0</v>
      </c>
      <c r="AA179" s="2">
        <f>'Processed Data Export'!BW180*AA$1</f>
        <v>0</v>
      </c>
      <c r="AB179" s="2">
        <f>'Processed Data Export'!BX180*AB$1</f>
        <v>0</v>
      </c>
      <c r="AC179" s="2">
        <f>'Processed Data Export'!BY180*AC$1</f>
        <v>0</v>
      </c>
      <c r="AD179" s="2">
        <f>'Processed Data Export'!BZ180*AD$1</f>
        <v>0</v>
      </c>
      <c r="AE179" s="2">
        <f>'Processed Data Export'!CA180*AE$1</f>
        <v>0</v>
      </c>
      <c r="AF179" s="2">
        <f>'Processed Data Export'!CB180*AF$1</f>
        <v>0</v>
      </c>
      <c r="AG179" s="2">
        <f>'Processed Data Export'!CC180*AG$1</f>
        <v>4.7070000000000001E-2</v>
      </c>
      <c r="AH179" s="2">
        <f>'Processed Data Export'!CD180*AH$1</f>
        <v>8.0189999999999997E-2</v>
      </c>
      <c r="AI179" s="2">
        <f>'Processed Data Export'!CE180*AI$1</f>
        <v>0.10800000000000001</v>
      </c>
      <c r="AJ179" s="2">
        <f>'Processed Data Export'!CF180*AJ$1</f>
        <v>0.12272000000000001</v>
      </c>
      <c r="AK179" s="2">
        <f>'Processed Data Export'!CG180*AK$1</f>
        <v>0.11336</v>
      </c>
      <c r="AL179" s="2">
        <f>'Processed Data Export'!CH180*AL$1</f>
        <v>0.10901</v>
      </c>
      <c r="AM179" s="2">
        <f>'Processed Data Export'!CI180*AM$1</f>
        <v>0.12429999999999999</v>
      </c>
      <c r="AN179" s="2">
        <f>'Processed Data Export'!CJ180*AN$1</f>
        <v>0.19840000000000005</v>
      </c>
      <c r="AO179" s="2">
        <f>'Processed Data Export'!CK180*AO$1</f>
        <v>0.39874999999999999</v>
      </c>
      <c r="AP179" s="2">
        <f>'Processed Data Export'!CL180*AP$1</f>
        <v>0.75074999999999992</v>
      </c>
      <c r="AQ179" s="2">
        <f>'Processed Data Export'!CM180*AQ$1</f>
        <v>1.2783999999999998</v>
      </c>
      <c r="AR179" s="2">
        <f>'Processed Data Export'!CN180*AR$1</f>
        <v>1.9915499999999999</v>
      </c>
      <c r="AS179" s="2">
        <f>'Processed Data Export'!CO180*AS$1</f>
        <v>2.8797999999999999</v>
      </c>
      <c r="AT179" s="2">
        <f>'Processed Data Export'!CP180*AT$1</f>
        <v>3.9874999999999998</v>
      </c>
      <c r="AU179" s="2">
        <f>'Processed Data Export'!CQ180*AU$1</f>
        <v>5.3040000000000003</v>
      </c>
      <c r="AV179" s="2">
        <f>'Processed Data Export'!CR180*AV$1</f>
        <v>6.9402499999999998</v>
      </c>
      <c r="AW179" s="2">
        <f>'Processed Data Export'!CS180*AW$1</f>
        <v>8.9466000000000001</v>
      </c>
      <c r="AX179" s="2">
        <f>'Processed Data Export'!CT180*AX$1</f>
        <v>11.381300000000001</v>
      </c>
      <c r="AY179" s="2">
        <f>'Processed Data Export'!CU180*AY$1</f>
        <v>14.145149999999999</v>
      </c>
      <c r="AZ179" s="2">
        <f>'Processed Data Export'!CV180*AZ$1</f>
        <v>17.168000000000003</v>
      </c>
      <c r="BA179" s="2">
        <f>'Processed Data Export'!CW180*BA$1</f>
        <v>20.395199999999999</v>
      </c>
      <c r="BB179" s="2">
        <f>'Processed Data Export'!CX180*BB$1</f>
        <v>23.951399999999996</v>
      </c>
      <c r="BC179" s="2">
        <f>'Processed Data Export'!CY180*BC$1</f>
        <v>27.949599999999997</v>
      </c>
      <c r="BD179" s="2">
        <f>'Processed Data Export'!CZ180*BD$1</f>
        <v>32.587299999999992</v>
      </c>
      <c r="BE179" s="2">
        <f>'Processed Data Export'!DA180*BE$1</f>
        <v>38.303999999999995</v>
      </c>
      <c r="BF179" s="2">
        <f>'Processed Data Export'!DB180*BF$1</f>
        <v>45.592999999999996</v>
      </c>
      <c r="BG179" s="2">
        <f>'Processed Data Export'!DC180*BG$1</f>
        <v>55.317500000000003</v>
      </c>
      <c r="BH179" s="2">
        <f>'Processed Data Export'!DD180*BH$1</f>
        <v>67.239999999999995</v>
      </c>
      <c r="BI179" s="2">
        <f>'Processed Data Export'!DE180*BI$1</f>
        <v>82.56049999999999</v>
      </c>
      <c r="BJ179" s="2">
        <f>'Processed Data Export'!DF180*BJ$1</f>
        <v>100.59399999999999</v>
      </c>
      <c r="BK179" s="2">
        <f>'Processed Data Export'!DG180*BK$1</f>
        <v>121.22299999999998</v>
      </c>
      <c r="BL179" s="2">
        <f>'Processed Data Export'!DH180*BL$1</f>
        <v>143.02799999999999</v>
      </c>
      <c r="BM179" s="2">
        <f>'Processed Data Export'!DI180*BM$1</f>
        <v>163.89699999999999</v>
      </c>
      <c r="BN179" s="2">
        <f>'Processed Data Export'!DJ180*BN$1</f>
        <v>181.79499999999999</v>
      </c>
      <c r="BO179" s="2">
        <f>'Processed Data Export'!DK180*BO$1</f>
        <v>193.8835</v>
      </c>
      <c r="BP179" s="2">
        <f>'Processed Data Export'!DL180*BP$1</f>
        <v>198.35999999999999</v>
      </c>
      <c r="BQ179" s="2">
        <f>'Processed Data Export'!DM180*BQ$1</f>
        <v>192.95499999999998</v>
      </c>
      <c r="BR179" s="2">
        <f>'Processed Data Export'!DN180*BR$1</f>
        <v>178.17250000000001</v>
      </c>
      <c r="BS179" s="2">
        <f>'Processed Data Export'!DO180*BS$1</f>
        <v>154.2045</v>
      </c>
      <c r="BT179" s="2">
        <f>'Processed Data Export'!DP180*BT$1</f>
        <v>125.02</v>
      </c>
      <c r="BU179" s="2">
        <f>'Processed Data Export'!DQ180*BU$1</f>
        <v>93.744</v>
      </c>
      <c r="BV179" s="2">
        <f>'Processed Data Export'!DR180*BV$1</f>
        <v>63.765000000000001</v>
      </c>
      <c r="BW179" s="2">
        <f>'Processed Data Export'!DS180*BW$1</f>
        <v>38.849999999999994</v>
      </c>
      <c r="BX179" s="2">
        <f>'Processed Data Export'!DT180*BX$1</f>
        <v>22.224999999999998</v>
      </c>
      <c r="BY179" s="2">
        <f>'Processed Data Export'!DU180*BY$1</f>
        <v>12.959999999999999</v>
      </c>
      <c r="BZ179" s="2">
        <f>'Processed Data Export'!DV180*BZ$1</f>
        <v>8.15</v>
      </c>
      <c r="CA179" s="2">
        <f>'Processed Data Export'!DW180*CA$1</f>
        <v>11.16</v>
      </c>
      <c r="CB179" s="2">
        <f>'Processed Data Export'!DX180*CB$1</f>
        <v>13.715</v>
      </c>
      <c r="CC179" s="2">
        <f>'Processed Data Export'!DY180*CC$1</f>
        <v>15.600000000000001</v>
      </c>
      <c r="CD179" s="2">
        <f>'Processed Data Export'!DZ180*CD$1</f>
        <v>14.96</v>
      </c>
      <c r="CE179" s="2">
        <f>'Processed Data Export'!EA180*CE$1</f>
        <v>9.2999999999999989</v>
      </c>
      <c r="CF179" s="2">
        <f>'Processed Data Export'!EB180*CF$1</f>
        <v>0</v>
      </c>
      <c r="CG179" s="2">
        <f>'Processed Data Export'!EC180*CG$1</f>
        <v>0</v>
      </c>
      <c r="CH179" s="2">
        <f>'Processed Data Export'!ED180*CH$1</f>
        <v>0</v>
      </c>
      <c r="CI179" s="2">
        <f>'Processed Data Export'!EE180*CI$1</f>
        <v>0</v>
      </c>
      <c r="CJ179" s="2">
        <f>'Processed Data Export'!EF180*CJ$1</f>
        <v>0</v>
      </c>
      <c r="CK179" s="2">
        <f>'Processed Data Export'!EG180*CK$1</f>
        <v>0</v>
      </c>
      <c r="CL179" s="2">
        <f>'Processed Data Export'!EH180*CL$1</f>
        <v>0</v>
      </c>
      <c r="CM179" s="2">
        <f>'Processed Data Export'!EI180*CM$1</f>
        <v>0</v>
      </c>
      <c r="CN179" s="2">
        <f>'Processed Data Export'!EJ180*CN$1</f>
        <v>0</v>
      </c>
      <c r="CO179" s="2">
        <f t="shared" si="4"/>
        <v>2527.5357499999996</v>
      </c>
      <c r="CP179" s="2">
        <f t="shared" si="5"/>
        <v>25.275357499999995</v>
      </c>
    </row>
    <row r="180" spans="1:94" x14ac:dyDescent="0.35">
      <c r="A180" s="2">
        <f>'Processed Data Export'!B181</f>
        <v>17200</v>
      </c>
      <c r="B180" s="2">
        <f>'Processed Data Export'!AX181*B$1</f>
        <v>4.4000000000000003E-3</v>
      </c>
      <c r="C180" s="2">
        <f>'Processed Data Export'!AY181*C$1</f>
        <v>0</v>
      </c>
      <c r="D180" s="2">
        <f>'Processed Data Export'!AZ181*D$1</f>
        <v>0</v>
      </c>
      <c r="E180" s="2">
        <f>'Processed Data Export'!BA181*E$1</f>
        <v>0</v>
      </c>
      <c r="F180" s="2">
        <f>'Processed Data Export'!BB181*F$1</f>
        <v>0</v>
      </c>
      <c r="G180" s="2">
        <f>'Processed Data Export'!BC181*G$1</f>
        <v>0</v>
      </c>
      <c r="H180" s="2">
        <f>'Processed Data Export'!BD181*H$1</f>
        <v>0</v>
      </c>
      <c r="I180" s="2">
        <f>'Processed Data Export'!BE181*I$1</f>
        <v>0</v>
      </c>
      <c r="J180" s="2">
        <f>'Processed Data Export'!BF181*J$1</f>
        <v>0</v>
      </c>
      <c r="K180" s="2">
        <f>'Processed Data Export'!BG181*K$1</f>
        <v>0</v>
      </c>
      <c r="L180" s="2">
        <f>'Processed Data Export'!BH181*L$1</f>
        <v>0</v>
      </c>
      <c r="M180" s="2">
        <f>'Processed Data Export'!BI181*M$1</f>
        <v>0</v>
      </c>
      <c r="N180" s="2">
        <f>'Processed Data Export'!BJ181*N$1</f>
        <v>0</v>
      </c>
      <c r="O180" s="2">
        <f>'Processed Data Export'!BK181*O$1</f>
        <v>0</v>
      </c>
      <c r="P180" s="2">
        <f>'Processed Data Export'!BL181*P$1</f>
        <v>0</v>
      </c>
      <c r="Q180" s="2">
        <f>'Processed Data Export'!BM181*Q$1</f>
        <v>0</v>
      </c>
      <c r="R180" s="2">
        <f>'Processed Data Export'!BN181*R$1</f>
        <v>0</v>
      </c>
      <c r="S180" s="2">
        <f>'Processed Data Export'!BO181*S$1</f>
        <v>0</v>
      </c>
      <c r="T180" s="2">
        <f>'Processed Data Export'!BP181*T$1</f>
        <v>0</v>
      </c>
      <c r="U180" s="2">
        <f>'Processed Data Export'!BQ181*U$1</f>
        <v>0</v>
      </c>
      <c r="V180" s="2">
        <f>'Processed Data Export'!BR181*V$1</f>
        <v>0</v>
      </c>
      <c r="W180" s="2">
        <f>'Processed Data Export'!BS181*W$1</f>
        <v>0</v>
      </c>
      <c r="X180" s="2">
        <f>'Processed Data Export'!BT181*X$1</f>
        <v>0</v>
      </c>
      <c r="Y180" s="2">
        <f>'Processed Data Export'!BU181*Y$1</f>
        <v>0</v>
      </c>
      <c r="Z180" s="2">
        <f>'Processed Data Export'!BV181*Z$1</f>
        <v>0</v>
      </c>
      <c r="AA180" s="2">
        <f>'Processed Data Export'!BW181*AA$1</f>
        <v>0</v>
      </c>
      <c r="AB180" s="2">
        <f>'Processed Data Export'!BX181*AB$1</f>
        <v>0</v>
      </c>
      <c r="AC180" s="2">
        <f>'Processed Data Export'!BY181*AC$1</f>
        <v>0</v>
      </c>
      <c r="AD180" s="2">
        <f>'Processed Data Export'!BZ181*AD$1</f>
        <v>0</v>
      </c>
      <c r="AE180" s="2">
        <f>'Processed Data Export'!CA181*AE$1</f>
        <v>0</v>
      </c>
      <c r="AF180" s="2">
        <f>'Processed Data Export'!CB181*AF$1</f>
        <v>0</v>
      </c>
      <c r="AG180" s="2">
        <f>'Processed Data Export'!CC181*AG$1</f>
        <v>4.1840000000000002E-2</v>
      </c>
      <c r="AH180" s="2">
        <f>'Processed Data Export'!CD181*AH$1</f>
        <v>7.1279999999999996E-2</v>
      </c>
      <c r="AI180" s="2">
        <f>'Processed Data Export'!CE181*AI$1</f>
        <v>9.4500000000000015E-2</v>
      </c>
      <c r="AJ180" s="2">
        <f>'Processed Data Export'!CF181*AJ$1</f>
        <v>0.10354500000000001</v>
      </c>
      <c r="AK180" s="2">
        <f>'Processed Data Export'!CG181*AK$1</f>
        <v>9.5920000000000005E-2</v>
      </c>
      <c r="AL180" s="2">
        <f>'Processed Data Export'!CH181*AL$1</f>
        <v>8.4235000000000004E-2</v>
      </c>
      <c r="AM180" s="2">
        <f>'Processed Data Export'!CI181*AM$1</f>
        <v>9.6049999999999996E-2</v>
      </c>
      <c r="AN180" s="2">
        <f>'Processed Data Export'!CJ181*AN$1</f>
        <v>0.17920000000000003</v>
      </c>
      <c r="AO180" s="2">
        <f>'Processed Data Export'!CK181*AO$1</f>
        <v>0.38424999999999998</v>
      </c>
      <c r="AP180" s="2">
        <f>'Processed Data Export'!CL181*AP$1</f>
        <v>0.74249999999999994</v>
      </c>
      <c r="AQ180" s="2">
        <f>'Processed Data Export'!CM181*AQ$1</f>
        <v>1.3065999999999998</v>
      </c>
      <c r="AR180" s="2">
        <f>'Processed Data Export'!CN181*AR$1</f>
        <v>2.0448</v>
      </c>
      <c r="AS180" s="2">
        <f>'Processed Data Export'!CO181*AS$1</f>
        <v>2.9886999999999997</v>
      </c>
      <c r="AT180" s="2">
        <f>'Processed Data Export'!CP181*AT$1</f>
        <v>4.1524999999999999</v>
      </c>
      <c r="AU180" s="2">
        <f>'Processed Data Export'!CQ181*AU$1</f>
        <v>5.5536000000000003</v>
      </c>
      <c r="AV180" s="2">
        <f>'Processed Data Export'!CR181*AV$1</f>
        <v>7.3307499999999992</v>
      </c>
      <c r="AW180" s="2">
        <f>'Processed Data Export'!CS181*AW$1</f>
        <v>9.5511000000000017</v>
      </c>
      <c r="AX180" s="2">
        <f>'Processed Data Export'!CT181*AX$1</f>
        <v>12.2286</v>
      </c>
      <c r="AY180" s="2">
        <f>'Processed Data Export'!CU181*AY$1</f>
        <v>15.3695</v>
      </c>
      <c r="AZ180" s="2">
        <f>'Processed Data Export'!CV181*AZ$1</f>
        <v>18.795999999999999</v>
      </c>
      <c r="BA180" s="2">
        <f>'Processed Data Export'!CW181*BA$1</f>
        <v>22.5456</v>
      </c>
      <c r="BB180" s="2">
        <f>'Processed Data Export'!CX181*BB$1</f>
        <v>26.625400000000003</v>
      </c>
      <c r="BC180" s="2">
        <f>'Processed Data Export'!CY181*BC$1</f>
        <v>31.204599999999996</v>
      </c>
      <c r="BD180" s="2">
        <f>'Processed Data Export'!CZ181*BD$1</f>
        <v>36.383400000000002</v>
      </c>
      <c r="BE180" s="2">
        <f>'Processed Data Export'!DA181*BE$1</f>
        <v>42.503999999999998</v>
      </c>
      <c r="BF180" s="2">
        <f>'Processed Data Export'!DB181*BF$1</f>
        <v>49.847499999999997</v>
      </c>
      <c r="BG180" s="2">
        <f>'Processed Data Export'!DC181*BG$1</f>
        <v>59.160000000000004</v>
      </c>
      <c r="BH180" s="2">
        <f>'Processed Data Export'!DD181*BH$1</f>
        <v>69.945999999999998</v>
      </c>
      <c r="BI180" s="2">
        <f>'Processed Data Export'!DE181*BI$1</f>
        <v>83.402000000000001</v>
      </c>
      <c r="BJ180" s="2">
        <f>'Processed Data Export'!DF181*BJ$1</f>
        <v>98.47399999999999</v>
      </c>
      <c r="BK180" s="2">
        <f>'Processed Data Export'!DG181*BK$1</f>
        <v>115.31850000000001</v>
      </c>
      <c r="BL180" s="2">
        <f>'Processed Data Export'!DH181*BL$1</f>
        <v>132.75299999999999</v>
      </c>
      <c r="BM180" s="2">
        <f>'Processed Data Export'!DI181*BM$1</f>
        <v>148.8135</v>
      </c>
      <c r="BN180" s="2">
        <f>'Processed Data Export'!DJ181*BN$1</f>
        <v>162.02699999999999</v>
      </c>
      <c r="BO180" s="2">
        <f>'Processed Data Export'!DK181*BO$1</f>
        <v>170.42500000000001</v>
      </c>
      <c r="BP180" s="2">
        <f>'Processed Data Export'!DL181*BP$1</f>
        <v>172.596</v>
      </c>
      <c r="BQ180" s="2">
        <f>'Processed Data Export'!DM181*BQ$1</f>
        <v>166.79599999999996</v>
      </c>
      <c r="BR180" s="2">
        <f>'Processed Data Export'!DN181*BR$1</f>
        <v>153.72899999999998</v>
      </c>
      <c r="BS180" s="2">
        <f>'Processed Data Export'!DO181*BS$1</f>
        <v>134.1345</v>
      </c>
      <c r="BT180" s="2">
        <f>'Processed Data Export'!DP181*BT$1</f>
        <v>109.44</v>
      </c>
      <c r="BU180" s="2">
        <f>'Processed Data Export'!DQ181*BU$1</f>
        <v>83.376000000000005</v>
      </c>
      <c r="BV180" s="2">
        <f>'Processed Data Export'!DR181*BV$1</f>
        <v>58.859999999999992</v>
      </c>
      <c r="BW180" s="2">
        <f>'Processed Data Export'!DS181*BW$1</f>
        <v>38.849999999999994</v>
      </c>
      <c r="BX180" s="2">
        <f>'Processed Data Export'!DT181*BX$1</f>
        <v>25.400000000000002</v>
      </c>
      <c r="BY180" s="2">
        <f>'Processed Data Export'!DU181*BY$1</f>
        <v>19.440000000000001</v>
      </c>
      <c r="BZ180" s="2">
        <f>'Processed Data Export'!DV181*BZ$1</f>
        <v>20.375</v>
      </c>
      <c r="CA180" s="2">
        <f>'Processed Data Export'!DW181*CA$1</f>
        <v>26.970000000000002</v>
      </c>
      <c r="CB180" s="2">
        <f>'Processed Data Export'!DX181*CB$1</f>
        <v>36.924999999999997</v>
      </c>
      <c r="CC180" s="2">
        <f>'Processed Data Export'!DY181*CC$1</f>
        <v>48</v>
      </c>
      <c r="CD180" s="2">
        <f>'Processed Data Export'!DZ181*CD$1</f>
        <v>53.04</v>
      </c>
      <c r="CE180" s="2">
        <f>'Processed Data Export'!EA181*CE$1</f>
        <v>49.6</v>
      </c>
      <c r="CF180" s="2">
        <f>'Processed Data Export'!EB181*CF$1</f>
        <v>38.720000000000006</v>
      </c>
      <c r="CG180" s="2">
        <f>'Processed Data Export'!EC181*CG$1</f>
        <v>14.000000000000002</v>
      </c>
      <c r="CH180" s="2">
        <f>'Processed Data Export'!ED181*CH$1</f>
        <v>0</v>
      </c>
      <c r="CI180" s="2">
        <f>'Processed Data Export'!EE181*CI$1</f>
        <v>0</v>
      </c>
      <c r="CJ180" s="2">
        <f>'Processed Data Export'!EF181*CJ$1</f>
        <v>0</v>
      </c>
      <c r="CK180" s="2">
        <f>'Processed Data Export'!EG181*CK$1</f>
        <v>0</v>
      </c>
      <c r="CL180" s="2">
        <f>'Processed Data Export'!EH181*CL$1</f>
        <v>0</v>
      </c>
      <c r="CM180" s="2">
        <f>'Processed Data Export'!EI181*CM$1</f>
        <v>0</v>
      </c>
      <c r="CN180" s="2">
        <f>'Processed Data Export'!EJ181*CN$1</f>
        <v>0</v>
      </c>
      <c r="CO180" s="2">
        <f t="shared" si="4"/>
        <v>2580.9008699999999</v>
      </c>
      <c r="CP180" s="2">
        <f t="shared" si="5"/>
        <v>25.8090087</v>
      </c>
    </row>
    <row r="181" spans="1:94" x14ac:dyDescent="0.35">
      <c r="A181" s="2">
        <f>'Processed Data Export'!B182</f>
        <v>17205</v>
      </c>
      <c r="B181" s="2">
        <f>'Processed Data Export'!AX182*B$1</f>
        <v>8.5000000000000006E-4</v>
      </c>
      <c r="C181" s="2">
        <f>'Processed Data Export'!AY182*C$1</f>
        <v>0</v>
      </c>
      <c r="D181" s="2">
        <f>'Processed Data Export'!AZ182*D$1</f>
        <v>0</v>
      </c>
      <c r="E181" s="2">
        <f>'Processed Data Export'!BA182*E$1</f>
        <v>0</v>
      </c>
      <c r="F181" s="2">
        <f>'Processed Data Export'!BB182*F$1</f>
        <v>0</v>
      </c>
      <c r="G181" s="2">
        <f>'Processed Data Export'!BC182*G$1</f>
        <v>0</v>
      </c>
      <c r="H181" s="2">
        <f>'Processed Data Export'!BD182*H$1</f>
        <v>0</v>
      </c>
      <c r="I181" s="2">
        <f>'Processed Data Export'!BE182*I$1</f>
        <v>0</v>
      </c>
      <c r="J181" s="2">
        <f>'Processed Data Export'!BF182*J$1</f>
        <v>0</v>
      </c>
      <c r="K181" s="2">
        <f>'Processed Data Export'!BG182*K$1</f>
        <v>0</v>
      </c>
      <c r="L181" s="2">
        <f>'Processed Data Export'!BH182*L$1</f>
        <v>0</v>
      </c>
      <c r="M181" s="2">
        <f>'Processed Data Export'!BI182*M$1</f>
        <v>0</v>
      </c>
      <c r="N181" s="2">
        <f>'Processed Data Export'!BJ182*N$1</f>
        <v>0</v>
      </c>
      <c r="O181" s="2">
        <f>'Processed Data Export'!BK182*O$1</f>
        <v>0</v>
      </c>
      <c r="P181" s="2">
        <f>'Processed Data Export'!BL182*P$1</f>
        <v>0</v>
      </c>
      <c r="Q181" s="2">
        <f>'Processed Data Export'!BM182*Q$1</f>
        <v>0</v>
      </c>
      <c r="R181" s="2">
        <f>'Processed Data Export'!BN182*R$1</f>
        <v>0</v>
      </c>
      <c r="S181" s="2">
        <f>'Processed Data Export'!BO182*S$1</f>
        <v>0</v>
      </c>
      <c r="T181" s="2">
        <f>'Processed Data Export'!BP182*T$1</f>
        <v>0</v>
      </c>
      <c r="U181" s="2">
        <f>'Processed Data Export'!BQ182*U$1</f>
        <v>0</v>
      </c>
      <c r="V181" s="2">
        <f>'Processed Data Export'!BR182*V$1</f>
        <v>0</v>
      </c>
      <c r="W181" s="2">
        <f>'Processed Data Export'!BS182*W$1</f>
        <v>0</v>
      </c>
      <c r="X181" s="2">
        <f>'Processed Data Export'!BT182*X$1</f>
        <v>0</v>
      </c>
      <c r="Y181" s="2">
        <f>'Processed Data Export'!BU182*Y$1</f>
        <v>0</v>
      </c>
      <c r="Z181" s="2">
        <f>'Processed Data Export'!BV182*Z$1</f>
        <v>0</v>
      </c>
      <c r="AA181" s="2">
        <f>'Processed Data Export'!BW182*AA$1</f>
        <v>0</v>
      </c>
      <c r="AB181" s="2">
        <f>'Processed Data Export'!BX182*AB$1</f>
        <v>0</v>
      </c>
      <c r="AC181" s="2">
        <f>'Processed Data Export'!BY182*AC$1</f>
        <v>0</v>
      </c>
      <c r="AD181" s="2">
        <f>'Processed Data Export'!BZ182*AD$1</f>
        <v>0</v>
      </c>
      <c r="AE181" s="2">
        <f>'Processed Data Export'!CA182*AE$1</f>
        <v>0</v>
      </c>
      <c r="AF181" s="2">
        <f>'Processed Data Export'!CB182*AF$1</f>
        <v>0</v>
      </c>
      <c r="AG181" s="2">
        <f>'Processed Data Export'!CC182*AG$1</f>
        <v>0</v>
      </c>
      <c r="AH181" s="2">
        <f>'Processed Data Export'!CD182*AH$1</f>
        <v>0</v>
      </c>
      <c r="AI181" s="2">
        <f>'Processed Data Export'!CE182*AI$1</f>
        <v>0</v>
      </c>
      <c r="AJ181" s="2">
        <f>'Processed Data Export'!CF182*AJ$1</f>
        <v>0</v>
      </c>
      <c r="AK181" s="2">
        <f>'Processed Data Export'!CG182*AK$1</f>
        <v>0</v>
      </c>
      <c r="AL181" s="2">
        <f>'Processed Data Export'!CH182*AL$1</f>
        <v>0</v>
      </c>
      <c r="AM181" s="2">
        <f>'Processed Data Export'!CI182*AM$1</f>
        <v>0</v>
      </c>
      <c r="AN181" s="2">
        <f>'Processed Data Export'!CJ182*AN$1</f>
        <v>0</v>
      </c>
      <c r="AO181" s="2">
        <f>'Processed Data Export'!CK182*AO$1</f>
        <v>0.1595</v>
      </c>
      <c r="AP181" s="2">
        <f>'Processed Data Export'!CL182*AP$1</f>
        <v>0.34650000000000003</v>
      </c>
      <c r="AQ181" s="2">
        <f>'Processed Data Export'!CM182*AQ$1</f>
        <v>0.62979999999999992</v>
      </c>
      <c r="AR181" s="2">
        <f>'Processed Data Export'!CN182*AR$1</f>
        <v>1.03305</v>
      </c>
      <c r="AS181" s="2">
        <f>'Processed Data Export'!CO182*AS$1</f>
        <v>1.5488</v>
      </c>
      <c r="AT181" s="2">
        <f>'Processed Data Export'!CP182*AT$1</f>
        <v>2.2000000000000002</v>
      </c>
      <c r="AU181" s="2">
        <f>'Processed Data Export'!CQ182*AU$1</f>
        <v>3.0420000000000003</v>
      </c>
      <c r="AV181" s="2">
        <f>'Processed Data Export'!CR182*AV$1</f>
        <v>4.1712499999999997</v>
      </c>
      <c r="AW181" s="2">
        <f>'Processed Data Export'!CS182*AW$1</f>
        <v>5.7024500000000007</v>
      </c>
      <c r="AX181" s="2">
        <f>'Processed Data Export'!CT182*AX$1</f>
        <v>7.6944000000000008</v>
      </c>
      <c r="AY181" s="2">
        <f>'Processed Data Export'!CU182*AY$1</f>
        <v>10.1595</v>
      </c>
      <c r="AZ181" s="2">
        <f>'Processed Data Export'!CV182*AZ$1</f>
        <v>13.112799999999998</v>
      </c>
      <c r="BA181" s="2">
        <f>'Processed Data Export'!CW182*BA$1</f>
        <v>16.497599999999998</v>
      </c>
      <c r="BB181" s="2">
        <f>'Processed Data Export'!CX182*BB$1</f>
        <v>20.475200000000001</v>
      </c>
      <c r="BC181" s="2">
        <f>'Processed Data Export'!CY182*BC$1</f>
        <v>25.128599999999999</v>
      </c>
      <c r="BD181" s="2">
        <f>'Processed Data Export'!CZ182*BD$1</f>
        <v>30.713899999999999</v>
      </c>
      <c r="BE181" s="2">
        <f>'Processed Data Export'!DA182*BE$1</f>
        <v>37.407999999999994</v>
      </c>
      <c r="BF181" s="2">
        <f>'Processed Data Export'!DB182*BF$1</f>
        <v>45.783499999999997</v>
      </c>
      <c r="BG181" s="2">
        <f>'Processed Data Export'!DC182*BG$1</f>
        <v>56.695</v>
      </c>
      <c r="BH181" s="2">
        <f>'Processed Data Export'!DD182*BH$1</f>
        <v>70.11</v>
      </c>
      <c r="BI181" s="2">
        <f>'Processed Data Export'!DE182*BI$1</f>
        <v>87.515999999999991</v>
      </c>
      <c r="BJ181" s="2">
        <f>'Processed Data Export'!DF182*BJ$1</f>
        <v>108.33200000000001</v>
      </c>
      <c r="BK181" s="2">
        <f>'Processed Data Export'!DG182*BK$1</f>
        <v>133.1525</v>
      </c>
      <c r="BL181" s="2">
        <f>'Processed Data Export'!DH182*BL$1</f>
        <v>160.83799999999999</v>
      </c>
      <c r="BM181" s="2">
        <f>'Processed Data Export'!DI182*BM$1</f>
        <v>189.399</v>
      </c>
      <c r="BN181" s="2">
        <f>'Processed Data Export'!DJ182*BN$1</f>
        <v>215.8595</v>
      </c>
      <c r="BO181" s="2">
        <f>'Processed Data Export'!DK182*BO$1</f>
        <v>236.59000000000003</v>
      </c>
      <c r="BP181" s="2">
        <f>'Processed Data Export'!DL182*BP$1</f>
        <v>247.83600000000004</v>
      </c>
      <c r="BQ181" s="2">
        <f>'Processed Data Export'!DM182*BQ$1</f>
        <v>244.49599999999998</v>
      </c>
      <c r="BR181" s="2">
        <f>'Processed Data Export'!DN182*BR$1</f>
        <v>225.58699999999999</v>
      </c>
      <c r="BS181" s="2">
        <f>'Processed Data Export'!DO182*BS$1</f>
        <v>190.99950000000001</v>
      </c>
      <c r="BT181" s="2">
        <f>'Processed Data Export'!DP182*BT$1</f>
        <v>144.02000000000001</v>
      </c>
      <c r="BU181" s="2">
        <f>'Processed Data Export'!DQ182*BU$1</f>
        <v>84.240000000000009</v>
      </c>
      <c r="BV181" s="2">
        <f>'Processed Data Export'!DR182*BV$1</f>
        <v>68.17949999999999</v>
      </c>
      <c r="BW181" s="2">
        <f>'Processed Data Export'!DS182*BW$1</f>
        <v>56.61</v>
      </c>
      <c r="BX181" s="2">
        <f>'Processed Data Export'!DT182*BX$1</f>
        <v>48.26</v>
      </c>
      <c r="BY181" s="2">
        <f>'Processed Data Export'!DU182*BY$1</f>
        <v>43.199999999999996</v>
      </c>
      <c r="BZ181" s="2">
        <f>'Processed Data Export'!DV182*BZ$1</f>
        <v>39.935000000000002</v>
      </c>
      <c r="CA181" s="2">
        <f>'Processed Data Export'!DW182*CA$1</f>
        <v>37.200000000000003</v>
      </c>
      <c r="CB181" s="2">
        <f>'Processed Data Export'!DX182*CB$1</f>
        <v>34.815000000000005</v>
      </c>
      <c r="CC181" s="2">
        <f>'Processed Data Export'!DY182*CC$1</f>
        <v>28.799999999999997</v>
      </c>
      <c r="CD181" s="2">
        <f>'Processed Data Export'!DZ182*CD$1</f>
        <v>20.399999999999999</v>
      </c>
      <c r="CE181" s="2">
        <f>'Processed Data Export'!EA182*CE$1</f>
        <v>10.850000000000001</v>
      </c>
      <c r="CF181" s="2">
        <f>'Processed Data Export'!EB182*CF$1</f>
        <v>0</v>
      </c>
      <c r="CG181" s="2">
        <f>'Processed Data Export'!EC182*CG$1</f>
        <v>0</v>
      </c>
      <c r="CH181" s="2">
        <f>'Processed Data Export'!ED182*CH$1</f>
        <v>0</v>
      </c>
      <c r="CI181" s="2">
        <f>'Processed Data Export'!EE182*CI$1</f>
        <v>0</v>
      </c>
      <c r="CJ181" s="2">
        <f>'Processed Data Export'!EF182*CJ$1</f>
        <v>0</v>
      </c>
      <c r="CK181" s="2">
        <f>'Processed Data Export'!EG182*CK$1</f>
        <v>0</v>
      </c>
      <c r="CL181" s="2">
        <f>'Processed Data Export'!EH182*CL$1</f>
        <v>0</v>
      </c>
      <c r="CM181" s="2">
        <f>'Processed Data Export'!EI182*CM$1</f>
        <v>0</v>
      </c>
      <c r="CN181" s="2">
        <f>'Processed Data Export'!EJ182*CN$1</f>
        <v>0</v>
      </c>
      <c r="CO181" s="2">
        <f t="shared" si="4"/>
        <v>3009.7276999999999</v>
      </c>
      <c r="CP181" s="2">
        <f t="shared" si="5"/>
        <v>30.097276999999998</v>
      </c>
    </row>
    <row r="182" spans="1:94" x14ac:dyDescent="0.35">
      <c r="A182" s="2">
        <f>'Processed Data Export'!B183</f>
        <v>17210</v>
      </c>
      <c r="B182" s="2">
        <f>'Processed Data Export'!AX183*B$1</f>
        <v>4.0000000000000007E-6</v>
      </c>
      <c r="C182" s="2">
        <f>'Processed Data Export'!AY183*C$1</f>
        <v>0</v>
      </c>
      <c r="D182" s="2">
        <f>'Processed Data Export'!AZ183*D$1</f>
        <v>0</v>
      </c>
      <c r="E182" s="2">
        <f>'Processed Data Export'!BA183*E$1</f>
        <v>0</v>
      </c>
      <c r="F182" s="2">
        <f>'Processed Data Export'!BB183*F$1</f>
        <v>0</v>
      </c>
      <c r="G182" s="2">
        <f>'Processed Data Export'!BC183*G$1</f>
        <v>0</v>
      </c>
      <c r="H182" s="2">
        <f>'Processed Data Export'!BD183*H$1</f>
        <v>0</v>
      </c>
      <c r="I182" s="2">
        <f>'Processed Data Export'!BE183*I$1</f>
        <v>0</v>
      </c>
      <c r="J182" s="2">
        <f>'Processed Data Export'!BF183*J$1</f>
        <v>0</v>
      </c>
      <c r="K182" s="2">
        <f>'Processed Data Export'!BG183*K$1</f>
        <v>0</v>
      </c>
      <c r="L182" s="2">
        <f>'Processed Data Export'!BH183*L$1</f>
        <v>0</v>
      </c>
      <c r="M182" s="2">
        <f>'Processed Data Export'!BI183*M$1</f>
        <v>0</v>
      </c>
      <c r="N182" s="2">
        <f>'Processed Data Export'!BJ183*N$1</f>
        <v>0</v>
      </c>
      <c r="O182" s="2">
        <f>'Processed Data Export'!BK183*O$1</f>
        <v>0</v>
      </c>
      <c r="P182" s="2">
        <f>'Processed Data Export'!BL183*P$1</f>
        <v>0</v>
      </c>
      <c r="Q182" s="2">
        <f>'Processed Data Export'!BM183*Q$1</f>
        <v>0</v>
      </c>
      <c r="R182" s="2">
        <f>'Processed Data Export'!BN183*R$1</f>
        <v>0</v>
      </c>
      <c r="S182" s="2">
        <f>'Processed Data Export'!BO183*S$1</f>
        <v>0</v>
      </c>
      <c r="T182" s="2">
        <f>'Processed Data Export'!BP183*T$1</f>
        <v>0</v>
      </c>
      <c r="U182" s="2">
        <f>'Processed Data Export'!BQ183*U$1</f>
        <v>0</v>
      </c>
      <c r="V182" s="2">
        <f>'Processed Data Export'!BR183*V$1</f>
        <v>0</v>
      </c>
      <c r="W182" s="2">
        <f>'Processed Data Export'!BS183*W$1</f>
        <v>0</v>
      </c>
      <c r="X182" s="2">
        <f>'Processed Data Export'!BT183*X$1</f>
        <v>0</v>
      </c>
      <c r="Y182" s="2">
        <f>'Processed Data Export'!BU183*Y$1</f>
        <v>0</v>
      </c>
      <c r="Z182" s="2">
        <f>'Processed Data Export'!BV183*Z$1</f>
        <v>0</v>
      </c>
      <c r="AA182" s="2">
        <f>'Processed Data Export'!BW183*AA$1</f>
        <v>0</v>
      </c>
      <c r="AB182" s="2">
        <f>'Processed Data Export'!BX183*AB$1</f>
        <v>0</v>
      </c>
      <c r="AC182" s="2">
        <f>'Processed Data Export'!BY183*AC$1</f>
        <v>0</v>
      </c>
      <c r="AD182" s="2">
        <f>'Processed Data Export'!BZ183*AD$1</f>
        <v>0</v>
      </c>
      <c r="AE182" s="2">
        <f>'Processed Data Export'!CA183*AE$1</f>
        <v>0</v>
      </c>
      <c r="AF182" s="2">
        <f>'Processed Data Export'!CB183*AF$1</f>
        <v>0</v>
      </c>
      <c r="AG182" s="2">
        <f>'Processed Data Export'!CC183*AG$1</f>
        <v>2.0920000000000001E-2</v>
      </c>
      <c r="AH182" s="2">
        <f>'Processed Data Export'!CD183*AH$1</f>
        <v>3.5639999999999998E-2</v>
      </c>
      <c r="AI182" s="2">
        <f>'Processed Data Export'!CE183*AI$1</f>
        <v>5.0625000000000003E-2</v>
      </c>
      <c r="AJ182" s="2">
        <f>'Processed Data Export'!CF183*AJ$1</f>
        <v>6.1360000000000005E-2</v>
      </c>
      <c r="AK182" s="2">
        <f>'Processed Data Export'!CG183*AK$1</f>
        <v>6.1040000000000004E-2</v>
      </c>
      <c r="AL182" s="2">
        <f>'Processed Data Export'!CH183*AL$1</f>
        <v>6.4415E-2</v>
      </c>
      <c r="AM182" s="2">
        <f>'Processed Data Export'!CI183*AM$1</f>
        <v>6.7799999999999985E-2</v>
      </c>
      <c r="AN182" s="2">
        <f>'Processed Data Export'!CJ183*AN$1</f>
        <v>0.1472</v>
      </c>
      <c r="AO182" s="2">
        <f>'Processed Data Export'!CK183*AO$1</f>
        <v>0.28275</v>
      </c>
      <c r="AP182" s="2">
        <f>'Processed Data Export'!CL183*AP$1</f>
        <v>0.54449999999999987</v>
      </c>
      <c r="AQ182" s="2">
        <f>'Processed Data Export'!CM183*AQ$1</f>
        <v>0.94939999999999991</v>
      </c>
      <c r="AR182" s="2">
        <f>'Processed Data Export'!CN183*AR$1</f>
        <v>1.5016499999999999</v>
      </c>
      <c r="AS182" s="2">
        <f>'Processed Data Export'!CO183*AS$1</f>
        <v>2.2143000000000002</v>
      </c>
      <c r="AT182" s="2">
        <f>'Processed Data Export'!CP183*AT$1</f>
        <v>3.09375</v>
      </c>
      <c r="AU182" s="2">
        <f>'Processed Data Export'!CQ183*AU$1</f>
        <v>4.1496000000000004</v>
      </c>
      <c r="AV182" s="2">
        <f>'Processed Data Export'!CR183*AV$1</f>
        <v>5.4847499999999991</v>
      </c>
      <c r="AW182" s="2">
        <f>'Processed Data Export'!CS183*AW$1</f>
        <v>7.1129500000000005</v>
      </c>
      <c r="AX182" s="2">
        <f>'Processed Data Export'!CT183*AX$1</f>
        <v>9.0455000000000005</v>
      </c>
      <c r="AY182" s="2">
        <f>'Processed Data Export'!CU183*AY$1</f>
        <v>11.227549999999999</v>
      </c>
      <c r="AZ182" s="2">
        <f>'Processed Data Export'!CV183*AZ$1</f>
        <v>13.586399999999999</v>
      </c>
      <c r="BA182" s="2">
        <f>'Processed Data Export'!CW183*BA$1</f>
        <v>16.060799999999997</v>
      </c>
      <c r="BB182" s="2">
        <f>'Processed Data Export'!CX183*BB$1</f>
        <v>18.7562</v>
      </c>
      <c r="BC182" s="2">
        <f>'Processed Data Export'!CY183*BC$1</f>
        <v>21.786799999999996</v>
      </c>
      <c r="BD182" s="2">
        <f>'Processed Data Export'!CZ183*BD$1</f>
        <v>25.586699999999997</v>
      </c>
      <c r="BE182" s="2">
        <f>'Processed Data Export'!DA183*BE$1</f>
        <v>30.575999999999997</v>
      </c>
      <c r="BF182" s="2">
        <f>'Processed Data Export'!DB183*BF$1</f>
        <v>37.528500000000001</v>
      </c>
      <c r="BG182" s="2">
        <f>'Processed Data Export'!DC183*BG$1</f>
        <v>47.56</v>
      </c>
      <c r="BH182" s="2">
        <f>'Processed Data Export'!DD183*BH$1</f>
        <v>60.761999999999993</v>
      </c>
      <c r="BI182" s="2">
        <f>'Processed Data Export'!DE183*BI$1</f>
        <v>78.913999999999987</v>
      </c>
      <c r="BJ182" s="2">
        <f>'Processed Data Export'!DF183*BJ$1</f>
        <v>101.336</v>
      </c>
      <c r="BK182" s="2">
        <f>'Processed Data Export'!DG183*BK$1</f>
        <v>128.33250000000001</v>
      </c>
      <c r="BL182" s="2">
        <f>'Processed Data Export'!DH183*BL$1</f>
        <v>158.23500000000001</v>
      </c>
      <c r="BM182" s="2">
        <f>'Processed Data Export'!DI183*BM$1</f>
        <v>188.6215</v>
      </c>
      <c r="BN182" s="2">
        <f>'Processed Data Export'!DJ183*BN$1</f>
        <v>216.38900000000001</v>
      </c>
      <c r="BO182" s="2">
        <f>'Processed Data Export'!DK183*BO$1</f>
        <v>238.19399999999999</v>
      </c>
      <c r="BP182" s="2">
        <f>'Processed Data Export'!DL183*BP$1</f>
        <v>250.572</v>
      </c>
      <c r="BQ182" s="2">
        <f>'Processed Data Export'!DM183*BQ$1</f>
        <v>250.19399999999999</v>
      </c>
      <c r="BR182" s="2">
        <f>'Processed Data Export'!DN183*BR$1</f>
        <v>237.07250000000002</v>
      </c>
      <c r="BS182" s="2">
        <f>'Processed Data Export'!DO183*BS$1</f>
        <v>211.40400000000002</v>
      </c>
      <c r="BT182" s="2">
        <f>'Processed Data Export'!DP183*BT$1</f>
        <v>176.32000000000002</v>
      </c>
      <c r="BU182" s="2">
        <f>'Processed Data Export'!DQ183*BU$1</f>
        <v>136.94400000000002</v>
      </c>
      <c r="BV182" s="2">
        <f>'Processed Data Export'!DR183*BV$1</f>
        <v>98.1</v>
      </c>
      <c r="BW182" s="2">
        <f>'Processed Data Export'!DS183*BW$1</f>
        <v>64.935000000000002</v>
      </c>
      <c r="BX182" s="2">
        <f>'Processed Data Export'!DT183*BX$1</f>
        <v>41.274999999999999</v>
      </c>
      <c r="BY182" s="2">
        <f>'Processed Data Export'!DU183*BY$1</f>
        <v>25.2</v>
      </c>
      <c r="BZ182" s="2">
        <f>'Processed Data Export'!DV183*BZ$1</f>
        <v>17.114999999999998</v>
      </c>
      <c r="CA182" s="2">
        <f>'Processed Data Export'!DW183*CA$1</f>
        <v>9.3000000000000007</v>
      </c>
      <c r="CB182" s="2">
        <f>'Processed Data Export'!DX183*CB$1</f>
        <v>9.4949999999999992</v>
      </c>
      <c r="CC182" s="2">
        <f>'Processed Data Export'!DY183*CC$1</f>
        <v>8.4</v>
      </c>
      <c r="CD182" s="2">
        <f>'Processed Data Export'!DZ183*CD$1</f>
        <v>0</v>
      </c>
      <c r="CE182" s="2">
        <f>'Processed Data Export'!EA183*CE$1</f>
        <v>0</v>
      </c>
      <c r="CF182" s="2">
        <f>'Processed Data Export'!EB183*CF$1</f>
        <v>0</v>
      </c>
      <c r="CG182" s="2">
        <f>'Processed Data Export'!EC183*CG$1</f>
        <v>0</v>
      </c>
      <c r="CH182" s="2">
        <f>'Processed Data Export'!ED183*CH$1</f>
        <v>0</v>
      </c>
      <c r="CI182" s="2">
        <f>'Processed Data Export'!EE183*CI$1</f>
        <v>0</v>
      </c>
      <c r="CJ182" s="2">
        <f>'Processed Data Export'!EF183*CJ$1</f>
        <v>0</v>
      </c>
      <c r="CK182" s="2">
        <f>'Processed Data Export'!EG183*CK$1</f>
        <v>0</v>
      </c>
      <c r="CL182" s="2">
        <f>'Processed Data Export'!EH183*CL$1</f>
        <v>0</v>
      </c>
      <c r="CM182" s="2">
        <f>'Processed Data Export'!EI183*CM$1</f>
        <v>0</v>
      </c>
      <c r="CN182" s="2">
        <f>'Processed Data Export'!EJ183*CN$1</f>
        <v>0</v>
      </c>
      <c r="CO182" s="2">
        <f t="shared" si="4"/>
        <v>2964.6676040000002</v>
      </c>
      <c r="CP182" s="2">
        <f t="shared" si="5"/>
        <v>29.646676040000003</v>
      </c>
    </row>
    <row r="183" spans="1:94" x14ac:dyDescent="0.35">
      <c r="A183" s="2">
        <f>'Processed Data Export'!B184</f>
        <v>17305</v>
      </c>
      <c r="B183" s="2">
        <f>'Processed Data Export'!AX184*B$1</f>
        <v>1.0000000000000001E-5</v>
      </c>
      <c r="C183" s="2">
        <f>'Processed Data Export'!AY184*C$1</f>
        <v>0</v>
      </c>
      <c r="D183" s="2">
        <f>'Processed Data Export'!AZ184*D$1</f>
        <v>0</v>
      </c>
      <c r="E183" s="2">
        <f>'Processed Data Export'!BA184*E$1</f>
        <v>0</v>
      </c>
      <c r="F183" s="2">
        <f>'Processed Data Export'!BB184*F$1</f>
        <v>0</v>
      </c>
      <c r="G183" s="2">
        <f>'Processed Data Export'!BC184*G$1</f>
        <v>0</v>
      </c>
      <c r="H183" s="2">
        <f>'Processed Data Export'!BD184*H$1</f>
        <v>0</v>
      </c>
      <c r="I183" s="2">
        <f>'Processed Data Export'!BE184*I$1</f>
        <v>0</v>
      </c>
      <c r="J183" s="2">
        <f>'Processed Data Export'!BF184*J$1</f>
        <v>0</v>
      </c>
      <c r="K183" s="2">
        <f>'Processed Data Export'!BG184*K$1</f>
        <v>0</v>
      </c>
      <c r="L183" s="2">
        <f>'Processed Data Export'!BH184*L$1</f>
        <v>0</v>
      </c>
      <c r="M183" s="2">
        <f>'Processed Data Export'!BI184*M$1</f>
        <v>0</v>
      </c>
      <c r="N183" s="2">
        <f>'Processed Data Export'!BJ184*N$1</f>
        <v>0</v>
      </c>
      <c r="O183" s="2">
        <f>'Processed Data Export'!BK184*O$1</f>
        <v>0</v>
      </c>
      <c r="P183" s="2">
        <f>'Processed Data Export'!BL184*P$1</f>
        <v>0</v>
      </c>
      <c r="Q183" s="2">
        <f>'Processed Data Export'!BM184*Q$1</f>
        <v>0</v>
      </c>
      <c r="R183" s="2">
        <f>'Processed Data Export'!BN184*R$1</f>
        <v>0</v>
      </c>
      <c r="S183" s="2">
        <f>'Processed Data Export'!BO184*S$1</f>
        <v>0</v>
      </c>
      <c r="T183" s="2">
        <f>'Processed Data Export'!BP184*T$1</f>
        <v>0</v>
      </c>
      <c r="U183" s="2">
        <f>'Processed Data Export'!BQ184*U$1</f>
        <v>0</v>
      </c>
      <c r="V183" s="2">
        <f>'Processed Data Export'!BR184*V$1</f>
        <v>0</v>
      </c>
      <c r="W183" s="2">
        <f>'Processed Data Export'!BS184*W$1</f>
        <v>0</v>
      </c>
      <c r="X183" s="2">
        <f>'Processed Data Export'!BT184*X$1</f>
        <v>0</v>
      </c>
      <c r="Y183" s="2">
        <f>'Processed Data Export'!BU184*Y$1</f>
        <v>0</v>
      </c>
      <c r="Z183" s="2">
        <f>'Processed Data Export'!BV184*Z$1</f>
        <v>0</v>
      </c>
      <c r="AA183" s="2">
        <f>'Processed Data Export'!BW184*AA$1</f>
        <v>0</v>
      </c>
      <c r="AB183" s="2">
        <f>'Processed Data Export'!BX184*AB$1</f>
        <v>0</v>
      </c>
      <c r="AC183" s="2">
        <f>'Processed Data Export'!BY184*AC$1</f>
        <v>0</v>
      </c>
      <c r="AD183" s="2">
        <f>'Processed Data Export'!BZ184*AD$1</f>
        <v>0</v>
      </c>
      <c r="AE183" s="2">
        <f>'Processed Data Export'!CA184*AE$1</f>
        <v>0</v>
      </c>
      <c r="AF183" s="2">
        <f>'Processed Data Export'!CB184*AF$1</f>
        <v>0</v>
      </c>
      <c r="AG183" s="2">
        <f>'Processed Data Export'!CC184*AG$1</f>
        <v>0</v>
      </c>
      <c r="AH183" s="2">
        <f>'Processed Data Export'!CD184*AH$1</f>
        <v>2.0789999999999999E-2</v>
      </c>
      <c r="AI183" s="2">
        <f>'Processed Data Export'!CE184*AI$1</f>
        <v>6.4125000000000001E-2</v>
      </c>
      <c r="AJ183" s="2">
        <f>'Processed Data Export'!CF184*AJ$1</f>
        <v>8.0534999999999995E-2</v>
      </c>
      <c r="AK183" s="2">
        <f>'Processed Data Export'!CG184*AK$1</f>
        <v>8.72E-2</v>
      </c>
      <c r="AL183" s="2">
        <f>'Processed Data Export'!CH184*AL$1</f>
        <v>7.9280000000000003E-2</v>
      </c>
      <c r="AM183" s="2">
        <f>'Processed Data Export'!CI184*AM$1</f>
        <v>7.9100000000000004E-2</v>
      </c>
      <c r="AN183" s="2">
        <f>'Processed Data Export'!CJ184*AN$1</f>
        <v>0.128</v>
      </c>
      <c r="AO183" s="2">
        <f>'Processed Data Export'!CK184*AO$1</f>
        <v>0.25374999999999998</v>
      </c>
      <c r="AP183" s="2">
        <f>'Processed Data Export'!CL184*AP$1</f>
        <v>0.51149999999999995</v>
      </c>
      <c r="AQ183" s="2">
        <f>'Processed Data Export'!CM184*AQ$1</f>
        <v>0.91179999999999994</v>
      </c>
      <c r="AR183" s="2">
        <f>'Processed Data Export'!CN184*AR$1</f>
        <v>1.4696999999999998</v>
      </c>
      <c r="AS183" s="2">
        <f>'Processed Data Export'!CO184*AS$1</f>
        <v>2.1779999999999999</v>
      </c>
      <c r="AT183" s="2">
        <f>'Processed Data Export'!CP184*AT$1</f>
        <v>3.0662500000000006</v>
      </c>
      <c r="AU183" s="2">
        <f>'Processed Data Export'!CQ184*AU$1</f>
        <v>4.1184000000000003</v>
      </c>
      <c r="AV183" s="2">
        <f>'Processed Data Export'!CR184*AV$1</f>
        <v>5.4492500000000001</v>
      </c>
      <c r="AW183" s="2">
        <f>'Processed Data Export'!CS184*AW$1</f>
        <v>7.0525000000000002</v>
      </c>
      <c r="AX183" s="2">
        <f>'Processed Data Export'!CT184*AX$1</f>
        <v>8.9539000000000009</v>
      </c>
      <c r="AY183" s="2">
        <f>'Processed Data Export'!CU184*AY$1</f>
        <v>11.123349999999999</v>
      </c>
      <c r="AZ183" s="2">
        <f>'Processed Data Export'!CV184*AZ$1</f>
        <v>13.379199999999999</v>
      </c>
      <c r="BA183" s="2">
        <f>'Processed Data Export'!CW184*BA$1</f>
        <v>15.724799999999998</v>
      </c>
      <c r="BB183" s="2">
        <f>'Processed Data Export'!CX184*BB$1</f>
        <v>18.259599999999995</v>
      </c>
      <c r="BC183" s="2">
        <f>'Processed Data Export'!CY184*BC$1</f>
        <v>21.092399999999998</v>
      </c>
      <c r="BD183" s="2">
        <f>'Processed Data Export'!CZ184*BD$1</f>
        <v>24.551400000000001</v>
      </c>
      <c r="BE183" s="2">
        <f>'Processed Data Export'!DA184*BE$1</f>
        <v>29.288</v>
      </c>
      <c r="BF183" s="2">
        <f>'Processed Data Export'!DB184*BF$1</f>
        <v>35.940999999999995</v>
      </c>
      <c r="BG183" s="2">
        <f>'Processed Data Export'!DC184*BG$1</f>
        <v>45.82</v>
      </c>
      <c r="BH183" s="2">
        <f>'Processed Data Export'!DD184*BH$1</f>
        <v>59.04</v>
      </c>
      <c r="BI183" s="2">
        <f>'Processed Data Export'!DE184*BI$1</f>
        <v>77.418000000000006</v>
      </c>
      <c r="BJ183" s="2">
        <f>'Processed Data Export'!DF184*BJ$1</f>
        <v>100.38199999999999</v>
      </c>
      <c r="BK183" s="2">
        <f>'Processed Data Export'!DG184*BK$1</f>
        <v>128.0915</v>
      </c>
      <c r="BL183" s="2">
        <f>'Processed Data Export'!DH184*BL$1</f>
        <v>159.19399999999999</v>
      </c>
      <c r="BM183" s="2">
        <f>'Processed Data Export'!DI184*BM$1</f>
        <v>190.79849999999999</v>
      </c>
      <c r="BN183" s="2">
        <f>'Processed Data Export'!DJ184*BN$1</f>
        <v>219.566</v>
      </c>
      <c r="BO183" s="2">
        <f>'Processed Data Export'!DK184*BO$1</f>
        <v>242.20399999999998</v>
      </c>
      <c r="BP183" s="2">
        <f>'Processed Data Export'!DL184*BP$1</f>
        <v>254.904</v>
      </c>
      <c r="BQ183" s="2">
        <f>'Processed Data Export'!DM184*BQ$1</f>
        <v>254.59699999999998</v>
      </c>
      <c r="BR183" s="2">
        <f>'Processed Data Export'!DN184*BR$1</f>
        <v>240.90099999999998</v>
      </c>
      <c r="BS183" s="2">
        <f>'Processed Data Export'!DO184*BS$1</f>
        <v>214.08000000000004</v>
      </c>
      <c r="BT183" s="2">
        <f>'Processed Data Export'!DP184*BT$1</f>
        <v>178.21999999999997</v>
      </c>
      <c r="BU183" s="2">
        <f>'Processed Data Export'!DQ184*BU$1</f>
        <v>138.24</v>
      </c>
      <c r="BV183" s="2">
        <f>'Processed Data Export'!DR184*BV$1</f>
        <v>99.5715</v>
      </c>
      <c r="BW183" s="2">
        <f>'Processed Data Export'!DS184*BW$1</f>
        <v>67.155000000000001</v>
      </c>
      <c r="BX183" s="2">
        <f>'Processed Data Export'!DT184*BX$1</f>
        <v>45.72</v>
      </c>
      <c r="BY183" s="2">
        <f>'Processed Data Export'!DU184*BY$1</f>
        <v>33.839999999999996</v>
      </c>
      <c r="BZ183" s="2">
        <f>'Processed Data Export'!DV184*BZ$1</f>
        <v>29.34</v>
      </c>
      <c r="CA183" s="2">
        <f>'Processed Data Export'!DW184*CA$1</f>
        <v>29.76</v>
      </c>
      <c r="CB183" s="2">
        <f>'Processed Data Export'!DX184*CB$1</f>
        <v>29.540000000000003</v>
      </c>
      <c r="CC183" s="2">
        <f>'Processed Data Export'!DY184*CC$1</f>
        <v>25.200000000000003</v>
      </c>
      <c r="CD183" s="2">
        <f>'Processed Data Export'!DZ184*CD$1</f>
        <v>0</v>
      </c>
      <c r="CE183" s="2">
        <f>'Processed Data Export'!EA184*CE$1</f>
        <v>0</v>
      </c>
      <c r="CF183" s="2">
        <f>'Processed Data Export'!EB184*CF$1</f>
        <v>0</v>
      </c>
      <c r="CG183" s="2">
        <f>'Processed Data Export'!EC184*CG$1</f>
        <v>0</v>
      </c>
      <c r="CH183" s="2">
        <f>'Processed Data Export'!ED184*CH$1</f>
        <v>0</v>
      </c>
      <c r="CI183" s="2">
        <f>'Processed Data Export'!EE184*CI$1</f>
        <v>0</v>
      </c>
      <c r="CJ183" s="2">
        <f>'Processed Data Export'!EF184*CJ$1</f>
        <v>0</v>
      </c>
      <c r="CK183" s="2">
        <f>'Processed Data Export'!EG184*CK$1</f>
        <v>0</v>
      </c>
      <c r="CL183" s="2">
        <f>'Processed Data Export'!EH184*CL$1</f>
        <v>0</v>
      </c>
      <c r="CM183" s="2">
        <f>'Processed Data Export'!EI184*CM$1</f>
        <v>0</v>
      </c>
      <c r="CN183" s="2">
        <f>'Processed Data Export'!EJ184*CN$1</f>
        <v>0</v>
      </c>
      <c r="CO183" s="2">
        <f t="shared" si="4"/>
        <v>3067.4463399999995</v>
      </c>
      <c r="CP183" s="2">
        <f t="shared" si="5"/>
        <v>30.674463399999993</v>
      </c>
    </row>
    <row r="184" spans="1:94" x14ac:dyDescent="0.35">
      <c r="A184" s="2">
        <f>'Processed Data Export'!B185</f>
        <v>17315</v>
      </c>
      <c r="B184" s="2">
        <f>'Processed Data Export'!AX185*B$1</f>
        <v>7.0500000000000007E-3</v>
      </c>
      <c r="C184" s="2">
        <f>'Processed Data Export'!AY185*C$1</f>
        <v>0</v>
      </c>
      <c r="D184" s="2">
        <f>'Processed Data Export'!AZ185*D$1</f>
        <v>0</v>
      </c>
      <c r="E184" s="2">
        <f>'Processed Data Export'!BA185*E$1</f>
        <v>0</v>
      </c>
      <c r="F184" s="2">
        <f>'Processed Data Export'!BB185*F$1</f>
        <v>0</v>
      </c>
      <c r="G184" s="2">
        <f>'Processed Data Export'!BC185*G$1</f>
        <v>0</v>
      </c>
      <c r="H184" s="2">
        <f>'Processed Data Export'!BD185*H$1</f>
        <v>0</v>
      </c>
      <c r="I184" s="2">
        <f>'Processed Data Export'!BE185*I$1</f>
        <v>0</v>
      </c>
      <c r="J184" s="2">
        <f>'Processed Data Export'!BF185*J$1</f>
        <v>0</v>
      </c>
      <c r="K184" s="2">
        <f>'Processed Data Export'!BG185*K$1</f>
        <v>0</v>
      </c>
      <c r="L184" s="2">
        <f>'Processed Data Export'!BH185*L$1</f>
        <v>0</v>
      </c>
      <c r="M184" s="2">
        <f>'Processed Data Export'!BI185*M$1</f>
        <v>0</v>
      </c>
      <c r="N184" s="2">
        <f>'Processed Data Export'!BJ185*N$1</f>
        <v>0</v>
      </c>
      <c r="O184" s="2">
        <f>'Processed Data Export'!BK185*O$1</f>
        <v>0</v>
      </c>
      <c r="P184" s="2">
        <f>'Processed Data Export'!BL185*P$1</f>
        <v>0</v>
      </c>
      <c r="Q184" s="2">
        <f>'Processed Data Export'!BM185*Q$1</f>
        <v>0</v>
      </c>
      <c r="R184" s="2">
        <f>'Processed Data Export'!BN185*R$1</f>
        <v>0</v>
      </c>
      <c r="S184" s="2">
        <f>'Processed Data Export'!BO185*S$1</f>
        <v>0</v>
      </c>
      <c r="T184" s="2">
        <f>'Processed Data Export'!BP185*T$1</f>
        <v>0</v>
      </c>
      <c r="U184" s="2">
        <f>'Processed Data Export'!BQ185*U$1</f>
        <v>0</v>
      </c>
      <c r="V184" s="2">
        <f>'Processed Data Export'!BR185*V$1</f>
        <v>0</v>
      </c>
      <c r="W184" s="2">
        <f>'Processed Data Export'!BS185*W$1</f>
        <v>0</v>
      </c>
      <c r="X184" s="2">
        <f>'Processed Data Export'!BT185*X$1</f>
        <v>0</v>
      </c>
      <c r="Y184" s="2">
        <f>'Processed Data Export'!BU185*Y$1</f>
        <v>0</v>
      </c>
      <c r="Z184" s="2">
        <f>'Processed Data Export'!BV185*Z$1</f>
        <v>0</v>
      </c>
      <c r="AA184" s="2">
        <f>'Processed Data Export'!BW185*AA$1</f>
        <v>0</v>
      </c>
      <c r="AB184" s="2">
        <f>'Processed Data Export'!BX185*AB$1</f>
        <v>0</v>
      </c>
      <c r="AC184" s="2">
        <f>'Processed Data Export'!BY185*AC$1</f>
        <v>0</v>
      </c>
      <c r="AD184" s="2">
        <f>'Processed Data Export'!BZ185*AD$1</f>
        <v>0</v>
      </c>
      <c r="AE184" s="2">
        <f>'Processed Data Export'!CA185*AE$1</f>
        <v>0</v>
      </c>
      <c r="AF184" s="2">
        <f>'Processed Data Export'!CB185*AF$1</f>
        <v>0</v>
      </c>
      <c r="AG184" s="2">
        <f>'Processed Data Export'!CC185*AG$1</f>
        <v>0</v>
      </c>
      <c r="AH184" s="2">
        <f>'Processed Data Export'!CD185*AH$1</f>
        <v>0</v>
      </c>
      <c r="AI184" s="2">
        <f>'Processed Data Export'!CE185*AI$1</f>
        <v>0</v>
      </c>
      <c r="AJ184" s="2">
        <f>'Processed Data Export'!CF185*AJ$1</f>
        <v>0</v>
      </c>
      <c r="AK184" s="2">
        <f>'Processed Data Export'!CG185*AK$1</f>
        <v>0</v>
      </c>
      <c r="AL184" s="2">
        <f>'Processed Data Export'!CH185*AL$1</f>
        <v>0</v>
      </c>
      <c r="AM184" s="2">
        <f>'Processed Data Export'!CI185*AM$1</f>
        <v>0</v>
      </c>
      <c r="AN184" s="2">
        <f>'Processed Data Export'!CJ185*AN$1</f>
        <v>0.1024</v>
      </c>
      <c r="AO184" s="2">
        <f>'Processed Data Export'!CK185*AO$1</f>
        <v>0.2465</v>
      </c>
      <c r="AP184" s="2">
        <f>'Processed Data Export'!CL185*AP$1</f>
        <v>0.51974999999999993</v>
      </c>
      <c r="AQ184" s="2">
        <f>'Processed Data Export'!CM185*AQ$1</f>
        <v>0.95879999999999999</v>
      </c>
      <c r="AR184" s="2">
        <f>'Processed Data Export'!CN185*AR$1</f>
        <v>1.5761999999999998</v>
      </c>
      <c r="AS184" s="2">
        <f>'Processed Data Export'!CO185*AS$1</f>
        <v>2.3715999999999999</v>
      </c>
      <c r="AT184" s="2">
        <f>'Processed Data Export'!CP185*AT$1</f>
        <v>3.3687500000000004</v>
      </c>
      <c r="AU184" s="2">
        <f>'Processed Data Export'!CQ185*AU$1</f>
        <v>4.6020000000000003</v>
      </c>
      <c r="AV184" s="2">
        <f>'Processed Data Export'!CR185*AV$1</f>
        <v>6.1414999999999997</v>
      </c>
      <c r="AW184" s="2">
        <f>'Processed Data Export'!CS185*AW$1</f>
        <v>8.0398499999999995</v>
      </c>
      <c r="AX184" s="2">
        <f>'Processed Data Export'!CT185*AX$1</f>
        <v>10.3279</v>
      </c>
      <c r="AY184" s="2">
        <f>'Processed Data Export'!CU185*AY$1</f>
        <v>12.868699999999999</v>
      </c>
      <c r="AZ184" s="2">
        <f>'Processed Data Export'!CV185*AZ$1</f>
        <v>15.569599999999999</v>
      </c>
      <c r="BA184" s="2">
        <f>'Processed Data Export'!CW185*BA$1</f>
        <v>18.244799999999998</v>
      </c>
      <c r="BB184" s="2">
        <f>'Processed Data Export'!CX185*BB$1</f>
        <v>20.971799999999998</v>
      </c>
      <c r="BC184" s="2">
        <f>'Processed Data Export'!CY185*BC$1</f>
        <v>23.739800000000002</v>
      </c>
      <c r="BD184" s="2">
        <f>'Processed Data Export'!CZ185*BD$1</f>
        <v>26.819199999999995</v>
      </c>
      <c r="BE184" s="2">
        <f>'Processed Data Export'!DA185*BE$1</f>
        <v>30.52</v>
      </c>
      <c r="BF184" s="2">
        <f>'Processed Data Export'!DB185*BF$1</f>
        <v>35.433</v>
      </c>
      <c r="BG184" s="2">
        <f>'Processed Data Export'!DC185*BG$1</f>
        <v>42.63</v>
      </c>
      <c r="BH184" s="2">
        <f>'Processed Data Export'!DD185*BH$1</f>
        <v>52.48</v>
      </c>
      <c r="BI184" s="2">
        <f>'Processed Data Export'!DE185*BI$1</f>
        <v>66.571999999999989</v>
      </c>
      <c r="BJ184" s="2">
        <f>'Processed Data Export'!DF185*BJ$1</f>
        <v>84.8</v>
      </c>
      <c r="BK184" s="2">
        <f>'Processed Data Export'!DG185*BK$1</f>
        <v>107.8475</v>
      </c>
      <c r="BL184" s="2">
        <f>'Processed Data Export'!DH185*BL$1</f>
        <v>134.80799999999999</v>
      </c>
      <c r="BM184" s="2">
        <f>'Processed Data Export'!DI185*BM$1</f>
        <v>164.05250000000001</v>
      </c>
      <c r="BN184" s="2">
        <f>'Processed Data Export'!DJ185*BN$1</f>
        <v>192.73799999999997</v>
      </c>
      <c r="BO184" s="2">
        <f>'Processed Data Export'!DK185*BO$1</f>
        <v>218.14399999999998</v>
      </c>
      <c r="BP184" s="2">
        <f>'Processed Data Export'!DL185*BP$1</f>
        <v>236.66400000000002</v>
      </c>
      <c r="BQ184" s="2">
        <f>'Processed Data Export'!DM185*BQ$1</f>
        <v>244.75499999999997</v>
      </c>
      <c r="BR184" s="2">
        <f>'Processed Data Export'!DN185*BR$1</f>
        <v>240.90099999999998</v>
      </c>
      <c r="BS184" s="2">
        <f>'Processed Data Export'!DO185*BS$1</f>
        <v>224.44950000000003</v>
      </c>
      <c r="BT184" s="2">
        <f>'Processed Data Export'!DP185*BT$1</f>
        <v>197.21999999999997</v>
      </c>
      <c r="BU184" s="2">
        <f>'Processed Data Export'!DQ185*BU$1</f>
        <v>164.16</v>
      </c>
      <c r="BV184" s="2">
        <f>'Processed Data Export'!DR185*BV$1</f>
        <v>129.98250000000002</v>
      </c>
      <c r="BW184" s="2">
        <f>'Processed Data Export'!DS185*BW$1</f>
        <v>99.9</v>
      </c>
      <c r="BX184" s="2">
        <f>'Processed Data Export'!DT185*BX$1</f>
        <v>80.010000000000005</v>
      </c>
      <c r="BY184" s="2">
        <f>'Processed Data Export'!DU185*BY$1</f>
        <v>69.84</v>
      </c>
      <c r="BZ184" s="2">
        <f>'Processed Data Export'!DV185*BZ$1</f>
        <v>70.905000000000001</v>
      </c>
      <c r="CA184" s="2">
        <f>'Processed Data Export'!DW185*CA$1</f>
        <v>79.98</v>
      </c>
      <c r="CB184" s="2">
        <f>'Processed Data Export'!DX185*CB$1</f>
        <v>92.84</v>
      </c>
      <c r="CC184" s="2">
        <f>'Processed Data Export'!DY185*CC$1</f>
        <v>100.8</v>
      </c>
      <c r="CD184" s="2">
        <f>'Processed Data Export'!DZ185*CD$1</f>
        <v>97.92</v>
      </c>
      <c r="CE184" s="2">
        <f>'Processed Data Export'!EA185*CE$1</f>
        <v>80.600000000000009</v>
      </c>
      <c r="CF184" s="2">
        <f>'Processed Data Export'!EB185*CF$1</f>
        <v>52.8</v>
      </c>
      <c r="CG184" s="2">
        <f>'Processed Data Export'!EC185*CG$1</f>
        <v>22</v>
      </c>
      <c r="CH184" s="2">
        <f>'Processed Data Export'!ED185*CH$1</f>
        <v>0</v>
      </c>
      <c r="CI184" s="2">
        <f>'Processed Data Export'!EE185*CI$1</f>
        <v>0</v>
      </c>
      <c r="CJ184" s="2">
        <f>'Processed Data Export'!EF185*CJ$1</f>
        <v>0</v>
      </c>
      <c r="CK184" s="2">
        <f>'Processed Data Export'!EG185*CK$1</f>
        <v>0</v>
      </c>
      <c r="CL184" s="2">
        <f>'Processed Data Export'!EH185*CL$1</f>
        <v>0</v>
      </c>
      <c r="CM184" s="2">
        <f>'Processed Data Export'!EI185*CM$1</f>
        <v>0</v>
      </c>
      <c r="CN184" s="2">
        <f>'Processed Data Export'!EJ185*CN$1</f>
        <v>0</v>
      </c>
      <c r="CO184" s="2">
        <f t="shared" si="4"/>
        <v>3572.2282000000009</v>
      </c>
      <c r="CP184" s="2">
        <f t="shared" si="5"/>
        <v>35.722282000000007</v>
      </c>
    </row>
    <row r="185" spans="1:94" x14ac:dyDescent="0.35">
      <c r="A185" s="2">
        <f>'Processed Data Export'!B186</f>
        <v>17340</v>
      </c>
      <c r="B185" s="2">
        <f>'Processed Data Export'!AX186*B$1</f>
        <v>0</v>
      </c>
      <c r="C185" s="2">
        <f>'Processed Data Export'!AY186*C$1</f>
        <v>0</v>
      </c>
      <c r="D185" s="2">
        <f>'Processed Data Export'!AZ186*D$1</f>
        <v>0</v>
      </c>
      <c r="E185" s="2">
        <f>'Processed Data Export'!BA186*E$1</f>
        <v>0</v>
      </c>
      <c r="F185" s="2">
        <f>'Processed Data Export'!BB186*F$1</f>
        <v>0</v>
      </c>
      <c r="G185" s="2">
        <f>'Processed Data Export'!BC186*G$1</f>
        <v>0</v>
      </c>
      <c r="H185" s="2">
        <f>'Processed Data Export'!BD186*H$1</f>
        <v>0</v>
      </c>
      <c r="I185" s="2">
        <f>'Processed Data Export'!BE186*I$1</f>
        <v>0</v>
      </c>
      <c r="J185" s="2">
        <f>'Processed Data Export'!BF186*J$1</f>
        <v>0</v>
      </c>
      <c r="K185" s="2">
        <f>'Processed Data Export'!BG186*K$1</f>
        <v>0</v>
      </c>
      <c r="L185" s="2">
        <f>'Processed Data Export'!BH186*L$1</f>
        <v>0</v>
      </c>
      <c r="M185" s="2">
        <f>'Processed Data Export'!BI186*M$1</f>
        <v>0</v>
      </c>
      <c r="N185" s="2">
        <f>'Processed Data Export'!BJ186*N$1</f>
        <v>0</v>
      </c>
      <c r="O185" s="2">
        <f>'Processed Data Export'!BK186*O$1</f>
        <v>0</v>
      </c>
      <c r="P185" s="2">
        <f>'Processed Data Export'!BL186*P$1</f>
        <v>0</v>
      </c>
      <c r="Q185" s="2">
        <f>'Processed Data Export'!BM186*Q$1</f>
        <v>0</v>
      </c>
      <c r="R185" s="2">
        <f>'Processed Data Export'!BN186*R$1</f>
        <v>0</v>
      </c>
      <c r="S185" s="2">
        <f>'Processed Data Export'!BO186*S$1</f>
        <v>0</v>
      </c>
      <c r="T185" s="2">
        <f>'Processed Data Export'!BP186*T$1</f>
        <v>0</v>
      </c>
      <c r="U185" s="2">
        <f>'Processed Data Export'!BQ186*U$1</f>
        <v>0</v>
      </c>
      <c r="V185" s="2">
        <f>'Processed Data Export'!BR186*V$1</f>
        <v>0</v>
      </c>
      <c r="W185" s="2">
        <f>'Processed Data Export'!BS186*W$1</f>
        <v>0</v>
      </c>
      <c r="X185" s="2">
        <f>'Processed Data Export'!BT186*X$1</f>
        <v>0</v>
      </c>
      <c r="Y185" s="2">
        <f>'Processed Data Export'!BU186*Y$1</f>
        <v>0</v>
      </c>
      <c r="Z185" s="2">
        <f>'Processed Data Export'!BV186*Z$1</f>
        <v>0</v>
      </c>
      <c r="AA185" s="2">
        <f>'Processed Data Export'!BW186*AA$1</f>
        <v>0</v>
      </c>
      <c r="AB185" s="2">
        <f>'Processed Data Export'!BX186*AB$1</f>
        <v>0</v>
      </c>
      <c r="AC185" s="2">
        <f>'Processed Data Export'!BY186*AC$1</f>
        <v>0</v>
      </c>
      <c r="AD185" s="2">
        <f>'Processed Data Export'!BZ186*AD$1</f>
        <v>0</v>
      </c>
      <c r="AE185" s="2">
        <f>'Processed Data Export'!CA186*AE$1</f>
        <v>0</v>
      </c>
      <c r="AF185" s="2">
        <f>'Processed Data Export'!CB186*AF$1</f>
        <v>0</v>
      </c>
      <c r="AG185" s="2">
        <f>'Processed Data Export'!CC186*AG$1</f>
        <v>0</v>
      </c>
      <c r="AH185" s="2">
        <f>'Processed Data Export'!CD186*AH$1</f>
        <v>5.049E-2</v>
      </c>
      <c r="AI185" s="2">
        <f>'Processed Data Export'!CE186*AI$1</f>
        <v>7.7625000000000013E-2</v>
      </c>
      <c r="AJ185" s="2">
        <f>'Processed Data Export'!CF186*AJ$1</f>
        <v>9.5875000000000002E-2</v>
      </c>
      <c r="AK185" s="2">
        <f>'Processed Data Export'!CG186*AK$1</f>
        <v>0.10028000000000001</v>
      </c>
      <c r="AL185" s="2">
        <f>'Processed Data Export'!CH186*AL$1</f>
        <v>9.4145000000000006E-2</v>
      </c>
      <c r="AM185" s="2">
        <f>'Processed Data Export'!CI186*AM$1</f>
        <v>0.10169999999999998</v>
      </c>
      <c r="AN185" s="2">
        <f>'Processed Data Export'!CJ186*AN$1</f>
        <v>0.16</v>
      </c>
      <c r="AO185" s="2">
        <f>'Processed Data Export'!CK186*AO$1</f>
        <v>0.31900000000000001</v>
      </c>
      <c r="AP185" s="2">
        <f>'Processed Data Export'!CL186*AP$1</f>
        <v>0.61874999999999991</v>
      </c>
      <c r="AQ185" s="2">
        <f>'Processed Data Export'!CM186*AQ$1</f>
        <v>1.081</v>
      </c>
      <c r="AR185" s="2">
        <f>'Processed Data Export'!CN186*AR$1</f>
        <v>1.71465</v>
      </c>
      <c r="AS185" s="2">
        <f>'Processed Data Export'!CO186*AS$1</f>
        <v>2.5047000000000001</v>
      </c>
      <c r="AT185" s="2">
        <f>'Processed Data Export'!CP186*AT$1</f>
        <v>3.4787500000000002</v>
      </c>
      <c r="AU185" s="2">
        <f>'Processed Data Export'!CQ186*AU$1</f>
        <v>4.6176000000000004</v>
      </c>
      <c r="AV185" s="2">
        <f>'Processed Data Export'!CR186*AV$1</f>
        <v>6.0172499999999989</v>
      </c>
      <c r="AW185" s="2">
        <f>'Processed Data Export'!CS186*AW$1</f>
        <v>7.6368500000000008</v>
      </c>
      <c r="AX185" s="2">
        <f>'Processed Data Export'!CT186*AX$1</f>
        <v>9.5493000000000006</v>
      </c>
      <c r="AY185" s="2">
        <f>'Processed Data Export'!CU186*AY$1</f>
        <v>11.59225</v>
      </c>
      <c r="AZ185" s="2">
        <f>'Processed Data Export'!CV186*AZ$1</f>
        <v>13.6752</v>
      </c>
      <c r="BA185" s="2">
        <f>'Processed Data Export'!CW186*BA$1</f>
        <v>15.691199999999998</v>
      </c>
      <c r="BB185" s="2">
        <f>'Processed Data Export'!CX186*BB$1</f>
        <v>17.763000000000002</v>
      </c>
      <c r="BC185" s="2">
        <f>'Processed Data Export'!CY186*BC$1</f>
        <v>20.094199999999997</v>
      </c>
      <c r="BD185" s="2">
        <f>'Processed Data Export'!CZ186*BD$1</f>
        <v>23.121699999999997</v>
      </c>
      <c r="BE185" s="2">
        <f>'Processed Data Export'!DA186*BE$1</f>
        <v>27.384</v>
      </c>
      <c r="BF185" s="2">
        <f>'Processed Data Export'!DB186*BF$1</f>
        <v>33.718499999999999</v>
      </c>
      <c r="BG185" s="2">
        <f>'Processed Data Export'!DC186*BG$1</f>
        <v>43.427500000000002</v>
      </c>
      <c r="BH185" s="2">
        <f>'Processed Data Export'!DD186*BH$1</f>
        <v>56.908000000000001</v>
      </c>
      <c r="BI185" s="2">
        <f>'Processed Data Export'!DE186*BI$1</f>
        <v>75.922000000000011</v>
      </c>
      <c r="BJ185" s="2">
        <f>'Processed Data Export'!DF186*BJ$1</f>
        <v>99.745999999999995</v>
      </c>
      <c r="BK185" s="2">
        <f>'Processed Data Export'!DG186*BK$1</f>
        <v>129.05550000000002</v>
      </c>
      <c r="BL185" s="2">
        <f>'Processed Data Export'!DH186*BL$1</f>
        <v>161.797</v>
      </c>
      <c r="BM185" s="2">
        <f>'Processed Data Export'!DI186*BM$1</f>
        <v>195.15250000000003</v>
      </c>
      <c r="BN185" s="2">
        <f>'Processed Data Export'!DJ186*BN$1</f>
        <v>225.74349999999995</v>
      </c>
      <c r="BO185" s="2">
        <f>'Processed Data Export'!DK186*BO$1</f>
        <v>249.6225</v>
      </c>
      <c r="BP185" s="2">
        <f>'Processed Data Export'!DL186*BP$1</f>
        <v>262.65600000000001</v>
      </c>
      <c r="BQ185" s="2">
        <f>'Processed Data Export'!DM186*BQ$1</f>
        <v>261.84899999999999</v>
      </c>
      <c r="BR185" s="2">
        <f>'Processed Data Export'!DN186*BR$1</f>
        <v>246.20199999999997</v>
      </c>
      <c r="BS185" s="2">
        <f>'Processed Data Export'!DO186*BS$1</f>
        <v>216.75600000000003</v>
      </c>
      <c r="BT185" s="2">
        <f>'Processed Data Export'!DP186*BT$1</f>
        <v>176.32</v>
      </c>
      <c r="BU185" s="2">
        <f>'Processed Data Export'!DQ186*BU$1</f>
        <v>131.328</v>
      </c>
      <c r="BV185" s="2">
        <f>'Processed Data Export'!DR186*BV$1</f>
        <v>86.8185</v>
      </c>
      <c r="BW185" s="2">
        <f>'Processed Data Export'!DS186*BW$1</f>
        <v>48.284999999999997</v>
      </c>
      <c r="BX185" s="2">
        <f>'Processed Data Export'!DT186*BX$1</f>
        <v>10.795</v>
      </c>
      <c r="BY185" s="2">
        <f>'Processed Data Export'!DU186*BY$1</f>
        <v>0</v>
      </c>
      <c r="BZ185" s="2">
        <f>'Processed Data Export'!DV186*BZ$1</f>
        <v>0</v>
      </c>
      <c r="CA185" s="2">
        <f>'Processed Data Export'!DW186*CA$1</f>
        <v>0</v>
      </c>
      <c r="CB185" s="2">
        <f>'Processed Data Export'!DX186*CB$1</f>
        <v>0</v>
      </c>
      <c r="CC185" s="2">
        <f>'Processed Data Export'!DY186*CC$1</f>
        <v>0</v>
      </c>
      <c r="CD185" s="2">
        <f>'Processed Data Export'!DZ186*CD$1</f>
        <v>0</v>
      </c>
      <c r="CE185" s="2">
        <f>'Processed Data Export'!EA186*CE$1</f>
        <v>0</v>
      </c>
      <c r="CF185" s="2">
        <f>'Processed Data Export'!EB186*CF$1</f>
        <v>0</v>
      </c>
      <c r="CG185" s="2">
        <f>'Processed Data Export'!EC186*CG$1</f>
        <v>0</v>
      </c>
      <c r="CH185" s="2">
        <f>'Processed Data Export'!ED186*CH$1</f>
        <v>0</v>
      </c>
      <c r="CI185" s="2">
        <f>'Processed Data Export'!EE186*CI$1</f>
        <v>0</v>
      </c>
      <c r="CJ185" s="2">
        <f>'Processed Data Export'!EF186*CJ$1</f>
        <v>0</v>
      </c>
      <c r="CK185" s="2">
        <f>'Processed Data Export'!EG186*CK$1</f>
        <v>0</v>
      </c>
      <c r="CL185" s="2">
        <f>'Processed Data Export'!EH186*CL$1</f>
        <v>0</v>
      </c>
      <c r="CM185" s="2">
        <f>'Processed Data Export'!EI186*CM$1</f>
        <v>0</v>
      </c>
      <c r="CN185" s="2">
        <f>'Processed Data Export'!EJ186*CN$1</f>
        <v>0</v>
      </c>
      <c r="CO185" s="2">
        <f t="shared" si="4"/>
        <v>2879.6420149999994</v>
      </c>
      <c r="CP185" s="2">
        <f t="shared" si="5"/>
        <v>28.796420149999996</v>
      </c>
    </row>
    <row r="186" spans="1:94" x14ac:dyDescent="0.35">
      <c r="A186" s="2">
        <f>'Processed Data Export'!B187</f>
        <v>17310</v>
      </c>
      <c r="B186" s="2">
        <f>'Processed Data Export'!AX187*B$1</f>
        <v>1.25E-3</v>
      </c>
      <c r="C186" s="2">
        <f>'Processed Data Export'!AY187*C$1</f>
        <v>0</v>
      </c>
      <c r="D186" s="2">
        <f>'Processed Data Export'!AZ187*D$1</f>
        <v>0</v>
      </c>
      <c r="E186" s="2">
        <f>'Processed Data Export'!BA187*E$1</f>
        <v>0</v>
      </c>
      <c r="F186" s="2">
        <f>'Processed Data Export'!BB187*F$1</f>
        <v>0</v>
      </c>
      <c r="G186" s="2">
        <f>'Processed Data Export'!BC187*G$1</f>
        <v>0</v>
      </c>
      <c r="H186" s="2">
        <f>'Processed Data Export'!BD187*H$1</f>
        <v>0</v>
      </c>
      <c r="I186" s="2">
        <f>'Processed Data Export'!BE187*I$1</f>
        <v>0</v>
      </c>
      <c r="J186" s="2">
        <f>'Processed Data Export'!BF187*J$1</f>
        <v>0</v>
      </c>
      <c r="K186" s="2">
        <f>'Processed Data Export'!BG187*K$1</f>
        <v>0</v>
      </c>
      <c r="L186" s="2">
        <f>'Processed Data Export'!BH187*L$1</f>
        <v>0</v>
      </c>
      <c r="M186" s="2">
        <f>'Processed Data Export'!BI187*M$1</f>
        <v>0</v>
      </c>
      <c r="N186" s="2">
        <f>'Processed Data Export'!BJ187*N$1</f>
        <v>0</v>
      </c>
      <c r="O186" s="2">
        <f>'Processed Data Export'!BK187*O$1</f>
        <v>0</v>
      </c>
      <c r="P186" s="2">
        <f>'Processed Data Export'!BL187*P$1</f>
        <v>0</v>
      </c>
      <c r="Q186" s="2">
        <f>'Processed Data Export'!BM187*Q$1</f>
        <v>0</v>
      </c>
      <c r="R186" s="2">
        <f>'Processed Data Export'!BN187*R$1</f>
        <v>0</v>
      </c>
      <c r="S186" s="2">
        <f>'Processed Data Export'!BO187*S$1</f>
        <v>0</v>
      </c>
      <c r="T186" s="2">
        <f>'Processed Data Export'!BP187*T$1</f>
        <v>0</v>
      </c>
      <c r="U186" s="2">
        <f>'Processed Data Export'!BQ187*U$1</f>
        <v>0</v>
      </c>
      <c r="V186" s="2">
        <f>'Processed Data Export'!BR187*V$1</f>
        <v>0</v>
      </c>
      <c r="W186" s="2">
        <f>'Processed Data Export'!BS187*W$1</f>
        <v>0</v>
      </c>
      <c r="X186" s="2">
        <f>'Processed Data Export'!BT187*X$1</f>
        <v>0</v>
      </c>
      <c r="Y186" s="2">
        <f>'Processed Data Export'!BU187*Y$1</f>
        <v>0</v>
      </c>
      <c r="Z186" s="2">
        <f>'Processed Data Export'!BV187*Z$1</f>
        <v>0</v>
      </c>
      <c r="AA186" s="2">
        <f>'Processed Data Export'!BW187*AA$1</f>
        <v>0</v>
      </c>
      <c r="AB186" s="2">
        <f>'Processed Data Export'!BX187*AB$1</f>
        <v>0</v>
      </c>
      <c r="AC186" s="2">
        <f>'Processed Data Export'!BY187*AC$1</f>
        <v>0</v>
      </c>
      <c r="AD186" s="2">
        <f>'Processed Data Export'!BZ187*AD$1</f>
        <v>0</v>
      </c>
      <c r="AE186" s="2">
        <f>'Processed Data Export'!CA187*AE$1</f>
        <v>0</v>
      </c>
      <c r="AF186" s="2">
        <f>'Processed Data Export'!CB187*AF$1</f>
        <v>0</v>
      </c>
      <c r="AG186" s="2">
        <f>'Processed Data Export'!CC187*AG$1</f>
        <v>0</v>
      </c>
      <c r="AH186" s="2">
        <f>'Processed Data Export'!CD187*AH$1</f>
        <v>0</v>
      </c>
      <c r="AI186" s="2">
        <f>'Processed Data Export'!CE187*AI$1</f>
        <v>0</v>
      </c>
      <c r="AJ186" s="2">
        <f>'Processed Data Export'!CF187*AJ$1</f>
        <v>0</v>
      </c>
      <c r="AK186" s="2">
        <f>'Processed Data Export'!CG187*AK$1</f>
        <v>0</v>
      </c>
      <c r="AL186" s="2">
        <f>'Processed Data Export'!CH187*AL$1</f>
        <v>0</v>
      </c>
      <c r="AM186" s="2">
        <f>'Processed Data Export'!CI187*AM$1</f>
        <v>0</v>
      </c>
      <c r="AN186" s="2">
        <f>'Processed Data Export'!CJ187*AN$1</f>
        <v>4.4800000000000006E-2</v>
      </c>
      <c r="AO186" s="2">
        <f>'Processed Data Export'!CK187*AO$1</f>
        <v>0.18124999999999999</v>
      </c>
      <c r="AP186" s="2">
        <f>'Processed Data Export'!CL187*AP$1</f>
        <v>0.43724999999999997</v>
      </c>
      <c r="AQ186" s="2">
        <f>'Processed Data Export'!CM187*AQ$1</f>
        <v>0.83660000000000001</v>
      </c>
      <c r="AR186" s="2">
        <f>'Processed Data Export'!CN187*AR$1</f>
        <v>1.41645</v>
      </c>
      <c r="AS186" s="2">
        <f>'Processed Data Export'!CO187*AS$1</f>
        <v>2.1659000000000002</v>
      </c>
      <c r="AT186" s="2">
        <f>'Processed Data Export'!CP187*AT$1</f>
        <v>3.1074999999999999</v>
      </c>
      <c r="AU186" s="2">
        <f>'Processed Data Export'!CQ187*AU$1</f>
        <v>4.3056000000000001</v>
      </c>
      <c r="AV186" s="2">
        <f>'Processed Data Export'!CR187*AV$1</f>
        <v>5.857499999999999</v>
      </c>
      <c r="AW186" s="2">
        <f>'Processed Data Export'!CS187*AW$1</f>
        <v>7.8383500000000002</v>
      </c>
      <c r="AX186" s="2">
        <f>'Processed Data Export'!CT187*AX$1</f>
        <v>10.2821</v>
      </c>
      <c r="AY186" s="2">
        <f>'Processed Data Export'!CU187*AY$1</f>
        <v>13.129200000000001</v>
      </c>
      <c r="AZ186" s="2">
        <f>'Processed Data Export'!CV187*AZ$1</f>
        <v>16.250399999999999</v>
      </c>
      <c r="BA186" s="2">
        <f>'Processed Data Export'!CW187*BA$1</f>
        <v>19.488</v>
      </c>
      <c r="BB186" s="2">
        <f>'Processed Data Export'!CX187*BB$1</f>
        <v>22.919999999999998</v>
      </c>
      <c r="BC186" s="2">
        <f>'Processed Data Export'!CY187*BC$1</f>
        <v>26.517400000000002</v>
      </c>
      <c r="BD186" s="2">
        <f>'Processed Data Export'!CZ187*BD$1</f>
        <v>30.516699999999997</v>
      </c>
      <c r="BE186" s="2">
        <f>'Processed Data Export'!DA187*BE$1</f>
        <v>35.223999999999997</v>
      </c>
      <c r="BF186" s="2">
        <f>'Processed Data Export'!DB187*BF$1</f>
        <v>41.084499999999998</v>
      </c>
      <c r="BG186" s="2">
        <f>'Processed Data Export'!DC187*BG$1</f>
        <v>49.3</v>
      </c>
      <c r="BH186" s="2">
        <f>'Processed Data Export'!DD187*BH$1</f>
        <v>59.86</v>
      </c>
      <c r="BI186" s="2">
        <f>'Processed Data Export'!DE187*BI$1</f>
        <v>74.519499999999994</v>
      </c>
      <c r="BJ186" s="2">
        <f>'Processed Data Export'!DF187*BJ$1</f>
        <v>92.855999999999995</v>
      </c>
      <c r="BK186" s="2">
        <f>'Processed Data Export'!DG187*BK$1</f>
        <v>115.5595</v>
      </c>
      <c r="BL186" s="2">
        <f>'Processed Data Export'!DH187*BL$1</f>
        <v>141.52099999999999</v>
      </c>
      <c r="BM186" s="2">
        <f>'Processed Data Export'!DI187*BM$1</f>
        <v>168.71750000000003</v>
      </c>
      <c r="BN186" s="2">
        <f>'Processed Data Export'!DJ187*BN$1</f>
        <v>194.67949999999996</v>
      </c>
      <c r="BO186" s="2">
        <f>'Processed Data Export'!DK187*BO$1</f>
        <v>216.33949999999999</v>
      </c>
      <c r="BP186" s="2">
        <f>'Processed Data Export'!DL187*BP$1</f>
        <v>230.50799999999998</v>
      </c>
      <c r="BQ186" s="2">
        <f>'Processed Data Export'!DM187*BQ$1</f>
        <v>233.87699999999998</v>
      </c>
      <c r="BR186" s="2">
        <f>'Processed Data Export'!DN187*BR$1</f>
        <v>225.58699999999999</v>
      </c>
      <c r="BS186" s="2">
        <f>'Processed Data Export'!DO187*BS$1</f>
        <v>205.71750000000003</v>
      </c>
      <c r="BT186" s="2">
        <f>'Processed Data Export'!DP187*BT$1</f>
        <v>176.32</v>
      </c>
      <c r="BU186" s="2">
        <f>'Processed Data Export'!DQ187*BU$1</f>
        <v>141.696</v>
      </c>
      <c r="BV186" s="2">
        <f>'Processed Data Export'!DR187*BV$1</f>
        <v>106.43849999999999</v>
      </c>
      <c r="BW186" s="2">
        <f>'Processed Data Export'!DS187*BW$1</f>
        <v>75.47999999999999</v>
      </c>
      <c r="BX186" s="2">
        <f>'Processed Data Export'!DT187*BX$1</f>
        <v>53.339999999999996</v>
      </c>
      <c r="BY186" s="2">
        <f>'Processed Data Export'!DU187*BY$1</f>
        <v>40.320000000000007</v>
      </c>
      <c r="BZ186" s="2">
        <f>'Processed Data Export'!DV187*BZ$1</f>
        <v>35.860000000000007</v>
      </c>
      <c r="CA186" s="2">
        <f>'Processed Data Export'!DW187*CA$1</f>
        <v>37.200000000000003</v>
      </c>
      <c r="CB186" s="2">
        <f>'Processed Data Export'!DX187*CB$1</f>
        <v>41.145000000000003</v>
      </c>
      <c r="CC186" s="2">
        <f>'Processed Data Export'!DY187*CC$1</f>
        <v>39.599999999999994</v>
      </c>
      <c r="CD186" s="2">
        <f>'Processed Data Export'!DZ187*CD$1</f>
        <v>32.64</v>
      </c>
      <c r="CE186" s="2">
        <f>'Processed Data Export'!EA187*CE$1</f>
        <v>12.4</v>
      </c>
      <c r="CF186" s="2">
        <f>'Processed Data Export'!EB187*CF$1</f>
        <v>0</v>
      </c>
      <c r="CG186" s="2">
        <f>'Processed Data Export'!EC187*CG$1</f>
        <v>0</v>
      </c>
      <c r="CH186" s="2">
        <f>'Processed Data Export'!ED187*CH$1</f>
        <v>0</v>
      </c>
      <c r="CI186" s="2">
        <f>'Processed Data Export'!EE187*CI$1</f>
        <v>0</v>
      </c>
      <c r="CJ186" s="2">
        <f>'Processed Data Export'!EF187*CJ$1</f>
        <v>0</v>
      </c>
      <c r="CK186" s="2">
        <f>'Processed Data Export'!EG187*CK$1</f>
        <v>0</v>
      </c>
      <c r="CL186" s="2">
        <f>'Processed Data Export'!EH187*CL$1</f>
        <v>0</v>
      </c>
      <c r="CM186" s="2">
        <f>'Processed Data Export'!EI187*CM$1</f>
        <v>0</v>
      </c>
      <c r="CN186" s="2">
        <f>'Processed Data Export'!EJ187*CN$1</f>
        <v>0</v>
      </c>
      <c r="CO186" s="2">
        <f t="shared" si="4"/>
        <v>3043.0862500000003</v>
      </c>
      <c r="CP186" s="2">
        <f t="shared" si="5"/>
        <v>30.430862500000003</v>
      </c>
    </row>
    <row r="187" spans="1:94" x14ac:dyDescent="0.35">
      <c r="A187" s="2">
        <f>'Processed Data Export'!B188</f>
        <v>17300</v>
      </c>
      <c r="B187" s="2">
        <f>'Processed Data Export'!AX188*B$1</f>
        <v>0</v>
      </c>
      <c r="C187" s="2">
        <f>'Processed Data Export'!AY188*C$1</f>
        <v>0</v>
      </c>
      <c r="D187" s="2">
        <f>'Processed Data Export'!AZ188*D$1</f>
        <v>0</v>
      </c>
      <c r="E187" s="2">
        <f>'Processed Data Export'!BA188*E$1</f>
        <v>0</v>
      </c>
      <c r="F187" s="2">
        <f>'Processed Data Export'!BB188*F$1</f>
        <v>0</v>
      </c>
      <c r="G187" s="2">
        <f>'Processed Data Export'!BC188*G$1</f>
        <v>0</v>
      </c>
      <c r="H187" s="2">
        <f>'Processed Data Export'!BD188*H$1</f>
        <v>0</v>
      </c>
      <c r="I187" s="2">
        <f>'Processed Data Export'!BE188*I$1</f>
        <v>0</v>
      </c>
      <c r="J187" s="2">
        <f>'Processed Data Export'!BF188*J$1</f>
        <v>0</v>
      </c>
      <c r="K187" s="2">
        <f>'Processed Data Export'!BG188*K$1</f>
        <v>0</v>
      </c>
      <c r="L187" s="2">
        <f>'Processed Data Export'!BH188*L$1</f>
        <v>0</v>
      </c>
      <c r="M187" s="2">
        <f>'Processed Data Export'!BI188*M$1</f>
        <v>0</v>
      </c>
      <c r="N187" s="2">
        <f>'Processed Data Export'!BJ188*N$1</f>
        <v>0</v>
      </c>
      <c r="O187" s="2">
        <f>'Processed Data Export'!BK188*O$1</f>
        <v>0</v>
      </c>
      <c r="P187" s="2">
        <f>'Processed Data Export'!BL188*P$1</f>
        <v>0</v>
      </c>
      <c r="Q187" s="2">
        <f>'Processed Data Export'!BM188*Q$1</f>
        <v>0</v>
      </c>
      <c r="R187" s="2">
        <f>'Processed Data Export'!BN188*R$1</f>
        <v>0</v>
      </c>
      <c r="S187" s="2">
        <f>'Processed Data Export'!BO188*S$1</f>
        <v>0</v>
      </c>
      <c r="T187" s="2">
        <f>'Processed Data Export'!BP188*T$1</f>
        <v>0</v>
      </c>
      <c r="U187" s="2">
        <f>'Processed Data Export'!BQ188*U$1</f>
        <v>0</v>
      </c>
      <c r="V187" s="2">
        <f>'Processed Data Export'!BR188*V$1</f>
        <v>0</v>
      </c>
      <c r="W187" s="2">
        <f>'Processed Data Export'!BS188*W$1</f>
        <v>0</v>
      </c>
      <c r="X187" s="2">
        <f>'Processed Data Export'!BT188*X$1</f>
        <v>0</v>
      </c>
      <c r="Y187" s="2">
        <f>'Processed Data Export'!BU188*Y$1</f>
        <v>0</v>
      </c>
      <c r="Z187" s="2">
        <f>'Processed Data Export'!BV188*Z$1</f>
        <v>0</v>
      </c>
      <c r="AA187" s="2">
        <f>'Processed Data Export'!BW188*AA$1</f>
        <v>0</v>
      </c>
      <c r="AB187" s="2">
        <f>'Processed Data Export'!BX188*AB$1</f>
        <v>0</v>
      </c>
      <c r="AC187" s="2">
        <f>'Processed Data Export'!BY188*AC$1</f>
        <v>0</v>
      </c>
      <c r="AD187" s="2">
        <f>'Processed Data Export'!BZ188*AD$1</f>
        <v>0</v>
      </c>
      <c r="AE187" s="2">
        <f>'Processed Data Export'!CA188*AE$1</f>
        <v>0</v>
      </c>
      <c r="AF187" s="2">
        <f>'Processed Data Export'!CB188*AF$1</f>
        <v>0</v>
      </c>
      <c r="AG187" s="2">
        <f>'Processed Data Export'!CC188*AG$1</f>
        <v>0</v>
      </c>
      <c r="AH187" s="2">
        <f>'Processed Data Export'!CD188*AH$1</f>
        <v>4.1579999999999999E-2</v>
      </c>
      <c r="AI187" s="2">
        <f>'Processed Data Export'!CE188*AI$1</f>
        <v>7.425000000000001E-2</v>
      </c>
      <c r="AJ187" s="2">
        <f>'Processed Data Export'!CF188*AJ$1</f>
        <v>9.2039999999999997E-2</v>
      </c>
      <c r="AK187" s="2">
        <f>'Processed Data Export'!CG188*AK$1</f>
        <v>0.10027999999999999</v>
      </c>
      <c r="AL187" s="2">
        <f>'Processed Data Export'!CH188*AL$1</f>
        <v>9.4145000000000006E-2</v>
      </c>
      <c r="AM187" s="2">
        <f>'Processed Data Export'!CI188*AM$1</f>
        <v>0.10169999999999998</v>
      </c>
      <c r="AN187" s="2">
        <f>'Processed Data Export'!CJ188*AN$1</f>
        <v>0.14080000000000001</v>
      </c>
      <c r="AO187" s="2">
        <f>'Processed Data Export'!CK188*AO$1</f>
        <v>0.26100000000000001</v>
      </c>
      <c r="AP187" s="2">
        <f>'Processed Data Export'!CL188*AP$1</f>
        <v>0.49499999999999994</v>
      </c>
      <c r="AQ187" s="2">
        <f>'Processed Data Export'!CM188*AQ$1</f>
        <v>0.85539999999999994</v>
      </c>
      <c r="AR187" s="2">
        <f>'Processed Data Export'!CN188*AR$1</f>
        <v>1.3418999999999999</v>
      </c>
      <c r="AS187" s="2">
        <f>'Processed Data Export'!CO188*AS$1</f>
        <v>1.9602000000000002</v>
      </c>
      <c r="AT187" s="2">
        <f>'Processed Data Export'!CP188*AT$1</f>
        <v>2.7087499999999998</v>
      </c>
      <c r="AU187" s="2">
        <f>'Processed Data Export'!CQ188*AU$1</f>
        <v>3.5879999999999996</v>
      </c>
      <c r="AV187" s="2">
        <f>'Processed Data Export'!CR188*AV$1</f>
        <v>4.6859999999999999</v>
      </c>
      <c r="AW187" s="2">
        <f>'Processed Data Export'!CS188*AW$1</f>
        <v>6.0449999999999999</v>
      </c>
      <c r="AX187" s="2">
        <f>'Processed Data Export'!CT188*AX$1</f>
        <v>7.6943999999999999</v>
      </c>
      <c r="AY187" s="2">
        <f>'Processed Data Export'!CU188*AY$1</f>
        <v>9.5603499999999997</v>
      </c>
      <c r="AZ187" s="2">
        <f>'Processed Data Export'!CV188*AZ$1</f>
        <v>11.6328</v>
      </c>
      <c r="BA187" s="2">
        <f>'Processed Data Export'!CW188*BA$1</f>
        <v>13.809599999999998</v>
      </c>
      <c r="BB187" s="2">
        <f>'Processed Data Export'!CX188*BB$1</f>
        <v>16.311399999999999</v>
      </c>
      <c r="BC187" s="2">
        <f>'Processed Data Export'!CY188*BC$1</f>
        <v>19.269599999999997</v>
      </c>
      <c r="BD187" s="2">
        <f>'Processed Data Export'!CZ188*BD$1</f>
        <v>23.023099999999999</v>
      </c>
      <c r="BE187" s="2">
        <f>'Processed Data Export'!DA188*BE$1</f>
        <v>28.223999999999997</v>
      </c>
      <c r="BF187" s="2">
        <f>'Processed Data Export'!DB188*BF$1</f>
        <v>35.496499999999997</v>
      </c>
      <c r="BG187" s="2">
        <f>'Processed Data Export'!DC188*BG$1</f>
        <v>46.037499999999994</v>
      </c>
      <c r="BH187" s="2">
        <f>'Processed Data Export'!DD188*BH$1</f>
        <v>60.105999999999995</v>
      </c>
      <c r="BI187" s="2">
        <f>'Processed Data Export'!DE188*BI$1</f>
        <v>79.287999999999997</v>
      </c>
      <c r="BJ187" s="2">
        <f>'Processed Data Export'!DF188*BJ$1</f>
        <v>103.13800000000001</v>
      </c>
      <c r="BK187" s="2">
        <f>'Processed Data Export'!DG188*BK$1</f>
        <v>131.94749999999999</v>
      </c>
      <c r="BL187" s="2">
        <f>'Processed Data Export'!DH188*BL$1</f>
        <v>164.39999999999998</v>
      </c>
      <c r="BM187" s="2">
        <f>'Processed Data Export'!DI188*BM$1</f>
        <v>197.64050000000003</v>
      </c>
      <c r="BN187" s="2">
        <f>'Processed Data Export'!DJ188*BN$1</f>
        <v>228.56749999999997</v>
      </c>
      <c r="BO187" s="2">
        <f>'Processed Data Export'!DK188*BO$1</f>
        <v>253.63250000000002</v>
      </c>
      <c r="BP187" s="2">
        <f>'Processed Data Export'!DL188*BP$1</f>
        <v>268.81200000000001</v>
      </c>
      <c r="BQ187" s="2">
        <f>'Processed Data Export'!DM188*BQ$1</f>
        <v>271.173</v>
      </c>
      <c r="BR187" s="2">
        <f>'Processed Data Export'!DN188*BR$1</f>
        <v>259.16000000000003</v>
      </c>
      <c r="BS187" s="2">
        <f>'Processed Data Export'!DO188*BS$1</f>
        <v>233.14650000000003</v>
      </c>
      <c r="BT187" s="2">
        <f>'Processed Data Export'!DP188*BT$1</f>
        <v>196.83999999999997</v>
      </c>
      <c r="BU187" s="2">
        <f>'Processed Data Export'!DQ188*BU$1</f>
        <v>154.22400000000002</v>
      </c>
      <c r="BV187" s="2">
        <f>'Processed Data Export'!DR188*BV$1</f>
        <v>111.34349999999999</v>
      </c>
      <c r="BW187" s="2">
        <f>'Processed Data Export'!DS188*BW$1</f>
        <v>73.259999999999991</v>
      </c>
      <c r="BX187" s="2">
        <f>'Processed Data Export'!DT188*BX$1</f>
        <v>44.449999999999996</v>
      </c>
      <c r="BY187" s="2">
        <f>'Processed Data Export'!DU188*BY$1</f>
        <v>25.2</v>
      </c>
      <c r="BZ187" s="2">
        <f>'Processed Data Export'!DV188*BZ$1</f>
        <v>14.67</v>
      </c>
      <c r="CA187" s="2">
        <f>'Processed Data Export'!DW188*CA$1</f>
        <v>6.5100000000000007</v>
      </c>
      <c r="CB187" s="2">
        <f>'Processed Data Export'!DX188*CB$1</f>
        <v>0</v>
      </c>
      <c r="CC187" s="2">
        <f>'Processed Data Export'!DY188*CC$1</f>
        <v>0</v>
      </c>
      <c r="CD187" s="2">
        <f>'Processed Data Export'!DZ188*CD$1</f>
        <v>0</v>
      </c>
      <c r="CE187" s="2">
        <f>'Processed Data Export'!EA188*CE$1</f>
        <v>0</v>
      </c>
      <c r="CF187" s="2">
        <f>'Processed Data Export'!EB188*CF$1</f>
        <v>0</v>
      </c>
      <c r="CG187" s="2">
        <f>'Processed Data Export'!EC188*CG$1</f>
        <v>0</v>
      </c>
      <c r="CH187" s="2">
        <f>'Processed Data Export'!ED188*CH$1</f>
        <v>0</v>
      </c>
      <c r="CI187" s="2">
        <f>'Processed Data Export'!EE188*CI$1</f>
        <v>0</v>
      </c>
      <c r="CJ187" s="2">
        <f>'Processed Data Export'!EF188*CJ$1</f>
        <v>0</v>
      </c>
      <c r="CK187" s="2">
        <f>'Processed Data Export'!EG188*CK$1</f>
        <v>0</v>
      </c>
      <c r="CL187" s="2">
        <f>'Processed Data Export'!EH188*CL$1</f>
        <v>0</v>
      </c>
      <c r="CM187" s="2">
        <f>'Processed Data Export'!EI188*CM$1</f>
        <v>0</v>
      </c>
      <c r="CN187" s="2">
        <f>'Processed Data Export'!EJ188*CN$1</f>
        <v>0</v>
      </c>
      <c r="CO187" s="2">
        <f t="shared" si="4"/>
        <v>3111.1542950000003</v>
      </c>
      <c r="CP187" s="2">
        <f t="shared" si="5"/>
        <v>31.111542950000004</v>
      </c>
    </row>
    <row r="188" spans="1:94" x14ac:dyDescent="0.35">
      <c r="A188" s="2">
        <f>'Processed Data Export'!B189</f>
        <v>17343</v>
      </c>
      <c r="B188" s="2">
        <f>'Processed Data Export'!AX189*B$1</f>
        <v>0.61185</v>
      </c>
      <c r="C188" s="2">
        <f>'Processed Data Export'!AY189*C$1</f>
        <v>0</v>
      </c>
      <c r="D188" s="2">
        <f>'Processed Data Export'!AZ189*D$1</f>
        <v>0</v>
      </c>
      <c r="E188" s="2">
        <f>'Processed Data Export'!BA189*E$1</f>
        <v>0</v>
      </c>
      <c r="F188" s="2">
        <f>'Processed Data Export'!BB189*F$1</f>
        <v>0</v>
      </c>
      <c r="G188" s="2">
        <f>'Processed Data Export'!BC189*G$1</f>
        <v>0</v>
      </c>
      <c r="H188" s="2">
        <f>'Processed Data Export'!BD189*H$1</f>
        <v>0</v>
      </c>
      <c r="I188" s="2">
        <f>'Processed Data Export'!BE189*I$1</f>
        <v>0</v>
      </c>
      <c r="J188" s="2">
        <f>'Processed Data Export'!BF189*J$1</f>
        <v>0</v>
      </c>
      <c r="K188" s="2">
        <f>'Processed Data Export'!BG189*K$1</f>
        <v>0</v>
      </c>
      <c r="L188" s="2">
        <f>'Processed Data Export'!BH189*L$1</f>
        <v>0</v>
      </c>
      <c r="M188" s="2">
        <f>'Processed Data Export'!BI189*M$1</f>
        <v>0</v>
      </c>
      <c r="N188" s="2">
        <f>'Processed Data Export'!BJ189*N$1</f>
        <v>0</v>
      </c>
      <c r="O188" s="2">
        <f>'Processed Data Export'!BK189*O$1</f>
        <v>0</v>
      </c>
      <c r="P188" s="2">
        <f>'Processed Data Export'!BL189*P$1</f>
        <v>0</v>
      </c>
      <c r="Q188" s="2">
        <f>'Processed Data Export'!BM189*Q$1</f>
        <v>0</v>
      </c>
      <c r="R188" s="2">
        <f>'Processed Data Export'!BN189*R$1</f>
        <v>0</v>
      </c>
      <c r="S188" s="2">
        <f>'Processed Data Export'!BO189*S$1</f>
        <v>0</v>
      </c>
      <c r="T188" s="2">
        <f>'Processed Data Export'!BP189*T$1</f>
        <v>0</v>
      </c>
      <c r="U188" s="2">
        <f>'Processed Data Export'!BQ189*U$1</f>
        <v>0</v>
      </c>
      <c r="V188" s="2">
        <f>'Processed Data Export'!BR189*V$1</f>
        <v>0</v>
      </c>
      <c r="W188" s="2">
        <f>'Processed Data Export'!BS189*W$1</f>
        <v>0</v>
      </c>
      <c r="X188" s="2">
        <f>'Processed Data Export'!BT189*X$1</f>
        <v>0</v>
      </c>
      <c r="Y188" s="2">
        <f>'Processed Data Export'!BU189*Y$1</f>
        <v>0</v>
      </c>
      <c r="Z188" s="2">
        <f>'Processed Data Export'!BV189*Z$1</f>
        <v>0</v>
      </c>
      <c r="AA188" s="2">
        <f>'Processed Data Export'!BW189*AA$1</f>
        <v>0</v>
      </c>
      <c r="AB188" s="2">
        <f>'Processed Data Export'!BX189*AB$1</f>
        <v>0</v>
      </c>
      <c r="AC188" s="2">
        <f>'Processed Data Export'!BY189*AC$1</f>
        <v>0</v>
      </c>
      <c r="AD188" s="2">
        <f>'Processed Data Export'!BZ189*AD$1</f>
        <v>0</v>
      </c>
      <c r="AE188" s="2">
        <f>'Processed Data Export'!CA189*AE$1</f>
        <v>0</v>
      </c>
      <c r="AF188" s="2">
        <f>'Processed Data Export'!CB189*AF$1</f>
        <v>0</v>
      </c>
      <c r="AG188" s="2">
        <f>'Processed Data Export'!CC189*AG$1</f>
        <v>1.8305000000000002E-2</v>
      </c>
      <c r="AH188" s="2">
        <f>'Processed Data Export'!CD189*AH$1</f>
        <v>2.376E-2</v>
      </c>
      <c r="AI188" s="2">
        <f>'Processed Data Export'!CE189*AI$1</f>
        <v>2.7000000000000003E-2</v>
      </c>
      <c r="AJ188" s="2">
        <f>'Processed Data Export'!CF189*AJ$1</f>
        <v>2.6845000000000004E-2</v>
      </c>
      <c r="AK188" s="2">
        <f>'Processed Data Export'!CG189*AK$1</f>
        <v>3.0520000000000002E-2</v>
      </c>
      <c r="AL188" s="2">
        <f>'Processed Data Export'!CH189*AL$1</f>
        <v>2.9729999999999999E-2</v>
      </c>
      <c r="AM188" s="2">
        <f>'Processed Data Export'!CI189*AM$1</f>
        <v>8.4750000000000006E-2</v>
      </c>
      <c r="AN188" s="2">
        <f>'Processed Data Export'!CJ189*AN$1</f>
        <v>0.14080000000000001</v>
      </c>
      <c r="AO188" s="2">
        <f>'Processed Data Export'!CK189*AO$1</f>
        <v>0.24649999999999997</v>
      </c>
      <c r="AP188" s="2">
        <f>'Processed Data Export'!CL189*AP$1</f>
        <v>0.42074999999999996</v>
      </c>
      <c r="AQ188" s="2">
        <f>'Processed Data Export'!CM189*AQ$1</f>
        <v>0.64859999999999995</v>
      </c>
      <c r="AR188" s="2">
        <f>'Processed Data Export'!CN189*AR$1</f>
        <v>0.95849999999999991</v>
      </c>
      <c r="AS188" s="2">
        <f>'Processed Data Export'!CO189*AS$1</f>
        <v>1.331</v>
      </c>
      <c r="AT188" s="2">
        <f>'Processed Data Export'!CP189*AT$1</f>
        <v>1.7737500000000002</v>
      </c>
      <c r="AU188" s="2">
        <f>'Processed Data Export'!CQ189*AU$1</f>
        <v>2.2620000000000005</v>
      </c>
      <c r="AV188" s="2">
        <f>'Processed Data Export'!CR189*AV$1</f>
        <v>2.84</v>
      </c>
      <c r="AW188" s="2">
        <f>'Processed Data Export'!CS189*AW$1</f>
        <v>3.5262500000000001</v>
      </c>
      <c r="AX188" s="2">
        <f>'Processed Data Export'!CT189*AX$1</f>
        <v>4.3281000000000001</v>
      </c>
      <c r="AY188" s="2">
        <f>'Processed Data Export'!CU189*AY$1</f>
        <v>5.21</v>
      </c>
      <c r="AZ188" s="2">
        <f>'Processed Data Export'!CV189*AZ$1</f>
        <v>6.1568000000000005</v>
      </c>
      <c r="BA188" s="2">
        <f>'Processed Data Export'!CW189*BA$1</f>
        <v>7.089599999999999</v>
      </c>
      <c r="BB188" s="2">
        <f>'Processed Data Export'!CX189*BB$1</f>
        <v>8.1747999999999976</v>
      </c>
      <c r="BC188" s="2">
        <f>'Processed Data Export'!CY189*BC$1</f>
        <v>9.3743999999999996</v>
      </c>
      <c r="BD188" s="2">
        <f>'Processed Data Export'!CZ189*BD$1</f>
        <v>10.846</v>
      </c>
      <c r="BE188" s="2">
        <f>'Processed Data Export'!DA189*BE$1</f>
        <v>12.655999999999999</v>
      </c>
      <c r="BF188" s="2">
        <f>'Processed Data Export'!DB189*BF$1</f>
        <v>14.986000000000001</v>
      </c>
      <c r="BG188" s="2">
        <f>'Processed Data Export'!DC189*BG$1</f>
        <v>18.052500000000002</v>
      </c>
      <c r="BH188" s="2">
        <f>'Processed Data Export'!DD189*BH$1</f>
        <v>21.811999999999998</v>
      </c>
      <c r="BI188" s="2">
        <f>'Processed Data Export'!DE189*BI$1</f>
        <v>26.553999999999998</v>
      </c>
      <c r="BJ188" s="2">
        <f>'Processed Data Export'!DF189*BJ$1</f>
        <v>31.799999999999997</v>
      </c>
      <c r="BK188" s="2">
        <f>'Processed Data Export'!DG189*BK$1</f>
        <v>37.957500000000003</v>
      </c>
      <c r="BL188" s="2">
        <f>'Processed Data Export'!DH189*BL$1</f>
        <v>44.113999999999997</v>
      </c>
      <c r="BM188" s="2">
        <f>'Processed Data Export'!DI189*BM$1</f>
        <v>50.226500000000001</v>
      </c>
      <c r="BN188" s="2">
        <f>'Processed Data Export'!DJ189*BN$1</f>
        <v>55.420999999999992</v>
      </c>
      <c r="BO188" s="2">
        <f>'Processed Data Export'!DK189*BO$1</f>
        <v>59.548500000000004</v>
      </c>
      <c r="BP188" s="2">
        <f>'Processed Data Export'!DL189*BP$1</f>
        <v>62.472000000000008</v>
      </c>
      <c r="BQ188" s="2">
        <f>'Processed Data Export'!DM189*BQ$1</f>
        <v>63.713999999999999</v>
      </c>
      <c r="BR188" s="2">
        <f>'Processed Data Export'!DN189*BR$1</f>
        <v>63.317499999999995</v>
      </c>
      <c r="BS188" s="2">
        <f>'Processed Data Export'!DO189*BS$1</f>
        <v>60.878999999999998</v>
      </c>
      <c r="BT188" s="2">
        <f>'Processed Data Export'!DP189*BT$1</f>
        <v>55.86</v>
      </c>
      <c r="BU188" s="2">
        <f>'Processed Data Export'!DQ189*BU$1</f>
        <v>48.815999999999995</v>
      </c>
      <c r="BV188" s="2">
        <f>'Processed Data Export'!DR189*BV$1</f>
        <v>40.221000000000004</v>
      </c>
      <c r="BW188" s="2">
        <f>'Processed Data Export'!DS189*BW$1</f>
        <v>29.415000000000003</v>
      </c>
      <c r="BX188" s="2">
        <f>'Processed Data Export'!DT189*BX$1</f>
        <v>20.32</v>
      </c>
      <c r="BY188" s="2">
        <f>'Processed Data Export'!DU189*BY$1</f>
        <v>18</v>
      </c>
      <c r="BZ188" s="2">
        <f>'Processed Data Export'!DV189*BZ$1</f>
        <v>32.6</v>
      </c>
      <c r="CA188" s="2">
        <f>'Processed Data Export'!DW189*CA$1</f>
        <v>80.91</v>
      </c>
      <c r="CB188" s="2">
        <f>'Processed Data Export'!DX189*CB$1</f>
        <v>182.51499999999999</v>
      </c>
      <c r="CC188" s="2">
        <f>'Processed Data Export'!DY189*CC$1</f>
        <v>363.6</v>
      </c>
      <c r="CD188" s="2">
        <f>'Processed Data Export'!DZ189*CD$1</f>
        <v>646</v>
      </c>
      <c r="CE188" s="2">
        <f>'Processed Data Export'!EA189*CE$1</f>
        <v>1050.9000000000001</v>
      </c>
      <c r="CF188" s="2">
        <f>'Processed Data Export'!EB189*CF$1</f>
        <v>1573.4400000000003</v>
      </c>
      <c r="CG188" s="2">
        <f>'Processed Data Export'!EC189*CG$1</f>
        <v>2197.9999999999995</v>
      </c>
      <c r="CH188" s="2">
        <f>'Processed Data Export'!ED189*CH$1</f>
        <v>2873.82</v>
      </c>
      <c r="CI188" s="2">
        <f>'Processed Data Export'!EE189*CI$1</f>
        <v>3539.7599999999998</v>
      </c>
      <c r="CJ188" s="2">
        <f>'Processed Data Export'!EF189*CJ$1</f>
        <v>4096.1400000000003</v>
      </c>
      <c r="CK188" s="2">
        <f>'Processed Data Export'!EG189*CK$1</f>
        <v>4458.87</v>
      </c>
      <c r="CL188" s="2">
        <f>'Processed Data Export'!EH189*CL$1</f>
        <v>4536</v>
      </c>
      <c r="CM188" s="2">
        <f>'Processed Data Export'!EI189*CM$1</f>
        <v>4303.59</v>
      </c>
      <c r="CN188" s="2">
        <f>'Processed Data Export'!EJ189*CN$1</f>
        <v>3752.72</v>
      </c>
      <c r="CO188" s="2">
        <f t="shared" si="4"/>
        <v>34591.188109999996</v>
      </c>
      <c r="CP188" s="2">
        <f t="shared" si="5"/>
        <v>345.91188109999996</v>
      </c>
    </row>
    <row r="189" spans="1:94" x14ac:dyDescent="0.35">
      <c r="A189" s="2">
        <f>'Processed Data Export'!B190</f>
        <v>18100</v>
      </c>
      <c r="B189" s="2">
        <f>'Processed Data Export'!AX190*B$1</f>
        <v>2.2000000000000002E-2</v>
      </c>
      <c r="C189" s="2">
        <f>'Processed Data Export'!AY190*C$1</f>
        <v>0</v>
      </c>
      <c r="D189" s="2">
        <f>'Processed Data Export'!AZ190*D$1</f>
        <v>0</v>
      </c>
      <c r="E189" s="2">
        <f>'Processed Data Export'!BA190*E$1</f>
        <v>0</v>
      </c>
      <c r="F189" s="2">
        <f>'Processed Data Export'!BB190*F$1</f>
        <v>0</v>
      </c>
      <c r="G189" s="2">
        <f>'Processed Data Export'!BC190*G$1</f>
        <v>0</v>
      </c>
      <c r="H189" s="2">
        <f>'Processed Data Export'!BD190*H$1</f>
        <v>0</v>
      </c>
      <c r="I189" s="2">
        <f>'Processed Data Export'!BE190*I$1</f>
        <v>0</v>
      </c>
      <c r="J189" s="2">
        <f>'Processed Data Export'!BF190*J$1</f>
        <v>0</v>
      </c>
      <c r="K189" s="2">
        <f>'Processed Data Export'!BG190*K$1</f>
        <v>0</v>
      </c>
      <c r="L189" s="2">
        <f>'Processed Data Export'!BH190*L$1</f>
        <v>0</v>
      </c>
      <c r="M189" s="2">
        <f>'Processed Data Export'!BI190*M$1</f>
        <v>0</v>
      </c>
      <c r="N189" s="2">
        <f>'Processed Data Export'!BJ190*N$1</f>
        <v>0</v>
      </c>
      <c r="O189" s="2">
        <f>'Processed Data Export'!BK190*O$1</f>
        <v>0</v>
      </c>
      <c r="P189" s="2">
        <f>'Processed Data Export'!BL190*P$1</f>
        <v>0</v>
      </c>
      <c r="Q189" s="2">
        <f>'Processed Data Export'!BM190*Q$1</f>
        <v>0</v>
      </c>
      <c r="R189" s="2">
        <f>'Processed Data Export'!BN190*R$1</f>
        <v>0</v>
      </c>
      <c r="S189" s="2">
        <f>'Processed Data Export'!BO190*S$1</f>
        <v>0</v>
      </c>
      <c r="T189" s="2">
        <f>'Processed Data Export'!BP190*T$1</f>
        <v>0</v>
      </c>
      <c r="U189" s="2">
        <f>'Processed Data Export'!BQ190*U$1</f>
        <v>0</v>
      </c>
      <c r="V189" s="2">
        <f>'Processed Data Export'!BR190*V$1</f>
        <v>0</v>
      </c>
      <c r="W189" s="2">
        <f>'Processed Data Export'!BS190*W$1</f>
        <v>0</v>
      </c>
      <c r="X189" s="2">
        <f>'Processed Data Export'!BT190*X$1</f>
        <v>0</v>
      </c>
      <c r="Y189" s="2">
        <f>'Processed Data Export'!BU190*Y$1</f>
        <v>0</v>
      </c>
      <c r="Z189" s="2">
        <f>'Processed Data Export'!BV190*Z$1</f>
        <v>0</v>
      </c>
      <c r="AA189" s="2">
        <f>'Processed Data Export'!BW190*AA$1</f>
        <v>0</v>
      </c>
      <c r="AB189" s="2">
        <f>'Processed Data Export'!BX190*AB$1</f>
        <v>0</v>
      </c>
      <c r="AC189" s="2">
        <f>'Processed Data Export'!BY190*AC$1</f>
        <v>0</v>
      </c>
      <c r="AD189" s="2">
        <f>'Processed Data Export'!BZ190*AD$1</f>
        <v>0</v>
      </c>
      <c r="AE189" s="2">
        <f>'Processed Data Export'!CA190*AE$1</f>
        <v>0</v>
      </c>
      <c r="AF189" s="2">
        <f>'Processed Data Export'!CB190*AF$1</f>
        <v>4.1399999999999999E-2</v>
      </c>
      <c r="AG189" s="2">
        <f>'Processed Data Export'!CC190*AG$1</f>
        <v>7.3220000000000007E-2</v>
      </c>
      <c r="AH189" s="2">
        <f>'Processed Data Export'!CD190*AH$1</f>
        <v>0.10988999999999999</v>
      </c>
      <c r="AI189" s="2">
        <f>'Processed Data Export'!CE190*AI$1</f>
        <v>0.13837500000000003</v>
      </c>
      <c r="AJ189" s="2">
        <f>'Processed Data Export'!CF190*AJ$1</f>
        <v>0.15723500000000001</v>
      </c>
      <c r="AK189" s="2">
        <f>'Processed Data Export'!CG190*AK$1</f>
        <v>0.16131999999999999</v>
      </c>
      <c r="AL189" s="2">
        <f>'Processed Data Export'!CH190*AL$1</f>
        <v>0.16351499999999999</v>
      </c>
      <c r="AM189" s="2">
        <f>'Processed Data Export'!CI190*AM$1</f>
        <v>0.18645</v>
      </c>
      <c r="AN189" s="2">
        <f>'Processed Data Export'!CJ190*AN$1</f>
        <v>0.26879999999999998</v>
      </c>
      <c r="AO189" s="2">
        <f>'Processed Data Export'!CK190*AO$1</f>
        <v>0.42774999999999996</v>
      </c>
      <c r="AP189" s="2">
        <f>'Processed Data Export'!CL190*AP$1</f>
        <v>0.70949999999999991</v>
      </c>
      <c r="AQ189" s="2">
        <f>'Processed Data Export'!CM190*AQ$1</f>
        <v>1.1092000000000002</v>
      </c>
      <c r="AR189" s="2">
        <f>'Processed Data Export'!CN190*AR$1</f>
        <v>1.6294499999999998</v>
      </c>
      <c r="AS189" s="2">
        <f>'Processed Data Export'!CO190*AS$1</f>
        <v>2.2505999999999999</v>
      </c>
      <c r="AT189" s="2">
        <f>'Processed Data Export'!CP190*AT$1</f>
        <v>3.01125</v>
      </c>
      <c r="AU189" s="2">
        <f>'Processed Data Export'!CQ190*AU$1</f>
        <v>3.9000000000000004</v>
      </c>
      <c r="AV189" s="2">
        <f>'Processed Data Export'!CR190*AV$1</f>
        <v>5.0409999999999995</v>
      </c>
      <c r="AW189" s="2">
        <f>'Processed Data Export'!CS190*AW$1</f>
        <v>6.4278500000000003</v>
      </c>
      <c r="AX189" s="2">
        <f>'Processed Data Export'!CT190*AX$1</f>
        <v>8.1524000000000001</v>
      </c>
      <c r="AY189" s="2">
        <f>'Processed Data Export'!CU190*AY$1</f>
        <v>10.28975</v>
      </c>
      <c r="AZ189" s="2">
        <f>'Processed Data Export'!CV190*AZ$1</f>
        <v>12.728</v>
      </c>
      <c r="BA189" s="2">
        <f>'Processed Data Export'!CW190*BA$1</f>
        <v>15.6576</v>
      </c>
      <c r="BB189" s="2">
        <f>'Processed Data Export'!CX190*BB$1</f>
        <v>19.176399999999997</v>
      </c>
      <c r="BC189" s="2">
        <f>'Processed Data Export'!CY190*BC$1</f>
        <v>23.566199999999998</v>
      </c>
      <c r="BD189" s="2">
        <f>'Processed Data Export'!CZ190*BD$1</f>
        <v>29.087</v>
      </c>
      <c r="BE189" s="2">
        <f>'Processed Data Export'!DA190*BE$1</f>
        <v>36.063999999999993</v>
      </c>
      <c r="BF189" s="2">
        <f>'Processed Data Export'!DB190*BF$1</f>
        <v>44.894500000000001</v>
      </c>
      <c r="BG189" s="2">
        <f>'Processed Data Export'!DC190*BG$1</f>
        <v>56.26</v>
      </c>
      <c r="BH189" s="2">
        <f>'Processed Data Export'!DD190*BH$1</f>
        <v>69.536000000000001</v>
      </c>
      <c r="BI189" s="2">
        <f>'Processed Data Export'!DE190*BI$1</f>
        <v>85.832999999999998</v>
      </c>
      <c r="BJ189" s="2">
        <f>'Processed Data Export'!DF190*BJ$1</f>
        <v>103.66799999999999</v>
      </c>
      <c r="BK189" s="2">
        <f>'Processed Data Export'!DG190*BK$1</f>
        <v>123.151</v>
      </c>
      <c r="BL189" s="2">
        <f>'Processed Data Export'!DH190*BL$1</f>
        <v>142.47999999999999</v>
      </c>
      <c r="BM189" s="2">
        <f>'Processed Data Export'!DI190*BM$1</f>
        <v>160.0095</v>
      </c>
      <c r="BN189" s="2">
        <f>'Processed Data Export'!DJ190*BN$1</f>
        <v>174.02899999999997</v>
      </c>
      <c r="BO189" s="2">
        <f>'Processed Data Export'!DK190*BO$1</f>
        <v>182.65549999999999</v>
      </c>
      <c r="BP189" s="2">
        <f>'Processed Data Export'!DL190*BP$1</f>
        <v>184.90799999999999</v>
      </c>
      <c r="BQ189" s="2">
        <f>'Processed Data Export'!DM190*BQ$1</f>
        <v>180.00499999999997</v>
      </c>
      <c r="BR189" s="2">
        <f>'Processed Data Export'!DN190*BR$1</f>
        <v>168.15950000000001</v>
      </c>
      <c r="BS189" s="2">
        <f>'Processed Data Export'!DO190*BS$1</f>
        <v>150.8595</v>
      </c>
      <c r="BT189" s="2">
        <f>'Processed Data Export'!DP190*BT$1</f>
        <v>131.1</v>
      </c>
      <c r="BU189" s="2">
        <f>'Processed Data Export'!DQ190*BU$1</f>
        <v>111.02400000000002</v>
      </c>
      <c r="BV189" s="2">
        <f>'Processed Data Export'!DR190*BV$1</f>
        <v>95.156999999999996</v>
      </c>
      <c r="BW189" s="2">
        <f>'Processed Data Export'!DS190*BW$1</f>
        <v>85.47</v>
      </c>
      <c r="BX189" s="2">
        <f>'Processed Data Export'!DT190*BX$1</f>
        <v>86.359999999999985</v>
      </c>
      <c r="BY189" s="2">
        <f>'Processed Data Export'!DU190*BY$1</f>
        <v>96.47999999999999</v>
      </c>
      <c r="BZ189" s="2">
        <f>'Processed Data Export'!DV190*BZ$1</f>
        <v>115.72999999999999</v>
      </c>
      <c r="CA189" s="2">
        <f>'Processed Data Export'!DW190*CA$1</f>
        <v>145.08000000000001</v>
      </c>
      <c r="CB189" s="2">
        <f>'Processed Data Export'!DX190*CB$1</f>
        <v>176.185</v>
      </c>
      <c r="CC189" s="2">
        <f>'Processed Data Export'!DY190*CC$1</f>
        <v>204.00000000000003</v>
      </c>
      <c r="CD189" s="2">
        <f>'Processed Data Export'!DZ190*CD$1</f>
        <v>218.95999999999998</v>
      </c>
      <c r="CE189" s="2">
        <f>'Processed Data Export'!EA190*CE$1</f>
        <v>213.89999999999998</v>
      </c>
      <c r="CF189" s="2">
        <f>'Processed Data Export'!EB190*CF$1</f>
        <v>181.28</v>
      </c>
      <c r="CG189" s="2">
        <f>'Processed Data Export'!EC190*CG$1</f>
        <v>126</v>
      </c>
      <c r="CH189" s="2">
        <f>'Processed Data Export'!ED190*CH$1</f>
        <v>59.02</v>
      </c>
      <c r="CI189" s="2">
        <f>'Processed Data Export'!EE190*CI$1</f>
        <v>0</v>
      </c>
      <c r="CJ189" s="2">
        <f>'Processed Data Export'!EF190*CJ$1</f>
        <v>0</v>
      </c>
      <c r="CK189" s="2">
        <f>'Processed Data Export'!EG190*CK$1</f>
        <v>0</v>
      </c>
      <c r="CL189" s="2">
        <f>'Processed Data Export'!EH190*CL$1</f>
        <v>0</v>
      </c>
      <c r="CM189" s="2">
        <f>'Processed Data Export'!EI190*CM$1</f>
        <v>0</v>
      </c>
      <c r="CN189" s="2">
        <f>'Processed Data Export'!EJ190*CN$1</f>
        <v>0</v>
      </c>
      <c r="CO189" s="2">
        <f t="shared" si="4"/>
        <v>4052.744655</v>
      </c>
      <c r="CP189" s="2">
        <f t="shared" si="5"/>
        <v>40.527446550000001</v>
      </c>
    </row>
    <row r="190" spans="1:94" x14ac:dyDescent="0.35">
      <c r="A190" s="2">
        <f>'Processed Data Export'!B191</f>
        <v>17335</v>
      </c>
      <c r="B190" s="2">
        <f>'Processed Data Export'!AX191*B$1</f>
        <v>4.6850000000000003E-2</v>
      </c>
      <c r="C190" s="2">
        <f>'Processed Data Export'!AY191*C$1</f>
        <v>0</v>
      </c>
      <c r="D190" s="2">
        <f>'Processed Data Export'!AZ191*D$1</f>
        <v>0</v>
      </c>
      <c r="E190" s="2">
        <f>'Processed Data Export'!BA191*E$1</f>
        <v>0</v>
      </c>
      <c r="F190" s="2">
        <f>'Processed Data Export'!BB191*F$1</f>
        <v>0</v>
      </c>
      <c r="G190" s="2">
        <f>'Processed Data Export'!BC191*G$1</f>
        <v>0</v>
      </c>
      <c r="H190" s="2">
        <f>'Processed Data Export'!BD191*H$1</f>
        <v>0</v>
      </c>
      <c r="I190" s="2">
        <f>'Processed Data Export'!BE191*I$1</f>
        <v>0</v>
      </c>
      <c r="J190" s="2">
        <f>'Processed Data Export'!BF191*J$1</f>
        <v>0</v>
      </c>
      <c r="K190" s="2">
        <f>'Processed Data Export'!BG191*K$1</f>
        <v>0</v>
      </c>
      <c r="L190" s="2">
        <f>'Processed Data Export'!BH191*L$1</f>
        <v>0</v>
      </c>
      <c r="M190" s="2">
        <f>'Processed Data Export'!BI191*M$1</f>
        <v>0</v>
      </c>
      <c r="N190" s="2">
        <f>'Processed Data Export'!BJ191*N$1</f>
        <v>0</v>
      </c>
      <c r="O190" s="2">
        <f>'Processed Data Export'!BK191*O$1</f>
        <v>0</v>
      </c>
      <c r="P190" s="2">
        <f>'Processed Data Export'!BL191*P$1</f>
        <v>0</v>
      </c>
      <c r="Q190" s="2">
        <f>'Processed Data Export'!BM191*Q$1</f>
        <v>0</v>
      </c>
      <c r="R190" s="2">
        <f>'Processed Data Export'!BN191*R$1</f>
        <v>0</v>
      </c>
      <c r="S190" s="2">
        <f>'Processed Data Export'!BO191*S$1</f>
        <v>0</v>
      </c>
      <c r="T190" s="2">
        <f>'Processed Data Export'!BP191*T$1</f>
        <v>0</v>
      </c>
      <c r="U190" s="2">
        <f>'Processed Data Export'!BQ191*U$1</f>
        <v>0</v>
      </c>
      <c r="V190" s="2">
        <f>'Processed Data Export'!BR191*V$1</f>
        <v>0</v>
      </c>
      <c r="W190" s="2">
        <f>'Processed Data Export'!BS191*W$1</f>
        <v>0</v>
      </c>
      <c r="X190" s="2">
        <f>'Processed Data Export'!BT191*X$1</f>
        <v>0</v>
      </c>
      <c r="Y190" s="2">
        <f>'Processed Data Export'!BU191*Y$1</f>
        <v>0</v>
      </c>
      <c r="Z190" s="2">
        <f>'Processed Data Export'!BV191*Z$1</f>
        <v>0</v>
      </c>
      <c r="AA190" s="2">
        <f>'Processed Data Export'!BW191*AA$1</f>
        <v>0</v>
      </c>
      <c r="AB190" s="2">
        <f>'Processed Data Export'!BX191*AB$1</f>
        <v>0</v>
      </c>
      <c r="AC190" s="2">
        <f>'Processed Data Export'!BY191*AC$1</f>
        <v>0</v>
      </c>
      <c r="AD190" s="2">
        <f>'Processed Data Export'!BZ191*AD$1</f>
        <v>0</v>
      </c>
      <c r="AE190" s="2">
        <f>'Processed Data Export'!CA191*AE$1</f>
        <v>0</v>
      </c>
      <c r="AF190" s="2">
        <f>'Processed Data Export'!CB191*AF$1</f>
        <v>0</v>
      </c>
      <c r="AG190" s="2">
        <f>'Processed Data Export'!CC191*AG$1</f>
        <v>0</v>
      </c>
      <c r="AH190" s="2">
        <f>'Processed Data Export'!CD191*AH$1</f>
        <v>4.1579999999999999E-2</v>
      </c>
      <c r="AI190" s="2">
        <f>'Processed Data Export'!CE191*AI$1</f>
        <v>6.0749999999999998E-2</v>
      </c>
      <c r="AJ190" s="2">
        <f>'Processed Data Export'!CF191*AJ$1</f>
        <v>6.9029999999999994E-2</v>
      </c>
      <c r="AK190" s="2">
        <f>'Processed Data Export'!CG191*AK$1</f>
        <v>6.9760000000000003E-2</v>
      </c>
      <c r="AL190" s="2">
        <f>'Processed Data Export'!CH191*AL$1</f>
        <v>5.9459999999999999E-2</v>
      </c>
      <c r="AM190" s="2">
        <f>'Processed Data Export'!CI191*AM$1</f>
        <v>6.7799999999999985E-2</v>
      </c>
      <c r="AN190" s="2">
        <f>'Processed Data Export'!CJ191*AN$1</f>
        <v>0.13440000000000002</v>
      </c>
      <c r="AO190" s="2">
        <f>'Processed Data Export'!CK191*AO$1</f>
        <v>0.28999999999999998</v>
      </c>
      <c r="AP190" s="2">
        <f>'Processed Data Export'!CL191*AP$1</f>
        <v>0.59399999999999997</v>
      </c>
      <c r="AQ190" s="2">
        <f>'Processed Data Export'!CM191*AQ$1</f>
        <v>1.0528</v>
      </c>
      <c r="AR190" s="2">
        <f>'Processed Data Export'!CN191*AR$1</f>
        <v>1.6827000000000001</v>
      </c>
      <c r="AS190" s="2">
        <f>'Processed Data Export'!CO191*AS$1</f>
        <v>2.4804999999999997</v>
      </c>
      <c r="AT190" s="2">
        <f>'Processed Data Export'!CP191*AT$1</f>
        <v>3.4787500000000002</v>
      </c>
      <c r="AU190" s="2">
        <f>'Processed Data Export'!CQ191*AU$1</f>
        <v>4.6644000000000005</v>
      </c>
      <c r="AV190" s="2">
        <f>'Processed Data Export'!CR191*AV$1</f>
        <v>6.1592499999999992</v>
      </c>
      <c r="AW190" s="2">
        <f>'Processed Data Export'!CS191*AW$1</f>
        <v>7.9391000000000007</v>
      </c>
      <c r="AX190" s="2">
        <f>'Processed Data Export'!CT191*AX$1</f>
        <v>10.076000000000001</v>
      </c>
      <c r="AY190" s="2">
        <f>'Processed Data Export'!CU191*AY$1</f>
        <v>12.451899999999998</v>
      </c>
      <c r="AZ190" s="2">
        <f>'Processed Data Export'!CV191*AZ$1</f>
        <v>14.947999999999999</v>
      </c>
      <c r="BA190" s="2">
        <f>'Processed Data Export'!CW191*BA$1</f>
        <v>17.438399999999998</v>
      </c>
      <c r="BB190" s="2">
        <f>'Processed Data Export'!CX191*BB$1</f>
        <v>20.0168</v>
      </c>
      <c r="BC190" s="2">
        <f>'Processed Data Export'!CY191*BC$1</f>
        <v>22.6982</v>
      </c>
      <c r="BD190" s="2">
        <f>'Processed Data Export'!CZ191*BD$1</f>
        <v>25.734599999999997</v>
      </c>
      <c r="BE190" s="2">
        <f>'Processed Data Export'!DA191*BE$1</f>
        <v>29.567999999999994</v>
      </c>
      <c r="BF190" s="2">
        <f>'Processed Data Export'!DB191*BF$1</f>
        <v>34.480499999999999</v>
      </c>
      <c r="BG190" s="2">
        <f>'Processed Data Export'!DC191*BG$1</f>
        <v>41.615000000000002</v>
      </c>
      <c r="BH190" s="2">
        <f>'Processed Data Export'!DD191*BH$1</f>
        <v>50.757999999999988</v>
      </c>
      <c r="BI190" s="2">
        <f>'Processed Data Export'!DE191*BI$1</f>
        <v>63.673500000000004</v>
      </c>
      <c r="BJ190" s="2">
        <f>'Processed Data Export'!DF191*BJ$1</f>
        <v>79.605999999999995</v>
      </c>
      <c r="BK190" s="2">
        <f>'Processed Data Export'!DG191*BK$1</f>
        <v>99.292000000000002</v>
      </c>
      <c r="BL190" s="2">
        <f>'Processed Data Export'!DH191*BL$1</f>
        <v>121.79300000000001</v>
      </c>
      <c r="BM190" s="2">
        <f>'Processed Data Export'!DI191*BM$1</f>
        <v>145.23699999999999</v>
      </c>
      <c r="BN190" s="2">
        <f>'Processed Data Export'!DJ191*BN$1</f>
        <v>167.85149999999999</v>
      </c>
      <c r="BO190" s="2">
        <f>'Processed Data Export'!DK191*BO$1</f>
        <v>187.06650000000002</v>
      </c>
      <c r="BP190" s="2">
        <f>'Processed Data Export'!DL191*BP$1</f>
        <v>200.41199999999998</v>
      </c>
      <c r="BQ190" s="2">
        <f>'Processed Data Export'!DM191*BQ$1</f>
        <v>205.38699999999997</v>
      </c>
      <c r="BR190" s="2">
        <f>'Processed Data Export'!DN191*BR$1</f>
        <v>200.84899999999999</v>
      </c>
      <c r="BS190" s="2">
        <f>'Processed Data Export'!DO191*BS$1</f>
        <v>186.65100000000001</v>
      </c>
      <c r="BT190" s="2">
        <f>'Processed Data Export'!DP191*BT$1</f>
        <v>164.54</v>
      </c>
      <c r="BU190" s="2">
        <f>'Processed Data Export'!DQ191*BU$1</f>
        <v>139.10399999999998</v>
      </c>
      <c r="BV190" s="2">
        <f>'Processed Data Export'!DR191*BV$1</f>
        <v>114.77699999999999</v>
      </c>
      <c r="BW190" s="2">
        <f>'Processed Data Export'!DS191*BW$1</f>
        <v>97.68</v>
      </c>
      <c r="BX190" s="2">
        <f>'Processed Data Export'!DT191*BX$1</f>
        <v>93.344999999999999</v>
      </c>
      <c r="BY190" s="2">
        <f>'Processed Data Export'!DU191*BY$1</f>
        <v>105.84</v>
      </c>
      <c r="BZ190" s="2">
        <f>'Processed Data Export'!DV191*BZ$1</f>
        <v>136.91999999999999</v>
      </c>
      <c r="CA190" s="2">
        <f>'Processed Data Export'!DW191*CA$1</f>
        <v>187.86</v>
      </c>
      <c r="CB190" s="2">
        <f>'Processed Data Export'!DX191*CB$1</f>
        <v>251.08999999999997</v>
      </c>
      <c r="CC190" s="2">
        <f>'Processed Data Export'!DY191*CC$1</f>
        <v>319.20000000000005</v>
      </c>
      <c r="CD190" s="2">
        <f>'Processed Data Export'!DZ191*CD$1</f>
        <v>372.64000000000004</v>
      </c>
      <c r="CE190" s="2">
        <f>'Processed Data Export'!EA191*CE$1</f>
        <v>401.45</v>
      </c>
      <c r="CF190" s="2">
        <f>'Processed Data Export'!EB191*CF$1</f>
        <v>381.91999999999996</v>
      </c>
      <c r="CG190" s="2">
        <f>'Processed Data Export'!EC191*CG$1</f>
        <v>313.99999999999994</v>
      </c>
      <c r="CH190" s="2">
        <f>'Processed Data Export'!ED191*CH$1</f>
        <v>208.83999999999997</v>
      </c>
      <c r="CI190" s="2">
        <f>'Processed Data Export'!EE191*CI$1</f>
        <v>69.660000000000011</v>
      </c>
      <c r="CJ190" s="2">
        <f>'Processed Data Export'!EF191*CJ$1</f>
        <v>0</v>
      </c>
      <c r="CK190" s="2">
        <f>'Processed Data Export'!EG191*CK$1</f>
        <v>0</v>
      </c>
      <c r="CL190" s="2">
        <f>'Processed Data Export'!EH191*CL$1</f>
        <v>0</v>
      </c>
      <c r="CM190" s="2">
        <f>'Processed Data Export'!EI191*CM$1</f>
        <v>0</v>
      </c>
      <c r="CN190" s="2">
        <f>'Processed Data Export'!EJ191*CN$1</f>
        <v>0</v>
      </c>
      <c r="CO190" s="2">
        <f t="shared" si="4"/>
        <v>5325.36103</v>
      </c>
      <c r="CP190" s="2">
        <f t="shared" si="5"/>
        <v>53.253610299999998</v>
      </c>
    </row>
    <row r="191" spans="1:94" x14ac:dyDescent="0.35">
      <c r="A191" s="2">
        <f>'Processed Data Export'!B192</f>
        <v>17325</v>
      </c>
      <c r="B191" s="2">
        <f>'Processed Data Export'!AX192*B$1</f>
        <v>8.5699999999999998E-2</v>
      </c>
      <c r="C191" s="2">
        <f>'Processed Data Export'!AY192*C$1</f>
        <v>0</v>
      </c>
      <c r="D191" s="2">
        <f>'Processed Data Export'!AZ192*D$1</f>
        <v>0</v>
      </c>
      <c r="E191" s="2">
        <f>'Processed Data Export'!BA192*E$1</f>
        <v>0</v>
      </c>
      <c r="F191" s="2">
        <f>'Processed Data Export'!BB192*F$1</f>
        <v>0</v>
      </c>
      <c r="G191" s="2">
        <f>'Processed Data Export'!BC192*G$1</f>
        <v>0</v>
      </c>
      <c r="H191" s="2">
        <f>'Processed Data Export'!BD192*H$1</f>
        <v>0</v>
      </c>
      <c r="I191" s="2">
        <f>'Processed Data Export'!BE192*I$1</f>
        <v>0</v>
      </c>
      <c r="J191" s="2">
        <f>'Processed Data Export'!BF192*J$1</f>
        <v>0</v>
      </c>
      <c r="K191" s="2">
        <f>'Processed Data Export'!BG192*K$1</f>
        <v>0</v>
      </c>
      <c r="L191" s="2">
        <f>'Processed Data Export'!BH192*L$1</f>
        <v>0</v>
      </c>
      <c r="M191" s="2">
        <f>'Processed Data Export'!BI192*M$1</f>
        <v>0</v>
      </c>
      <c r="N191" s="2">
        <f>'Processed Data Export'!BJ192*N$1</f>
        <v>0</v>
      </c>
      <c r="O191" s="2">
        <f>'Processed Data Export'!BK192*O$1</f>
        <v>0</v>
      </c>
      <c r="P191" s="2">
        <f>'Processed Data Export'!BL192*P$1</f>
        <v>0</v>
      </c>
      <c r="Q191" s="2">
        <f>'Processed Data Export'!BM192*Q$1</f>
        <v>0</v>
      </c>
      <c r="R191" s="2">
        <f>'Processed Data Export'!BN192*R$1</f>
        <v>0</v>
      </c>
      <c r="S191" s="2">
        <f>'Processed Data Export'!BO192*S$1</f>
        <v>0</v>
      </c>
      <c r="T191" s="2">
        <f>'Processed Data Export'!BP192*T$1</f>
        <v>0</v>
      </c>
      <c r="U191" s="2">
        <f>'Processed Data Export'!BQ192*U$1</f>
        <v>0</v>
      </c>
      <c r="V191" s="2">
        <f>'Processed Data Export'!BR192*V$1</f>
        <v>0</v>
      </c>
      <c r="W191" s="2">
        <f>'Processed Data Export'!BS192*W$1</f>
        <v>0</v>
      </c>
      <c r="X191" s="2">
        <f>'Processed Data Export'!BT192*X$1</f>
        <v>0</v>
      </c>
      <c r="Y191" s="2">
        <f>'Processed Data Export'!BU192*Y$1</f>
        <v>0</v>
      </c>
      <c r="Z191" s="2">
        <f>'Processed Data Export'!BV192*Z$1</f>
        <v>0</v>
      </c>
      <c r="AA191" s="2">
        <f>'Processed Data Export'!BW192*AA$1</f>
        <v>0</v>
      </c>
      <c r="AB191" s="2">
        <f>'Processed Data Export'!BX192*AB$1</f>
        <v>0</v>
      </c>
      <c r="AC191" s="2">
        <f>'Processed Data Export'!BY192*AC$1</f>
        <v>0</v>
      </c>
      <c r="AD191" s="2">
        <f>'Processed Data Export'!BZ192*AD$1</f>
        <v>0</v>
      </c>
      <c r="AE191" s="2">
        <f>'Processed Data Export'!CA192*AE$1</f>
        <v>0</v>
      </c>
      <c r="AF191" s="2">
        <f>'Processed Data Export'!CB192*AF$1</f>
        <v>0</v>
      </c>
      <c r="AG191" s="2">
        <f>'Processed Data Export'!CC192*AG$1</f>
        <v>0</v>
      </c>
      <c r="AH191" s="2">
        <f>'Processed Data Export'!CD192*AH$1</f>
        <v>0</v>
      </c>
      <c r="AI191" s="2">
        <f>'Processed Data Export'!CE192*AI$1</f>
        <v>0</v>
      </c>
      <c r="AJ191" s="2">
        <f>'Processed Data Export'!CF192*AJ$1</f>
        <v>0</v>
      </c>
      <c r="AK191" s="2">
        <f>'Processed Data Export'!CG192*AK$1</f>
        <v>0</v>
      </c>
      <c r="AL191" s="2">
        <f>'Processed Data Export'!CH192*AL$1</f>
        <v>0</v>
      </c>
      <c r="AM191" s="2">
        <f>'Processed Data Export'!CI192*AM$1</f>
        <v>0</v>
      </c>
      <c r="AN191" s="2">
        <f>'Processed Data Export'!CJ192*AN$1</f>
        <v>0.10880000000000001</v>
      </c>
      <c r="AO191" s="2">
        <f>'Processed Data Export'!CK192*AO$1</f>
        <v>0.28275</v>
      </c>
      <c r="AP191" s="2">
        <f>'Processed Data Export'!CL192*AP$1</f>
        <v>0.60224999999999995</v>
      </c>
      <c r="AQ191" s="2">
        <f>'Processed Data Export'!CM192*AQ$1</f>
        <v>1.1092</v>
      </c>
      <c r="AR191" s="2">
        <f>'Processed Data Export'!CN192*AR$1</f>
        <v>1.8104999999999998</v>
      </c>
      <c r="AS191" s="2">
        <f>'Processed Data Export'!CO192*AS$1</f>
        <v>2.7104000000000004</v>
      </c>
      <c r="AT191" s="2">
        <f>'Processed Data Export'!CP192*AT$1</f>
        <v>3.8362500000000002</v>
      </c>
      <c r="AU191" s="2">
        <f>'Processed Data Export'!CQ192*AU$1</f>
        <v>5.1947999999999999</v>
      </c>
      <c r="AV191" s="2">
        <f>'Processed Data Export'!CR192*AV$1</f>
        <v>6.9047499999999991</v>
      </c>
      <c r="AW191" s="2">
        <f>'Processed Data Export'!CS192*AW$1</f>
        <v>8.9667499999999993</v>
      </c>
      <c r="AX191" s="2">
        <f>'Processed Data Export'!CT192*AX$1</f>
        <v>11.427100000000001</v>
      </c>
      <c r="AY191" s="2">
        <f>'Processed Data Export'!CU192*AY$1</f>
        <v>14.197249999999999</v>
      </c>
      <c r="AZ191" s="2">
        <f>'Processed Data Export'!CV192*AZ$1</f>
        <v>17.049599999999998</v>
      </c>
      <c r="BA191" s="2">
        <f>'Processed Data Export'!CW192*BA$1</f>
        <v>19.924799999999998</v>
      </c>
      <c r="BB191" s="2">
        <f>'Processed Data Export'!CX192*BB$1</f>
        <v>22.843600000000002</v>
      </c>
      <c r="BC191" s="2">
        <f>'Processed Data Export'!CY192*BC$1</f>
        <v>25.823</v>
      </c>
      <c r="BD191" s="2">
        <f>'Processed Data Export'!CZ192*BD$1</f>
        <v>28.988399999999999</v>
      </c>
      <c r="BE191" s="2">
        <f>'Processed Data Export'!DA192*BE$1</f>
        <v>32.704000000000001</v>
      </c>
      <c r="BF191" s="2">
        <f>'Processed Data Export'!DB192*BF$1</f>
        <v>37.274499999999996</v>
      </c>
      <c r="BG191" s="2">
        <f>'Processed Data Export'!DC192*BG$1</f>
        <v>43.644999999999996</v>
      </c>
      <c r="BH191" s="2">
        <f>'Processed Data Export'!DD192*BH$1</f>
        <v>51.741999999999997</v>
      </c>
      <c r="BI191" s="2">
        <f>'Processed Data Export'!DE192*BI$1</f>
        <v>62.9255</v>
      </c>
      <c r="BJ191" s="2">
        <f>'Processed Data Export'!DF192*BJ$1</f>
        <v>76.532000000000011</v>
      </c>
      <c r="BK191" s="2">
        <f>'Processed Data Export'!DG192*BK$1</f>
        <v>93.26700000000001</v>
      </c>
      <c r="BL191" s="2">
        <f>'Processed Data Export'!DH192*BL$1</f>
        <v>112.20299999999999</v>
      </c>
      <c r="BM191" s="2">
        <f>'Processed Data Export'!DI192*BM$1</f>
        <v>132.17500000000001</v>
      </c>
      <c r="BN191" s="2">
        <f>'Processed Data Export'!DJ192*BN$1</f>
        <v>150.9075</v>
      </c>
      <c r="BO191" s="2">
        <f>'Processed Data Export'!DK192*BO$1</f>
        <v>166.816</v>
      </c>
      <c r="BP191" s="2">
        <f>'Processed Data Export'!DL192*BP$1</f>
        <v>177.61199999999999</v>
      </c>
      <c r="BQ191" s="2">
        <f>'Processed Data Export'!DM192*BQ$1</f>
        <v>180.78200000000001</v>
      </c>
      <c r="BR191" s="2">
        <f>'Processed Data Export'!DN192*BR$1</f>
        <v>175.81650000000002</v>
      </c>
      <c r="BS191" s="2">
        <f>'Processed Data Export'!DO192*BS$1</f>
        <v>162.23250000000002</v>
      </c>
      <c r="BT191" s="2">
        <f>'Processed Data Export'!DP192*BT$1</f>
        <v>141.35999999999999</v>
      </c>
      <c r="BU191" s="2">
        <f>'Processed Data Export'!DQ192*BU$1</f>
        <v>115.77600000000001</v>
      </c>
      <c r="BV191" s="2">
        <f>'Processed Data Export'!DR192*BV$1</f>
        <v>88.780500000000004</v>
      </c>
      <c r="BW191" s="2">
        <f>'Processed Data Export'!DS192*BW$1</f>
        <v>64.38</v>
      </c>
      <c r="BX191" s="2">
        <f>'Processed Data Export'!DT192*BX$1</f>
        <v>48.26</v>
      </c>
      <c r="BY191" s="2">
        <f>'Processed Data Export'!DU192*BY$1</f>
        <v>45.36</v>
      </c>
      <c r="BZ191" s="2">
        <f>'Processed Data Export'!DV192*BZ$1</f>
        <v>60.31</v>
      </c>
      <c r="CA191" s="2">
        <f>'Processed Data Export'!DW192*CA$1</f>
        <v>99.51</v>
      </c>
      <c r="CB191" s="2">
        <f>'Processed Data Export'!DX192*CB$1</f>
        <v>164.58</v>
      </c>
      <c r="CC191" s="2">
        <f>'Processed Data Export'!DY192*CC$1</f>
        <v>258.00000000000006</v>
      </c>
      <c r="CD191" s="2">
        <f>'Processed Data Export'!DZ192*CD$1</f>
        <v>368.56</v>
      </c>
      <c r="CE191" s="2">
        <f>'Processed Data Export'!EA192*CE$1</f>
        <v>485.15</v>
      </c>
      <c r="CF191" s="2">
        <f>'Processed Data Export'!EB192*CF$1</f>
        <v>579.04</v>
      </c>
      <c r="CG191" s="2">
        <f>'Processed Data Export'!EC192*CG$1</f>
        <v>622</v>
      </c>
      <c r="CH191" s="2">
        <f>'Processed Data Export'!ED192*CH$1</f>
        <v>592.47</v>
      </c>
      <c r="CI191" s="2">
        <f>'Processed Data Export'!EE192*CI$1</f>
        <v>482.46000000000004</v>
      </c>
      <c r="CJ191" s="2">
        <f>'Processed Data Export'!EF192*CJ$1</f>
        <v>307.64999999999992</v>
      </c>
      <c r="CK191" s="2">
        <f>'Processed Data Export'!EG192*CK$1</f>
        <v>83.25</v>
      </c>
      <c r="CL191" s="2">
        <f>'Processed Data Export'!EH192*CL$1</f>
        <v>0</v>
      </c>
      <c r="CM191" s="2">
        <f>'Processed Data Export'!EI192*CM$1</f>
        <v>0</v>
      </c>
      <c r="CN191" s="2">
        <f>'Processed Data Export'!EJ192*CN$1</f>
        <v>0</v>
      </c>
      <c r="CO191" s="2">
        <f t="shared" si="4"/>
        <v>6435.3969000000006</v>
      </c>
      <c r="CP191" s="2">
        <f t="shared" si="5"/>
        <v>64.353969000000006</v>
      </c>
    </row>
    <row r="192" spans="1:94" x14ac:dyDescent="0.35">
      <c r="A192" s="2">
        <f>'Processed Data Export'!B193</f>
        <v>17330</v>
      </c>
      <c r="B192" s="2">
        <f>'Processed Data Export'!AX193*B$1</f>
        <v>9.4500000000000001E-3</v>
      </c>
      <c r="C192" s="2">
        <f>'Processed Data Export'!AY193*C$1</f>
        <v>0</v>
      </c>
      <c r="D192" s="2">
        <f>'Processed Data Export'!AZ193*D$1</f>
        <v>0</v>
      </c>
      <c r="E192" s="2">
        <f>'Processed Data Export'!BA193*E$1</f>
        <v>0</v>
      </c>
      <c r="F192" s="2">
        <f>'Processed Data Export'!BB193*F$1</f>
        <v>0</v>
      </c>
      <c r="G192" s="2">
        <f>'Processed Data Export'!BC193*G$1</f>
        <v>0</v>
      </c>
      <c r="H192" s="2">
        <f>'Processed Data Export'!BD193*H$1</f>
        <v>0</v>
      </c>
      <c r="I192" s="2">
        <f>'Processed Data Export'!BE193*I$1</f>
        <v>0</v>
      </c>
      <c r="J192" s="2">
        <f>'Processed Data Export'!BF193*J$1</f>
        <v>0</v>
      </c>
      <c r="K192" s="2">
        <f>'Processed Data Export'!BG193*K$1</f>
        <v>0</v>
      </c>
      <c r="L192" s="2">
        <f>'Processed Data Export'!BH193*L$1</f>
        <v>0</v>
      </c>
      <c r="M192" s="2">
        <f>'Processed Data Export'!BI193*M$1</f>
        <v>0</v>
      </c>
      <c r="N192" s="2">
        <f>'Processed Data Export'!BJ193*N$1</f>
        <v>0</v>
      </c>
      <c r="O192" s="2">
        <f>'Processed Data Export'!BK193*O$1</f>
        <v>0</v>
      </c>
      <c r="P192" s="2">
        <f>'Processed Data Export'!BL193*P$1</f>
        <v>0</v>
      </c>
      <c r="Q192" s="2">
        <f>'Processed Data Export'!BM193*Q$1</f>
        <v>0</v>
      </c>
      <c r="R192" s="2">
        <f>'Processed Data Export'!BN193*R$1</f>
        <v>0</v>
      </c>
      <c r="S192" s="2">
        <f>'Processed Data Export'!BO193*S$1</f>
        <v>0</v>
      </c>
      <c r="T192" s="2">
        <f>'Processed Data Export'!BP193*T$1</f>
        <v>0</v>
      </c>
      <c r="U192" s="2">
        <f>'Processed Data Export'!BQ193*U$1</f>
        <v>0</v>
      </c>
      <c r="V192" s="2">
        <f>'Processed Data Export'!BR193*V$1</f>
        <v>0</v>
      </c>
      <c r="W192" s="2">
        <f>'Processed Data Export'!BS193*W$1</f>
        <v>0</v>
      </c>
      <c r="X192" s="2">
        <f>'Processed Data Export'!BT193*X$1</f>
        <v>0</v>
      </c>
      <c r="Y192" s="2">
        <f>'Processed Data Export'!BU193*Y$1</f>
        <v>0</v>
      </c>
      <c r="Z192" s="2">
        <f>'Processed Data Export'!BV193*Z$1</f>
        <v>0</v>
      </c>
      <c r="AA192" s="2">
        <f>'Processed Data Export'!BW193*AA$1</f>
        <v>0</v>
      </c>
      <c r="AB192" s="2">
        <f>'Processed Data Export'!BX193*AB$1</f>
        <v>0</v>
      </c>
      <c r="AC192" s="2">
        <f>'Processed Data Export'!BY193*AC$1</f>
        <v>0</v>
      </c>
      <c r="AD192" s="2">
        <f>'Processed Data Export'!BZ193*AD$1</f>
        <v>0</v>
      </c>
      <c r="AE192" s="2">
        <f>'Processed Data Export'!CA193*AE$1</f>
        <v>0</v>
      </c>
      <c r="AF192" s="2">
        <f>'Processed Data Export'!CB193*AF$1</f>
        <v>0</v>
      </c>
      <c r="AG192" s="2">
        <f>'Processed Data Export'!CC193*AG$1</f>
        <v>1.5689999999999999E-2</v>
      </c>
      <c r="AH192" s="2">
        <f>'Processed Data Export'!CD193*AH$1</f>
        <v>2.9700000000000001E-2</v>
      </c>
      <c r="AI192" s="2">
        <f>'Processed Data Export'!CE193*AI$1</f>
        <v>4.7250000000000007E-2</v>
      </c>
      <c r="AJ192" s="2">
        <f>'Processed Data Export'!CF193*AJ$1</f>
        <v>5.3690000000000009E-2</v>
      </c>
      <c r="AK192" s="2">
        <f>'Processed Data Export'!CG193*AK$1</f>
        <v>5.6680000000000001E-2</v>
      </c>
      <c r="AL192" s="2">
        <f>'Processed Data Export'!CH193*AL$1</f>
        <v>5.4504999999999998E-2</v>
      </c>
      <c r="AM192" s="2">
        <f>'Processed Data Export'!CI193*AM$1</f>
        <v>6.2149999999999997E-2</v>
      </c>
      <c r="AN192" s="2">
        <f>'Processed Data Export'!CJ193*AN$1</f>
        <v>0.15359999999999999</v>
      </c>
      <c r="AO192" s="2">
        <f>'Processed Data Export'!CK193*AO$1</f>
        <v>0.33350000000000002</v>
      </c>
      <c r="AP192" s="2">
        <f>'Processed Data Export'!CL193*AP$1</f>
        <v>0.67649999999999999</v>
      </c>
      <c r="AQ192" s="2">
        <f>'Processed Data Export'!CM193*AQ$1</f>
        <v>1.2125999999999999</v>
      </c>
      <c r="AR192" s="2">
        <f>'Processed Data Export'!CN193*AR$1</f>
        <v>1.94895</v>
      </c>
      <c r="AS192" s="2">
        <f>'Processed Data Export'!CO193*AS$1</f>
        <v>2.8797999999999999</v>
      </c>
      <c r="AT192" s="2">
        <f>'Processed Data Export'!CP193*AT$1</f>
        <v>4.0149999999999997</v>
      </c>
      <c r="AU192" s="2">
        <f>'Processed Data Export'!CQ193*AU$1</f>
        <v>5.3507999999999996</v>
      </c>
      <c r="AV192" s="2">
        <f>'Processed Data Export'!CR193*AV$1</f>
        <v>6.9757499999999988</v>
      </c>
      <c r="AW192" s="2">
        <f>'Processed Data Export'!CS193*AW$1</f>
        <v>8.9264499999999991</v>
      </c>
      <c r="AX192" s="2">
        <f>'Processed Data Export'!CT193*AX$1</f>
        <v>11.2439</v>
      </c>
      <c r="AY192" s="2">
        <f>'Processed Data Export'!CU193*AY$1</f>
        <v>13.8065</v>
      </c>
      <c r="AZ192" s="2">
        <f>'Processed Data Export'!CV193*AZ$1</f>
        <v>16.546399999999998</v>
      </c>
      <c r="BA192" s="2">
        <f>'Processed Data Export'!CW193*BA$1</f>
        <v>19.387199999999996</v>
      </c>
      <c r="BB192" s="2">
        <f>'Processed Data Export'!CX193*BB$1</f>
        <v>22.461599999999997</v>
      </c>
      <c r="BC192" s="2">
        <f>'Processed Data Export'!CY193*BC$1</f>
        <v>25.996600000000001</v>
      </c>
      <c r="BD192" s="2">
        <f>'Processed Data Export'!CZ193*BD$1</f>
        <v>30.3688</v>
      </c>
      <c r="BE192" s="2">
        <f>'Processed Data Export'!DA193*BE$1</f>
        <v>36.063999999999993</v>
      </c>
      <c r="BF192" s="2">
        <f>'Processed Data Export'!DB193*BF$1</f>
        <v>43.7515</v>
      </c>
      <c r="BG192" s="2">
        <f>'Processed Data Export'!DC193*BG$1</f>
        <v>54.375</v>
      </c>
      <c r="BH192" s="2">
        <f>'Processed Data Export'!DD193*BH$1</f>
        <v>67.649999999999991</v>
      </c>
      <c r="BI192" s="2">
        <f>'Processed Data Export'!DE193*BI$1</f>
        <v>84.897999999999996</v>
      </c>
      <c r="BJ192" s="2">
        <f>'Processed Data Export'!DF193*BJ$1</f>
        <v>104.834</v>
      </c>
      <c r="BK192" s="2">
        <f>'Processed Data Export'!DG193*BK$1</f>
        <v>127.36850000000001</v>
      </c>
      <c r="BL192" s="2">
        <f>'Processed Data Export'!DH193*BL$1</f>
        <v>150.42599999999999</v>
      </c>
      <c r="BM192" s="2">
        <f>'Processed Data Export'!DI193*BM$1</f>
        <v>171.36099999999999</v>
      </c>
      <c r="BN192" s="2">
        <f>'Processed Data Export'!DJ193*BN$1</f>
        <v>187.79599999999999</v>
      </c>
      <c r="BO192" s="2">
        <f>'Processed Data Export'!DK193*BO$1</f>
        <v>197.292</v>
      </c>
      <c r="BP192" s="2">
        <f>'Processed Data Export'!DL193*BP$1</f>
        <v>197.904</v>
      </c>
      <c r="BQ192" s="2">
        <f>'Processed Data Export'!DM193*BQ$1</f>
        <v>188.29299999999998</v>
      </c>
      <c r="BR192" s="2">
        <f>'Processed Data Export'!DN193*BR$1</f>
        <v>169.04300000000001</v>
      </c>
      <c r="BS192" s="2">
        <f>'Processed Data Export'!DO193*BS$1</f>
        <v>141.82800000000003</v>
      </c>
      <c r="BT192" s="2">
        <f>'Processed Data Export'!DP193*BT$1</f>
        <v>109.82000000000001</v>
      </c>
      <c r="BU192" s="2">
        <f>'Processed Data Export'!DQ193*BU$1</f>
        <v>77.328000000000003</v>
      </c>
      <c r="BV192" s="2">
        <f>'Processed Data Export'!DR193*BV$1</f>
        <v>48.5595</v>
      </c>
      <c r="BW192" s="2">
        <f>'Processed Data Export'!DS193*BW$1</f>
        <v>27.195</v>
      </c>
      <c r="BX192" s="2">
        <f>'Processed Data Export'!DT193*BX$1</f>
        <v>15.875</v>
      </c>
      <c r="BY192" s="2">
        <f>'Processed Data Export'!DU193*BY$1</f>
        <v>15.120000000000001</v>
      </c>
      <c r="BZ192" s="2">
        <f>'Processed Data Export'!DV193*BZ$1</f>
        <v>25.265000000000001</v>
      </c>
      <c r="CA192" s="2">
        <f>'Processed Data Export'!DW193*CA$1</f>
        <v>43.71</v>
      </c>
      <c r="CB192" s="2">
        <f>'Processed Data Export'!DX193*CB$1</f>
        <v>65.41</v>
      </c>
      <c r="CC192" s="2">
        <f>'Processed Data Export'!DY193*CC$1</f>
        <v>87.6</v>
      </c>
      <c r="CD192" s="2">
        <f>'Processed Data Export'!DZ193*CD$1</f>
        <v>100.64</v>
      </c>
      <c r="CE192" s="2">
        <f>'Processed Data Export'!EA193*CE$1</f>
        <v>100.75</v>
      </c>
      <c r="CF192" s="2">
        <f>'Processed Data Export'!EB193*CF$1</f>
        <v>82.72</v>
      </c>
      <c r="CG192" s="2">
        <f>'Processed Data Export'!EC193*CG$1</f>
        <v>52</v>
      </c>
      <c r="CH192" s="2">
        <f>'Processed Data Export'!ED193*CH$1</f>
        <v>0</v>
      </c>
      <c r="CI192" s="2">
        <f>'Processed Data Export'!EE193*CI$1</f>
        <v>0</v>
      </c>
      <c r="CJ192" s="2">
        <f>'Processed Data Export'!EF193*CJ$1</f>
        <v>0</v>
      </c>
      <c r="CK192" s="2">
        <f>'Processed Data Export'!EG193*CK$1</f>
        <v>0</v>
      </c>
      <c r="CL192" s="2">
        <f>'Processed Data Export'!EH193*CL$1</f>
        <v>0</v>
      </c>
      <c r="CM192" s="2">
        <f>'Processed Data Export'!EI193*CM$1</f>
        <v>0</v>
      </c>
      <c r="CN192" s="2">
        <f>'Processed Data Export'!EJ193*CN$1</f>
        <v>0</v>
      </c>
      <c r="CO192" s="2">
        <f t="shared" si="4"/>
        <v>2947.4895649999989</v>
      </c>
      <c r="CP192" s="2">
        <f t="shared" si="5"/>
        <v>29.47489564999999</v>
      </c>
    </row>
    <row r="193" spans="1:94" x14ac:dyDescent="0.35">
      <c r="A193" s="2">
        <f>'Processed Data Export'!B194</f>
        <v>18104</v>
      </c>
      <c r="B193" s="2">
        <f>'Processed Data Export'!AX194*B$1</f>
        <v>1.1999999999999999E-3</v>
      </c>
      <c r="C193" s="2">
        <f>'Processed Data Export'!AY194*C$1</f>
        <v>0</v>
      </c>
      <c r="D193" s="2">
        <f>'Processed Data Export'!AZ194*D$1</f>
        <v>0</v>
      </c>
      <c r="E193" s="2">
        <f>'Processed Data Export'!BA194*E$1</f>
        <v>0</v>
      </c>
      <c r="F193" s="2">
        <f>'Processed Data Export'!BB194*F$1</f>
        <v>0</v>
      </c>
      <c r="G193" s="2">
        <f>'Processed Data Export'!BC194*G$1</f>
        <v>0</v>
      </c>
      <c r="H193" s="2">
        <f>'Processed Data Export'!BD194*H$1</f>
        <v>0</v>
      </c>
      <c r="I193" s="2">
        <f>'Processed Data Export'!BE194*I$1</f>
        <v>0</v>
      </c>
      <c r="J193" s="2">
        <f>'Processed Data Export'!BF194*J$1</f>
        <v>0</v>
      </c>
      <c r="K193" s="2">
        <f>'Processed Data Export'!BG194*K$1</f>
        <v>0</v>
      </c>
      <c r="L193" s="2">
        <f>'Processed Data Export'!BH194*L$1</f>
        <v>0</v>
      </c>
      <c r="M193" s="2">
        <f>'Processed Data Export'!BI194*M$1</f>
        <v>0</v>
      </c>
      <c r="N193" s="2">
        <f>'Processed Data Export'!BJ194*N$1</f>
        <v>0</v>
      </c>
      <c r="O193" s="2">
        <f>'Processed Data Export'!BK194*O$1</f>
        <v>0</v>
      </c>
      <c r="P193" s="2">
        <f>'Processed Data Export'!BL194*P$1</f>
        <v>0</v>
      </c>
      <c r="Q193" s="2">
        <f>'Processed Data Export'!BM194*Q$1</f>
        <v>0</v>
      </c>
      <c r="R193" s="2">
        <f>'Processed Data Export'!BN194*R$1</f>
        <v>0</v>
      </c>
      <c r="S193" s="2">
        <f>'Processed Data Export'!BO194*S$1</f>
        <v>0</v>
      </c>
      <c r="T193" s="2">
        <f>'Processed Data Export'!BP194*T$1</f>
        <v>0</v>
      </c>
      <c r="U193" s="2">
        <f>'Processed Data Export'!BQ194*U$1</f>
        <v>0</v>
      </c>
      <c r="V193" s="2">
        <f>'Processed Data Export'!BR194*V$1</f>
        <v>0</v>
      </c>
      <c r="W193" s="2">
        <f>'Processed Data Export'!BS194*W$1</f>
        <v>0</v>
      </c>
      <c r="X193" s="2">
        <f>'Processed Data Export'!BT194*X$1</f>
        <v>0</v>
      </c>
      <c r="Y193" s="2">
        <f>'Processed Data Export'!BU194*Y$1</f>
        <v>0</v>
      </c>
      <c r="Z193" s="2">
        <f>'Processed Data Export'!BV194*Z$1</f>
        <v>0</v>
      </c>
      <c r="AA193" s="2">
        <f>'Processed Data Export'!BW194*AA$1</f>
        <v>0</v>
      </c>
      <c r="AB193" s="2">
        <f>'Processed Data Export'!BX194*AB$1</f>
        <v>0</v>
      </c>
      <c r="AC193" s="2">
        <f>'Processed Data Export'!BY194*AC$1</f>
        <v>0</v>
      </c>
      <c r="AD193" s="2">
        <f>'Processed Data Export'!BZ194*AD$1</f>
        <v>0</v>
      </c>
      <c r="AE193" s="2">
        <f>'Processed Data Export'!CA194*AE$1</f>
        <v>0</v>
      </c>
      <c r="AF193" s="2">
        <f>'Processed Data Export'!CB194*AF$1</f>
        <v>0</v>
      </c>
      <c r="AG193" s="2">
        <f>'Processed Data Export'!CC194*AG$1</f>
        <v>3.6610000000000004E-2</v>
      </c>
      <c r="AH193" s="2">
        <f>'Processed Data Export'!CD194*AH$1</f>
        <v>6.5339999999999995E-2</v>
      </c>
      <c r="AI193" s="2">
        <f>'Processed Data Export'!CE194*AI$1</f>
        <v>8.7750000000000009E-2</v>
      </c>
      <c r="AJ193" s="2">
        <f>'Processed Data Export'!CF194*AJ$1</f>
        <v>9.5875000000000002E-2</v>
      </c>
      <c r="AK193" s="2">
        <f>'Processed Data Export'!CG194*AK$1</f>
        <v>9.1560000000000002E-2</v>
      </c>
      <c r="AL193" s="2">
        <f>'Processed Data Export'!CH194*AL$1</f>
        <v>7.9280000000000003E-2</v>
      </c>
      <c r="AM193" s="2">
        <f>'Processed Data Export'!CI194*AM$1</f>
        <v>8.4750000000000006E-2</v>
      </c>
      <c r="AN193" s="2">
        <f>'Processed Data Export'!CJ194*AN$1</f>
        <v>0.16</v>
      </c>
      <c r="AO193" s="2">
        <f>'Processed Data Export'!CK194*AO$1</f>
        <v>0.34075</v>
      </c>
      <c r="AP193" s="2">
        <f>'Processed Data Export'!CL194*AP$1</f>
        <v>0.66825000000000001</v>
      </c>
      <c r="AQ193" s="2">
        <f>'Processed Data Export'!CM194*AQ$1</f>
        <v>1.1467999999999998</v>
      </c>
      <c r="AR193" s="2">
        <f>'Processed Data Export'!CN194*AR$1</f>
        <v>1.7891999999999999</v>
      </c>
      <c r="AS193" s="2">
        <f>'Processed Data Export'!CO194*AS$1</f>
        <v>2.6015000000000001</v>
      </c>
      <c r="AT193" s="2">
        <f>'Processed Data Export'!CP194*AT$1</f>
        <v>3.6025</v>
      </c>
      <c r="AU193" s="2">
        <f>'Processed Data Export'!CQ194*AU$1</f>
        <v>4.8516000000000004</v>
      </c>
      <c r="AV193" s="2">
        <f>'Processed Data Export'!CR194*AV$1</f>
        <v>6.4610000000000003</v>
      </c>
      <c r="AW193" s="2">
        <f>'Processed Data Export'!CS194*AW$1</f>
        <v>8.5637500000000006</v>
      </c>
      <c r="AX193" s="2">
        <f>'Processed Data Export'!CT194*AX$1</f>
        <v>11.2668</v>
      </c>
      <c r="AY193" s="2">
        <f>'Processed Data Export'!CU194*AY$1</f>
        <v>14.587999999999999</v>
      </c>
      <c r="AZ193" s="2">
        <f>'Processed Data Export'!CV194*AZ$1</f>
        <v>18.588799999999999</v>
      </c>
      <c r="BA193" s="2">
        <f>'Processed Data Export'!CW194*BA$1</f>
        <v>23.284799999999997</v>
      </c>
      <c r="BB193" s="2">
        <f>'Processed Data Export'!CX194*BB$1</f>
        <v>28.879200000000001</v>
      </c>
      <c r="BC193" s="2">
        <f>'Processed Data Export'!CY194*BC$1</f>
        <v>35.544600000000003</v>
      </c>
      <c r="BD193" s="2">
        <f>'Processed Data Export'!CZ194*BD$1</f>
        <v>43.433299999999988</v>
      </c>
      <c r="BE193" s="2">
        <f>'Processed Data Export'!DA194*BE$1</f>
        <v>52.751999999999995</v>
      </c>
      <c r="BF193" s="2">
        <f>'Processed Data Export'!DB194*BF$1</f>
        <v>63.563499999999998</v>
      </c>
      <c r="BG193" s="2">
        <f>'Processed Data Export'!DC194*BG$1</f>
        <v>76.27</v>
      </c>
      <c r="BH193" s="2">
        <f>'Processed Data Export'!DD194*BH$1</f>
        <v>89.543999999999997</v>
      </c>
      <c r="BI193" s="2">
        <f>'Processed Data Export'!DE194*BI$1</f>
        <v>104.25249999999998</v>
      </c>
      <c r="BJ193" s="2">
        <f>'Processed Data Export'!DF194*BJ$1</f>
        <v>118.18999999999998</v>
      </c>
      <c r="BK193" s="2">
        <f>'Processed Data Export'!DG194*BK$1</f>
        <v>131.10399999999998</v>
      </c>
      <c r="BL193" s="2">
        <f>'Processed Data Export'!DH194*BL$1</f>
        <v>141.24699999999999</v>
      </c>
      <c r="BM193" s="2">
        <f>'Processed Data Export'!DI194*BM$1</f>
        <v>146.94749999999999</v>
      </c>
      <c r="BN193" s="2">
        <f>'Processed Data Export'!DJ194*BN$1</f>
        <v>147.20099999999999</v>
      </c>
      <c r="BO193" s="2">
        <f>'Processed Data Export'!DK194*BO$1</f>
        <v>141.95400000000001</v>
      </c>
      <c r="BP193" s="2">
        <f>'Processed Data Export'!DL194*BP$1</f>
        <v>131.328</v>
      </c>
      <c r="BQ193" s="2">
        <f>'Processed Data Export'!DM194*BQ$1</f>
        <v>116.291</v>
      </c>
      <c r="BR193" s="2">
        <f>'Processed Data Export'!DN194*BR$1</f>
        <v>98.363</v>
      </c>
      <c r="BS193" s="2">
        <f>'Processed Data Export'!DO194*BS$1</f>
        <v>79.276500000000013</v>
      </c>
      <c r="BT193" s="2">
        <f>'Processed Data Export'!DP194*BT$1</f>
        <v>61.56</v>
      </c>
      <c r="BU193" s="2">
        <f>'Processed Data Export'!DQ194*BU$1</f>
        <v>45.792000000000009</v>
      </c>
      <c r="BV193" s="2">
        <f>'Processed Data Export'!DR194*BV$1</f>
        <v>33.353999999999992</v>
      </c>
      <c r="BW193" s="2">
        <f>'Processed Data Export'!DS194*BW$1</f>
        <v>23.865000000000002</v>
      </c>
      <c r="BX193" s="2">
        <f>'Processed Data Export'!DT194*BX$1</f>
        <v>14.605</v>
      </c>
      <c r="BY193" s="2">
        <f>'Processed Data Export'!DU194*BY$1</f>
        <v>8.64</v>
      </c>
      <c r="BZ193" s="2">
        <f>'Processed Data Export'!DV194*BZ$1</f>
        <v>9.7799999999999994</v>
      </c>
      <c r="CA193" s="2">
        <f>'Processed Data Export'!DW194*CA$1</f>
        <v>11.16</v>
      </c>
      <c r="CB193" s="2">
        <f>'Processed Data Export'!DX194*CB$1</f>
        <v>12.66</v>
      </c>
      <c r="CC193" s="2">
        <f>'Processed Data Export'!DY194*CC$1</f>
        <v>14.399999999999999</v>
      </c>
      <c r="CD193" s="2">
        <f>'Processed Data Export'!DZ194*CD$1</f>
        <v>14.96</v>
      </c>
      <c r="CE193" s="2">
        <f>'Processed Data Export'!EA194*CE$1</f>
        <v>13.95</v>
      </c>
      <c r="CF193" s="2">
        <f>'Processed Data Export'!EB194*CF$1</f>
        <v>12.32</v>
      </c>
      <c r="CG193" s="2">
        <f>'Processed Data Export'!EC194*CG$1</f>
        <v>0</v>
      </c>
      <c r="CH193" s="2">
        <f>'Processed Data Export'!ED194*CH$1</f>
        <v>0</v>
      </c>
      <c r="CI193" s="2">
        <f>'Processed Data Export'!EE194*CI$1</f>
        <v>0</v>
      </c>
      <c r="CJ193" s="2">
        <f>'Processed Data Export'!EF194*CJ$1</f>
        <v>0</v>
      </c>
      <c r="CK193" s="2">
        <f>'Processed Data Export'!EG194*CK$1</f>
        <v>0</v>
      </c>
      <c r="CL193" s="2">
        <f>'Processed Data Export'!EH194*CL$1</f>
        <v>0</v>
      </c>
      <c r="CM193" s="2">
        <f>'Processed Data Export'!EI194*CM$1</f>
        <v>0</v>
      </c>
      <c r="CN193" s="2">
        <f>'Processed Data Export'!EJ194*CN$1</f>
        <v>0</v>
      </c>
      <c r="CO193" s="2">
        <f t="shared" si="4"/>
        <v>2121.6432149999996</v>
      </c>
      <c r="CP193" s="2">
        <f t="shared" si="5"/>
        <v>21.216432149999996</v>
      </c>
    </row>
    <row r="194" spans="1:94" x14ac:dyDescent="0.35">
      <c r="A194" s="2">
        <f>'Processed Data Export'!B195</f>
        <v>18200</v>
      </c>
      <c r="B194" s="2">
        <f>'Processed Data Export'!AX195*B$1</f>
        <v>2.8999999999999998E-3</v>
      </c>
      <c r="C194" s="2">
        <f>'Processed Data Export'!AY195*C$1</f>
        <v>0</v>
      </c>
      <c r="D194" s="2">
        <f>'Processed Data Export'!AZ195*D$1</f>
        <v>0</v>
      </c>
      <c r="E194" s="2">
        <f>'Processed Data Export'!BA195*E$1</f>
        <v>0</v>
      </c>
      <c r="F194" s="2">
        <f>'Processed Data Export'!BB195*F$1</f>
        <v>0</v>
      </c>
      <c r="G194" s="2">
        <f>'Processed Data Export'!BC195*G$1</f>
        <v>0</v>
      </c>
      <c r="H194" s="2">
        <f>'Processed Data Export'!BD195*H$1</f>
        <v>0</v>
      </c>
      <c r="I194" s="2">
        <f>'Processed Data Export'!BE195*I$1</f>
        <v>0</v>
      </c>
      <c r="J194" s="2">
        <f>'Processed Data Export'!BF195*J$1</f>
        <v>0</v>
      </c>
      <c r="K194" s="2">
        <f>'Processed Data Export'!BG195*K$1</f>
        <v>0</v>
      </c>
      <c r="L194" s="2">
        <f>'Processed Data Export'!BH195*L$1</f>
        <v>0</v>
      </c>
      <c r="M194" s="2">
        <f>'Processed Data Export'!BI195*M$1</f>
        <v>0</v>
      </c>
      <c r="N194" s="2">
        <f>'Processed Data Export'!BJ195*N$1</f>
        <v>0</v>
      </c>
      <c r="O194" s="2">
        <f>'Processed Data Export'!BK195*O$1</f>
        <v>0</v>
      </c>
      <c r="P194" s="2">
        <f>'Processed Data Export'!BL195*P$1</f>
        <v>0</v>
      </c>
      <c r="Q194" s="2">
        <f>'Processed Data Export'!BM195*Q$1</f>
        <v>0</v>
      </c>
      <c r="R194" s="2">
        <f>'Processed Data Export'!BN195*R$1</f>
        <v>0</v>
      </c>
      <c r="S194" s="2">
        <f>'Processed Data Export'!BO195*S$1</f>
        <v>0</v>
      </c>
      <c r="T194" s="2">
        <f>'Processed Data Export'!BP195*T$1</f>
        <v>0</v>
      </c>
      <c r="U194" s="2">
        <f>'Processed Data Export'!BQ195*U$1</f>
        <v>0</v>
      </c>
      <c r="V194" s="2">
        <f>'Processed Data Export'!BR195*V$1</f>
        <v>0</v>
      </c>
      <c r="W194" s="2">
        <f>'Processed Data Export'!BS195*W$1</f>
        <v>0</v>
      </c>
      <c r="X194" s="2">
        <f>'Processed Data Export'!BT195*X$1</f>
        <v>0</v>
      </c>
      <c r="Y194" s="2">
        <f>'Processed Data Export'!BU195*Y$1</f>
        <v>0</v>
      </c>
      <c r="Z194" s="2">
        <f>'Processed Data Export'!BV195*Z$1</f>
        <v>0</v>
      </c>
      <c r="AA194" s="2">
        <f>'Processed Data Export'!BW195*AA$1</f>
        <v>0</v>
      </c>
      <c r="AB194" s="2">
        <f>'Processed Data Export'!BX195*AB$1</f>
        <v>0</v>
      </c>
      <c r="AC194" s="2">
        <f>'Processed Data Export'!BY195*AC$1</f>
        <v>0</v>
      </c>
      <c r="AD194" s="2">
        <f>'Processed Data Export'!BZ195*AD$1</f>
        <v>0</v>
      </c>
      <c r="AE194" s="2">
        <f>'Processed Data Export'!CA195*AE$1</f>
        <v>0</v>
      </c>
      <c r="AF194" s="2">
        <f>'Processed Data Export'!CB195*AF$1</f>
        <v>0</v>
      </c>
      <c r="AG194" s="2">
        <f>'Processed Data Export'!CC195*AG$1</f>
        <v>0</v>
      </c>
      <c r="AH194" s="2">
        <f>'Processed Data Export'!CD195*AH$1</f>
        <v>0</v>
      </c>
      <c r="AI194" s="2">
        <f>'Processed Data Export'!CE195*AI$1</f>
        <v>0</v>
      </c>
      <c r="AJ194" s="2">
        <f>'Processed Data Export'!CF195*AJ$1</f>
        <v>0</v>
      </c>
      <c r="AK194" s="2">
        <f>'Processed Data Export'!CG195*AK$1</f>
        <v>0</v>
      </c>
      <c r="AL194" s="2">
        <f>'Processed Data Export'!CH195*AL$1</f>
        <v>0</v>
      </c>
      <c r="AM194" s="2">
        <f>'Processed Data Export'!CI195*AM$1</f>
        <v>0</v>
      </c>
      <c r="AN194" s="2">
        <f>'Processed Data Export'!CJ195*AN$1</f>
        <v>0</v>
      </c>
      <c r="AO194" s="2">
        <f>'Processed Data Export'!CK195*AO$1</f>
        <v>0.12325</v>
      </c>
      <c r="AP194" s="2">
        <f>'Processed Data Export'!CL195*AP$1</f>
        <v>0.30524999999999997</v>
      </c>
      <c r="AQ194" s="2">
        <f>'Processed Data Export'!CM195*AQ$1</f>
        <v>0.60160000000000002</v>
      </c>
      <c r="AR194" s="2">
        <f>'Processed Data Export'!CN195*AR$1</f>
        <v>0.97979999999999989</v>
      </c>
      <c r="AS194" s="2">
        <f>'Processed Data Export'!CO195*AS$1</f>
        <v>1.4641</v>
      </c>
      <c r="AT194" s="2">
        <f>'Processed Data Export'!CP195*AT$1</f>
        <v>2.0625</v>
      </c>
      <c r="AU194" s="2">
        <f>'Processed Data Export'!CQ195*AU$1</f>
        <v>2.8080000000000003</v>
      </c>
      <c r="AV194" s="2">
        <f>'Processed Data Export'!CR195*AV$1</f>
        <v>3.8162499999999997</v>
      </c>
      <c r="AW194" s="2">
        <f>'Processed Data Export'!CS195*AW$1</f>
        <v>5.1987000000000005</v>
      </c>
      <c r="AX194" s="2">
        <f>'Processed Data Export'!CT195*AX$1</f>
        <v>7.0760999999999994</v>
      </c>
      <c r="AY194" s="2">
        <f>'Processed Data Export'!CU195*AY$1</f>
        <v>9.5603499999999997</v>
      </c>
      <c r="AZ194" s="2">
        <f>'Processed Data Export'!CV195*AZ$1</f>
        <v>12.668799999999997</v>
      </c>
      <c r="BA194" s="2">
        <f>'Processed Data Export'!CW195*BA$1</f>
        <v>16.531199999999998</v>
      </c>
      <c r="BB194" s="2">
        <f>'Processed Data Export'!CX195*BB$1</f>
        <v>21.391999999999999</v>
      </c>
      <c r="BC194" s="2">
        <f>'Processed Data Export'!CY195*BC$1</f>
        <v>27.472200000000001</v>
      </c>
      <c r="BD194" s="2">
        <f>'Processed Data Export'!CZ195*BD$1</f>
        <v>34.953699999999998</v>
      </c>
      <c r="BE194" s="2">
        <f>'Processed Data Export'!DA195*BE$1</f>
        <v>44.295999999999999</v>
      </c>
      <c r="BF194" s="2">
        <f>'Processed Data Export'!DB195*BF$1</f>
        <v>55.625999999999998</v>
      </c>
      <c r="BG194" s="2">
        <f>'Processed Data Export'!DC195*BG$1</f>
        <v>69.600000000000009</v>
      </c>
      <c r="BH194" s="2">
        <f>'Processed Data Export'!DD195*BH$1</f>
        <v>85.279999999999987</v>
      </c>
      <c r="BI194" s="2">
        <f>'Processed Data Export'!DE195*BI$1</f>
        <v>103.69149999999999</v>
      </c>
      <c r="BJ194" s="2">
        <f>'Processed Data Export'!DF195*BJ$1</f>
        <v>123.06599999999999</v>
      </c>
      <c r="BK194" s="2">
        <f>'Processed Data Export'!DG195*BK$1</f>
        <v>143.15400000000002</v>
      </c>
      <c r="BL194" s="2">
        <f>'Processed Data Export'!DH195*BL$1</f>
        <v>162.345</v>
      </c>
      <c r="BM194" s="2">
        <f>'Processed Data Export'!DI195*BM$1</f>
        <v>178.66949999999997</v>
      </c>
      <c r="BN194" s="2">
        <f>'Processed Data Export'!DJ195*BN$1</f>
        <v>190.44349999999997</v>
      </c>
      <c r="BO194" s="2">
        <f>'Processed Data Export'!DK195*BO$1</f>
        <v>196.69049999999999</v>
      </c>
      <c r="BP194" s="2">
        <f>'Processed Data Export'!DL195*BP$1</f>
        <v>196.07999999999998</v>
      </c>
      <c r="BQ194" s="2">
        <f>'Processed Data Export'!DM195*BQ$1</f>
        <v>188.29299999999998</v>
      </c>
      <c r="BR194" s="2">
        <f>'Processed Data Export'!DN195*BR$1</f>
        <v>174.34399999999999</v>
      </c>
      <c r="BS194" s="2">
        <f>'Processed Data Export'!DO195*BS$1</f>
        <v>154.53900000000002</v>
      </c>
      <c r="BT194" s="2">
        <f>'Processed Data Export'!DP195*BT$1</f>
        <v>132.23999999999998</v>
      </c>
      <c r="BU194" s="2">
        <f>'Processed Data Export'!DQ195*BU$1</f>
        <v>108.864</v>
      </c>
      <c r="BV194" s="2">
        <f>'Processed Data Export'!DR195*BV$1</f>
        <v>86.327999999999989</v>
      </c>
      <c r="BW194" s="2">
        <f>'Processed Data Export'!DS195*BW$1</f>
        <v>67.155000000000001</v>
      </c>
      <c r="BX194" s="2">
        <f>'Processed Data Export'!DT195*BX$1</f>
        <v>52.070000000000007</v>
      </c>
      <c r="BY194" s="2">
        <f>'Processed Data Export'!DU195*BY$1</f>
        <v>40.320000000000007</v>
      </c>
      <c r="BZ194" s="2">
        <f>'Processed Data Export'!DV195*BZ$1</f>
        <v>27.709999999999997</v>
      </c>
      <c r="CA194" s="2">
        <f>'Processed Data Export'!DW195*CA$1</f>
        <v>20.46</v>
      </c>
      <c r="CB194" s="2">
        <f>'Processed Data Export'!DX195*CB$1</f>
        <v>25.32</v>
      </c>
      <c r="CC194" s="2">
        <f>'Processed Data Export'!DY195*CC$1</f>
        <v>30</v>
      </c>
      <c r="CD194" s="2">
        <f>'Processed Data Export'!DZ195*CD$1</f>
        <v>32.64</v>
      </c>
      <c r="CE194" s="2">
        <f>'Processed Data Export'!EA195*CE$1</f>
        <v>31</v>
      </c>
      <c r="CF194" s="2">
        <f>'Processed Data Export'!EB195*CF$1</f>
        <v>24.64</v>
      </c>
      <c r="CG194" s="2">
        <f>'Processed Data Export'!EC195*CG$1</f>
        <v>14.000000000000002</v>
      </c>
      <c r="CH194" s="2">
        <f>'Processed Data Export'!ED195*CH$1</f>
        <v>0</v>
      </c>
      <c r="CI194" s="2">
        <f>'Processed Data Export'!EE195*CI$1</f>
        <v>0</v>
      </c>
      <c r="CJ194" s="2">
        <f>'Processed Data Export'!EF195*CJ$1</f>
        <v>0</v>
      </c>
      <c r="CK194" s="2">
        <f>'Processed Data Export'!EG195*CK$1</f>
        <v>0</v>
      </c>
      <c r="CL194" s="2">
        <f>'Processed Data Export'!EH195*CL$1</f>
        <v>0</v>
      </c>
      <c r="CM194" s="2">
        <f>'Processed Data Export'!EI195*CM$1</f>
        <v>0</v>
      </c>
      <c r="CN194" s="2">
        <f>'Processed Data Export'!EJ195*CN$1</f>
        <v>0</v>
      </c>
      <c r="CO194" s="2">
        <f t="shared" ref="CO194:CO257" si="6">SUM(B194:CN194)</f>
        <v>2905.8817000000004</v>
      </c>
      <c r="CP194" s="2">
        <f t="shared" si="5"/>
        <v>29.058817000000005</v>
      </c>
    </row>
    <row r="195" spans="1:94" x14ac:dyDescent="0.35">
      <c r="A195" s="2">
        <f>'Processed Data Export'!B196</f>
        <v>18205</v>
      </c>
      <c r="B195" s="2">
        <f>'Processed Data Export'!AX196*B$1</f>
        <v>8.5500000000000007E-4</v>
      </c>
      <c r="C195" s="2">
        <f>'Processed Data Export'!AY196*C$1</f>
        <v>0</v>
      </c>
      <c r="D195" s="2">
        <f>'Processed Data Export'!AZ196*D$1</f>
        <v>0</v>
      </c>
      <c r="E195" s="2">
        <f>'Processed Data Export'!BA196*E$1</f>
        <v>0</v>
      </c>
      <c r="F195" s="2">
        <f>'Processed Data Export'!BB196*F$1</f>
        <v>0</v>
      </c>
      <c r="G195" s="2">
        <f>'Processed Data Export'!BC196*G$1</f>
        <v>0</v>
      </c>
      <c r="H195" s="2">
        <f>'Processed Data Export'!BD196*H$1</f>
        <v>0</v>
      </c>
      <c r="I195" s="2">
        <f>'Processed Data Export'!BE196*I$1</f>
        <v>0</v>
      </c>
      <c r="J195" s="2">
        <f>'Processed Data Export'!BF196*J$1</f>
        <v>0</v>
      </c>
      <c r="K195" s="2">
        <f>'Processed Data Export'!BG196*K$1</f>
        <v>0</v>
      </c>
      <c r="L195" s="2">
        <f>'Processed Data Export'!BH196*L$1</f>
        <v>0</v>
      </c>
      <c r="M195" s="2">
        <f>'Processed Data Export'!BI196*M$1</f>
        <v>0</v>
      </c>
      <c r="N195" s="2">
        <f>'Processed Data Export'!BJ196*N$1</f>
        <v>0</v>
      </c>
      <c r="O195" s="2">
        <f>'Processed Data Export'!BK196*O$1</f>
        <v>0</v>
      </c>
      <c r="P195" s="2">
        <f>'Processed Data Export'!BL196*P$1</f>
        <v>0</v>
      </c>
      <c r="Q195" s="2">
        <f>'Processed Data Export'!BM196*Q$1</f>
        <v>0</v>
      </c>
      <c r="R195" s="2">
        <f>'Processed Data Export'!BN196*R$1</f>
        <v>0</v>
      </c>
      <c r="S195" s="2">
        <f>'Processed Data Export'!BO196*S$1</f>
        <v>0</v>
      </c>
      <c r="T195" s="2">
        <f>'Processed Data Export'!BP196*T$1</f>
        <v>0</v>
      </c>
      <c r="U195" s="2">
        <f>'Processed Data Export'!BQ196*U$1</f>
        <v>0</v>
      </c>
      <c r="V195" s="2">
        <f>'Processed Data Export'!BR196*V$1</f>
        <v>0</v>
      </c>
      <c r="W195" s="2">
        <f>'Processed Data Export'!BS196*W$1</f>
        <v>0</v>
      </c>
      <c r="X195" s="2">
        <f>'Processed Data Export'!BT196*X$1</f>
        <v>0</v>
      </c>
      <c r="Y195" s="2">
        <f>'Processed Data Export'!BU196*Y$1</f>
        <v>0</v>
      </c>
      <c r="Z195" s="2">
        <f>'Processed Data Export'!BV196*Z$1</f>
        <v>0</v>
      </c>
      <c r="AA195" s="2">
        <f>'Processed Data Export'!BW196*AA$1</f>
        <v>0</v>
      </c>
      <c r="AB195" s="2">
        <f>'Processed Data Export'!BX196*AB$1</f>
        <v>0</v>
      </c>
      <c r="AC195" s="2">
        <f>'Processed Data Export'!BY196*AC$1</f>
        <v>0</v>
      </c>
      <c r="AD195" s="2">
        <f>'Processed Data Export'!BZ196*AD$1</f>
        <v>0</v>
      </c>
      <c r="AE195" s="2">
        <f>'Processed Data Export'!CA196*AE$1</f>
        <v>0</v>
      </c>
      <c r="AF195" s="2">
        <f>'Processed Data Export'!CB196*AF$1</f>
        <v>0</v>
      </c>
      <c r="AG195" s="2">
        <f>'Processed Data Export'!CC196*AG$1</f>
        <v>0</v>
      </c>
      <c r="AH195" s="2">
        <f>'Processed Data Export'!CD196*AH$1</f>
        <v>2.0789999999999999E-2</v>
      </c>
      <c r="AI195" s="2">
        <f>'Processed Data Export'!CE196*AI$1</f>
        <v>3.0374999999999999E-2</v>
      </c>
      <c r="AJ195" s="2">
        <f>'Processed Data Export'!CF196*AJ$1</f>
        <v>3.8350000000000002E-2</v>
      </c>
      <c r="AK195" s="2">
        <f>'Processed Data Export'!CG196*AK$1</f>
        <v>3.4880000000000001E-2</v>
      </c>
      <c r="AL195" s="2">
        <f>'Processed Data Export'!CH196*AL$1</f>
        <v>3.4685000000000001E-2</v>
      </c>
      <c r="AM195" s="2">
        <f>'Processed Data Export'!CI196*AM$1</f>
        <v>3.9550000000000002E-2</v>
      </c>
      <c r="AN195" s="2">
        <f>'Processed Data Export'!CJ196*AN$1</f>
        <v>0.1216</v>
      </c>
      <c r="AO195" s="2">
        <f>'Processed Data Export'!CK196*AO$1</f>
        <v>0.25374999999999998</v>
      </c>
      <c r="AP195" s="2">
        <f>'Processed Data Export'!CL196*AP$1</f>
        <v>0.48674999999999996</v>
      </c>
      <c r="AQ195" s="2">
        <f>'Processed Data Export'!CM196*AQ$1</f>
        <v>0.85539999999999994</v>
      </c>
      <c r="AR195" s="2">
        <f>'Processed Data Export'!CN196*AR$1</f>
        <v>1.3312499999999998</v>
      </c>
      <c r="AS195" s="2">
        <f>'Processed Data Export'!CO196*AS$1</f>
        <v>1.9602000000000002</v>
      </c>
      <c r="AT195" s="2">
        <f>'Processed Data Export'!CP196*AT$1</f>
        <v>2.75</v>
      </c>
      <c r="AU195" s="2">
        <f>'Processed Data Export'!CQ196*AU$1</f>
        <v>3.7439999999999998</v>
      </c>
      <c r="AV195" s="2">
        <f>'Processed Data Export'!CR196*AV$1</f>
        <v>5.0764999999999993</v>
      </c>
      <c r="AW195" s="2">
        <f>'Processed Data Export'!CS196*AW$1</f>
        <v>6.8107000000000006</v>
      </c>
      <c r="AX195" s="2">
        <f>'Processed Data Export'!CT196*AX$1</f>
        <v>9.0455000000000005</v>
      </c>
      <c r="AY195" s="2">
        <f>'Processed Data Export'!CU196*AY$1</f>
        <v>11.85275</v>
      </c>
      <c r="AZ195" s="2">
        <f>'Processed Data Export'!CV196*AZ$1</f>
        <v>15.244000000000002</v>
      </c>
      <c r="BA195" s="2">
        <f>'Processed Data Export'!CW196*BA$1</f>
        <v>19.219200000000001</v>
      </c>
      <c r="BB195" s="2">
        <f>'Processed Data Export'!CX196*BB$1</f>
        <v>23.989599999999996</v>
      </c>
      <c r="BC195" s="2">
        <f>'Processed Data Export'!CY196*BC$1</f>
        <v>29.728999999999999</v>
      </c>
      <c r="BD195" s="2">
        <f>'Processed Data Export'!CZ196*BD$1</f>
        <v>36.679199999999994</v>
      </c>
      <c r="BE195" s="2">
        <f>'Processed Data Export'!DA196*BE$1</f>
        <v>45.08</v>
      </c>
      <c r="BF195" s="2">
        <f>'Processed Data Export'!DB196*BF$1</f>
        <v>55.117999999999995</v>
      </c>
      <c r="BG195" s="2">
        <f>'Processed Data Export'!DC196*BG$1</f>
        <v>67.715000000000003</v>
      </c>
      <c r="BH195" s="2">
        <f>'Processed Data Export'!DD196*BH$1</f>
        <v>81.835999999999999</v>
      </c>
      <c r="BI195" s="2">
        <f>'Processed Data Export'!DE196*BI$1</f>
        <v>98.642499999999998</v>
      </c>
      <c r="BJ195" s="2">
        <f>'Processed Data Export'!DF196*BJ$1</f>
        <v>116.6</v>
      </c>
      <c r="BK195" s="2">
        <f>'Processed Data Export'!DG196*BK$1</f>
        <v>135.68299999999999</v>
      </c>
      <c r="BL195" s="2">
        <f>'Processed Data Export'!DH196*BL$1</f>
        <v>154.39899999999997</v>
      </c>
      <c r="BM195" s="2">
        <f>'Processed Data Export'!DI196*BM$1</f>
        <v>170.11700000000002</v>
      </c>
      <c r="BN195" s="2">
        <f>'Processed Data Export'!DJ196*BN$1</f>
        <v>181.79499999999999</v>
      </c>
      <c r="BO195" s="2">
        <f>'Processed Data Export'!DK196*BO$1</f>
        <v>187.267</v>
      </c>
      <c r="BP195" s="2">
        <f>'Processed Data Export'!DL196*BP$1</f>
        <v>185.59200000000001</v>
      </c>
      <c r="BQ195" s="2">
        <f>'Processed Data Export'!DM196*BQ$1</f>
        <v>175.60199999999998</v>
      </c>
      <c r="BR195" s="2">
        <f>'Processed Data Export'!DN196*BR$1</f>
        <v>158.1465</v>
      </c>
      <c r="BS195" s="2">
        <f>'Processed Data Export'!DO196*BS$1</f>
        <v>134.80349999999999</v>
      </c>
      <c r="BT195" s="2">
        <f>'Processed Data Export'!DP196*BT$1</f>
        <v>107.91999999999999</v>
      </c>
      <c r="BU195" s="2">
        <f>'Processed Data Export'!DQ196*BU$1</f>
        <v>81.64800000000001</v>
      </c>
      <c r="BV195" s="2">
        <f>'Processed Data Export'!DR196*BV$1</f>
        <v>57.878999999999991</v>
      </c>
      <c r="BW195" s="2">
        <f>'Processed Data Export'!DS196*BW$1</f>
        <v>40.515000000000001</v>
      </c>
      <c r="BX195" s="2">
        <f>'Processed Data Export'!DT196*BX$1</f>
        <v>30.48</v>
      </c>
      <c r="BY195" s="2">
        <f>'Processed Data Export'!DU196*BY$1</f>
        <v>27.36</v>
      </c>
      <c r="BZ195" s="2">
        <f>'Processed Data Export'!DV196*BZ$1</f>
        <v>28.524999999999999</v>
      </c>
      <c r="CA195" s="2">
        <f>'Processed Data Export'!DW196*CA$1</f>
        <v>32.549999999999997</v>
      </c>
      <c r="CB195" s="2">
        <f>'Processed Data Export'!DX196*CB$1</f>
        <v>33.76</v>
      </c>
      <c r="CC195" s="2">
        <f>'Processed Data Export'!DY196*CC$1</f>
        <v>32.400000000000006</v>
      </c>
      <c r="CD195" s="2">
        <f>'Processed Data Export'!DZ196*CD$1</f>
        <v>19.040000000000003</v>
      </c>
      <c r="CE195" s="2">
        <f>'Processed Data Export'!EA196*CE$1</f>
        <v>12.4</v>
      </c>
      <c r="CF195" s="2">
        <f>'Processed Data Export'!EB196*CF$1</f>
        <v>0</v>
      </c>
      <c r="CG195" s="2">
        <f>'Processed Data Export'!EC196*CG$1</f>
        <v>0</v>
      </c>
      <c r="CH195" s="2">
        <f>'Processed Data Export'!ED196*CH$1</f>
        <v>0</v>
      </c>
      <c r="CI195" s="2">
        <f>'Processed Data Export'!EE196*CI$1</f>
        <v>0</v>
      </c>
      <c r="CJ195" s="2">
        <f>'Processed Data Export'!EF196*CJ$1</f>
        <v>0</v>
      </c>
      <c r="CK195" s="2">
        <f>'Processed Data Export'!EG196*CK$1</f>
        <v>0</v>
      </c>
      <c r="CL195" s="2">
        <f>'Processed Data Export'!EH196*CL$1</f>
        <v>0</v>
      </c>
      <c r="CM195" s="2">
        <f>'Processed Data Export'!EI196*CM$1</f>
        <v>0</v>
      </c>
      <c r="CN195" s="2">
        <f>'Processed Data Export'!EJ196*CN$1</f>
        <v>0</v>
      </c>
      <c r="CO195" s="2">
        <f t="shared" si="6"/>
        <v>2622.2223850000009</v>
      </c>
      <c r="CP195" s="2">
        <f t="shared" ref="CP195:CP258" si="7">CO195/100</f>
        <v>26.22222385000001</v>
      </c>
    </row>
    <row r="196" spans="1:94" x14ac:dyDescent="0.35">
      <c r="A196" s="2">
        <f>'Processed Data Export'!B197</f>
        <v>18209</v>
      </c>
      <c r="B196" s="2">
        <f>'Processed Data Export'!AX197*B$1</f>
        <v>5.0000000000000004E-6</v>
      </c>
      <c r="C196" s="2">
        <f>'Processed Data Export'!AY197*C$1</f>
        <v>0</v>
      </c>
      <c r="D196" s="2">
        <f>'Processed Data Export'!AZ197*D$1</f>
        <v>0</v>
      </c>
      <c r="E196" s="2">
        <f>'Processed Data Export'!BA197*E$1</f>
        <v>0</v>
      </c>
      <c r="F196" s="2">
        <f>'Processed Data Export'!BB197*F$1</f>
        <v>0</v>
      </c>
      <c r="G196" s="2">
        <f>'Processed Data Export'!BC197*G$1</f>
        <v>0</v>
      </c>
      <c r="H196" s="2">
        <f>'Processed Data Export'!BD197*H$1</f>
        <v>0</v>
      </c>
      <c r="I196" s="2">
        <f>'Processed Data Export'!BE197*I$1</f>
        <v>0</v>
      </c>
      <c r="J196" s="2">
        <f>'Processed Data Export'!BF197*J$1</f>
        <v>0</v>
      </c>
      <c r="K196" s="2">
        <f>'Processed Data Export'!BG197*K$1</f>
        <v>0</v>
      </c>
      <c r="L196" s="2">
        <f>'Processed Data Export'!BH197*L$1</f>
        <v>0</v>
      </c>
      <c r="M196" s="2">
        <f>'Processed Data Export'!BI197*M$1</f>
        <v>0</v>
      </c>
      <c r="N196" s="2">
        <f>'Processed Data Export'!BJ197*N$1</f>
        <v>0</v>
      </c>
      <c r="O196" s="2">
        <f>'Processed Data Export'!BK197*O$1</f>
        <v>0</v>
      </c>
      <c r="P196" s="2">
        <f>'Processed Data Export'!BL197*P$1</f>
        <v>0</v>
      </c>
      <c r="Q196" s="2">
        <f>'Processed Data Export'!BM197*Q$1</f>
        <v>0</v>
      </c>
      <c r="R196" s="2">
        <f>'Processed Data Export'!BN197*R$1</f>
        <v>0</v>
      </c>
      <c r="S196" s="2">
        <f>'Processed Data Export'!BO197*S$1</f>
        <v>0</v>
      </c>
      <c r="T196" s="2">
        <f>'Processed Data Export'!BP197*T$1</f>
        <v>0</v>
      </c>
      <c r="U196" s="2">
        <f>'Processed Data Export'!BQ197*U$1</f>
        <v>0</v>
      </c>
      <c r="V196" s="2">
        <f>'Processed Data Export'!BR197*V$1</f>
        <v>0</v>
      </c>
      <c r="W196" s="2">
        <f>'Processed Data Export'!BS197*W$1</f>
        <v>0</v>
      </c>
      <c r="X196" s="2">
        <f>'Processed Data Export'!BT197*X$1</f>
        <v>0</v>
      </c>
      <c r="Y196" s="2">
        <f>'Processed Data Export'!BU197*Y$1</f>
        <v>0</v>
      </c>
      <c r="Z196" s="2">
        <f>'Processed Data Export'!BV197*Z$1</f>
        <v>0</v>
      </c>
      <c r="AA196" s="2">
        <f>'Processed Data Export'!BW197*AA$1</f>
        <v>0</v>
      </c>
      <c r="AB196" s="2">
        <f>'Processed Data Export'!BX197*AB$1</f>
        <v>0</v>
      </c>
      <c r="AC196" s="2">
        <f>'Processed Data Export'!BY197*AC$1</f>
        <v>0</v>
      </c>
      <c r="AD196" s="2">
        <f>'Processed Data Export'!BZ197*AD$1</f>
        <v>1.2495000000000001E-2</v>
      </c>
      <c r="AE196" s="2">
        <f>'Processed Data Export'!CA197*AE$1</f>
        <v>4.0500000000000008E-2</v>
      </c>
      <c r="AF196" s="2">
        <f>'Processed Data Export'!CB197*AF$1</f>
        <v>6.900000000000002E-2</v>
      </c>
      <c r="AG196" s="2">
        <f>'Processed Data Export'!CC197*AG$1</f>
        <v>0.10198500000000001</v>
      </c>
      <c r="AH196" s="2">
        <f>'Processed Data Export'!CD197*AH$1</f>
        <v>0.13364999999999999</v>
      </c>
      <c r="AI196" s="2">
        <f>'Processed Data Export'!CE197*AI$1</f>
        <v>0.15525</v>
      </c>
      <c r="AJ196" s="2">
        <f>'Processed Data Export'!CF197*AJ$1</f>
        <v>0.16874</v>
      </c>
      <c r="AK196" s="2">
        <f>'Processed Data Export'!CG197*AK$1</f>
        <v>0.17004</v>
      </c>
      <c r="AL196" s="2">
        <f>'Processed Data Export'!CH197*AL$1</f>
        <v>0.17837999999999998</v>
      </c>
      <c r="AM196" s="2">
        <f>'Processed Data Export'!CI197*AM$1</f>
        <v>0.22034999999999999</v>
      </c>
      <c r="AN196" s="2">
        <f>'Processed Data Export'!CJ197*AN$1</f>
        <v>0.32640000000000002</v>
      </c>
      <c r="AO196" s="2">
        <f>'Processed Data Export'!CK197*AO$1</f>
        <v>0.52925</v>
      </c>
      <c r="AP196" s="2">
        <f>'Processed Data Export'!CL197*AP$1</f>
        <v>0.84975000000000001</v>
      </c>
      <c r="AQ196" s="2">
        <f>'Processed Data Export'!CM197*AQ$1</f>
        <v>1.3066</v>
      </c>
      <c r="AR196" s="2">
        <f>'Processed Data Export'!CN197*AR$1</f>
        <v>1.8850499999999999</v>
      </c>
      <c r="AS196" s="2">
        <f>'Processed Data Export'!CO197*AS$1</f>
        <v>2.6135999999999999</v>
      </c>
      <c r="AT196" s="2">
        <f>'Processed Data Export'!CP197*AT$1</f>
        <v>3.52</v>
      </c>
      <c r="AU196" s="2">
        <f>'Processed Data Export'!CQ197*AU$1</f>
        <v>4.6020000000000003</v>
      </c>
      <c r="AV196" s="2">
        <f>'Processed Data Export'!CR197*AV$1</f>
        <v>5.9817499999999999</v>
      </c>
      <c r="AW196" s="2">
        <f>'Processed Data Export'!CS197*AW$1</f>
        <v>7.7376000000000005</v>
      </c>
      <c r="AX196" s="2">
        <f>'Processed Data Export'!CT197*AX$1</f>
        <v>9.8699000000000012</v>
      </c>
      <c r="AY196" s="2">
        <f>'Processed Data Export'!CU197*AY$1</f>
        <v>12.451899999999998</v>
      </c>
      <c r="AZ196" s="2">
        <f>'Processed Data Export'!CV197*AZ$1</f>
        <v>15.451199999999998</v>
      </c>
      <c r="BA196" s="2">
        <f>'Processed Data Export'!CW197*BA$1</f>
        <v>18.950400000000002</v>
      </c>
      <c r="BB196" s="2">
        <f>'Processed Data Export'!CX197*BB$1</f>
        <v>23.1492</v>
      </c>
      <c r="BC196" s="2">
        <f>'Processed Data Export'!CY197*BC$1</f>
        <v>28.21</v>
      </c>
      <c r="BD196" s="2">
        <f>'Processed Data Export'!CZ197*BD$1</f>
        <v>34.4114</v>
      </c>
      <c r="BE196" s="2">
        <f>'Processed Data Export'!DA197*BE$1</f>
        <v>42.167999999999992</v>
      </c>
      <c r="BF196" s="2">
        <f>'Processed Data Export'!DB197*BF$1</f>
        <v>51.752499999999991</v>
      </c>
      <c r="BG196" s="2">
        <f>'Processed Data Export'!DC197*BG$1</f>
        <v>64.017499999999998</v>
      </c>
      <c r="BH196" s="2">
        <f>'Processed Data Export'!DD197*BH$1</f>
        <v>77.981999999999985</v>
      </c>
      <c r="BI196" s="2">
        <f>'Processed Data Export'!DE197*BI$1</f>
        <v>94.902499999999989</v>
      </c>
      <c r="BJ196" s="2">
        <f>'Processed Data Export'!DF197*BJ$1</f>
        <v>113.10199999999999</v>
      </c>
      <c r="BK196" s="2">
        <f>'Processed Data Export'!DG197*BK$1</f>
        <v>132.42950000000002</v>
      </c>
      <c r="BL196" s="2">
        <f>'Processed Data Export'!DH197*BL$1</f>
        <v>150.97399999999999</v>
      </c>
      <c r="BM196" s="2">
        <f>'Processed Data Export'!DI197*BM$1</f>
        <v>166.54050000000001</v>
      </c>
      <c r="BN196" s="2">
        <f>'Processed Data Export'!DJ197*BN$1</f>
        <v>177.38249999999999</v>
      </c>
      <c r="BO196" s="2">
        <f>'Processed Data Export'!DK197*BO$1</f>
        <v>181.85350000000003</v>
      </c>
      <c r="BP196" s="2">
        <f>'Processed Data Export'!DL197*BP$1</f>
        <v>178.29600000000002</v>
      </c>
      <c r="BQ196" s="2">
        <f>'Processed Data Export'!DM197*BQ$1</f>
        <v>166.53699999999998</v>
      </c>
      <c r="BR196" s="2">
        <f>'Processed Data Export'!DN197*BR$1</f>
        <v>147.5445</v>
      </c>
      <c r="BS196" s="2">
        <f>'Processed Data Export'!DO197*BS$1</f>
        <v>123.09600000000002</v>
      </c>
      <c r="BT196" s="2">
        <f>'Processed Data Export'!DP197*BT$1</f>
        <v>96.52</v>
      </c>
      <c r="BU196" s="2">
        <f>'Processed Data Export'!DQ197*BU$1</f>
        <v>70.415999999999997</v>
      </c>
      <c r="BV196" s="2">
        <f>'Processed Data Export'!DR197*BV$1</f>
        <v>49.05</v>
      </c>
      <c r="BW196" s="2">
        <f>'Processed Data Export'!DS197*BW$1</f>
        <v>33.300000000000004</v>
      </c>
      <c r="BX196" s="2">
        <f>'Processed Data Export'!DT197*BX$1</f>
        <v>24.765000000000001</v>
      </c>
      <c r="BY196" s="2">
        <f>'Processed Data Export'!DU197*BY$1</f>
        <v>21.599999999999998</v>
      </c>
      <c r="BZ196" s="2">
        <f>'Processed Data Export'!DV197*BZ$1</f>
        <v>21.19</v>
      </c>
      <c r="CA196" s="2">
        <f>'Processed Data Export'!DW197*CA$1</f>
        <v>21.39</v>
      </c>
      <c r="CB196" s="2">
        <f>'Processed Data Export'!DX197*CB$1</f>
        <v>13.715</v>
      </c>
      <c r="CC196" s="2">
        <f>'Processed Data Export'!DY197*CC$1</f>
        <v>12</v>
      </c>
      <c r="CD196" s="2">
        <f>'Processed Data Export'!DZ197*CD$1</f>
        <v>0</v>
      </c>
      <c r="CE196" s="2">
        <f>'Processed Data Export'!EA197*CE$1</f>
        <v>0</v>
      </c>
      <c r="CF196" s="2">
        <f>'Processed Data Export'!EB197*CF$1</f>
        <v>0</v>
      </c>
      <c r="CG196" s="2">
        <f>'Processed Data Export'!EC197*CG$1</f>
        <v>0</v>
      </c>
      <c r="CH196" s="2">
        <f>'Processed Data Export'!ED197*CH$1</f>
        <v>0</v>
      </c>
      <c r="CI196" s="2">
        <f>'Processed Data Export'!EE197*CI$1</f>
        <v>0</v>
      </c>
      <c r="CJ196" s="2">
        <f>'Processed Data Export'!EF197*CJ$1</f>
        <v>0</v>
      </c>
      <c r="CK196" s="2">
        <f>'Processed Data Export'!EG197*CK$1</f>
        <v>0</v>
      </c>
      <c r="CL196" s="2">
        <f>'Processed Data Export'!EH197*CL$1</f>
        <v>0</v>
      </c>
      <c r="CM196" s="2">
        <f>'Processed Data Export'!EI197*CM$1</f>
        <v>0</v>
      </c>
      <c r="CN196" s="2">
        <f>'Processed Data Export'!EJ197*CN$1</f>
        <v>0</v>
      </c>
      <c r="CO196" s="2">
        <f t="shared" si="6"/>
        <v>2405.6203950000004</v>
      </c>
      <c r="CP196" s="2">
        <f t="shared" si="7"/>
        <v>24.056203950000004</v>
      </c>
    </row>
    <row r="197" spans="1:94" x14ac:dyDescent="0.35">
      <c r="A197" s="2">
        <f>'Processed Data Export'!B198</f>
        <v>18300</v>
      </c>
      <c r="B197" s="2">
        <f>'Processed Data Export'!AX198*B$1</f>
        <v>1.25E-3</v>
      </c>
      <c r="C197" s="2">
        <f>'Processed Data Export'!AY198*C$1</f>
        <v>0</v>
      </c>
      <c r="D197" s="2">
        <f>'Processed Data Export'!AZ198*D$1</f>
        <v>0</v>
      </c>
      <c r="E197" s="2">
        <f>'Processed Data Export'!BA198*E$1</f>
        <v>0</v>
      </c>
      <c r="F197" s="2">
        <f>'Processed Data Export'!BB198*F$1</f>
        <v>0</v>
      </c>
      <c r="G197" s="2">
        <f>'Processed Data Export'!BC198*G$1</f>
        <v>0</v>
      </c>
      <c r="H197" s="2">
        <f>'Processed Data Export'!BD198*H$1</f>
        <v>0</v>
      </c>
      <c r="I197" s="2">
        <f>'Processed Data Export'!BE198*I$1</f>
        <v>0</v>
      </c>
      <c r="J197" s="2">
        <f>'Processed Data Export'!BF198*J$1</f>
        <v>0</v>
      </c>
      <c r="K197" s="2">
        <f>'Processed Data Export'!BG198*K$1</f>
        <v>0</v>
      </c>
      <c r="L197" s="2">
        <f>'Processed Data Export'!BH198*L$1</f>
        <v>0</v>
      </c>
      <c r="M197" s="2">
        <f>'Processed Data Export'!BI198*M$1</f>
        <v>0</v>
      </c>
      <c r="N197" s="2">
        <f>'Processed Data Export'!BJ198*N$1</f>
        <v>0</v>
      </c>
      <c r="O197" s="2">
        <f>'Processed Data Export'!BK198*O$1</f>
        <v>0</v>
      </c>
      <c r="P197" s="2">
        <f>'Processed Data Export'!BL198*P$1</f>
        <v>0</v>
      </c>
      <c r="Q197" s="2">
        <f>'Processed Data Export'!BM198*Q$1</f>
        <v>0</v>
      </c>
      <c r="R197" s="2">
        <f>'Processed Data Export'!BN198*R$1</f>
        <v>0</v>
      </c>
      <c r="S197" s="2">
        <f>'Processed Data Export'!BO198*S$1</f>
        <v>0</v>
      </c>
      <c r="T197" s="2">
        <f>'Processed Data Export'!BP198*T$1</f>
        <v>0</v>
      </c>
      <c r="U197" s="2">
        <f>'Processed Data Export'!BQ198*U$1</f>
        <v>0</v>
      </c>
      <c r="V197" s="2">
        <f>'Processed Data Export'!BR198*V$1</f>
        <v>0</v>
      </c>
      <c r="W197" s="2">
        <f>'Processed Data Export'!BS198*W$1</f>
        <v>0</v>
      </c>
      <c r="X197" s="2">
        <f>'Processed Data Export'!BT198*X$1</f>
        <v>0</v>
      </c>
      <c r="Y197" s="2">
        <f>'Processed Data Export'!BU198*Y$1</f>
        <v>0</v>
      </c>
      <c r="Z197" s="2">
        <f>'Processed Data Export'!BV198*Z$1</f>
        <v>0</v>
      </c>
      <c r="AA197" s="2">
        <f>'Processed Data Export'!BW198*AA$1</f>
        <v>0</v>
      </c>
      <c r="AB197" s="2">
        <f>'Processed Data Export'!BX198*AB$1</f>
        <v>0</v>
      </c>
      <c r="AC197" s="2">
        <f>'Processed Data Export'!BY198*AC$1</f>
        <v>0</v>
      </c>
      <c r="AD197" s="2">
        <f>'Processed Data Export'!BZ198*AD$1</f>
        <v>2.3205E-2</v>
      </c>
      <c r="AE197" s="2">
        <f>'Processed Data Export'!CA198*AE$1</f>
        <v>4.6574999999999998E-2</v>
      </c>
      <c r="AF197" s="2">
        <f>'Processed Data Export'!CB198*AF$1</f>
        <v>7.8200000000000006E-2</v>
      </c>
      <c r="AG197" s="2">
        <f>'Processed Data Export'!CC198*AG$1</f>
        <v>0.112445</v>
      </c>
      <c r="AH197" s="2">
        <f>'Processed Data Export'!CD198*AH$1</f>
        <v>0.14552999999999999</v>
      </c>
      <c r="AI197" s="2">
        <f>'Processed Data Export'!CE198*AI$1</f>
        <v>0.16875000000000001</v>
      </c>
      <c r="AJ197" s="2">
        <f>'Processed Data Export'!CF198*AJ$1</f>
        <v>0.18407999999999999</v>
      </c>
      <c r="AK197" s="2">
        <f>'Processed Data Export'!CG198*AK$1</f>
        <v>0.18748000000000001</v>
      </c>
      <c r="AL197" s="2">
        <f>'Processed Data Export'!CH198*AL$1</f>
        <v>0.19820000000000002</v>
      </c>
      <c r="AM197" s="2">
        <f>'Processed Data Export'!CI198*AM$1</f>
        <v>0.24859999999999999</v>
      </c>
      <c r="AN197" s="2">
        <f>'Processed Data Export'!CJ198*AN$1</f>
        <v>0.36480000000000007</v>
      </c>
      <c r="AO197" s="2">
        <f>'Processed Data Export'!CK198*AO$1</f>
        <v>0.57274999999999998</v>
      </c>
      <c r="AP197" s="2">
        <f>'Processed Data Export'!CL198*AP$1</f>
        <v>0.91575000000000006</v>
      </c>
      <c r="AQ197" s="2">
        <f>'Processed Data Export'!CM198*AQ$1</f>
        <v>1.3817999999999999</v>
      </c>
      <c r="AR197" s="2">
        <f>'Processed Data Export'!CN198*AR$1</f>
        <v>1.9702500000000001</v>
      </c>
      <c r="AS197" s="2">
        <f>'Processed Data Export'!CO198*AS$1</f>
        <v>2.7225000000000001</v>
      </c>
      <c r="AT197" s="2">
        <f>'Processed Data Export'!CP198*AT$1</f>
        <v>3.61625</v>
      </c>
      <c r="AU197" s="2">
        <f>'Processed Data Export'!CQ198*AU$1</f>
        <v>4.68</v>
      </c>
      <c r="AV197" s="2">
        <f>'Processed Data Export'!CR198*AV$1</f>
        <v>6.0349999999999993</v>
      </c>
      <c r="AW197" s="2">
        <f>'Processed Data Export'!CS198*AW$1</f>
        <v>7.7174500000000004</v>
      </c>
      <c r="AX197" s="2">
        <f>'Processed Data Export'!CT198*AX$1</f>
        <v>9.7782999999999998</v>
      </c>
      <c r="AY197" s="2">
        <f>'Processed Data Export'!CU198*AY$1</f>
        <v>12.269550000000001</v>
      </c>
      <c r="AZ197" s="2">
        <f>'Processed Data Export'!CV198*AZ$1</f>
        <v>15.125599999999999</v>
      </c>
      <c r="BA197" s="2">
        <f>'Processed Data Export'!CW198*BA$1</f>
        <v>18.48</v>
      </c>
      <c r="BB197" s="2">
        <f>'Processed Data Export'!CX198*BB$1</f>
        <v>22.461599999999997</v>
      </c>
      <c r="BC197" s="2">
        <f>'Processed Data Export'!CY198*BC$1</f>
        <v>27.2986</v>
      </c>
      <c r="BD197" s="2">
        <f>'Processed Data Export'!CZ198*BD$1</f>
        <v>33.376099999999994</v>
      </c>
      <c r="BE197" s="2">
        <f>'Processed Data Export'!DA198*BE$1</f>
        <v>40.936</v>
      </c>
      <c r="BF197" s="2">
        <f>'Processed Data Export'!DB198*BF$1</f>
        <v>50.355499999999992</v>
      </c>
      <c r="BG197" s="2">
        <f>'Processed Data Export'!DC198*BG$1</f>
        <v>62.422499999999999</v>
      </c>
      <c r="BH197" s="2">
        <f>'Processed Data Export'!DD198*BH$1</f>
        <v>76.341999999999999</v>
      </c>
      <c r="BI197" s="2">
        <f>'Processed Data Export'!DE198*BI$1</f>
        <v>93.219499999999996</v>
      </c>
      <c r="BJ197" s="2">
        <f>'Processed Data Export'!DF198*BJ$1</f>
        <v>111.51199999999999</v>
      </c>
      <c r="BK197" s="2">
        <f>'Processed Data Export'!DG198*BK$1</f>
        <v>130.98350000000002</v>
      </c>
      <c r="BL197" s="2">
        <f>'Processed Data Export'!DH198*BL$1</f>
        <v>149.60399999999998</v>
      </c>
      <c r="BM197" s="2">
        <f>'Processed Data Export'!DI198*BM$1</f>
        <v>165.45200000000003</v>
      </c>
      <c r="BN197" s="2">
        <f>'Processed Data Export'!DJ198*BN$1</f>
        <v>176.5</v>
      </c>
      <c r="BO197" s="2">
        <f>'Processed Data Export'!DK198*BO$1</f>
        <v>181.25199999999998</v>
      </c>
      <c r="BP197" s="2">
        <f>'Processed Data Export'!DL198*BP$1</f>
        <v>178.29600000000002</v>
      </c>
      <c r="BQ197" s="2">
        <f>'Processed Data Export'!DM198*BQ$1</f>
        <v>167.31399999999999</v>
      </c>
      <c r="BR197" s="2">
        <f>'Processed Data Export'!DN198*BR$1</f>
        <v>148.7225</v>
      </c>
      <c r="BS197" s="2">
        <f>'Processed Data Export'!DO198*BS$1</f>
        <v>125.10300000000002</v>
      </c>
      <c r="BT197" s="2">
        <f>'Processed Data Export'!DP198*BT$1</f>
        <v>98.8</v>
      </c>
      <c r="BU197" s="2">
        <f>'Processed Data Export'!DQ198*BU$1</f>
        <v>73.44</v>
      </c>
      <c r="BV197" s="2">
        <f>'Processed Data Export'!DR198*BV$1</f>
        <v>51.993000000000002</v>
      </c>
      <c r="BW197" s="2">
        <f>'Processed Data Export'!DS198*BW$1</f>
        <v>36.629999999999995</v>
      </c>
      <c r="BX197" s="2">
        <f>'Processed Data Export'!DT198*BX$1</f>
        <v>28.574999999999999</v>
      </c>
      <c r="BY197" s="2">
        <f>'Processed Data Export'!DU198*BY$1</f>
        <v>26.64</v>
      </c>
      <c r="BZ197" s="2">
        <f>'Processed Data Export'!DV198*BZ$1</f>
        <v>28.524999999999999</v>
      </c>
      <c r="CA197" s="2">
        <f>'Processed Data Export'!DW198*CA$1</f>
        <v>33.479999999999997</v>
      </c>
      <c r="CB197" s="2">
        <f>'Processed Data Export'!DX198*CB$1</f>
        <v>36.924999999999997</v>
      </c>
      <c r="CC197" s="2">
        <f>'Processed Data Export'!DY198*CC$1</f>
        <v>36.000000000000007</v>
      </c>
      <c r="CD197" s="2">
        <f>'Processed Data Export'!DZ198*CD$1</f>
        <v>29.92</v>
      </c>
      <c r="CE197" s="2">
        <f>'Processed Data Export'!EA198*CE$1</f>
        <v>15.5</v>
      </c>
      <c r="CF197" s="2">
        <f>'Processed Data Export'!EB198*CF$1</f>
        <v>0</v>
      </c>
      <c r="CG197" s="2">
        <f>'Processed Data Export'!EC198*CG$1</f>
        <v>0</v>
      </c>
      <c r="CH197" s="2">
        <f>'Processed Data Export'!ED198*CH$1</f>
        <v>0</v>
      </c>
      <c r="CI197" s="2">
        <f>'Processed Data Export'!EE198*CI$1</f>
        <v>0</v>
      </c>
      <c r="CJ197" s="2">
        <f>'Processed Data Export'!EF198*CJ$1</f>
        <v>0</v>
      </c>
      <c r="CK197" s="2">
        <f>'Processed Data Export'!EG198*CK$1</f>
        <v>0</v>
      </c>
      <c r="CL197" s="2">
        <f>'Processed Data Export'!EH198*CL$1</f>
        <v>0</v>
      </c>
      <c r="CM197" s="2">
        <f>'Processed Data Export'!EI198*CM$1</f>
        <v>0</v>
      </c>
      <c r="CN197" s="2">
        <f>'Processed Data Export'!EJ198*CN$1</f>
        <v>0</v>
      </c>
      <c r="CO197" s="2">
        <f t="shared" si="6"/>
        <v>2524.6031150000003</v>
      </c>
      <c r="CP197" s="2">
        <f t="shared" si="7"/>
        <v>25.246031150000004</v>
      </c>
    </row>
    <row r="198" spans="1:94" x14ac:dyDescent="0.35">
      <c r="A198" s="2">
        <f>'Processed Data Export'!B199</f>
        <v>18305</v>
      </c>
      <c r="B198" s="2">
        <f>'Processed Data Export'!AX199*B$1</f>
        <v>8.0000000000000004E-4</v>
      </c>
      <c r="C198" s="2">
        <f>'Processed Data Export'!AY199*C$1</f>
        <v>0</v>
      </c>
      <c r="D198" s="2">
        <f>'Processed Data Export'!AZ199*D$1</f>
        <v>0</v>
      </c>
      <c r="E198" s="2">
        <f>'Processed Data Export'!BA199*E$1</f>
        <v>0</v>
      </c>
      <c r="F198" s="2">
        <f>'Processed Data Export'!BB199*F$1</f>
        <v>0</v>
      </c>
      <c r="G198" s="2">
        <f>'Processed Data Export'!BC199*G$1</f>
        <v>0</v>
      </c>
      <c r="H198" s="2">
        <f>'Processed Data Export'!BD199*H$1</f>
        <v>0</v>
      </c>
      <c r="I198" s="2">
        <f>'Processed Data Export'!BE199*I$1</f>
        <v>0</v>
      </c>
      <c r="J198" s="2">
        <f>'Processed Data Export'!BF199*J$1</f>
        <v>0</v>
      </c>
      <c r="K198" s="2">
        <f>'Processed Data Export'!BG199*K$1</f>
        <v>0</v>
      </c>
      <c r="L198" s="2">
        <f>'Processed Data Export'!BH199*L$1</f>
        <v>0</v>
      </c>
      <c r="M198" s="2">
        <f>'Processed Data Export'!BI199*M$1</f>
        <v>0</v>
      </c>
      <c r="N198" s="2">
        <f>'Processed Data Export'!BJ199*N$1</f>
        <v>0</v>
      </c>
      <c r="O198" s="2">
        <f>'Processed Data Export'!BK199*O$1</f>
        <v>0</v>
      </c>
      <c r="P198" s="2">
        <f>'Processed Data Export'!BL199*P$1</f>
        <v>0</v>
      </c>
      <c r="Q198" s="2">
        <f>'Processed Data Export'!BM199*Q$1</f>
        <v>0</v>
      </c>
      <c r="R198" s="2">
        <f>'Processed Data Export'!BN199*R$1</f>
        <v>0</v>
      </c>
      <c r="S198" s="2">
        <f>'Processed Data Export'!BO199*S$1</f>
        <v>0</v>
      </c>
      <c r="T198" s="2">
        <f>'Processed Data Export'!BP199*T$1</f>
        <v>0</v>
      </c>
      <c r="U198" s="2">
        <f>'Processed Data Export'!BQ199*U$1</f>
        <v>0</v>
      </c>
      <c r="V198" s="2">
        <f>'Processed Data Export'!BR199*V$1</f>
        <v>0</v>
      </c>
      <c r="W198" s="2">
        <f>'Processed Data Export'!BS199*W$1</f>
        <v>0</v>
      </c>
      <c r="X198" s="2">
        <f>'Processed Data Export'!BT199*X$1</f>
        <v>0</v>
      </c>
      <c r="Y198" s="2">
        <f>'Processed Data Export'!BU199*Y$1</f>
        <v>0</v>
      </c>
      <c r="Z198" s="2">
        <f>'Processed Data Export'!BV199*Z$1</f>
        <v>0</v>
      </c>
      <c r="AA198" s="2">
        <f>'Processed Data Export'!BW199*AA$1</f>
        <v>0</v>
      </c>
      <c r="AB198" s="2">
        <f>'Processed Data Export'!BX199*AB$1</f>
        <v>0</v>
      </c>
      <c r="AC198" s="2">
        <f>'Processed Data Export'!BY199*AC$1</f>
        <v>0</v>
      </c>
      <c r="AD198" s="2">
        <f>'Processed Data Export'!BZ199*AD$1</f>
        <v>0</v>
      </c>
      <c r="AE198" s="2">
        <f>'Processed Data Export'!CA199*AE$1</f>
        <v>0</v>
      </c>
      <c r="AF198" s="2">
        <f>'Processed Data Export'!CB199*AF$1</f>
        <v>5.2899999999999996E-2</v>
      </c>
      <c r="AG198" s="2">
        <f>'Processed Data Export'!CC199*AG$1</f>
        <v>9.4140000000000001E-2</v>
      </c>
      <c r="AH198" s="2">
        <f>'Processed Data Export'!CD199*AH$1</f>
        <v>0.14255999999999999</v>
      </c>
      <c r="AI198" s="2">
        <f>'Processed Data Export'!CE199*AI$1</f>
        <v>0.18225000000000002</v>
      </c>
      <c r="AJ198" s="2">
        <f>'Processed Data Export'!CF199*AJ$1</f>
        <v>0.21476000000000003</v>
      </c>
      <c r="AK198" s="2">
        <f>'Processed Data Export'!CG199*AK$1</f>
        <v>0.22672</v>
      </c>
      <c r="AL198" s="2">
        <f>'Processed Data Export'!CH199*AL$1</f>
        <v>0.23784</v>
      </c>
      <c r="AM198" s="2">
        <f>'Processed Data Export'!CI199*AM$1</f>
        <v>0.28249999999999997</v>
      </c>
      <c r="AN198" s="2">
        <f>'Processed Data Export'!CJ199*AN$1</f>
        <v>0.38400000000000001</v>
      </c>
      <c r="AO198" s="2">
        <f>'Processed Data Export'!CK199*AO$1</f>
        <v>0.57999999999999996</v>
      </c>
      <c r="AP198" s="2">
        <f>'Processed Data Export'!CL199*AP$1</f>
        <v>0.90749999999999997</v>
      </c>
      <c r="AQ198" s="2">
        <f>'Processed Data Export'!CM199*AQ$1</f>
        <v>1.363</v>
      </c>
      <c r="AR198" s="2">
        <f>'Processed Data Export'!CN199*AR$1</f>
        <v>1.9382999999999999</v>
      </c>
      <c r="AS198" s="2">
        <f>'Processed Data Export'!CO199*AS$1</f>
        <v>2.6256999999999997</v>
      </c>
      <c r="AT198" s="2">
        <f>'Processed Data Export'!CP199*AT$1</f>
        <v>3.41</v>
      </c>
      <c r="AU198" s="2">
        <f>'Processed Data Export'!CQ199*AU$1</f>
        <v>4.3212000000000002</v>
      </c>
      <c r="AV198" s="2">
        <f>'Processed Data Export'!CR199*AV$1</f>
        <v>5.4314999999999998</v>
      </c>
      <c r="AW198" s="2">
        <f>'Processed Data Export'!CS199*AW$1</f>
        <v>6.8308499999999999</v>
      </c>
      <c r="AX198" s="2">
        <f>'Processed Data Export'!CT199*AX$1</f>
        <v>8.5646000000000004</v>
      </c>
      <c r="AY198" s="2">
        <f>'Processed Data Export'!CU199*AY$1</f>
        <v>10.680499999999999</v>
      </c>
      <c r="AZ198" s="2">
        <f>'Processed Data Export'!CV199*AZ$1</f>
        <v>13.142399999999999</v>
      </c>
      <c r="BA198" s="2">
        <f>'Processed Data Export'!CW199*BA$1</f>
        <v>16.1616</v>
      </c>
      <c r="BB198" s="2">
        <f>'Processed Data Export'!CX199*BB$1</f>
        <v>19.902200000000001</v>
      </c>
      <c r="BC198" s="2">
        <f>'Processed Data Export'!CY199*BC$1</f>
        <v>24.651199999999999</v>
      </c>
      <c r="BD198" s="2">
        <f>'Processed Data Export'!CZ199*BD$1</f>
        <v>30.8125</v>
      </c>
      <c r="BE198" s="2">
        <f>'Processed Data Export'!DA199*BE$1</f>
        <v>38.807999999999993</v>
      </c>
      <c r="BF198" s="2">
        <f>'Processed Data Export'!DB199*BF$1</f>
        <v>49.085500000000003</v>
      </c>
      <c r="BG198" s="2">
        <f>'Processed Data Export'!DC199*BG$1</f>
        <v>62.349999999999994</v>
      </c>
      <c r="BH198" s="2">
        <f>'Processed Data Export'!DD199*BH$1</f>
        <v>77.981999999999985</v>
      </c>
      <c r="BI198" s="2">
        <f>'Processed Data Export'!DE199*BI$1</f>
        <v>97.052999999999983</v>
      </c>
      <c r="BJ198" s="2">
        <f>'Processed Data Export'!DF199*BJ$1</f>
        <v>117.55399999999999</v>
      </c>
      <c r="BK198" s="2">
        <f>'Processed Data Export'!DG199*BK$1</f>
        <v>139.298</v>
      </c>
      <c r="BL198" s="2">
        <f>'Processed Data Export'!DH199*BL$1</f>
        <v>159.87899999999999</v>
      </c>
      <c r="BM198" s="2">
        <f>'Processed Data Export'!DI199*BM$1</f>
        <v>177.11450000000002</v>
      </c>
      <c r="BN198" s="2">
        <f>'Processed Data Export'!DJ199*BN$1</f>
        <v>188.32549999999998</v>
      </c>
      <c r="BO198" s="2">
        <f>'Processed Data Export'!DK199*BO$1</f>
        <v>191.67799999999997</v>
      </c>
      <c r="BP198" s="2">
        <f>'Processed Data Export'!DL199*BP$1</f>
        <v>186.048</v>
      </c>
      <c r="BQ198" s="2">
        <f>'Processed Data Export'!DM199*BQ$1</f>
        <v>171.19900000000001</v>
      </c>
      <c r="BR198" s="2">
        <f>'Processed Data Export'!DN199*BR$1</f>
        <v>148.72250000000003</v>
      </c>
      <c r="BS198" s="2">
        <f>'Processed Data Export'!DO199*BS$1</f>
        <v>121.08900000000001</v>
      </c>
      <c r="BT198" s="2">
        <f>'Processed Data Export'!DP199*BT$1</f>
        <v>92.72</v>
      </c>
      <c r="BU198" s="2">
        <f>'Processed Data Export'!DQ199*BU$1</f>
        <v>68.256000000000014</v>
      </c>
      <c r="BV198" s="2">
        <f>'Processed Data Export'!DR199*BV$1</f>
        <v>50.521499999999996</v>
      </c>
      <c r="BW198" s="2">
        <f>'Processed Data Export'!DS199*BW$1</f>
        <v>42.18</v>
      </c>
      <c r="BX198" s="2">
        <f>'Processed Data Export'!DT199*BX$1</f>
        <v>44.449999999999996</v>
      </c>
      <c r="BY198" s="2">
        <f>'Processed Data Export'!DU199*BY$1</f>
        <v>51.839999999999996</v>
      </c>
      <c r="BZ198" s="2">
        <f>'Processed Data Export'!DV199*BZ$1</f>
        <v>61.125</v>
      </c>
      <c r="CA198" s="2">
        <f>'Processed Data Export'!DW199*CA$1</f>
        <v>66.959999999999994</v>
      </c>
      <c r="CB198" s="2">
        <f>'Processed Data Export'!DX199*CB$1</f>
        <v>63.3</v>
      </c>
      <c r="CC198" s="2">
        <f>'Processed Data Export'!DY199*CC$1</f>
        <v>51.6</v>
      </c>
      <c r="CD198" s="2">
        <f>'Processed Data Export'!DZ199*CD$1</f>
        <v>32.64</v>
      </c>
      <c r="CE198" s="2">
        <f>'Processed Data Export'!EA199*CE$1</f>
        <v>0</v>
      </c>
      <c r="CF198" s="2">
        <f>'Processed Data Export'!EB199*CF$1</f>
        <v>0</v>
      </c>
      <c r="CG198" s="2">
        <f>'Processed Data Export'!EC199*CG$1</f>
        <v>0</v>
      </c>
      <c r="CH198" s="2">
        <f>'Processed Data Export'!ED199*CH$1</f>
        <v>0</v>
      </c>
      <c r="CI198" s="2">
        <f>'Processed Data Export'!EE199*CI$1</f>
        <v>0</v>
      </c>
      <c r="CJ198" s="2">
        <f>'Processed Data Export'!EF199*CJ$1</f>
        <v>0</v>
      </c>
      <c r="CK198" s="2">
        <f>'Processed Data Export'!EG199*CK$1</f>
        <v>0</v>
      </c>
      <c r="CL198" s="2">
        <f>'Processed Data Export'!EH199*CL$1</f>
        <v>0</v>
      </c>
      <c r="CM198" s="2">
        <f>'Processed Data Export'!EI199*CM$1</f>
        <v>0</v>
      </c>
      <c r="CN198" s="2">
        <f>'Processed Data Export'!EJ199*CN$1</f>
        <v>0</v>
      </c>
      <c r="CO198" s="2">
        <f t="shared" si="6"/>
        <v>2704.9200199999991</v>
      </c>
      <c r="CP198" s="2">
        <f t="shared" si="7"/>
        <v>27.049200199999991</v>
      </c>
    </row>
    <row r="199" spans="1:94" x14ac:dyDescent="0.35">
      <c r="A199" s="2">
        <f>'Processed Data Export'!B200</f>
        <v>18310</v>
      </c>
      <c r="B199" s="2">
        <f>'Processed Data Export'!AX200*B$1</f>
        <v>8.0500000000000005E-4</v>
      </c>
      <c r="C199" s="2">
        <f>'Processed Data Export'!AY200*C$1</f>
        <v>0</v>
      </c>
      <c r="D199" s="2">
        <f>'Processed Data Export'!AZ200*D$1</f>
        <v>0</v>
      </c>
      <c r="E199" s="2">
        <f>'Processed Data Export'!BA200*E$1</f>
        <v>0</v>
      </c>
      <c r="F199" s="2">
        <f>'Processed Data Export'!BB200*F$1</f>
        <v>0</v>
      </c>
      <c r="G199" s="2">
        <f>'Processed Data Export'!BC200*G$1</f>
        <v>0</v>
      </c>
      <c r="H199" s="2">
        <f>'Processed Data Export'!BD200*H$1</f>
        <v>0</v>
      </c>
      <c r="I199" s="2">
        <f>'Processed Data Export'!BE200*I$1</f>
        <v>0</v>
      </c>
      <c r="J199" s="2">
        <f>'Processed Data Export'!BF200*J$1</f>
        <v>0</v>
      </c>
      <c r="K199" s="2">
        <f>'Processed Data Export'!BG200*K$1</f>
        <v>0</v>
      </c>
      <c r="L199" s="2">
        <f>'Processed Data Export'!BH200*L$1</f>
        <v>0</v>
      </c>
      <c r="M199" s="2">
        <f>'Processed Data Export'!BI200*M$1</f>
        <v>0</v>
      </c>
      <c r="N199" s="2">
        <f>'Processed Data Export'!BJ200*N$1</f>
        <v>0</v>
      </c>
      <c r="O199" s="2">
        <f>'Processed Data Export'!BK200*O$1</f>
        <v>0</v>
      </c>
      <c r="P199" s="2">
        <f>'Processed Data Export'!BL200*P$1</f>
        <v>0</v>
      </c>
      <c r="Q199" s="2">
        <f>'Processed Data Export'!BM200*Q$1</f>
        <v>0</v>
      </c>
      <c r="R199" s="2">
        <f>'Processed Data Export'!BN200*R$1</f>
        <v>0</v>
      </c>
      <c r="S199" s="2">
        <f>'Processed Data Export'!BO200*S$1</f>
        <v>0</v>
      </c>
      <c r="T199" s="2">
        <f>'Processed Data Export'!BP200*T$1</f>
        <v>0</v>
      </c>
      <c r="U199" s="2">
        <f>'Processed Data Export'!BQ200*U$1</f>
        <v>0</v>
      </c>
      <c r="V199" s="2">
        <f>'Processed Data Export'!BR200*V$1</f>
        <v>0</v>
      </c>
      <c r="W199" s="2">
        <f>'Processed Data Export'!BS200*W$1</f>
        <v>0</v>
      </c>
      <c r="X199" s="2">
        <f>'Processed Data Export'!BT200*X$1</f>
        <v>0</v>
      </c>
      <c r="Y199" s="2">
        <f>'Processed Data Export'!BU200*Y$1</f>
        <v>0</v>
      </c>
      <c r="Z199" s="2">
        <f>'Processed Data Export'!BV200*Z$1</f>
        <v>0</v>
      </c>
      <c r="AA199" s="2">
        <f>'Processed Data Export'!BW200*AA$1</f>
        <v>0</v>
      </c>
      <c r="AB199" s="2">
        <f>'Processed Data Export'!BX200*AB$1</f>
        <v>0</v>
      </c>
      <c r="AC199" s="2">
        <f>'Processed Data Export'!BY200*AC$1</f>
        <v>0</v>
      </c>
      <c r="AD199" s="2">
        <f>'Processed Data Export'!BZ200*AD$1</f>
        <v>0</v>
      </c>
      <c r="AE199" s="2">
        <f>'Processed Data Export'!CA200*AE$1</f>
        <v>1.2150000000000001E-2</v>
      </c>
      <c r="AF199" s="2">
        <f>'Processed Data Export'!CB200*AF$1</f>
        <v>4.1399999999999999E-2</v>
      </c>
      <c r="AG199" s="2">
        <f>'Processed Data Export'!CC200*AG$1</f>
        <v>7.8450000000000006E-2</v>
      </c>
      <c r="AH199" s="2">
        <f>'Processed Data Export'!CD200*AH$1</f>
        <v>0.12177</v>
      </c>
      <c r="AI199" s="2">
        <f>'Processed Data Export'!CE200*AI$1</f>
        <v>0.15862499999999999</v>
      </c>
      <c r="AJ199" s="2">
        <f>'Processed Data Export'!CF200*AJ$1</f>
        <v>0.18407999999999999</v>
      </c>
      <c r="AK199" s="2">
        <f>'Processed Data Export'!CG200*AK$1</f>
        <v>0.19620000000000001</v>
      </c>
      <c r="AL199" s="2">
        <f>'Processed Data Export'!CH200*AL$1</f>
        <v>0.203155</v>
      </c>
      <c r="AM199" s="2">
        <f>'Processed Data Export'!CI200*AM$1</f>
        <v>0.23729999999999996</v>
      </c>
      <c r="AN199" s="2">
        <f>'Processed Data Export'!CJ200*AN$1</f>
        <v>0.33280000000000004</v>
      </c>
      <c r="AO199" s="2">
        <f>'Processed Data Export'!CK200*AO$1</f>
        <v>0.52925</v>
      </c>
      <c r="AP199" s="2">
        <f>'Processed Data Export'!CL200*AP$1</f>
        <v>0.86624999999999996</v>
      </c>
      <c r="AQ199" s="2">
        <f>'Processed Data Export'!CM200*AQ$1</f>
        <v>1.3441999999999998</v>
      </c>
      <c r="AR199" s="2">
        <f>'Processed Data Export'!CN200*AR$1</f>
        <v>1.9595999999999998</v>
      </c>
      <c r="AS199" s="2">
        <f>'Processed Data Export'!CO200*AS$1</f>
        <v>2.6982999999999997</v>
      </c>
      <c r="AT199" s="2">
        <f>'Processed Data Export'!CP200*AT$1</f>
        <v>3.5612499999999998</v>
      </c>
      <c r="AU199" s="2">
        <f>'Processed Data Export'!CQ200*AU$1</f>
        <v>4.5240000000000009</v>
      </c>
      <c r="AV199" s="2">
        <f>'Processed Data Export'!CR200*AV$1</f>
        <v>5.7154999999999996</v>
      </c>
      <c r="AW199" s="2">
        <f>'Processed Data Export'!CS200*AW$1</f>
        <v>7.1129499999999997</v>
      </c>
      <c r="AX199" s="2">
        <f>'Processed Data Export'!CT200*AX$1</f>
        <v>8.8394000000000013</v>
      </c>
      <c r="AY199" s="2">
        <f>'Processed Data Export'!CU200*AY$1</f>
        <v>10.784699999999999</v>
      </c>
      <c r="AZ199" s="2">
        <f>'Processed Data Export'!CV200*AZ$1</f>
        <v>13.053599999999999</v>
      </c>
      <c r="BA199" s="2">
        <f>'Processed Data Export'!CW200*BA$1</f>
        <v>15.590400000000001</v>
      </c>
      <c r="BB199" s="2">
        <f>'Processed Data Export'!CX200*BB$1</f>
        <v>18.679799999999997</v>
      </c>
      <c r="BC199" s="2">
        <f>'Processed Data Export'!CY200*BC$1</f>
        <v>22.654800000000002</v>
      </c>
      <c r="BD199" s="2">
        <f>'Processed Data Export'!CZ200*BD$1</f>
        <v>27.854500000000002</v>
      </c>
      <c r="BE199" s="2">
        <f>'Processed Data Export'!DA200*BE$1</f>
        <v>34.887999999999998</v>
      </c>
      <c r="BF199" s="2">
        <f>'Processed Data Export'!DB200*BF$1</f>
        <v>44.259499999999996</v>
      </c>
      <c r="BG199" s="2">
        <f>'Processed Data Export'!DC200*BG$1</f>
        <v>56.984999999999999</v>
      </c>
      <c r="BH199" s="2">
        <f>'Processed Data Export'!DD200*BH$1</f>
        <v>72.488</v>
      </c>
      <c r="BI199" s="2">
        <f>'Processed Data Export'!DE200*BI$1</f>
        <v>92.097500000000011</v>
      </c>
      <c r="BJ199" s="2">
        <f>'Processed Data Export'!DF200*BJ$1</f>
        <v>114.37399999999998</v>
      </c>
      <c r="BK199" s="2">
        <f>'Processed Data Export'!DG200*BK$1</f>
        <v>138.816</v>
      </c>
      <c r="BL199" s="2">
        <f>'Processed Data Export'!DH200*BL$1</f>
        <v>163.304</v>
      </c>
      <c r="BM199" s="2">
        <f>'Processed Data Export'!DI200*BM$1</f>
        <v>185.20050000000001</v>
      </c>
      <c r="BN199" s="2">
        <f>'Processed Data Export'!DJ200*BN$1</f>
        <v>201.73949999999999</v>
      </c>
      <c r="BO199" s="2">
        <f>'Processed Data Export'!DK200*BO$1</f>
        <v>210.72550000000001</v>
      </c>
      <c r="BP199" s="2">
        <f>'Processed Data Export'!DL200*BP$1</f>
        <v>209.98800000000003</v>
      </c>
      <c r="BQ199" s="2">
        <f>'Processed Data Export'!DM200*BQ$1</f>
        <v>198.39400000000001</v>
      </c>
      <c r="BR199" s="2">
        <f>'Processed Data Export'!DN200*BR$1</f>
        <v>177.58350000000002</v>
      </c>
      <c r="BS199" s="2">
        <f>'Processed Data Export'!DO200*BS$1</f>
        <v>148.518</v>
      </c>
      <c r="BT199" s="2">
        <f>'Processed Data Export'!DP200*BT$1</f>
        <v>115.89999999999999</v>
      </c>
      <c r="BU199" s="2">
        <f>'Processed Data Export'!DQ200*BU$1</f>
        <v>83.376000000000005</v>
      </c>
      <c r="BV199" s="2">
        <f>'Processed Data Export'!DR200*BV$1</f>
        <v>55.42649999999999</v>
      </c>
      <c r="BW199" s="2">
        <f>'Processed Data Export'!DS200*BW$1</f>
        <v>35.520000000000003</v>
      </c>
      <c r="BX199" s="2">
        <f>'Processed Data Export'!DT200*BX$1</f>
        <v>24.765000000000001</v>
      </c>
      <c r="BY199" s="2">
        <f>'Processed Data Export'!DU200*BY$1</f>
        <v>21.6</v>
      </c>
      <c r="BZ199" s="2">
        <f>'Processed Data Export'!DV200*BZ$1</f>
        <v>24.45</v>
      </c>
      <c r="CA199" s="2">
        <f>'Processed Data Export'!DW200*CA$1</f>
        <v>29.76</v>
      </c>
      <c r="CB199" s="2">
        <f>'Processed Data Export'!DX200*CB$1</f>
        <v>32.704999999999998</v>
      </c>
      <c r="CC199" s="2">
        <f>'Processed Data Export'!DY200*CC$1</f>
        <v>31.200000000000003</v>
      </c>
      <c r="CD199" s="2">
        <f>'Processed Data Export'!DZ200*CD$1</f>
        <v>17.68</v>
      </c>
      <c r="CE199" s="2">
        <f>'Processed Data Export'!EA200*CE$1</f>
        <v>10.850000000000001</v>
      </c>
      <c r="CF199" s="2">
        <f>'Processed Data Export'!EB200*CF$1</f>
        <v>0</v>
      </c>
      <c r="CG199" s="2">
        <f>'Processed Data Export'!EC200*CG$1</f>
        <v>0</v>
      </c>
      <c r="CH199" s="2">
        <f>'Processed Data Export'!ED200*CH$1</f>
        <v>0</v>
      </c>
      <c r="CI199" s="2">
        <f>'Processed Data Export'!EE200*CI$1</f>
        <v>0</v>
      </c>
      <c r="CJ199" s="2">
        <f>'Processed Data Export'!EF200*CJ$1</f>
        <v>0</v>
      </c>
      <c r="CK199" s="2">
        <f>'Processed Data Export'!EG200*CK$1</f>
        <v>0</v>
      </c>
      <c r="CL199" s="2">
        <f>'Processed Data Export'!EH200*CL$1</f>
        <v>0</v>
      </c>
      <c r="CM199" s="2">
        <f>'Processed Data Export'!EI200*CM$1</f>
        <v>0</v>
      </c>
      <c r="CN199" s="2">
        <f>'Processed Data Export'!EJ200*CN$1</f>
        <v>0</v>
      </c>
      <c r="CO199" s="2">
        <f t="shared" si="6"/>
        <v>2679.9287349999995</v>
      </c>
      <c r="CP199" s="2">
        <f t="shared" si="7"/>
        <v>26.799287349999997</v>
      </c>
    </row>
    <row r="200" spans="1:94" x14ac:dyDescent="0.35">
      <c r="A200" s="2">
        <f>'Processed Data Export'!B201</f>
        <v>18315</v>
      </c>
      <c r="B200" s="2">
        <f>'Processed Data Export'!AX201*B$1</f>
        <v>9.1999999999999998E-3</v>
      </c>
      <c r="C200" s="2">
        <f>'Processed Data Export'!AY201*C$1</f>
        <v>0</v>
      </c>
      <c r="D200" s="2">
        <f>'Processed Data Export'!AZ201*D$1</f>
        <v>0</v>
      </c>
      <c r="E200" s="2">
        <f>'Processed Data Export'!BA201*E$1</f>
        <v>0</v>
      </c>
      <c r="F200" s="2">
        <f>'Processed Data Export'!BB201*F$1</f>
        <v>0</v>
      </c>
      <c r="G200" s="2">
        <f>'Processed Data Export'!BC201*G$1</f>
        <v>0</v>
      </c>
      <c r="H200" s="2">
        <f>'Processed Data Export'!BD201*H$1</f>
        <v>0</v>
      </c>
      <c r="I200" s="2">
        <f>'Processed Data Export'!BE201*I$1</f>
        <v>0</v>
      </c>
      <c r="J200" s="2">
        <f>'Processed Data Export'!BF201*J$1</f>
        <v>0</v>
      </c>
      <c r="K200" s="2">
        <f>'Processed Data Export'!BG201*K$1</f>
        <v>0</v>
      </c>
      <c r="L200" s="2">
        <f>'Processed Data Export'!BH201*L$1</f>
        <v>0</v>
      </c>
      <c r="M200" s="2">
        <f>'Processed Data Export'!BI201*M$1</f>
        <v>0</v>
      </c>
      <c r="N200" s="2">
        <f>'Processed Data Export'!BJ201*N$1</f>
        <v>0</v>
      </c>
      <c r="O200" s="2">
        <f>'Processed Data Export'!BK201*O$1</f>
        <v>0</v>
      </c>
      <c r="P200" s="2">
        <f>'Processed Data Export'!BL201*P$1</f>
        <v>0</v>
      </c>
      <c r="Q200" s="2">
        <f>'Processed Data Export'!BM201*Q$1</f>
        <v>0</v>
      </c>
      <c r="R200" s="2">
        <f>'Processed Data Export'!BN201*R$1</f>
        <v>0</v>
      </c>
      <c r="S200" s="2">
        <f>'Processed Data Export'!BO201*S$1</f>
        <v>0</v>
      </c>
      <c r="T200" s="2">
        <f>'Processed Data Export'!BP201*T$1</f>
        <v>0</v>
      </c>
      <c r="U200" s="2">
        <f>'Processed Data Export'!BQ201*U$1</f>
        <v>0</v>
      </c>
      <c r="V200" s="2">
        <f>'Processed Data Export'!BR201*V$1</f>
        <v>0</v>
      </c>
      <c r="W200" s="2">
        <f>'Processed Data Export'!BS201*W$1</f>
        <v>0</v>
      </c>
      <c r="X200" s="2">
        <f>'Processed Data Export'!BT201*X$1</f>
        <v>0</v>
      </c>
      <c r="Y200" s="2">
        <f>'Processed Data Export'!BU201*Y$1</f>
        <v>0</v>
      </c>
      <c r="Z200" s="2">
        <f>'Processed Data Export'!BV201*Z$1</f>
        <v>0</v>
      </c>
      <c r="AA200" s="2">
        <f>'Processed Data Export'!BW201*AA$1</f>
        <v>0</v>
      </c>
      <c r="AB200" s="2">
        <f>'Processed Data Export'!BX201*AB$1</f>
        <v>0</v>
      </c>
      <c r="AC200" s="2">
        <f>'Processed Data Export'!BY201*AC$1</f>
        <v>0</v>
      </c>
      <c r="AD200" s="2">
        <f>'Processed Data Export'!BZ201*AD$1</f>
        <v>0</v>
      </c>
      <c r="AE200" s="2">
        <f>'Processed Data Export'!CA201*AE$1</f>
        <v>1.6200000000000003E-2</v>
      </c>
      <c r="AF200" s="2">
        <f>'Processed Data Export'!CB201*AF$1</f>
        <v>5.2900000000000003E-2</v>
      </c>
      <c r="AG200" s="2">
        <f>'Processed Data Export'!CC201*AG$1</f>
        <v>9.1524999999999995E-2</v>
      </c>
      <c r="AH200" s="2">
        <f>'Processed Data Export'!CD201*AH$1</f>
        <v>0.13364999999999999</v>
      </c>
      <c r="AI200" s="2">
        <f>'Processed Data Export'!CE201*AI$1</f>
        <v>0.17212500000000003</v>
      </c>
      <c r="AJ200" s="2">
        <f>'Processed Data Export'!CF201*AJ$1</f>
        <v>0.19558500000000001</v>
      </c>
      <c r="AK200" s="2">
        <f>'Processed Data Export'!CG201*AK$1</f>
        <v>0.20927999999999999</v>
      </c>
      <c r="AL200" s="2">
        <f>'Processed Data Export'!CH201*AL$1</f>
        <v>0.22297499999999998</v>
      </c>
      <c r="AM200" s="2">
        <f>'Processed Data Export'!CI201*AM$1</f>
        <v>0.25989999999999996</v>
      </c>
      <c r="AN200" s="2">
        <f>'Processed Data Export'!CJ201*AN$1</f>
        <v>0.35840000000000005</v>
      </c>
      <c r="AO200" s="2">
        <f>'Processed Data Export'!CK201*AO$1</f>
        <v>0.53649999999999998</v>
      </c>
      <c r="AP200" s="2">
        <f>'Processed Data Export'!CL201*AP$1</f>
        <v>0.82499999999999996</v>
      </c>
      <c r="AQ200" s="2">
        <f>'Processed Data Export'!CM201*AQ$1</f>
        <v>1.222</v>
      </c>
      <c r="AR200" s="2">
        <f>'Processed Data Export'!CN201*AR$1</f>
        <v>1.7253000000000001</v>
      </c>
      <c r="AS200" s="2">
        <f>'Processed Data Export'!CO201*AS$1</f>
        <v>2.3353000000000002</v>
      </c>
      <c r="AT200" s="2">
        <f>'Processed Data Export'!CP201*AT$1</f>
        <v>3.0250000000000004</v>
      </c>
      <c r="AU200" s="2">
        <f>'Processed Data Export'!CQ201*AU$1</f>
        <v>3.8064</v>
      </c>
      <c r="AV200" s="2">
        <f>'Processed Data Export'!CR201*AV$1</f>
        <v>4.7392499999999993</v>
      </c>
      <c r="AW200" s="2">
        <f>'Processed Data Export'!CS201*AW$1</f>
        <v>5.8435000000000015</v>
      </c>
      <c r="AX200" s="2">
        <f>'Processed Data Export'!CT201*AX$1</f>
        <v>7.1448</v>
      </c>
      <c r="AY200" s="2">
        <f>'Processed Data Export'!CU201*AY$1</f>
        <v>8.5964999999999989</v>
      </c>
      <c r="AZ200" s="2">
        <f>'Processed Data Export'!CV201*AZ$1</f>
        <v>10.182399999999999</v>
      </c>
      <c r="BA200" s="2">
        <f>'Processed Data Export'!CW201*BA$1</f>
        <v>11.961599999999999</v>
      </c>
      <c r="BB200" s="2">
        <f>'Processed Data Export'!CX201*BB$1</f>
        <v>14.057599999999999</v>
      </c>
      <c r="BC200" s="2">
        <f>'Processed Data Export'!CY201*BC$1</f>
        <v>16.752399999999998</v>
      </c>
      <c r="BD200" s="2">
        <f>'Processed Data Export'!CZ201*BD$1</f>
        <v>20.459500000000002</v>
      </c>
      <c r="BE200" s="2">
        <f>'Processed Data Export'!DA201*BE$1</f>
        <v>25.759999999999998</v>
      </c>
      <c r="BF200" s="2">
        <f>'Processed Data Export'!DB201*BF$1</f>
        <v>33.274000000000001</v>
      </c>
      <c r="BG200" s="2">
        <f>'Processed Data Export'!DC201*BG$1</f>
        <v>44.152499999999996</v>
      </c>
      <c r="BH200" s="2">
        <f>'Processed Data Export'!DD201*BH$1</f>
        <v>58.465999999999994</v>
      </c>
      <c r="BI200" s="2">
        <f>'Processed Data Export'!DE201*BI$1</f>
        <v>77.698499999999996</v>
      </c>
      <c r="BJ200" s="2">
        <f>'Processed Data Export'!DF201*BJ$1</f>
        <v>101.01799999999999</v>
      </c>
      <c r="BK200" s="2">
        <f>'Processed Data Export'!DG201*BK$1</f>
        <v>128.5735</v>
      </c>
      <c r="BL200" s="2">
        <f>'Processed Data Export'!DH201*BL$1</f>
        <v>158.78299999999999</v>
      </c>
      <c r="BM200" s="2">
        <f>'Processed Data Export'!DI201*BM$1</f>
        <v>188.6215</v>
      </c>
      <c r="BN200" s="2">
        <f>'Processed Data Export'!DJ201*BN$1</f>
        <v>215.50649999999999</v>
      </c>
      <c r="BO200" s="2">
        <f>'Processed Data Export'!DK201*BO$1</f>
        <v>235.78800000000001</v>
      </c>
      <c r="BP200" s="2">
        <f>'Processed Data Export'!DL201*BP$1</f>
        <v>246.46799999999999</v>
      </c>
      <c r="BQ200" s="2">
        <f>'Processed Data Export'!DM201*BQ$1</f>
        <v>245.53200000000001</v>
      </c>
      <c r="BR200" s="2">
        <f>'Processed Data Export'!DN201*BR$1</f>
        <v>231.47699999999998</v>
      </c>
      <c r="BS200" s="2">
        <f>'Processed Data Export'!DO201*BS$1</f>
        <v>206.38650000000001</v>
      </c>
      <c r="BT200" s="2">
        <f>'Processed Data Export'!DP201*BT$1</f>
        <v>173.66000000000003</v>
      </c>
      <c r="BU200" s="2">
        <f>'Processed Data Export'!DQ201*BU$1</f>
        <v>138.672</v>
      </c>
      <c r="BV200" s="2">
        <f>'Processed Data Export'!DR201*BV$1</f>
        <v>106.929</v>
      </c>
      <c r="BW200" s="2">
        <f>'Processed Data Export'!DS201*BW$1</f>
        <v>83.805000000000007</v>
      </c>
      <c r="BX200" s="2">
        <f>'Processed Data Export'!DT201*BX$1</f>
        <v>74.295000000000002</v>
      </c>
      <c r="BY200" s="2">
        <f>'Processed Data Export'!DU201*BY$1</f>
        <v>77.039999999999992</v>
      </c>
      <c r="BZ200" s="2">
        <f>'Processed Data Export'!DV201*BZ$1</f>
        <v>89.65</v>
      </c>
      <c r="CA200" s="2">
        <f>'Processed Data Export'!DW201*CA$1</f>
        <v>109.74000000000001</v>
      </c>
      <c r="CB200" s="2">
        <f>'Processed Data Export'!DX201*CB$1</f>
        <v>126.6</v>
      </c>
      <c r="CC200" s="2">
        <f>'Processed Data Export'!DY201*CC$1</f>
        <v>135.6</v>
      </c>
      <c r="CD200" s="2">
        <f>'Processed Data Export'!DZ201*CD$1</f>
        <v>129.20000000000002</v>
      </c>
      <c r="CE200" s="2">
        <f>'Processed Data Export'!EA201*CE$1</f>
        <v>105.39999999999999</v>
      </c>
      <c r="CF200" s="2">
        <f>'Processed Data Export'!EB201*CF$1</f>
        <v>66.88</v>
      </c>
      <c r="CG200" s="2">
        <f>'Processed Data Export'!EC201*CG$1</f>
        <v>28.000000000000004</v>
      </c>
      <c r="CH200" s="2">
        <f>'Processed Data Export'!ED201*CH$1</f>
        <v>0</v>
      </c>
      <c r="CI200" s="2">
        <f>'Processed Data Export'!EE201*CI$1</f>
        <v>0</v>
      </c>
      <c r="CJ200" s="2">
        <f>'Processed Data Export'!EF201*CJ$1</f>
        <v>0</v>
      </c>
      <c r="CK200" s="2">
        <f>'Processed Data Export'!EG201*CK$1</f>
        <v>0</v>
      </c>
      <c r="CL200" s="2">
        <f>'Processed Data Export'!EH201*CL$1</f>
        <v>0</v>
      </c>
      <c r="CM200" s="2">
        <f>'Processed Data Export'!EI201*CM$1</f>
        <v>0</v>
      </c>
      <c r="CN200" s="2">
        <f>'Processed Data Export'!EJ201*CN$1</f>
        <v>0</v>
      </c>
      <c r="CO200" s="2">
        <f t="shared" si="6"/>
        <v>3757.9107899999995</v>
      </c>
      <c r="CP200" s="2">
        <f t="shared" si="7"/>
        <v>37.579107899999997</v>
      </c>
    </row>
    <row r="201" spans="1:94" x14ac:dyDescent="0.35">
      <c r="A201" s="2">
        <f>'Processed Data Export'!B202</f>
        <v>18320</v>
      </c>
      <c r="B201" s="2">
        <f>'Processed Data Export'!AX202*B$1</f>
        <v>5.0000000000000004E-6</v>
      </c>
      <c r="C201" s="2">
        <f>'Processed Data Export'!AY202*C$1</f>
        <v>0</v>
      </c>
      <c r="D201" s="2">
        <f>'Processed Data Export'!AZ202*D$1</f>
        <v>0</v>
      </c>
      <c r="E201" s="2">
        <f>'Processed Data Export'!BA202*E$1</f>
        <v>0</v>
      </c>
      <c r="F201" s="2">
        <f>'Processed Data Export'!BB202*F$1</f>
        <v>0</v>
      </c>
      <c r="G201" s="2">
        <f>'Processed Data Export'!BC202*G$1</f>
        <v>0</v>
      </c>
      <c r="H201" s="2">
        <f>'Processed Data Export'!BD202*H$1</f>
        <v>0</v>
      </c>
      <c r="I201" s="2">
        <f>'Processed Data Export'!BE202*I$1</f>
        <v>0</v>
      </c>
      <c r="J201" s="2">
        <f>'Processed Data Export'!BF202*J$1</f>
        <v>0</v>
      </c>
      <c r="K201" s="2">
        <f>'Processed Data Export'!BG202*K$1</f>
        <v>0</v>
      </c>
      <c r="L201" s="2">
        <f>'Processed Data Export'!BH202*L$1</f>
        <v>0</v>
      </c>
      <c r="M201" s="2">
        <f>'Processed Data Export'!BI202*M$1</f>
        <v>0</v>
      </c>
      <c r="N201" s="2">
        <f>'Processed Data Export'!BJ202*N$1</f>
        <v>0</v>
      </c>
      <c r="O201" s="2">
        <f>'Processed Data Export'!BK202*O$1</f>
        <v>0</v>
      </c>
      <c r="P201" s="2">
        <f>'Processed Data Export'!BL202*P$1</f>
        <v>0</v>
      </c>
      <c r="Q201" s="2">
        <f>'Processed Data Export'!BM202*Q$1</f>
        <v>0</v>
      </c>
      <c r="R201" s="2">
        <f>'Processed Data Export'!BN202*R$1</f>
        <v>0</v>
      </c>
      <c r="S201" s="2">
        <f>'Processed Data Export'!BO202*S$1</f>
        <v>0</v>
      </c>
      <c r="T201" s="2">
        <f>'Processed Data Export'!BP202*T$1</f>
        <v>0</v>
      </c>
      <c r="U201" s="2">
        <f>'Processed Data Export'!BQ202*U$1</f>
        <v>0</v>
      </c>
      <c r="V201" s="2">
        <f>'Processed Data Export'!BR202*V$1</f>
        <v>0</v>
      </c>
      <c r="W201" s="2">
        <f>'Processed Data Export'!BS202*W$1</f>
        <v>0</v>
      </c>
      <c r="X201" s="2">
        <f>'Processed Data Export'!BT202*X$1</f>
        <v>0</v>
      </c>
      <c r="Y201" s="2">
        <f>'Processed Data Export'!BU202*Y$1</f>
        <v>0</v>
      </c>
      <c r="Z201" s="2">
        <f>'Processed Data Export'!BV202*Z$1</f>
        <v>0</v>
      </c>
      <c r="AA201" s="2">
        <f>'Processed Data Export'!BW202*AA$1</f>
        <v>0</v>
      </c>
      <c r="AB201" s="2">
        <f>'Processed Data Export'!BX202*AB$1</f>
        <v>0</v>
      </c>
      <c r="AC201" s="2">
        <f>'Processed Data Export'!BY202*AC$1</f>
        <v>0</v>
      </c>
      <c r="AD201" s="2">
        <f>'Processed Data Export'!BZ202*AD$1</f>
        <v>0</v>
      </c>
      <c r="AE201" s="2">
        <f>'Processed Data Export'!CA202*AE$1</f>
        <v>0</v>
      </c>
      <c r="AF201" s="2">
        <f>'Processed Data Export'!CB202*AF$1</f>
        <v>0</v>
      </c>
      <c r="AG201" s="2">
        <f>'Processed Data Export'!CC202*AG$1</f>
        <v>4.7070000000000001E-2</v>
      </c>
      <c r="AH201" s="2">
        <f>'Processed Data Export'!CD202*AH$1</f>
        <v>9.2070000000000013E-2</v>
      </c>
      <c r="AI201" s="2">
        <f>'Processed Data Export'!CE202*AI$1</f>
        <v>0.13500000000000001</v>
      </c>
      <c r="AJ201" s="2">
        <f>'Processed Data Export'!CF202*AJ$1</f>
        <v>0.164905</v>
      </c>
      <c r="AK201" s="2">
        <f>'Processed Data Export'!CG202*AK$1</f>
        <v>0.18748000000000001</v>
      </c>
      <c r="AL201" s="2">
        <f>'Processed Data Export'!CH202*AL$1</f>
        <v>0.19820000000000002</v>
      </c>
      <c r="AM201" s="2">
        <f>'Processed Data Export'!CI202*AM$1</f>
        <v>0.22034999999999999</v>
      </c>
      <c r="AN201" s="2">
        <f>'Processed Data Export'!CJ202*AN$1</f>
        <v>0.28160000000000002</v>
      </c>
      <c r="AO201" s="2">
        <f>'Processed Data Export'!CK202*AO$1</f>
        <v>0.42774999999999996</v>
      </c>
      <c r="AP201" s="2">
        <f>'Processed Data Export'!CL202*AP$1</f>
        <v>0.67649999999999999</v>
      </c>
      <c r="AQ201" s="2">
        <f>'Processed Data Export'!CM202*AQ$1</f>
        <v>1.0528</v>
      </c>
      <c r="AR201" s="2">
        <f>'Processed Data Export'!CN202*AR$1</f>
        <v>1.5335999999999999</v>
      </c>
      <c r="AS201" s="2">
        <f>'Processed Data Export'!CO202*AS$1</f>
        <v>2.1174999999999997</v>
      </c>
      <c r="AT201" s="2">
        <f>'Processed Data Export'!CP202*AT$1</f>
        <v>2.7637500000000004</v>
      </c>
      <c r="AU201" s="2">
        <f>'Processed Data Export'!CQ202*AU$1</f>
        <v>3.4788000000000001</v>
      </c>
      <c r="AV201" s="2">
        <f>'Processed Data Export'!CR202*AV$1</f>
        <v>4.31325</v>
      </c>
      <c r="AW201" s="2">
        <f>'Processed Data Export'!CS202*AW$1</f>
        <v>5.2994500000000002</v>
      </c>
      <c r="AX201" s="2">
        <f>'Processed Data Export'!CT202*AX$1</f>
        <v>6.4348999999999998</v>
      </c>
      <c r="AY201" s="2">
        <f>'Processed Data Export'!CU202*AY$1</f>
        <v>7.7107999999999999</v>
      </c>
      <c r="AZ201" s="2">
        <f>'Processed Data Export'!CV202*AZ$1</f>
        <v>9.0576000000000008</v>
      </c>
      <c r="BA201" s="2">
        <f>'Processed Data Export'!CW202*BA$1</f>
        <v>10.584</v>
      </c>
      <c r="BB201" s="2">
        <f>'Processed Data Export'!CX202*BB$1</f>
        <v>12.5296</v>
      </c>
      <c r="BC201" s="2">
        <f>'Processed Data Export'!CY202*BC$1</f>
        <v>15.146600000000001</v>
      </c>
      <c r="BD201" s="2">
        <f>'Processed Data Export'!CZ202*BD$1</f>
        <v>19.029800000000002</v>
      </c>
      <c r="BE201" s="2">
        <f>'Processed Data Export'!DA202*BE$1</f>
        <v>24.975999999999999</v>
      </c>
      <c r="BF201" s="2">
        <f>'Processed Data Export'!DB202*BF$1</f>
        <v>33.845500000000001</v>
      </c>
      <c r="BG201" s="2">
        <f>'Processed Data Export'!DC202*BG$1</f>
        <v>46.907500000000006</v>
      </c>
      <c r="BH201" s="2">
        <f>'Processed Data Export'!DD202*BH$1</f>
        <v>64.451999999999984</v>
      </c>
      <c r="BI201" s="2">
        <f>'Processed Data Export'!DE202*BI$1</f>
        <v>87.983499999999992</v>
      </c>
      <c r="BJ201" s="2">
        <f>'Processed Data Export'!DF202*BJ$1</f>
        <v>116.6</v>
      </c>
      <c r="BK201" s="2">
        <f>'Processed Data Export'!DG202*BK$1</f>
        <v>149.78149999999999</v>
      </c>
      <c r="BL201" s="2">
        <f>'Processed Data Export'!DH202*BL$1</f>
        <v>185.36100000000002</v>
      </c>
      <c r="BM201" s="2">
        <f>'Processed Data Export'!DI202*BM$1</f>
        <v>219.56600000000003</v>
      </c>
      <c r="BN201" s="2">
        <f>'Processed Data Export'!DJ202*BN$1</f>
        <v>248.86499999999998</v>
      </c>
      <c r="BO201" s="2">
        <f>'Processed Data Export'!DK202*BO$1</f>
        <v>268.66999999999996</v>
      </c>
      <c r="BP201" s="2">
        <f>'Processed Data Export'!DL202*BP$1</f>
        <v>276.108</v>
      </c>
      <c r="BQ201" s="2">
        <f>'Processed Data Export'!DM202*BQ$1</f>
        <v>267.80599999999998</v>
      </c>
      <c r="BR201" s="2">
        <f>'Processed Data Export'!DN202*BR$1</f>
        <v>245.024</v>
      </c>
      <c r="BS201" s="2">
        <f>'Processed Data Export'!DO202*BS$1</f>
        <v>209.06250000000003</v>
      </c>
      <c r="BT201" s="2">
        <f>'Processed Data Export'!DP202*BT$1</f>
        <v>164.92</v>
      </c>
      <c r="BU201" s="2">
        <f>'Processed Data Export'!DQ202*BU$1</f>
        <v>118.80000000000001</v>
      </c>
      <c r="BV201" s="2">
        <f>'Processed Data Export'!DR202*BV$1</f>
        <v>76.518000000000001</v>
      </c>
      <c r="BW201" s="2">
        <f>'Processed Data Export'!DS202*BW$1</f>
        <v>42.734999999999999</v>
      </c>
      <c r="BX201" s="2">
        <f>'Processed Data Export'!DT202*BX$1</f>
        <v>20.954999999999998</v>
      </c>
      <c r="BY201" s="2">
        <f>'Processed Data Export'!DU202*BY$1</f>
        <v>6.4799999999999995</v>
      </c>
      <c r="BZ201" s="2">
        <f>'Processed Data Export'!DV202*BZ$1</f>
        <v>7.335</v>
      </c>
      <c r="CA201" s="2">
        <f>'Processed Data Export'!DW202*CA$1</f>
        <v>9.3000000000000007</v>
      </c>
      <c r="CB201" s="2">
        <f>'Processed Data Export'!DX202*CB$1</f>
        <v>11.605</v>
      </c>
      <c r="CC201" s="2">
        <f>'Processed Data Export'!DY202*CC$1</f>
        <v>10.799999999999999</v>
      </c>
      <c r="CD201" s="2">
        <f>'Processed Data Export'!DZ202*CD$1</f>
        <v>0</v>
      </c>
      <c r="CE201" s="2">
        <f>'Processed Data Export'!EA202*CE$1</f>
        <v>0</v>
      </c>
      <c r="CF201" s="2">
        <f>'Processed Data Export'!EB202*CF$1</f>
        <v>0</v>
      </c>
      <c r="CG201" s="2">
        <f>'Processed Data Export'!EC202*CG$1</f>
        <v>0</v>
      </c>
      <c r="CH201" s="2">
        <f>'Processed Data Export'!ED202*CH$1</f>
        <v>0</v>
      </c>
      <c r="CI201" s="2">
        <f>'Processed Data Export'!EE202*CI$1</f>
        <v>0</v>
      </c>
      <c r="CJ201" s="2">
        <f>'Processed Data Export'!EF202*CJ$1</f>
        <v>0</v>
      </c>
      <c r="CK201" s="2">
        <f>'Processed Data Export'!EG202*CK$1</f>
        <v>0</v>
      </c>
      <c r="CL201" s="2">
        <f>'Processed Data Export'!EH202*CL$1</f>
        <v>0</v>
      </c>
      <c r="CM201" s="2">
        <f>'Processed Data Export'!EI202*CM$1</f>
        <v>0</v>
      </c>
      <c r="CN201" s="2">
        <f>'Processed Data Export'!EJ202*CN$1</f>
        <v>0</v>
      </c>
      <c r="CO201" s="2">
        <f t="shared" si="6"/>
        <v>3017.9398800000004</v>
      </c>
      <c r="CP201" s="2">
        <f t="shared" si="7"/>
        <v>30.179398800000005</v>
      </c>
    </row>
    <row r="202" spans="1:94" x14ac:dyDescent="0.35">
      <c r="A202" s="2">
        <f>'Processed Data Export'!B203</f>
        <v>18325</v>
      </c>
      <c r="B202" s="2">
        <f>'Processed Data Export'!AX203*B$1</f>
        <v>9.0999999999999987E-3</v>
      </c>
      <c r="C202" s="2">
        <f>'Processed Data Export'!AY203*C$1</f>
        <v>0</v>
      </c>
      <c r="D202" s="2">
        <f>'Processed Data Export'!AZ203*D$1</f>
        <v>0</v>
      </c>
      <c r="E202" s="2">
        <f>'Processed Data Export'!BA203*E$1</f>
        <v>0</v>
      </c>
      <c r="F202" s="2">
        <f>'Processed Data Export'!BB203*F$1</f>
        <v>0</v>
      </c>
      <c r="G202" s="2">
        <f>'Processed Data Export'!BC203*G$1</f>
        <v>0</v>
      </c>
      <c r="H202" s="2">
        <f>'Processed Data Export'!BD203*H$1</f>
        <v>0</v>
      </c>
      <c r="I202" s="2">
        <f>'Processed Data Export'!BE203*I$1</f>
        <v>0</v>
      </c>
      <c r="J202" s="2">
        <f>'Processed Data Export'!BF203*J$1</f>
        <v>0</v>
      </c>
      <c r="K202" s="2">
        <f>'Processed Data Export'!BG203*K$1</f>
        <v>0</v>
      </c>
      <c r="L202" s="2">
        <f>'Processed Data Export'!BH203*L$1</f>
        <v>0</v>
      </c>
      <c r="M202" s="2">
        <f>'Processed Data Export'!BI203*M$1</f>
        <v>0</v>
      </c>
      <c r="N202" s="2">
        <f>'Processed Data Export'!BJ203*N$1</f>
        <v>0</v>
      </c>
      <c r="O202" s="2">
        <f>'Processed Data Export'!BK203*O$1</f>
        <v>0</v>
      </c>
      <c r="P202" s="2">
        <f>'Processed Data Export'!BL203*P$1</f>
        <v>0</v>
      </c>
      <c r="Q202" s="2">
        <f>'Processed Data Export'!BM203*Q$1</f>
        <v>0</v>
      </c>
      <c r="R202" s="2">
        <f>'Processed Data Export'!BN203*R$1</f>
        <v>0</v>
      </c>
      <c r="S202" s="2">
        <f>'Processed Data Export'!BO203*S$1</f>
        <v>0</v>
      </c>
      <c r="T202" s="2">
        <f>'Processed Data Export'!BP203*T$1</f>
        <v>0</v>
      </c>
      <c r="U202" s="2">
        <f>'Processed Data Export'!BQ203*U$1</f>
        <v>0</v>
      </c>
      <c r="V202" s="2">
        <f>'Processed Data Export'!BR203*V$1</f>
        <v>0</v>
      </c>
      <c r="W202" s="2">
        <f>'Processed Data Export'!BS203*W$1</f>
        <v>0</v>
      </c>
      <c r="X202" s="2">
        <f>'Processed Data Export'!BT203*X$1</f>
        <v>0</v>
      </c>
      <c r="Y202" s="2">
        <f>'Processed Data Export'!BU203*Y$1</f>
        <v>0</v>
      </c>
      <c r="Z202" s="2">
        <f>'Processed Data Export'!BV203*Z$1</f>
        <v>0</v>
      </c>
      <c r="AA202" s="2">
        <f>'Processed Data Export'!BW203*AA$1</f>
        <v>0</v>
      </c>
      <c r="AB202" s="2">
        <f>'Processed Data Export'!BX203*AB$1</f>
        <v>0</v>
      </c>
      <c r="AC202" s="2">
        <f>'Processed Data Export'!BY203*AC$1</f>
        <v>0</v>
      </c>
      <c r="AD202" s="2">
        <f>'Processed Data Export'!BZ203*AD$1</f>
        <v>0</v>
      </c>
      <c r="AE202" s="2">
        <f>'Processed Data Export'!CA203*AE$1</f>
        <v>0</v>
      </c>
      <c r="AF202" s="2">
        <f>'Processed Data Export'!CB203*AF$1</f>
        <v>1.6100000000000003E-2</v>
      </c>
      <c r="AG202" s="2">
        <f>'Processed Data Export'!CC203*AG$1</f>
        <v>5.7530000000000005E-2</v>
      </c>
      <c r="AH202" s="2">
        <f>'Processed Data Export'!CD203*AH$1</f>
        <v>9.801E-2</v>
      </c>
      <c r="AI202" s="2">
        <f>'Processed Data Export'!CE203*AI$1</f>
        <v>0.13837500000000003</v>
      </c>
      <c r="AJ202" s="2">
        <f>'Processed Data Export'!CF203*AJ$1</f>
        <v>0.16874</v>
      </c>
      <c r="AK202" s="2">
        <f>'Processed Data Export'!CG203*AK$1</f>
        <v>0.18312</v>
      </c>
      <c r="AL202" s="2">
        <f>'Processed Data Export'!CH203*AL$1</f>
        <v>0.193245</v>
      </c>
      <c r="AM202" s="2">
        <f>'Processed Data Export'!CI203*AM$1</f>
        <v>0.21469999999999997</v>
      </c>
      <c r="AN202" s="2">
        <f>'Processed Data Export'!CJ203*AN$1</f>
        <v>0.2944</v>
      </c>
      <c r="AO202" s="2">
        <f>'Processed Data Export'!CK203*AO$1</f>
        <v>0.45674999999999999</v>
      </c>
      <c r="AP202" s="2">
        <f>'Processed Data Export'!CL203*AP$1</f>
        <v>0.74249999999999994</v>
      </c>
      <c r="AQ202" s="2">
        <f>'Processed Data Export'!CM203*AQ$1</f>
        <v>1.1467999999999998</v>
      </c>
      <c r="AR202" s="2">
        <f>'Processed Data Export'!CN203*AR$1</f>
        <v>1.6614</v>
      </c>
      <c r="AS202" s="2">
        <f>'Processed Data Export'!CO203*AS$1</f>
        <v>2.2869000000000002</v>
      </c>
      <c r="AT202" s="2">
        <f>'Processed Data Export'!CP203*AT$1</f>
        <v>2.9975000000000001</v>
      </c>
      <c r="AU202" s="2">
        <f>'Processed Data Export'!CQ203*AU$1</f>
        <v>3.7907999999999995</v>
      </c>
      <c r="AV202" s="2">
        <f>'Processed Data Export'!CR203*AV$1</f>
        <v>4.7214999999999998</v>
      </c>
      <c r="AW202" s="2">
        <f>'Processed Data Export'!CS203*AW$1</f>
        <v>5.8032000000000004</v>
      </c>
      <c r="AX202" s="2">
        <f>'Processed Data Export'!CT203*AX$1</f>
        <v>7.0990000000000002</v>
      </c>
      <c r="AY202" s="2">
        <f>'Processed Data Export'!CU203*AY$1</f>
        <v>8.5183499999999999</v>
      </c>
      <c r="AZ202" s="2">
        <f>'Processed Data Export'!CV203*AZ$1</f>
        <v>10.0936</v>
      </c>
      <c r="BA202" s="2">
        <f>'Processed Data Export'!CW203*BA$1</f>
        <v>11.7936</v>
      </c>
      <c r="BB202" s="2">
        <f>'Processed Data Export'!CX203*BB$1</f>
        <v>13.8284</v>
      </c>
      <c r="BC202" s="2">
        <f>'Processed Data Export'!CY203*BC$1</f>
        <v>16.578799999999998</v>
      </c>
      <c r="BD202" s="2">
        <f>'Processed Data Export'!CZ203*BD$1</f>
        <v>20.508800000000001</v>
      </c>
      <c r="BE202" s="2">
        <f>'Processed Data Export'!DA203*BE$1</f>
        <v>26.207999999999998</v>
      </c>
      <c r="BF202" s="2">
        <f>'Processed Data Export'!DB203*BF$1</f>
        <v>34.480499999999999</v>
      </c>
      <c r="BG202" s="2">
        <f>'Processed Data Export'!DC203*BG$1</f>
        <v>46.545000000000002</v>
      </c>
      <c r="BH202" s="2">
        <f>'Processed Data Export'!DD203*BH$1</f>
        <v>62.483999999999995</v>
      </c>
      <c r="BI202" s="2">
        <f>'Processed Data Export'!DE203*BI$1</f>
        <v>83.869499999999988</v>
      </c>
      <c r="BJ202" s="2">
        <f>'Processed Data Export'!DF203*BJ$1</f>
        <v>109.49799999999999</v>
      </c>
      <c r="BK202" s="2">
        <f>'Processed Data Export'!DG203*BK$1</f>
        <v>139.41850000000002</v>
      </c>
      <c r="BL202" s="2">
        <f>'Processed Data Export'!DH203*BL$1</f>
        <v>171.52399999999997</v>
      </c>
      <c r="BM202" s="2">
        <f>'Processed Data Export'!DI203*BM$1</f>
        <v>202.30550000000002</v>
      </c>
      <c r="BN202" s="2">
        <f>'Processed Data Export'!DJ203*BN$1</f>
        <v>228.92049999999998</v>
      </c>
      <c r="BO202" s="2">
        <f>'Processed Data Export'!DK203*BO$1</f>
        <v>247.61750000000001</v>
      </c>
      <c r="BP202" s="2">
        <f>'Processed Data Export'!DL203*BP$1</f>
        <v>255.13200000000001</v>
      </c>
      <c r="BQ202" s="2">
        <f>'Processed Data Export'!DM203*BQ$1</f>
        <v>248.64000000000001</v>
      </c>
      <c r="BR202" s="2">
        <f>'Processed Data Export'!DN203*BR$1</f>
        <v>229.12100000000001</v>
      </c>
      <c r="BS202" s="2">
        <f>'Processed Data Export'!DO203*BS$1</f>
        <v>197.02050000000003</v>
      </c>
      <c r="BT202" s="2">
        <f>'Processed Data Export'!DP203*BT$1</f>
        <v>157.32</v>
      </c>
      <c r="BU202" s="2">
        <f>'Processed Data Export'!DQ203*BU$1</f>
        <v>115.77600000000001</v>
      </c>
      <c r="BV202" s="2">
        <f>'Processed Data Export'!DR203*BV$1</f>
        <v>77.989499999999992</v>
      </c>
      <c r="BW202" s="2">
        <f>'Processed Data Export'!DS203*BW$1</f>
        <v>48.84</v>
      </c>
      <c r="BX202" s="2">
        <f>'Processed Data Export'!DT203*BX$1</f>
        <v>33.020000000000003</v>
      </c>
      <c r="BY202" s="2">
        <f>'Processed Data Export'!DU203*BY$1</f>
        <v>32.4</v>
      </c>
      <c r="BZ202" s="2">
        <f>'Processed Data Export'!DV203*BZ$1</f>
        <v>44.010000000000005</v>
      </c>
      <c r="CA202" s="2">
        <f>'Processed Data Export'!DW203*CA$1</f>
        <v>64.17</v>
      </c>
      <c r="CB202" s="2">
        <f>'Processed Data Export'!DX203*CB$1</f>
        <v>88.62</v>
      </c>
      <c r="CC202" s="2">
        <f>'Processed Data Export'!DY203*CC$1</f>
        <v>106.8</v>
      </c>
      <c r="CD202" s="2">
        <f>'Processed Data Export'!DZ203*CD$1</f>
        <v>114.24</v>
      </c>
      <c r="CE202" s="2">
        <f>'Processed Data Export'!EA203*CE$1</f>
        <v>103.85</v>
      </c>
      <c r="CF202" s="2">
        <f>'Processed Data Export'!EB203*CF$1</f>
        <v>75.680000000000007</v>
      </c>
      <c r="CG202" s="2">
        <f>'Processed Data Export'!EC203*CG$1</f>
        <v>30</v>
      </c>
      <c r="CH202" s="2">
        <f>'Processed Data Export'!ED203*CH$1</f>
        <v>0</v>
      </c>
      <c r="CI202" s="2">
        <f>'Processed Data Export'!EE203*CI$1</f>
        <v>0</v>
      </c>
      <c r="CJ202" s="2">
        <f>'Processed Data Export'!EF203*CJ$1</f>
        <v>0</v>
      </c>
      <c r="CK202" s="2">
        <f>'Processed Data Export'!EG203*CK$1</f>
        <v>0</v>
      </c>
      <c r="CL202" s="2">
        <f>'Processed Data Export'!EH203*CL$1</f>
        <v>0</v>
      </c>
      <c r="CM202" s="2">
        <f>'Processed Data Export'!EI203*CM$1</f>
        <v>0</v>
      </c>
      <c r="CN202" s="2">
        <f>'Processed Data Export'!EJ203*CN$1</f>
        <v>0</v>
      </c>
      <c r="CO202" s="2">
        <f t="shared" si="6"/>
        <v>3488.9012200000006</v>
      </c>
      <c r="CP202" s="2">
        <f t="shared" si="7"/>
        <v>34.889012200000003</v>
      </c>
    </row>
    <row r="203" spans="1:94" x14ac:dyDescent="0.35">
      <c r="A203" s="2">
        <f>'Processed Data Export'!B204</f>
        <v>18330</v>
      </c>
      <c r="B203" s="2">
        <f>'Processed Data Export'!AX204*B$1</f>
        <v>1.25E-3</v>
      </c>
      <c r="C203" s="2">
        <f>'Processed Data Export'!AY204*C$1</f>
        <v>0</v>
      </c>
      <c r="D203" s="2">
        <f>'Processed Data Export'!AZ204*D$1</f>
        <v>0</v>
      </c>
      <c r="E203" s="2">
        <f>'Processed Data Export'!BA204*E$1</f>
        <v>0</v>
      </c>
      <c r="F203" s="2">
        <f>'Processed Data Export'!BB204*F$1</f>
        <v>0</v>
      </c>
      <c r="G203" s="2">
        <f>'Processed Data Export'!BC204*G$1</f>
        <v>0</v>
      </c>
      <c r="H203" s="2">
        <f>'Processed Data Export'!BD204*H$1</f>
        <v>0</v>
      </c>
      <c r="I203" s="2">
        <f>'Processed Data Export'!BE204*I$1</f>
        <v>0</v>
      </c>
      <c r="J203" s="2">
        <f>'Processed Data Export'!BF204*J$1</f>
        <v>0</v>
      </c>
      <c r="K203" s="2">
        <f>'Processed Data Export'!BG204*K$1</f>
        <v>0</v>
      </c>
      <c r="L203" s="2">
        <f>'Processed Data Export'!BH204*L$1</f>
        <v>0</v>
      </c>
      <c r="M203" s="2">
        <f>'Processed Data Export'!BI204*M$1</f>
        <v>0</v>
      </c>
      <c r="N203" s="2">
        <f>'Processed Data Export'!BJ204*N$1</f>
        <v>0</v>
      </c>
      <c r="O203" s="2">
        <f>'Processed Data Export'!BK204*O$1</f>
        <v>0</v>
      </c>
      <c r="P203" s="2">
        <f>'Processed Data Export'!BL204*P$1</f>
        <v>0</v>
      </c>
      <c r="Q203" s="2">
        <f>'Processed Data Export'!BM204*Q$1</f>
        <v>0</v>
      </c>
      <c r="R203" s="2">
        <f>'Processed Data Export'!BN204*R$1</f>
        <v>0</v>
      </c>
      <c r="S203" s="2">
        <f>'Processed Data Export'!BO204*S$1</f>
        <v>0</v>
      </c>
      <c r="T203" s="2">
        <f>'Processed Data Export'!BP204*T$1</f>
        <v>0</v>
      </c>
      <c r="U203" s="2">
        <f>'Processed Data Export'!BQ204*U$1</f>
        <v>0</v>
      </c>
      <c r="V203" s="2">
        <f>'Processed Data Export'!BR204*V$1</f>
        <v>0</v>
      </c>
      <c r="W203" s="2">
        <f>'Processed Data Export'!BS204*W$1</f>
        <v>0</v>
      </c>
      <c r="X203" s="2">
        <f>'Processed Data Export'!BT204*X$1</f>
        <v>0</v>
      </c>
      <c r="Y203" s="2">
        <f>'Processed Data Export'!BU204*Y$1</f>
        <v>0</v>
      </c>
      <c r="Z203" s="2">
        <f>'Processed Data Export'!BV204*Z$1</f>
        <v>0</v>
      </c>
      <c r="AA203" s="2">
        <f>'Processed Data Export'!BW204*AA$1</f>
        <v>0</v>
      </c>
      <c r="AB203" s="2">
        <f>'Processed Data Export'!BX204*AB$1</f>
        <v>0</v>
      </c>
      <c r="AC203" s="2">
        <f>'Processed Data Export'!BY204*AC$1</f>
        <v>0</v>
      </c>
      <c r="AD203" s="2">
        <f>'Processed Data Export'!BZ204*AD$1</f>
        <v>0</v>
      </c>
      <c r="AE203" s="2">
        <f>'Processed Data Export'!CA204*AE$1</f>
        <v>0</v>
      </c>
      <c r="AF203" s="2">
        <f>'Processed Data Export'!CB204*AF$1</f>
        <v>0</v>
      </c>
      <c r="AG203" s="2">
        <f>'Processed Data Export'!CC204*AG$1</f>
        <v>4.9685E-2</v>
      </c>
      <c r="AH203" s="2">
        <f>'Processed Data Export'!CD204*AH$1</f>
        <v>9.2069999999999999E-2</v>
      </c>
      <c r="AI203" s="2">
        <f>'Processed Data Export'!CE204*AI$1</f>
        <v>0.124875</v>
      </c>
      <c r="AJ203" s="2">
        <f>'Processed Data Export'!CF204*AJ$1</f>
        <v>0.15723500000000001</v>
      </c>
      <c r="AK203" s="2">
        <f>'Processed Data Export'!CG204*AK$1</f>
        <v>0.1744</v>
      </c>
      <c r="AL203" s="2">
        <f>'Processed Data Export'!CH204*AL$1</f>
        <v>0.183335</v>
      </c>
      <c r="AM203" s="2">
        <f>'Processed Data Export'!CI204*AM$1</f>
        <v>0.20339999999999997</v>
      </c>
      <c r="AN203" s="2">
        <f>'Processed Data Export'!CJ204*AN$1</f>
        <v>0.2752</v>
      </c>
      <c r="AO203" s="2">
        <f>'Processed Data Export'!CK204*AO$1</f>
        <v>0.42774999999999996</v>
      </c>
      <c r="AP203" s="2">
        <f>'Processed Data Export'!CL204*AP$1</f>
        <v>0.68474999999999997</v>
      </c>
      <c r="AQ203" s="2">
        <f>'Processed Data Export'!CM204*AQ$1</f>
        <v>1.0528</v>
      </c>
      <c r="AR203" s="2">
        <f>'Processed Data Export'!CN204*AR$1</f>
        <v>1.5335999999999999</v>
      </c>
      <c r="AS203" s="2">
        <f>'Processed Data Export'!CO204*AS$1</f>
        <v>2.1295999999999999</v>
      </c>
      <c r="AT203" s="2">
        <f>'Processed Data Export'!CP204*AT$1</f>
        <v>2.7912500000000002</v>
      </c>
      <c r="AU203" s="2">
        <f>'Processed Data Export'!CQ204*AU$1</f>
        <v>3.5568</v>
      </c>
      <c r="AV203" s="2">
        <f>'Processed Data Export'!CR204*AV$1</f>
        <v>4.4552499999999995</v>
      </c>
      <c r="AW203" s="2">
        <f>'Processed Data Export'!CS204*AW$1</f>
        <v>5.5009500000000005</v>
      </c>
      <c r="AX203" s="2">
        <f>'Processed Data Export'!CT204*AX$1</f>
        <v>6.7555000000000005</v>
      </c>
      <c r="AY203" s="2">
        <f>'Processed Data Export'!CU204*AY$1</f>
        <v>8.2057500000000001</v>
      </c>
      <c r="AZ203" s="2">
        <f>'Processed Data Export'!CV204*AZ$1</f>
        <v>9.7384000000000004</v>
      </c>
      <c r="BA203" s="2">
        <f>'Processed Data Export'!CW204*BA$1</f>
        <v>11.390399999999998</v>
      </c>
      <c r="BB203" s="2">
        <f>'Processed Data Export'!CX204*BB$1</f>
        <v>13.446399999999999</v>
      </c>
      <c r="BC203" s="2">
        <f>'Processed Data Export'!CY204*BC$1</f>
        <v>16.058</v>
      </c>
      <c r="BD203" s="2">
        <f>'Processed Data Export'!CZ204*BD$1</f>
        <v>19.818599999999996</v>
      </c>
      <c r="BE203" s="2">
        <f>'Processed Data Export'!DA204*BE$1</f>
        <v>25.255999999999997</v>
      </c>
      <c r="BF203" s="2">
        <f>'Processed Data Export'!DB204*BF$1</f>
        <v>33.337499999999999</v>
      </c>
      <c r="BG203" s="2">
        <f>'Processed Data Export'!DC204*BG$1</f>
        <v>45.022500000000001</v>
      </c>
      <c r="BH203" s="2">
        <f>'Processed Data Export'!DD204*BH$1</f>
        <v>60.843999999999994</v>
      </c>
      <c r="BI203" s="2">
        <f>'Processed Data Export'!DE204*BI$1</f>
        <v>81.999499999999998</v>
      </c>
      <c r="BJ203" s="2">
        <f>'Processed Data Export'!DF204*BJ$1</f>
        <v>108.014</v>
      </c>
      <c r="BK203" s="2">
        <f>'Processed Data Export'!DG204*BK$1</f>
        <v>138.69550000000001</v>
      </c>
      <c r="BL203" s="2">
        <f>'Processed Data Export'!DH204*BL$1</f>
        <v>172.07199999999997</v>
      </c>
      <c r="BM203" s="2">
        <f>'Processed Data Export'!DI204*BM$1</f>
        <v>205.10450000000003</v>
      </c>
      <c r="BN203" s="2">
        <f>'Processed Data Export'!DJ204*BN$1</f>
        <v>234.392</v>
      </c>
      <c r="BO203" s="2">
        <f>'Processed Data Export'!DK204*BO$1</f>
        <v>256.23900000000003</v>
      </c>
      <c r="BP203" s="2">
        <f>'Processed Data Export'!DL204*BP$1</f>
        <v>267.21600000000001</v>
      </c>
      <c r="BQ203" s="2">
        <f>'Processed Data Export'!DM204*BQ$1</f>
        <v>264.69799999999998</v>
      </c>
      <c r="BR203" s="2">
        <f>'Processed Data Export'!DN204*BR$1</f>
        <v>247.67449999999999</v>
      </c>
      <c r="BS203" s="2">
        <f>'Processed Data Export'!DO204*BS$1</f>
        <v>218.76300000000003</v>
      </c>
      <c r="BT203" s="2">
        <f>'Processed Data Export'!DP204*BT$1</f>
        <v>180.88</v>
      </c>
      <c r="BU203" s="2">
        <f>'Processed Data Export'!DQ204*BU$1</f>
        <v>140.83199999999999</v>
      </c>
      <c r="BV203" s="2">
        <f>'Processed Data Export'!DR204*BV$1</f>
        <v>103.005</v>
      </c>
      <c r="BW203" s="2">
        <f>'Processed Data Export'!DS204*BW$1</f>
        <v>73.259999999999991</v>
      </c>
      <c r="BX203" s="2">
        <f>'Processed Data Export'!DT204*BX$1</f>
        <v>55.244999999999997</v>
      </c>
      <c r="BY203" s="2">
        <f>'Processed Data Export'!DU204*BY$1</f>
        <v>46.8</v>
      </c>
      <c r="BZ203" s="2">
        <f>'Processed Data Export'!DV204*BZ$1</f>
        <v>46.455000000000005</v>
      </c>
      <c r="CA203" s="2">
        <f>'Processed Data Export'!DW204*CA$1</f>
        <v>49.29</v>
      </c>
      <c r="CB203" s="2">
        <f>'Processed Data Export'!DX204*CB$1</f>
        <v>50.64</v>
      </c>
      <c r="CC203" s="2">
        <f>'Processed Data Export'!DY204*CC$1</f>
        <v>46.800000000000004</v>
      </c>
      <c r="CD203" s="2">
        <f>'Processed Data Export'!DZ204*CD$1</f>
        <v>34</v>
      </c>
      <c r="CE203" s="2">
        <f>'Processed Data Export'!EA204*CE$1</f>
        <v>12.4</v>
      </c>
      <c r="CF203" s="2">
        <f>'Processed Data Export'!EB204*CF$1</f>
        <v>0</v>
      </c>
      <c r="CG203" s="2">
        <f>'Processed Data Export'!EC204*CG$1</f>
        <v>0</v>
      </c>
      <c r="CH203" s="2">
        <f>'Processed Data Export'!ED204*CH$1</f>
        <v>0</v>
      </c>
      <c r="CI203" s="2">
        <f>'Processed Data Export'!EE204*CI$1</f>
        <v>0</v>
      </c>
      <c r="CJ203" s="2">
        <f>'Processed Data Export'!EF204*CJ$1</f>
        <v>0</v>
      </c>
      <c r="CK203" s="2">
        <f>'Processed Data Export'!EG204*CK$1</f>
        <v>0</v>
      </c>
      <c r="CL203" s="2">
        <f>'Processed Data Export'!EH204*CL$1</f>
        <v>0</v>
      </c>
      <c r="CM203" s="2">
        <f>'Processed Data Export'!EI204*CM$1</f>
        <v>0</v>
      </c>
      <c r="CN203" s="2">
        <f>'Processed Data Export'!EJ204*CN$1</f>
        <v>0</v>
      </c>
      <c r="CO203" s="2">
        <f t="shared" si="6"/>
        <v>3307.7422500000002</v>
      </c>
      <c r="CP203" s="2">
        <f t="shared" si="7"/>
        <v>33.077422500000004</v>
      </c>
    </row>
    <row r="204" spans="1:94" x14ac:dyDescent="0.35">
      <c r="A204" s="2">
        <f>'Processed Data Export'!B205</f>
        <v>19200</v>
      </c>
      <c r="B204" s="2">
        <f>'Processed Data Export'!AX205*B$1</f>
        <v>3.0849999999999999E-2</v>
      </c>
      <c r="C204" s="2">
        <f>'Processed Data Export'!AY205*C$1</f>
        <v>0</v>
      </c>
      <c r="D204" s="2">
        <f>'Processed Data Export'!AZ205*D$1</f>
        <v>0</v>
      </c>
      <c r="E204" s="2">
        <f>'Processed Data Export'!BA205*E$1</f>
        <v>0</v>
      </c>
      <c r="F204" s="2">
        <f>'Processed Data Export'!BB205*F$1</f>
        <v>0</v>
      </c>
      <c r="G204" s="2">
        <f>'Processed Data Export'!BC205*G$1</f>
        <v>0</v>
      </c>
      <c r="H204" s="2">
        <f>'Processed Data Export'!BD205*H$1</f>
        <v>0</v>
      </c>
      <c r="I204" s="2">
        <f>'Processed Data Export'!BE205*I$1</f>
        <v>0</v>
      </c>
      <c r="J204" s="2">
        <f>'Processed Data Export'!BF205*J$1</f>
        <v>0</v>
      </c>
      <c r="K204" s="2">
        <f>'Processed Data Export'!BG205*K$1</f>
        <v>0</v>
      </c>
      <c r="L204" s="2">
        <f>'Processed Data Export'!BH205*L$1</f>
        <v>0</v>
      </c>
      <c r="M204" s="2">
        <f>'Processed Data Export'!BI205*M$1</f>
        <v>0</v>
      </c>
      <c r="N204" s="2">
        <f>'Processed Data Export'!BJ205*N$1</f>
        <v>0</v>
      </c>
      <c r="O204" s="2">
        <f>'Processed Data Export'!BK205*O$1</f>
        <v>0</v>
      </c>
      <c r="P204" s="2">
        <f>'Processed Data Export'!BL205*P$1</f>
        <v>0</v>
      </c>
      <c r="Q204" s="2">
        <f>'Processed Data Export'!BM205*Q$1</f>
        <v>0</v>
      </c>
      <c r="R204" s="2">
        <f>'Processed Data Export'!BN205*R$1</f>
        <v>0</v>
      </c>
      <c r="S204" s="2">
        <f>'Processed Data Export'!BO205*S$1</f>
        <v>0</v>
      </c>
      <c r="T204" s="2">
        <f>'Processed Data Export'!BP205*T$1</f>
        <v>0</v>
      </c>
      <c r="U204" s="2">
        <f>'Processed Data Export'!BQ205*U$1</f>
        <v>0</v>
      </c>
      <c r="V204" s="2">
        <f>'Processed Data Export'!BR205*V$1</f>
        <v>0</v>
      </c>
      <c r="W204" s="2">
        <f>'Processed Data Export'!BS205*W$1</f>
        <v>0</v>
      </c>
      <c r="X204" s="2">
        <f>'Processed Data Export'!BT205*X$1</f>
        <v>0</v>
      </c>
      <c r="Y204" s="2">
        <f>'Processed Data Export'!BU205*Y$1</f>
        <v>0</v>
      </c>
      <c r="Z204" s="2">
        <f>'Processed Data Export'!BV205*Z$1</f>
        <v>0</v>
      </c>
      <c r="AA204" s="2">
        <f>'Processed Data Export'!BW205*AA$1</f>
        <v>0</v>
      </c>
      <c r="AB204" s="2">
        <f>'Processed Data Export'!BX205*AB$1</f>
        <v>0</v>
      </c>
      <c r="AC204" s="2">
        <f>'Processed Data Export'!BY205*AC$1</f>
        <v>0</v>
      </c>
      <c r="AD204" s="2">
        <f>'Processed Data Export'!BZ205*AD$1</f>
        <v>0</v>
      </c>
      <c r="AE204" s="2">
        <f>'Processed Data Export'!CA205*AE$1</f>
        <v>0</v>
      </c>
      <c r="AF204" s="2">
        <f>'Processed Data Export'!CB205*AF$1</f>
        <v>0</v>
      </c>
      <c r="AG204" s="2">
        <f>'Processed Data Export'!CC205*AG$1</f>
        <v>0</v>
      </c>
      <c r="AH204" s="2">
        <f>'Processed Data Export'!CD205*AH$1</f>
        <v>0</v>
      </c>
      <c r="AI204" s="2">
        <f>'Processed Data Export'!CE205*AI$1</f>
        <v>0</v>
      </c>
      <c r="AJ204" s="2">
        <f>'Processed Data Export'!CF205*AJ$1</f>
        <v>0</v>
      </c>
      <c r="AK204" s="2">
        <f>'Processed Data Export'!CG205*AK$1</f>
        <v>0</v>
      </c>
      <c r="AL204" s="2">
        <f>'Processed Data Export'!CH205*AL$1</f>
        <v>0</v>
      </c>
      <c r="AM204" s="2">
        <f>'Processed Data Export'!CI205*AM$1</f>
        <v>0</v>
      </c>
      <c r="AN204" s="2">
        <f>'Processed Data Export'!CJ205*AN$1</f>
        <v>0</v>
      </c>
      <c r="AO204" s="2">
        <f>'Processed Data Export'!CK205*AO$1</f>
        <v>0.10875000000000001</v>
      </c>
      <c r="AP204" s="2">
        <f>'Processed Data Export'!CL205*AP$1</f>
        <v>0.27224999999999999</v>
      </c>
      <c r="AQ204" s="2">
        <f>'Processed Data Export'!CM205*AQ$1</f>
        <v>0.55459999999999998</v>
      </c>
      <c r="AR204" s="2">
        <f>'Processed Data Export'!CN205*AR$1</f>
        <v>0.94784999999999997</v>
      </c>
      <c r="AS204" s="2">
        <f>'Processed Data Export'!CO205*AS$1</f>
        <v>1.452</v>
      </c>
      <c r="AT204" s="2">
        <f>'Processed Data Export'!CP205*AT$1</f>
        <v>2.09</v>
      </c>
      <c r="AU204" s="2">
        <f>'Processed Data Export'!CQ205*AU$1</f>
        <v>2.9016000000000002</v>
      </c>
      <c r="AV204" s="2">
        <f>'Processed Data Export'!CR205*AV$1</f>
        <v>3.9937499999999999</v>
      </c>
      <c r="AW204" s="2">
        <f>'Processed Data Export'!CS205*AW$1</f>
        <v>5.4606500000000002</v>
      </c>
      <c r="AX204" s="2">
        <f>'Processed Data Export'!CT205*AX$1</f>
        <v>7.4196000000000009</v>
      </c>
      <c r="AY204" s="2">
        <f>'Processed Data Export'!CU205*AY$1</f>
        <v>9.8989999999999991</v>
      </c>
      <c r="AZ204" s="2">
        <f>'Processed Data Export'!CV205*AZ$1</f>
        <v>12.816800000000001</v>
      </c>
      <c r="BA204" s="2">
        <f>'Processed Data Export'!CW205*BA$1</f>
        <v>16.2288</v>
      </c>
      <c r="BB204" s="2">
        <f>'Processed Data Export'!CX205*BB$1</f>
        <v>20.207799999999999</v>
      </c>
      <c r="BC204" s="2">
        <f>'Processed Data Export'!CY205*BC$1</f>
        <v>24.781399999999998</v>
      </c>
      <c r="BD204" s="2">
        <f>'Processed Data Export'!CZ205*BD$1</f>
        <v>30.171599999999998</v>
      </c>
      <c r="BE204" s="2">
        <f>'Processed Data Export'!DA205*BE$1</f>
        <v>36.511999999999993</v>
      </c>
      <c r="BF204" s="2">
        <f>'Processed Data Export'!DB205*BF$1</f>
        <v>44.132499999999993</v>
      </c>
      <c r="BG204" s="2">
        <f>'Processed Data Export'!DC205*BG$1</f>
        <v>53.722500000000004</v>
      </c>
      <c r="BH204" s="2">
        <f>'Processed Data Export'!DD205*BH$1</f>
        <v>64.943999999999988</v>
      </c>
      <c r="BI204" s="2">
        <f>'Processed Data Export'!DE205*BI$1</f>
        <v>78.914000000000016</v>
      </c>
      <c r="BJ204" s="2">
        <f>'Processed Data Export'!DF205*BJ$1</f>
        <v>94.975999999999999</v>
      </c>
      <c r="BK204" s="2">
        <f>'Processed Data Export'!DG205*BK$1</f>
        <v>113.27000000000001</v>
      </c>
      <c r="BL204" s="2">
        <f>'Processed Data Export'!DH205*BL$1</f>
        <v>133.02700000000002</v>
      </c>
      <c r="BM204" s="2">
        <f>'Processed Data Export'!DI205*BM$1</f>
        <v>152.54549999999998</v>
      </c>
      <c r="BN204" s="2">
        <f>'Processed Data Export'!DJ205*BN$1</f>
        <v>170.499</v>
      </c>
      <c r="BO204" s="2">
        <f>'Processed Data Export'!DK205*BO$1</f>
        <v>185.46250000000001</v>
      </c>
      <c r="BP204" s="2">
        <f>'Processed Data Export'!DL205*BP$1</f>
        <v>195.852</v>
      </c>
      <c r="BQ204" s="2">
        <f>'Processed Data Export'!DM205*BQ$1</f>
        <v>199.94799999999998</v>
      </c>
      <c r="BR204" s="2">
        <f>'Processed Data Export'!DN205*BR$1</f>
        <v>198.49299999999999</v>
      </c>
      <c r="BS204" s="2">
        <f>'Processed Data Export'!DO205*BS$1</f>
        <v>190.66500000000002</v>
      </c>
      <c r="BT204" s="2">
        <f>'Processed Data Export'!DP205*BT$1</f>
        <v>179.74</v>
      </c>
      <c r="BU204" s="2">
        <f>'Processed Data Export'!DQ205*BU$1</f>
        <v>166.75200000000004</v>
      </c>
      <c r="BV204" s="2">
        <f>'Processed Data Export'!DR205*BV$1</f>
        <v>154.99799999999999</v>
      </c>
      <c r="BW204" s="2">
        <f>'Processed Data Export'!DS205*BW$1</f>
        <v>145.965</v>
      </c>
      <c r="BX204" s="2">
        <f>'Processed Data Export'!DT205*BX$1</f>
        <v>142.875</v>
      </c>
      <c r="BY204" s="2">
        <f>'Processed Data Export'!DU205*BY$1</f>
        <v>144.72000000000003</v>
      </c>
      <c r="BZ204" s="2">
        <f>'Processed Data Export'!DV205*BZ$1</f>
        <v>150.77500000000001</v>
      </c>
      <c r="CA204" s="2">
        <f>'Processed Data Export'!DW205*CA$1</f>
        <v>164.61</v>
      </c>
      <c r="CB204" s="2">
        <f>'Processed Data Export'!DX205*CB$1</f>
        <v>183.57</v>
      </c>
      <c r="CC204" s="2">
        <f>'Processed Data Export'!DY205*CC$1</f>
        <v>204</v>
      </c>
      <c r="CD204" s="2">
        <f>'Processed Data Export'!DZ205*CD$1</f>
        <v>221.67999999999998</v>
      </c>
      <c r="CE204" s="2">
        <f>'Processed Data Export'!EA205*CE$1</f>
        <v>232.5</v>
      </c>
      <c r="CF204" s="2">
        <f>'Processed Data Export'!EB205*CF$1</f>
        <v>228.8</v>
      </c>
      <c r="CG204" s="2">
        <f>'Processed Data Export'!EC205*CG$1</f>
        <v>206</v>
      </c>
      <c r="CH204" s="2">
        <f>'Processed Data Export'!ED205*CH$1</f>
        <v>161.16999999999999</v>
      </c>
      <c r="CI204" s="2">
        <f>'Processed Data Export'!EE205*CI$1</f>
        <v>90.3</v>
      </c>
      <c r="CJ204" s="2">
        <f>'Processed Data Export'!EF205*CJ$1</f>
        <v>52.739999999999995</v>
      </c>
      <c r="CK204" s="2">
        <f>'Processed Data Export'!EG205*CK$1</f>
        <v>0</v>
      </c>
      <c r="CL204" s="2">
        <f>'Processed Data Export'!EH205*CL$1</f>
        <v>0</v>
      </c>
      <c r="CM204" s="2">
        <f>'Processed Data Export'!EI205*CM$1</f>
        <v>0</v>
      </c>
      <c r="CN204" s="2">
        <f>'Processed Data Export'!EJ205*CN$1</f>
        <v>0</v>
      </c>
      <c r="CO204" s="2">
        <f t="shared" si="6"/>
        <v>4883.4953000000005</v>
      </c>
      <c r="CP204" s="2">
        <f t="shared" si="7"/>
        <v>48.834953000000006</v>
      </c>
    </row>
    <row r="205" spans="1:94" x14ac:dyDescent="0.35">
      <c r="A205" s="2">
        <f>'Processed Data Export'!B206</f>
        <v>19205</v>
      </c>
      <c r="B205" s="2">
        <f>'Processed Data Export'!AX206*B$1</f>
        <v>2E-3</v>
      </c>
      <c r="C205" s="2">
        <f>'Processed Data Export'!AY206*C$1</f>
        <v>0</v>
      </c>
      <c r="D205" s="2">
        <f>'Processed Data Export'!AZ206*D$1</f>
        <v>0</v>
      </c>
      <c r="E205" s="2">
        <f>'Processed Data Export'!BA206*E$1</f>
        <v>0</v>
      </c>
      <c r="F205" s="2">
        <f>'Processed Data Export'!BB206*F$1</f>
        <v>0</v>
      </c>
      <c r="G205" s="2">
        <f>'Processed Data Export'!BC206*G$1</f>
        <v>0</v>
      </c>
      <c r="H205" s="2">
        <f>'Processed Data Export'!BD206*H$1</f>
        <v>0</v>
      </c>
      <c r="I205" s="2">
        <f>'Processed Data Export'!BE206*I$1</f>
        <v>0</v>
      </c>
      <c r="J205" s="2">
        <f>'Processed Data Export'!BF206*J$1</f>
        <v>0</v>
      </c>
      <c r="K205" s="2">
        <f>'Processed Data Export'!BG206*K$1</f>
        <v>0</v>
      </c>
      <c r="L205" s="2">
        <f>'Processed Data Export'!BH206*L$1</f>
        <v>0</v>
      </c>
      <c r="M205" s="2">
        <f>'Processed Data Export'!BI206*M$1</f>
        <v>0</v>
      </c>
      <c r="N205" s="2">
        <f>'Processed Data Export'!BJ206*N$1</f>
        <v>0</v>
      </c>
      <c r="O205" s="2">
        <f>'Processed Data Export'!BK206*O$1</f>
        <v>0</v>
      </c>
      <c r="P205" s="2">
        <f>'Processed Data Export'!BL206*P$1</f>
        <v>0</v>
      </c>
      <c r="Q205" s="2">
        <f>'Processed Data Export'!BM206*Q$1</f>
        <v>0</v>
      </c>
      <c r="R205" s="2">
        <f>'Processed Data Export'!BN206*R$1</f>
        <v>0</v>
      </c>
      <c r="S205" s="2">
        <f>'Processed Data Export'!BO206*S$1</f>
        <v>0</v>
      </c>
      <c r="T205" s="2">
        <f>'Processed Data Export'!BP206*T$1</f>
        <v>0</v>
      </c>
      <c r="U205" s="2">
        <f>'Processed Data Export'!BQ206*U$1</f>
        <v>0</v>
      </c>
      <c r="V205" s="2">
        <f>'Processed Data Export'!BR206*V$1</f>
        <v>0</v>
      </c>
      <c r="W205" s="2">
        <f>'Processed Data Export'!BS206*W$1</f>
        <v>0</v>
      </c>
      <c r="X205" s="2">
        <f>'Processed Data Export'!BT206*X$1</f>
        <v>0</v>
      </c>
      <c r="Y205" s="2">
        <f>'Processed Data Export'!BU206*Y$1</f>
        <v>0</v>
      </c>
      <c r="Z205" s="2">
        <f>'Processed Data Export'!BV206*Z$1</f>
        <v>0</v>
      </c>
      <c r="AA205" s="2">
        <f>'Processed Data Export'!BW206*AA$1</f>
        <v>0</v>
      </c>
      <c r="AB205" s="2">
        <f>'Processed Data Export'!BX206*AB$1</f>
        <v>0</v>
      </c>
      <c r="AC205" s="2">
        <f>'Processed Data Export'!BY206*AC$1</f>
        <v>0</v>
      </c>
      <c r="AD205" s="2">
        <f>'Processed Data Export'!BZ206*AD$1</f>
        <v>0</v>
      </c>
      <c r="AE205" s="2">
        <f>'Processed Data Export'!CA206*AE$1</f>
        <v>0</v>
      </c>
      <c r="AF205" s="2">
        <f>'Processed Data Export'!CB206*AF$1</f>
        <v>3.9099999999999996E-2</v>
      </c>
      <c r="AG205" s="2">
        <f>'Processed Data Export'!CC206*AG$1</f>
        <v>7.0605000000000001E-2</v>
      </c>
      <c r="AH205" s="2">
        <f>'Processed Data Export'!CD206*AH$1</f>
        <v>0.10691999999999999</v>
      </c>
      <c r="AI205" s="2">
        <f>'Processed Data Export'!CE206*AI$1</f>
        <v>0.14175000000000001</v>
      </c>
      <c r="AJ205" s="2">
        <f>'Processed Data Export'!CF206*AJ$1</f>
        <v>0.16106999999999999</v>
      </c>
      <c r="AK205" s="2">
        <f>'Processed Data Export'!CG206*AK$1</f>
        <v>0.15695999999999999</v>
      </c>
      <c r="AL205" s="2">
        <f>'Processed Data Export'!CH206*AL$1</f>
        <v>0.15856000000000001</v>
      </c>
      <c r="AM205" s="2">
        <f>'Processed Data Export'!CI206*AM$1</f>
        <v>0.16949999999999998</v>
      </c>
      <c r="AN205" s="2">
        <f>'Processed Data Export'!CJ206*AN$1</f>
        <v>0.23680000000000001</v>
      </c>
      <c r="AO205" s="2">
        <f>'Processed Data Export'!CK206*AO$1</f>
        <v>0.39874999999999999</v>
      </c>
      <c r="AP205" s="2">
        <f>'Processed Data Export'!CL206*AP$1</f>
        <v>0.66825000000000001</v>
      </c>
      <c r="AQ205" s="2">
        <f>'Processed Data Export'!CM206*AQ$1</f>
        <v>1.0716000000000001</v>
      </c>
      <c r="AR205" s="2">
        <f>'Processed Data Export'!CN206*AR$1</f>
        <v>1.5974999999999999</v>
      </c>
      <c r="AS205" s="2">
        <f>'Processed Data Export'!CO206*AS$1</f>
        <v>2.2385000000000002</v>
      </c>
      <c r="AT205" s="2">
        <f>'Processed Data Export'!CP206*AT$1</f>
        <v>3.0112500000000004</v>
      </c>
      <c r="AU205" s="2">
        <f>'Processed Data Export'!CQ206*AU$1</f>
        <v>3.9000000000000004</v>
      </c>
      <c r="AV205" s="2">
        <f>'Processed Data Export'!CR206*AV$1</f>
        <v>5.0054999999999996</v>
      </c>
      <c r="AW205" s="2">
        <f>'Processed Data Export'!CS206*AW$1</f>
        <v>6.3271000000000006</v>
      </c>
      <c r="AX205" s="2">
        <f>'Processed Data Export'!CT206*AX$1</f>
        <v>7.9691999999999998</v>
      </c>
      <c r="AY205" s="2">
        <f>'Processed Data Export'!CU206*AY$1</f>
        <v>9.9250499999999988</v>
      </c>
      <c r="AZ205" s="2">
        <f>'Processed Data Export'!CV206*AZ$1</f>
        <v>12.165599999999998</v>
      </c>
      <c r="BA205" s="2">
        <f>'Processed Data Export'!CW206*BA$1</f>
        <v>14.784000000000001</v>
      </c>
      <c r="BB205" s="2">
        <f>'Processed Data Export'!CX206*BB$1</f>
        <v>18.1068</v>
      </c>
      <c r="BC205" s="2">
        <f>'Processed Data Export'!CY206*BC$1</f>
        <v>22.350999999999999</v>
      </c>
      <c r="BD205" s="2">
        <f>'Processed Data Export'!CZ206*BD$1</f>
        <v>28.002399999999998</v>
      </c>
      <c r="BE205" s="2">
        <f>'Processed Data Export'!DA206*BE$1</f>
        <v>35.671999999999997</v>
      </c>
      <c r="BF205" s="2">
        <f>'Processed Data Export'!DB206*BF$1</f>
        <v>45.72</v>
      </c>
      <c r="BG205" s="2">
        <f>'Processed Data Export'!DC206*BG$1</f>
        <v>59.377500000000012</v>
      </c>
      <c r="BH205" s="2">
        <f>'Processed Data Export'!DD206*BH$1</f>
        <v>75.849999999999994</v>
      </c>
      <c r="BI205" s="2">
        <f>'Processed Data Export'!DE206*BI$1</f>
        <v>96.305000000000007</v>
      </c>
      <c r="BJ205" s="2">
        <f>'Processed Data Export'!DF206*BJ$1</f>
        <v>119.038</v>
      </c>
      <c r="BK205" s="2">
        <f>'Processed Data Export'!DG206*BK$1</f>
        <v>143.5155</v>
      </c>
      <c r="BL205" s="2">
        <f>'Processed Data Export'!DH206*BL$1</f>
        <v>167.68799999999999</v>
      </c>
      <c r="BM205" s="2">
        <f>'Processed Data Export'!DI206*BM$1</f>
        <v>188.46600000000004</v>
      </c>
      <c r="BN205" s="2">
        <f>'Processed Data Export'!DJ206*BN$1</f>
        <v>203.50450000000001</v>
      </c>
      <c r="BO205" s="2">
        <f>'Processed Data Export'!DK206*BO$1</f>
        <v>210.72550000000004</v>
      </c>
      <c r="BP205" s="2">
        <f>'Processed Data Export'!DL206*BP$1</f>
        <v>208.39200000000002</v>
      </c>
      <c r="BQ205" s="2">
        <f>'Processed Data Export'!DM206*BQ$1</f>
        <v>196.06299999999999</v>
      </c>
      <c r="BR205" s="2">
        <f>'Processed Data Export'!DN206*BR$1</f>
        <v>175.52199999999999</v>
      </c>
      <c r="BS205" s="2">
        <f>'Processed Data Export'!DO206*BS$1</f>
        <v>148.518</v>
      </c>
      <c r="BT205" s="2">
        <f>'Processed Data Export'!DP206*BT$1</f>
        <v>118.56</v>
      </c>
      <c r="BU205" s="2">
        <f>'Processed Data Export'!DQ206*BU$1</f>
        <v>90.287999999999997</v>
      </c>
      <c r="BV205" s="2">
        <f>'Processed Data Export'!DR206*BV$1</f>
        <v>66.707999999999984</v>
      </c>
      <c r="BW205" s="2">
        <f>'Processed Data Export'!DS206*BW$1</f>
        <v>49.949999999999996</v>
      </c>
      <c r="BX205" s="2">
        <f>'Processed Data Export'!DT206*BX$1</f>
        <v>43.179999999999993</v>
      </c>
      <c r="BY205" s="2">
        <f>'Processed Data Export'!DU206*BY$1</f>
        <v>41.760000000000005</v>
      </c>
      <c r="BZ205" s="2">
        <f>'Processed Data Export'!DV206*BZ$1</f>
        <v>45.640000000000008</v>
      </c>
      <c r="CA205" s="2">
        <f>'Processed Data Export'!DW206*CA$1</f>
        <v>51.150000000000006</v>
      </c>
      <c r="CB205" s="2">
        <f>'Processed Data Export'!DX206*CB$1</f>
        <v>53.805</v>
      </c>
      <c r="CC205" s="2">
        <f>'Processed Data Export'!DY206*CC$1</f>
        <v>51.600000000000009</v>
      </c>
      <c r="CD205" s="2">
        <f>'Processed Data Export'!DZ206*CD$1</f>
        <v>42.16</v>
      </c>
      <c r="CE205" s="2">
        <f>'Processed Data Export'!EA206*CE$1</f>
        <v>27.9</v>
      </c>
      <c r="CF205" s="2">
        <f>'Processed Data Export'!EB206*CF$1</f>
        <v>0</v>
      </c>
      <c r="CG205" s="2">
        <f>'Processed Data Export'!EC206*CG$1</f>
        <v>0</v>
      </c>
      <c r="CH205" s="2">
        <f>'Processed Data Export'!ED206*CH$1</f>
        <v>0</v>
      </c>
      <c r="CI205" s="2">
        <f>'Processed Data Export'!EE206*CI$1</f>
        <v>0</v>
      </c>
      <c r="CJ205" s="2">
        <f>'Processed Data Export'!EF206*CJ$1</f>
        <v>0</v>
      </c>
      <c r="CK205" s="2">
        <f>'Processed Data Export'!EG206*CK$1</f>
        <v>0</v>
      </c>
      <c r="CL205" s="2">
        <f>'Processed Data Export'!EH206*CL$1</f>
        <v>0</v>
      </c>
      <c r="CM205" s="2">
        <f>'Processed Data Export'!EI206*CM$1</f>
        <v>0</v>
      </c>
      <c r="CN205" s="2">
        <f>'Processed Data Export'!EJ206*CN$1</f>
        <v>0</v>
      </c>
      <c r="CO205" s="2">
        <f t="shared" si="6"/>
        <v>2895.8237649999996</v>
      </c>
      <c r="CP205" s="2">
        <f t="shared" si="7"/>
        <v>28.958237649999997</v>
      </c>
    </row>
    <row r="206" spans="1:94" x14ac:dyDescent="0.35">
      <c r="A206" s="2">
        <f>'Processed Data Export'!B207</f>
        <v>19210</v>
      </c>
      <c r="B206" s="2">
        <f>'Processed Data Export'!AX207*B$1</f>
        <v>9.5E-4</v>
      </c>
      <c r="C206" s="2">
        <f>'Processed Data Export'!AY207*C$1</f>
        <v>0</v>
      </c>
      <c r="D206" s="2">
        <f>'Processed Data Export'!AZ207*D$1</f>
        <v>0</v>
      </c>
      <c r="E206" s="2">
        <f>'Processed Data Export'!BA207*E$1</f>
        <v>0</v>
      </c>
      <c r="F206" s="2">
        <f>'Processed Data Export'!BB207*F$1</f>
        <v>0</v>
      </c>
      <c r="G206" s="2">
        <f>'Processed Data Export'!BC207*G$1</f>
        <v>0</v>
      </c>
      <c r="H206" s="2">
        <f>'Processed Data Export'!BD207*H$1</f>
        <v>0</v>
      </c>
      <c r="I206" s="2">
        <f>'Processed Data Export'!BE207*I$1</f>
        <v>0</v>
      </c>
      <c r="J206" s="2">
        <f>'Processed Data Export'!BF207*J$1</f>
        <v>0</v>
      </c>
      <c r="K206" s="2">
        <f>'Processed Data Export'!BG207*K$1</f>
        <v>0</v>
      </c>
      <c r="L206" s="2">
        <f>'Processed Data Export'!BH207*L$1</f>
        <v>0</v>
      </c>
      <c r="M206" s="2">
        <f>'Processed Data Export'!BI207*M$1</f>
        <v>0</v>
      </c>
      <c r="N206" s="2">
        <f>'Processed Data Export'!BJ207*N$1</f>
        <v>0</v>
      </c>
      <c r="O206" s="2">
        <f>'Processed Data Export'!BK207*O$1</f>
        <v>0</v>
      </c>
      <c r="P206" s="2">
        <f>'Processed Data Export'!BL207*P$1</f>
        <v>0</v>
      </c>
      <c r="Q206" s="2">
        <f>'Processed Data Export'!BM207*Q$1</f>
        <v>0</v>
      </c>
      <c r="R206" s="2">
        <f>'Processed Data Export'!BN207*R$1</f>
        <v>0</v>
      </c>
      <c r="S206" s="2">
        <f>'Processed Data Export'!BO207*S$1</f>
        <v>0</v>
      </c>
      <c r="T206" s="2">
        <f>'Processed Data Export'!BP207*T$1</f>
        <v>0</v>
      </c>
      <c r="U206" s="2">
        <f>'Processed Data Export'!BQ207*U$1</f>
        <v>0</v>
      </c>
      <c r="V206" s="2">
        <f>'Processed Data Export'!BR207*V$1</f>
        <v>0</v>
      </c>
      <c r="W206" s="2">
        <f>'Processed Data Export'!BS207*W$1</f>
        <v>0</v>
      </c>
      <c r="X206" s="2">
        <f>'Processed Data Export'!BT207*X$1</f>
        <v>0</v>
      </c>
      <c r="Y206" s="2">
        <f>'Processed Data Export'!BU207*Y$1</f>
        <v>0</v>
      </c>
      <c r="Z206" s="2">
        <f>'Processed Data Export'!BV207*Z$1</f>
        <v>0</v>
      </c>
      <c r="AA206" s="2">
        <f>'Processed Data Export'!BW207*AA$1</f>
        <v>0</v>
      </c>
      <c r="AB206" s="2">
        <f>'Processed Data Export'!BX207*AB$1</f>
        <v>0</v>
      </c>
      <c r="AC206" s="2">
        <f>'Processed Data Export'!BY207*AC$1</f>
        <v>0</v>
      </c>
      <c r="AD206" s="2">
        <f>'Processed Data Export'!BZ207*AD$1</f>
        <v>0</v>
      </c>
      <c r="AE206" s="2">
        <f>'Processed Data Export'!CA207*AE$1</f>
        <v>0</v>
      </c>
      <c r="AF206" s="2">
        <f>'Processed Data Export'!CB207*AF$1</f>
        <v>2.9900000000000003E-2</v>
      </c>
      <c r="AG206" s="2">
        <f>'Processed Data Export'!CC207*AG$1</f>
        <v>6.0144999999999997E-2</v>
      </c>
      <c r="AH206" s="2">
        <f>'Processed Data Export'!CD207*AH$1</f>
        <v>9.5039999999999999E-2</v>
      </c>
      <c r="AI206" s="2">
        <f>'Processed Data Export'!CE207*AI$1</f>
        <v>0.1215</v>
      </c>
      <c r="AJ206" s="2">
        <f>'Processed Data Export'!CF207*AJ$1</f>
        <v>0.13422499999999998</v>
      </c>
      <c r="AK206" s="2">
        <f>'Processed Data Export'!CG207*AK$1</f>
        <v>0.13516</v>
      </c>
      <c r="AL206" s="2">
        <f>'Processed Data Export'!CH207*AL$1</f>
        <v>0.12883</v>
      </c>
      <c r="AM206" s="2">
        <f>'Processed Data Export'!CI207*AM$1</f>
        <v>0.14124999999999999</v>
      </c>
      <c r="AN206" s="2">
        <f>'Processed Data Export'!CJ207*AN$1</f>
        <v>0.20480000000000001</v>
      </c>
      <c r="AO206" s="2">
        <f>'Processed Data Export'!CK207*AO$1</f>
        <v>0.36974999999999997</v>
      </c>
      <c r="AP206" s="2">
        <f>'Processed Data Export'!CL207*AP$1</f>
        <v>0.65174999999999994</v>
      </c>
      <c r="AQ206" s="2">
        <f>'Processed Data Export'!CM207*AQ$1</f>
        <v>1.0716000000000001</v>
      </c>
      <c r="AR206" s="2">
        <f>'Processed Data Export'!CN207*AR$1</f>
        <v>1.6294499999999998</v>
      </c>
      <c r="AS206" s="2">
        <f>'Processed Data Export'!CO207*AS$1</f>
        <v>2.3352999999999997</v>
      </c>
      <c r="AT206" s="2">
        <f>'Processed Data Export'!CP207*AT$1</f>
        <v>3.1762499999999996</v>
      </c>
      <c r="AU206" s="2">
        <f>'Processed Data Export'!CQ207*AU$1</f>
        <v>4.2120000000000006</v>
      </c>
      <c r="AV206" s="2">
        <f>'Processed Data Export'!CR207*AV$1</f>
        <v>5.5202499999999999</v>
      </c>
      <c r="AW206" s="2">
        <f>'Processed Data Export'!CS207*AW$1</f>
        <v>7.1532499999999999</v>
      </c>
      <c r="AX206" s="2">
        <f>'Processed Data Export'!CT207*AX$1</f>
        <v>9.1829000000000001</v>
      </c>
      <c r="AY206" s="2">
        <f>'Processed Data Export'!CU207*AY$1</f>
        <v>11.618300000000001</v>
      </c>
      <c r="AZ206" s="2">
        <f>'Processed Data Export'!CV207*AZ$1</f>
        <v>14.4152</v>
      </c>
      <c r="BA206" s="2">
        <f>'Processed Data Export'!CW207*BA$1</f>
        <v>17.606400000000001</v>
      </c>
      <c r="BB206" s="2">
        <f>'Processed Data Export'!CX207*BB$1</f>
        <v>21.3538</v>
      </c>
      <c r="BC206" s="2">
        <f>'Processed Data Export'!CY207*BC$1</f>
        <v>25.909800000000001</v>
      </c>
      <c r="BD206" s="2">
        <f>'Processed Data Export'!CZ207*BD$1</f>
        <v>31.502700000000001</v>
      </c>
      <c r="BE206" s="2">
        <f>'Processed Data Export'!DA207*BE$1</f>
        <v>38.584000000000003</v>
      </c>
      <c r="BF206" s="2">
        <f>'Processed Data Export'!DB207*BF$1</f>
        <v>47.497999999999998</v>
      </c>
      <c r="BG206" s="2">
        <f>'Processed Data Export'!DC207*BG$1</f>
        <v>59.160000000000004</v>
      </c>
      <c r="BH206" s="2">
        <f>'Processed Data Export'!DD207*BH$1</f>
        <v>72.97999999999999</v>
      </c>
      <c r="BI206" s="2">
        <f>'Processed Data Export'!DE207*BI$1</f>
        <v>90.320999999999998</v>
      </c>
      <c r="BJ206" s="2">
        <f>'Processed Data Export'!DF207*BJ$1</f>
        <v>109.71</v>
      </c>
      <c r="BK206" s="2">
        <f>'Processed Data Export'!DG207*BK$1</f>
        <v>131.10400000000001</v>
      </c>
      <c r="BL206" s="2">
        <f>'Processed Data Export'!DH207*BL$1</f>
        <v>153.029</v>
      </c>
      <c r="BM206" s="2">
        <f>'Processed Data Export'!DI207*BM$1</f>
        <v>172.91600000000003</v>
      </c>
      <c r="BN206" s="2">
        <f>'Processed Data Export'!DJ207*BN$1</f>
        <v>188.85499999999996</v>
      </c>
      <c r="BO206" s="2">
        <f>'Processed Data Export'!DK207*BO$1</f>
        <v>198.495</v>
      </c>
      <c r="BP206" s="2">
        <f>'Processed Data Export'!DL207*BP$1</f>
        <v>200.64000000000001</v>
      </c>
      <c r="BQ206" s="2">
        <f>'Processed Data Export'!DM207*BQ$1</f>
        <v>193.47299999999998</v>
      </c>
      <c r="BR206" s="2">
        <f>'Processed Data Export'!DN207*BR$1</f>
        <v>177.87799999999999</v>
      </c>
      <c r="BS206" s="2">
        <f>'Processed Data Export'!DO207*BS$1</f>
        <v>155.20800000000003</v>
      </c>
      <c r="BT206" s="2">
        <f>'Processed Data Export'!DP207*BT$1</f>
        <v>128.82</v>
      </c>
      <c r="BU206" s="2">
        <f>'Processed Data Export'!DQ207*BU$1</f>
        <v>101.952</v>
      </c>
      <c r="BV206" s="2">
        <f>'Processed Data Export'!DR207*BV$1</f>
        <v>77.498999999999995</v>
      </c>
      <c r="BW206" s="2">
        <f>'Processed Data Export'!DS207*BW$1</f>
        <v>58.275000000000006</v>
      </c>
      <c r="BX206" s="2">
        <f>'Processed Data Export'!DT207*BX$1</f>
        <v>46.354999999999997</v>
      </c>
      <c r="BY206" s="2">
        <f>'Processed Data Export'!DU207*BY$1</f>
        <v>40.320000000000007</v>
      </c>
      <c r="BZ206" s="2">
        <f>'Processed Data Export'!DV207*BZ$1</f>
        <v>37.49</v>
      </c>
      <c r="CA206" s="2">
        <f>'Processed Data Export'!DW207*CA$1</f>
        <v>36.270000000000003</v>
      </c>
      <c r="CB206" s="2">
        <f>'Processed Data Export'!DX207*CB$1</f>
        <v>33.76</v>
      </c>
      <c r="CC206" s="2">
        <f>'Processed Data Export'!DY207*CC$1</f>
        <v>21.599999999999998</v>
      </c>
      <c r="CD206" s="2">
        <f>'Processed Data Export'!DZ207*CD$1</f>
        <v>20.399999999999999</v>
      </c>
      <c r="CE206" s="2">
        <f>'Processed Data Export'!EA207*CE$1</f>
        <v>13.95</v>
      </c>
      <c r="CF206" s="2">
        <f>'Processed Data Export'!EB207*CF$1</f>
        <v>0</v>
      </c>
      <c r="CG206" s="2">
        <f>'Processed Data Export'!EC207*CG$1</f>
        <v>0</v>
      </c>
      <c r="CH206" s="2">
        <f>'Processed Data Export'!ED207*CH$1</f>
        <v>0</v>
      </c>
      <c r="CI206" s="2">
        <f>'Processed Data Export'!EE207*CI$1</f>
        <v>0</v>
      </c>
      <c r="CJ206" s="2">
        <f>'Processed Data Export'!EF207*CJ$1</f>
        <v>0</v>
      </c>
      <c r="CK206" s="2">
        <f>'Processed Data Export'!EG207*CK$1</f>
        <v>0</v>
      </c>
      <c r="CL206" s="2">
        <f>'Processed Data Export'!EH207*CL$1</f>
        <v>0</v>
      </c>
      <c r="CM206" s="2">
        <f>'Processed Data Export'!EI207*CM$1</f>
        <v>0</v>
      </c>
      <c r="CN206" s="2">
        <f>'Processed Data Export'!EJ207*CN$1</f>
        <v>0</v>
      </c>
      <c r="CO206" s="2">
        <f t="shared" si="6"/>
        <v>2765.3024999999998</v>
      </c>
      <c r="CP206" s="2">
        <f t="shared" si="7"/>
        <v>27.653025</v>
      </c>
    </row>
    <row r="207" spans="1:94" x14ac:dyDescent="0.35">
      <c r="A207" s="2">
        <f>'Processed Data Export'!B208</f>
        <v>19215</v>
      </c>
      <c r="B207" s="2">
        <f>'Processed Data Export'!AX208*B$1</f>
        <v>8.6E-3</v>
      </c>
      <c r="C207" s="2">
        <f>'Processed Data Export'!AY208*C$1</f>
        <v>0</v>
      </c>
      <c r="D207" s="2">
        <f>'Processed Data Export'!AZ208*D$1</f>
        <v>0</v>
      </c>
      <c r="E207" s="2">
        <f>'Processed Data Export'!BA208*E$1</f>
        <v>0</v>
      </c>
      <c r="F207" s="2">
        <f>'Processed Data Export'!BB208*F$1</f>
        <v>0</v>
      </c>
      <c r="G207" s="2">
        <f>'Processed Data Export'!BC208*G$1</f>
        <v>0</v>
      </c>
      <c r="H207" s="2">
        <f>'Processed Data Export'!BD208*H$1</f>
        <v>0</v>
      </c>
      <c r="I207" s="2">
        <f>'Processed Data Export'!BE208*I$1</f>
        <v>0</v>
      </c>
      <c r="J207" s="2">
        <f>'Processed Data Export'!BF208*J$1</f>
        <v>0</v>
      </c>
      <c r="K207" s="2">
        <f>'Processed Data Export'!BG208*K$1</f>
        <v>0</v>
      </c>
      <c r="L207" s="2">
        <f>'Processed Data Export'!BH208*L$1</f>
        <v>0</v>
      </c>
      <c r="M207" s="2">
        <f>'Processed Data Export'!BI208*M$1</f>
        <v>0</v>
      </c>
      <c r="N207" s="2">
        <f>'Processed Data Export'!BJ208*N$1</f>
        <v>0</v>
      </c>
      <c r="O207" s="2">
        <f>'Processed Data Export'!BK208*O$1</f>
        <v>0</v>
      </c>
      <c r="P207" s="2">
        <f>'Processed Data Export'!BL208*P$1</f>
        <v>0</v>
      </c>
      <c r="Q207" s="2">
        <f>'Processed Data Export'!BM208*Q$1</f>
        <v>0</v>
      </c>
      <c r="R207" s="2">
        <f>'Processed Data Export'!BN208*R$1</f>
        <v>0</v>
      </c>
      <c r="S207" s="2">
        <f>'Processed Data Export'!BO208*S$1</f>
        <v>0</v>
      </c>
      <c r="T207" s="2">
        <f>'Processed Data Export'!BP208*T$1</f>
        <v>0</v>
      </c>
      <c r="U207" s="2">
        <f>'Processed Data Export'!BQ208*U$1</f>
        <v>0</v>
      </c>
      <c r="V207" s="2">
        <f>'Processed Data Export'!BR208*V$1</f>
        <v>0</v>
      </c>
      <c r="W207" s="2">
        <f>'Processed Data Export'!BS208*W$1</f>
        <v>0</v>
      </c>
      <c r="X207" s="2">
        <f>'Processed Data Export'!BT208*X$1</f>
        <v>0</v>
      </c>
      <c r="Y207" s="2">
        <f>'Processed Data Export'!BU208*Y$1</f>
        <v>0</v>
      </c>
      <c r="Z207" s="2">
        <f>'Processed Data Export'!BV208*Z$1</f>
        <v>0</v>
      </c>
      <c r="AA207" s="2">
        <f>'Processed Data Export'!BW208*AA$1</f>
        <v>0</v>
      </c>
      <c r="AB207" s="2">
        <f>'Processed Data Export'!BX208*AB$1</f>
        <v>0</v>
      </c>
      <c r="AC207" s="2">
        <f>'Processed Data Export'!BY208*AC$1</f>
        <v>0</v>
      </c>
      <c r="AD207" s="2">
        <f>'Processed Data Export'!BZ208*AD$1</f>
        <v>0</v>
      </c>
      <c r="AE207" s="2">
        <f>'Processed Data Export'!CA208*AE$1</f>
        <v>0</v>
      </c>
      <c r="AF207" s="2">
        <f>'Processed Data Export'!CB208*AF$1</f>
        <v>0</v>
      </c>
      <c r="AG207" s="2">
        <f>'Processed Data Export'!CC208*AG$1</f>
        <v>1.5689999999999999E-2</v>
      </c>
      <c r="AH207" s="2">
        <f>'Processed Data Export'!CD208*AH$1</f>
        <v>2.6729999999999997E-2</v>
      </c>
      <c r="AI207" s="2">
        <f>'Processed Data Export'!CE208*AI$1</f>
        <v>3.7125000000000005E-2</v>
      </c>
      <c r="AJ207" s="2">
        <f>'Processed Data Export'!CF208*AJ$1</f>
        <v>4.2185E-2</v>
      </c>
      <c r="AK207" s="2">
        <f>'Processed Data Export'!CG208*AK$1</f>
        <v>3.9239999999999997E-2</v>
      </c>
      <c r="AL207" s="2">
        <f>'Processed Data Export'!CH208*AL$1</f>
        <v>3.4685000000000001E-2</v>
      </c>
      <c r="AM207" s="2">
        <f>'Processed Data Export'!CI208*AM$1</f>
        <v>3.9550000000000002E-2</v>
      </c>
      <c r="AN207" s="2">
        <f>'Processed Data Export'!CJ208*AN$1</f>
        <v>0.1152</v>
      </c>
      <c r="AO207" s="2">
        <f>'Processed Data Export'!CK208*AO$1</f>
        <v>0.23924999999999996</v>
      </c>
      <c r="AP207" s="2">
        <f>'Processed Data Export'!CL208*AP$1</f>
        <v>0.46200000000000002</v>
      </c>
      <c r="AQ207" s="2">
        <f>'Processed Data Export'!CM208*AQ$1</f>
        <v>0.78959999999999997</v>
      </c>
      <c r="AR207" s="2">
        <f>'Processed Data Export'!CN208*AR$1</f>
        <v>1.2460499999999999</v>
      </c>
      <c r="AS207" s="2">
        <f>'Processed Data Export'!CO208*AS$1</f>
        <v>1.8149999999999999</v>
      </c>
      <c r="AT207" s="2">
        <f>'Processed Data Export'!CP208*AT$1</f>
        <v>2.5300000000000002</v>
      </c>
      <c r="AU207" s="2">
        <f>'Processed Data Export'!CQ208*AU$1</f>
        <v>3.4008000000000003</v>
      </c>
      <c r="AV207" s="2">
        <f>'Processed Data Export'!CR208*AV$1</f>
        <v>4.56175</v>
      </c>
      <c r="AW207" s="2">
        <f>'Processed Data Export'!CS208*AW$1</f>
        <v>6.0047000000000006</v>
      </c>
      <c r="AX207" s="2">
        <f>'Processed Data Export'!CT208*AX$1</f>
        <v>7.8089000000000004</v>
      </c>
      <c r="AY207" s="2">
        <f>'Processed Data Export'!CU208*AY$1</f>
        <v>9.97715</v>
      </c>
      <c r="AZ207" s="2">
        <f>'Processed Data Export'!CV208*AZ$1</f>
        <v>12.461599999999999</v>
      </c>
      <c r="BA207" s="2">
        <f>'Processed Data Export'!CW208*BA$1</f>
        <v>15.288000000000002</v>
      </c>
      <c r="BB207" s="2">
        <f>'Processed Data Export'!CX208*BB$1</f>
        <v>18.526999999999997</v>
      </c>
      <c r="BC207" s="2">
        <f>'Processed Data Export'!CY208*BC$1</f>
        <v>22.350999999999999</v>
      </c>
      <c r="BD207" s="2">
        <f>'Processed Data Export'!CZ208*BD$1</f>
        <v>26.868500000000001</v>
      </c>
      <c r="BE207" s="2">
        <f>'Processed Data Export'!DA208*BE$1</f>
        <v>32.536000000000001</v>
      </c>
      <c r="BF207" s="2">
        <f>'Processed Data Export'!DB208*BF$1</f>
        <v>39.560499999999998</v>
      </c>
      <c r="BG207" s="2">
        <f>'Processed Data Export'!DC208*BG$1</f>
        <v>48.865000000000002</v>
      </c>
      <c r="BH207" s="2">
        <f>'Processed Data Export'!DD208*BH$1</f>
        <v>60.187999999999995</v>
      </c>
      <c r="BI207" s="2">
        <f>'Processed Data Export'!DE208*BI$1</f>
        <v>74.986999999999995</v>
      </c>
      <c r="BJ207" s="2">
        <f>'Processed Data Export'!DF208*BJ$1</f>
        <v>92.537999999999997</v>
      </c>
      <c r="BK207" s="2">
        <f>'Processed Data Export'!DG208*BK$1</f>
        <v>113.27000000000001</v>
      </c>
      <c r="BL207" s="2">
        <f>'Processed Data Export'!DH208*BL$1</f>
        <v>136.58899999999997</v>
      </c>
      <c r="BM207" s="2">
        <f>'Processed Data Export'!DI208*BM$1</f>
        <v>160.63150000000002</v>
      </c>
      <c r="BN207" s="2">
        <f>'Processed Data Export'!DJ208*BN$1</f>
        <v>183.73649999999998</v>
      </c>
      <c r="BO207" s="2">
        <f>'Processed Data Export'!DK208*BO$1</f>
        <v>203.9085</v>
      </c>
      <c r="BP207" s="2">
        <f>'Processed Data Export'!DL208*BP$1</f>
        <v>219.108</v>
      </c>
      <c r="BQ207" s="2">
        <f>'Processed Data Export'!DM208*BQ$1</f>
        <v>227.14299999999997</v>
      </c>
      <c r="BR207" s="2">
        <f>'Processed Data Export'!DN208*BR$1</f>
        <v>227.05949999999999</v>
      </c>
      <c r="BS207" s="2">
        <f>'Processed Data Export'!DO208*BS$1</f>
        <v>219.43200000000002</v>
      </c>
      <c r="BT207" s="2">
        <f>'Processed Data Export'!DP208*BT$1</f>
        <v>205.20000000000002</v>
      </c>
      <c r="BU207" s="2">
        <f>'Processed Data Export'!DQ208*BU$1</f>
        <v>187.05600000000001</v>
      </c>
      <c r="BV207" s="2">
        <f>'Processed Data Export'!DR208*BV$1</f>
        <v>168.732</v>
      </c>
      <c r="BW207" s="2">
        <f>'Processed Data Export'!DS208*BW$1</f>
        <v>152.625</v>
      </c>
      <c r="BX207" s="2">
        <f>'Processed Data Export'!DT208*BX$1</f>
        <v>142.875</v>
      </c>
      <c r="BY207" s="2">
        <f>'Processed Data Export'!DU208*BY$1</f>
        <v>138.96</v>
      </c>
      <c r="BZ207" s="2">
        <f>'Processed Data Export'!DV208*BZ$1</f>
        <v>139.36500000000001</v>
      </c>
      <c r="CA207" s="2">
        <f>'Processed Data Export'!DW208*CA$1</f>
        <v>143.22</v>
      </c>
      <c r="CB207" s="2">
        <f>'Processed Data Export'!DX208*CB$1</f>
        <v>145.58999999999997</v>
      </c>
      <c r="CC207" s="2">
        <f>'Processed Data Export'!DY208*CC$1</f>
        <v>144</v>
      </c>
      <c r="CD207" s="2">
        <f>'Processed Data Export'!DZ208*CD$1</f>
        <v>129.19999999999999</v>
      </c>
      <c r="CE207" s="2">
        <f>'Processed Data Export'!EA208*CE$1</f>
        <v>102.29999999999998</v>
      </c>
      <c r="CF207" s="2">
        <f>'Processed Data Export'!EB208*CF$1</f>
        <v>61.599999999999994</v>
      </c>
      <c r="CG207" s="2">
        <f>'Processed Data Export'!EC208*CG$1</f>
        <v>14.000000000000002</v>
      </c>
      <c r="CH207" s="2">
        <f>'Processed Data Export'!ED208*CH$1</f>
        <v>0</v>
      </c>
      <c r="CI207" s="2">
        <f>'Processed Data Export'!EE208*CI$1</f>
        <v>0</v>
      </c>
      <c r="CJ207" s="2">
        <f>'Processed Data Export'!EF208*CJ$1</f>
        <v>0</v>
      </c>
      <c r="CK207" s="2">
        <f>'Processed Data Export'!EG208*CK$1</f>
        <v>0</v>
      </c>
      <c r="CL207" s="2">
        <f>'Processed Data Export'!EH208*CL$1</f>
        <v>0</v>
      </c>
      <c r="CM207" s="2">
        <f>'Processed Data Export'!EI208*CM$1</f>
        <v>0</v>
      </c>
      <c r="CN207" s="2">
        <f>'Processed Data Export'!EJ208*CN$1</f>
        <v>0</v>
      </c>
      <c r="CO207" s="2">
        <f t="shared" si="6"/>
        <v>4048.9658049999998</v>
      </c>
      <c r="CP207" s="2">
        <f t="shared" si="7"/>
        <v>40.489658049999996</v>
      </c>
    </row>
    <row r="208" spans="1:94" x14ac:dyDescent="0.35">
      <c r="A208" s="2">
        <f>'Processed Data Export'!B209</f>
        <v>19220</v>
      </c>
      <c r="B208" s="2">
        <f>'Processed Data Export'!AX209*B$1</f>
        <v>2.5500000000000002E-4</v>
      </c>
      <c r="C208" s="2">
        <f>'Processed Data Export'!AY209*C$1</f>
        <v>0</v>
      </c>
      <c r="D208" s="2">
        <f>'Processed Data Export'!AZ209*D$1</f>
        <v>0</v>
      </c>
      <c r="E208" s="2">
        <f>'Processed Data Export'!BA209*E$1</f>
        <v>0</v>
      </c>
      <c r="F208" s="2">
        <f>'Processed Data Export'!BB209*F$1</f>
        <v>0</v>
      </c>
      <c r="G208" s="2">
        <f>'Processed Data Export'!BC209*G$1</f>
        <v>0</v>
      </c>
      <c r="H208" s="2">
        <f>'Processed Data Export'!BD209*H$1</f>
        <v>0</v>
      </c>
      <c r="I208" s="2">
        <f>'Processed Data Export'!BE209*I$1</f>
        <v>0</v>
      </c>
      <c r="J208" s="2">
        <f>'Processed Data Export'!BF209*J$1</f>
        <v>0</v>
      </c>
      <c r="K208" s="2">
        <f>'Processed Data Export'!BG209*K$1</f>
        <v>0</v>
      </c>
      <c r="L208" s="2">
        <f>'Processed Data Export'!BH209*L$1</f>
        <v>0</v>
      </c>
      <c r="M208" s="2">
        <f>'Processed Data Export'!BI209*M$1</f>
        <v>0</v>
      </c>
      <c r="N208" s="2">
        <f>'Processed Data Export'!BJ209*N$1</f>
        <v>0</v>
      </c>
      <c r="O208" s="2">
        <f>'Processed Data Export'!BK209*O$1</f>
        <v>0</v>
      </c>
      <c r="P208" s="2">
        <f>'Processed Data Export'!BL209*P$1</f>
        <v>0</v>
      </c>
      <c r="Q208" s="2">
        <f>'Processed Data Export'!BM209*Q$1</f>
        <v>0</v>
      </c>
      <c r="R208" s="2">
        <f>'Processed Data Export'!BN209*R$1</f>
        <v>0</v>
      </c>
      <c r="S208" s="2">
        <f>'Processed Data Export'!BO209*S$1</f>
        <v>0</v>
      </c>
      <c r="T208" s="2">
        <f>'Processed Data Export'!BP209*T$1</f>
        <v>0</v>
      </c>
      <c r="U208" s="2">
        <f>'Processed Data Export'!BQ209*U$1</f>
        <v>0</v>
      </c>
      <c r="V208" s="2">
        <f>'Processed Data Export'!BR209*V$1</f>
        <v>0</v>
      </c>
      <c r="W208" s="2">
        <f>'Processed Data Export'!BS209*W$1</f>
        <v>0</v>
      </c>
      <c r="X208" s="2">
        <f>'Processed Data Export'!BT209*X$1</f>
        <v>0</v>
      </c>
      <c r="Y208" s="2">
        <f>'Processed Data Export'!BU209*Y$1</f>
        <v>0</v>
      </c>
      <c r="Z208" s="2">
        <f>'Processed Data Export'!BV209*Z$1</f>
        <v>0</v>
      </c>
      <c r="AA208" s="2">
        <f>'Processed Data Export'!BW209*AA$1</f>
        <v>0</v>
      </c>
      <c r="AB208" s="2">
        <f>'Processed Data Export'!BX209*AB$1</f>
        <v>0</v>
      </c>
      <c r="AC208" s="2">
        <f>'Processed Data Export'!BY209*AC$1</f>
        <v>0</v>
      </c>
      <c r="AD208" s="2">
        <f>'Processed Data Export'!BZ209*AD$1</f>
        <v>0</v>
      </c>
      <c r="AE208" s="2">
        <f>'Processed Data Export'!CA209*AE$1</f>
        <v>0</v>
      </c>
      <c r="AF208" s="2">
        <f>'Processed Data Export'!CB209*AF$1</f>
        <v>0</v>
      </c>
      <c r="AG208" s="2">
        <f>'Processed Data Export'!CC209*AG$1</f>
        <v>0</v>
      </c>
      <c r="AH208" s="2">
        <f>'Processed Data Export'!CD209*AH$1</f>
        <v>2.6729999999999997E-2</v>
      </c>
      <c r="AI208" s="2">
        <f>'Processed Data Export'!CE209*AI$1</f>
        <v>3.7125000000000005E-2</v>
      </c>
      <c r="AJ208" s="2">
        <f>'Processed Data Export'!CF209*AJ$1</f>
        <v>4.6019999999999998E-2</v>
      </c>
      <c r="AK208" s="2">
        <f>'Processed Data Export'!CG209*AK$1</f>
        <v>4.7960000000000003E-2</v>
      </c>
      <c r="AL208" s="2">
        <f>'Processed Data Export'!CH209*AL$1</f>
        <v>4.4594999999999996E-2</v>
      </c>
      <c r="AM208" s="2">
        <f>'Processed Data Export'!CI209*AM$1</f>
        <v>5.0849999999999992E-2</v>
      </c>
      <c r="AN208" s="2">
        <f>'Processed Data Export'!CJ209*AN$1</f>
        <v>0.13439999999999999</v>
      </c>
      <c r="AO208" s="2">
        <f>'Processed Data Export'!CK209*AO$1</f>
        <v>0.27549999999999997</v>
      </c>
      <c r="AP208" s="2">
        <f>'Processed Data Export'!CL209*AP$1</f>
        <v>0.53625</v>
      </c>
      <c r="AQ208" s="2">
        <f>'Processed Data Export'!CM209*AQ$1</f>
        <v>0.93059999999999998</v>
      </c>
      <c r="AR208" s="2">
        <f>'Processed Data Export'!CN209*AR$1</f>
        <v>1.45905</v>
      </c>
      <c r="AS208" s="2">
        <f>'Processed Data Export'!CO209*AS$1</f>
        <v>2.1417000000000002</v>
      </c>
      <c r="AT208" s="2">
        <f>'Processed Data Export'!CP209*AT$1</f>
        <v>2.97</v>
      </c>
      <c r="AU208" s="2">
        <f>'Processed Data Export'!CQ209*AU$1</f>
        <v>3.9936000000000003</v>
      </c>
      <c r="AV208" s="2">
        <f>'Processed Data Export'!CR209*AV$1</f>
        <v>5.2894999999999994</v>
      </c>
      <c r="AW208" s="2">
        <f>'Processed Data Export'!CS209*AW$1</f>
        <v>6.9316000000000004</v>
      </c>
      <c r="AX208" s="2">
        <f>'Processed Data Export'!CT209*AX$1</f>
        <v>8.9539000000000009</v>
      </c>
      <c r="AY208" s="2">
        <f>'Processed Data Export'!CU209*AY$1</f>
        <v>11.4099</v>
      </c>
      <c r="AZ208" s="2">
        <f>'Processed Data Export'!CV209*AZ$1</f>
        <v>14.1784</v>
      </c>
      <c r="BA208" s="2">
        <f>'Processed Data Export'!CW209*BA$1</f>
        <v>17.270400000000002</v>
      </c>
      <c r="BB208" s="2">
        <f>'Processed Data Export'!CX209*BB$1</f>
        <v>20.857199999999999</v>
      </c>
      <c r="BC208" s="2">
        <f>'Processed Data Export'!CY209*BC$1</f>
        <v>25.0852</v>
      </c>
      <c r="BD208" s="2">
        <f>'Processed Data Export'!CZ209*BD$1</f>
        <v>30.171599999999998</v>
      </c>
      <c r="BE208" s="2">
        <f>'Processed Data Export'!DA209*BE$1</f>
        <v>36.567999999999991</v>
      </c>
      <c r="BF208" s="2">
        <f>'Processed Data Export'!DB209*BF$1</f>
        <v>44.640499999999996</v>
      </c>
      <c r="BG208" s="2">
        <f>'Processed Data Export'!DC209*BG$1</f>
        <v>55.317500000000003</v>
      </c>
      <c r="BH208" s="2">
        <f>'Processed Data Export'!DD209*BH$1</f>
        <v>68.387999999999991</v>
      </c>
      <c r="BI208" s="2">
        <f>'Processed Data Export'!DE209*BI$1</f>
        <v>85.084999999999994</v>
      </c>
      <c r="BJ208" s="2">
        <f>'Processed Data Export'!DF209*BJ$1</f>
        <v>104.41</v>
      </c>
      <c r="BK208" s="2">
        <f>'Processed Data Export'!DG209*BK$1</f>
        <v>126.76600000000001</v>
      </c>
      <c r="BL208" s="2">
        <f>'Processed Data Export'!DH209*BL$1</f>
        <v>150.56299999999999</v>
      </c>
      <c r="BM208" s="2">
        <f>'Processed Data Export'!DI209*BM$1</f>
        <v>173.84899999999999</v>
      </c>
      <c r="BN208" s="2">
        <f>'Processed Data Export'!DJ209*BN$1</f>
        <v>194.32649999999998</v>
      </c>
      <c r="BO208" s="2">
        <f>'Processed Data Export'!DK209*BO$1</f>
        <v>209.52249999999998</v>
      </c>
      <c r="BP208" s="2">
        <f>'Processed Data Export'!DL209*BP$1</f>
        <v>217.512</v>
      </c>
      <c r="BQ208" s="2">
        <f>'Processed Data Export'!DM209*BQ$1</f>
        <v>216.00599999999997</v>
      </c>
      <c r="BR208" s="2">
        <f>'Processed Data Export'!DN209*BR$1</f>
        <v>205.26649999999998</v>
      </c>
      <c r="BS208" s="2">
        <f>'Processed Data Export'!DO209*BS$1</f>
        <v>185.64750000000004</v>
      </c>
      <c r="BT208" s="2">
        <f>'Processed Data Export'!DP209*BT$1</f>
        <v>159.97999999999999</v>
      </c>
      <c r="BU208" s="2">
        <f>'Processed Data Export'!DQ209*BU$1</f>
        <v>132.19200000000001</v>
      </c>
      <c r="BV208" s="2">
        <f>'Processed Data Export'!DR209*BV$1</f>
        <v>104.967</v>
      </c>
      <c r="BW208" s="2">
        <f>'Processed Data Export'!DS209*BW$1</f>
        <v>81.584999999999994</v>
      </c>
      <c r="BX208" s="2">
        <f>'Processed Data Export'!DT209*BX$1</f>
        <v>64.77</v>
      </c>
      <c r="BY208" s="2">
        <f>'Processed Data Export'!DU209*BY$1</f>
        <v>53.28</v>
      </c>
      <c r="BZ208" s="2">
        <f>'Processed Data Export'!DV209*BZ$1</f>
        <v>45.640000000000008</v>
      </c>
      <c r="CA208" s="2">
        <f>'Processed Data Export'!DW209*CA$1</f>
        <v>40.92</v>
      </c>
      <c r="CB208" s="2">
        <f>'Processed Data Export'!DX209*CB$1</f>
        <v>33.76</v>
      </c>
      <c r="CC208" s="2">
        <f>'Processed Data Export'!DY209*CC$1</f>
        <v>25.200000000000003</v>
      </c>
      <c r="CD208" s="2">
        <f>'Processed Data Export'!DZ209*CD$1</f>
        <v>10.88</v>
      </c>
      <c r="CE208" s="2">
        <f>'Processed Data Export'!EA209*CE$1</f>
        <v>0</v>
      </c>
      <c r="CF208" s="2">
        <f>'Processed Data Export'!EB209*CF$1</f>
        <v>0</v>
      </c>
      <c r="CG208" s="2">
        <f>'Processed Data Export'!EC209*CG$1</f>
        <v>0</v>
      </c>
      <c r="CH208" s="2">
        <f>'Processed Data Export'!ED209*CH$1</f>
        <v>0</v>
      </c>
      <c r="CI208" s="2">
        <f>'Processed Data Export'!EE209*CI$1</f>
        <v>0</v>
      </c>
      <c r="CJ208" s="2">
        <f>'Processed Data Export'!EF209*CJ$1</f>
        <v>0</v>
      </c>
      <c r="CK208" s="2">
        <f>'Processed Data Export'!EG209*CK$1</f>
        <v>0</v>
      </c>
      <c r="CL208" s="2">
        <f>'Processed Data Export'!EH209*CL$1</f>
        <v>0</v>
      </c>
      <c r="CM208" s="2">
        <f>'Processed Data Export'!EI209*CM$1</f>
        <v>0</v>
      </c>
      <c r="CN208" s="2">
        <f>'Processed Data Export'!EJ209*CN$1</f>
        <v>0</v>
      </c>
      <c r="CO208" s="2">
        <f t="shared" si="6"/>
        <v>2979.8843350000002</v>
      </c>
      <c r="CP208" s="2">
        <f t="shared" si="7"/>
        <v>29.798843350000002</v>
      </c>
    </row>
    <row r="209" spans="1:94" x14ac:dyDescent="0.35">
      <c r="A209" s="2">
        <f>'Processed Data Export'!B210</f>
        <v>19222</v>
      </c>
      <c r="B209" s="2">
        <f>'Processed Data Export'!AX210*B$1</f>
        <v>2.5000000000000001E-4</v>
      </c>
      <c r="C209" s="2">
        <f>'Processed Data Export'!AY210*C$1</f>
        <v>0</v>
      </c>
      <c r="D209" s="2">
        <f>'Processed Data Export'!AZ210*D$1</f>
        <v>0</v>
      </c>
      <c r="E209" s="2">
        <f>'Processed Data Export'!BA210*E$1</f>
        <v>0</v>
      </c>
      <c r="F209" s="2">
        <f>'Processed Data Export'!BB210*F$1</f>
        <v>0</v>
      </c>
      <c r="G209" s="2">
        <f>'Processed Data Export'!BC210*G$1</f>
        <v>0</v>
      </c>
      <c r="H209" s="2">
        <f>'Processed Data Export'!BD210*H$1</f>
        <v>0</v>
      </c>
      <c r="I209" s="2">
        <f>'Processed Data Export'!BE210*I$1</f>
        <v>0</v>
      </c>
      <c r="J209" s="2">
        <f>'Processed Data Export'!BF210*J$1</f>
        <v>0</v>
      </c>
      <c r="K209" s="2">
        <f>'Processed Data Export'!BG210*K$1</f>
        <v>0</v>
      </c>
      <c r="L209" s="2">
        <f>'Processed Data Export'!BH210*L$1</f>
        <v>0</v>
      </c>
      <c r="M209" s="2">
        <f>'Processed Data Export'!BI210*M$1</f>
        <v>0</v>
      </c>
      <c r="N209" s="2">
        <f>'Processed Data Export'!BJ210*N$1</f>
        <v>0</v>
      </c>
      <c r="O209" s="2">
        <f>'Processed Data Export'!BK210*O$1</f>
        <v>0</v>
      </c>
      <c r="P209" s="2">
        <f>'Processed Data Export'!BL210*P$1</f>
        <v>0</v>
      </c>
      <c r="Q209" s="2">
        <f>'Processed Data Export'!BM210*Q$1</f>
        <v>0</v>
      </c>
      <c r="R209" s="2">
        <f>'Processed Data Export'!BN210*R$1</f>
        <v>0</v>
      </c>
      <c r="S209" s="2">
        <f>'Processed Data Export'!BO210*S$1</f>
        <v>0</v>
      </c>
      <c r="T209" s="2">
        <f>'Processed Data Export'!BP210*T$1</f>
        <v>0</v>
      </c>
      <c r="U209" s="2">
        <f>'Processed Data Export'!BQ210*U$1</f>
        <v>0</v>
      </c>
      <c r="V209" s="2">
        <f>'Processed Data Export'!BR210*V$1</f>
        <v>0</v>
      </c>
      <c r="W209" s="2">
        <f>'Processed Data Export'!BS210*W$1</f>
        <v>0</v>
      </c>
      <c r="X209" s="2">
        <f>'Processed Data Export'!BT210*X$1</f>
        <v>0</v>
      </c>
      <c r="Y209" s="2">
        <f>'Processed Data Export'!BU210*Y$1</f>
        <v>0</v>
      </c>
      <c r="Z209" s="2">
        <f>'Processed Data Export'!BV210*Z$1</f>
        <v>0</v>
      </c>
      <c r="AA209" s="2">
        <f>'Processed Data Export'!BW210*AA$1</f>
        <v>0</v>
      </c>
      <c r="AB209" s="2">
        <f>'Processed Data Export'!BX210*AB$1</f>
        <v>0</v>
      </c>
      <c r="AC209" s="2">
        <f>'Processed Data Export'!BY210*AC$1</f>
        <v>0</v>
      </c>
      <c r="AD209" s="2">
        <f>'Processed Data Export'!BZ210*AD$1</f>
        <v>0</v>
      </c>
      <c r="AE209" s="2">
        <f>'Processed Data Export'!CA210*AE$1</f>
        <v>0</v>
      </c>
      <c r="AF209" s="2">
        <f>'Processed Data Export'!CB210*AF$1</f>
        <v>0</v>
      </c>
      <c r="AG209" s="2">
        <f>'Processed Data Export'!CC210*AG$1</f>
        <v>0</v>
      </c>
      <c r="AH209" s="2">
        <f>'Processed Data Export'!CD210*AH$1</f>
        <v>0</v>
      </c>
      <c r="AI209" s="2">
        <f>'Processed Data Export'!CE210*AI$1</f>
        <v>0</v>
      </c>
      <c r="AJ209" s="2">
        <f>'Processed Data Export'!CF210*AJ$1</f>
        <v>0</v>
      </c>
      <c r="AK209" s="2">
        <f>'Processed Data Export'!CG210*AK$1</f>
        <v>0</v>
      </c>
      <c r="AL209" s="2">
        <f>'Processed Data Export'!CH210*AL$1</f>
        <v>0</v>
      </c>
      <c r="AM209" s="2">
        <f>'Processed Data Export'!CI210*AM$1</f>
        <v>0</v>
      </c>
      <c r="AN209" s="2">
        <f>'Processed Data Export'!CJ210*AN$1</f>
        <v>9.6000000000000016E-2</v>
      </c>
      <c r="AO209" s="2">
        <f>'Processed Data Export'!CK210*AO$1</f>
        <v>0.20300000000000001</v>
      </c>
      <c r="AP209" s="2">
        <f>'Processed Data Export'!CL210*AP$1</f>
        <v>0.39599999999999996</v>
      </c>
      <c r="AQ209" s="2">
        <f>'Processed Data Export'!CM210*AQ$1</f>
        <v>0.71439999999999992</v>
      </c>
      <c r="AR209" s="2">
        <f>'Processed Data Export'!CN210*AR$1</f>
        <v>1.1395500000000001</v>
      </c>
      <c r="AS209" s="2">
        <f>'Processed Data Export'!CO210*AS$1</f>
        <v>1.6818999999999997</v>
      </c>
      <c r="AT209" s="2">
        <f>'Processed Data Export'!CP210*AT$1</f>
        <v>2.3649999999999998</v>
      </c>
      <c r="AU209" s="2">
        <f>'Processed Data Export'!CQ210*AU$1</f>
        <v>3.1824000000000003</v>
      </c>
      <c r="AV209" s="2">
        <f>'Processed Data Export'!CR210*AV$1</f>
        <v>4.26</v>
      </c>
      <c r="AW209" s="2">
        <f>'Processed Data Export'!CS210*AW$1</f>
        <v>5.6017000000000001</v>
      </c>
      <c r="AX209" s="2">
        <f>'Processed Data Export'!CT210*AX$1</f>
        <v>7.3280000000000003</v>
      </c>
      <c r="AY209" s="2">
        <f>'Processed Data Export'!CU210*AY$1</f>
        <v>9.3780000000000001</v>
      </c>
      <c r="AZ209" s="2">
        <f>'Processed Data Export'!CV210*AZ$1</f>
        <v>11.780799999999999</v>
      </c>
      <c r="BA209" s="2">
        <f>'Processed Data Export'!CW210*BA$1</f>
        <v>14.5152</v>
      </c>
      <c r="BB209" s="2">
        <f>'Processed Data Export'!CX210*BB$1</f>
        <v>17.801200000000001</v>
      </c>
      <c r="BC209" s="2">
        <f>'Processed Data Export'!CY210*BC$1</f>
        <v>21.743399999999998</v>
      </c>
      <c r="BD209" s="2">
        <f>'Processed Data Export'!CZ210*BD$1</f>
        <v>26.720599999999997</v>
      </c>
      <c r="BE209" s="2">
        <f>'Processed Data Export'!DA210*BE$1</f>
        <v>33.264000000000003</v>
      </c>
      <c r="BF209" s="2">
        <f>'Processed Data Export'!DB210*BF$1</f>
        <v>41.91</v>
      </c>
      <c r="BG209" s="2">
        <f>'Processed Data Export'!DC210*BG$1</f>
        <v>53.650000000000006</v>
      </c>
      <c r="BH209" s="2">
        <f>'Processed Data Export'!DD210*BH$1</f>
        <v>68.305999999999997</v>
      </c>
      <c r="BI209" s="2">
        <f>'Processed Data Export'!DE210*BI$1</f>
        <v>87.422500000000014</v>
      </c>
      <c r="BJ209" s="2">
        <f>'Processed Data Export'!DF210*BJ$1</f>
        <v>109.92200000000001</v>
      </c>
      <c r="BK209" s="2">
        <f>'Processed Data Export'!DG210*BK$1</f>
        <v>135.92400000000004</v>
      </c>
      <c r="BL209" s="2">
        <f>'Processed Data Export'!DH210*BL$1</f>
        <v>163.71499999999997</v>
      </c>
      <c r="BM209" s="2">
        <f>'Processed Data Export'!DI210*BM$1</f>
        <v>190.79849999999999</v>
      </c>
      <c r="BN209" s="2">
        <f>'Processed Data Export'!DJ210*BN$1</f>
        <v>214.80049999999997</v>
      </c>
      <c r="BO209" s="2">
        <f>'Processed Data Export'!DK210*BO$1</f>
        <v>232.78049999999999</v>
      </c>
      <c r="BP209" s="2">
        <f>'Processed Data Export'!DL210*BP$1</f>
        <v>242.36399999999998</v>
      </c>
      <c r="BQ209" s="2">
        <f>'Processed Data Export'!DM210*BQ$1</f>
        <v>241.64699999999999</v>
      </c>
      <c r="BR209" s="2">
        <f>'Processed Data Export'!DN210*BR$1</f>
        <v>230.88799999999998</v>
      </c>
      <c r="BS209" s="2">
        <f>'Processed Data Export'!DO210*BS$1</f>
        <v>210.73500000000001</v>
      </c>
      <c r="BT209" s="2">
        <f>'Processed Data Export'!DP210*BT$1</f>
        <v>183.92</v>
      </c>
      <c r="BU209" s="2">
        <f>'Processed Data Export'!DQ210*BU$1</f>
        <v>152.92800000000003</v>
      </c>
      <c r="BV209" s="2">
        <f>'Processed Data Export'!DR210*BV$1</f>
        <v>122.1345</v>
      </c>
      <c r="BW209" s="2">
        <f>'Processed Data Export'!DS210*BW$1</f>
        <v>92.685000000000002</v>
      </c>
      <c r="BX209" s="2">
        <f>'Processed Data Export'!DT210*BX$1</f>
        <v>68.58</v>
      </c>
      <c r="BY209" s="2">
        <f>'Processed Data Export'!DU210*BY$1</f>
        <v>47.519999999999996</v>
      </c>
      <c r="BZ209" s="2">
        <f>'Processed Data Export'!DV210*BZ$1</f>
        <v>30.97</v>
      </c>
      <c r="CA209" s="2">
        <f>'Processed Data Export'!DW210*CA$1</f>
        <v>27.9</v>
      </c>
      <c r="CB209" s="2">
        <f>'Processed Data Export'!DX210*CB$1</f>
        <v>23.21</v>
      </c>
      <c r="CC209" s="2">
        <f>'Processed Data Export'!DY210*CC$1</f>
        <v>16.8</v>
      </c>
      <c r="CD209" s="2">
        <f>'Processed Data Export'!DZ210*CD$1</f>
        <v>9.5200000000000014</v>
      </c>
      <c r="CE209" s="2">
        <f>'Processed Data Export'!EA210*CE$1</f>
        <v>0</v>
      </c>
      <c r="CF209" s="2">
        <f>'Processed Data Export'!EB210*CF$1</f>
        <v>0</v>
      </c>
      <c r="CG209" s="2">
        <f>'Processed Data Export'!EC210*CG$1</f>
        <v>0</v>
      </c>
      <c r="CH209" s="2">
        <f>'Processed Data Export'!ED210*CH$1</f>
        <v>0</v>
      </c>
      <c r="CI209" s="2">
        <f>'Processed Data Export'!EE210*CI$1</f>
        <v>0</v>
      </c>
      <c r="CJ209" s="2">
        <f>'Processed Data Export'!EF210*CJ$1</f>
        <v>0</v>
      </c>
      <c r="CK209" s="2">
        <f>'Processed Data Export'!EG210*CK$1</f>
        <v>0</v>
      </c>
      <c r="CL209" s="2">
        <f>'Processed Data Export'!EH210*CL$1</f>
        <v>0</v>
      </c>
      <c r="CM209" s="2">
        <f>'Processed Data Export'!EI210*CM$1</f>
        <v>0</v>
      </c>
      <c r="CN209" s="2">
        <f>'Processed Data Export'!EJ210*CN$1</f>
        <v>0</v>
      </c>
      <c r="CO209" s="2">
        <f t="shared" si="6"/>
        <v>3163.2019</v>
      </c>
      <c r="CP209" s="2">
        <f t="shared" si="7"/>
        <v>31.632019</v>
      </c>
    </row>
    <row r="210" spans="1:94" x14ac:dyDescent="0.35">
      <c r="A210" s="2">
        <f>'Processed Data Export'!B211</f>
        <v>19300</v>
      </c>
      <c r="B210" s="2">
        <f>'Processed Data Export'!AX211*B$1</f>
        <v>2.1299999999999999E-2</v>
      </c>
      <c r="C210" s="2">
        <f>'Processed Data Export'!AY211*C$1</f>
        <v>0</v>
      </c>
      <c r="D210" s="2">
        <f>'Processed Data Export'!AZ211*D$1</f>
        <v>0</v>
      </c>
      <c r="E210" s="2">
        <f>'Processed Data Export'!BA211*E$1</f>
        <v>0</v>
      </c>
      <c r="F210" s="2">
        <f>'Processed Data Export'!BB211*F$1</f>
        <v>0</v>
      </c>
      <c r="G210" s="2">
        <f>'Processed Data Export'!BC211*G$1</f>
        <v>0</v>
      </c>
      <c r="H210" s="2">
        <f>'Processed Data Export'!BD211*H$1</f>
        <v>0</v>
      </c>
      <c r="I210" s="2">
        <f>'Processed Data Export'!BE211*I$1</f>
        <v>0</v>
      </c>
      <c r="J210" s="2">
        <f>'Processed Data Export'!BF211*J$1</f>
        <v>0</v>
      </c>
      <c r="K210" s="2">
        <f>'Processed Data Export'!BG211*K$1</f>
        <v>0</v>
      </c>
      <c r="L210" s="2">
        <f>'Processed Data Export'!BH211*L$1</f>
        <v>0</v>
      </c>
      <c r="M210" s="2">
        <f>'Processed Data Export'!BI211*M$1</f>
        <v>0</v>
      </c>
      <c r="N210" s="2">
        <f>'Processed Data Export'!BJ211*N$1</f>
        <v>0</v>
      </c>
      <c r="O210" s="2">
        <f>'Processed Data Export'!BK211*O$1</f>
        <v>0</v>
      </c>
      <c r="P210" s="2">
        <f>'Processed Data Export'!BL211*P$1</f>
        <v>0</v>
      </c>
      <c r="Q210" s="2">
        <f>'Processed Data Export'!BM211*Q$1</f>
        <v>0</v>
      </c>
      <c r="R210" s="2">
        <f>'Processed Data Export'!BN211*R$1</f>
        <v>0</v>
      </c>
      <c r="S210" s="2">
        <f>'Processed Data Export'!BO211*S$1</f>
        <v>0</v>
      </c>
      <c r="T210" s="2">
        <f>'Processed Data Export'!BP211*T$1</f>
        <v>0</v>
      </c>
      <c r="U210" s="2">
        <f>'Processed Data Export'!BQ211*U$1</f>
        <v>0</v>
      </c>
      <c r="V210" s="2">
        <f>'Processed Data Export'!BR211*V$1</f>
        <v>0</v>
      </c>
      <c r="W210" s="2">
        <f>'Processed Data Export'!BS211*W$1</f>
        <v>0</v>
      </c>
      <c r="X210" s="2">
        <f>'Processed Data Export'!BT211*X$1</f>
        <v>0</v>
      </c>
      <c r="Y210" s="2">
        <f>'Processed Data Export'!BU211*Y$1</f>
        <v>0</v>
      </c>
      <c r="Z210" s="2">
        <f>'Processed Data Export'!BV211*Z$1</f>
        <v>0</v>
      </c>
      <c r="AA210" s="2">
        <f>'Processed Data Export'!BW211*AA$1</f>
        <v>0</v>
      </c>
      <c r="AB210" s="2">
        <f>'Processed Data Export'!BX211*AB$1</f>
        <v>0</v>
      </c>
      <c r="AC210" s="2">
        <f>'Processed Data Export'!BY211*AC$1</f>
        <v>0</v>
      </c>
      <c r="AD210" s="2">
        <f>'Processed Data Export'!BZ211*AD$1</f>
        <v>0</v>
      </c>
      <c r="AE210" s="2">
        <f>'Processed Data Export'!CA211*AE$1</f>
        <v>0</v>
      </c>
      <c r="AF210" s="2">
        <f>'Processed Data Export'!CB211*AF$1</f>
        <v>0</v>
      </c>
      <c r="AG210" s="2">
        <f>'Processed Data Export'!CC211*AG$1</f>
        <v>3.6610000000000004E-2</v>
      </c>
      <c r="AH210" s="2">
        <f>'Processed Data Export'!CD211*AH$1</f>
        <v>6.5339999999999995E-2</v>
      </c>
      <c r="AI210" s="2">
        <f>'Processed Data Export'!CE211*AI$1</f>
        <v>8.7750000000000009E-2</v>
      </c>
      <c r="AJ210" s="2">
        <f>'Processed Data Export'!CF211*AJ$1</f>
        <v>9.9710000000000007E-2</v>
      </c>
      <c r="AK210" s="2">
        <f>'Processed Data Export'!CG211*AK$1</f>
        <v>0.10027999999999999</v>
      </c>
      <c r="AL210" s="2">
        <f>'Processed Data Export'!CH211*AL$1</f>
        <v>9.4145000000000006E-2</v>
      </c>
      <c r="AM210" s="2">
        <f>'Processed Data Export'!CI211*AM$1</f>
        <v>0.10734999999999999</v>
      </c>
      <c r="AN210" s="2">
        <f>'Processed Data Export'!CJ211*AN$1</f>
        <v>0.19200000000000003</v>
      </c>
      <c r="AO210" s="2">
        <f>'Processed Data Export'!CK211*AO$1</f>
        <v>0.36974999999999997</v>
      </c>
      <c r="AP210" s="2">
        <f>'Processed Data Export'!CL211*AP$1</f>
        <v>0.69299999999999995</v>
      </c>
      <c r="AQ210" s="2">
        <f>'Processed Data Export'!CM211*AQ$1</f>
        <v>1.1561999999999999</v>
      </c>
      <c r="AR210" s="2">
        <f>'Processed Data Export'!CN211*AR$1</f>
        <v>1.7678999999999998</v>
      </c>
      <c r="AS210" s="2">
        <f>'Processed Data Export'!CO211*AS$1</f>
        <v>2.5409999999999999</v>
      </c>
      <c r="AT210" s="2">
        <f>'Processed Data Export'!CP211*AT$1</f>
        <v>3.4925000000000002</v>
      </c>
      <c r="AU210" s="2">
        <f>'Processed Data Export'!CQ211*AU$1</f>
        <v>4.6644000000000005</v>
      </c>
      <c r="AV210" s="2">
        <f>'Processed Data Export'!CR211*AV$1</f>
        <v>6.230249999999999</v>
      </c>
      <c r="AW210" s="2">
        <f>'Processed Data Export'!CS211*AW$1</f>
        <v>8.3017999999999983</v>
      </c>
      <c r="AX210" s="2">
        <f>'Processed Data Export'!CT211*AX$1</f>
        <v>11.014900000000001</v>
      </c>
      <c r="AY210" s="2">
        <f>'Processed Data Export'!CU211*AY$1</f>
        <v>14.431699999999999</v>
      </c>
      <c r="AZ210" s="2">
        <f>'Processed Data Export'!CV211*AZ$1</f>
        <v>18.588799999999999</v>
      </c>
      <c r="BA210" s="2">
        <f>'Processed Data Export'!CW211*BA$1</f>
        <v>23.52</v>
      </c>
      <c r="BB210" s="2">
        <f>'Processed Data Export'!CX211*BB$1</f>
        <v>29.413999999999998</v>
      </c>
      <c r="BC210" s="2">
        <f>'Processed Data Export'!CY211*BC$1</f>
        <v>36.325800000000001</v>
      </c>
      <c r="BD210" s="2">
        <f>'Processed Data Export'!CZ211*BD$1</f>
        <v>44.468599999999995</v>
      </c>
      <c r="BE210" s="2">
        <f>'Processed Data Export'!DA211*BE$1</f>
        <v>53.703999999999994</v>
      </c>
      <c r="BF210" s="2">
        <f>'Processed Data Export'!DB211*BF$1</f>
        <v>64.007999999999996</v>
      </c>
      <c r="BG210" s="2">
        <f>'Processed Data Export'!DC211*BG$1</f>
        <v>75.762499999999989</v>
      </c>
      <c r="BH210" s="2">
        <f>'Processed Data Export'!DD211*BH$1</f>
        <v>87.493999999999986</v>
      </c>
      <c r="BI210" s="2">
        <f>'Processed Data Export'!DE211*BI$1</f>
        <v>99.85799999999999</v>
      </c>
      <c r="BJ210" s="2">
        <f>'Processed Data Export'!DF211*BJ$1</f>
        <v>110.98199999999999</v>
      </c>
      <c r="BK210" s="2">
        <f>'Processed Data Export'!DG211*BK$1</f>
        <v>120.982</v>
      </c>
      <c r="BL210" s="2">
        <f>'Processed Data Export'!DH211*BL$1</f>
        <v>128.50599999999997</v>
      </c>
      <c r="BM210" s="2">
        <f>'Processed Data Export'!DI211*BM$1</f>
        <v>132.3305</v>
      </c>
      <c r="BN210" s="2">
        <f>'Processed Data Export'!DJ211*BN$1</f>
        <v>132.1985</v>
      </c>
      <c r="BO210" s="2">
        <f>'Processed Data Export'!DK211*BO$1</f>
        <v>128.11950000000002</v>
      </c>
      <c r="BP210" s="2">
        <f>'Processed Data Export'!DL211*BP$1</f>
        <v>120.15599999999999</v>
      </c>
      <c r="BQ210" s="2">
        <f>'Processed Data Export'!DM211*BQ$1</f>
        <v>109.03899999999999</v>
      </c>
      <c r="BR210" s="2">
        <f>'Processed Data Export'!DN211*BR$1</f>
        <v>95.712499999999991</v>
      </c>
      <c r="BS210" s="2">
        <f>'Processed Data Export'!DO211*BS$1</f>
        <v>81.283500000000004</v>
      </c>
      <c r="BT210" s="2">
        <f>'Processed Data Export'!DP211*BT$1</f>
        <v>67.260000000000005</v>
      </c>
      <c r="BU210" s="2">
        <f>'Processed Data Export'!DQ211*BU$1</f>
        <v>54.864000000000004</v>
      </c>
      <c r="BV210" s="2">
        <f>'Processed Data Export'!DR211*BV$1</f>
        <v>45.125999999999991</v>
      </c>
      <c r="BW210" s="2">
        <f>'Processed Data Export'!DS211*BW$1</f>
        <v>36.629999999999995</v>
      </c>
      <c r="BX210" s="2">
        <f>'Processed Data Export'!DT211*BX$1</f>
        <v>31.114999999999998</v>
      </c>
      <c r="BY210" s="2">
        <f>'Processed Data Export'!DU211*BY$1</f>
        <v>27.36</v>
      </c>
      <c r="BZ210" s="2">
        <f>'Processed Data Export'!DV211*BZ$1</f>
        <v>25.265000000000001</v>
      </c>
      <c r="CA210" s="2">
        <f>'Processed Data Export'!DW211*CA$1</f>
        <v>24.18</v>
      </c>
      <c r="CB210" s="2">
        <f>'Processed Data Export'!DX211*CB$1</f>
        <v>28.485000000000003</v>
      </c>
      <c r="CC210" s="2">
        <f>'Processed Data Export'!DY211*CC$1</f>
        <v>38.4</v>
      </c>
      <c r="CD210" s="2">
        <f>'Processed Data Export'!DZ211*CD$1</f>
        <v>55.760000000000005</v>
      </c>
      <c r="CE210" s="2">
        <f>'Processed Data Export'!EA211*CE$1</f>
        <v>80.600000000000009</v>
      </c>
      <c r="CF210" s="2">
        <f>'Processed Data Export'!EB211*CF$1</f>
        <v>109.12</v>
      </c>
      <c r="CG210" s="2">
        <f>'Processed Data Export'!EC211*CG$1</f>
        <v>138</v>
      </c>
      <c r="CH210" s="2">
        <f>'Processed Data Export'!ED211*CH$1</f>
        <v>156.63</v>
      </c>
      <c r="CI210" s="2">
        <f>'Processed Data Export'!EE211*CI$1</f>
        <v>154.79999999999998</v>
      </c>
      <c r="CJ210" s="2">
        <f>'Processed Data Export'!EF211*CJ$1</f>
        <v>134.78</v>
      </c>
      <c r="CK210" s="2">
        <f>'Processed Data Export'!EG211*CK$1</f>
        <v>86.58</v>
      </c>
      <c r="CL210" s="2">
        <f>'Processed Data Export'!EH211*CL$1</f>
        <v>52.92</v>
      </c>
      <c r="CM210" s="2">
        <f>'Processed Data Export'!EI211*CM$1</f>
        <v>0</v>
      </c>
      <c r="CN210" s="2">
        <f>'Processed Data Export'!EJ211*CN$1</f>
        <v>0</v>
      </c>
      <c r="CO210" s="2">
        <f t="shared" si="6"/>
        <v>3095.7960850000004</v>
      </c>
      <c r="CP210" s="2">
        <f t="shared" si="7"/>
        <v>30.957960850000003</v>
      </c>
    </row>
    <row r="211" spans="1:94" x14ac:dyDescent="0.35">
      <c r="A211" s="2">
        <f>'Processed Data Export'!B212</f>
        <v>19303</v>
      </c>
      <c r="B211" s="2">
        <f>'Processed Data Export'!AX212*B$1</f>
        <v>1.21E-2</v>
      </c>
      <c r="C211" s="2">
        <f>'Processed Data Export'!AY212*C$1</f>
        <v>0</v>
      </c>
      <c r="D211" s="2">
        <f>'Processed Data Export'!AZ212*D$1</f>
        <v>0</v>
      </c>
      <c r="E211" s="2">
        <f>'Processed Data Export'!BA212*E$1</f>
        <v>0</v>
      </c>
      <c r="F211" s="2">
        <f>'Processed Data Export'!BB212*F$1</f>
        <v>0</v>
      </c>
      <c r="G211" s="2">
        <f>'Processed Data Export'!BC212*G$1</f>
        <v>0</v>
      </c>
      <c r="H211" s="2">
        <f>'Processed Data Export'!BD212*H$1</f>
        <v>0</v>
      </c>
      <c r="I211" s="2">
        <f>'Processed Data Export'!BE212*I$1</f>
        <v>0</v>
      </c>
      <c r="J211" s="2">
        <f>'Processed Data Export'!BF212*J$1</f>
        <v>0</v>
      </c>
      <c r="K211" s="2">
        <f>'Processed Data Export'!BG212*K$1</f>
        <v>0</v>
      </c>
      <c r="L211" s="2">
        <f>'Processed Data Export'!BH212*L$1</f>
        <v>0</v>
      </c>
      <c r="M211" s="2">
        <f>'Processed Data Export'!BI212*M$1</f>
        <v>0</v>
      </c>
      <c r="N211" s="2">
        <f>'Processed Data Export'!BJ212*N$1</f>
        <v>0</v>
      </c>
      <c r="O211" s="2">
        <f>'Processed Data Export'!BK212*O$1</f>
        <v>0</v>
      </c>
      <c r="P211" s="2">
        <f>'Processed Data Export'!BL212*P$1</f>
        <v>0</v>
      </c>
      <c r="Q211" s="2">
        <f>'Processed Data Export'!BM212*Q$1</f>
        <v>0</v>
      </c>
      <c r="R211" s="2">
        <f>'Processed Data Export'!BN212*R$1</f>
        <v>0</v>
      </c>
      <c r="S211" s="2">
        <f>'Processed Data Export'!BO212*S$1</f>
        <v>0</v>
      </c>
      <c r="T211" s="2">
        <f>'Processed Data Export'!BP212*T$1</f>
        <v>0</v>
      </c>
      <c r="U211" s="2">
        <f>'Processed Data Export'!BQ212*U$1</f>
        <v>0</v>
      </c>
      <c r="V211" s="2">
        <f>'Processed Data Export'!BR212*V$1</f>
        <v>0</v>
      </c>
      <c r="W211" s="2">
        <f>'Processed Data Export'!BS212*W$1</f>
        <v>0</v>
      </c>
      <c r="X211" s="2">
        <f>'Processed Data Export'!BT212*X$1</f>
        <v>0</v>
      </c>
      <c r="Y211" s="2">
        <f>'Processed Data Export'!BU212*Y$1</f>
        <v>0</v>
      </c>
      <c r="Z211" s="2">
        <f>'Processed Data Export'!BV212*Z$1</f>
        <v>0</v>
      </c>
      <c r="AA211" s="2">
        <f>'Processed Data Export'!BW212*AA$1</f>
        <v>0</v>
      </c>
      <c r="AB211" s="2">
        <f>'Processed Data Export'!BX212*AB$1</f>
        <v>0</v>
      </c>
      <c r="AC211" s="2">
        <f>'Processed Data Export'!BY212*AC$1</f>
        <v>0</v>
      </c>
      <c r="AD211" s="2">
        <f>'Processed Data Export'!BZ212*AD$1</f>
        <v>0</v>
      </c>
      <c r="AE211" s="2">
        <f>'Processed Data Export'!CA212*AE$1</f>
        <v>0</v>
      </c>
      <c r="AF211" s="2">
        <f>'Processed Data Export'!CB212*AF$1</f>
        <v>1.6100000000000003E-2</v>
      </c>
      <c r="AG211" s="2">
        <f>'Processed Data Export'!CC212*AG$1</f>
        <v>4.7070000000000001E-2</v>
      </c>
      <c r="AH211" s="2">
        <f>'Processed Data Export'!CD212*AH$1</f>
        <v>7.4249999999999997E-2</v>
      </c>
      <c r="AI211" s="2">
        <f>'Processed Data Export'!CE212*AI$1</f>
        <v>9.4500000000000015E-2</v>
      </c>
      <c r="AJ211" s="2">
        <f>'Processed Data Export'!CF212*AJ$1</f>
        <v>9.9710000000000007E-2</v>
      </c>
      <c r="AK211" s="2">
        <f>'Processed Data Export'!CG212*AK$1</f>
        <v>9.1560000000000002E-2</v>
      </c>
      <c r="AL211" s="2">
        <f>'Processed Data Export'!CH212*AL$1</f>
        <v>7.9280000000000003E-2</v>
      </c>
      <c r="AM211" s="2">
        <f>'Processed Data Export'!CI212*AM$1</f>
        <v>9.6049999999999996E-2</v>
      </c>
      <c r="AN211" s="2">
        <f>'Processed Data Export'!CJ212*AN$1</f>
        <v>0.18560000000000001</v>
      </c>
      <c r="AO211" s="2">
        <f>'Processed Data Export'!CK212*AO$1</f>
        <v>0.39150000000000001</v>
      </c>
      <c r="AP211" s="2">
        <f>'Processed Data Export'!CL212*AP$1</f>
        <v>0.74249999999999994</v>
      </c>
      <c r="AQ211" s="2">
        <f>'Processed Data Export'!CM212*AQ$1</f>
        <v>1.2595999999999998</v>
      </c>
      <c r="AR211" s="2">
        <f>'Processed Data Export'!CN212*AR$1</f>
        <v>1.94895</v>
      </c>
      <c r="AS211" s="2">
        <f>'Processed Data Export'!CO212*AS$1</f>
        <v>2.7951000000000001</v>
      </c>
      <c r="AT211" s="2">
        <f>'Processed Data Export'!CP212*AT$1</f>
        <v>3.8499999999999996</v>
      </c>
      <c r="AU211" s="2">
        <f>'Processed Data Export'!CQ212*AU$1</f>
        <v>5.1636000000000006</v>
      </c>
      <c r="AV211" s="2">
        <f>'Processed Data Export'!CR212*AV$1</f>
        <v>6.8869999999999996</v>
      </c>
      <c r="AW211" s="2">
        <f>'Processed Data Export'!CS212*AW$1</f>
        <v>9.1279500000000002</v>
      </c>
      <c r="AX211" s="2">
        <f>'Processed Data Export'!CT212*AX$1</f>
        <v>12.022500000000001</v>
      </c>
      <c r="AY211" s="2">
        <f>'Processed Data Export'!CU212*AY$1</f>
        <v>15.629999999999999</v>
      </c>
      <c r="AZ211" s="2">
        <f>'Processed Data Export'!CV212*AZ$1</f>
        <v>19.950400000000002</v>
      </c>
      <c r="BA211" s="2">
        <f>'Processed Data Export'!CW212*BA$1</f>
        <v>25.031999999999996</v>
      </c>
      <c r="BB211" s="2">
        <f>'Processed Data Export'!CX212*BB$1</f>
        <v>31.094799999999999</v>
      </c>
      <c r="BC211" s="2">
        <f>'Processed Data Export'!CY212*BC$1</f>
        <v>38.148599999999995</v>
      </c>
      <c r="BD211" s="2">
        <f>'Processed Data Export'!CZ212*BD$1</f>
        <v>46.341999999999999</v>
      </c>
      <c r="BE211" s="2">
        <f>'Processed Data Export'!DA212*BE$1</f>
        <v>55.776000000000003</v>
      </c>
      <c r="BF211" s="2">
        <f>'Processed Data Export'!DB212*BF$1</f>
        <v>66.103499999999997</v>
      </c>
      <c r="BG211" s="2">
        <f>'Processed Data Export'!DC212*BG$1</f>
        <v>77.647500000000008</v>
      </c>
      <c r="BH211" s="2">
        <f>'Processed Data Export'!DD212*BH$1</f>
        <v>88.805999999999997</v>
      </c>
      <c r="BI211" s="2">
        <f>'Processed Data Export'!DE212*BI$1</f>
        <v>100.419</v>
      </c>
      <c r="BJ211" s="2">
        <f>'Processed Data Export'!DF212*BJ$1</f>
        <v>110.02799999999999</v>
      </c>
      <c r="BK211" s="2">
        <f>'Processed Data Export'!DG212*BK$1</f>
        <v>117.7285</v>
      </c>
      <c r="BL211" s="2">
        <f>'Processed Data Export'!DH212*BL$1</f>
        <v>122.34099999999999</v>
      </c>
      <c r="BM211" s="2">
        <f>'Processed Data Export'!DI212*BM$1</f>
        <v>122.845</v>
      </c>
      <c r="BN211" s="2">
        <f>'Processed Data Export'!DJ212*BN$1</f>
        <v>119.13749999999999</v>
      </c>
      <c r="BO211" s="2">
        <f>'Processed Data Export'!DK212*BO$1</f>
        <v>111.47800000000001</v>
      </c>
      <c r="BP211" s="2">
        <f>'Processed Data Export'!DL212*BP$1</f>
        <v>100.776</v>
      </c>
      <c r="BQ211" s="2">
        <f>'Processed Data Export'!DM212*BQ$1</f>
        <v>88.06</v>
      </c>
      <c r="BR211" s="2">
        <f>'Processed Data Export'!DN212*BR$1</f>
        <v>75.097499999999997</v>
      </c>
      <c r="BS211" s="2">
        <f>'Processed Data Export'!DO212*BS$1</f>
        <v>62.886000000000003</v>
      </c>
      <c r="BT211" s="2">
        <f>'Processed Data Export'!DP212*BT$1</f>
        <v>52.44</v>
      </c>
      <c r="BU211" s="2">
        <f>'Processed Data Export'!DQ212*BU$1</f>
        <v>44.928000000000004</v>
      </c>
      <c r="BV211" s="2">
        <f>'Processed Data Export'!DR212*BV$1</f>
        <v>40.711500000000001</v>
      </c>
      <c r="BW211" s="2">
        <f>'Processed Data Export'!DS212*BW$1</f>
        <v>39.96</v>
      </c>
      <c r="BX211" s="2">
        <f>'Processed Data Export'!DT212*BX$1</f>
        <v>41.910000000000004</v>
      </c>
      <c r="BY211" s="2">
        <f>'Processed Data Export'!DU212*BY$1</f>
        <v>46.8</v>
      </c>
      <c r="BZ211" s="2">
        <f>'Processed Data Export'!DV212*BZ$1</f>
        <v>53.79</v>
      </c>
      <c r="CA211" s="2">
        <f>'Processed Data Export'!DW212*CA$1</f>
        <v>64.17</v>
      </c>
      <c r="CB211" s="2">
        <f>'Processed Data Export'!DX212*CB$1</f>
        <v>75.959999999999994</v>
      </c>
      <c r="CC211" s="2">
        <f>'Processed Data Export'!DY212*CC$1</f>
        <v>87.6</v>
      </c>
      <c r="CD211" s="2">
        <f>'Processed Data Export'!DZ212*CD$1</f>
        <v>97.92</v>
      </c>
      <c r="CE211" s="2">
        <f>'Processed Data Export'!EA212*CE$1</f>
        <v>102.29999999999998</v>
      </c>
      <c r="CF211" s="2">
        <f>'Processed Data Export'!EB212*CF$1</f>
        <v>89.76</v>
      </c>
      <c r="CG211" s="2">
        <f>'Processed Data Export'!EC212*CG$1</f>
        <v>80</v>
      </c>
      <c r="CH211" s="2">
        <f>'Processed Data Export'!ED212*CH$1</f>
        <v>59.02</v>
      </c>
      <c r="CI211" s="2">
        <f>'Processed Data Export'!EE212*CI$1</f>
        <v>28.38</v>
      </c>
      <c r="CJ211" s="2">
        <f>'Processed Data Export'!EF212*CJ$1</f>
        <v>0</v>
      </c>
      <c r="CK211" s="2">
        <f>'Processed Data Export'!EG212*CK$1</f>
        <v>0</v>
      </c>
      <c r="CL211" s="2">
        <f>'Processed Data Export'!EH212*CL$1</f>
        <v>0</v>
      </c>
      <c r="CM211" s="2">
        <f>'Processed Data Export'!EI212*CM$1</f>
        <v>0</v>
      </c>
      <c r="CN211" s="2">
        <f>'Processed Data Export'!EJ212*CN$1</f>
        <v>0</v>
      </c>
      <c r="CO211" s="2">
        <f t="shared" si="6"/>
        <v>2645.9617200000007</v>
      </c>
      <c r="CP211" s="2">
        <f t="shared" si="7"/>
        <v>26.459617200000007</v>
      </c>
    </row>
    <row r="212" spans="1:94" x14ac:dyDescent="0.35">
      <c r="A212" s="2">
        <f>'Processed Data Export'!B213</f>
        <v>19312</v>
      </c>
      <c r="B212" s="2">
        <f>'Processed Data Export'!AX213*B$1</f>
        <v>1.0040000000000001E-3</v>
      </c>
      <c r="C212" s="2">
        <f>'Processed Data Export'!AY213*C$1</f>
        <v>0</v>
      </c>
      <c r="D212" s="2">
        <f>'Processed Data Export'!AZ213*D$1</f>
        <v>0</v>
      </c>
      <c r="E212" s="2">
        <f>'Processed Data Export'!BA213*E$1</f>
        <v>0</v>
      </c>
      <c r="F212" s="2">
        <f>'Processed Data Export'!BB213*F$1</f>
        <v>0</v>
      </c>
      <c r="G212" s="2">
        <f>'Processed Data Export'!BC213*G$1</f>
        <v>0</v>
      </c>
      <c r="H212" s="2">
        <f>'Processed Data Export'!BD213*H$1</f>
        <v>0</v>
      </c>
      <c r="I212" s="2">
        <f>'Processed Data Export'!BE213*I$1</f>
        <v>0</v>
      </c>
      <c r="J212" s="2">
        <f>'Processed Data Export'!BF213*J$1</f>
        <v>0</v>
      </c>
      <c r="K212" s="2">
        <f>'Processed Data Export'!BG213*K$1</f>
        <v>0</v>
      </c>
      <c r="L212" s="2">
        <f>'Processed Data Export'!BH213*L$1</f>
        <v>0</v>
      </c>
      <c r="M212" s="2">
        <f>'Processed Data Export'!BI213*M$1</f>
        <v>0</v>
      </c>
      <c r="N212" s="2">
        <f>'Processed Data Export'!BJ213*N$1</f>
        <v>0</v>
      </c>
      <c r="O212" s="2">
        <f>'Processed Data Export'!BK213*O$1</f>
        <v>0</v>
      </c>
      <c r="P212" s="2">
        <f>'Processed Data Export'!BL213*P$1</f>
        <v>0</v>
      </c>
      <c r="Q212" s="2">
        <f>'Processed Data Export'!BM213*Q$1</f>
        <v>0</v>
      </c>
      <c r="R212" s="2">
        <f>'Processed Data Export'!BN213*R$1</f>
        <v>0</v>
      </c>
      <c r="S212" s="2">
        <f>'Processed Data Export'!BO213*S$1</f>
        <v>0</v>
      </c>
      <c r="T212" s="2">
        <f>'Processed Data Export'!BP213*T$1</f>
        <v>0</v>
      </c>
      <c r="U212" s="2">
        <f>'Processed Data Export'!BQ213*U$1</f>
        <v>0</v>
      </c>
      <c r="V212" s="2">
        <f>'Processed Data Export'!BR213*V$1</f>
        <v>0</v>
      </c>
      <c r="W212" s="2">
        <f>'Processed Data Export'!BS213*W$1</f>
        <v>0</v>
      </c>
      <c r="X212" s="2">
        <f>'Processed Data Export'!BT213*X$1</f>
        <v>0</v>
      </c>
      <c r="Y212" s="2">
        <f>'Processed Data Export'!BU213*Y$1</f>
        <v>0</v>
      </c>
      <c r="Z212" s="2">
        <f>'Processed Data Export'!BV213*Z$1</f>
        <v>0</v>
      </c>
      <c r="AA212" s="2">
        <f>'Processed Data Export'!BW213*AA$1</f>
        <v>0</v>
      </c>
      <c r="AB212" s="2">
        <f>'Processed Data Export'!BX213*AB$1</f>
        <v>0</v>
      </c>
      <c r="AC212" s="2">
        <f>'Processed Data Export'!BY213*AC$1</f>
        <v>0</v>
      </c>
      <c r="AD212" s="2">
        <f>'Processed Data Export'!BZ213*AD$1</f>
        <v>0</v>
      </c>
      <c r="AE212" s="2">
        <f>'Processed Data Export'!CA213*AE$1</f>
        <v>0</v>
      </c>
      <c r="AF212" s="2">
        <f>'Processed Data Export'!CB213*AF$1</f>
        <v>2.3000000000000003E-2</v>
      </c>
      <c r="AG212" s="2">
        <f>'Processed Data Export'!CC213*AG$1</f>
        <v>6.5375000000000003E-2</v>
      </c>
      <c r="AH212" s="2">
        <f>'Processed Data Export'!CD213*AH$1</f>
        <v>9.5039999999999999E-2</v>
      </c>
      <c r="AI212" s="2">
        <f>'Processed Data Export'!CE213*AI$1</f>
        <v>0.11812499999999999</v>
      </c>
      <c r="AJ212" s="2">
        <f>'Processed Data Export'!CF213*AJ$1</f>
        <v>0.13038999999999998</v>
      </c>
      <c r="AK212" s="2">
        <f>'Processed Data Export'!CG213*AK$1</f>
        <v>0.12644000000000002</v>
      </c>
      <c r="AL212" s="2">
        <f>'Processed Data Export'!CH213*AL$1</f>
        <v>0.11892</v>
      </c>
      <c r="AM212" s="2">
        <f>'Processed Data Export'!CI213*AM$1</f>
        <v>0.13559999999999997</v>
      </c>
      <c r="AN212" s="2">
        <f>'Processed Data Export'!CJ213*AN$1</f>
        <v>0.23039999999999999</v>
      </c>
      <c r="AO212" s="2">
        <f>'Processed Data Export'!CK213*AO$1</f>
        <v>0.42775000000000002</v>
      </c>
      <c r="AP212" s="2">
        <f>'Processed Data Export'!CL213*AP$1</f>
        <v>0.7589999999999999</v>
      </c>
      <c r="AQ212" s="2">
        <f>'Processed Data Export'!CM213*AQ$1</f>
        <v>1.2407999999999997</v>
      </c>
      <c r="AR212" s="2">
        <f>'Processed Data Export'!CN213*AR$1</f>
        <v>1.8743999999999998</v>
      </c>
      <c r="AS212" s="2">
        <f>'Processed Data Export'!CO213*AS$1</f>
        <v>2.6498999999999997</v>
      </c>
      <c r="AT212" s="2">
        <f>'Processed Data Export'!CP213*AT$1</f>
        <v>3.6025</v>
      </c>
      <c r="AU212" s="2">
        <f>'Processed Data Export'!CQ213*AU$1</f>
        <v>4.789200000000001</v>
      </c>
      <c r="AV212" s="2">
        <f>'Processed Data Export'!CR213*AV$1</f>
        <v>6.3544999999999998</v>
      </c>
      <c r="AW212" s="2">
        <f>'Processed Data Export'!CS213*AW$1</f>
        <v>8.4227000000000007</v>
      </c>
      <c r="AX212" s="2">
        <f>'Processed Data Export'!CT213*AX$1</f>
        <v>11.129399999999999</v>
      </c>
      <c r="AY212" s="2">
        <f>'Processed Data Export'!CU213*AY$1</f>
        <v>14.5359</v>
      </c>
      <c r="AZ212" s="2">
        <f>'Processed Data Export'!CV213*AZ$1</f>
        <v>18.677600000000002</v>
      </c>
      <c r="BA212" s="2">
        <f>'Processed Data Export'!CW213*BA$1</f>
        <v>23.620799999999999</v>
      </c>
      <c r="BB212" s="2">
        <f>'Processed Data Export'!CX213*BB$1</f>
        <v>29.643199999999997</v>
      </c>
      <c r="BC212" s="2">
        <f>'Processed Data Export'!CY213*BC$1</f>
        <v>36.759799999999991</v>
      </c>
      <c r="BD212" s="2">
        <f>'Processed Data Export'!CZ213*BD$1</f>
        <v>45.158799999999999</v>
      </c>
      <c r="BE212" s="2">
        <f>'Processed Data Export'!DA213*BE$1</f>
        <v>54.88</v>
      </c>
      <c r="BF212" s="2">
        <f>'Processed Data Export'!DB213*BF$1</f>
        <v>65.722499999999997</v>
      </c>
      <c r="BG212" s="2">
        <f>'Processed Data Export'!DC213*BG$1</f>
        <v>78.082499999999996</v>
      </c>
      <c r="BH212" s="2">
        <f>'Processed Data Export'!DD213*BH$1</f>
        <v>90.36399999999999</v>
      </c>
      <c r="BI212" s="2">
        <f>'Processed Data Export'!DE213*BI$1</f>
        <v>103.22399999999999</v>
      </c>
      <c r="BJ212" s="2">
        <f>'Processed Data Export'!DF213*BJ$1</f>
        <v>114.798</v>
      </c>
      <c r="BK212" s="2">
        <f>'Processed Data Export'!DG213*BK$1</f>
        <v>124.59700000000001</v>
      </c>
      <c r="BL212" s="2">
        <f>'Processed Data Export'!DH213*BL$1</f>
        <v>131.38299999999998</v>
      </c>
      <c r="BM212" s="2">
        <f>'Processed Data Export'!DI213*BM$1</f>
        <v>134.352</v>
      </c>
      <c r="BN212" s="2">
        <f>'Processed Data Export'!DJ213*BN$1</f>
        <v>132.72799999999998</v>
      </c>
      <c r="BO212" s="2">
        <f>'Processed Data Export'!DK213*BO$1</f>
        <v>126.9165</v>
      </c>
      <c r="BP212" s="2">
        <f>'Processed Data Export'!DL213*BP$1</f>
        <v>116.964</v>
      </c>
      <c r="BQ212" s="2">
        <f>'Processed Data Export'!DM213*BQ$1</f>
        <v>104.377</v>
      </c>
      <c r="BR212" s="2">
        <f>'Processed Data Export'!DN213*BR$1</f>
        <v>89.822499999999991</v>
      </c>
      <c r="BS212" s="2">
        <f>'Processed Data Export'!DO213*BS$1</f>
        <v>74.928000000000011</v>
      </c>
      <c r="BT212" s="2">
        <f>'Processed Data Export'!DP213*BT$1</f>
        <v>61.94</v>
      </c>
      <c r="BU212" s="2">
        <f>'Processed Data Export'!DQ213*BU$1</f>
        <v>50.976000000000013</v>
      </c>
      <c r="BV212" s="2">
        <f>'Processed Data Export'!DR213*BV$1</f>
        <v>43.654499999999999</v>
      </c>
      <c r="BW212" s="2">
        <f>'Processed Data Export'!DS213*BW$1</f>
        <v>39.96</v>
      </c>
      <c r="BX212" s="2">
        <f>'Processed Data Export'!DT213*BX$1</f>
        <v>39.369999999999997</v>
      </c>
      <c r="BY212" s="2">
        <f>'Processed Data Export'!DU213*BY$1</f>
        <v>40.319999999999993</v>
      </c>
      <c r="BZ212" s="2">
        <f>'Processed Data Export'!DV213*BZ$1</f>
        <v>41.564999999999998</v>
      </c>
      <c r="CA212" s="2">
        <f>'Processed Data Export'!DW213*CA$1</f>
        <v>41.849999999999994</v>
      </c>
      <c r="CB212" s="2">
        <f>'Processed Data Export'!DX213*CB$1</f>
        <v>39.034999999999997</v>
      </c>
      <c r="CC212" s="2">
        <f>'Processed Data Export'!DY213*CC$1</f>
        <v>33.6</v>
      </c>
      <c r="CD212" s="2">
        <f>'Processed Data Export'!DZ213*CD$1</f>
        <v>21.76</v>
      </c>
      <c r="CE212" s="2">
        <f>'Processed Data Export'!EA213*CE$1</f>
        <v>13.95</v>
      </c>
      <c r="CF212" s="2">
        <f>'Processed Data Export'!EB213*CF$1</f>
        <v>0</v>
      </c>
      <c r="CG212" s="2">
        <f>'Processed Data Export'!EC213*CG$1</f>
        <v>0</v>
      </c>
      <c r="CH212" s="2">
        <f>'Processed Data Export'!ED213*CH$1</f>
        <v>0</v>
      </c>
      <c r="CI212" s="2">
        <f>'Processed Data Export'!EE213*CI$1</f>
        <v>0</v>
      </c>
      <c r="CJ212" s="2">
        <f>'Processed Data Export'!EF213*CJ$1</f>
        <v>0</v>
      </c>
      <c r="CK212" s="2">
        <f>'Processed Data Export'!EG213*CK$1</f>
        <v>0</v>
      </c>
      <c r="CL212" s="2">
        <f>'Processed Data Export'!EH213*CL$1</f>
        <v>0</v>
      </c>
      <c r="CM212" s="2">
        <f>'Processed Data Export'!EI213*CM$1</f>
        <v>0</v>
      </c>
      <c r="CN212" s="2">
        <f>'Processed Data Export'!EJ213*CN$1</f>
        <v>0</v>
      </c>
      <c r="CO212" s="2">
        <f t="shared" si="6"/>
        <v>2221.8100439999998</v>
      </c>
      <c r="CP212" s="2">
        <f t="shared" si="7"/>
        <v>22.218100439999997</v>
      </c>
    </row>
    <row r="213" spans="1:94" x14ac:dyDescent="0.35">
      <c r="A213" s="2">
        <f>'Processed Data Export'!B214</f>
        <v>19315</v>
      </c>
      <c r="B213" s="2">
        <f>'Processed Data Export'!AX214*B$1</f>
        <v>1.0500000000000001E-2</v>
      </c>
      <c r="C213" s="2">
        <f>'Processed Data Export'!AY214*C$1</f>
        <v>0</v>
      </c>
      <c r="D213" s="2">
        <f>'Processed Data Export'!AZ214*D$1</f>
        <v>0</v>
      </c>
      <c r="E213" s="2">
        <f>'Processed Data Export'!BA214*E$1</f>
        <v>0</v>
      </c>
      <c r="F213" s="2">
        <f>'Processed Data Export'!BB214*F$1</f>
        <v>0</v>
      </c>
      <c r="G213" s="2">
        <f>'Processed Data Export'!BC214*G$1</f>
        <v>0</v>
      </c>
      <c r="H213" s="2">
        <f>'Processed Data Export'!BD214*H$1</f>
        <v>0</v>
      </c>
      <c r="I213" s="2">
        <f>'Processed Data Export'!BE214*I$1</f>
        <v>0</v>
      </c>
      <c r="J213" s="2">
        <f>'Processed Data Export'!BF214*J$1</f>
        <v>0</v>
      </c>
      <c r="K213" s="2">
        <f>'Processed Data Export'!BG214*K$1</f>
        <v>0</v>
      </c>
      <c r="L213" s="2">
        <f>'Processed Data Export'!BH214*L$1</f>
        <v>0</v>
      </c>
      <c r="M213" s="2">
        <f>'Processed Data Export'!BI214*M$1</f>
        <v>0</v>
      </c>
      <c r="N213" s="2">
        <f>'Processed Data Export'!BJ214*N$1</f>
        <v>0</v>
      </c>
      <c r="O213" s="2">
        <f>'Processed Data Export'!BK214*O$1</f>
        <v>0</v>
      </c>
      <c r="P213" s="2">
        <f>'Processed Data Export'!BL214*P$1</f>
        <v>0</v>
      </c>
      <c r="Q213" s="2">
        <f>'Processed Data Export'!BM214*Q$1</f>
        <v>0</v>
      </c>
      <c r="R213" s="2">
        <f>'Processed Data Export'!BN214*R$1</f>
        <v>0</v>
      </c>
      <c r="S213" s="2">
        <f>'Processed Data Export'!BO214*S$1</f>
        <v>0</v>
      </c>
      <c r="T213" s="2">
        <f>'Processed Data Export'!BP214*T$1</f>
        <v>0</v>
      </c>
      <c r="U213" s="2">
        <f>'Processed Data Export'!BQ214*U$1</f>
        <v>0</v>
      </c>
      <c r="V213" s="2">
        <f>'Processed Data Export'!BR214*V$1</f>
        <v>0</v>
      </c>
      <c r="W213" s="2">
        <f>'Processed Data Export'!BS214*W$1</f>
        <v>0</v>
      </c>
      <c r="X213" s="2">
        <f>'Processed Data Export'!BT214*X$1</f>
        <v>0</v>
      </c>
      <c r="Y213" s="2">
        <f>'Processed Data Export'!BU214*Y$1</f>
        <v>0</v>
      </c>
      <c r="Z213" s="2">
        <f>'Processed Data Export'!BV214*Z$1</f>
        <v>0</v>
      </c>
      <c r="AA213" s="2">
        <f>'Processed Data Export'!BW214*AA$1</f>
        <v>0</v>
      </c>
      <c r="AB213" s="2">
        <f>'Processed Data Export'!BX214*AB$1</f>
        <v>0</v>
      </c>
      <c r="AC213" s="2">
        <f>'Processed Data Export'!BY214*AC$1</f>
        <v>0</v>
      </c>
      <c r="AD213" s="2">
        <f>'Processed Data Export'!BZ214*AD$1</f>
        <v>0</v>
      </c>
      <c r="AE213" s="2">
        <f>'Processed Data Export'!CA214*AE$1</f>
        <v>1.4175000000000002E-2</v>
      </c>
      <c r="AF213" s="2">
        <f>'Processed Data Export'!CB214*AF$1</f>
        <v>2.76E-2</v>
      </c>
      <c r="AG213" s="2">
        <f>'Processed Data Export'!CC214*AG$1</f>
        <v>6.0145000000000004E-2</v>
      </c>
      <c r="AH213" s="2">
        <f>'Processed Data Export'!CD214*AH$1</f>
        <v>8.6130000000000012E-2</v>
      </c>
      <c r="AI213" s="2">
        <f>'Processed Data Export'!CE214*AI$1</f>
        <v>0.10800000000000001</v>
      </c>
      <c r="AJ213" s="2">
        <f>'Processed Data Export'!CF214*AJ$1</f>
        <v>0.11121499999999999</v>
      </c>
      <c r="AK213" s="2">
        <f>'Processed Data Export'!CG214*AK$1</f>
        <v>0.10464</v>
      </c>
      <c r="AL213" s="2">
        <f>'Processed Data Export'!CH214*AL$1</f>
        <v>9.9100000000000008E-2</v>
      </c>
      <c r="AM213" s="2">
        <f>'Processed Data Export'!CI214*AM$1</f>
        <v>0.12994999999999998</v>
      </c>
      <c r="AN213" s="2">
        <f>'Processed Data Export'!CJ214*AN$1</f>
        <v>0.24960000000000002</v>
      </c>
      <c r="AO213" s="2">
        <f>'Processed Data Export'!CK214*AO$1</f>
        <v>0.48574999999999996</v>
      </c>
      <c r="AP213" s="2">
        <f>'Processed Data Export'!CL214*AP$1</f>
        <v>0.89100000000000001</v>
      </c>
      <c r="AQ213" s="2">
        <f>'Processed Data Export'!CM214*AQ$1</f>
        <v>1.4852000000000001</v>
      </c>
      <c r="AR213" s="2">
        <f>'Processed Data Export'!CN214*AR$1</f>
        <v>2.2364999999999999</v>
      </c>
      <c r="AS213" s="2">
        <f>'Processed Data Export'!CO214*AS$1</f>
        <v>3.1943999999999999</v>
      </c>
      <c r="AT213" s="2">
        <f>'Processed Data Export'!CP214*AT$1</f>
        <v>4.3724999999999996</v>
      </c>
      <c r="AU213" s="2">
        <f>'Processed Data Export'!CQ214*AU$1</f>
        <v>5.8344000000000005</v>
      </c>
      <c r="AV213" s="2">
        <f>'Processed Data Export'!CR214*AV$1</f>
        <v>7.7212499999999986</v>
      </c>
      <c r="AW213" s="2">
        <f>'Processed Data Export'!CS214*AW$1</f>
        <v>10.175750000000001</v>
      </c>
      <c r="AX213" s="2">
        <f>'Processed Data Export'!CT214*AX$1</f>
        <v>13.2591</v>
      </c>
      <c r="AY213" s="2">
        <f>'Processed Data Export'!CU214*AY$1</f>
        <v>16.9846</v>
      </c>
      <c r="AZ213" s="2">
        <f>'Processed Data Export'!CV214*AZ$1</f>
        <v>21.3416</v>
      </c>
      <c r="BA213" s="2">
        <f>'Processed Data Export'!CW214*BA$1</f>
        <v>26.308799999999998</v>
      </c>
      <c r="BB213" s="2">
        <f>'Processed Data Export'!CX214*BB$1</f>
        <v>31.935199999999998</v>
      </c>
      <c r="BC213" s="2">
        <f>'Processed Data Export'!CY214*BC$1</f>
        <v>38.235399999999991</v>
      </c>
      <c r="BD213" s="2">
        <f>'Processed Data Export'!CZ214*BD$1</f>
        <v>45.257399999999997</v>
      </c>
      <c r="BE213" s="2">
        <f>'Processed Data Export'!DA214*BE$1</f>
        <v>52.919999999999995</v>
      </c>
      <c r="BF213" s="2">
        <f>'Processed Data Export'!DB214*BF$1</f>
        <v>61.087000000000003</v>
      </c>
      <c r="BG213" s="2">
        <f>'Processed Data Export'!DC214*BG$1</f>
        <v>70.034999999999997</v>
      </c>
      <c r="BH213" s="2">
        <f>'Processed Data Export'!DD214*BH$1</f>
        <v>78.391999999999982</v>
      </c>
      <c r="BI213" s="2">
        <f>'Processed Data Export'!DE214*BI$1</f>
        <v>87.141999999999996</v>
      </c>
      <c r="BJ213" s="2">
        <f>'Processed Data Export'!DF214*BJ$1</f>
        <v>94.551999999999992</v>
      </c>
      <c r="BK213" s="2">
        <f>'Processed Data Export'!DG214*BK$1</f>
        <v>101.09950000000001</v>
      </c>
      <c r="BL213" s="2">
        <f>'Processed Data Export'!DH214*BL$1</f>
        <v>105.76400000000001</v>
      </c>
      <c r="BM213" s="2">
        <f>'Processed Data Export'!DI214*BM$1</f>
        <v>108.3835</v>
      </c>
      <c r="BN213" s="2">
        <f>'Processed Data Export'!DJ214*BN$1</f>
        <v>108.5475</v>
      </c>
      <c r="BO213" s="2">
        <f>'Processed Data Export'!DK214*BO$1</f>
        <v>106.46550000000002</v>
      </c>
      <c r="BP213" s="2">
        <f>'Processed Data Export'!DL214*BP$1</f>
        <v>102.828</v>
      </c>
      <c r="BQ213" s="2">
        <f>'Processed Data Export'!DM214*BQ$1</f>
        <v>97.643000000000001</v>
      </c>
      <c r="BR213" s="2">
        <f>'Processed Data Export'!DN214*BR$1</f>
        <v>91.589500000000001</v>
      </c>
      <c r="BS213" s="2">
        <f>'Processed Data Export'!DO214*BS$1</f>
        <v>85.632000000000005</v>
      </c>
      <c r="BT213" s="2">
        <f>'Processed Data Export'!DP214*BT$1</f>
        <v>80.179999999999993</v>
      </c>
      <c r="BU213" s="2">
        <f>'Processed Data Export'!DQ214*BU$1</f>
        <v>76.032000000000011</v>
      </c>
      <c r="BV213" s="2">
        <f>'Processed Data Export'!DR214*BV$1</f>
        <v>73.084499999999991</v>
      </c>
      <c r="BW213" s="2">
        <f>'Processed Data Export'!DS214*BW$1</f>
        <v>72.150000000000006</v>
      </c>
      <c r="BX213" s="2">
        <f>'Processed Data Export'!DT214*BX$1</f>
        <v>73.024999999999991</v>
      </c>
      <c r="BY213" s="2">
        <f>'Processed Data Export'!DU214*BY$1</f>
        <v>74.16</v>
      </c>
      <c r="BZ213" s="2">
        <f>'Processed Data Export'!DV214*BZ$1</f>
        <v>76.61</v>
      </c>
      <c r="CA213" s="2">
        <f>'Processed Data Export'!DW214*CA$1</f>
        <v>79.98</v>
      </c>
      <c r="CB213" s="2">
        <f>'Processed Data Export'!DX214*CB$1</f>
        <v>83.344999999999999</v>
      </c>
      <c r="CC213" s="2">
        <f>'Processed Data Export'!DY214*CC$1</f>
        <v>88.8</v>
      </c>
      <c r="CD213" s="2">
        <f>'Processed Data Export'!DZ214*CD$1</f>
        <v>89.76</v>
      </c>
      <c r="CE213" s="2">
        <f>'Processed Data Export'!EA214*CE$1</f>
        <v>89.899999999999991</v>
      </c>
      <c r="CF213" s="2">
        <f>'Processed Data Export'!EB214*CF$1</f>
        <v>73.92</v>
      </c>
      <c r="CG213" s="2">
        <f>'Processed Data Export'!EC214*CG$1</f>
        <v>66</v>
      </c>
      <c r="CH213" s="2">
        <f>'Processed Data Export'!ED214*CH$1</f>
        <v>49.94</v>
      </c>
      <c r="CI213" s="2">
        <f>'Processed Data Export'!EE214*CI$1</f>
        <v>25.8</v>
      </c>
      <c r="CJ213" s="2">
        <f>'Processed Data Export'!EF214*CJ$1</f>
        <v>0</v>
      </c>
      <c r="CK213" s="2">
        <f>'Processed Data Export'!EG214*CK$1</f>
        <v>0</v>
      </c>
      <c r="CL213" s="2">
        <f>'Processed Data Export'!EH214*CL$1</f>
        <v>0</v>
      </c>
      <c r="CM213" s="2">
        <f>'Processed Data Export'!EI214*CM$1</f>
        <v>0</v>
      </c>
      <c r="CN213" s="2">
        <f>'Processed Data Export'!EJ214*CN$1</f>
        <v>0</v>
      </c>
      <c r="CO213" s="2">
        <f t="shared" si="6"/>
        <v>2755.4869050000011</v>
      </c>
      <c r="CP213" s="2">
        <f t="shared" si="7"/>
        <v>27.554869050000011</v>
      </c>
    </row>
    <row r="214" spans="1:94" x14ac:dyDescent="0.35">
      <c r="A214" s="2">
        <f>'Processed Data Export'!B215</f>
        <v>19320</v>
      </c>
      <c r="B214" s="2">
        <f>'Processed Data Export'!AX215*B$1</f>
        <v>1.2650000000000002E-2</v>
      </c>
      <c r="C214" s="2">
        <f>'Processed Data Export'!AY215*C$1</f>
        <v>0</v>
      </c>
      <c r="D214" s="2">
        <f>'Processed Data Export'!AZ215*D$1</f>
        <v>0</v>
      </c>
      <c r="E214" s="2">
        <f>'Processed Data Export'!BA215*E$1</f>
        <v>0</v>
      </c>
      <c r="F214" s="2">
        <f>'Processed Data Export'!BB215*F$1</f>
        <v>0</v>
      </c>
      <c r="G214" s="2">
        <f>'Processed Data Export'!BC215*G$1</f>
        <v>0</v>
      </c>
      <c r="H214" s="2">
        <f>'Processed Data Export'!BD215*H$1</f>
        <v>0</v>
      </c>
      <c r="I214" s="2">
        <f>'Processed Data Export'!BE215*I$1</f>
        <v>0</v>
      </c>
      <c r="J214" s="2">
        <f>'Processed Data Export'!BF215*J$1</f>
        <v>0</v>
      </c>
      <c r="K214" s="2">
        <f>'Processed Data Export'!BG215*K$1</f>
        <v>0</v>
      </c>
      <c r="L214" s="2">
        <f>'Processed Data Export'!BH215*L$1</f>
        <v>0</v>
      </c>
      <c r="M214" s="2">
        <f>'Processed Data Export'!BI215*M$1</f>
        <v>0</v>
      </c>
      <c r="N214" s="2">
        <f>'Processed Data Export'!BJ215*N$1</f>
        <v>0</v>
      </c>
      <c r="O214" s="2">
        <f>'Processed Data Export'!BK215*O$1</f>
        <v>0</v>
      </c>
      <c r="P214" s="2">
        <f>'Processed Data Export'!BL215*P$1</f>
        <v>0</v>
      </c>
      <c r="Q214" s="2">
        <f>'Processed Data Export'!BM215*Q$1</f>
        <v>0</v>
      </c>
      <c r="R214" s="2">
        <f>'Processed Data Export'!BN215*R$1</f>
        <v>0</v>
      </c>
      <c r="S214" s="2">
        <f>'Processed Data Export'!BO215*S$1</f>
        <v>0</v>
      </c>
      <c r="T214" s="2">
        <f>'Processed Data Export'!BP215*T$1</f>
        <v>0</v>
      </c>
      <c r="U214" s="2">
        <f>'Processed Data Export'!BQ215*U$1</f>
        <v>0</v>
      </c>
      <c r="V214" s="2">
        <f>'Processed Data Export'!BR215*V$1</f>
        <v>0</v>
      </c>
      <c r="W214" s="2">
        <f>'Processed Data Export'!BS215*W$1</f>
        <v>0</v>
      </c>
      <c r="X214" s="2">
        <f>'Processed Data Export'!BT215*X$1</f>
        <v>0</v>
      </c>
      <c r="Y214" s="2">
        <f>'Processed Data Export'!BU215*Y$1</f>
        <v>0</v>
      </c>
      <c r="Z214" s="2">
        <f>'Processed Data Export'!BV215*Z$1</f>
        <v>0</v>
      </c>
      <c r="AA214" s="2">
        <f>'Processed Data Export'!BW215*AA$1</f>
        <v>0</v>
      </c>
      <c r="AB214" s="2">
        <f>'Processed Data Export'!BX215*AB$1</f>
        <v>0</v>
      </c>
      <c r="AC214" s="2">
        <f>'Processed Data Export'!BY215*AC$1</f>
        <v>0</v>
      </c>
      <c r="AD214" s="2">
        <f>'Processed Data Export'!BZ215*AD$1</f>
        <v>0</v>
      </c>
      <c r="AE214" s="2">
        <f>'Processed Data Export'!CA215*AE$1</f>
        <v>0</v>
      </c>
      <c r="AF214" s="2">
        <f>'Processed Data Export'!CB215*AF$1</f>
        <v>0</v>
      </c>
      <c r="AG214" s="2">
        <f>'Processed Data Export'!CC215*AG$1</f>
        <v>0</v>
      </c>
      <c r="AH214" s="2">
        <f>'Processed Data Export'!CD215*AH$1</f>
        <v>5.0489999999999993E-2</v>
      </c>
      <c r="AI214" s="2">
        <f>'Processed Data Export'!CE215*AI$1</f>
        <v>7.425000000000001E-2</v>
      </c>
      <c r="AJ214" s="2">
        <f>'Processed Data Export'!CF215*AJ$1</f>
        <v>9.5875000000000002E-2</v>
      </c>
      <c r="AK214" s="2">
        <f>'Processed Data Export'!CG215*AK$1</f>
        <v>0.10027999999999999</v>
      </c>
      <c r="AL214" s="2">
        <f>'Processed Data Export'!CH215*AL$1</f>
        <v>9.4145000000000006E-2</v>
      </c>
      <c r="AM214" s="2">
        <f>'Processed Data Export'!CI215*AM$1</f>
        <v>0.10734999999999999</v>
      </c>
      <c r="AN214" s="2">
        <f>'Processed Data Export'!CJ215*AN$1</f>
        <v>0.17280000000000001</v>
      </c>
      <c r="AO214" s="2">
        <f>'Processed Data Export'!CK215*AO$1</f>
        <v>0.31174999999999997</v>
      </c>
      <c r="AP214" s="2">
        <f>'Processed Data Export'!CL215*AP$1</f>
        <v>0.58574999999999999</v>
      </c>
      <c r="AQ214" s="2">
        <f>'Processed Data Export'!CM215*AQ$1</f>
        <v>0.99639999999999995</v>
      </c>
      <c r="AR214" s="2">
        <f>'Processed Data Export'!CN215*AR$1</f>
        <v>1.5335999999999999</v>
      </c>
      <c r="AS214" s="2">
        <f>'Processed Data Export'!CO215*AS$1</f>
        <v>2.2263999999999999</v>
      </c>
      <c r="AT214" s="2">
        <f>'Processed Data Export'!CP215*AT$1</f>
        <v>3.0387499999999998</v>
      </c>
      <c r="AU214" s="2">
        <f>'Processed Data Export'!CQ215*AU$1</f>
        <v>3.9936000000000003</v>
      </c>
      <c r="AV214" s="2">
        <f>'Processed Data Export'!CR215*AV$1</f>
        <v>5.1829999999999998</v>
      </c>
      <c r="AW214" s="2">
        <f>'Processed Data Export'!CS215*AW$1</f>
        <v>6.6494999999999997</v>
      </c>
      <c r="AX214" s="2">
        <f>'Processed Data Export'!CT215*AX$1</f>
        <v>8.4501000000000008</v>
      </c>
      <c r="AY214" s="2">
        <f>'Processed Data Export'!CU215*AY$1</f>
        <v>10.55025</v>
      </c>
      <c r="AZ214" s="2">
        <f>'Processed Data Export'!CV215*AZ$1</f>
        <v>12.9648</v>
      </c>
      <c r="BA214" s="2">
        <f>'Processed Data Export'!CW215*BA$1</f>
        <v>15.724799999999998</v>
      </c>
      <c r="BB214" s="2">
        <f>'Processed Data Export'!CX215*BB$1</f>
        <v>19.061800000000002</v>
      </c>
      <c r="BC214" s="2">
        <f>'Processed Data Export'!CY215*BC$1</f>
        <v>23.2624</v>
      </c>
      <c r="BD214" s="2">
        <f>'Processed Data Export'!CZ215*BD$1</f>
        <v>28.6433</v>
      </c>
      <c r="BE214" s="2">
        <f>'Processed Data Export'!DA215*BE$1</f>
        <v>35.839999999999996</v>
      </c>
      <c r="BF214" s="2">
        <f>'Processed Data Export'!DB215*BF$1</f>
        <v>45.338999999999999</v>
      </c>
      <c r="BG214" s="2">
        <f>'Processed Data Export'!DC215*BG$1</f>
        <v>58.144999999999996</v>
      </c>
      <c r="BH214" s="2">
        <f>'Processed Data Export'!DD215*BH$1</f>
        <v>73.717999999999975</v>
      </c>
      <c r="BI214" s="2">
        <f>'Processed Data Export'!DE215*BI$1</f>
        <v>93.219499999999982</v>
      </c>
      <c r="BJ214" s="2">
        <f>'Processed Data Export'!DF215*BJ$1</f>
        <v>115.11599999999999</v>
      </c>
      <c r="BK214" s="2">
        <f>'Processed Data Export'!DG215*BK$1</f>
        <v>138.816</v>
      </c>
      <c r="BL214" s="2">
        <f>'Processed Data Export'!DH215*BL$1</f>
        <v>162.345</v>
      </c>
      <c r="BM214" s="2">
        <f>'Processed Data Export'!DI215*BM$1</f>
        <v>183.02350000000001</v>
      </c>
      <c r="BN214" s="2">
        <f>'Processed Data Export'!DJ215*BN$1</f>
        <v>198.03299999999999</v>
      </c>
      <c r="BO214" s="2">
        <f>'Processed Data Export'!DK215*BO$1</f>
        <v>205.31200000000001</v>
      </c>
      <c r="BP214" s="2">
        <f>'Processed Data Export'!DL215*BP$1</f>
        <v>203.148</v>
      </c>
      <c r="BQ214" s="2">
        <f>'Processed Data Export'!DM215*BQ$1</f>
        <v>191.142</v>
      </c>
      <c r="BR214" s="2">
        <f>'Processed Data Export'!DN215*BR$1</f>
        <v>170.81</v>
      </c>
      <c r="BS214" s="2">
        <f>'Processed Data Export'!DO215*BS$1</f>
        <v>143.50050000000002</v>
      </c>
      <c r="BT214" s="2">
        <f>'Processed Data Export'!DP215*BT$1</f>
        <v>114</v>
      </c>
      <c r="BU214" s="2">
        <f>'Processed Data Export'!DQ215*BU$1</f>
        <v>85.536000000000001</v>
      </c>
      <c r="BV214" s="2">
        <f>'Processed Data Export'!DR215*BV$1</f>
        <v>62.783999999999999</v>
      </c>
      <c r="BW214" s="2">
        <f>'Processed Data Export'!DS215*BW$1</f>
        <v>47.175000000000004</v>
      </c>
      <c r="BX214" s="2">
        <f>'Processed Data Export'!DT215*BX$1</f>
        <v>41.91</v>
      </c>
      <c r="BY214" s="2">
        <f>'Processed Data Export'!DU215*BY$1</f>
        <v>46.08</v>
      </c>
      <c r="BZ214" s="2">
        <f>'Processed Data Export'!DV215*BZ$1</f>
        <v>57.864999999999995</v>
      </c>
      <c r="CA214" s="2">
        <f>'Processed Data Export'!DW215*CA$1</f>
        <v>76.260000000000005</v>
      </c>
      <c r="CB214" s="2">
        <f>'Processed Data Export'!DX215*CB$1</f>
        <v>97.059999999999988</v>
      </c>
      <c r="CC214" s="2">
        <f>'Processed Data Export'!DY215*CC$1</f>
        <v>115.19999999999999</v>
      </c>
      <c r="CD214" s="2">
        <f>'Processed Data Export'!DZ215*CD$1</f>
        <v>126.47999999999999</v>
      </c>
      <c r="CE214" s="2">
        <f>'Processed Data Export'!EA215*CE$1</f>
        <v>125.55000000000001</v>
      </c>
      <c r="CF214" s="2">
        <f>'Processed Data Export'!EB215*CF$1</f>
        <v>107.36</v>
      </c>
      <c r="CG214" s="2">
        <f>'Processed Data Export'!EC215*CG$1</f>
        <v>74</v>
      </c>
      <c r="CH214" s="2">
        <f>'Processed Data Export'!ED215*CH$1</f>
        <v>24.97</v>
      </c>
      <c r="CI214" s="2">
        <f>'Processed Data Export'!EE215*CI$1</f>
        <v>0</v>
      </c>
      <c r="CJ214" s="2">
        <f>'Processed Data Export'!EF215*CJ$1</f>
        <v>0</v>
      </c>
      <c r="CK214" s="2">
        <f>'Processed Data Export'!EG215*CK$1</f>
        <v>0</v>
      </c>
      <c r="CL214" s="2">
        <f>'Processed Data Export'!EH215*CL$1</f>
        <v>0</v>
      </c>
      <c r="CM214" s="2">
        <f>'Processed Data Export'!EI215*CM$1</f>
        <v>0</v>
      </c>
      <c r="CN214" s="2">
        <f>'Processed Data Export'!EJ215*CN$1</f>
        <v>0</v>
      </c>
      <c r="CO214" s="2">
        <f t="shared" si="6"/>
        <v>3363.6215400000001</v>
      </c>
      <c r="CP214" s="2">
        <f t="shared" si="7"/>
        <v>33.636215399999998</v>
      </c>
    </row>
    <row r="215" spans="1:94" x14ac:dyDescent="0.35">
      <c r="A215" s="2">
        <f>'Processed Data Export'!B216</f>
        <v>19324</v>
      </c>
      <c r="B215" s="2">
        <f>'Processed Data Export'!AX216*B$1</f>
        <v>4.6300000000000001E-2</v>
      </c>
      <c r="C215" s="2">
        <f>'Processed Data Export'!AY216*C$1</f>
        <v>0</v>
      </c>
      <c r="D215" s="2">
        <f>'Processed Data Export'!AZ216*D$1</f>
        <v>0</v>
      </c>
      <c r="E215" s="2">
        <f>'Processed Data Export'!BA216*E$1</f>
        <v>0</v>
      </c>
      <c r="F215" s="2">
        <f>'Processed Data Export'!BB216*F$1</f>
        <v>0</v>
      </c>
      <c r="G215" s="2">
        <f>'Processed Data Export'!BC216*G$1</f>
        <v>0</v>
      </c>
      <c r="H215" s="2">
        <f>'Processed Data Export'!BD216*H$1</f>
        <v>0</v>
      </c>
      <c r="I215" s="2">
        <f>'Processed Data Export'!BE216*I$1</f>
        <v>0</v>
      </c>
      <c r="J215" s="2">
        <f>'Processed Data Export'!BF216*J$1</f>
        <v>0</v>
      </c>
      <c r="K215" s="2">
        <f>'Processed Data Export'!BG216*K$1</f>
        <v>0</v>
      </c>
      <c r="L215" s="2">
        <f>'Processed Data Export'!BH216*L$1</f>
        <v>0</v>
      </c>
      <c r="M215" s="2">
        <f>'Processed Data Export'!BI216*M$1</f>
        <v>0</v>
      </c>
      <c r="N215" s="2">
        <f>'Processed Data Export'!BJ216*N$1</f>
        <v>0</v>
      </c>
      <c r="O215" s="2">
        <f>'Processed Data Export'!BK216*O$1</f>
        <v>0</v>
      </c>
      <c r="P215" s="2">
        <f>'Processed Data Export'!BL216*P$1</f>
        <v>0</v>
      </c>
      <c r="Q215" s="2">
        <f>'Processed Data Export'!BM216*Q$1</f>
        <v>0</v>
      </c>
      <c r="R215" s="2">
        <f>'Processed Data Export'!BN216*R$1</f>
        <v>0</v>
      </c>
      <c r="S215" s="2">
        <f>'Processed Data Export'!BO216*S$1</f>
        <v>0</v>
      </c>
      <c r="T215" s="2">
        <f>'Processed Data Export'!BP216*T$1</f>
        <v>0</v>
      </c>
      <c r="U215" s="2">
        <f>'Processed Data Export'!BQ216*U$1</f>
        <v>0</v>
      </c>
      <c r="V215" s="2">
        <f>'Processed Data Export'!BR216*V$1</f>
        <v>0</v>
      </c>
      <c r="W215" s="2">
        <f>'Processed Data Export'!BS216*W$1</f>
        <v>0</v>
      </c>
      <c r="X215" s="2">
        <f>'Processed Data Export'!BT216*X$1</f>
        <v>0</v>
      </c>
      <c r="Y215" s="2">
        <f>'Processed Data Export'!BU216*Y$1</f>
        <v>0</v>
      </c>
      <c r="Z215" s="2">
        <f>'Processed Data Export'!BV216*Z$1</f>
        <v>0</v>
      </c>
      <c r="AA215" s="2">
        <f>'Processed Data Export'!BW216*AA$1</f>
        <v>0</v>
      </c>
      <c r="AB215" s="2">
        <f>'Processed Data Export'!BX216*AB$1</f>
        <v>0</v>
      </c>
      <c r="AC215" s="2">
        <f>'Processed Data Export'!BY216*AC$1</f>
        <v>0</v>
      </c>
      <c r="AD215" s="2">
        <f>'Processed Data Export'!BZ216*AD$1</f>
        <v>0</v>
      </c>
      <c r="AE215" s="2">
        <f>'Processed Data Export'!CA216*AE$1</f>
        <v>0</v>
      </c>
      <c r="AF215" s="2">
        <f>'Processed Data Export'!CB216*AF$1</f>
        <v>0</v>
      </c>
      <c r="AG215" s="2">
        <f>'Processed Data Export'!CC216*AG$1</f>
        <v>5.2300000000000006E-2</v>
      </c>
      <c r="AH215" s="2">
        <f>'Processed Data Export'!CD216*AH$1</f>
        <v>8.9099999999999999E-2</v>
      </c>
      <c r="AI215" s="2">
        <f>'Processed Data Export'!CE216*AI$1</f>
        <v>0.1215</v>
      </c>
      <c r="AJ215" s="2">
        <f>'Processed Data Export'!CF216*AJ$1</f>
        <v>0.14573</v>
      </c>
      <c r="AK215" s="2">
        <f>'Processed Data Export'!CG216*AK$1</f>
        <v>0.15259999999999999</v>
      </c>
      <c r="AL215" s="2">
        <f>'Processed Data Export'!CH216*AL$1</f>
        <v>0.15856000000000001</v>
      </c>
      <c r="AM215" s="2">
        <f>'Processed Data Export'!CI216*AM$1</f>
        <v>0.17514999999999997</v>
      </c>
      <c r="AN215" s="2">
        <f>'Processed Data Export'!CJ216*AN$1</f>
        <v>0.2432</v>
      </c>
      <c r="AO215" s="2">
        <f>'Processed Data Export'!CK216*AO$1</f>
        <v>0.39150000000000001</v>
      </c>
      <c r="AP215" s="2">
        <f>'Processed Data Export'!CL216*AP$1</f>
        <v>0.64349999999999996</v>
      </c>
      <c r="AQ215" s="2">
        <f>'Processed Data Export'!CM216*AQ$1</f>
        <v>1.0152000000000001</v>
      </c>
      <c r="AR215" s="2">
        <f>'Processed Data Export'!CN216*AR$1</f>
        <v>1.5016499999999999</v>
      </c>
      <c r="AS215" s="2">
        <f>'Processed Data Export'!CO216*AS$1</f>
        <v>2.0932999999999997</v>
      </c>
      <c r="AT215" s="2">
        <f>'Processed Data Export'!CP216*AT$1</f>
        <v>2.7912500000000002</v>
      </c>
      <c r="AU215" s="2">
        <f>'Processed Data Export'!CQ216*AU$1</f>
        <v>3.6191999999999998</v>
      </c>
      <c r="AV215" s="2">
        <f>'Processed Data Export'!CR216*AV$1</f>
        <v>4.6327500000000006</v>
      </c>
      <c r="AW215" s="2">
        <f>'Processed Data Export'!CS216*AW$1</f>
        <v>5.90395</v>
      </c>
      <c r="AX215" s="2">
        <f>'Processed Data Export'!CT216*AX$1</f>
        <v>7.4653999999999998</v>
      </c>
      <c r="AY215" s="2">
        <f>'Processed Data Export'!CU216*AY$1</f>
        <v>9.2737999999999996</v>
      </c>
      <c r="AZ215" s="2">
        <f>'Processed Data Export'!CV216*AZ$1</f>
        <v>11.277599999999998</v>
      </c>
      <c r="BA215" s="2">
        <f>'Processed Data Export'!CW216*BA$1</f>
        <v>13.574399999999999</v>
      </c>
      <c r="BB215" s="2">
        <f>'Processed Data Export'!CX216*BB$1</f>
        <v>16.234999999999999</v>
      </c>
      <c r="BC215" s="2">
        <f>'Processed Data Export'!CY216*BC$1</f>
        <v>19.399800000000003</v>
      </c>
      <c r="BD215" s="2">
        <f>'Processed Data Export'!CZ216*BD$1</f>
        <v>23.516099999999998</v>
      </c>
      <c r="BE215" s="2">
        <f>'Processed Data Export'!DA216*BE$1</f>
        <v>28.84</v>
      </c>
      <c r="BF215" s="2">
        <f>'Processed Data Export'!DB216*BF$1</f>
        <v>36.0045</v>
      </c>
      <c r="BG215" s="2">
        <f>'Processed Data Export'!DC216*BG$1</f>
        <v>45.747500000000002</v>
      </c>
      <c r="BH215" s="2">
        <f>'Processed Data Export'!DD216*BH$1</f>
        <v>58.219999999999992</v>
      </c>
      <c r="BI215" s="2">
        <f>'Processed Data Export'!DE216*BI$1</f>
        <v>74.332499999999996</v>
      </c>
      <c r="BJ215" s="2">
        <f>'Processed Data Export'!DF216*BJ$1</f>
        <v>93.597999999999999</v>
      </c>
      <c r="BK215" s="2">
        <f>'Processed Data Export'!DG216*BK$1</f>
        <v>115.92100000000002</v>
      </c>
      <c r="BL215" s="2">
        <f>'Processed Data Export'!DH216*BL$1</f>
        <v>140.15100000000001</v>
      </c>
      <c r="BM215" s="2">
        <f>'Processed Data Export'!DI216*BM$1</f>
        <v>163.89699999999999</v>
      </c>
      <c r="BN215" s="2">
        <f>'Processed Data Export'!DJ216*BN$1</f>
        <v>185.14849999999996</v>
      </c>
      <c r="BO215" s="2">
        <f>'Processed Data Export'!DK216*BO$1</f>
        <v>201.30199999999999</v>
      </c>
      <c r="BP215" s="2">
        <f>'Processed Data Export'!DL216*BP$1</f>
        <v>210.21600000000001</v>
      </c>
      <c r="BQ215" s="2">
        <f>'Processed Data Export'!DM216*BQ$1</f>
        <v>209.53099999999998</v>
      </c>
      <c r="BR215" s="2">
        <f>'Processed Data Export'!DN216*BR$1</f>
        <v>199.37649999999999</v>
      </c>
      <c r="BS215" s="2">
        <f>'Processed Data Export'!DO216*BS$1</f>
        <v>180.96450000000002</v>
      </c>
      <c r="BT215" s="2">
        <f>'Processed Data Export'!DP216*BT$1</f>
        <v>156.17999999999998</v>
      </c>
      <c r="BU215" s="2">
        <f>'Processed Data Export'!DQ216*BU$1</f>
        <v>130.89600000000002</v>
      </c>
      <c r="BV215" s="2">
        <f>'Processed Data Export'!DR216*BV$1</f>
        <v>107.91</v>
      </c>
      <c r="BW215" s="2">
        <f>'Processed Data Export'!DS216*BW$1</f>
        <v>93.240000000000009</v>
      </c>
      <c r="BX215" s="2">
        <f>'Processed Data Export'!DT216*BX$1</f>
        <v>92.71</v>
      </c>
      <c r="BY215" s="2">
        <f>'Processed Data Export'!DU216*BY$1</f>
        <v>106.56</v>
      </c>
      <c r="BZ215" s="2">
        <f>'Processed Data Export'!DV216*BZ$1</f>
        <v>136.10499999999999</v>
      </c>
      <c r="CA215" s="2">
        <f>'Processed Data Export'!DW216*CA$1</f>
        <v>181.35</v>
      </c>
      <c r="CB215" s="2">
        <f>'Processed Data Export'!DX216*CB$1</f>
        <v>237.375</v>
      </c>
      <c r="CC215" s="2">
        <f>'Processed Data Export'!DY216*CC$1</f>
        <v>297.60000000000002</v>
      </c>
      <c r="CD215" s="2">
        <f>'Processed Data Export'!DZ216*CD$1</f>
        <v>348.16</v>
      </c>
      <c r="CE215" s="2">
        <f>'Processed Data Export'!EA216*CE$1</f>
        <v>378.2</v>
      </c>
      <c r="CF215" s="2">
        <f>'Processed Data Export'!EB216*CF$1</f>
        <v>369.6</v>
      </c>
      <c r="CG215" s="2">
        <f>'Processed Data Export'!EC216*CG$1</f>
        <v>316</v>
      </c>
      <c r="CH215" s="2">
        <f>'Processed Data Export'!ED216*CH$1</f>
        <v>227</v>
      </c>
      <c r="CI215" s="2">
        <f>'Processed Data Export'!EE216*CI$1</f>
        <v>103.2</v>
      </c>
      <c r="CJ215" s="2">
        <f>'Processed Data Export'!EF216*CJ$1</f>
        <v>0</v>
      </c>
      <c r="CK215" s="2">
        <f>'Processed Data Export'!EG216*CK$1</f>
        <v>0</v>
      </c>
      <c r="CL215" s="2">
        <f>'Processed Data Export'!EH216*CL$1</f>
        <v>0</v>
      </c>
      <c r="CM215" s="2">
        <f>'Processed Data Export'!EI216*CM$1</f>
        <v>0</v>
      </c>
      <c r="CN215" s="2">
        <f>'Processed Data Export'!EJ216*CN$1</f>
        <v>0</v>
      </c>
      <c r="CO215" s="2">
        <f t="shared" si="6"/>
        <v>5349.8548399999991</v>
      </c>
      <c r="CP215" s="2">
        <f t="shared" si="7"/>
        <v>53.49854839999999</v>
      </c>
    </row>
    <row r="216" spans="1:94" x14ac:dyDescent="0.35">
      <c r="A216" s="2">
        <f>'Processed Data Export'!B217</f>
        <v>2100</v>
      </c>
      <c r="B216" s="2">
        <f>'Processed Data Export'!AX217*B$1</f>
        <v>0.17949999999999999</v>
      </c>
      <c r="C216" s="2">
        <f>'Processed Data Export'!AY217*C$1</f>
        <v>0</v>
      </c>
      <c r="D216" s="2">
        <f>'Processed Data Export'!AZ217*D$1</f>
        <v>0</v>
      </c>
      <c r="E216" s="2">
        <f>'Processed Data Export'!BA217*E$1</f>
        <v>0</v>
      </c>
      <c r="F216" s="2">
        <f>'Processed Data Export'!BB217*F$1</f>
        <v>0</v>
      </c>
      <c r="G216" s="2">
        <f>'Processed Data Export'!BC217*G$1</f>
        <v>0</v>
      </c>
      <c r="H216" s="2">
        <f>'Processed Data Export'!BD217*H$1</f>
        <v>0</v>
      </c>
      <c r="I216" s="2">
        <f>'Processed Data Export'!BE217*I$1</f>
        <v>0</v>
      </c>
      <c r="J216" s="2">
        <f>'Processed Data Export'!BF217*J$1</f>
        <v>0</v>
      </c>
      <c r="K216" s="2">
        <f>'Processed Data Export'!BG217*K$1</f>
        <v>0</v>
      </c>
      <c r="L216" s="2">
        <f>'Processed Data Export'!BH217*L$1</f>
        <v>0</v>
      </c>
      <c r="M216" s="2">
        <f>'Processed Data Export'!BI217*M$1</f>
        <v>0</v>
      </c>
      <c r="N216" s="2">
        <f>'Processed Data Export'!BJ217*N$1</f>
        <v>0</v>
      </c>
      <c r="O216" s="2">
        <f>'Processed Data Export'!BK217*O$1</f>
        <v>0</v>
      </c>
      <c r="P216" s="2">
        <f>'Processed Data Export'!BL217*P$1</f>
        <v>0</v>
      </c>
      <c r="Q216" s="2">
        <f>'Processed Data Export'!BM217*Q$1</f>
        <v>0</v>
      </c>
      <c r="R216" s="2">
        <f>'Processed Data Export'!BN217*R$1</f>
        <v>0</v>
      </c>
      <c r="S216" s="2">
        <f>'Processed Data Export'!BO217*S$1</f>
        <v>0</v>
      </c>
      <c r="T216" s="2">
        <f>'Processed Data Export'!BP217*T$1</f>
        <v>0</v>
      </c>
      <c r="U216" s="2">
        <f>'Processed Data Export'!BQ217*U$1</f>
        <v>0</v>
      </c>
      <c r="V216" s="2">
        <f>'Processed Data Export'!BR217*V$1</f>
        <v>0</v>
      </c>
      <c r="W216" s="2">
        <f>'Processed Data Export'!BS217*W$1</f>
        <v>0</v>
      </c>
      <c r="X216" s="2">
        <f>'Processed Data Export'!BT217*X$1</f>
        <v>0</v>
      </c>
      <c r="Y216" s="2">
        <f>'Processed Data Export'!BU217*Y$1</f>
        <v>0</v>
      </c>
      <c r="Z216" s="2">
        <f>'Processed Data Export'!BV217*Z$1</f>
        <v>0</v>
      </c>
      <c r="AA216" s="2">
        <f>'Processed Data Export'!BW217*AA$1</f>
        <v>0</v>
      </c>
      <c r="AB216" s="2">
        <f>'Processed Data Export'!BX217*AB$1</f>
        <v>0</v>
      </c>
      <c r="AC216" s="2">
        <f>'Processed Data Export'!BY217*AC$1</f>
        <v>0</v>
      </c>
      <c r="AD216" s="2">
        <f>'Processed Data Export'!BZ217*AD$1</f>
        <v>0</v>
      </c>
      <c r="AE216" s="2">
        <f>'Processed Data Export'!CA217*AE$1</f>
        <v>0</v>
      </c>
      <c r="AF216" s="2">
        <f>'Processed Data Export'!CB217*AF$1</f>
        <v>0</v>
      </c>
      <c r="AG216" s="2">
        <f>'Processed Data Export'!CC217*AG$1</f>
        <v>0</v>
      </c>
      <c r="AH216" s="2">
        <f>'Processed Data Export'!CD217*AH$1</f>
        <v>0</v>
      </c>
      <c r="AI216" s="2">
        <f>'Processed Data Export'!CE217*AI$1</f>
        <v>0</v>
      </c>
      <c r="AJ216" s="2">
        <f>'Processed Data Export'!CF217*AJ$1</f>
        <v>0</v>
      </c>
      <c r="AK216" s="2">
        <f>'Processed Data Export'!CG217*AK$1</f>
        <v>0</v>
      </c>
      <c r="AL216" s="2">
        <f>'Processed Data Export'!CH217*AL$1</f>
        <v>0</v>
      </c>
      <c r="AM216" s="2">
        <f>'Processed Data Export'!CI217*AM$1</f>
        <v>0</v>
      </c>
      <c r="AN216" s="2">
        <f>'Processed Data Export'!CJ217*AN$1</f>
        <v>0</v>
      </c>
      <c r="AO216" s="2">
        <f>'Processed Data Export'!CK217*AO$1</f>
        <v>0.1595</v>
      </c>
      <c r="AP216" s="2">
        <f>'Processed Data Export'!CL217*AP$1</f>
        <v>0.34649999999999997</v>
      </c>
      <c r="AQ216" s="2">
        <f>'Processed Data Export'!CM217*AQ$1</f>
        <v>0.64859999999999995</v>
      </c>
      <c r="AR216" s="2">
        <f>'Processed Data Export'!CN217*AR$1</f>
        <v>1.0649999999999999</v>
      </c>
      <c r="AS216" s="2">
        <f>'Processed Data Export'!CO217*AS$1</f>
        <v>1.573</v>
      </c>
      <c r="AT216" s="2">
        <f>'Processed Data Export'!CP217*AT$1</f>
        <v>2.2000000000000002</v>
      </c>
      <c r="AU216" s="2">
        <f>'Processed Data Export'!CQ217*AU$1</f>
        <v>2.9796000000000005</v>
      </c>
      <c r="AV216" s="2">
        <f>'Processed Data Export'!CR217*AV$1</f>
        <v>3.9937499999999999</v>
      </c>
      <c r="AW216" s="2">
        <f>'Processed Data Export'!CS217*AW$1</f>
        <v>5.2994500000000002</v>
      </c>
      <c r="AX216" s="2">
        <f>'Processed Data Export'!CT217*AX$1</f>
        <v>7.0303000000000004</v>
      </c>
      <c r="AY216" s="2">
        <f>'Processed Data Export'!CU217*AY$1</f>
        <v>9.09145</v>
      </c>
      <c r="AZ216" s="2">
        <f>'Processed Data Export'!CV217*AZ$1</f>
        <v>11.543999999999999</v>
      </c>
      <c r="BA216" s="2">
        <f>'Processed Data Export'!CW217*BA$1</f>
        <v>14.347199999999997</v>
      </c>
      <c r="BB216" s="2">
        <f>'Processed Data Export'!CX217*BB$1</f>
        <v>17.533799999999999</v>
      </c>
      <c r="BC216" s="2">
        <f>'Processed Data Export'!CY217*BC$1</f>
        <v>21.3094</v>
      </c>
      <c r="BD216" s="2">
        <f>'Processed Data Export'!CZ217*BD$1</f>
        <v>25.5867</v>
      </c>
      <c r="BE216" s="2">
        <f>'Processed Data Export'!DA217*BE$1</f>
        <v>30.744</v>
      </c>
      <c r="BF216" s="2">
        <f>'Processed Data Export'!DB217*BF$1</f>
        <v>36.766500000000001</v>
      </c>
      <c r="BG216" s="2">
        <f>'Processed Data Export'!DC217*BG$1</f>
        <v>44.152499999999996</v>
      </c>
      <c r="BH216" s="2">
        <f>'Processed Data Export'!DD217*BH$1</f>
        <v>52.315999999999995</v>
      </c>
      <c r="BI216" s="2">
        <f>'Processed Data Export'!DE217*BI$1</f>
        <v>62.3645</v>
      </c>
      <c r="BJ216" s="2">
        <f>'Processed Data Export'!DF217*BJ$1</f>
        <v>73.245999999999995</v>
      </c>
      <c r="BK216" s="2">
        <f>'Processed Data Export'!DG217*BK$1</f>
        <v>85.073000000000008</v>
      </c>
      <c r="BL216" s="2">
        <f>'Processed Data Export'!DH217*BL$1</f>
        <v>97.543999999999997</v>
      </c>
      <c r="BM216" s="2">
        <f>'Processed Data Export'!DI217*BM$1</f>
        <v>109.62750000000001</v>
      </c>
      <c r="BN216" s="2">
        <f>'Processed Data Export'!DJ217*BN$1</f>
        <v>120.72599999999998</v>
      </c>
      <c r="BO216" s="2">
        <f>'Processed Data Export'!DK217*BO$1</f>
        <v>130.32500000000002</v>
      </c>
      <c r="BP216" s="2">
        <f>'Processed Data Export'!DL217*BP$1</f>
        <v>137.94000000000003</v>
      </c>
      <c r="BQ216" s="2">
        <f>'Processed Data Export'!DM217*BQ$1</f>
        <v>143.48599999999999</v>
      </c>
      <c r="BR216" s="2">
        <f>'Processed Data Export'!DN217*BR$1</f>
        <v>147.25</v>
      </c>
      <c r="BS216" s="2">
        <f>'Processed Data Export'!DO217*BS$1</f>
        <v>149.85600000000002</v>
      </c>
      <c r="BT216" s="2">
        <f>'Processed Data Export'!DP217*BT$1</f>
        <v>152</v>
      </c>
      <c r="BU216" s="2">
        <f>'Processed Data Export'!DQ217*BU$1</f>
        <v>154.65600000000001</v>
      </c>
      <c r="BV216" s="2">
        <f>'Processed Data Export'!DR217*BV$1</f>
        <v>157.94099999999997</v>
      </c>
      <c r="BW216" s="2">
        <f>'Processed Data Export'!DS217*BW$1</f>
        <v>163.16999999999999</v>
      </c>
      <c r="BX216" s="2">
        <f>'Processed Data Export'!DT217*BX$1</f>
        <v>171.45000000000002</v>
      </c>
      <c r="BY216" s="2">
        <f>'Processed Data Export'!DU217*BY$1</f>
        <v>181.44</v>
      </c>
      <c r="BZ216" s="2">
        <f>'Processed Data Export'!DV217*BZ$1</f>
        <v>194.78499999999997</v>
      </c>
      <c r="CA216" s="2">
        <f>'Processed Data Export'!DW217*CA$1</f>
        <v>218.54999999999995</v>
      </c>
      <c r="CB216" s="2">
        <f>'Processed Data Export'!DX217*CB$1</f>
        <v>255.31</v>
      </c>
      <c r="CC216" s="2">
        <f>'Processed Data Export'!DY217*CC$1</f>
        <v>314.40000000000003</v>
      </c>
      <c r="CD216" s="2">
        <f>'Processed Data Export'!DZ217*CD$1</f>
        <v>398.47999999999996</v>
      </c>
      <c r="CE216" s="2">
        <f>'Processed Data Export'!EA217*CE$1</f>
        <v>513.04999999999995</v>
      </c>
      <c r="CF216" s="2">
        <f>'Processed Data Export'!EB217*CF$1</f>
        <v>652.96</v>
      </c>
      <c r="CG216" s="2">
        <f>'Processed Data Export'!EC217*CG$1</f>
        <v>814</v>
      </c>
      <c r="CH216" s="2">
        <f>'Processed Data Export'!ED217*CH$1</f>
        <v>971.56000000000006</v>
      </c>
      <c r="CI216" s="2">
        <f>'Processed Data Export'!EE217*CI$1</f>
        <v>1109.4000000000001</v>
      </c>
      <c r="CJ216" s="2">
        <f>'Processed Data Export'!EF217*CJ$1</f>
        <v>1192.51</v>
      </c>
      <c r="CK216" s="2">
        <f>'Processed Data Export'!EG217*CK$1</f>
        <v>1195.47</v>
      </c>
      <c r="CL216" s="2">
        <f>'Processed Data Export'!EH217*CL$1</f>
        <v>1092.4199999999998</v>
      </c>
      <c r="CM216" s="2">
        <f>'Processed Data Export'!EI217*CM$1</f>
        <v>889.06500000000017</v>
      </c>
      <c r="CN216" s="2">
        <f>'Processed Data Export'!EJ217*CN$1</f>
        <v>605.12</v>
      </c>
      <c r="CO216" s="2">
        <f t="shared" si="6"/>
        <v>12944.04175</v>
      </c>
      <c r="CP216" s="2">
        <f t="shared" si="7"/>
        <v>129.4404175</v>
      </c>
    </row>
    <row r="217" spans="1:94" x14ac:dyDescent="0.35">
      <c r="A217" s="2">
        <f>'Processed Data Export'!B218</f>
        <v>2105</v>
      </c>
      <c r="B217" s="2">
        <f>'Processed Data Export'!AX218*B$1</f>
        <v>3.9500000000000004E-3</v>
      </c>
      <c r="C217" s="2">
        <f>'Processed Data Export'!AY218*C$1</f>
        <v>0</v>
      </c>
      <c r="D217" s="2">
        <f>'Processed Data Export'!AZ218*D$1</f>
        <v>0</v>
      </c>
      <c r="E217" s="2">
        <f>'Processed Data Export'!BA218*E$1</f>
        <v>0</v>
      </c>
      <c r="F217" s="2">
        <f>'Processed Data Export'!BB218*F$1</f>
        <v>0</v>
      </c>
      <c r="G217" s="2">
        <f>'Processed Data Export'!BC218*G$1</f>
        <v>0</v>
      </c>
      <c r="H217" s="2">
        <f>'Processed Data Export'!BD218*H$1</f>
        <v>0</v>
      </c>
      <c r="I217" s="2">
        <f>'Processed Data Export'!BE218*I$1</f>
        <v>0</v>
      </c>
      <c r="J217" s="2">
        <f>'Processed Data Export'!BF218*J$1</f>
        <v>0</v>
      </c>
      <c r="K217" s="2">
        <f>'Processed Data Export'!BG218*K$1</f>
        <v>0</v>
      </c>
      <c r="L217" s="2">
        <f>'Processed Data Export'!BH218*L$1</f>
        <v>0</v>
      </c>
      <c r="M217" s="2">
        <f>'Processed Data Export'!BI218*M$1</f>
        <v>0</v>
      </c>
      <c r="N217" s="2">
        <f>'Processed Data Export'!BJ218*N$1</f>
        <v>0</v>
      </c>
      <c r="O217" s="2">
        <f>'Processed Data Export'!BK218*O$1</f>
        <v>0</v>
      </c>
      <c r="P217" s="2">
        <f>'Processed Data Export'!BL218*P$1</f>
        <v>0</v>
      </c>
      <c r="Q217" s="2">
        <f>'Processed Data Export'!BM218*Q$1</f>
        <v>0</v>
      </c>
      <c r="R217" s="2">
        <f>'Processed Data Export'!BN218*R$1</f>
        <v>0</v>
      </c>
      <c r="S217" s="2">
        <f>'Processed Data Export'!BO218*S$1</f>
        <v>0</v>
      </c>
      <c r="T217" s="2">
        <f>'Processed Data Export'!BP218*T$1</f>
        <v>0</v>
      </c>
      <c r="U217" s="2">
        <f>'Processed Data Export'!BQ218*U$1</f>
        <v>0</v>
      </c>
      <c r="V217" s="2">
        <f>'Processed Data Export'!BR218*V$1</f>
        <v>0</v>
      </c>
      <c r="W217" s="2">
        <f>'Processed Data Export'!BS218*W$1</f>
        <v>0</v>
      </c>
      <c r="X217" s="2">
        <f>'Processed Data Export'!BT218*X$1</f>
        <v>0</v>
      </c>
      <c r="Y217" s="2">
        <f>'Processed Data Export'!BU218*Y$1</f>
        <v>0</v>
      </c>
      <c r="Z217" s="2">
        <f>'Processed Data Export'!BV218*Z$1</f>
        <v>0</v>
      </c>
      <c r="AA217" s="2">
        <f>'Processed Data Export'!BW218*AA$1</f>
        <v>0</v>
      </c>
      <c r="AB217" s="2">
        <f>'Processed Data Export'!BX218*AB$1</f>
        <v>0</v>
      </c>
      <c r="AC217" s="2">
        <f>'Processed Data Export'!BY218*AC$1</f>
        <v>0</v>
      </c>
      <c r="AD217" s="2">
        <f>'Processed Data Export'!BZ218*AD$1</f>
        <v>0</v>
      </c>
      <c r="AE217" s="2">
        <f>'Processed Data Export'!CA218*AE$1</f>
        <v>1.2150000000000001E-2</v>
      </c>
      <c r="AF217" s="2">
        <f>'Processed Data Export'!CB218*AF$1</f>
        <v>3.9100000000000003E-2</v>
      </c>
      <c r="AG217" s="2">
        <f>'Processed Data Export'!CC218*AG$1</f>
        <v>6.5375000000000003E-2</v>
      </c>
      <c r="AH217" s="2">
        <f>'Processed Data Export'!CD218*AH$1</f>
        <v>9.2070000000000013E-2</v>
      </c>
      <c r="AI217" s="2">
        <f>'Processed Data Export'!CE218*AI$1</f>
        <v>0.11137499999999999</v>
      </c>
      <c r="AJ217" s="2">
        <f>'Processed Data Export'!CF218*AJ$1</f>
        <v>0.11121500000000002</v>
      </c>
      <c r="AK217" s="2">
        <f>'Processed Data Export'!CG218*AK$1</f>
        <v>0.109</v>
      </c>
      <c r="AL217" s="2">
        <f>'Processed Data Export'!CH218*AL$1</f>
        <v>0.10405499999999999</v>
      </c>
      <c r="AM217" s="2">
        <f>'Processed Data Export'!CI218*AM$1</f>
        <v>0.12994999999999998</v>
      </c>
      <c r="AN217" s="2">
        <f>'Processed Data Export'!CJ218*AN$1</f>
        <v>0.22399999999999998</v>
      </c>
      <c r="AO217" s="2">
        <f>'Processed Data Export'!CK218*AO$1</f>
        <v>0.42050000000000004</v>
      </c>
      <c r="AP217" s="2">
        <f>'Processed Data Export'!CL218*AP$1</f>
        <v>0.76724999999999988</v>
      </c>
      <c r="AQ217" s="2">
        <f>'Processed Data Export'!CM218*AQ$1</f>
        <v>1.2689999999999999</v>
      </c>
      <c r="AR217" s="2">
        <f>'Processed Data Export'!CN218*AR$1</f>
        <v>1.9276499999999999</v>
      </c>
      <c r="AS217" s="2">
        <f>'Processed Data Export'!CO218*AS$1</f>
        <v>2.7709000000000001</v>
      </c>
      <c r="AT217" s="2">
        <f>'Processed Data Export'!CP218*AT$1</f>
        <v>3.7949999999999999</v>
      </c>
      <c r="AU217" s="2">
        <f>'Processed Data Export'!CQ218*AU$1</f>
        <v>5.0232000000000001</v>
      </c>
      <c r="AV217" s="2">
        <f>'Processed Data Export'!CR218*AV$1</f>
        <v>6.5497500000000004</v>
      </c>
      <c r="AW217" s="2">
        <f>'Processed Data Export'!CS218*AW$1</f>
        <v>8.4227000000000007</v>
      </c>
      <c r="AX217" s="2">
        <f>'Processed Data Export'!CT218*AX$1</f>
        <v>10.6714</v>
      </c>
      <c r="AY217" s="2">
        <f>'Processed Data Export'!CU218*AY$1</f>
        <v>13.311549999999999</v>
      </c>
      <c r="AZ217" s="2">
        <f>'Processed Data Export'!CV218*AZ$1</f>
        <v>16.220800000000001</v>
      </c>
      <c r="BA217" s="2">
        <f>'Processed Data Export'!CW218*BA$1</f>
        <v>19.488000000000003</v>
      </c>
      <c r="BB217" s="2">
        <f>'Processed Data Export'!CX218*BB$1</f>
        <v>23.1874</v>
      </c>
      <c r="BC217" s="2">
        <f>'Processed Data Export'!CY218*BC$1</f>
        <v>27.515599999999999</v>
      </c>
      <c r="BD217" s="2">
        <f>'Processed Data Export'!CZ218*BD$1</f>
        <v>32.735199999999999</v>
      </c>
      <c r="BE217" s="2">
        <f>'Processed Data Export'!DA218*BE$1</f>
        <v>39.199999999999996</v>
      </c>
      <c r="BF217" s="2">
        <f>'Processed Data Export'!DB218*BF$1</f>
        <v>47.307499999999997</v>
      </c>
      <c r="BG217" s="2">
        <f>'Processed Data Export'!DC218*BG$1</f>
        <v>57.71</v>
      </c>
      <c r="BH217" s="2">
        <f>'Processed Data Export'!DD218*BH$1</f>
        <v>69.945999999999998</v>
      </c>
      <c r="BI217" s="2">
        <f>'Processed Data Export'!DE218*BI$1</f>
        <v>85.084999999999994</v>
      </c>
      <c r="BJ217" s="2">
        <f>'Processed Data Export'!DF218*BJ$1</f>
        <v>101.654</v>
      </c>
      <c r="BK217" s="2">
        <f>'Processed Data Export'!DG218*BK$1</f>
        <v>119.89749999999999</v>
      </c>
      <c r="BL217" s="2">
        <f>'Processed Data Export'!DH218*BL$1</f>
        <v>138.36999999999998</v>
      </c>
      <c r="BM217" s="2">
        <f>'Processed Data Export'!DI218*BM$1</f>
        <v>155.18900000000002</v>
      </c>
      <c r="BN217" s="2">
        <f>'Processed Data Export'!DJ218*BN$1</f>
        <v>168.73399999999995</v>
      </c>
      <c r="BO217" s="2">
        <f>'Processed Data Export'!DK218*BO$1</f>
        <v>177.643</v>
      </c>
      <c r="BP217" s="2">
        <f>'Processed Data Export'!DL218*BP$1</f>
        <v>180.34800000000001</v>
      </c>
      <c r="BQ217" s="2">
        <f>'Processed Data Export'!DM218*BQ$1</f>
        <v>175.60199999999998</v>
      </c>
      <c r="BR217" s="2">
        <f>'Processed Data Export'!DN218*BR$1</f>
        <v>164.03650000000002</v>
      </c>
      <c r="BS217" s="2">
        <f>'Processed Data Export'!DO218*BS$1</f>
        <v>145.173</v>
      </c>
      <c r="BT217" s="2">
        <f>'Processed Data Export'!DP218*BT$1</f>
        <v>122.35999999999999</v>
      </c>
      <c r="BU217" s="2">
        <f>'Processed Data Export'!DQ218*BU$1</f>
        <v>97.631999999999991</v>
      </c>
      <c r="BV217" s="2">
        <f>'Processed Data Export'!DR218*BV$1</f>
        <v>68.669999999999987</v>
      </c>
      <c r="BW217" s="2">
        <f>'Processed Data Export'!DS218*BW$1</f>
        <v>56.61</v>
      </c>
      <c r="BX217" s="2">
        <f>'Processed Data Export'!DT218*BX$1</f>
        <v>60.324999999999996</v>
      </c>
      <c r="BY217" s="2">
        <f>'Processed Data Export'!DU218*BY$1</f>
        <v>66.240000000000009</v>
      </c>
      <c r="BZ217" s="2">
        <f>'Processed Data Export'!DV218*BZ$1</f>
        <v>72.534999999999997</v>
      </c>
      <c r="CA217" s="2">
        <f>'Processed Data Export'!DW218*CA$1</f>
        <v>79.98</v>
      </c>
      <c r="CB217" s="2">
        <f>'Processed Data Export'!DX218*CB$1</f>
        <v>82.29</v>
      </c>
      <c r="CC217" s="2">
        <f>'Processed Data Export'!DY218*CC$1</f>
        <v>79.2</v>
      </c>
      <c r="CD217" s="2">
        <f>'Processed Data Export'!DZ218*CD$1</f>
        <v>68</v>
      </c>
      <c r="CE217" s="2">
        <f>'Processed Data Export'!EA218*CE$1</f>
        <v>49.6</v>
      </c>
      <c r="CF217" s="2">
        <f>'Processed Data Export'!EB218*CF$1</f>
        <v>22.880000000000003</v>
      </c>
      <c r="CG217" s="2">
        <f>'Processed Data Export'!EC218*CG$1</f>
        <v>0</v>
      </c>
      <c r="CH217" s="2">
        <f>'Processed Data Export'!ED218*CH$1</f>
        <v>0</v>
      </c>
      <c r="CI217" s="2">
        <f>'Processed Data Export'!EE218*CI$1</f>
        <v>0</v>
      </c>
      <c r="CJ217" s="2">
        <f>'Processed Data Export'!EF218*CJ$1</f>
        <v>0</v>
      </c>
      <c r="CK217" s="2">
        <f>'Processed Data Export'!EG218*CK$1</f>
        <v>0</v>
      </c>
      <c r="CL217" s="2">
        <f>'Processed Data Export'!EH218*CL$1</f>
        <v>0</v>
      </c>
      <c r="CM217" s="2">
        <f>'Processed Data Export'!EI218*CM$1</f>
        <v>0</v>
      </c>
      <c r="CN217" s="2">
        <f>'Processed Data Export'!EJ218*CN$1</f>
        <v>0</v>
      </c>
      <c r="CO217" s="2">
        <f t="shared" si="6"/>
        <v>2927.2956399999994</v>
      </c>
      <c r="CP217" s="2">
        <f t="shared" si="7"/>
        <v>29.272956399999995</v>
      </c>
    </row>
    <row r="218" spans="1:94" x14ac:dyDescent="0.35">
      <c r="A218" s="2">
        <f>'Processed Data Export'!B219</f>
        <v>2110</v>
      </c>
      <c r="B218" s="2">
        <f>'Processed Data Export'!AX219*B$1</f>
        <v>6.6499999999999997E-3</v>
      </c>
      <c r="C218" s="2">
        <f>'Processed Data Export'!AY219*C$1</f>
        <v>0</v>
      </c>
      <c r="D218" s="2">
        <f>'Processed Data Export'!AZ219*D$1</f>
        <v>0</v>
      </c>
      <c r="E218" s="2">
        <f>'Processed Data Export'!BA219*E$1</f>
        <v>0</v>
      </c>
      <c r="F218" s="2">
        <f>'Processed Data Export'!BB219*F$1</f>
        <v>0</v>
      </c>
      <c r="G218" s="2">
        <f>'Processed Data Export'!BC219*G$1</f>
        <v>0</v>
      </c>
      <c r="H218" s="2">
        <f>'Processed Data Export'!BD219*H$1</f>
        <v>0</v>
      </c>
      <c r="I218" s="2">
        <f>'Processed Data Export'!BE219*I$1</f>
        <v>0</v>
      </c>
      <c r="J218" s="2">
        <f>'Processed Data Export'!BF219*J$1</f>
        <v>0</v>
      </c>
      <c r="K218" s="2">
        <f>'Processed Data Export'!BG219*K$1</f>
        <v>0</v>
      </c>
      <c r="L218" s="2">
        <f>'Processed Data Export'!BH219*L$1</f>
        <v>0</v>
      </c>
      <c r="M218" s="2">
        <f>'Processed Data Export'!BI219*M$1</f>
        <v>0</v>
      </c>
      <c r="N218" s="2">
        <f>'Processed Data Export'!BJ219*N$1</f>
        <v>0</v>
      </c>
      <c r="O218" s="2">
        <f>'Processed Data Export'!BK219*O$1</f>
        <v>0</v>
      </c>
      <c r="P218" s="2">
        <f>'Processed Data Export'!BL219*P$1</f>
        <v>0</v>
      </c>
      <c r="Q218" s="2">
        <f>'Processed Data Export'!BM219*Q$1</f>
        <v>0</v>
      </c>
      <c r="R218" s="2">
        <f>'Processed Data Export'!BN219*R$1</f>
        <v>0</v>
      </c>
      <c r="S218" s="2">
        <f>'Processed Data Export'!BO219*S$1</f>
        <v>0</v>
      </c>
      <c r="T218" s="2">
        <f>'Processed Data Export'!BP219*T$1</f>
        <v>0</v>
      </c>
      <c r="U218" s="2">
        <f>'Processed Data Export'!BQ219*U$1</f>
        <v>0</v>
      </c>
      <c r="V218" s="2">
        <f>'Processed Data Export'!BR219*V$1</f>
        <v>0</v>
      </c>
      <c r="W218" s="2">
        <f>'Processed Data Export'!BS219*W$1</f>
        <v>0</v>
      </c>
      <c r="X218" s="2">
        <f>'Processed Data Export'!BT219*X$1</f>
        <v>0</v>
      </c>
      <c r="Y218" s="2">
        <f>'Processed Data Export'!BU219*Y$1</f>
        <v>0</v>
      </c>
      <c r="Z218" s="2">
        <f>'Processed Data Export'!BV219*Z$1</f>
        <v>0</v>
      </c>
      <c r="AA218" s="2">
        <f>'Processed Data Export'!BW219*AA$1</f>
        <v>0</v>
      </c>
      <c r="AB218" s="2">
        <f>'Processed Data Export'!BX219*AB$1</f>
        <v>0</v>
      </c>
      <c r="AC218" s="2">
        <f>'Processed Data Export'!BY219*AC$1</f>
        <v>0</v>
      </c>
      <c r="AD218" s="2">
        <f>'Processed Data Export'!BZ219*AD$1</f>
        <v>0</v>
      </c>
      <c r="AE218" s="2">
        <f>'Processed Data Export'!CA219*AE$1</f>
        <v>0</v>
      </c>
      <c r="AF218" s="2">
        <f>'Processed Data Export'!CB219*AF$1</f>
        <v>0</v>
      </c>
      <c r="AG218" s="2">
        <f>'Processed Data Export'!CC219*AG$1</f>
        <v>2.0920000000000001E-2</v>
      </c>
      <c r="AH218" s="2">
        <f>'Processed Data Export'!CD219*AH$1</f>
        <v>2.9700000000000001E-2</v>
      </c>
      <c r="AI218" s="2">
        <f>'Processed Data Export'!CE219*AI$1</f>
        <v>3.7125000000000005E-2</v>
      </c>
      <c r="AJ218" s="2">
        <f>'Processed Data Export'!CF219*AJ$1</f>
        <v>3.8350000000000002E-2</v>
      </c>
      <c r="AK218" s="2">
        <f>'Processed Data Export'!CG219*AK$1</f>
        <v>3.4880000000000001E-2</v>
      </c>
      <c r="AL218" s="2">
        <f>'Processed Data Export'!CH219*AL$1</f>
        <v>2.9729999999999999E-2</v>
      </c>
      <c r="AM218" s="2">
        <f>'Processed Data Export'!CI219*AM$1</f>
        <v>3.9550000000000002E-2</v>
      </c>
      <c r="AN218" s="2">
        <f>'Processed Data Export'!CJ219*AN$1</f>
        <v>0.13439999999999999</v>
      </c>
      <c r="AO218" s="2">
        <f>'Processed Data Export'!CK219*AO$1</f>
        <v>0.28275</v>
      </c>
      <c r="AP218" s="2">
        <f>'Processed Data Export'!CL219*AP$1</f>
        <v>0.54449999999999987</v>
      </c>
      <c r="AQ218" s="2">
        <f>'Processed Data Export'!CM219*AQ$1</f>
        <v>0.91179999999999994</v>
      </c>
      <c r="AR218" s="2">
        <f>'Processed Data Export'!CN219*AR$1</f>
        <v>1.3951499999999999</v>
      </c>
      <c r="AS218" s="2">
        <f>'Processed Data Export'!CO219*AS$1</f>
        <v>2.0206999999999997</v>
      </c>
      <c r="AT218" s="2">
        <f>'Processed Data Export'!CP219*AT$1</f>
        <v>2.8050000000000002</v>
      </c>
      <c r="AU218" s="2">
        <f>'Processed Data Export'!CQ219*AU$1</f>
        <v>3.8064</v>
      </c>
      <c r="AV218" s="2">
        <f>'Processed Data Export'!CR219*AV$1</f>
        <v>5.1119999999999992</v>
      </c>
      <c r="AW218" s="2">
        <f>'Processed Data Export'!CS219*AW$1</f>
        <v>6.8510000000000009</v>
      </c>
      <c r="AX218" s="2">
        <f>'Processed Data Export'!CT219*AX$1</f>
        <v>9.0913000000000004</v>
      </c>
      <c r="AY218" s="2">
        <f>'Processed Data Export'!CU219*AY$1</f>
        <v>11.904850000000001</v>
      </c>
      <c r="AZ218" s="2">
        <f>'Processed Data Export'!CV219*AZ$1</f>
        <v>15.332799999999999</v>
      </c>
      <c r="BA218" s="2">
        <f>'Processed Data Export'!CW219*BA$1</f>
        <v>19.387199999999996</v>
      </c>
      <c r="BB218" s="2">
        <f>'Processed Data Export'!CX219*BB$1</f>
        <v>24.295199999999998</v>
      </c>
      <c r="BC218" s="2">
        <f>'Processed Data Export'!CY219*BC$1</f>
        <v>30.206399999999999</v>
      </c>
      <c r="BD218" s="2">
        <f>'Processed Data Export'!CZ219*BD$1</f>
        <v>37.172199999999997</v>
      </c>
      <c r="BE218" s="2">
        <f>'Processed Data Export'!DA219*BE$1</f>
        <v>45.472000000000001</v>
      </c>
      <c r="BF218" s="2">
        <f>'Processed Data Export'!DB219*BF$1</f>
        <v>54.991</v>
      </c>
      <c r="BG218" s="2">
        <f>'Processed Data Export'!DC219*BG$1</f>
        <v>66.482500000000002</v>
      </c>
      <c r="BH218" s="2">
        <f>'Processed Data Export'!DD219*BH$1</f>
        <v>78.719999999999985</v>
      </c>
      <c r="BI218" s="2">
        <f>'Processed Data Export'!DE219*BI$1</f>
        <v>92.658500000000004</v>
      </c>
      <c r="BJ218" s="2">
        <f>'Processed Data Export'!DF219*BJ$1</f>
        <v>106.848</v>
      </c>
      <c r="BK218" s="2">
        <f>'Processed Data Export'!DG219*BK$1</f>
        <v>121.34350000000001</v>
      </c>
      <c r="BL218" s="2">
        <f>'Processed Data Export'!DH219*BL$1</f>
        <v>134.94499999999999</v>
      </c>
      <c r="BM218" s="2">
        <f>'Processed Data Export'!DI219*BM$1</f>
        <v>146.79200000000003</v>
      </c>
      <c r="BN218" s="2">
        <f>'Processed Data Export'!DJ219*BN$1</f>
        <v>156.02599999999998</v>
      </c>
      <c r="BO218" s="2">
        <f>'Processed Data Export'!DK219*BO$1</f>
        <v>161.80350000000001</v>
      </c>
      <c r="BP218" s="2">
        <f>'Processed Data Export'!DL219*BP$1</f>
        <v>164.16</v>
      </c>
      <c r="BQ218" s="2">
        <f>'Processed Data Export'!DM219*BQ$1</f>
        <v>162.39299999999997</v>
      </c>
      <c r="BR218" s="2">
        <f>'Processed Data Export'!DN219*BR$1</f>
        <v>157.26300000000001</v>
      </c>
      <c r="BS218" s="2">
        <f>'Processed Data Export'!DO219*BS$1</f>
        <v>148.518</v>
      </c>
      <c r="BT218" s="2">
        <f>'Processed Data Export'!DP219*BT$1</f>
        <v>137.94</v>
      </c>
      <c r="BU218" s="2">
        <f>'Processed Data Export'!DQ219*BU$1</f>
        <v>125.71200000000002</v>
      </c>
      <c r="BV218" s="2">
        <f>'Processed Data Export'!DR219*BV$1</f>
        <v>113.30549999999999</v>
      </c>
      <c r="BW218" s="2">
        <f>'Processed Data Export'!DS219*BW$1</f>
        <v>101.565</v>
      </c>
      <c r="BX218" s="2">
        <f>'Processed Data Export'!DT219*BX$1</f>
        <v>92.71</v>
      </c>
      <c r="BY218" s="2">
        <f>'Processed Data Export'!DU219*BY$1</f>
        <v>84.960000000000008</v>
      </c>
      <c r="BZ218" s="2">
        <f>'Processed Data Export'!DV219*BZ$1</f>
        <v>79.87</v>
      </c>
      <c r="CA218" s="2">
        <f>'Processed Data Export'!DW219*CA$1</f>
        <v>78.11999999999999</v>
      </c>
      <c r="CB218" s="2">
        <f>'Processed Data Export'!DX219*CB$1</f>
        <v>78.069999999999993</v>
      </c>
      <c r="CC218" s="2">
        <f>'Processed Data Export'!DY219*CC$1</f>
        <v>78</v>
      </c>
      <c r="CD218" s="2">
        <f>'Processed Data Export'!DZ219*CD$1</f>
        <v>77.52</v>
      </c>
      <c r="CE218" s="2">
        <f>'Processed Data Export'!EA219*CE$1</f>
        <v>68.2</v>
      </c>
      <c r="CF218" s="2">
        <f>'Processed Data Export'!EB219*CF$1</f>
        <v>47.52</v>
      </c>
      <c r="CG218" s="2">
        <f>'Processed Data Export'!EC219*CG$1</f>
        <v>34</v>
      </c>
      <c r="CH218" s="2">
        <f>'Processed Data Export'!ED219*CH$1</f>
        <v>15.890000000000002</v>
      </c>
      <c r="CI218" s="2">
        <f>'Processed Data Export'!EE219*CI$1</f>
        <v>0</v>
      </c>
      <c r="CJ218" s="2">
        <f>'Processed Data Export'!EF219*CJ$1</f>
        <v>0</v>
      </c>
      <c r="CK218" s="2">
        <f>'Processed Data Export'!EG219*CK$1</f>
        <v>0</v>
      </c>
      <c r="CL218" s="2">
        <f>'Processed Data Export'!EH219*CL$1</f>
        <v>0</v>
      </c>
      <c r="CM218" s="2">
        <f>'Processed Data Export'!EI219*CM$1</f>
        <v>0</v>
      </c>
      <c r="CN218" s="2">
        <f>'Processed Data Export'!EJ219*CN$1</f>
        <v>0</v>
      </c>
      <c r="CO218" s="2">
        <f t="shared" si="6"/>
        <v>3183.2890549999997</v>
      </c>
      <c r="CP218" s="2">
        <f t="shared" si="7"/>
        <v>31.832890549999998</v>
      </c>
    </row>
    <row r="219" spans="1:94" x14ac:dyDescent="0.35">
      <c r="A219" s="2">
        <f>'Processed Data Export'!B220</f>
        <v>2200</v>
      </c>
      <c r="B219" s="2">
        <f>'Processed Data Export'!AX220*B$1</f>
        <v>1.1039999999999999E-3</v>
      </c>
      <c r="C219" s="2">
        <f>'Processed Data Export'!AY220*C$1</f>
        <v>0</v>
      </c>
      <c r="D219" s="2">
        <f>'Processed Data Export'!AZ220*D$1</f>
        <v>0</v>
      </c>
      <c r="E219" s="2">
        <f>'Processed Data Export'!BA220*E$1</f>
        <v>0</v>
      </c>
      <c r="F219" s="2">
        <f>'Processed Data Export'!BB220*F$1</f>
        <v>0</v>
      </c>
      <c r="G219" s="2">
        <f>'Processed Data Export'!BC220*G$1</f>
        <v>0</v>
      </c>
      <c r="H219" s="2">
        <f>'Processed Data Export'!BD220*H$1</f>
        <v>0</v>
      </c>
      <c r="I219" s="2">
        <f>'Processed Data Export'!BE220*I$1</f>
        <v>0</v>
      </c>
      <c r="J219" s="2">
        <f>'Processed Data Export'!BF220*J$1</f>
        <v>0</v>
      </c>
      <c r="K219" s="2">
        <f>'Processed Data Export'!BG220*K$1</f>
        <v>0</v>
      </c>
      <c r="L219" s="2">
        <f>'Processed Data Export'!BH220*L$1</f>
        <v>0</v>
      </c>
      <c r="M219" s="2">
        <f>'Processed Data Export'!BI220*M$1</f>
        <v>0</v>
      </c>
      <c r="N219" s="2">
        <f>'Processed Data Export'!BJ220*N$1</f>
        <v>0</v>
      </c>
      <c r="O219" s="2">
        <f>'Processed Data Export'!BK220*O$1</f>
        <v>0</v>
      </c>
      <c r="P219" s="2">
        <f>'Processed Data Export'!BL220*P$1</f>
        <v>0</v>
      </c>
      <c r="Q219" s="2">
        <f>'Processed Data Export'!BM220*Q$1</f>
        <v>0</v>
      </c>
      <c r="R219" s="2">
        <f>'Processed Data Export'!BN220*R$1</f>
        <v>0</v>
      </c>
      <c r="S219" s="2">
        <f>'Processed Data Export'!BO220*S$1</f>
        <v>0</v>
      </c>
      <c r="T219" s="2">
        <f>'Processed Data Export'!BP220*T$1</f>
        <v>0</v>
      </c>
      <c r="U219" s="2">
        <f>'Processed Data Export'!BQ220*U$1</f>
        <v>0</v>
      </c>
      <c r="V219" s="2">
        <f>'Processed Data Export'!BR220*V$1</f>
        <v>0</v>
      </c>
      <c r="W219" s="2">
        <f>'Processed Data Export'!BS220*W$1</f>
        <v>0</v>
      </c>
      <c r="X219" s="2">
        <f>'Processed Data Export'!BT220*X$1</f>
        <v>0</v>
      </c>
      <c r="Y219" s="2">
        <f>'Processed Data Export'!BU220*Y$1</f>
        <v>0</v>
      </c>
      <c r="Z219" s="2">
        <f>'Processed Data Export'!BV220*Z$1</f>
        <v>0</v>
      </c>
      <c r="AA219" s="2">
        <f>'Processed Data Export'!BW220*AA$1</f>
        <v>0</v>
      </c>
      <c r="AB219" s="2">
        <f>'Processed Data Export'!BX220*AB$1</f>
        <v>0</v>
      </c>
      <c r="AC219" s="2">
        <f>'Processed Data Export'!BY220*AC$1</f>
        <v>0</v>
      </c>
      <c r="AD219" s="2">
        <f>'Processed Data Export'!BZ220*AD$1</f>
        <v>0</v>
      </c>
      <c r="AE219" s="2">
        <f>'Processed Data Export'!CA220*AE$1</f>
        <v>0</v>
      </c>
      <c r="AF219" s="2">
        <f>'Processed Data Export'!CB220*AF$1</f>
        <v>0</v>
      </c>
      <c r="AG219" s="2">
        <f>'Processed Data Export'!CC220*AG$1</f>
        <v>0</v>
      </c>
      <c r="AH219" s="2">
        <f>'Processed Data Export'!CD220*AH$1</f>
        <v>0</v>
      </c>
      <c r="AI219" s="2">
        <f>'Processed Data Export'!CE220*AI$1</f>
        <v>0</v>
      </c>
      <c r="AJ219" s="2">
        <f>'Processed Data Export'!CF220*AJ$1</f>
        <v>0</v>
      </c>
      <c r="AK219" s="2">
        <f>'Processed Data Export'!CG220*AK$1</f>
        <v>0</v>
      </c>
      <c r="AL219" s="2">
        <f>'Processed Data Export'!CH220*AL$1</f>
        <v>0</v>
      </c>
      <c r="AM219" s="2">
        <f>'Processed Data Export'!CI220*AM$1</f>
        <v>0</v>
      </c>
      <c r="AN219" s="2">
        <f>'Processed Data Export'!CJ220*AN$1</f>
        <v>0</v>
      </c>
      <c r="AO219" s="2">
        <f>'Processed Data Export'!CK220*AO$1</f>
        <v>0.1595</v>
      </c>
      <c r="AP219" s="2">
        <f>'Processed Data Export'!CL220*AP$1</f>
        <v>0.33825</v>
      </c>
      <c r="AQ219" s="2">
        <f>'Processed Data Export'!CM220*AQ$1</f>
        <v>0.60159999999999991</v>
      </c>
      <c r="AR219" s="2">
        <f>'Processed Data Export'!CN220*AR$1</f>
        <v>0.95849999999999991</v>
      </c>
      <c r="AS219" s="2">
        <f>'Processed Data Export'!CO220*AS$1</f>
        <v>1.4157</v>
      </c>
      <c r="AT219" s="2">
        <f>'Processed Data Export'!CP220*AT$1</f>
        <v>1.9937500000000004</v>
      </c>
      <c r="AU219" s="2">
        <f>'Processed Data Export'!CQ220*AU$1</f>
        <v>2.73</v>
      </c>
      <c r="AV219" s="2">
        <f>'Processed Data Export'!CR220*AV$1</f>
        <v>3.7274999999999991</v>
      </c>
      <c r="AW219" s="2">
        <f>'Processed Data Export'!CS220*AW$1</f>
        <v>5.0778000000000008</v>
      </c>
      <c r="AX219" s="2">
        <f>'Processed Data Export'!CT220*AX$1</f>
        <v>6.8471000000000002</v>
      </c>
      <c r="AY219" s="2">
        <f>'Processed Data Export'!CU220*AY$1</f>
        <v>9.1695999999999991</v>
      </c>
      <c r="AZ219" s="2">
        <f>'Processed Data Export'!CV220*AZ$1</f>
        <v>12.0472</v>
      </c>
      <c r="BA219" s="2">
        <f>'Processed Data Export'!CW220*BA$1</f>
        <v>15.590400000000001</v>
      </c>
      <c r="BB219" s="2">
        <f>'Processed Data Export'!CX220*BB$1</f>
        <v>20.0168</v>
      </c>
      <c r="BC219" s="2">
        <f>'Processed Data Export'!CY220*BC$1</f>
        <v>25.4758</v>
      </c>
      <c r="BD219" s="2">
        <f>'Processed Data Export'!CZ220*BD$1</f>
        <v>32.192899999999995</v>
      </c>
      <c r="BE219" s="2">
        <f>'Processed Data Export'!DA220*BE$1</f>
        <v>40.543999999999997</v>
      </c>
      <c r="BF219" s="2">
        <f>'Processed Data Export'!DB220*BF$1</f>
        <v>50.673000000000002</v>
      </c>
      <c r="BG219" s="2">
        <f>'Processed Data Export'!DC220*BG$1</f>
        <v>63.292500000000004</v>
      </c>
      <c r="BH219" s="2">
        <f>'Processed Data Export'!DD220*BH$1</f>
        <v>77.653999999999982</v>
      </c>
      <c r="BI219" s="2">
        <f>'Processed Data Export'!DE220*BI$1</f>
        <v>94.902500000000003</v>
      </c>
      <c r="BJ219" s="2">
        <f>'Processed Data Export'!DF220*BJ$1</f>
        <v>113.52600000000001</v>
      </c>
      <c r="BK219" s="2">
        <f>'Processed Data Export'!DG220*BK$1</f>
        <v>133.75500000000002</v>
      </c>
      <c r="BL219" s="2">
        <f>'Processed Data Export'!DH220*BL$1</f>
        <v>154.39899999999997</v>
      </c>
      <c r="BM219" s="2">
        <f>'Processed Data Export'!DI220*BM$1</f>
        <v>173.6935</v>
      </c>
      <c r="BN219" s="2">
        <f>'Processed Data Export'!DJ220*BN$1</f>
        <v>190.267</v>
      </c>
      <c r="BO219" s="2">
        <f>'Processed Data Export'!DK220*BO$1</f>
        <v>202.7055</v>
      </c>
      <c r="BP219" s="2">
        <f>'Processed Data Export'!DL220*BP$1</f>
        <v>209.98800000000003</v>
      </c>
      <c r="BQ219" s="2">
        <f>'Processed Data Export'!DM220*BQ$1</f>
        <v>210.30799999999996</v>
      </c>
      <c r="BR219" s="2">
        <f>'Processed Data Export'!DN220*BR$1</f>
        <v>203.79399999999998</v>
      </c>
      <c r="BS219" s="2">
        <f>'Processed Data Export'!DO220*BS$1</f>
        <v>190.66499999999999</v>
      </c>
      <c r="BT219" s="2">
        <f>'Processed Data Export'!DP220*BT$1</f>
        <v>172.14</v>
      </c>
      <c r="BU219" s="2">
        <f>'Processed Data Export'!DQ220*BU$1</f>
        <v>150.76800000000003</v>
      </c>
      <c r="BV219" s="2">
        <f>'Processed Data Export'!DR220*BV$1</f>
        <v>128.511</v>
      </c>
      <c r="BW219" s="2">
        <f>'Processed Data Export'!DS220*BW$1</f>
        <v>107.11499999999999</v>
      </c>
      <c r="BX219" s="2">
        <f>'Processed Data Export'!DT220*BX$1</f>
        <v>89.535000000000011</v>
      </c>
      <c r="BY219" s="2">
        <f>'Processed Data Export'!DU220*BY$1</f>
        <v>74.16</v>
      </c>
      <c r="BZ219" s="2">
        <f>'Processed Data Export'!DV220*BZ$1</f>
        <v>61.94</v>
      </c>
      <c r="CA219" s="2">
        <f>'Processed Data Export'!DW220*CA$1</f>
        <v>53.010000000000005</v>
      </c>
      <c r="CB219" s="2">
        <f>'Processed Data Export'!DX220*CB$1</f>
        <v>43.255000000000003</v>
      </c>
      <c r="CC219" s="2">
        <f>'Processed Data Export'!DY220*CC$1</f>
        <v>33.6</v>
      </c>
      <c r="CD219" s="2">
        <f>'Processed Data Export'!DZ220*CD$1</f>
        <v>23.12</v>
      </c>
      <c r="CE219" s="2">
        <f>'Processed Data Export'!EA220*CE$1</f>
        <v>15.5</v>
      </c>
      <c r="CF219" s="2">
        <f>'Processed Data Export'!EB220*CF$1</f>
        <v>0</v>
      </c>
      <c r="CG219" s="2">
        <f>'Processed Data Export'!EC220*CG$1</f>
        <v>0</v>
      </c>
      <c r="CH219" s="2">
        <f>'Processed Data Export'!ED220*CH$1</f>
        <v>0</v>
      </c>
      <c r="CI219" s="2">
        <f>'Processed Data Export'!EE220*CI$1</f>
        <v>0</v>
      </c>
      <c r="CJ219" s="2">
        <f>'Processed Data Export'!EF220*CJ$1</f>
        <v>0</v>
      </c>
      <c r="CK219" s="2">
        <f>'Processed Data Export'!EG220*CK$1</f>
        <v>0</v>
      </c>
      <c r="CL219" s="2">
        <f>'Processed Data Export'!EH220*CL$1</f>
        <v>0</v>
      </c>
      <c r="CM219" s="2">
        <f>'Processed Data Export'!EI220*CM$1</f>
        <v>0</v>
      </c>
      <c r="CN219" s="2">
        <f>'Processed Data Export'!EJ220*CN$1</f>
        <v>0</v>
      </c>
      <c r="CO219" s="2">
        <f t="shared" si="6"/>
        <v>3201.1645039999999</v>
      </c>
      <c r="CP219" s="2">
        <f t="shared" si="7"/>
        <v>32.011645039999998</v>
      </c>
    </row>
    <row r="220" spans="1:94" x14ac:dyDescent="0.35">
      <c r="A220" s="2">
        <f>'Processed Data Export'!B221</f>
        <v>2205</v>
      </c>
      <c r="B220" s="2">
        <f>'Processed Data Export'!AX221*B$1</f>
        <v>5.5500000000000002E-3</v>
      </c>
      <c r="C220" s="2">
        <f>'Processed Data Export'!AY221*C$1</f>
        <v>0</v>
      </c>
      <c r="D220" s="2">
        <f>'Processed Data Export'!AZ221*D$1</f>
        <v>0</v>
      </c>
      <c r="E220" s="2">
        <f>'Processed Data Export'!BA221*E$1</f>
        <v>0</v>
      </c>
      <c r="F220" s="2">
        <f>'Processed Data Export'!BB221*F$1</f>
        <v>0</v>
      </c>
      <c r="G220" s="2">
        <f>'Processed Data Export'!BC221*G$1</f>
        <v>0</v>
      </c>
      <c r="H220" s="2">
        <f>'Processed Data Export'!BD221*H$1</f>
        <v>0</v>
      </c>
      <c r="I220" s="2">
        <f>'Processed Data Export'!BE221*I$1</f>
        <v>0</v>
      </c>
      <c r="J220" s="2">
        <f>'Processed Data Export'!BF221*J$1</f>
        <v>0</v>
      </c>
      <c r="K220" s="2">
        <f>'Processed Data Export'!BG221*K$1</f>
        <v>0</v>
      </c>
      <c r="L220" s="2">
        <f>'Processed Data Export'!BH221*L$1</f>
        <v>0</v>
      </c>
      <c r="M220" s="2">
        <f>'Processed Data Export'!BI221*M$1</f>
        <v>0</v>
      </c>
      <c r="N220" s="2">
        <f>'Processed Data Export'!BJ221*N$1</f>
        <v>0</v>
      </c>
      <c r="O220" s="2">
        <f>'Processed Data Export'!BK221*O$1</f>
        <v>0</v>
      </c>
      <c r="P220" s="2">
        <f>'Processed Data Export'!BL221*P$1</f>
        <v>0</v>
      </c>
      <c r="Q220" s="2">
        <f>'Processed Data Export'!BM221*Q$1</f>
        <v>0</v>
      </c>
      <c r="R220" s="2">
        <f>'Processed Data Export'!BN221*R$1</f>
        <v>0</v>
      </c>
      <c r="S220" s="2">
        <f>'Processed Data Export'!BO221*S$1</f>
        <v>0</v>
      </c>
      <c r="T220" s="2">
        <f>'Processed Data Export'!BP221*T$1</f>
        <v>0</v>
      </c>
      <c r="U220" s="2">
        <f>'Processed Data Export'!BQ221*U$1</f>
        <v>0</v>
      </c>
      <c r="V220" s="2">
        <f>'Processed Data Export'!BR221*V$1</f>
        <v>0</v>
      </c>
      <c r="W220" s="2">
        <f>'Processed Data Export'!BS221*W$1</f>
        <v>5.11E-3</v>
      </c>
      <c r="X220" s="2">
        <f>'Processed Data Export'!BT221*X$1</f>
        <v>1.494E-2</v>
      </c>
      <c r="Y220" s="2">
        <f>'Processed Data Export'!BU221*Y$1</f>
        <v>2.35E-2</v>
      </c>
      <c r="Z220" s="2">
        <f>'Processed Data Export'!BV221*Z$1</f>
        <v>3.5309999999999994E-2</v>
      </c>
      <c r="AA220" s="2">
        <f>'Processed Data Export'!BW221*AA$1</f>
        <v>4.9815000000000005E-2</v>
      </c>
      <c r="AB220" s="2">
        <f>'Processed Data Export'!BX221*AB$1</f>
        <v>6.6240000000000007E-2</v>
      </c>
      <c r="AC220" s="2">
        <f>'Processed Data Export'!BY221*AC$1</f>
        <v>8.4780000000000008E-2</v>
      </c>
      <c r="AD220" s="2">
        <f>'Processed Data Export'!BZ221*AD$1</f>
        <v>0.10352999999999998</v>
      </c>
      <c r="AE220" s="2">
        <f>'Processed Data Export'!CA221*AE$1</f>
        <v>0.12352500000000001</v>
      </c>
      <c r="AF220" s="2">
        <f>'Processed Data Export'!CB221*AF$1</f>
        <v>0.13800000000000001</v>
      </c>
      <c r="AG220" s="2">
        <f>'Processed Data Export'!CC221*AG$1</f>
        <v>0.14905500000000002</v>
      </c>
      <c r="AH220" s="2">
        <f>'Processed Data Export'!CD221*AH$1</f>
        <v>0.15443999999999999</v>
      </c>
      <c r="AI220" s="2">
        <f>'Processed Data Export'!CE221*AI$1</f>
        <v>0.15862499999999999</v>
      </c>
      <c r="AJ220" s="2">
        <f>'Processed Data Export'!CF221*AJ$1</f>
        <v>0.15723500000000001</v>
      </c>
      <c r="AK220" s="2">
        <f>'Processed Data Export'!CG221*AK$1</f>
        <v>0.17004</v>
      </c>
      <c r="AL220" s="2">
        <f>'Processed Data Export'!CH221*AL$1</f>
        <v>0.21801999999999999</v>
      </c>
      <c r="AM220" s="2">
        <f>'Processed Data Export'!CI221*AM$1</f>
        <v>0.31640000000000001</v>
      </c>
      <c r="AN220" s="2">
        <f>'Processed Data Export'!CJ221*AN$1</f>
        <v>0.49920000000000003</v>
      </c>
      <c r="AO220" s="2">
        <f>'Processed Data Export'!CK221*AO$1</f>
        <v>0.78300000000000003</v>
      </c>
      <c r="AP220" s="2">
        <f>'Processed Data Export'!CL221*AP$1</f>
        <v>1.1962499999999998</v>
      </c>
      <c r="AQ220" s="2">
        <f>'Processed Data Export'!CM221*AQ$1</f>
        <v>1.7578</v>
      </c>
      <c r="AR220" s="2">
        <f>'Processed Data Export'!CN221*AR$1</f>
        <v>2.4707999999999997</v>
      </c>
      <c r="AS220" s="2">
        <f>'Processed Data Export'!CO221*AS$1</f>
        <v>3.3274999999999997</v>
      </c>
      <c r="AT220" s="2">
        <f>'Processed Data Export'!CP221*AT$1</f>
        <v>4.3450000000000006</v>
      </c>
      <c r="AU220" s="2">
        <f>'Processed Data Export'!CQ221*AU$1</f>
        <v>5.5848000000000004</v>
      </c>
      <c r="AV220" s="2">
        <f>'Processed Data Export'!CR221*AV$1</f>
        <v>7.0822499999999993</v>
      </c>
      <c r="AW220" s="2">
        <f>'Processed Data Export'!CS221*AW$1</f>
        <v>8.9062999999999999</v>
      </c>
      <c r="AX220" s="2">
        <f>'Processed Data Export'!CT221*AX$1</f>
        <v>11.060700000000001</v>
      </c>
      <c r="AY220" s="2">
        <f>'Processed Data Export'!CU221*AY$1</f>
        <v>13.572049999999999</v>
      </c>
      <c r="AZ220" s="2">
        <f>'Processed Data Export'!CV221*AZ$1</f>
        <v>16.339199999999998</v>
      </c>
      <c r="BA220" s="2">
        <f>'Processed Data Export'!CW221*BA$1</f>
        <v>19.4544</v>
      </c>
      <c r="BB220" s="2">
        <f>'Processed Data Export'!CX221*BB$1</f>
        <v>23.072800000000001</v>
      </c>
      <c r="BC220" s="2">
        <f>'Processed Data Export'!CY221*BC$1</f>
        <v>27.385400000000001</v>
      </c>
      <c r="BD220" s="2">
        <f>'Processed Data Export'!CZ221*BD$1</f>
        <v>32.685899999999997</v>
      </c>
      <c r="BE220" s="2">
        <f>'Processed Data Export'!DA221*BE$1</f>
        <v>39.311999999999998</v>
      </c>
      <c r="BF220" s="2">
        <f>'Processed Data Export'!DB221*BF$1</f>
        <v>47.625</v>
      </c>
      <c r="BG220" s="2">
        <f>'Processed Data Export'!DC221*BG$1</f>
        <v>58.217499999999994</v>
      </c>
      <c r="BH220" s="2">
        <f>'Processed Data Export'!DD221*BH$1</f>
        <v>70.52000000000001</v>
      </c>
      <c r="BI220" s="2">
        <f>'Processed Data Export'!DE221*BI$1</f>
        <v>85.365499999999983</v>
      </c>
      <c r="BJ220" s="2">
        <f>'Processed Data Export'!DF221*BJ$1</f>
        <v>101.44199999999999</v>
      </c>
      <c r="BK220" s="2">
        <f>'Processed Data Export'!DG221*BK$1</f>
        <v>118.45150000000001</v>
      </c>
      <c r="BL220" s="2">
        <f>'Processed Data Export'!DH221*BL$1</f>
        <v>134.80799999999999</v>
      </c>
      <c r="BM220" s="2">
        <f>'Processed Data Export'!DI221*BM$1</f>
        <v>148.65800000000002</v>
      </c>
      <c r="BN220" s="2">
        <f>'Processed Data Export'!DJ221*BN$1</f>
        <v>158.32049999999998</v>
      </c>
      <c r="BO220" s="2">
        <f>'Processed Data Export'!DK221*BO$1</f>
        <v>162.40500000000003</v>
      </c>
      <c r="BP220" s="2">
        <f>'Processed Data Export'!DL221*BP$1</f>
        <v>160.05599999999998</v>
      </c>
      <c r="BQ220" s="2">
        <f>'Processed Data Export'!DM221*BQ$1</f>
        <v>150.47900000000001</v>
      </c>
      <c r="BR220" s="2">
        <f>'Processed Data Export'!DN221*BR$1</f>
        <v>134.5865</v>
      </c>
      <c r="BS220" s="2">
        <f>'Processed Data Export'!DO221*BS$1</f>
        <v>114.399</v>
      </c>
      <c r="BT220" s="2">
        <f>'Processed Data Export'!DP221*BT$1</f>
        <v>91.96</v>
      </c>
      <c r="BU220" s="2">
        <f>'Processed Data Export'!DQ221*BU$1</f>
        <v>70.415999999999997</v>
      </c>
      <c r="BV220" s="2">
        <f>'Processed Data Export'!DR221*BV$1</f>
        <v>52.483499999999999</v>
      </c>
      <c r="BW220" s="2">
        <f>'Processed Data Export'!DS221*BW$1</f>
        <v>38.849999999999994</v>
      </c>
      <c r="BX220" s="2">
        <f>'Processed Data Export'!DT221*BX$1</f>
        <v>32.384999999999998</v>
      </c>
      <c r="BY220" s="2">
        <f>'Processed Data Export'!DU221*BY$1</f>
        <v>30.960000000000004</v>
      </c>
      <c r="BZ220" s="2">
        <f>'Processed Data Export'!DV221*BZ$1</f>
        <v>35.045000000000002</v>
      </c>
      <c r="CA220" s="2">
        <f>'Processed Data Export'!DW221*CA$1</f>
        <v>42.779999999999994</v>
      </c>
      <c r="CB220" s="2">
        <f>'Processed Data Export'!DX221*CB$1</f>
        <v>50.64</v>
      </c>
      <c r="CC220" s="2">
        <f>'Processed Data Export'!DY221*CC$1</f>
        <v>57.599999999999994</v>
      </c>
      <c r="CD220" s="2">
        <f>'Processed Data Export'!DZ221*CD$1</f>
        <v>59.84</v>
      </c>
      <c r="CE220" s="2">
        <f>'Processed Data Export'!EA221*CE$1</f>
        <v>55.8</v>
      </c>
      <c r="CF220" s="2">
        <f>'Processed Data Export'!EB221*CF$1</f>
        <v>45.760000000000005</v>
      </c>
      <c r="CG220" s="2">
        <f>'Processed Data Export'!EC221*CG$1</f>
        <v>26</v>
      </c>
      <c r="CH220" s="2">
        <f>'Processed Data Export'!ED221*CH$1</f>
        <v>13.62</v>
      </c>
      <c r="CI220" s="2">
        <f>'Processed Data Export'!EE221*CI$1</f>
        <v>0</v>
      </c>
      <c r="CJ220" s="2">
        <f>'Processed Data Export'!EF221*CJ$1</f>
        <v>0</v>
      </c>
      <c r="CK220" s="2">
        <f>'Processed Data Export'!EG221*CK$1</f>
        <v>0</v>
      </c>
      <c r="CL220" s="2">
        <f>'Processed Data Export'!EH221*CL$1</f>
        <v>0</v>
      </c>
      <c r="CM220" s="2">
        <f>'Processed Data Export'!EI221*CM$1</f>
        <v>0</v>
      </c>
      <c r="CN220" s="2">
        <f>'Processed Data Export'!EJ221*CN$1</f>
        <v>0</v>
      </c>
      <c r="CO220" s="2">
        <f t="shared" si="6"/>
        <v>2570.2824650000007</v>
      </c>
      <c r="CP220" s="2">
        <f t="shared" si="7"/>
        <v>25.702824650000007</v>
      </c>
    </row>
    <row r="221" spans="1:94" x14ac:dyDescent="0.35">
      <c r="A221" s="2">
        <f>'Processed Data Export'!B222</f>
        <v>2300</v>
      </c>
      <c r="B221" s="2">
        <f>'Processed Data Export'!AX222*B$1</f>
        <v>3.8E-3</v>
      </c>
      <c r="C221" s="2">
        <f>'Processed Data Export'!AY222*C$1</f>
        <v>0</v>
      </c>
      <c r="D221" s="2">
        <f>'Processed Data Export'!AZ222*D$1</f>
        <v>0</v>
      </c>
      <c r="E221" s="2">
        <f>'Processed Data Export'!BA222*E$1</f>
        <v>0</v>
      </c>
      <c r="F221" s="2">
        <f>'Processed Data Export'!BB222*F$1</f>
        <v>0</v>
      </c>
      <c r="G221" s="2">
        <f>'Processed Data Export'!BC222*G$1</f>
        <v>0</v>
      </c>
      <c r="H221" s="2">
        <f>'Processed Data Export'!BD222*H$1</f>
        <v>0</v>
      </c>
      <c r="I221" s="2">
        <f>'Processed Data Export'!BE222*I$1</f>
        <v>0</v>
      </c>
      <c r="J221" s="2">
        <f>'Processed Data Export'!BF222*J$1</f>
        <v>0</v>
      </c>
      <c r="K221" s="2">
        <f>'Processed Data Export'!BG222*K$1</f>
        <v>0</v>
      </c>
      <c r="L221" s="2">
        <f>'Processed Data Export'!BH222*L$1</f>
        <v>0</v>
      </c>
      <c r="M221" s="2">
        <f>'Processed Data Export'!BI222*M$1</f>
        <v>0</v>
      </c>
      <c r="N221" s="2">
        <f>'Processed Data Export'!BJ222*N$1</f>
        <v>0</v>
      </c>
      <c r="O221" s="2">
        <f>'Processed Data Export'!BK222*O$1</f>
        <v>0</v>
      </c>
      <c r="P221" s="2">
        <f>'Processed Data Export'!BL222*P$1</f>
        <v>0</v>
      </c>
      <c r="Q221" s="2">
        <f>'Processed Data Export'!BM222*Q$1</f>
        <v>0</v>
      </c>
      <c r="R221" s="2">
        <f>'Processed Data Export'!BN222*R$1</f>
        <v>0</v>
      </c>
      <c r="S221" s="2">
        <f>'Processed Data Export'!BO222*S$1</f>
        <v>0</v>
      </c>
      <c r="T221" s="2">
        <f>'Processed Data Export'!BP222*T$1</f>
        <v>0</v>
      </c>
      <c r="U221" s="2">
        <f>'Processed Data Export'!BQ222*U$1</f>
        <v>0</v>
      </c>
      <c r="V221" s="2">
        <f>'Processed Data Export'!BR222*V$1</f>
        <v>0</v>
      </c>
      <c r="W221" s="2">
        <f>'Processed Data Export'!BS222*W$1</f>
        <v>0</v>
      </c>
      <c r="X221" s="2">
        <f>'Processed Data Export'!BT222*X$1</f>
        <v>6.6400000000000001E-3</v>
      </c>
      <c r="Y221" s="2">
        <f>'Processed Data Export'!BU222*Y$1</f>
        <v>1.128E-2</v>
      </c>
      <c r="Z221" s="2">
        <f>'Processed Data Export'!BV222*Z$1</f>
        <v>1.712E-2</v>
      </c>
      <c r="AA221" s="2">
        <f>'Processed Data Export'!BW222*AA$1</f>
        <v>3.2805000000000001E-2</v>
      </c>
      <c r="AB221" s="2">
        <f>'Processed Data Export'!BX222*AB$1</f>
        <v>4.8300000000000003E-2</v>
      </c>
      <c r="AC221" s="2">
        <f>'Processed Data Export'!BY222*AC$1</f>
        <v>6.9080000000000003E-2</v>
      </c>
      <c r="AD221" s="2">
        <f>'Processed Data Export'!BZ222*AD$1</f>
        <v>9.1034999999999991E-2</v>
      </c>
      <c r="AE221" s="2">
        <f>'Processed Data Export'!CA222*AE$1</f>
        <v>0.11542500000000001</v>
      </c>
      <c r="AF221" s="2">
        <f>'Processed Data Export'!CB222*AF$1</f>
        <v>0.13800000000000004</v>
      </c>
      <c r="AG221" s="2">
        <f>'Processed Data Export'!CC222*AG$1</f>
        <v>0.15951499999999999</v>
      </c>
      <c r="AH221" s="2">
        <f>'Processed Data Export'!CD222*AH$1</f>
        <v>0.17225999999999997</v>
      </c>
      <c r="AI221" s="2">
        <f>'Processed Data Export'!CE222*AI$1</f>
        <v>0.18225000000000002</v>
      </c>
      <c r="AJ221" s="2">
        <f>'Processed Data Export'!CF222*AJ$1</f>
        <v>0.187915</v>
      </c>
      <c r="AK221" s="2">
        <f>'Processed Data Export'!CG222*AK$1</f>
        <v>0.20491999999999999</v>
      </c>
      <c r="AL221" s="2">
        <f>'Processed Data Export'!CH222*AL$1</f>
        <v>0.24775</v>
      </c>
      <c r="AM221" s="2">
        <f>'Processed Data Export'!CI222*AM$1</f>
        <v>0.34464999999999996</v>
      </c>
      <c r="AN221" s="2">
        <f>'Processed Data Export'!CJ222*AN$1</f>
        <v>0.53120000000000001</v>
      </c>
      <c r="AO221" s="2">
        <f>'Processed Data Export'!CK222*AO$1</f>
        <v>0.81924999999999992</v>
      </c>
      <c r="AP221" s="2">
        <f>'Processed Data Export'!CL222*AP$1</f>
        <v>1.2457499999999999</v>
      </c>
      <c r="AQ221" s="2">
        <f>'Processed Data Export'!CM222*AQ$1</f>
        <v>1.8235999999999999</v>
      </c>
      <c r="AR221" s="2">
        <f>'Processed Data Export'!CN222*AR$1</f>
        <v>2.5347</v>
      </c>
      <c r="AS221" s="2">
        <f>'Processed Data Export'!CO222*AS$1</f>
        <v>3.3879999999999999</v>
      </c>
      <c r="AT221" s="2">
        <f>'Processed Data Export'!CP222*AT$1</f>
        <v>4.4000000000000004</v>
      </c>
      <c r="AU221" s="2">
        <f>'Processed Data Export'!CQ222*AU$1</f>
        <v>5.6160000000000005</v>
      </c>
      <c r="AV221" s="2">
        <f>'Processed Data Export'!CR222*AV$1</f>
        <v>7.1</v>
      </c>
      <c r="AW221" s="2">
        <f>'Processed Data Export'!CS222*AW$1</f>
        <v>8.8660000000000014</v>
      </c>
      <c r="AX221" s="2">
        <f>'Processed Data Export'!CT222*AX$1</f>
        <v>11.014900000000001</v>
      </c>
      <c r="AY221" s="2">
        <f>'Processed Data Export'!CU222*AY$1</f>
        <v>13.46785</v>
      </c>
      <c r="AZ221" s="2">
        <f>'Processed Data Export'!CV222*AZ$1</f>
        <v>16.250399999999999</v>
      </c>
      <c r="BA221" s="2">
        <f>'Processed Data Export'!CW222*BA$1</f>
        <v>19.3536</v>
      </c>
      <c r="BB221" s="2">
        <f>'Processed Data Export'!CX222*BB$1</f>
        <v>22.996399999999998</v>
      </c>
      <c r="BC221" s="2">
        <f>'Processed Data Export'!CY222*BC$1</f>
        <v>27.428799999999999</v>
      </c>
      <c r="BD221" s="2">
        <f>'Processed Data Export'!CZ222*BD$1</f>
        <v>32.883099999999999</v>
      </c>
      <c r="BE221" s="2">
        <f>'Processed Data Export'!DA222*BE$1</f>
        <v>39.815999999999995</v>
      </c>
      <c r="BF221" s="2">
        <f>'Processed Data Export'!DB222*BF$1</f>
        <v>48.577500000000001</v>
      </c>
      <c r="BG221" s="2">
        <f>'Processed Data Export'!DC222*BG$1</f>
        <v>59.957499999999996</v>
      </c>
      <c r="BH221" s="2">
        <f>'Processed Data Export'!DD222*BH$1</f>
        <v>73.225999999999985</v>
      </c>
      <c r="BI221" s="2">
        <f>'Processed Data Export'!DE222*BI$1</f>
        <v>89.572999999999993</v>
      </c>
      <c r="BJ221" s="2">
        <f>'Processed Data Export'!DF222*BJ$1</f>
        <v>107.37799999999999</v>
      </c>
      <c r="BK221" s="2">
        <f>'Processed Data Export'!DG222*BK$1</f>
        <v>126.52500000000001</v>
      </c>
      <c r="BL221" s="2">
        <f>'Processed Data Export'!DH222*BL$1</f>
        <v>145.35699999999997</v>
      </c>
      <c r="BM221" s="2">
        <f>'Processed Data Export'!DI222*BM$1</f>
        <v>161.25350000000003</v>
      </c>
      <c r="BN221" s="2">
        <f>'Processed Data Export'!DJ222*BN$1</f>
        <v>171.911</v>
      </c>
      <c r="BO221" s="2">
        <f>'Processed Data Export'!DK222*BO$1</f>
        <v>175.23699999999997</v>
      </c>
      <c r="BP221" s="2">
        <f>'Processed Data Export'!DL222*BP$1</f>
        <v>169.17600000000002</v>
      </c>
      <c r="BQ221" s="2">
        <f>'Processed Data Export'!DM222*BQ$1</f>
        <v>152.55100000000002</v>
      </c>
      <c r="BR221" s="2">
        <f>'Processed Data Export'!DN222*BR$1</f>
        <v>126.63499999999999</v>
      </c>
      <c r="BS221" s="2">
        <f>'Processed Data Export'!DO222*BS$1</f>
        <v>92.322000000000003</v>
      </c>
      <c r="BT221" s="2">
        <f>'Processed Data Export'!DP222*BT$1</f>
        <v>49.02</v>
      </c>
      <c r="BU221" s="2">
        <f>'Processed Data Export'!DQ222*BU$1</f>
        <v>32.832000000000001</v>
      </c>
      <c r="BV221" s="2">
        <f>'Processed Data Export'!DR222*BV$1</f>
        <v>23.053499999999996</v>
      </c>
      <c r="BW221" s="2">
        <f>'Processed Data Export'!DS222*BW$1</f>
        <v>16.094999999999999</v>
      </c>
      <c r="BX221" s="2">
        <f>'Processed Data Export'!DT222*BX$1</f>
        <v>13.334999999999999</v>
      </c>
      <c r="BY221" s="2">
        <f>'Processed Data Export'!DU222*BY$1</f>
        <v>12.959999999999999</v>
      </c>
      <c r="BZ221" s="2">
        <f>'Processed Data Export'!DV222*BZ$1</f>
        <v>16.3</v>
      </c>
      <c r="CA221" s="2">
        <f>'Processed Data Export'!DW222*CA$1</f>
        <v>22.32</v>
      </c>
      <c r="CB221" s="2">
        <f>'Processed Data Export'!DX222*CB$1</f>
        <v>28.485000000000003</v>
      </c>
      <c r="CC221" s="2">
        <f>'Processed Data Export'!DY222*CC$1</f>
        <v>34.799999999999997</v>
      </c>
      <c r="CD221" s="2">
        <f>'Processed Data Export'!DZ222*CD$1</f>
        <v>39.44</v>
      </c>
      <c r="CE221" s="2">
        <f>'Processed Data Export'!EA222*CE$1</f>
        <v>38.75</v>
      </c>
      <c r="CF221" s="2">
        <f>'Processed Data Export'!EB222*CF$1</f>
        <v>33.44</v>
      </c>
      <c r="CG221" s="2">
        <f>'Processed Data Export'!EC222*CG$1</f>
        <v>22</v>
      </c>
      <c r="CH221" s="2">
        <f>'Processed Data Export'!ED222*CH$1</f>
        <v>0</v>
      </c>
      <c r="CI221" s="2">
        <f>'Processed Data Export'!EE222*CI$1</f>
        <v>0</v>
      </c>
      <c r="CJ221" s="2">
        <f>'Processed Data Export'!EF222*CJ$1</f>
        <v>0</v>
      </c>
      <c r="CK221" s="2">
        <f>'Processed Data Export'!EG222*CK$1</f>
        <v>0</v>
      </c>
      <c r="CL221" s="2">
        <f>'Processed Data Export'!EH222*CL$1</f>
        <v>0</v>
      </c>
      <c r="CM221" s="2">
        <f>'Processed Data Export'!EI222*CM$1</f>
        <v>0</v>
      </c>
      <c r="CN221" s="2">
        <f>'Processed Data Export'!EJ222*CN$1</f>
        <v>0</v>
      </c>
      <c r="CO221" s="2">
        <f t="shared" si="6"/>
        <v>2304.0782950000007</v>
      </c>
      <c r="CP221" s="2">
        <f t="shared" si="7"/>
        <v>23.040782950000008</v>
      </c>
    </row>
    <row r="222" spans="1:94" x14ac:dyDescent="0.35">
      <c r="A222" s="2">
        <f>'Processed Data Export'!B223</f>
        <v>2305</v>
      </c>
      <c r="B222" s="2">
        <f>'Processed Data Export'!AX223*B$1</f>
        <v>1.3350000000000001E-2</v>
      </c>
      <c r="C222" s="2">
        <f>'Processed Data Export'!AY223*C$1</f>
        <v>0</v>
      </c>
      <c r="D222" s="2">
        <f>'Processed Data Export'!AZ223*D$1</f>
        <v>0</v>
      </c>
      <c r="E222" s="2">
        <f>'Processed Data Export'!BA223*E$1</f>
        <v>0</v>
      </c>
      <c r="F222" s="2">
        <f>'Processed Data Export'!BB223*F$1</f>
        <v>0</v>
      </c>
      <c r="G222" s="2">
        <f>'Processed Data Export'!BC223*G$1</f>
        <v>0</v>
      </c>
      <c r="H222" s="2">
        <f>'Processed Data Export'!BD223*H$1</f>
        <v>0</v>
      </c>
      <c r="I222" s="2">
        <f>'Processed Data Export'!BE223*I$1</f>
        <v>0</v>
      </c>
      <c r="J222" s="2">
        <f>'Processed Data Export'!BF223*J$1</f>
        <v>0</v>
      </c>
      <c r="K222" s="2">
        <f>'Processed Data Export'!BG223*K$1</f>
        <v>0</v>
      </c>
      <c r="L222" s="2">
        <f>'Processed Data Export'!BH223*L$1</f>
        <v>0</v>
      </c>
      <c r="M222" s="2">
        <f>'Processed Data Export'!BI223*M$1</f>
        <v>0</v>
      </c>
      <c r="N222" s="2">
        <f>'Processed Data Export'!BJ223*N$1</f>
        <v>0</v>
      </c>
      <c r="O222" s="2">
        <f>'Processed Data Export'!BK223*O$1</f>
        <v>0</v>
      </c>
      <c r="P222" s="2">
        <f>'Processed Data Export'!BL223*P$1</f>
        <v>0</v>
      </c>
      <c r="Q222" s="2">
        <f>'Processed Data Export'!BM223*Q$1</f>
        <v>0</v>
      </c>
      <c r="R222" s="2">
        <f>'Processed Data Export'!BN223*R$1</f>
        <v>0</v>
      </c>
      <c r="S222" s="2">
        <f>'Processed Data Export'!BO223*S$1</f>
        <v>0</v>
      </c>
      <c r="T222" s="2">
        <f>'Processed Data Export'!BP223*T$1</f>
        <v>0</v>
      </c>
      <c r="U222" s="2">
        <f>'Processed Data Export'!BQ223*U$1</f>
        <v>0</v>
      </c>
      <c r="V222" s="2">
        <f>'Processed Data Export'!BR223*V$1</f>
        <v>0</v>
      </c>
      <c r="W222" s="2">
        <f>'Processed Data Export'!BS223*W$1</f>
        <v>0</v>
      </c>
      <c r="X222" s="2">
        <f>'Processed Data Export'!BT223*X$1</f>
        <v>0</v>
      </c>
      <c r="Y222" s="2">
        <f>'Processed Data Export'!BU223*Y$1</f>
        <v>0</v>
      </c>
      <c r="Z222" s="2">
        <f>'Processed Data Export'!BV223*Z$1</f>
        <v>0</v>
      </c>
      <c r="AA222" s="2">
        <f>'Processed Data Export'!BW223*AA$1</f>
        <v>0</v>
      </c>
      <c r="AB222" s="2">
        <f>'Processed Data Export'!BX223*AB$1</f>
        <v>0</v>
      </c>
      <c r="AC222" s="2">
        <f>'Processed Data Export'!BY223*AC$1</f>
        <v>1.256E-2</v>
      </c>
      <c r="AD222" s="2">
        <f>'Processed Data Export'!BZ223*AD$1</f>
        <v>3.7485000000000004E-2</v>
      </c>
      <c r="AE222" s="2">
        <f>'Processed Data Export'!CA223*AE$1</f>
        <v>6.8850000000000008E-2</v>
      </c>
      <c r="AF222" s="2">
        <f>'Processed Data Export'!CB223*AF$1</f>
        <v>0.10350000000000001</v>
      </c>
      <c r="AG222" s="2">
        <f>'Processed Data Export'!CC223*AG$1</f>
        <v>0.14121</v>
      </c>
      <c r="AH222" s="2">
        <f>'Processed Data Export'!CD223*AH$1</f>
        <v>0.17523000000000002</v>
      </c>
      <c r="AI222" s="2">
        <f>'Processed Data Export'!CE223*AI$1</f>
        <v>0.199125</v>
      </c>
      <c r="AJ222" s="2">
        <f>'Processed Data Export'!CF223*AJ$1</f>
        <v>0.20325500000000002</v>
      </c>
      <c r="AK222" s="2">
        <f>'Processed Data Export'!CG223*AK$1</f>
        <v>0.20491999999999999</v>
      </c>
      <c r="AL222" s="2">
        <f>'Processed Data Export'!CH223*AL$1</f>
        <v>0.21801999999999999</v>
      </c>
      <c r="AM222" s="2">
        <f>'Processed Data Export'!CI223*AM$1</f>
        <v>0.28814999999999996</v>
      </c>
      <c r="AN222" s="2">
        <f>'Processed Data Export'!CJ223*AN$1</f>
        <v>0.46079999999999999</v>
      </c>
      <c r="AO222" s="2">
        <f>'Processed Data Export'!CK223*AO$1</f>
        <v>0.77575000000000005</v>
      </c>
      <c r="AP222" s="2">
        <f>'Processed Data Export'!CL223*AP$1</f>
        <v>1.2705</v>
      </c>
      <c r="AQ222" s="2">
        <f>'Processed Data Export'!CM223*AQ$1</f>
        <v>1.974</v>
      </c>
      <c r="AR222" s="2">
        <f>'Processed Data Export'!CN223*AR$1</f>
        <v>2.8542000000000001</v>
      </c>
      <c r="AS222" s="2">
        <f>'Processed Data Export'!CO223*AS$1</f>
        <v>3.9325000000000001</v>
      </c>
      <c r="AT222" s="2">
        <f>'Processed Data Export'!CP223*AT$1</f>
        <v>5.15625</v>
      </c>
      <c r="AU222" s="2">
        <f>'Processed Data Export'!CQ223*AU$1</f>
        <v>6.5988000000000007</v>
      </c>
      <c r="AV222" s="2">
        <f>'Processed Data Export'!CR223*AV$1</f>
        <v>8.2714999999999996</v>
      </c>
      <c r="AW222" s="2">
        <f>'Processed Data Export'!CS223*AW$1</f>
        <v>10.256350000000001</v>
      </c>
      <c r="AX222" s="2">
        <f>'Processed Data Export'!CT223*AX$1</f>
        <v>12.526300000000001</v>
      </c>
      <c r="AY222" s="2">
        <f>'Processed Data Export'!CU223*AY$1</f>
        <v>15.030849999999999</v>
      </c>
      <c r="AZ222" s="2">
        <f>'Processed Data Export'!CV223*AZ$1</f>
        <v>17.671199999999999</v>
      </c>
      <c r="BA222" s="2">
        <f>'Processed Data Export'!CW223*BA$1</f>
        <v>20.395199999999999</v>
      </c>
      <c r="BB222" s="2">
        <f>'Processed Data Export'!CX223*BB$1</f>
        <v>23.531199999999998</v>
      </c>
      <c r="BC222" s="2">
        <f>'Processed Data Export'!CY223*BC$1</f>
        <v>27.125</v>
      </c>
      <c r="BD222" s="2">
        <f>'Processed Data Export'!CZ223*BD$1</f>
        <v>31.601299999999998</v>
      </c>
      <c r="BE222" s="2">
        <f>'Processed Data Export'!DA223*BE$1</f>
        <v>37.407999999999994</v>
      </c>
      <c r="BF222" s="2">
        <f>'Processed Data Export'!DB223*BF$1</f>
        <v>44.830999999999996</v>
      </c>
      <c r="BG222" s="2">
        <f>'Processed Data Export'!DC223*BG$1</f>
        <v>54.737499999999997</v>
      </c>
      <c r="BH222" s="2">
        <f>'Processed Data Export'!DD223*BH$1</f>
        <v>66.419999999999987</v>
      </c>
      <c r="BI222" s="2">
        <f>'Processed Data Export'!DE223*BI$1</f>
        <v>80.877499999999998</v>
      </c>
      <c r="BJ222" s="2">
        <f>'Processed Data Export'!DF223*BJ$1</f>
        <v>96.672000000000011</v>
      </c>
      <c r="BK222" s="2">
        <f>'Processed Data Export'!DG223*BK$1</f>
        <v>113.6315</v>
      </c>
      <c r="BL222" s="2">
        <f>'Processed Data Export'!DH223*BL$1</f>
        <v>129.876</v>
      </c>
      <c r="BM222" s="2">
        <f>'Processed Data Export'!DI223*BM$1</f>
        <v>143.83750000000001</v>
      </c>
      <c r="BN222" s="2">
        <f>'Processed Data Export'!DJ223*BN$1</f>
        <v>153.37849999999997</v>
      </c>
      <c r="BO222" s="2">
        <f>'Processed Data Export'!DK223*BO$1</f>
        <v>157.19200000000001</v>
      </c>
      <c r="BP222" s="2">
        <f>'Processed Data Export'!DL223*BP$1</f>
        <v>154.584</v>
      </c>
      <c r="BQ222" s="2">
        <f>'Processed Data Export'!DM223*BQ$1</f>
        <v>144.52199999999999</v>
      </c>
      <c r="BR222" s="2">
        <f>'Processed Data Export'!DN223*BR$1</f>
        <v>128.69649999999999</v>
      </c>
      <c r="BS222" s="2">
        <f>'Processed Data Export'!DO223*BS$1</f>
        <v>108.37800000000001</v>
      </c>
      <c r="BT222" s="2">
        <f>'Processed Data Export'!DP223*BT$1</f>
        <v>86.26</v>
      </c>
      <c r="BU222" s="2">
        <f>'Processed Data Export'!DQ223*BU$1</f>
        <v>65.231999999999999</v>
      </c>
      <c r="BV222" s="2">
        <f>'Processed Data Export'!DR223*BV$1</f>
        <v>48.5595</v>
      </c>
      <c r="BW222" s="2">
        <f>'Processed Data Export'!DS223*BW$1</f>
        <v>37.184999999999995</v>
      </c>
      <c r="BX222" s="2">
        <f>'Processed Data Export'!DT223*BX$1</f>
        <v>34.29</v>
      </c>
      <c r="BY222" s="2">
        <f>'Processed Data Export'!DU223*BY$1</f>
        <v>37.44</v>
      </c>
      <c r="BZ222" s="2">
        <f>'Processed Data Export'!DV223*BZ$1</f>
        <v>47.27</v>
      </c>
      <c r="CA222" s="2">
        <f>'Processed Data Export'!DW223*CA$1</f>
        <v>61.38</v>
      </c>
      <c r="CB222" s="2">
        <f>'Processed Data Export'!DX223*CB$1</f>
        <v>79.125</v>
      </c>
      <c r="CC222" s="2">
        <f>'Processed Data Export'!DY223*CC$1</f>
        <v>96</v>
      </c>
      <c r="CD222" s="2">
        <f>'Processed Data Export'!DZ223*CD$1</f>
        <v>107.44</v>
      </c>
      <c r="CE222" s="2">
        <f>'Processed Data Export'!EA223*CE$1</f>
        <v>111.6</v>
      </c>
      <c r="CF222" s="2">
        <f>'Processed Data Export'!EB223*CF$1</f>
        <v>103.83999999999999</v>
      </c>
      <c r="CG222" s="2">
        <f>'Processed Data Export'!EC223*CG$1</f>
        <v>86</v>
      </c>
      <c r="CH222" s="2">
        <f>'Processed Data Export'!ED223*CH$1</f>
        <v>56.75</v>
      </c>
      <c r="CI222" s="2">
        <f>'Processed Data Export'!EE223*CI$1</f>
        <v>33.54</v>
      </c>
      <c r="CJ222" s="2">
        <f>'Processed Data Export'!EF223*CJ$1</f>
        <v>0</v>
      </c>
      <c r="CK222" s="2">
        <f>'Processed Data Export'!EG223*CK$1</f>
        <v>0</v>
      </c>
      <c r="CL222" s="2">
        <f>'Processed Data Export'!EH223*CL$1</f>
        <v>0</v>
      </c>
      <c r="CM222" s="2">
        <f>'Processed Data Export'!EI223*CM$1</f>
        <v>0</v>
      </c>
      <c r="CN222" s="2">
        <f>'Processed Data Export'!EJ223*CN$1</f>
        <v>0</v>
      </c>
      <c r="CO222" s="2">
        <f t="shared" si="6"/>
        <v>2898.050855</v>
      </c>
      <c r="CP222" s="2">
        <f t="shared" si="7"/>
        <v>28.98050855</v>
      </c>
    </row>
    <row r="223" spans="1:94" x14ac:dyDescent="0.35">
      <c r="A223" s="2">
        <f>'Processed Data Export'!B224</f>
        <v>2310</v>
      </c>
      <c r="B223" s="2">
        <f>'Processed Data Export'!AX224*B$1</f>
        <v>1.1000000000000001E-3</v>
      </c>
      <c r="C223" s="2">
        <f>'Processed Data Export'!AY224*C$1</f>
        <v>0</v>
      </c>
      <c r="D223" s="2">
        <f>'Processed Data Export'!AZ224*D$1</f>
        <v>0</v>
      </c>
      <c r="E223" s="2">
        <f>'Processed Data Export'!BA224*E$1</f>
        <v>0</v>
      </c>
      <c r="F223" s="2">
        <f>'Processed Data Export'!BB224*F$1</f>
        <v>0</v>
      </c>
      <c r="G223" s="2">
        <f>'Processed Data Export'!BC224*G$1</f>
        <v>0</v>
      </c>
      <c r="H223" s="2">
        <f>'Processed Data Export'!BD224*H$1</f>
        <v>0</v>
      </c>
      <c r="I223" s="2">
        <f>'Processed Data Export'!BE224*I$1</f>
        <v>0</v>
      </c>
      <c r="J223" s="2">
        <f>'Processed Data Export'!BF224*J$1</f>
        <v>0</v>
      </c>
      <c r="K223" s="2">
        <f>'Processed Data Export'!BG224*K$1</f>
        <v>0</v>
      </c>
      <c r="L223" s="2">
        <f>'Processed Data Export'!BH224*L$1</f>
        <v>0</v>
      </c>
      <c r="M223" s="2">
        <f>'Processed Data Export'!BI224*M$1</f>
        <v>0</v>
      </c>
      <c r="N223" s="2">
        <f>'Processed Data Export'!BJ224*N$1</f>
        <v>0</v>
      </c>
      <c r="O223" s="2">
        <f>'Processed Data Export'!BK224*O$1</f>
        <v>0</v>
      </c>
      <c r="P223" s="2">
        <f>'Processed Data Export'!BL224*P$1</f>
        <v>0</v>
      </c>
      <c r="Q223" s="2">
        <f>'Processed Data Export'!BM224*Q$1</f>
        <v>0</v>
      </c>
      <c r="R223" s="2">
        <f>'Processed Data Export'!BN224*R$1</f>
        <v>0</v>
      </c>
      <c r="S223" s="2">
        <f>'Processed Data Export'!BO224*S$1</f>
        <v>0</v>
      </c>
      <c r="T223" s="2">
        <f>'Processed Data Export'!BP224*T$1</f>
        <v>0</v>
      </c>
      <c r="U223" s="2">
        <f>'Processed Data Export'!BQ224*U$1</f>
        <v>0</v>
      </c>
      <c r="V223" s="2">
        <f>'Processed Data Export'!BR224*V$1</f>
        <v>0</v>
      </c>
      <c r="W223" s="2">
        <f>'Processed Data Export'!BS224*W$1</f>
        <v>0</v>
      </c>
      <c r="X223" s="2">
        <f>'Processed Data Export'!BT224*X$1</f>
        <v>0</v>
      </c>
      <c r="Y223" s="2">
        <f>'Processed Data Export'!BU224*Y$1</f>
        <v>0</v>
      </c>
      <c r="Z223" s="2">
        <f>'Processed Data Export'!BV224*Z$1</f>
        <v>0</v>
      </c>
      <c r="AA223" s="2">
        <f>'Processed Data Export'!BW224*AA$1</f>
        <v>0</v>
      </c>
      <c r="AB223" s="2">
        <f>'Processed Data Export'!BX224*AB$1</f>
        <v>0</v>
      </c>
      <c r="AC223" s="2">
        <f>'Processed Data Export'!BY224*AC$1</f>
        <v>1.7270000000000001E-2</v>
      </c>
      <c r="AD223" s="2">
        <f>'Processed Data Export'!BZ224*AD$1</f>
        <v>4.9980000000000004E-2</v>
      </c>
      <c r="AE223" s="2">
        <f>'Processed Data Export'!CA224*AE$1</f>
        <v>8.5050000000000001E-2</v>
      </c>
      <c r="AF223" s="2">
        <f>'Processed Data Export'!CB224*AF$1</f>
        <v>0.12420000000000002</v>
      </c>
      <c r="AG223" s="2">
        <f>'Processed Data Export'!CC224*AG$1</f>
        <v>0.16736000000000001</v>
      </c>
      <c r="AH223" s="2">
        <f>'Processed Data Export'!CD224*AH$1</f>
        <v>0.20492999999999997</v>
      </c>
      <c r="AI223" s="2">
        <f>'Processed Data Export'!CE224*AI$1</f>
        <v>0.22275000000000003</v>
      </c>
      <c r="AJ223" s="2">
        <f>'Processed Data Export'!CF224*AJ$1</f>
        <v>0.2301</v>
      </c>
      <c r="AK223" s="2">
        <f>'Processed Data Export'!CG224*AK$1</f>
        <v>0.22672</v>
      </c>
      <c r="AL223" s="2">
        <f>'Processed Data Export'!CH224*AL$1</f>
        <v>0.25270500000000001</v>
      </c>
      <c r="AM223" s="2">
        <f>'Processed Data Export'!CI224*AM$1</f>
        <v>0.33899999999999997</v>
      </c>
      <c r="AN223" s="2">
        <f>'Processed Data Export'!CJ224*AN$1</f>
        <v>0.55679999999999996</v>
      </c>
      <c r="AO223" s="2">
        <f>'Processed Data Export'!CK224*AO$1</f>
        <v>0.94974999999999998</v>
      </c>
      <c r="AP223" s="2">
        <f>'Processed Data Export'!CL224*AP$1</f>
        <v>1.55925</v>
      </c>
      <c r="AQ223" s="2">
        <f>'Processed Data Export'!CM224*AQ$1</f>
        <v>2.4251999999999998</v>
      </c>
      <c r="AR223" s="2">
        <f>'Processed Data Export'!CN224*AR$1</f>
        <v>3.52515</v>
      </c>
      <c r="AS223" s="2">
        <f>'Processed Data Export'!CO224*AS$1</f>
        <v>4.84</v>
      </c>
      <c r="AT223" s="2">
        <f>'Processed Data Export'!CP224*AT$1</f>
        <v>6.3800000000000008</v>
      </c>
      <c r="AU223" s="2">
        <f>'Processed Data Export'!CQ224*AU$1</f>
        <v>8.1120000000000001</v>
      </c>
      <c r="AV223" s="2">
        <f>'Processed Data Export'!CR224*AV$1</f>
        <v>10.135249999999999</v>
      </c>
      <c r="AW223" s="2">
        <f>'Processed Data Export'!CS224*AW$1</f>
        <v>12.492999999999999</v>
      </c>
      <c r="AX223" s="2">
        <f>'Processed Data Export'!CT224*AX$1</f>
        <v>15.159800000000001</v>
      </c>
      <c r="AY223" s="2">
        <f>'Processed Data Export'!CU224*AY$1</f>
        <v>18.05265</v>
      </c>
      <c r="AZ223" s="2">
        <f>'Processed Data Export'!CV224*AZ$1</f>
        <v>20.9864</v>
      </c>
      <c r="BA223" s="2">
        <f>'Processed Data Export'!CW224*BA$1</f>
        <v>23.990400000000001</v>
      </c>
      <c r="BB223" s="2">
        <f>'Processed Data Export'!CX224*BB$1</f>
        <v>27.198399999999999</v>
      </c>
      <c r="BC223" s="2">
        <f>'Processed Data Export'!CY224*BC$1</f>
        <v>30.944200000000002</v>
      </c>
      <c r="BD223" s="2">
        <f>'Processed Data Export'!CZ224*BD$1</f>
        <v>35.446699999999993</v>
      </c>
      <c r="BE223" s="2">
        <f>'Processed Data Export'!DA224*BE$1</f>
        <v>41.327999999999996</v>
      </c>
      <c r="BF223" s="2">
        <f>'Processed Data Export'!DB224*BF$1</f>
        <v>48.894999999999996</v>
      </c>
      <c r="BG223" s="2">
        <f>'Processed Data Export'!DC224*BG$1</f>
        <v>59.015000000000001</v>
      </c>
      <c r="BH223" s="2">
        <f>'Processed Data Export'!DD224*BH$1</f>
        <v>71.012</v>
      </c>
      <c r="BI223" s="2">
        <f>'Processed Data Export'!DE224*BI$1</f>
        <v>85.646000000000001</v>
      </c>
      <c r="BJ223" s="2">
        <f>'Processed Data Export'!DF224*BJ$1</f>
        <v>101.23</v>
      </c>
      <c r="BK223" s="2">
        <f>'Processed Data Export'!DG224*BK$1</f>
        <v>117.36699999999999</v>
      </c>
      <c r="BL223" s="2">
        <f>'Processed Data Export'!DH224*BL$1</f>
        <v>131.38299999999998</v>
      </c>
      <c r="BM223" s="2">
        <f>'Processed Data Export'!DI224*BM$1</f>
        <v>140.572</v>
      </c>
      <c r="BN223" s="2">
        <f>'Processed Data Export'!DJ224*BN$1</f>
        <v>142.61199999999999</v>
      </c>
      <c r="BO223" s="2">
        <f>'Processed Data Export'!DK224*BO$1</f>
        <v>135.53800000000001</v>
      </c>
      <c r="BP223" s="2">
        <f>'Processed Data Export'!DL224*BP$1</f>
        <v>119.01599999999999</v>
      </c>
      <c r="BQ223" s="2">
        <f>'Processed Data Export'!DM224*BQ$1</f>
        <v>94.793999999999983</v>
      </c>
      <c r="BR223" s="2">
        <f>'Processed Data Export'!DN224*BR$1</f>
        <v>62.139499999999998</v>
      </c>
      <c r="BS223" s="2">
        <f>'Processed Data Export'!DO224*BS$1</f>
        <v>40.809000000000005</v>
      </c>
      <c r="BT223" s="2">
        <f>'Processed Data Export'!DP224*BT$1</f>
        <v>30.78</v>
      </c>
      <c r="BU223" s="2">
        <f>'Processed Data Export'!DQ224*BU$1</f>
        <v>22.464000000000002</v>
      </c>
      <c r="BV223" s="2">
        <f>'Processed Data Export'!DR224*BV$1</f>
        <v>16.186499999999999</v>
      </c>
      <c r="BW223" s="2">
        <f>'Processed Data Export'!DS224*BW$1</f>
        <v>12.765000000000001</v>
      </c>
      <c r="BX223" s="2">
        <f>'Processed Data Export'!DT224*BX$1</f>
        <v>12.700000000000001</v>
      </c>
      <c r="BY223" s="2">
        <f>'Processed Data Export'!DU224*BY$1</f>
        <v>15.12</v>
      </c>
      <c r="BZ223" s="2">
        <f>'Processed Data Export'!DV224*BZ$1</f>
        <v>18.745000000000001</v>
      </c>
      <c r="CA223" s="2">
        <f>'Processed Data Export'!DW224*CA$1</f>
        <v>22.32</v>
      </c>
      <c r="CB223" s="2">
        <f>'Processed Data Export'!DX224*CB$1</f>
        <v>24.265000000000001</v>
      </c>
      <c r="CC223" s="2">
        <f>'Processed Data Export'!DY224*CC$1</f>
        <v>25.2</v>
      </c>
      <c r="CD223" s="2">
        <f>'Processed Data Export'!DZ224*CD$1</f>
        <v>21.76</v>
      </c>
      <c r="CE223" s="2">
        <f>'Processed Data Export'!EA224*CE$1</f>
        <v>15.5</v>
      </c>
      <c r="CF223" s="2">
        <f>'Processed Data Export'!EB224*CF$1</f>
        <v>0</v>
      </c>
      <c r="CG223" s="2">
        <f>'Processed Data Export'!EC224*CG$1</f>
        <v>0</v>
      </c>
      <c r="CH223" s="2">
        <f>'Processed Data Export'!ED224*CH$1</f>
        <v>0</v>
      </c>
      <c r="CI223" s="2">
        <f>'Processed Data Export'!EE224*CI$1</f>
        <v>0</v>
      </c>
      <c r="CJ223" s="2">
        <f>'Processed Data Export'!EF224*CJ$1</f>
        <v>0</v>
      </c>
      <c r="CK223" s="2">
        <f>'Processed Data Export'!EG224*CK$1</f>
        <v>0</v>
      </c>
      <c r="CL223" s="2">
        <f>'Processed Data Export'!EH224*CL$1</f>
        <v>0</v>
      </c>
      <c r="CM223" s="2">
        <f>'Processed Data Export'!EI224*CM$1</f>
        <v>0</v>
      </c>
      <c r="CN223" s="2">
        <f>'Processed Data Export'!EJ224*CN$1</f>
        <v>0</v>
      </c>
      <c r="CO223" s="2">
        <f t="shared" si="6"/>
        <v>1853.838115</v>
      </c>
      <c r="CP223" s="2">
        <f t="shared" si="7"/>
        <v>18.538381149999999</v>
      </c>
    </row>
    <row r="224" spans="1:94" x14ac:dyDescent="0.35">
      <c r="A224" s="2">
        <f>'Processed Data Export'!B225</f>
        <v>2315</v>
      </c>
      <c r="B224" s="2">
        <f>'Processed Data Export'!AX225*B$1</f>
        <v>9.0999999999999987E-3</v>
      </c>
      <c r="C224" s="2">
        <f>'Processed Data Export'!AY225*C$1</f>
        <v>0</v>
      </c>
      <c r="D224" s="2">
        <f>'Processed Data Export'!AZ225*D$1</f>
        <v>0</v>
      </c>
      <c r="E224" s="2">
        <f>'Processed Data Export'!BA225*E$1</f>
        <v>0</v>
      </c>
      <c r="F224" s="2">
        <f>'Processed Data Export'!BB225*F$1</f>
        <v>0</v>
      </c>
      <c r="G224" s="2">
        <f>'Processed Data Export'!BC225*G$1</f>
        <v>0</v>
      </c>
      <c r="H224" s="2">
        <f>'Processed Data Export'!BD225*H$1</f>
        <v>0</v>
      </c>
      <c r="I224" s="2">
        <f>'Processed Data Export'!BE225*I$1</f>
        <v>0</v>
      </c>
      <c r="J224" s="2">
        <f>'Processed Data Export'!BF225*J$1</f>
        <v>0</v>
      </c>
      <c r="K224" s="2">
        <f>'Processed Data Export'!BG225*K$1</f>
        <v>0</v>
      </c>
      <c r="L224" s="2">
        <f>'Processed Data Export'!BH225*L$1</f>
        <v>0</v>
      </c>
      <c r="M224" s="2">
        <f>'Processed Data Export'!BI225*M$1</f>
        <v>0</v>
      </c>
      <c r="N224" s="2">
        <f>'Processed Data Export'!BJ225*N$1</f>
        <v>0</v>
      </c>
      <c r="O224" s="2">
        <f>'Processed Data Export'!BK225*O$1</f>
        <v>0</v>
      </c>
      <c r="P224" s="2">
        <f>'Processed Data Export'!BL225*P$1</f>
        <v>0</v>
      </c>
      <c r="Q224" s="2">
        <f>'Processed Data Export'!BM225*Q$1</f>
        <v>0</v>
      </c>
      <c r="R224" s="2">
        <f>'Processed Data Export'!BN225*R$1</f>
        <v>0</v>
      </c>
      <c r="S224" s="2">
        <f>'Processed Data Export'!BO225*S$1</f>
        <v>0</v>
      </c>
      <c r="T224" s="2">
        <f>'Processed Data Export'!BP225*T$1</f>
        <v>0</v>
      </c>
      <c r="U224" s="2">
        <f>'Processed Data Export'!BQ225*U$1</f>
        <v>0</v>
      </c>
      <c r="V224" s="2">
        <f>'Processed Data Export'!BR225*V$1</f>
        <v>0</v>
      </c>
      <c r="W224" s="2">
        <f>'Processed Data Export'!BS225*W$1</f>
        <v>0</v>
      </c>
      <c r="X224" s="2">
        <f>'Processed Data Export'!BT225*X$1</f>
        <v>0</v>
      </c>
      <c r="Y224" s="2">
        <f>'Processed Data Export'!BU225*Y$1</f>
        <v>0</v>
      </c>
      <c r="Z224" s="2">
        <f>'Processed Data Export'!BV225*Z$1</f>
        <v>0</v>
      </c>
      <c r="AA224" s="2">
        <f>'Processed Data Export'!BW225*AA$1</f>
        <v>0</v>
      </c>
      <c r="AB224" s="2">
        <f>'Processed Data Export'!BX225*AB$1</f>
        <v>0</v>
      </c>
      <c r="AC224" s="2">
        <f>'Processed Data Export'!BY225*AC$1</f>
        <v>0</v>
      </c>
      <c r="AD224" s="2">
        <f>'Processed Data Export'!BZ225*AD$1</f>
        <v>3.2129999999999999E-2</v>
      </c>
      <c r="AE224" s="2">
        <f>'Processed Data Export'!CA225*AE$1</f>
        <v>5.8725000000000013E-2</v>
      </c>
      <c r="AF224" s="2">
        <f>'Processed Data Export'!CB225*AF$1</f>
        <v>9.2000000000000012E-2</v>
      </c>
      <c r="AG224" s="2">
        <f>'Processed Data Export'!CC225*AG$1</f>
        <v>0.122905</v>
      </c>
      <c r="AH224" s="2">
        <f>'Processed Data Export'!CD225*AH$1</f>
        <v>0.15443999999999999</v>
      </c>
      <c r="AI224" s="2">
        <f>'Processed Data Export'!CE225*AI$1</f>
        <v>0.17887500000000003</v>
      </c>
      <c r="AJ224" s="2">
        <f>'Processed Data Export'!CF225*AJ$1</f>
        <v>0.18407999999999999</v>
      </c>
      <c r="AK224" s="2">
        <f>'Processed Data Export'!CG225*AK$1</f>
        <v>0.19184000000000001</v>
      </c>
      <c r="AL224" s="2">
        <f>'Processed Data Export'!CH225*AL$1</f>
        <v>0.213065</v>
      </c>
      <c r="AM224" s="2">
        <f>'Processed Data Export'!CI225*AM$1</f>
        <v>0.28814999999999996</v>
      </c>
      <c r="AN224" s="2">
        <f>'Processed Data Export'!CJ225*AN$1</f>
        <v>0.4672</v>
      </c>
      <c r="AO224" s="2">
        <f>'Processed Data Export'!CK225*AO$1</f>
        <v>0.77575000000000005</v>
      </c>
      <c r="AP224" s="2">
        <f>'Processed Data Export'!CL225*AP$1</f>
        <v>1.2705</v>
      </c>
      <c r="AQ224" s="2">
        <f>'Processed Data Export'!CM225*AQ$1</f>
        <v>1.9645999999999997</v>
      </c>
      <c r="AR224" s="2">
        <f>'Processed Data Export'!CN225*AR$1</f>
        <v>2.8435499999999996</v>
      </c>
      <c r="AS224" s="2">
        <f>'Processed Data Export'!CO225*AS$1</f>
        <v>3.8962000000000003</v>
      </c>
      <c r="AT224" s="2">
        <f>'Processed Data Export'!CP225*AT$1</f>
        <v>5.1287500000000001</v>
      </c>
      <c r="AU224" s="2">
        <f>'Processed Data Export'!CQ225*AU$1</f>
        <v>6.5052000000000003</v>
      </c>
      <c r="AV224" s="2">
        <f>'Processed Data Export'!CR225*AV$1</f>
        <v>8.1295000000000002</v>
      </c>
      <c r="AW224" s="2">
        <f>'Processed Data Export'!CS225*AW$1</f>
        <v>10.01455</v>
      </c>
      <c r="AX224" s="2">
        <f>'Processed Data Export'!CT225*AX$1</f>
        <v>12.159900000000002</v>
      </c>
      <c r="AY224" s="2">
        <f>'Processed Data Export'!CU225*AY$1</f>
        <v>14.50985</v>
      </c>
      <c r="AZ224" s="2">
        <f>'Processed Data Export'!CV225*AZ$1</f>
        <v>16.990400000000001</v>
      </c>
      <c r="BA224" s="2">
        <f>'Processed Data Export'!CW225*BA$1</f>
        <v>19.588799999999999</v>
      </c>
      <c r="BB224" s="2">
        <f>'Processed Data Export'!CX225*BB$1</f>
        <v>22.538</v>
      </c>
      <c r="BC224" s="2">
        <f>'Processed Data Export'!CY225*BC$1</f>
        <v>26.083399999999997</v>
      </c>
      <c r="BD224" s="2">
        <f>'Processed Data Export'!CZ225*BD$1</f>
        <v>30.516699999999997</v>
      </c>
      <c r="BE224" s="2">
        <f>'Processed Data Export'!DA225*BE$1</f>
        <v>36.344000000000001</v>
      </c>
      <c r="BF224" s="2">
        <f>'Processed Data Export'!DB225*BF$1</f>
        <v>44.005499999999998</v>
      </c>
      <c r="BG224" s="2">
        <f>'Processed Data Export'!DC225*BG$1</f>
        <v>54.230000000000004</v>
      </c>
      <c r="BH224" s="2">
        <f>'Processed Data Export'!DD225*BH$1</f>
        <v>66.419999999999987</v>
      </c>
      <c r="BI224" s="2">
        <f>'Processed Data Export'!DE225*BI$1</f>
        <v>81.625500000000002</v>
      </c>
      <c r="BJ224" s="2">
        <f>'Processed Data Export'!DF225*BJ$1</f>
        <v>98.15600000000002</v>
      </c>
      <c r="BK224" s="2">
        <f>'Processed Data Export'!DG225*BK$1</f>
        <v>116.0415</v>
      </c>
      <c r="BL224" s="2">
        <f>'Processed Data Export'!DH225*BL$1</f>
        <v>133.30099999999999</v>
      </c>
      <c r="BM224" s="2">
        <f>'Processed Data Export'!DI225*BM$1</f>
        <v>148.036</v>
      </c>
      <c r="BN224" s="2">
        <f>'Processed Data Export'!DJ225*BN$1</f>
        <v>158.32050000000001</v>
      </c>
      <c r="BO224" s="2">
        <f>'Processed Data Export'!DK225*BO$1</f>
        <v>162.60550000000001</v>
      </c>
      <c r="BP224" s="2">
        <f>'Processed Data Export'!DL225*BP$1</f>
        <v>160.28400000000002</v>
      </c>
      <c r="BQ224" s="2">
        <f>'Processed Data Export'!DM225*BQ$1</f>
        <v>150.47900000000001</v>
      </c>
      <c r="BR224" s="2">
        <f>'Processed Data Export'!DN225*BR$1</f>
        <v>134.5865</v>
      </c>
      <c r="BS224" s="2">
        <f>'Processed Data Export'!DO225*BS$1</f>
        <v>114.73350000000001</v>
      </c>
      <c r="BT224" s="2">
        <f>'Processed Data Export'!DP225*BT$1</f>
        <v>92.72</v>
      </c>
      <c r="BU224" s="2">
        <f>'Processed Data Export'!DQ225*BU$1</f>
        <v>72.144000000000005</v>
      </c>
      <c r="BV224" s="2">
        <f>'Processed Data Export'!DR225*BV$1</f>
        <v>55.917000000000002</v>
      </c>
      <c r="BW224" s="2">
        <f>'Processed Data Export'!DS225*BW$1</f>
        <v>45.510000000000005</v>
      </c>
      <c r="BX224" s="2">
        <f>'Processed Data Export'!DT225*BX$1</f>
        <v>43.814999999999998</v>
      </c>
      <c r="BY224" s="2">
        <f>'Processed Data Export'!DU225*BY$1</f>
        <v>47.52</v>
      </c>
      <c r="BZ224" s="2">
        <f>'Processed Data Export'!DV225*BZ$1</f>
        <v>57.864999999999995</v>
      </c>
      <c r="CA224" s="2">
        <f>'Processed Data Export'!DW225*CA$1</f>
        <v>71.61</v>
      </c>
      <c r="CB224" s="2">
        <f>'Processed Data Export'!DX225*CB$1</f>
        <v>86.51</v>
      </c>
      <c r="CC224" s="2">
        <f>'Processed Data Export'!DY225*CC$1</f>
        <v>98.4</v>
      </c>
      <c r="CD224" s="2">
        <f>'Processed Data Export'!DZ225*CD$1</f>
        <v>102</v>
      </c>
      <c r="CE224" s="2">
        <f>'Processed Data Export'!EA225*CE$1</f>
        <v>94.55</v>
      </c>
      <c r="CF224" s="2">
        <f>'Processed Data Export'!EB225*CF$1</f>
        <v>73.92</v>
      </c>
      <c r="CG224" s="2">
        <f>'Processed Data Export'!EC225*CG$1</f>
        <v>36</v>
      </c>
      <c r="CH224" s="2">
        <f>'Processed Data Export'!ED225*CH$1</f>
        <v>20.43</v>
      </c>
      <c r="CI224" s="2">
        <f>'Processed Data Export'!EE225*CI$1</f>
        <v>0</v>
      </c>
      <c r="CJ224" s="2">
        <f>'Processed Data Export'!EF225*CJ$1</f>
        <v>0</v>
      </c>
      <c r="CK224" s="2">
        <f>'Processed Data Export'!EG225*CK$1</f>
        <v>0</v>
      </c>
      <c r="CL224" s="2">
        <f>'Processed Data Export'!EH225*CL$1</f>
        <v>0</v>
      </c>
      <c r="CM224" s="2">
        <f>'Processed Data Export'!EI225*CM$1</f>
        <v>0</v>
      </c>
      <c r="CN224" s="2">
        <f>'Processed Data Export'!EJ225*CN$1</f>
        <v>0</v>
      </c>
      <c r="CO224" s="2">
        <f t="shared" si="6"/>
        <v>2842.9876600000011</v>
      </c>
      <c r="CP224" s="2">
        <f t="shared" si="7"/>
        <v>28.429876600000011</v>
      </c>
    </row>
    <row r="225" spans="1:94" x14ac:dyDescent="0.35">
      <c r="A225" s="2">
        <f>'Processed Data Export'!B226</f>
        <v>2320</v>
      </c>
      <c r="B225" s="2">
        <f>'Processed Data Export'!AX226*B$1</f>
        <v>6.4000000000000003E-3</v>
      </c>
      <c r="C225" s="2">
        <f>'Processed Data Export'!AY226*C$1</f>
        <v>0</v>
      </c>
      <c r="D225" s="2">
        <f>'Processed Data Export'!AZ226*D$1</f>
        <v>0</v>
      </c>
      <c r="E225" s="2">
        <f>'Processed Data Export'!BA226*E$1</f>
        <v>0</v>
      </c>
      <c r="F225" s="2">
        <f>'Processed Data Export'!BB226*F$1</f>
        <v>0</v>
      </c>
      <c r="G225" s="2">
        <f>'Processed Data Export'!BC226*G$1</f>
        <v>0</v>
      </c>
      <c r="H225" s="2">
        <f>'Processed Data Export'!BD226*H$1</f>
        <v>0</v>
      </c>
      <c r="I225" s="2">
        <f>'Processed Data Export'!BE226*I$1</f>
        <v>0</v>
      </c>
      <c r="J225" s="2">
        <f>'Processed Data Export'!BF226*J$1</f>
        <v>0</v>
      </c>
      <c r="K225" s="2">
        <f>'Processed Data Export'!BG226*K$1</f>
        <v>0</v>
      </c>
      <c r="L225" s="2">
        <f>'Processed Data Export'!BH226*L$1</f>
        <v>0</v>
      </c>
      <c r="M225" s="2">
        <f>'Processed Data Export'!BI226*M$1</f>
        <v>0</v>
      </c>
      <c r="N225" s="2">
        <f>'Processed Data Export'!BJ226*N$1</f>
        <v>0</v>
      </c>
      <c r="O225" s="2">
        <f>'Processed Data Export'!BK226*O$1</f>
        <v>0</v>
      </c>
      <c r="P225" s="2">
        <f>'Processed Data Export'!BL226*P$1</f>
        <v>0</v>
      </c>
      <c r="Q225" s="2">
        <f>'Processed Data Export'!BM226*Q$1</f>
        <v>0</v>
      </c>
      <c r="R225" s="2">
        <f>'Processed Data Export'!BN226*R$1</f>
        <v>0</v>
      </c>
      <c r="S225" s="2">
        <f>'Processed Data Export'!BO226*S$1</f>
        <v>0</v>
      </c>
      <c r="T225" s="2">
        <f>'Processed Data Export'!BP226*T$1</f>
        <v>0</v>
      </c>
      <c r="U225" s="2">
        <f>'Processed Data Export'!BQ226*U$1</f>
        <v>0</v>
      </c>
      <c r="V225" s="2">
        <f>'Processed Data Export'!BR226*V$1</f>
        <v>0</v>
      </c>
      <c r="W225" s="2">
        <f>'Processed Data Export'!BS226*W$1</f>
        <v>0</v>
      </c>
      <c r="X225" s="2">
        <f>'Processed Data Export'!BT226*X$1</f>
        <v>0</v>
      </c>
      <c r="Y225" s="2">
        <f>'Processed Data Export'!BU226*Y$1</f>
        <v>0</v>
      </c>
      <c r="Z225" s="2">
        <f>'Processed Data Export'!BV226*Z$1</f>
        <v>0</v>
      </c>
      <c r="AA225" s="2">
        <f>'Processed Data Export'!BW226*AA$1</f>
        <v>0</v>
      </c>
      <c r="AB225" s="2">
        <f>'Processed Data Export'!BX226*AB$1</f>
        <v>0</v>
      </c>
      <c r="AC225" s="2">
        <f>'Processed Data Export'!BY226*AC$1</f>
        <v>0</v>
      </c>
      <c r="AD225" s="2">
        <f>'Processed Data Export'!BZ226*AD$1</f>
        <v>0</v>
      </c>
      <c r="AE225" s="2">
        <f>'Processed Data Export'!CA226*AE$1</f>
        <v>2.6325000000000001E-2</v>
      </c>
      <c r="AF225" s="2">
        <f>'Processed Data Export'!CB226*AF$1</f>
        <v>5.7500000000000002E-2</v>
      </c>
      <c r="AG225" s="2">
        <f>'Processed Data Export'!CC226*AG$1</f>
        <v>9.4140000000000001E-2</v>
      </c>
      <c r="AH225" s="2">
        <f>'Processed Data Export'!CD226*AH$1</f>
        <v>0.13661999999999999</v>
      </c>
      <c r="AI225" s="2">
        <f>'Processed Data Export'!CE226*AI$1</f>
        <v>0.17550000000000002</v>
      </c>
      <c r="AJ225" s="2">
        <f>'Processed Data Export'!CF226*AJ$1</f>
        <v>0.19558500000000001</v>
      </c>
      <c r="AK225" s="2">
        <f>'Processed Data Export'!CG226*AK$1</f>
        <v>0.20491999999999999</v>
      </c>
      <c r="AL225" s="2">
        <f>'Processed Data Export'!CH226*AL$1</f>
        <v>0.22297499999999998</v>
      </c>
      <c r="AM225" s="2">
        <f>'Processed Data Export'!CI226*AM$1</f>
        <v>0.27684999999999998</v>
      </c>
      <c r="AN225" s="2">
        <f>'Processed Data Export'!CJ226*AN$1</f>
        <v>0.39679999999999999</v>
      </c>
      <c r="AO225" s="2">
        <f>'Processed Data Export'!CK226*AO$1</f>
        <v>0.64524999999999999</v>
      </c>
      <c r="AP225" s="2">
        <f>'Processed Data Export'!CL226*AP$1</f>
        <v>1.04775</v>
      </c>
      <c r="AQ225" s="2">
        <f>'Processed Data Export'!CM226*AQ$1</f>
        <v>1.6073999999999999</v>
      </c>
      <c r="AR225" s="2">
        <f>'Processed Data Export'!CN226*AR$1</f>
        <v>2.3216999999999999</v>
      </c>
      <c r="AS225" s="2">
        <f>'Processed Data Export'!CO226*AS$1</f>
        <v>3.1701999999999999</v>
      </c>
      <c r="AT225" s="2">
        <f>'Processed Data Export'!CP226*AT$1</f>
        <v>4.1662500000000007</v>
      </c>
      <c r="AU225" s="2">
        <f>'Processed Data Export'!CQ226*AU$1</f>
        <v>5.2883999999999993</v>
      </c>
      <c r="AV225" s="2">
        <f>'Processed Data Export'!CR226*AV$1</f>
        <v>6.6207499999999992</v>
      </c>
      <c r="AW225" s="2">
        <f>'Processed Data Export'!CS226*AW$1</f>
        <v>8.2212000000000014</v>
      </c>
      <c r="AX225" s="2">
        <f>'Processed Data Export'!CT226*AX$1</f>
        <v>10.053100000000001</v>
      </c>
      <c r="AY225" s="2">
        <f>'Processed Data Export'!CU226*AY$1</f>
        <v>12.087199999999999</v>
      </c>
      <c r="AZ225" s="2">
        <f>'Processed Data Export'!CV226*AZ$1</f>
        <v>14.267200000000001</v>
      </c>
      <c r="BA225" s="2">
        <f>'Processed Data Export'!CW226*BA$1</f>
        <v>16.531199999999998</v>
      </c>
      <c r="BB225" s="2">
        <f>'Processed Data Export'!CX226*BB$1</f>
        <v>19.099999999999998</v>
      </c>
      <c r="BC225" s="2">
        <f>'Processed Data Export'!CY226*BC$1</f>
        <v>22.133999999999997</v>
      </c>
      <c r="BD225" s="2">
        <f>'Processed Data Export'!CZ226*BD$1</f>
        <v>25.981099999999998</v>
      </c>
      <c r="BE225" s="2">
        <f>'Processed Data Export'!DA226*BE$1</f>
        <v>31.192</v>
      </c>
      <c r="BF225" s="2">
        <f>'Processed Data Export'!DB226*BF$1</f>
        <v>38.226999999999997</v>
      </c>
      <c r="BG225" s="2">
        <f>'Processed Data Export'!DC226*BG$1</f>
        <v>48.14</v>
      </c>
      <c r="BH225" s="2">
        <f>'Processed Data Export'!DD226*BH$1</f>
        <v>60.68</v>
      </c>
      <c r="BI225" s="2">
        <f>'Processed Data Export'!DE226*BI$1</f>
        <v>77.137500000000003</v>
      </c>
      <c r="BJ225" s="2">
        <f>'Processed Data Export'!DF226*BJ$1</f>
        <v>96.565999999999988</v>
      </c>
      <c r="BK225" s="2">
        <f>'Processed Data Export'!DG226*BK$1</f>
        <v>118.93350000000002</v>
      </c>
      <c r="BL225" s="2">
        <f>'Processed Data Export'!DH226*BL$1</f>
        <v>142.61699999999999</v>
      </c>
      <c r="BM225" s="2">
        <f>'Processed Data Export'!DI226*BM$1</f>
        <v>165.29649999999998</v>
      </c>
      <c r="BN225" s="2">
        <f>'Processed Data Export'!DJ226*BN$1</f>
        <v>184.619</v>
      </c>
      <c r="BO225" s="2">
        <f>'Processed Data Export'!DK226*BO$1</f>
        <v>197.89350000000002</v>
      </c>
      <c r="BP225" s="2">
        <f>'Processed Data Export'!DL226*BP$1</f>
        <v>203.148</v>
      </c>
      <c r="BQ225" s="2">
        <f>'Processed Data Export'!DM226*BQ$1</f>
        <v>198.39400000000001</v>
      </c>
      <c r="BR225" s="2">
        <f>'Processed Data Export'!DN226*BR$1</f>
        <v>184.357</v>
      </c>
      <c r="BS225" s="2">
        <f>'Processed Data Export'!DO226*BS$1</f>
        <v>162.56700000000001</v>
      </c>
      <c r="BT225" s="2">
        <f>'Processed Data Export'!DP226*BT$1</f>
        <v>135.66000000000003</v>
      </c>
      <c r="BU225" s="2">
        <f>'Processed Data Export'!DQ226*BU$1</f>
        <v>108.432</v>
      </c>
      <c r="BV225" s="2">
        <f>'Processed Data Export'!DR226*BV$1</f>
        <v>85.346999999999994</v>
      </c>
      <c r="BW225" s="2">
        <f>'Processed Data Export'!DS226*BW$1</f>
        <v>70.484999999999999</v>
      </c>
      <c r="BX225" s="2">
        <f>'Processed Data Export'!DT226*BX$1</f>
        <v>66.674999999999997</v>
      </c>
      <c r="BY225" s="2">
        <f>'Processed Data Export'!DU226*BY$1</f>
        <v>72</v>
      </c>
      <c r="BZ225" s="2">
        <f>'Processed Data Export'!DV226*BZ$1</f>
        <v>84.76</v>
      </c>
      <c r="CA225" s="2">
        <f>'Processed Data Export'!DW226*CA$1</f>
        <v>99.51</v>
      </c>
      <c r="CB225" s="2">
        <f>'Processed Data Export'!DX226*CB$1</f>
        <v>112.88499999999998</v>
      </c>
      <c r="CC225" s="2">
        <f>'Processed Data Export'!DY226*CC$1</f>
        <v>115.19999999999999</v>
      </c>
      <c r="CD225" s="2">
        <f>'Processed Data Export'!DZ226*CD$1</f>
        <v>103.36</v>
      </c>
      <c r="CE225" s="2">
        <f>'Processed Data Export'!EA226*CE$1</f>
        <v>77.5</v>
      </c>
      <c r="CF225" s="2">
        <f>'Processed Data Export'!EB226*CF$1</f>
        <v>33.44</v>
      </c>
      <c r="CG225" s="2">
        <f>'Processed Data Export'!EC226*CG$1</f>
        <v>14.000000000000002</v>
      </c>
      <c r="CH225" s="2">
        <f>'Processed Data Export'!ED226*CH$1</f>
        <v>0</v>
      </c>
      <c r="CI225" s="2">
        <f>'Processed Data Export'!EE226*CI$1</f>
        <v>0</v>
      </c>
      <c r="CJ225" s="2">
        <f>'Processed Data Export'!EF226*CJ$1</f>
        <v>0</v>
      </c>
      <c r="CK225" s="2">
        <f>'Processed Data Export'!EG226*CK$1</f>
        <v>0</v>
      </c>
      <c r="CL225" s="2">
        <f>'Processed Data Export'!EH226*CL$1</f>
        <v>0</v>
      </c>
      <c r="CM225" s="2">
        <f>'Processed Data Export'!EI226*CM$1</f>
        <v>0</v>
      </c>
      <c r="CN225" s="2">
        <f>'Processed Data Export'!EJ226*CN$1</f>
        <v>0</v>
      </c>
      <c r="CO225" s="2">
        <f t="shared" si="6"/>
        <v>3244.0583150000002</v>
      </c>
      <c r="CP225" s="2">
        <f t="shared" si="7"/>
        <v>32.440583150000002</v>
      </c>
    </row>
    <row r="226" spans="1:94" x14ac:dyDescent="0.35">
      <c r="A226" s="2">
        <f>'Processed Data Export'!B227</f>
        <v>2325</v>
      </c>
      <c r="B226" s="2">
        <f>'Processed Data Export'!AX227*B$1</f>
        <v>5.5E-2</v>
      </c>
      <c r="C226" s="2">
        <f>'Processed Data Export'!AY227*C$1</f>
        <v>0</v>
      </c>
      <c r="D226" s="2">
        <f>'Processed Data Export'!AZ227*D$1</f>
        <v>0</v>
      </c>
      <c r="E226" s="2">
        <f>'Processed Data Export'!BA227*E$1</f>
        <v>0</v>
      </c>
      <c r="F226" s="2">
        <f>'Processed Data Export'!BB227*F$1</f>
        <v>0</v>
      </c>
      <c r="G226" s="2">
        <f>'Processed Data Export'!BC227*G$1</f>
        <v>0</v>
      </c>
      <c r="H226" s="2">
        <f>'Processed Data Export'!BD227*H$1</f>
        <v>0</v>
      </c>
      <c r="I226" s="2">
        <f>'Processed Data Export'!BE227*I$1</f>
        <v>0</v>
      </c>
      <c r="J226" s="2">
        <f>'Processed Data Export'!BF227*J$1</f>
        <v>0</v>
      </c>
      <c r="K226" s="2">
        <f>'Processed Data Export'!BG227*K$1</f>
        <v>0</v>
      </c>
      <c r="L226" s="2">
        <f>'Processed Data Export'!BH227*L$1</f>
        <v>0</v>
      </c>
      <c r="M226" s="2">
        <f>'Processed Data Export'!BI227*M$1</f>
        <v>0</v>
      </c>
      <c r="N226" s="2">
        <f>'Processed Data Export'!BJ227*N$1</f>
        <v>0</v>
      </c>
      <c r="O226" s="2">
        <f>'Processed Data Export'!BK227*O$1</f>
        <v>0</v>
      </c>
      <c r="P226" s="2">
        <f>'Processed Data Export'!BL227*P$1</f>
        <v>0</v>
      </c>
      <c r="Q226" s="2">
        <f>'Processed Data Export'!BM227*Q$1</f>
        <v>0</v>
      </c>
      <c r="R226" s="2">
        <f>'Processed Data Export'!BN227*R$1</f>
        <v>0</v>
      </c>
      <c r="S226" s="2">
        <f>'Processed Data Export'!BO227*S$1</f>
        <v>0</v>
      </c>
      <c r="T226" s="2">
        <f>'Processed Data Export'!BP227*T$1</f>
        <v>0</v>
      </c>
      <c r="U226" s="2">
        <f>'Processed Data Export'!BQ227*U$1</f>
        <v>0</v>
      </c>
      <c r="V226" s="2">
        <f>'Processed Data Export'!BR227*V$1</f>
        <v>0</v>
      </c>
      <c r="W226" s="2">
        <f>'Processed Data Export'!BS227*W$1</f>
        <v>0</v>
      </c>
      <c r="X226" s="2">
        <f>'Processed Data Export'!BT227*X$1</f>
        <v>0</v>
      </c>
      <c r="Y226" s="2">
        <f>'Processed Data Export'!BU227*Y$1</f>
        <v>0</v>
      </c>
      <c r="Z226" s="2">
        <f>'Processed Data Export'!BV227*Z$1</f>
        <v>0</v>
      </c>
      <c r="AA226" s="2">
        <f>'Processed Data Export'!BW227*AA$1</f>
        <v>0</v>
      </c>
      <c r="AB226" s="2">
        <f>'Processed Data Export'!BX227*AB$1</f>
        <v>0</v>
      </c>
      <c r="AC226" s="2">
        <f>'Processed Data Export'!BY227*AC$1</f>
        <v>0</v>
      </c>
      <c r="AD226" s="2">
        <f>'Processed Data Export'!BZ227*AD$1</f>
        <v>0</v>
      </c>
      <c r="AE226" s="2">
        <f>'Processed Data Export'!CA227*AE$1</f>
        <v>2.0250000000000004E-2</v>
      </c>
      <c r="AF226" s="2">
        <f>'Processed Data Export'!CB227*AF$1</f>
        <v>5.9800000000000006E-2</v>
      </c>
      <c r="AG226" s="2">
        <f>'Processed Data Export'!CC227*AG$1</f>
        <v>9.4140000000000001E-2</v>
      </c>
      <c r="AH226" s="2">
        <f>'Processed Data Export'!CD227*AH$1</f>
        <v>0.13067999999999999</v>
      </c>
      <c r="AI226" s="2">
        <f>'Processed Data Export'!CE227*AI$1</f>
        <v>0.15187499999999998</v>
      </c>
      <c r="AJ226" s="2">
        <f>'Processed Data Export'!CF227*AJ$1</f>
        <v>0.16490500000000002</v>
      </c>
      <c r="AK226" s="2">
        <f>'Processed Data Export'!CG227*AK$1</f>
        <v>0.16567999999999999</v>
      </c>
      <c r="AL226" s="2">
        <f>'Processed Data Export'!CH227*AL$1</f>
        <v>0.173425</v>
      </c>
      <c r="AM226" s="2">
        <f>'Processed Data Export'!CI227*AM$1</f>
        <v>0.23164999999999999</v>
      </c>
      <c r="AN226" s="2">
        <f>'Processed Data Export'!CJ227*AN$1</f>
        <v>0.38400000000000006</v>
      </c>
      <c r="AO226" s="2">
        <f>'Processed Data Export'!CK227*AO$1</f>
        <v>0.6742499999999999</v>
      </c>
      <c r="AP226" s="2">
        <f>'Processed Data Export'!CL227*AP$1</f>
        <v>1.1632500000000001</v>
      </c>
      <c r="AQ226" s="2">
        <f>'Processed Data Export'!CM227*AQ$1</f>
        <v>1.8517999999999999</v>
      </c>
      <c r="AR226" s="2">
        <f>'Processed Data Export'!CN227*AR$1</f>
        <v>2.7583499999999996</v>
      </c>
      <c r="AS226" s="2">
        <f>'Processed Data Export'!CO227*AS$1</f>
        <v>3.8599000000000006</v>
      </c>
      <c r="AT226" s="2">
        <f>'Processed Data Export'!CP227*AT$1</f>
        <v>5.15625</v>
      </c>
      <c r="AU226" s="2">
        <f>'Processed Data Export'!CQ227*AU$1</f>
        <v>6.676800000000001</v>
      </c>
      <c r="AV226" s="2">
        <f>'Processed Data Export'!CR227*AV$1</f>
        <v>8.5377500000000008</v>
      </c>
      <c r="AW226" s="2">
        <f>'Processed Data Export'!CS227*AW$1</f>
        <v>10.7601</v>
      </c>
      <c r="AX226" s="2">
        <f>'Processed Data Export'!CT227*AX$1</f>
        <v>13.304900000000002</v>
      </c>
      <c r="AY226" s="2">
        <f>'Processed Data Export'!CU227*AY$1</f>
        <v>16.203099999999999</v>
      </c>
      <c r="AZ226" s="2">
        <f>'Processed Data Export'!CV227*AZ$1</f>
        <v>19.239999999999998</v>
      </c>
      <c r="BA226" s="2">
        <f>'Processed Data Export'!CW227*BA$1</f>
        <v>22.377600000000001</v>
      </c>
      <c r="BB226" s="2">
        <f>'Processed Data Export'!CX227*BB$1</f>
        <v>25.708600000000001</v>
      </c>
      <c r="BC226" s="2">
        <f>'Processed Data Export'!CY227*BC$1</f>
        <v>29.425199999999997</v>
      </c>
      <c r="BD226" s="2">
        <f>'Processed Data Export'!CZ227*BD$1</f>
        <v>33.622599999999998</v>
      </c>
      <c r="BE226" s="2">
        <f>'Processed Data Export'!DA227*BE$1</f>
        <v>38.64</v>
      </c>
      <c r="BF226" s="2">
        <f>'Processed Data Export'!DB227*BF$1</f>
        <v>44.704000000000001</v>
      </c>
      <c r="BG226" s="2">
        <f>'Processed Data Export'!DC227*BG$1</f>
        <v>52.417500000000004</v>
      </c>
      <c r="BH226" s="2">
        <f>'Processed Data Export'!DD227*BH$1</f>
        <v>61.171999999999997</v>
      </c>
      <c r="BI226" s="2">
        <f>'Processed Data Export'!DE227*BI$1</f>
        <v>71.901499999999999</v>
      </c>
      <c r="BJ226" s="2">
        <f>'Processed Data Export'!DF227*BJ$1</f>
        <v>83.315999999999988</v>
      </c>
      <c r="BK226" s="2">
        <f>'Processed Data Export'!DG227*BK$1</f>
        <v>95.5565</v>
      </c>
      <c r="BL226" s="2">
        <f>'Processed Data Export'!DH227*BL$1</f>
        <v>107.271</v>
      </c>
      <c r="BM226" s="2">
        <f>'Processed Data Export'!DI227*BM$1</f>
        <v>117.09150000000001</v>
      </c>
      <c r="BN226" s="2">
        <f>'Processed Data Export'!DJ227*BN$1</f>
        <v>124.07949999999998</v>
      </c>
      <c r="BO226" s="2">
        <f>'Processed Data Export'!DK227*BO$1</f>
        <v>126.9165</v>
      </c>
      <c r="BP226" s="2">
        <f>'Processed Data Export'!DL227*BP$1</f>
        <v>125.17200000000001</v>
      </c>
      <c r="BQ226" s="2">
        <f>'Processed Data Export'!DM227*BQ$1</f>
        <v>118.10400000000001</v>
      </c>
      <c r="BR226" s="2">
        <f>'Processed Data Export'!DN227*BR$1</f>
        <v>106.60899999999999</v>
      </c>
      <c r="BS226" s="2">
        <f>'Processed Data Export'!DO227*BS$1</f>
        <v>91.65300000000002</v>
      </c>
      <c r="BT226" s="2">
        <f>'Processed Data Export'!DP227*BT$1</f>
        <v>74.86</v>
      </c>
      <c r="BU226" s="2">
        <f>'Processed Data Export'!DQ227*BU$1</f>
        <v>58.751999999999995</v>
      </c>
      <c r="BV226" s="2">
        <f>'Processed Data Export'!DR227*BV$1</f>
        <v>46.106999999999992</v>
      </c>
      <c r="BW226" s="2">
        <f>'Processed Data Export'!DS227*BW$1</f>
        <v>39.96</v>
      </c>
      <c r="BX226" s="2">
        <f>'Processed Data Export'!DT227*BX$1</f>
        <v>44.449999999999996</v>
      </c>
      <c r="BY226" s="2">
        <f>'Processed Data Export'!DU227*BY$1</f>
        <v>61.2</v>
      </c>
      <c r="BZ226" s="2">
        <f>'Processed Data Export'!DV227*BZ$1</f>
        <v>91.280000000000015</v>
      </c>
      <c r="CA226" s="2">
        <f>'Processed Data Export'!DW227*CA$1</f>
        <v>140.43</v>
      </c>
      <c r="CB226" s="2">
        <f>'Processed Data Export'!DX227*CB$1</f>
        <v>202.56</v>
      </c>
      <c r="CC226" s="2">
        <f>'Processed Data Export'!DY227*CC$1</f>
        <v>273.60000000000002</v>
      </c>
      <c r="CD226" s="2">
        <f>'Processed Data Export'!DZ227*CD$1</f>
        <v>344.08000000000004</v>
      </c>
      <c r="CE226" s="2">
        <f>'Processed Data Export'!EA227*CE$1</f>
        <v>399.90000000000003</v>
      </c>
      <c r="CF226" s="2">
        <f>'Processed Data Export'!EB227*CF$1</f>
        <v>418.88</v>
      </c>
      <c r="CG226" s="2">
        <f>'Processed Data Export'!EC227*CG$1</f>
        <v>392</v>
      </c>
      <c r="CH226" s="2">
        <f>'Processed Data Export'!ED227*CH$1</f>
        <v>313.26</v>
      </c>
      <c r="CI226" s="2">
        <f>'Processed Data Export'!EE227*CI$1</f>
        <v>196.08</v>
      </c>
      <c r="CJ226" s="2">
        <f>'Processed Data Export'!EF227*CJ$1</f>
        <v>70.320000000000007</v>
      </c>
      <c r="CK226" s="2">
        <f>'Processed Data Export'!EG227*CK$1</f>
        <v>0</v>
      </c>
      <c r="CL226" s="2">
        <f>'Processed Data Export'!EH227*CL$1</f>
        <v>0</v>
      </c>
      <c r="CM226" s="2">
        <f>'Processed Data Export'!EI227*CM$1</f>
        <v>0</v>
      </c>
      <c r="CN226" s="2">
        <f>'Processed Data Export'!EJ227*CN$1</f>
        <v>0</v>
      </c>
      <c r="CO226" s="2">
        <f t="shared" si="6"/>
        <v>4735.2748549999997</v>
      </c>
      <c r="CP226" s="2">
        <f t="shared" si="7"/>
        <v>47.352748549999994</v>
      </c>
    </row>
    <row r="227" spans="1:94" x14ac:dyDescent="0.35">
      <c r="A227" s="2">
        <f>'Processed Data Export'!B228</f>
        <v>2330</v>
      </c>
      <c r="B227" s="2">
        <f>'Processed Data Export'!AX228*B$1</f>
        <v>7.5299999999999992E-2</v>
      </c>
      <c r="C227" s="2">
        <f>'Processed Data Export'!AY228*C$1</f>
        <v>0</v>
      </c>
      <c r="D227" s="2">
        <f>'Processed Data Export'!AZ228*D$1</f>
        <v>0</v>
      </c>
      <c r="E227" s="2">
        <f>'Processed Data Export'!BA228*E$1</f>
        <v>0</v>
      </c>
      <c r="F227" s="2">
        <f>'Processed Data Export'!BB228*F$1</f>
        <v>0</v>
      </c>
      <c r="G227" s="2">
        <f>'Processed Data Export'!BC228*G$1</f>
        <v>0</v>
      </c>
      <c r="H227" s="2">
        <f>'Processed Data Export'!BD228*H$1</f>
        <v>0</v>
      </c>
      <c r="I227" s="2">
        <f>'Processed Data Export'!BE228*I$1</f>
        <v>0</v>
      </c>
      <c r="J227" s="2">
        <f>'Processed Data Export'!BF228*J$1</f>
        <v>0</v>
      </c>
      <c r="K227" s="2">
        <f>'Processed Data Export'!BG228*K$1</f>
        <v>0</v>
      </c>
      <c r="L227" s="2">
        <f>'Processed Data Export'!BH228*L$1</f>
        <v>0</v>
      </c>
      <c r="M227" s="2">
        <f>'Processed Data Export'!BI228*M$1</f>
        <v>0</v>
      </c>
      <c r="N227" s="2">
        <f>'Processed Data Export'!BJ228*N$1</f>
        <v>0</v>
      </c>
      <c r="O227" s="2">
        <f>'Processed Data Export'!BK228*O$1</f>
        <v>0</v>
      </c>
      <c r="P227" s="2">
        <f>'Processed Data Export'!BL228*P$1</f>
        <v>0</v>
      </c>
      <c r="Q227" s="2">
        <f>'Processed Data Export'!BM228*Q$1</f>
        <v>0</v>
      </c>
      <c r="R227" s="2">
        <f>'Processed Data Export'!BN228*R$1</f>
        <v>0</v>
      </c>
      <c r="S227" s="2">
        <f>'Processed Data Export'!BO228*S$1</f>
        <v>0</v>
      </c>
      <c r="T227" s="2">
        <f>'Processed Data Export'!BP228*T$1</f>
        <v>0</v>
      </c>
      <c r="U227" s="2">
        <f>'Processed Data Export'!BQ228*U$1</f>
        <v>0</v>
      </c>
      <c r="V227" s="2">
        <f>'Processed Data Export'!BR228*V$1</f>
        <v>0</v>
      </c>
      <c r="W227" s="2">
        <f>'Processed Data Export'!BS228*W$1</f>
        <v>0</v>
      </c>
      <c r="X227" s="2">
        <f>'Processed Data Export'!BT228*X$1</f>
        <v>0</v>
      </c>
      <c r="Y227" s="2">
        <f>'Processed Data Export'!BU228*Y$1</f>
        <v>0</v>
      </c>
      <c r="Z227" s="2">
        <f>'Processed Data Export'!BV228*Z$1</f>
        <v>0</v>
      </c>
      <c r="AA227" s="2">
        <f>'Processed Data Export'!BW228*AA$1</f>
        <v>0</v>
      </c>
      <c r="AB227" s="2">
        <f>'Processed Data Export'!BX228*AB$1</f>
        <v>0</v>
      </c>
      <c r="AC227" s="2">
        <f>'Processed Data Export'!BY228*AC$1</f>
        <v>0</v>
      </c>
      <c r="AD227" s="2">
        <f>'Processed Data Export'!BZ228*AD$1</f>
        <v>0</v>
      </c>
      <c r="AE227" s="2">
        <f>'Processed Data Export'!CA228*AE$1</f>
        <v>0</v>
      </c>
      <c r="AF227" s="2">
        <f>'Processed Data Export'!CB228*AF$1</f>
        <v>3.9099999999999996E-2</v>
      </c>
      <c r="AG227" s="2">
        <f>'Processed Data Export'!CC228*AG$1</f>
        <v>7.3220000000000007E-2</v>
      </c>
      <c r="AH227" s="2">
        <f>'Processed Data Export'!CD228*AH$1</f>
        <v>0.10691999999999999</v>
      </c>
      <c r="AI227" s="2">
        <f>'Processed Data Export'!CE228*AI$1</f>
        <v>0.13500000000000001</v>
      </c>
      <c r="AJ227" s="2">
        <f>'Processed Data Export'!CF228*AJ$1</f>
        <v>0.14573</v>
      </c>
      <c r="AK227" s="2">
        <f>'Processed Data Export'!CG228*AK$1</f>
        <v>0.14823999999999998</v>
      </c>
      <c r="AL227" s="2">
        <f>'Processed Data Export'!CH228*AL$1</f>
        <v>0.14865000000000003</v>
      </c>
      <c r="AM227" s="2">
        <f>'Processed Data Export'!CI228*AM$1</f>
        <v>0.19209999999999997</v>
      </c>
      <c r="AN227" s="2">
        <f>'Processed Data Export'!CJ228*AN$1</f>
        <v>0.31359999999999999</v>
      </c>
      <c r="AO227" s="2">
        <f>'Processed Data Export'!CK228*AO$1</f>
        <v>0.57999999999999996</v>
      </c>
      <c r="AP227" s="2">
        <f>'Processed Data Export'!CL228*AP$1</f>
        <v>1.0229999999999999</v>
      </c>
      <c r="AQ227" s="2">
        <f>'Processed Data Export'!CM228*AQ$1</f>
        <v>1.6543999999999999</v>
      </c>
      <c r="AR227" s="2">
        <f>'Processed Data Export'!CN228*AR$1</f>
        <v>2.4920999999999998</v>
      </c>
      <c r="AS227" s="2">
        <f>'Processed Data Export'!CO228*AS$1</f>
        <v>3.5211000000000001</v>
      </c>
      <c r="AT227" s="2">
        <f>'Processed Data Export'!CP228*AT$1</f>
        <v>4.7437500000000004</v>
      </c>
      <c r="AU227" s="2">
        <f>'Processed Data Export'!CQ228*AU$1</f>
        <v>6.2244000000000002</v>
      </c>
      <c r="AV227" s="2">
        <f>'Processed Data Export'!CR228*AV$1</f>
        <v>8.0585000000000004</v>
      </c>
      <c r="AW227" s="2">
        <f>'Processed Data Export'!CS228*AW$1</f>
        <v>10.29665</v>
      </c>
      <c r="AX227" s="2">
        <f>'Processed Data Export'!CT228*AX$1</f>
        <v>12.938500000000001</v>
      </c>
      <c r="AY227" s="2">
        <f>'Processed Data Export'!CU228*AY$1</f>
        <v>15.994700000000002</v>
      </c>
      <c r="AZ227" s="2">
        <f>'Processed Data Export'!CV228*AZ$1</f>
        <v>19.269600000000001</v>
      </c>
      <c r="BA227" s="2">
        <f>'Processed Data Export'!CW228*BA$1</f>
        <v>22.7136</v>
      </c>
      <c r="BB227" s="2">
        <f>'Processed Data Export'!CX228*BB$1</f>
        <v>26.4344</v>
      </c>
      <c r="BC227" s="2">
        <f>'Processed Data Export'!CY228*BC$1</f>
        <v>30.423399999999997</v>
      </c>
      <c r="BD227" s="2">
        <f>'Processed Data Export'!CZ228*BD$1</f>
        <v>34.8551</v>
      </c>
      <c r="BE227" s="2">
        <f>'Processed Data Export'!DA228*BE$1</f>
        <v>39.927999999999997</v>
      </c>
      <c r="BF227" s="2">
        <f>'Processed Data Export'!DB228*BF$1</f>
        <v>45.847000000000001</v>
      </c>
      <c r="BG227" s="2">
        <f>'Processed Data Export'!DC228*BG$1</f>
        <v>53.142499999999998</v>
      </c>
      <c r="BH227" s="2">
        <f>'Processed Data Export'!DD228*BH$1</f>
        <v>61.171999999999997</v>
      </c>
      <c r="BI227" s="2">
        <f>'Processed Data Export'!DE228*BI$1</f>
        <v>70.966499999999996</v>
      </c>
      <c r="BJ227" s="2">
        <f>'Processed Data Export'!DF228*BJ$1</f>
        <v>81.301999999999992</v>
      </c>
      <c r="BK227" s="2">
        <f>'Processed Data Export'!DG228*BK$1</f>
        <v>92.182500000000005</v>
      </c>
      <c r="BL227" s="2">
        <f>'Processed Data Export'!DH228*BL$1</f>
        <v>102.75</v>
      </c>
      <c r="BM227" s="2">
        <f>'Processed Data Export'!DI228*BM$1</f>
        <v>111.4935</v>
      </c>
      <c r="BN227" s="2">
        <f>'Processed Data Export'!DJ228*BN$1</f>
        <v>117.90199999999999</v>
      </c>
      <c r="BO227" s="2">
        <f>'Processed Data Export'!DK228*BO$1</f>
        <v>120.5005</v>
      </c>
      <c r="BP227" s="2">
        <f>'Processed Data Export'!DL228*BP$1</f>
        <v>119.47200000000001</v>
      </c>
      <c r="BQ227" s="2">
        <f>'Processed Data Export'!DM228*BQ$1</f>
        <v>113.70100000000001</v>
      </c>
      <c r="BR227" s="2">
        <f>'Processed Data Export'!DN228*BR$1</f>
        <v>104.54749999999999</v>
      </c>
      <c r="BS227" s="2">
        <f>'Processed Data Export'!DO228*BS$1</f>
        <v>92.322000000000003</v>
      </c>
      <c r="BT227" s="2">
        <f>'Processed Data Export'!DP228*BT$1</f>
        <v>78.660000000000011</v>
      </c>
      <c r="BU227" s="2">
        <f>'Processed Data Export'!DQ228*BU$1</f>
        <v>66.096000000000004</v>
      </c>
      <c r="BV227" s="2">
        <f>'Processed Data Export'!DR228*BV$1</f>
        <v>55.917000000000002</v>
      </c>
      <c r="BW227" s="2">
        <f>'Processed Data Export'!DS228*BW$1</f>
        <v>49.949999999999996</v>
      </c>
      <c r="BX227" s="2">
        <f>'Processed Data Export'!DT228*BX$1</f>
        <v>52.070000000000007</v>
      </c>
      <c r="BY227" s="2">
        <f>'Processed Data Export'!DU228*BY$1</f>
        <v>63.36</v>
      </c>
      <c r="BZ227" s="2">
        <f>'Processed Data Export'!DV228*BZ$1</f>
        <v>85.575000000000003</v>
      </c>
      <c r="CA227" s="2">
        <f>'Processed Data Export'!DW228*CA$1</f>
        <v>124.62</v>
      </c>
      <c r="CB227" s="2">
        <f>'Processed Data Export'!DX228*CB$1</f>
        <v>180.405</v>
      </c>
      <c r="CC227" s="2">
        <f>'Processed Data Export'!DY228*CC$1</f>
        <v>254.4</v>
      </c>
      <c r="CD227" s="2">
        <f>'Processed Data Export'!DZ228*CD$1</f>
        <v>340</v>
      </c>
      <c r="CE227" s="2">
        <f>'Processed Data Export'!EA228*CE$1</f>
        <v>429.35</v>
      </c>
      <c r="CF227" s="2">
        <f>'Processed Data Export'!EB228*CF$1</f>
        <v>501.6</v>
      </c>
      <c r="CG227" s="2">
        <f>'Processed Data Export'!EC228*CG$1</f>
        <v>534</v>
      </c>
      <c r="CH227" s="2">
        <f>'Processed Data Export'!ED228*CH$1</f>
        <v>510.75</v>
      </c>
      <c r="CI227" s="2">
        <f>'Processed Data Export'!EE228*CI$1</f>
        <v>420.53999999999996</v>
      </c>
      <c r="CJ227" s="2">
        <f>'Processed Data Export'!EF228*CJ$1</f>
        <v>275.41999999999996</v>
      </c>
      <c r="CK227" s="2">
        <f>'Processed Data Export'!EG228*CK$1</f>
        <v>83.25</v>
      </c>
      <c r="CL227" s="2">
        <f>'Processed Data Export'!EH228*CL$1</f>
        <v>0</v>
      </c>
      <c r="CM227" s="2">
        <f>'Processed Data Export'!EI228*CM$1</f>
        <v>0</v>
      </c>
      <c r="CN227" s="2">
        <f>'Processed Data Export'!EJ228*CN$1</f>
        <v>0</v>
      </c>
      <c r="CO227" s="2">
        <f t="shared" si="6"/>
        <v>5635.7930600000009</v>
      </c>
      <c r="CP227" s="2">
        <f t="shared" si="7"/>
        <v>56.35793060000001</v>
      </c>
    </row>
    <row r="228" spans="1:94" x14ac:dyDescent="0.35">
      <c r="A228" s="2">
        <f>'Processed Data Export'!B229</f>
        <v>12323</v>
      </c>
      <c r="B228" s="2">
        <f>'Processed Data Export'!AX229*B$1</f>
        <v>8.5000000000000006E-4</v>
      </c>
      <c r="C228" s="2">
        <f>'Processed Data Export'!AY229*C$1</f>
        <v>0</v>
      </c>
      <c r="D228" s="2">
        <f>'Processed Data Export'!AZ229*D$1</f>
        <v>0</v>
      </c>
      <c r="E228" s="2">
        <f>'Processed Data Export'!BA229*E$1</f>
        <v>0</v>
      </c>
      <c r="F228" s="2">
        <f>'Processed Data Export'!BB229*F$1</f>
        <v>0</v>
      </c>
      <c r="G228" s="2">
        <f>'Processed Data Export'!BC229*G$1</f>
        <v>0</v>
      </c>
      <c r="H228" s="2">
        <f>'Processed Data Export'!BD229*H$1</f>
        <v>0</v>
      </c>
      <c r="I228" s="2">
        <f>'Processed Data Export'!BE229*I$1</f>
        <v>0</v>
      </c>
      <c r="J228" s="2">
        <f>'Processed Data Export'!BF229*J$1</f>
        <v>0</v>
      </c>
      <c r="K228" s="2">
        <f>'Processed Data Export'!BG229*K$1</f>
        <v>0</v>
      </c>
      <c r="L228" s="2">
        <f>'Processed Data Export'!BH229*L$1</f>
        <v>0</v>
      </c>
      <c r="M228" s="2">
        <f>'Processed Data Export'!BI229*M$1</f>
        <v>0</v>
      </c>
      <c r="N228" s="2">
        <f>'Processed Data Export'!BJ229*N$1</f>
        <v>0</v>
      </c>
      <c r="O228" s="2">
        <f>'Processed Data Export'!BK229*O$1</f>
        <v>0</v>
      </c>
      <c r="P228" s="2">
        <f>'Processed Data Export'!BL229*P$1</f>
        <v>0</v>
      </c>
      <c r="Q228" s="2">
        <f>'Processed Data Export'!BM229*Q$1</f>
        <v>0</v>
      </c>
      <c r="R228" s="2">
        <f>'Processed Data Export'!BN229*R$1</f>
        <v>0</v>
      </c>
      <c r="S228" s="2">
        <f>'Processed Data Export'!BO229*S$1</f>
        <v>0</v>
      </c>
      <c r="T228" s="2">
        <f>'Processed Data Export'!BP229*T$1</f>
        <v>0</v>
      </c>
      <c r="U228" s="2">
        <f>'Processed Data Export'!BQ229*U$1</f>
        <v>0</v>
      </c>
      <c r="V228" s="2">
        <f>'Processed Data Export'!BR229*V$1</f>
        <v>0</v>
      </c>
      <c r="W228" s="2">
        <f>'Processed Data Export'!BS229*W$1</f>
        <v>0</v>
      </c>
      <c r="X228" s="2">
        <f>'Processed Data Export'!BT229*X$1</f>
        <v>0</v>
      </c>
      <c r="Y228" s="2">
        <f>'Processed Data Export'!BU229*Y$1</f>
        <v>0</v>
      </c>
      <c r="Z228" s="2">
        <f>'Processed Data Export'!BV229*Z$1</f>
        <v>0</v>
      </c>
      <c r="AA228" s="2">
        <f>'Processed Data Export'!BW229*AA$1</f>
        <v>0</v>
      </c>
      <c r="AB228" s="2">
        <f>'Processed Data Export'!BX229*AB$1</f>
        <v>0</v>
      </c>
      <c r="AC228" s="2">
        <f>'Processed Data Export'!BY229*AC$1</f>
        <v>0</v>
      </c>
      <c r="AD228" s="2">
        <f>'Processed Data Export'!BZ229*AD$1</f>
        <v>0</v>
      </c>
      <c r="AE228" s="2">
        <f>'Processed Data Export'!CA229*AE$1</f>
        <v>0</v>
      </c>
      <c r="AF228" s="2">
        <f>'Processed Data Export'!CB229*AF$1</f>
        <v>3.6799999999999999E-2</v>
      </c>
      <c r="AG228" s="2">
        <f>'Processed Data Export'!CC229*AG$1</f>
        <v>7.3220000000000007E-2</v>
      </c>
      <c r="AH228" s="2">
        <f>'Processed Data Export'!CD229*AH$1</f>
        <v>0.11286</v>
      </c>
      <c r="AI228" s="2">
        <f>'Processed Data Export'!CE229*AI$1</f>
        <v>0.15187500000000001</v>
      </c>
      <c r="AJ228" s="2">
        <f>'Processed Data Export'!CF229*AJ$1</f>
        <v>0.18024499999999999</v>
      </c>
      <c r="AK228" s="2">
        <f>'Processed Data Export'!CG229*AK$1</f>
        <v>0.19184000000000001</v>
      </c>
      <c r="AL228" s="2">
        <f>'Processed Data Export'!CH229*AL$1</f>
        <v>0.203155</v>
      </c>
      <c r="AM228" s="2">
        <f>'Processed Data Export'!CI229*AM$1</f>
        <v>0.24294999999999997</v>
      </c>
      <c r="AN228" s="2">
        <f>'Processed Data Export'!CJ229*AN$1</f>
        <v>0.35200000000000004</v>
      </c>
      <c r="AO228" s="2">
        <f>'Processed Data Export'!CK229*AO$1</f>
        <v>0.58725000000000005</v>
      </c>
      <c r="AP228" s="2">
        <f>'Processed Data Export'!CL229*AP$1</f>
        <v>0.96524999999999994</v>
      </c>
      <c r="AQ228" s="2">
        <f>'Processed Data Export'!CM229*AQ$1</f>
        <v>1.5134000000000001</v>
      </c>
      <c r="AR228" s="2">
        <f>'Processed Data Export'!CN229*AR$1</f>
        <v>2.2045500000000002</v>
      </c>
      <c r="AS228" s="2">
        <f>'Processed Data Export'!CO229*AS$1</f>
        <v>3.0249999999999999</v>
      </c>
      <c r="AT228" s="2">
        <f>'Processed Data Export'!CP229*AT$1</f>
        <v>3.96</v>
      </c>
      <c r="AU228" s="2">
        <f>'Processed Data Export'!CQ229*AU$1</f>
        <v>5.0388000000000011</v>
      </c>
      <c r="AV228" s="2">
        <f>'Processed Data Export'!CR229*AV$1</f>
        <v>6.2835000000000001</v>
      </c>
      <c r="AW228" s="2">
        <f>'Processed Data Export'!CS229*AW$1</f>
        <v>7.7980500000000008</v>
      </c>
      <c r="AX228" s="2">
        <f>'Processed Data Export'!CT229*AX$1</f>
        <v>9.5950999999999986</v>
      </c>
      <c r="AY228" s="2">
        <f>'Processed Data Export'!CU229*AY$1</f>
        <v>11.670400000000001</v>
      </c>
      <c r="AZ228" s="2">
        <f>'Processed Data Export'!CV229*AZ$1</f>
        <v>14.000800000000002</v>
      </c>
      <c r="BA228" s="2">
        <f>'Processed Data Export'!CW229*BA$1</f>
        <v>16.598399999999998</v>
      </c>
      <c r="BB228" s="2">
        <f>'Processed Data Export'!CX229*BB$1</f>
        <v>19.787599999999998</v>
      </c>
      <c r="BC228" s="2">
        <f>'Processed Data Export'!CY229*BC$1</f>
        <v>23.783200000000001</v>
      </c>
      <c r="BD228" s="2">
        <f>'Processed Data Export'!CZ229*BD$1</f>
        <v>28.988400000000002</v>
      </c>
      <c r="BE228" s="2">
        <f>'Processed Data Export'!DA229*BE$1</f>
        <v>36.007999999999996</v>
      </c>
      <c r="BF228" s="2">
        <f>'Processed Data Export'!DB229*BF$1</f>
        <v>45.275499999999994</v>
      </c>
      <c r="BG228" s="2">
        <f>'Processed Data Export'!DC229*BG$1</f>
        <v>57.782500000000006</v>
      </c>
      <c r="BH228" s="2">
        <f>'Processed Data Export'!DD229*BH$1</f>
        <v>72.979999999999976</v>
      </c>
      <c r="BI228" s="2">
        <f>'Processed Data Export'!DE229*BI$1</f>
        <v>91.910499999999999</v>
      </c>
      <c r="BJ228" s="2">
        <f>'Processed Data Export'!DF229*BJ$1</f>
        <v>113.10199999999999</v>
      </c>
      <c r="BK228" s="2">
        <f>'Processed Data Export'!DG229*BK$1</f>
        <v>136.0445</v>
      </c>
      <c r="BL228" s="2">
        <f>'Processed Data Export'!DH229*BL$1</f>
        <v>158.91999999999999</v>
      </c>
      <c r="BM228" s="2">
        <f>'Processed Data Export'!DI229*BM$1</f>
        <v>178.82500000000002</v>
      </c>
      <c r="BN228" s="2">
        <f>'Processed Data Export'!DJ229*BN$1</f>
        <v>193.62049999999996</v>
      </c>
      <c r="BO228" s="2">
        <f>'Processed Data Export'!DK229*BO$1</f>
        <v>201.10150000000004</v>
      </c>
      <c r="BP228" s="2">
        <f>'Processed Data Export'!DL229*BP$1</f>
        <v>199.72800000000001</v>
      </c>
      <c r="BQ228" s="2">
        <f>'Processed Data Export'!DM229*BQ$1</f>
        <v>188.55199999999996</v>
      </c>
      <c r="BR228" s="2">
        <f>'Processed Data Export'!DN229*BR$1</f>
        <v>169.04300000000001</v>
      </c>
      <c r="BS228" s="2">
        <f>'Processed Data Export'!DO229*BS$1</f>
        <v>142.16250000000002</v>
      </c>
      <c r="BT228" s="2">
        <f>'Processed Data Export'!DP229*BT$1</f>
        <v>112.10000000000001</v>
      </c>
      <c r="BU228" s="2">
        <f>'Processed Data Export'!DQ229*BU$1</f>
        <v>81.64800000000001</v>
      </c>
      <c r="BV228" s="2">
        <f>'Processed Data Export'!DR229*BV$1</f>
        <v>54.445500000000003</v>
      </c>
      <c r="BW228" s="2">
        <f>'Processed Data Export'!DS229*BW$1</f>
        <v>25.53</v>
      </c>
      <c r="BX228" s="2">
        <f>'Processed Data Export'!DT229*BX$1</f>
        <v>12.065</v>
      </c>
      <c r="BY228" s="2">
        <f>'Processed Data Export'!DU229*BY$1</f>
        <v>10.080000000000002</v>
      </c>
      <c r="BZ228" s="2">
        <f>'Processed Data Export'!DV229*BZ$1</f>
        <v>11.410000000000002</v>
      </c>
      <c r="CA228" s="2">
        <f>'Processed Data Export'!DW229*CA$1</f>
        <v>13.95</v>
      </c>
      <c r="CB228" s="2">
        <f>'Processed Data Export'!DX229*CB$1</f>
        <v>16.88</v>
      </c>
      <c r="CC228" s="2">
        <f>'Processed Data Export'!DY229*CC$1</f>
        <v>18</v>
      </c>
      <c r="CD228" s="2">
        <f>'Processed Data Export'!DZ229*CD$1</f>
        <v>17.68</v>
      </c>
      <c r="CE228" s="2">
        <f>'Processed Data Export'!EA229*CE$1</f>
        <v>13.95</v>
      </c>
      <c r="CF228" s="2">
        <f>'Processed Data Export'!EB229*CF$1</f>
        <v>0</v>
      </c>
      <c r="CG228" s="2">
        <f>'Processed Data Export'!EC229*CG$1</f>
        <v>0</v>
      </c>
      <c r="CH228" s="2">
        <f>'Processed Data Export'!ED229*CH$1</f>
        <v>0</v>
      </c>
      <c r="CI228" s="2">
        <f>'Processed Data Export'!EE229*CI$1</f>
        <v>0</v>
      </c>
      <c r="CJ228" s="2">
        <f>'Processed Data Export'!EF229*CJ$1</f>
        <v>0</v>
      </c>
      <c r="CK228" s="2">
        <f>'Processed Data Export'!EG229*CK$1</f>
        <v>0</v>
      </c>
      <c r="CL228" s="2">
        <f>'Processed Data Export'!EH229*CL$1</f>
        <v>0</v>
      </c>
      <c r="CM228" s="2">
        <f>'Processed Data Export'!EI229*CM$1</f>
        <v>0</v>
      </c>
      <c r="CN228" s="2">
        <f>'Processed Data Export'!EJ229*CN$1</f>
        <v>0</v>
      </c>
      <c r="CO228" s="2">
        <f t="shared" si="6"/>
        <v>2530.1394949999994</v>
      </c>
      <c r="CP228" s="2">
        <f t="shared" si="7"/>
        <v>25.301394949999995</v>
      </c>
    </row>
    <row r="229" spans="1:94" x14ac:dyDescent="0.35">
      <c r="A229" s="2">
        <f>'Processed Data Export'!B230</f>
        <v>0</v>
      </c>
      <c r="B229" s="2">
        <f>'Processed Data Export'!AX230*B$1</f>
        <v>0</v>
      </c>
      <c r="C229" s="2">
        <f>'Processed Data Export'!AY230*C$1</f>
        <v>0</v>
      </c>
      <c r="D229" s="2">
        <f>'Processed Data Export'!AZ230*D$1</f>
        <v>0</v>
      </c>
      <c r="E229" s="2">
        <f>'Processed Data Export'!BA230*E$1</f>
        <v>0</v>
      </c>
      <c r="F229" s="2">
        <f>'Processed Data Export'!BB230*F$1</f>
        <v>0</v>
      </c>
      <c r="G229" s="2">
        <f>'Processed Data Export'!BC230*G$1</f>
        <v>0</v>
      </c>
      <c r="H229" s="2">
        <f>'Processed Data Export'!BD230*H$1</f>
        <v>0</v>
      </c>
      <c r="I229" s="2">
        <f>'Processed Data Export'!BE230*I$1</f>
        <v>0</v>
      </c>
      <c r="J229" s="2">
        <f>'Processed Data Export'!BF230*J$1</f>
        <v>0</v>
      </c>
      <c r="K229" s="2">
        <f>'Processed Data Export'!BG230*K$1</f>
        <v>0</v>
      </c>
      <c r="L229" s="2">
        <f>'Processed Data Export'!BH230*L$1</f>
        <v>0</v>
      </c>
      <c r="M229" s="2">
        <f>'Processed Data Export'!BI230*M$1</f>
        <v>0</v>
      </c>
      <c r="N229" s="2">
        <f>'Processed Data Export'!BJ230*N$1</f>
        <v>0</v>
      </c>
      <c r="O229" s="2">
        <f>'Processed Data Export'!BK230*O$1</f>
        <v>0</v>
      </c>
      <c r="P229" s="2">
        <f>'Processed Data Export'!BL230*P$1</f>
        <v>0</v>
      </c>
      <c r="Q229" s="2">
        <f>'Processed Data Export'!BM230*Q$1</f>
        <v>0</v>
      </c>
      <c r="R229" s="2">
        <f>'Processed Data Export'!BN230*R$1</f>
        <v>0</v>
      </c>
      <c r="S229" s="2">
        <f>'Processed Data Export'!BO230*S$1</f>
        <v>0</v>
      </c>
      <c r="T229" s="2">
        <f>'Processed Data Export'!BP230*T$1</f>
        <v>0</v>
      </c>
      <c r="U229" s="2">
        <f>'Processed Data Export'!BQ230*U$1</f>
        <v>0</v>
      </c>
      <c r="V229" s="2">
        <f>'Processed Data Export'!BR230*V$1</f>
        <v>0</v>
      </c>
      <c r="W229" s="2">
        <f>'Processed Data Export'!BS230*W$1</f>
        <v>0</v>
      </c>
      <c r="X229" s="2">
        <f>'Processed Data Export'!BT230*X$1</f>
        <v>0</v>
      </c>
      <c r="Y229" s="2">
        <f>'Processed Data Export'!BU230*Y$1</f>
        <v>0</v>
      </c>
      <c r="Z229" s="2">
        <f>'Processed Data Export'!BV230*Z$1</f>
        <v>0</v>
      </c>
      <c r="AA229" s="2">
        <f>'Processed Data Export'!BW230*AA$1</f>
        <v>0</v>
      </c>
      <c r="AB229" s="2">
        <f>'Processed Data Export'!BX230*AB$1</f>
        <v>0</v>
      </c>
      <c r="AC229" s="2">
        <f>'Processed Data Export'!BY230*AC$1</f>
        <v>0</v>
      </c>
      <c r="AD229" s="2">
        <f>'Processed Data Export'!BZ230*AD$1</f>
        <v>0</v>
      </c>
      <c r="AE229" s="2">
        <f>'Processed Data Export'!CA230*AE$1</f>
        <v>0</v>
      </c>
      <c r="AF229" s="2">
        <f>'Processed Data Export'!CB230*AF$1</f>
        <v>0</v>
      </c>
      <c r="AG229" s="2">
        <f>'Processed Data Export'!CC230*AG$1</f>
        <v>0</v>
      </c>
      <c r="AH229" s="2">
        <f>'Processed Data Export'!CD230*AH$1</f>
        <v>0</v>
      </c>
      <c r="AI229" s="2">
        <f>'Processed Data Export'!CE230*AI$1</f>
        <v>0</v>
      </c>
      <c r="AJ229" s="2">
        <f>'Processed Data Export'!CF230*AJ$1</f>
        <v>0</v>
      </c>
      <c r="AK229" s="2">
        <f>'Processed Data Export'!CG230*AK$1</f>
        <v>0</v>
      </c>
      <c r="AL229" s="2">
        <f>'Processed Data Export'!CH230*AL$1</f>
        <v>0</v>
      </c>
      <c r="AM229" s="2">
        <f>'Processed Data Export'!CI230*AM$1</f>
        <v>0</v>
      </c>
      <c r="AN229" s="2">
        <f>'Processed Data Export'!CJ230*AN$1</f>
        <v>0</v>
      </c>
      <c r="AO229" s="2">
        <f>'Processed Data Export'!CK230*AO$1</f>
        <v>0</v>
      </c>
      <c r="AP229" s="2">
        <f>'Processed Data Export'!CL230*AP$1</f>
        <v>0</v>
      </c>
      <c r="AQ229" s="2">
        <f>'Processed Data Export'!CM230*AQ$1</f>
        <v>0</v>
      </c>
      <c r="AR229" s="2">
        <f>'Processed Data Export'!CN230*AR$1</f>
        <v>0</v>
      </c>
      <c r="AS229" s="2">
        <f>'Processed Data Export'!CO230*AS$1</f>
        <v>0</v>
      </c>
      <c r="AT229" s="2">
        <f>'Processed Data Export'!CP230*AT$1</f>
        <v>0</v>
      </c>
      <c r="AU229" s="2">
        <f>'Processed Data Export'!CQ230*AU$1</f>
        <v>0</v>
      </c>
      <c r="AV229" s="2">
        <f>'Processed Data Export'!CR230*AV$1</f>
        <v>0</v>
      </c>
      <c r="AW229" s="2">
        <f>'Processed Data Export'!CS230*AW$1</f>
        <v>0</v>
      </c>
      <c r="AX229" s="2">
        <f>'Processed Data Export'!CT230*AX$1</f>
        <v>0</v>
      </c>
      <c r="AY229" s="2">
        <f>'Processed Data Export'!CU230*AY$1</f>
        <v>0</v>
      </c>
      <c r="AZ229" s="2">
        <f>'Processed Data Export'!CV230*AZ$1</f>
        <v>0</v>
      </c>
      <c r="BA229" s="2">
        <f>'Processed Data Export'!CW230*BA$1</f>
        <v>0</v>
      </c>
      <c r="BB229" s="2">
        <f>'Processed Data Export'!CX230*BB$1</f>
        <v>0</v>
      </c>
      <c r="BC229" s="2">
        <f>'Processed Data Export'!CY230*BC$1</f>
        <v>0</v>
      </c>
      <c r="BD229" s="2">
        <f>'Processed Data Export'!CZ230*BD$1</f>
        <v>0</v>
      </c>
      <c r="BE229" s="2">
        <f>'Processed Data Export'!DA230*BE$1</f>
        <v>0</v>
      </c>
      <c r="BF229" s="2">
        <f>'Processed Data Export'!DB230*BF$1</f>
        <v>0</v>
      </c>
      <c r="BG229" s="2">
        <f>'Processed Data Export'!DC230*BG$1</f>
        <v>0</v>
      </c>
      <c r="BH229" s="2">
        <f>'Processed Data Export'!DD230*BH$1</f>
        <v>0</v>
      </c>
      <c r="BI229" s="2">
        <f>'Processed Data Export'!DE230*BI$1</f>
        <v>0</v>
      </c>
      <c r="BJ229" s="2">
        <f>'Processed Data Export'!DF230*BJ$1</f>
        <v>0</v>
      </c>
      <c r="BK229" s="2">
        <f>'Processed Data Export'!DG230*BK$1</f>
        <v>0</v>
      </c>
      <c r="BL229" s="2">
        <f>'Processed Data Export'!DH230*BL$1</f>
        <v>0</v>
      </c>
      <c r="BM229" s="2">
        <f>'Processed Data Export'!DI230*BM$1</f>
        <v>0</v>
      </c>
      <c r="BN229" s="2">
        <f>'Processed Data Export'!DJ230*BN$1</f>
        <v>0</v>
      </c>
      <c r="BO229" s="2">
        <f>'Processed Data Export'!DK230*BO$1</f>
        <v>0</v>
      </c>
      <c r="BP229" s="2">
        <f>'Processed Data Export'!DL230*BP$1</f>
        <v>0</v>
      </c>
      <c r="BQ229" s="2">
        <f>'Processed Data Export'!DM230*BQ$1</f>
        <v>0</v>
      </c>
      <c r="BR229" s="2">
        <f>'Processed Data Export'!DN230*BR$1</f>
        <v>0</v>
      </c>
      <c r="BS229" s="2">
        <f>'Processed Data Export'!DO230*BS$1</f>
        <v>0</v>
      </c>
      <c r="BT229" s="2">
        <f>'Processed Data Export'!DP230*BT$1</f>
        <v>0</v>
      </c>
      <c r="BU229" s="2">
        <f>'Processed Data Export'!DQ230*BU$1</f>
        <v>0</v>
      </c>
      <c r="BV229" s="2">
        <f>'Processed Data Export'!DR230*BV$1</f>
        <v>0</v>
      </c>
      <c r="BW229" s="2">
        <f>'Processed Data Export'!DS230*BW$1</f>
        <v>0</v>
      </c>
      <c r="BX229" s="2">
        <f>'Processed Data Export'!DT230*BX$1</f>
        <v>0</v>
      </c>
      <c r="BY229" s="2">
        <f>'Processed Data Export'!DU230*BY$1</f>
        <v>0</v>
      </c>
      <c r="BZ229" s="2">
        <f>'Processed Data Export'!DV230*BZ$1</f>
        <v>0</v>
      </c>
      <c r="CA229" s="2">
        <f>'Processed Data Export'!DW230*CA$1</f>
        <v>0</v>
      </c>
      <c r="CB229" s="2">
        <f>'Processed Data Export'!DX230*CB$1</f>
        <v>0</v>
      </c>
      <c r="CC229" s="2">
        <f>'Processed Data Export'!DY230*CC$1</f>
        <v>0</v>
      </c>
      <c r="CD229" s="2">
        <f>'Processed Data Export'!DZ230*CD$1</f>
        <v>0</v>
      </c>
      <c r="CE229" s="2">
        <f>'Processed Data Export'!EA230*CE$1</f>
        <v>0</v>
      </c>
      <c r="CF229" s="2">
        <f>'Processed Data Export'!EB230*CF$1</f>
        <v>0</v>
      </c>
      <c r="CG229" s="2">
        <f>'Processed Data Export'!EC230*CG$1</f>
        <v>0</v>
      </c>
      <c r="CH229" s="2">
        <f>'Processed Data Export'!ED230*CH$1</f>
        <v>0</v>
      </c>
      <c r="CI229" s="2">
        <f>'Processed Data Export'!EE230*CI$1</f>
        <v>0</v>
      </c>
      <c r="CJ229" s="2">
        <f>'Processed Data Export'!EF230*CJ$1</f>
        <v>0</v>
      </c>
      <c r="CK229" s="2">
        <f>'Processed Data Export'!EG230*CK$1</f>
        <v>0</v>
      </c>
      <c r="CL229" s="2">
        <f>'Processed Data Export'!EH230*CL$1</f>
        <v>0</v>
      </c>
      <c r="CM229" s="2">
        <f>'Processed Data Export'!EI230*CM$1</f>
        <v>0</v>
      </c>
      <c r="CN229" s="2">
        <f>'Processed Data Export'!EJ230*CN$1</f>
        <v>0</v>
      </c>
      <c r="CO229" s="2">
        <f t="shared" si="6"/>
        <v>0</v>
      </c>
      <c r="CP229" s="2">
        <f t="shared" si="7"/>
        <v>0</v>
      </c>
    </row>
    <row r="230" spans="1:94" x14ac:dyDescent="0.35">
      <c r="A230" s="2">
        <f>'Processed Data Export'!B231</f>
        <v>0</v>
      </c>
      <c r="B230" s="2">
        <f>'Processed Data Export'!AX231*B$1</f>
        <v>0</v>
      </c>
      <c r="C230" s="2">
        <f>'Processed Data Export'!AY231*C$1</f>
        <v>0</v>
      </c>
      <c r="D230" s="2">
        <f>'Processed Data Export'!AZ231*D$1</f>
        <v>0</v>
      </c>
      <c r="E230" s="2">
        <f>'Processed Data Export'!BA231*E$1</f>
        <v>0</v>
      </c>
      <c r="F230" s="2">
        <f>'Processed Data Export'!BB231*F$1</f>
        <v>0</v>
      </c>
      <c r="G230" s="2">
        <f>'Processed Data Export'!BC231*G$1</f>
        <v>0</v>
      </c>
      <c r="H230" s="2">
        <f>'Processed Data Export'!BD231*H$1</f>
        <v>0</v>
      </c>
      <c r="I230" s="2">
        <f>'Processed Data Export'!BE231*I$1</f>
        <v>0</v>
      </c>
      <c r="J230" s="2">
        <f>'Processed Data Export'!BF231*J$1</f>
        <v>0</v>
      </c>
      <c r="K230" s="2">
        <f>'Processed Data Export'!BG231*K$1</f>
        <v>0</v>
      </c>
      <c r="L230" s="2">
        <f>'Processed Data Export'!BH231*L$1</f>
        <v>0</v>
      </c>
      <c r="M230" s="2">
        <f>'Processed Data Export'!BI231*M$1</f>
        <v>0</v>
      </c>
      <c r="N230" s="2">
        <f>'Processed Data Export'!BJ231*N$1</f>
        <v>0</v>
      </c>
      <c r="O230" s="2">
        <f>'Processed Data Export'!BK231*O$1</f>
        <v>0</v>
      </c>
      <c r="P230" s="2">
        <f>'Processed Data Export'!BL231*P$1</f>
        <v>0</v>
      </c>
      <c r="Q230" s="2">
        <f>'Processed Data Export'!BM231*Q$1</f>
        <v>0</v>
      </c>
      <c r="R230" s="2">
        <f>'Processed Data Export'!BN231*R$1</f>
        <v>0</v>
      </c>
      <c r="S230" s="2">
        <f>'Processed Data Export'!BO231*S$1</f>
        <v>0</v>
      </c>
      <c r="T230" s="2">
        <f>'Processed Data Export'!BP231*T$1</f>
        <v>0</v>
      </c>
      <c r="U230" s="2">
        <f>'Processed Data Export'!BQ231*U$1</f>
        <v>0</v>
      </c>
      <c r="V230" s="2">
        <f>'Processed Data Export'!BR231*V$1</f>
        <v>0</v>
      </c>
      <c r="W230" s="2">
        <f>'Processed Data Export'!BS231*W$1</f>
        <v>0</v>
      </c>
      <c r="X230" s="2">
        <f>'Processed Data Export'!BT231*X$1</f>
        <v>0</v>
      </c>
      <c r="Y230" s="2">
        <f>'Processed Data Export'!BU231*Y$1</f>
        <v>0</v>
      </c>
      <c r="Z230" s="2">
        <f>'Processed Data Export'!BV231*Z$1</f>
        <v>0</v>
      </c>
      <c r="AA230" s="2">
        <f>'Processed Data Export'!BW231*AA$1</f>
        <v>0</v>
      </c>
      <c r="AB230" s="2">
        <f>'Processed Data Export'!BX231*AB$1</f>
        <v>0</v>
      </c>
      <c r="AC230" s="2">
        <f>'Processed Data Export'!BY231*AC$1</f>
        <v>0</v>
      </c>
      <c r="AD230" s="2">
        <f>'Processed Data Export'!BZ231*AD$1</f>
        <v>0</v>
      </c>
      <c r="AE230" s="2">
        <f>'Processed Data Export'!CA231*AE$1</f>
        <v>0</v>
      </c>
      <c r="AF230" s="2">
        <f>'Processed Data Export'!CB231*AF$1</f>
        <v>0</v>
      </c>
      <c r="AG230" s="2">
        <f>'Processed Data Export'!CC231*AG$1</f>
        <v>0</v>
      </c>
      <c r="AH230" s="2">
        <f>'Processed Data Export'!CD231*AH$1</f>
        <v>0</v>
      </c>
      <c r="AI230" s="2">
        <f>'Processed Data Export'!CE231*AI$1</f>
        <v>0</v>
      </c>
      <c r="AJ230" s="2">
        <f>'Processed Data Export'!CF231*AJ$1</f>
        <v>0</v>
      </c>
      <c r="AK230" s="2">
        <f>'Processed Data Export'!CG231*AK$1</f>
        <v>0</v>
      </c>
      <c r="AL230" s="2">
        <f>'Processed Data Export'!CH231*AL$1</f>
        <v>0</v>
      </c>
      <c r="AM230" s="2">
        <f>'Processed Data Export'!CI231*AM$1</f>
        <v>0</v>
      </c>
      <c r="AN230" s="2">
        <f>'Processed Data Export'!CJ231*AN$1</f>
        <v>0</v>
      </c>
      <c r="AO230" s="2">
        <f>'Processed Data Export'!CK231*AO$1</f>
        <v>0</v>
      </c>
      <c r="AP230" s="2">
        <f>'Processed Data Export'!CL231*AP$1</f>
        <v>0</v>
      </c>
      <c r="AQ230" s="2">
        <f>'Processed Data Export'!CM231*AQ$1</f>
        <v>0</v>
      </c>
      <c r="AR230" s="2">
        <f>'Processed Data Export'!CN231*AR$1</f>
        <v>0</v>
      </c>
      <c r="AS230" s="2">
        <f>'Processed Data Export'!CO231*AS$1</f>
        <v>0</v>
      </c>
      <c r="AT230" s="2">
        <f>'Processed Data Export'!CP231*AT$1</f>
        <v>0</v>
      </c>
      <c r="AU230" s="2">
        <f>'Processed Data Export'!CQ231*AU$1</f>
        <v>0</v>
      </c>
      <c r="AV230" s="2">
        <f>'Processed Data Export'!CR231*AV$1</f>
        <v>0</v>
      </c>
      <c r="AW230" s="2">
        <f>'Processed Data Export'!CS231*AW$1</f>
        <v>0</v>
      </c>
      <c r="AX230" s="2">
        <f>'Processed Data Export'!CT231*AX$1</f>
        <v>0</v>
      </c>
      <c r="AY230" s="2">
        <f>'Processed Data Export'!CU231*AY$1</f>
        <v>0</v>
      </c>
      <c r="AZ230" s="2">
        <f>'Processed Data Export'!CV231*AZ$1</f>
        <v>0</v>
      </c>
      <c r="BA230" s="2">
        <f>'Processed Data Export'!CW231*BA$1</f>
        <v>0</v>
      </c>
      <c r="BB230" s="2">
        <f>'Processed Data Export'!CX231*BB$1</f>
        <v>0</v>
      </c>
      <c r="BC230" s="2">
        <f>'Processed Data Export'!CY231*BC$1</f>
        <v>0</v>
      </c>
      <c r="BD230" s="2">
        <f>'Processed Data Export'!CZ231*BD$1</f>
        <v>0</v>
      </c>
      <c r="BE230" s="2">
        <f>'Processed Data Export'!DA231*BE$1</f>
        <v>0</v>
      </c>
      <c r="BF230" s="2">
        <f>'Processed Data Export'!DB231*BF$1</f>
        <v>0</v>
      </c>
      <c r="BG230" s="2">
        <f>'Processed Data Export'!DC231*BG$1</f>
        <v>0</v>
      </c>
      <c r="BH230" s="2">
        <f>'Processed Data Export'!DD231*BH$1</f>
        <v>0</v>
      </c>
      <c r="BI230" s="2">
        <f>'Processed Data Export'!DE231*BI$1</f>
        <v>0</v>
      </c>
      <c r="BJ230" s="2">
        <f>'Processed Data Export'!DF231*BJ$1</f>
        <v>0</v>
      </c>
      <c r="BK230" s="2">
        <f>'Processed Data Export'!DG231*BK$1</f>
        <v>0</v>
      </c>
      <c r="BL230" s="2">
        <f>'Processed Data Export'!DH231*BL$1</f>
        <v>0</v>
      </c>
      <c r="BM230" s="2">
        <f>'Processed Data Export'!DI231*BM$1</f>
        <v>0</v>
      </c>
      <c r="BN230" s="2">
        <f>'Processed Data Export'!DJ231*BN$1</f>
        <v>0</v>
      </c>
      <c r="BO230" s="2">
        <f>'Processed Data Export'!DK231*BO$1</f>
        <v>0</v>
      </c>
      <c r="BP230" s="2">
        <f>'Processed Data Export'!DL231*BP$1</f>
        <v>0</v>
      </c>
      <c r="BQ230" s="2">
        <f>'Processed Data Export'!DM231*BQ$1</f>
        <v>0</v>
      </c>
      <c r="BR230" s="2">
        <f>'Processed Data Export'!DN231*BR$1</f>
        <v>0</v>
      </c>
      <c r="BS230" s="2">
        <f>'Processed Data Export'!DO231*BS$1</f>
        <v>0</v>
      </c>
      <c r="BT230" s="2">
        <f>'Processed Data Export'!DP231*BT$1</f>
        <v>0</v>
      </c>
      <c r="BU230" s="2">
        <f>'Processed Data Export'!DQ231*BU$1</f>
        <v>0</v>
      </c>
      <c r="BV230" s="2">
        <f>'Processed Data Export'!DR231*BV$1</f>
        <v>0</v>
      </c>
      <c r="BW230" s="2">
        <f>'Processed Data Export'!DS231*BW$1</f>
        <v>0</v>
      </c>
      <c r="BX230" s="2">
        <f>'Processed Data Export'!DT231*BX$1</f>
        <v>0</v>
      </c>
      <c r="BY230" s="2">
        <f>'Processed Data Export'!DU231*BY$1</f>
        <v>0</v>
      </c>
      <c r="BZ230" s="2">
        <f>'Processed Data Export'!DV231*BZ$1</f>
        <v>0</v>
      </c>
      <c r="CA230" s="2">
        <f>'Processed Data Export'!DW231*CA$1</f>
        <v>0</v>
      </c>
      <c r="CB230" s="2">
        <f>'Processed Data Export'!DX231*CB$1</f>
        <v>0</v>
      </c>
      <c r="CC230" s="2">
        <f>'Processed Data Export'!DY231*CC$1</f>
        <v>0</v>
      </c>
      <c r="CD230" s="2">
        <f>'Processed Data Export'!DZ231*CD$1</f>
        <v>0</v>
      </c>
      <c r="CE230" s="2">
        <f>'Processed Data Export'!EA231*CE$1</f>
        <v>0</v>
      </c>
      <c r="CF230" s="2">
        <f>'Processed Data Export'!EB231*CF$1</f>
        <v>0</v>
      </c>
      <c r="CG230" s="2">
        <f>'Processed Data Export'!EC231*CG$1</f>
        <v>0</v>
      </c>
      <c r="CH230" s="2">
        <f>'Processed Data Export'!ED231*CH$1</f>
        <v>0</v>
      </c>
      <c r="CI230" s="2">
        <f>'Processed Data Export'!EE231*CI$1</f>
        <v>0</v>
      </c>
      <c r="CJ230" s="2">
        <f>'Processed Data Export'!EF231*CJ$1</f>
        <v>0</v>
      </c>
      <c r="CK230" s="2">
        <f>'Processed Data Export'!EG231*CK$1</f>
        <v>0</v>
      </c>
      <c r="CL230" s="2">
        <f>'Processed Data Export'!EH231*CL$1</f>
        <v>0</v>
      </c>
      <c r="CM230" s="2">
        <f>'Processed Data Export'!EI231*CM$1</f>
        <v>0</v>
      </c>
      <c r="CN230" s="2">
        <f>'Processed Data Export'!EJ231*CN$1</f>
        <v>0</v>
      </c>
      <c r="CO230" s="2">
        <f t="shared" si="6"/>
        <v>0</v>
      </c>
      <c r="CP230" s="2">
        <f t="shared" si="7"/>
        <v>0</v>
      </c>
    </row>
    <row r="231" spans="1:94" x14ac:dyDescent="0.35">
      <c r="A231" s="2">
        <f>'Processed Data Export'!B232</f>
        <v>0</v>
      </c>
      <c r="B231" s="2">
        <f>'Processed Data Export'!AX232*B$1</f>
        <v>0</v>
      </c>
      <c r="C231" s="2">
        <f>'Processed Data Export'!AY232*C$1</f>
        <v>0</v>
      </c>
      <c r="D231" s="2">
        <f>'Processed Data Export'!AZ232*D$1</f>
        <v>0</v>
      </c>
      <c r="E231" s="2">
        <f>'Processed Data Export'!BA232*E$1</f>
        <v>0</v>
      </c>
      <c r="F231" s="2">
        <f>'Processed Data Export'!BB232*F$1</f>
        <v>0</v>
      </c>
      <c r="G231" s="2">
        <f>'Processed Data Export'!BC232*G$1</f>
        <v>0</v>
      </c>
      <c r="H231" s="2">
        <f>'Processed Data Export'!BD232*H$1</f>
        <v>0</v>
      </c>
      <c r="I231" s="2">
        <f>'Processed Data Export'!BE232*I$1</f>
        <v>0</v>
      </c>
      <c r="J231" s="2">
        <f>'Processed Data Export'!BF232*J$1</f>
        <v>0</v>
      </c>
      <c r="K231" s="2">
        <f>'Processed Data Export'!BG232*K$1</f>
        <v>0</v>
      </c>
      <c r="L231" s="2">
        <f>'Processed Data Export'!BH232*L$1</f>
        <v>0</v>
      </c>
      <c r="M231" s="2">
        <f>'Processed Data Export'!BI232*M$1</f>
        <v>0</v>
      </c>
      <c r="N231" s="2">
        <f>'Processed Data Export'!BJ232*N$1</f>
        <v>0</v>
      </c>
      <c r="O231" s="2">
        <f>'Processed Data Export'!BK232*O$1</f>
        <v>0</v>
      </c>
      <c r="P231" s="2">
        <f>'Processed Data Export'!BL232*P$1</f>
        <v>0</v>
      </c>
      <c r="Q231" s="2">
        <f>'Processed Data Export'!BM232*Q$1</f>
        <v>0</v>
      </c>
      <c r="R231" s="2">
        <f>'Processed Data Export'!BN232*R$1</f>
        <v>0</v>
      </c>
      <c r="S231" s="2">
        <f>'Processed Data Export'!BO232*S$1</f>
        <v>0</v>
      </c>
      <c r="T231" s="2">
        <f>'Processed Data Export'!BP232*T$1</f>
        <v>0</v>
      </c>
      <c r="U231" s="2">
        <f>'Processed Data Export'!BQ232*U$1</f>
        <v>0</v>
      </c>
      <c r="V231" s="2">
        <f>'Processed Data Export'!BR232*V$1</f>
        <v>0</v>
      </c>
      <c r="W231" s="2">
        <f>'Processed Data Export'!BS232*W$1</f>
        <v>0</v>
      </c>
      <c r="X231" s="2">
        <f>'Processed Data Export'!BT232*X$1</f>
        <v>0</v>
      </c>
      <c r="Y231" s="2">
        <f>'Processed Data Export'!BU232*Y$1</f>
        <v>0</v>
      </c>
      <c r="Z231" s="2">
        <f>'Processed Data Export'!BV232*Z$1</f>
        <v>0</v>
      </c>
      <c r="AA231" s="2">
        <f>'Processed Data Export'!BW232*AA$1</f>
        <v>0</v>
      </c>
      <c r="AB231" s="2">
        <f>'Processed Data Export'!BX232*AB$1</f>
        <v>0</v>
      </c>
      <c r="AC231" s="2">
        <f>'Processed Data Export'!BY232*AC$1</f>
        <v>0</v>
      </c>
      <c r="AD231" s="2">
        <f>'Processed Data Export'!BZ232*AD$1</f>
        <v>0</v>
      </c>
      <c r="AE231" s="2">
        <f>'Processed Data Export'!CA232*AE$1</f>
        <v>0</v>
      </c>
      <c r="AF231" s="2">
        <f>'Processed Data Export'!CB232*AF$1</f>
        <v>0</v>
      </c>
      <c r="AG231" s="2">
        <f>'Processed Data Export'!CC232*AG$1</f>
        <v>0</v>
      </c>
      <c r="AH231" s="2">
        <f>'Processed Data Export'!CD232*AH$1</f>
        <v>0</v>
      </c>
      <c r="AI231" s="2">
        <f>'Processed Data Export'!CE232*AI$1</f>
        <v>0</v>
      </c>
      <c r="AJ231" s="2">
        <f>'Processed Data Export'!CF232*AJ$1</f>
        <v>0</v>
      </c>
      <c r="AK231" s="2">
        <f>'Processed Data Export'!CG232*AK$1</f>
        <v>0</v>
      </c>
      <c r="AL231" s="2">
        <f>'Processed Data Export'!CH232*AL$1</f>
        <v>0</v>
      </c>
      <c r="AM231" s="2">
        <f>'Processed Data Export'!CI232*AM$1</f>
        <v>0</v>
      </c>
      <c r="AN231" s="2">
        <f>'Processed Data Export'!CJ232*AN$1</f>
        <v>0</v>
      </c>
      <c r="AO231" s="2">
        <f>'Processed Data Export'!CK232*AO$1</f>
        <v>0</v>
      </c>
      <c r="AP231" s="2">
        <f>'Processed Data Export'!CL232*AP$1</f>
        <v>0</v>
      </c>
      <c r="AQ231" s="2">
        <f>'Processed Data Export'!CM232*AQ$1</f>
        <v>0</v>
      </c>
      <c r="AR231" s="2">
        <f>'Processed Data Export'!CN232*AR$1</f>
        <v>0</v>
      </c>
      <c r="AS231" s="2">
        <f>'Processed Data Export'!CO232*AS$1</f>
        <v>0</v>
      </c>
      <c r="AT231" s="2">
        <f>'Processed Data Export'!CP232*AT$1</f>
        <v>0</v>
      </c>
      <c r="AU231" s="2">
        <f>'Processed Data Export'!CQ232*AU$1</f>
        <v>0</v>
      </c>
      <c r="AV231" s="2">
        <f>'Processed Data Export'!CR232*AV$1</f>
        <v>0</v>
      </c>
      <c r="AW231" s="2">
        <f>'Processed Data Export'!CS232*AW$1</f>
        <v>0</v>
      </c>
      <c r="AX231" s="2">
        <f>'Processed Data Export'!CT232*AX$1</f>
        <v>0</v>
      </c>
      <c r="AY231" s="2">
        <f>'Processed Data Export'!CU232*AY$1</f>
        <v>0</v>
      </c>
      <c r="AZ231" s="2">
        <f>'Processed Data Export'!CV232*AZ$1</f>
        <v>0</v>
      </c>
      <c r="BA231" s="2">
        <f>'Processed Data Export'!CW232*BA$1</f>
        <v>0</v>
      </c>
      <c r="BB231" s="2">
        <f>'Processed Data Export'!CX232*BB$1</f>
        <v>0</v>
      </c>
      <c r="BC231" s="2">
        <f>'Processed Data Export'!CY232*BC$1</f>
        <v>0</v>
      </c>
      <c r="BD231" s="2">
        <f>'Processed Data Export'!CZ232*BD$1</f>
        <v>0</v>
      </c>
      <c r="BE231" s="2">
        <f>'Processed Data Export'!DA232*BE$1</f>
        <v>0</v>
      </c>
      <c r="BF231" s="2">
        <f>'Processed Data Export'!DB232*BF$1</f>
        <v>0</v>
      </c>
      <c r="BG231" s="2">
        <f>'Processed Data Export'!DC232*BG$1</f>
        <v>0</v>
      </c>
      <c r="BH231" s="2">
        <f>'Processed Data Export'!DD232*BH$1</f>
        <v>0</v>
      </c>
      <c r="BI231" s="2">
        <f>'Processed Data Export'!DE232*BI$1</f>
        <v>0</v>
      </c>
      <c r="BJ231" s="2">
        <f>'Processed Data Export'!DF232*BJ$1</f>
        <v>0</v>
      </c>
      <c r="BK231" s="2">
        <f>'Processed Data Export'!DG232*BK$1</f>
        <v>0</v>
      </c>
      <c r="BL231" s="2">
        <f>'Processed Data Export'!DH232*BL$1</f>
        <v>0</v>
      </c>
      <c r="BM231" s="2">
        <f>'Processed Data Export'!DI232*BM$1</f>
        <v>0</v>
      </c>
      <c r="BN231" s="2">
        <f>'Processed Data Export'!DJ232*BN$1</f>
        <v>0</v>
      </c>
      <c r="BO231" s="2">
        <f>'Processed Data Export'!DK232*BO$1</f>
        <v>0</v>
      </c>
      <c r="BP231" s="2">
        <f>'Processed Data Export'!DL232*BP$1</f>
        <v>0</v>
      </c>
      <c r="BQ231" s="2">
        <f>'Processed Data Export'!DM232*BQ$1</f>
        <v>0</v>
      </c>
      <c r="BR231" s="2">
        <f>'Processed Data Export'!DN232*BR$1</f>
        <v>0</v>
      </c>
      <c r="BS231" s="2">
        <f>'Processed Data Export'!DO232*BS$1</f>
        <v>0</v>
      </c>
      <c r="BT231" s="2">
        <f>'Processed Data Export'!DP232*BT$1</f>
        <v>0</v>
      </c>
      <c r="BU231" s="2">
        <f>'Processed Data Export'!DQ232*BU$1</f>
        <v>0</v>
      </c>
      <c r="BV231" s="2">
        <f>'Processed Data Export'!DR232*BV$1</f>
        <v>0</v>
      </c>
      <c r="BW231" s="2">
        <f>'Processed Data Export'!DS232*BW$1</f>
        <v>0</v>
      </c>
      <c r="BX231" s="2">
        <f>'Processed Data Export'!DT232*BX$1</f>
        <v>0</v>
      </c>
      <c r="BY231" s="2">
        <f>'Processed Data Export'!DU232*BY$1</f>
        <v>0</v>
      </c>
      <c r="BZ231" s="2">
        <f>'Processed Data Export'!DV232*BZ$1</f>
        <v>0</v>
      </c>
      <c r="CA231" s="2">
        <f>'Processed Data Export'!DW232*CA$1</f>
        <v>0</v>
      </c>
      <c r="CB231" s="2">
        <f>'Processed Data Export'!DX232*CB$1</f>
        <v>0</v>
      </c>
      <c r="CC231" s="2">
        <f>'Processed Data Export'!DY232*CC$1</f>
        <v>0</v>
      </c>
      <c r="CD231" s="2">
        <f>'Processed Data Export'!DZ232*CD$1</f>
        <v>0</v>
      </c>
      <c r="CE231" s="2">
        <f>'Processed Data Export'!EA232*CE$1</f>
        <v>0</v>
      </c>
      <c r="CF231" s="2">
        <f>'Processed Data Export'!EB232*CF$1</f>
        <v>0</v>
      </c>
      <c r="CG231" s="2">
        <f>'Processed Data Export'!EC232*CG$1</f>
        <v>0</v>
      </c>
      <c r="CH231" s="2">
        <f>'Processed Data Export'!ED232*CH$1</f>
        <v>0</v>
      </c>
      <c r="CI231" s="2">
        <f>'Processed Data Export'!EE232*CI$1</f>
        <v>0</v>
      </c>
      <c r="CJ231" s="2">
        <f>'Processed Data Export'!EF232*CJ$1</f>
        <v>0</v>
      </c>
      <c r="CK231" s="2">
        <f>'Processed Data Export'!EG232*CK$1</f>
        <v>0</v>
      </c>
      <c r="CL231" s="2">
        <f>'Processed Data Export'!EH232*CL$1</f>
        <v>0</v>
      </c>
      <c r="CM231" s="2">
        <f>'Processed Data Export'!EI232*CM$1</f>
        <v>0</v>
      </c>
      <c r="CN231" s="2">
        <f>'Processed Data Export'!EJ232*CN$1</f>
        <v>0</v>
      </c>
      <c r="CO231" s="2">
        <f t="shared" si="6"/>
        <v>0</v>
      </c>
      <c r="CP231" s="2">
        <f t="shared" si="7"/>
        <v>0</v>
      </c>
    </row>
    <row r="232" spans="1:94" x14ac:dyDescent="0.35">
      <c r="A232" s="2">
        <f>'Processed Data Export'!B233</f>
        <v>0</v>
      </c>
      <c r="B232" s="2">
        <f>'Processed Data Export'!AX233*B$1</f>
        <v>0</v>
      </c>
      <c r="C232" s="2">
        <f>'Processed Data Export'!AY233*C$1</f>
        <v>0</v>
      </c>
      <c r="D232" s="2">
        <f>'Processed Data Export'!AZ233*D$1</f>
        <v>0</v>
      </c>
      <c r="E232" s="2">
        <f>'Processed Data Export'!BA233*E$1</f>
        <v>0</v>
      </c>
      <c r="F232" s="2">
        <f>'Processed Data Export'!BB233*F$1</f>
        <v>0</v>
      </c>
      <c r="G232" s="2">
        <f>'Processed Data Export'!BC233*G$1</f>
        <v>0</v>
      </c>
      <c r="H232" s="2">
        <f>'Processed Data Export'!BD233*H$1</f>
        <v>0</v>
      </c>
      <c r="I232" s="2">
        <f>'Processed Data Export'!BE233*I$1</f>
        <v>0</v>
      </c>
      <c r="J232" s="2">
        <f>'Processed Data Export'!BF233*J$1</f>
        <v>0</v>
      </c>
      <c r="K232" s="2">
        <f>'Processed Data Export'!BG233*K$1</f>
        <v>0</v>
      </c>
      <c r="L232" s="2">
        <f>'Processed Data Export'!BH233*L$1</f>
        <v>0</v>
      </c>
      <c r="M232" s="2">
        <f>'Processed Data Export'!BI233*M$1</f>
        <v>0</v>
      </c>
      <c r="N232" s="2">
        <f>'Processed Data Export'!BJ233*N$1</f>
        <v>0</v>
      </c>
      <c r="O232" s="2">
        <f>'Processed Data Export'!BK233*O$1</f>
        <v>0</v>
      </c>
      <c r="P232" s="2">
        <f>'Processed Data Export'!BL233*P$1</f>
        <v>0</v>
      </c>
      <c r="Q232" s="2">
        <f>'Processed Data Export'!BM233*Q$1</f>
        <v>0</v>
      </c>
      <c r="R232" s="2">
        <f>'Processed Data Export'!BN233*R$1</f>
        <v>0</v>
      </c>
      <c r="S232" s="2">
        <f>'Processed Data Export'!BO233*S$1</f>
        <v>0</v>
      </c>
      <c r="T232" s="2">
        <f>'Processed Data Export'!BP233*T$1</f>
        <v>0</v>
      </c>
      <c r="U232" s="2">
        <f>'Processed Data Export'!BQ233*U$1</f>
        <v>0</v>
      </c>
      <c r="V232" s="2">
        <f>'Processed Data Export'!BR233*V$1</f>
        <v>0</v>
      </c>
      <c r="W232" s="2">
        <f>'Processed Data Export'!BS233*W$1</f>
        <v>0</v>
      </c>
      <c r="X232" s="2">
        <f>'Processed Data Export'!BT233*X$1</f>
        <v>0</v>
      </c>
      <c r="Y232" s="2">
        <f>'Processed Data Export'!BU233*Y$1</f>
        <v>0</v>
      </c>
      <c r="Z232" s="2">
        <f>'Processed Data Export'!BV233*Z$1</f>
        <v>0</v>
      </c>
      <c r="AA232" s="2">
        <f>'Processed Data Export'!BW233*AA$1</f>
        <v>0</v>
      </c>
      <c r="AB232" s="2">
        <f>'Processed Data Export'!BX233*AB$1</f>
        <v>0</v>
      </c>
      <c r="AC232" s="2">
        <f>'Processed Data Export'!BY233*AC$1</f>
        <v>0</v>
      </c>
      <c r="AD232" s="2">
        <f>'Processed Data Export'!BZ233*AD$1</f>
        <v>0</v>
      </c>
      <c r="AE232" s="2">
        <f>'Processed Data Export'!CA233*AE$1</f>
        <v>0</v>
      </c>
      <c r="AF232" s="2">
        <f>'Processed Data Export'!CB233*AF$1</f>
        <v>0</v>
      </c>
      <c r="AG232" s="2">
        <f>'Processed Data Export'!CC233*AG$1</f>
        <v>0</v>
      </c>
      <c r="AH232" s="2">
        <f>'Processed Data Export'!CD233*AH$1</f>
        <v>0</v>
      </c>
      <c r="AI232" s="2">
        <f>'Processed Data Export'!CE233*AI$1</f>
        <v>0</v>
      </c>
      <c r="AJ232" s="2">
        <f>'Processed Data Export'!CF233*AJ$1</f>
        <v>0</v>
      </c>
      <c r="AK232" s="2">
        <f>'Processed Data Export'!CG233*AK$1</f>
        <v>0</v>
      </c>
      <c r="AL232" s="2">
        <f>'Processed Data Export'!CH233*AL$1</f>
        <v>0</v>
      </c>
      <c r="AM232" s="2">
        <f>'Processed Data Export'!CI233*AM$1</f>
        <v>0</v>
      </c>
      <c r="AN232" s="2">
        <f>'Processed Data Export'!CJ233*AN$1</f>
        <v>0</v>
      </c>
      <c r="AO232" s="2">
        <f>'Processed Data Export'!CK233*AO$1</f>
        <v>0</v>
      </c>
      <c r="AP232" s="2">
        <f>'Processed Data Export'!CL233*AP$1</f>
        <v>0</v>
      </c>
      <c r="AQ232" s="2">
        <f>'Processed Data Export'!CM233*AQ$1</f>
        <v>0</v>
      </c>
      <c r="AR232" s="2">
        <f>'Processed Data Export'!CN233*AR$1</f>
        <v>0</v>
      </c>
      <c r="AS232" s="2">
        <f>'Processed Data Export'!CO233*AS$1</f>
        <v>0</v>
      </c>
      <c r="AT232" s="2">
        <f>'Processed Data Export'!CP233*AT$1</f>
        <v>0</v>
      </c>
      <c r="AU232" s="2">
        <f>'Processed Data Export'!CQ233*AU$1</f>
        <v>0</v>
      </c>
      <c r="AV232" s="2">
        <f>'Processed Data Export'!CR233*AV$1</f>
        <v>0</v>
      </c>
      <c r="AW232" s="2">
        <f>'Processed Data Export'!CS233*AW$1</f>
        <v>0</v>
      </c>
      <c r="AX232" s="2">
        <f>'Processed Data Export'!CT233*AX$1</f>
        <v>0</v>
      </c>
      <c r="AY232" s="2">
        <f>'Processed Data Export'!CU233*AY$1</f>
        <v>0</v>
      </c>
      <c r="AZ232" s="2">
        <f>'Processed Data Export'!CV233*AZ$1</f>
        <v>0</v>
      </c>
      <c r="BA232" s="2">
        <f>'Processed Data Export'!CW233*BA$1</f>
        <v>0</v>
      </c>
      <c r="BB232" s="2">
        <f>'Processed Data Export'!CX233*BB$1</f>
        <v>0</v>
      </c>
      <c r="BC232" s="2">
        <f>'Processed Data Export'!CY233*BC$1</f>
        <v>0</v>
      </c>
      <c r="BD232" s="2">
        <f>'Processed Data Export'!CZ233*BD$1</f>
        <v>0</v>
      </c>
      <c r="BE232" s="2">
        <f>'Processed Data Export'!DA233*BE$1</f>
        <v>0</v>
      </c>
      <c r="BF232" s="2">
        <f>'Processed Data Export'!DB233*BF$1</f>
        <v>0</v>
      </c>
      <c r="BG232" s="2">
        <f>'Processed Data Export'!DC233*BG$1</f>
        <v>0</v>
      </c>
      <c r="BH232" s="2">
        <f>'Processed Data Export'!DD233*BH$1</f>
        <v>0</v>
      </c>
      <c r="BI232" s="2">
        <f>'Processed Data Export'!DE233*BI$1</f>
        <v>0</v>
      </c>
      <c r="BJ232" s="2">
        <f>'Processed Data Export'!DF233*BJ$1</f>
        <v>0</v>
      </c>
      <c r="BK232" s="2">
        <f>'Processed Data Export'!DG233*BK$1</f>
        <v>0</v>
      </c>
      <c r="BL232" s="2">
        <f>'Processed Data Export'!DH233*BL$1</f>
        <v>0</v>
      </c>
      <c r="BM232" s="2">
        <f>'Processed Data Export'!DI233*BM$1</f>
        <v>0</v>
      </c>
      <c r="BN232" s="2">
        <f>'Processed Data Export'!DJ233*BN$1</f>
        <v>0</v>
      </c>
      <c r="BO232" s="2">
        <f>'Processed Data Export'!DK233*BO$1</f>
        <v>0</v>
      </c>
      <c r="BP232" s="2">
        <f>'Processed Data Export'!DL233*BP$1</f>
        <v>0</v>
      </c>
      <c r="BQ232" s="2">
        <f>'Processed Data Export'!DM233*BQ$1</f>
        <v>0</v>
      </c>
      <c r="BR232" s="2">
        <f>'Processed Data Export'!DN233*BR$1</f>
        <v>0</v>
      </c>
      <c r="BS232" s="2">
        <f>'Processed Data Export'!DO233*BS$1</f>
        <v>0</v>
      </c>
      <c r="BT232" s="2">
        <f>'Processed Data Export'!DP233*BT$1</f>
        <v>0</v>
      </c>
      <c r="BU232" s="2">
        <f>'Processed Data Export'!DQ233*BU$1</f>
        <v>0</v>
      </c>
      <c r="BV232" s="2">
        <f>'Processed Data Export'!DR233*BV$1</f>
        <v>0</v>
      </c>
      <c r="BW232" s="2">
        <f>'Processed Data Export'!DS233*BW$1</f>
        <v>0</v>
      </c>
      <c r="BX232" s="2">
        <f>'Processed Data Export'!DT233*BX$1</f>
        <v>0</v>
      </c>
      <c r="BY232" s="2">
        <f>'Processed Data Export'!DU233*BY$1</f>
        <v>0</v>
      </c>
      <c r="BZ232" s="2">
        <f>'Processed Data Export'!DV233*BZ$1</f>
        <v>0</v>
      </c>
      <c r="CA232" s="2">
        <f>'Processed Data Export'!DW233*CA$1</f>
        <v>0</v>
      </c>
      <c r="CB232" s="2">
        <f>'Processed Data Export'!DX233*CB$1</f>
        <v>0</v>
      </c>
      <c r="CC232" s="2">
        <f>'Processed Data Export'!DY233*CC$1</f>
        <v>0</v>
      </c>
      <c r="CD232" s="2">
        <f>'Processed Data Export'!DZ233*CD$1</f>
        <v>0</v>
      </c>
      <c r="CE232" s="2">
        <f>'Processed Data Export'!EA233*CE$1</f>
        <v>0</v>
      </c>
      <c r="CF232" s="2">
        <f>'Processed Data Export'!EB233*CF$1</f>
        <v>0</v>
      </c>
      <c r="CG232" s="2">
        <f>'Processed Data Export'!EC233*CG$1</f>
        <v>0</v>
      </c>
      <c r="CH232" s="2">
        <f>'Processed Data Export'!ED233*CH$1</f>
        <v>0</v>
      </c>
      <c r="CI232" s="2">
        <f>'Processed Data Export'!EE233*CI$1</f>
        <v>0</v>
      </c>
      <c r="CJ232" s="2">
        <f>'Processed Data Export'!EF233*CJ$1</f>
        <v>0</v>
      </c>
      <c r="CK232" s="2">
        <f>'Processed Data Export'!EG233*CK$1</f>
        <v>0</v>
      </c>
      <c r="CL232" s="2">
        <f>'Processed Data Export'!EH233*CL$1</f>
        <v>0</v>
      </c>
      <c r="CM232" s="2">
        <f>'Processed Data Export'!EI233*CM$1</f>
        <v>0</v>
      </c>
      <c r="CN232" s="2">
        <f>'Processed Data Export'!EJ233*CN$1</f>
        <v>0</v>
      </c>
      <c r="CO232" s="2">
        <f t="shared" si="6"/>
        <v>0</v>
      </c>
      <c r="CP232" s="2">
        <f t="shared" si="7"/>
        <v>0</v>
      </c>
    </row>
    <row r="233" spans="1:94" x14ac:dyDescent="0.35">
      <c r="A233" s="2">
        <f>'Processed Data Export'!B234</f>
        <v>0</v>
      </c>
      <c r="B233" s="2">
        <f>'Processed Data Export'!AX234*B$1</f>
        <v>0</v>
      </c>
      <c r="C233" s="2">
        <f>'Processed Data Export'!AY234*C$1</f>
        <v>0</v>
      </c>
      <c r="D233" s="2">
        <f>'Processed Data Export'!AZ234*D$1</f>
        <v>0</v>
      </c>
      <c r="E233" s="2">
        <f>'Processed Data Export'!BA234*E$1</f>
        <v>0</v>
      </c>
      <c r="F233" s="2">
        <f>'Processed Data Export'!BB234*F$1</f>
        <v>0</v>
      </c>
      <c r="G233" s="2">
        <f>'Processed Data Export'!BC234*G$1</f>
        <v>0</v>
      </c>
      <c r="H233" s="2">
        <f>'Processed Data Export'!BD234*H$1</f>
        <v>0</v>
      </c>
      <c r="I233" s="2">
        <f>'Processed Data Export'!BE234*I$1</f>
        <v>0</v>
      </c>
      <c r="J233" s="2">
        <f>'Processed Data Export'!BF234*J$1</f>
        <v>0</v>
      </c>
      <c r="K233" s="2">
        <f>'Processed Data Export'!BG234*K$1</f>
        <v>0</v>
      </c>
      <c r="L233" s="2">
        <f>'Processed Data Export'!BH234*L$1</f>
        <v>0</v>
      </c>
      <c r="M233" s="2">
        <f>'Processed Data Export'!BI234*M$1</f>
        <v>0</v>
      </c>
      <c r="N233" s="2">
        <f>'Processed Data Export'!BJ234*N$1</f>
        <v>0</v>
      </c>
      <c r="O233" s="2">
        <f>'Processed Data Export'!BK234*O$1</f>
        <v>0</v>
      </c>
      <c r="P233" s="2">
        <f>'Processed Data Export'!BL234*P$1</f>
        <v>0</v>
      </c>
      <c r="Q233" s="2">
        <f>'Processed Data Export'!BM234*Q$1</f>
        <v>0</v>
      </c>
      <c r="R233" s="2">
        <f>'Processed Data Export'!BN234*R$1</f>
        <v>0</v>
      </c>
      <c r="S233" s="2">
        <f>'Processed Data Export'!BO234*S$1</f>
        <v>0</v>
      </c>
      <c r="T233" s="2">
        <f>'Processed Data Export'!BP234*T$1</f>
        <v>0</v>
      </c>
      <c r="U233" s="2">
        <f>'Processed Data Export'!BQ234*U$1</f>
        <v>0</v>
      </c>
      <c r="V233" s="2">
        <f>'Processed Data Export'!BR234*V$1</f>
        <v>0</v>
      </c>
      <c r="W233" s="2">
        <f>'Processed Data Export'!BS234*W$1</f>
        <v>0</v>
      </c>
      <c r="X233" s="2">
        <f>'Processed Data Export'!BT234*X$1</f>
        <v>0</v>
      </c>
      <c r="Y233" s="2">
        <f>'Processed Data Export'!BU234*Y$1</f>
        <v>0</v>
      </c>
      <c r="Z233" s="2">
        <f>'Processed Data Export'!BV234*Z$1</f>
        <v>0</v>
      </c>
      <c r="AA233" s="2">
        <f>'Processed Data Export'!BW234*AA$1</f>
        <v>0</v>
      </c>
      <c r="AB233" s="2">
        <f>'Processed Data Export'!BX234*AB$1</f>
        <v>0</v>
      </c>
      <c r="AC233" s="2">
        <f>'Processed Data Export'!BY234*AC$1</f>
        <v>0</v>
      </c>
      <c r="AD233" s="2">
        <f>'Processed Data Export'!BZ234*AD$1</f>
        <v>0</v>
      </c>
      <c r="AE233" s="2">
        <f>'Processed Data Export'!CA234*AE$1</f>
        <v>0</v>
      </c>
      <c r="AF233" s="2">
        <f>'Processed Data Export'!CB234*AF$1</f>
        <v>0</v>
      </c>
      <c r="AG233" s="2">
        <f>'Processed Data Export'!CC234*AG$1</f>
        <v>0</v>
      </c>
      <c r="AH233" s="2">
        <f>'Processed Data Export'!CD234*AH$1</f>
        <v>0</v>
      </c>
      <c r="AI233" s="2">
        <f>'Processed Data Export'!CE234*AI$1</f>
        <v>0</v>
      </c>
      <c r="AJ233" s="2">
        <f>'Processed Data Export'!CF234*AJ$1</f>
        <v>0</v>
      </c>
      <c r="AK233" s="2">
        <f>'Processed Data Export'!CG234*AK$1</f>
        <v>0</v>
      </c>
      <c r="AL233" s="2">
        <f>'Processed Data Export'!CH234*AL$1</f>
        <v>0</v>
      </c>
      <c r="AM233" s="2">
        <f>'Processed Data Export'!CI234*AM$1</f>
        <v>0</v>
      </c>
      <c r="AN233" s="2">
        <f>'Processed Data Export'!CJ234*AN$1</f>
        <v>0</v>
      </c>
      <c r="AO233" s="2">
        <f>'Processed Data Export'!CK234*AO$1</f>
        <v>0</v>
      </c>
      <c r="AP233" s="2">
        <f>'Processed Data Export'!CL234*AP$1</f>
        <v>0</v>
      </c>
      <c r="AQ233" s="2">
        <f>'Processed Data Export'!CM234*AQ$1</f>
        <v>0</v>
      </c>
      <c r="AR233" s="2">
        <f>'Processed Data Export'!CN234*AR$1</f>
        <v>0</v>
      </c>
      <c r="AS233" s="2">
        <f>'Processed Data Export'!CO234*AS$1</f>
        <v>0</v>
      </c>
      <c r="AT233" s="2">
        <f>'Processed Data Export'!CP234*AT$1</f>
        <v>0</v>
      </c>
      <c r="AU233" s="2">
        <f>'Processed Data Export'!CQ234*AU$1</f>
        <v>0</v>
      </c>
      <c r="AV233" s="2">
        <f>'Processed Data Export'!CR234*AV$1</f>
        <v>0</v>
      </c>
      <c r="AW233" s="2">
        <f>'Processed Data Export'!CS234*AW$1</f>
        <v>0</v>
      </c>
      <c r="AX233" s="2">
        <f>'Processed Data Export'!CT234*AX$1</f>
        <v>0</v>
      </c>
      <c r="AY233" s="2">
        <f>'Processed Data Export'!CU234*AY$1</f>
        <v>0</v>
      </c>
      <c r="AZ233" s="2">
        <f>'Processed Data Export'!CV234*AZ$1</f>
        <v>0</v>
      </c>
      <c r="BA233" s="2">
        <f>'Processed Data Export'!CW234*BA$1</f>
        <v>0</v>
      </c>
      <c r="BB233" s="2">
        <f>'Processed Data Export'!CX234*BB$1</f>
        <v>0</v>
      </c>
      <c r="BC233" s="2">
        <f>'Processed Data Export'!CY234*BC$1</f>
        <v>0</v>
      </c>
      <c r="BD233" s="2">
        <f>'Processed Data Export'!CZ234*BD$1</f>
        <v>0</v>
      </c>
      <c r="BE233" s="2">
        <f>'Processed Data Export'!DA234*BE$1</f>
        <v>0</v>
      </c>
      <c r="BF233" s="2">
        <f>'Processed Data Export'!DB234*BF$1</f>
        <v>0</v>
      </c>
      <c r="BG233" s="2">
        <f>'Processed Data Export'!DC234*BG$1</f>
        <v>0</v>
      </c>
      <c r="BH233" s="2">
        <f>'Processed Data Export'!DD234*BH$1</f>
        <v>0</v>
      </c>
      <c r="BI233" s="2">
        <f>'Processed Data Export'!DE234*BI$1</f>
        <v>0</v>
      </c>
      <c r="BJ233" s="2">
        <f>'Processed Data Export'!DF234*BJ$1</f>
        <v>0</v>
      </c>
      <c r="BK233" s="2">
        <f>'Processed Data Export'!DG234*BK$1</f>
        <v>0</v>
      </c>
      <c r="BL233" s="2">
        <f>'Processed Data Export'!DH234*BL$1</f>
        <v>0</v>
      </c>
      <c r="BM233" s="2">
        <f>'Processed Data Export'!DI234*BM$1</f>
        <v>0</v>
      </c>
      <c r="BN233" s="2">
        <f>'Processed Data Export'!DJ234*BN$1</f>
        <v>0</v>
      </c>
      <c r="BO233" s="2">
        <f>'Processed Data Export'!DK234*BO$1</f>
        <v>0</v>
      </c>
      <c r="BP233" s="2">
        <f>'Processed Data Export'!DL234*BP$1</f>
        <v>0</v>
      </c>
      <c r="BQ233" s="2">
        <f>'Processed Data Export'!DM234*BQ$1</f>
        <v>0</v>
      </c>
      <c r="BR233" s="2">
        <f>'Processed Data Export'!DN234*BR$1</f>
        <v>0</v>
      </c>
      <c r="BS233" s="2">
        <f>'Processed Data Export'!DO234*BS$1</f>
        <v>0</v>
      </c>
      <c r="BT233" s="2">
        <f>'Processed Data Export'!DP234*BT$1</f>
        <v>0</v>
      </c>
      <c r="BU233" s="2">
        <f>'Processed Data Export'!DQ234*BU$1</f>
        <v>0</v>
      </c>
      <c r="BV233" s="2">
        <f>'Processed Data Export'!DR234*BV$1</f>
        <v>0</v>
      </c>
      <c r="BW233" s="2">
        <f>'Processed Data Export'!DS234*BW$1</f>
        <v>0</v>
      </c>
      <c r="BX233" s="2">
        <f>'Processed Data Export'!DT234*BX$1</f>
        <v>0</v>
      </c>
      <c r="BY233" s="2">
        <f>'Processed Data Export'!DU234*BY$1</f>
        <v>0</v>
      </c>
      <c r="BZ233" s="2">
        <f>'Processed Data Export'!DV234*BZ$1</f>
        <v>0</v>
      </c>
      <c r="CA233" s="2">
        <f>'Processed Data Export'!DW234*CA$1</f>
        <v>0</v>
      </c>
      <c r="CB233" s="2">
        <f>'Processed Data Export'!DX234*CB$1</f>
        <v>0</v>
      </c>
      <c r="CC233" s="2">
        <f>'Processed Data Export'!DY234*CC$1</f>
        <v>0</v>
      </c>
      <c r="CD233" s="2">
        <f>'Processed Data Export'!DZ234*CD$1</f>
        <v>0</v>
      </c>
      <c r="CE233" s="2">
        <f>'Processed Data Export'!EA234*CE$1</f>
        <v>0</v>
      </c>
      <c r="CF233" s="2">
        <f>'Processed Data Export'!EB234*CF$1</f>
        <v>0</v>
      </c>
      <c r="CG233" s="2">
        <f>'Processed Data Export'!EC234*CG$1</f>
        <v>0</v>
      </c>
      <c r="CH233" s="2">
        <f>'Processed Data Export'!ED234*CH$1</f>
        <v>0</v>
      </c>
      <c r="CI233" s="2">
        <f>'Processed Data Export'!EE234*CI$1</f>
        <v>0</v>
      </c>
      <c r="CJ233" s="2">
        <f>'Processed Data Export'!EF234*CJ$1</f>
        <v>0</v>
      </c>
      <c r="CK233" s="2">
        <f>'Processed Data Export'!EG234*CK$1</f>
        <v>0</v>
      </c>
      <c r="CL233" s="2">
        <f>'Processed Data Export'!EH234*CL$1</f>
        <v>0</v>
      </c>
      <c r="CM233" s="2">
        <f>'Processed Data Export'!EI234*CM$1</f>
        <v>0</v>
      </c>
      <c r="CN233" s="2">
        <f>'Processed Data Export'!EJ234*CN$1</f>
        <v>0</v>
      </c>
      <c r="CO233" s="2">
        <f t="shared" si="6"/>
        <v>0</v>
      </c>
      <c r="CP233" s="2">
        <f t="shared" si="7"/>
        <v>0</v>
      </c>
    </row>
    <row r="234" spans="1:94" x14ac:dyDescent="0.35">
      <c r="A234" s="2">
        <f>'Processed Data Export'!B235</f>
        <v>0</v>
      </c>
      <c r="B234" s="2">
        <f>'Processed Data Export'!AX235*B$1</f>
        <v>0</v>
      </c>
      <c r="C234" s="2">
        <f>'Processed Data Export'!AY235*C$1</f>
        <v>0</v>
      </c>
      <c r="D234" s="2">
        <f>'Processed Data Export'!AZ235*D$1</f>
        <v>0</v>
      </c>
      <c r="E234" s="2">
        <f>'Processed Data Export'!BA235*E$1</f>
        <v>0</v>
      </c>
      <c r="F234" s="2">
        <f>'Processed Data Export'!BB235*F$1</f>
        <v>0</v>
      </c>
      <c r="G234" s="2">
        <f>'Processed Data Export'!BC235*G$1</f>
        <v>0</v>
      </c>
      <c r="H234" s="2">
        <f>'Processed Data Export'!BD235*H$1</f>
        <v>0</v>
      </c>
      <c r="I234" s="2">
        <f>'Processed Data Export'!BE235*I$1</f>
        <v>0</v>
      </c>
      <c r="J234" s="2">
        <f>'Processed Data Export'!BF235*J$1</f>
        <v>0</v>
      </c>
      <c r="K234" s="2">
        <f>'Processed Data Export'!BG235*K$1</f>
        <v>0</v>
      </c>
      <c r="L234" s="2">
        <f>'Processed Data Export'!BH235*L$1</f>
        <v>0</v>
      </c>
      <c r="M234" s="2">
        <f>'Processed Data Export'!BI235*M$1</f>
        <v>0</v>
      </c>
      <c r="N234" s="2">
        <f>'Processed Data Export'!BJ235*N$1</f>
        <v>0</v>
      </c>
      <c r="O234" s="2">
        <f>'Processed Data Export'!BK235*O$1</f>
        <v>0</v>
      </c>
      <c r="P234" s="2">
        <f>'Processed Data Export'!BL235*P$1</f>
        <v>0</v>
      </c>
      <c r="Q234" s="2">
        <f>'Processed Data Export'!BM235*Q$1</f>
        <v>0</v>
      </c>
      <c r="R234" s="2">
        <f>'Processed Data Export'!BN235*R$1</f>
        <v>0</v>
      </c>
      <c r="S234" s="2">
        <f>'Processed Data Export'!BO235*S$1</f>
        <v>0</v>
      </c>
      <c r="T234" s="2">
        <f>'Processed Data Export'!BP235*T$1</f>
        <v>0</v>
      </c>
      <c r="U234" s="2">
        <f>'Processed Data Export'!BQ235*U$1</f>
        <v>0</v>
      </c>
      <c r="V234" s="2">
        <f>'Processed Data Export'!BR235*V$1</f>
        <v>0</v>
      </c>
      <c r="W234" s="2">
        <f>'Processed Data Export'!BS235*W$1</f>
        <v>0</v>
      </c>
      <c r="X234" s="2">
        <f>'Processed Data Export'!BT235*X$1</f>
        <v>0</v>
      </c>
      <c r="Y234" s="2">
        <f>'Processed Data Export'!BU235*Y$1</f>
        <v>0</v>
      </c>
      <c r="Z234" s="2">
        <f>'Processed Data Export'!BV235*Z$1</f>
        <v>0</v>
      </c>
      <c r="AA234" s="2">
        <f>'Processed Data Export'!BW235*AA$1</f>
        <v>0</v>
      </c>
      <c r="AB234" s="2">
        <f>'Processed Data Export'!BX235*AB$1</f>
        <v>0</v>
      </c>
      <c r="AC234" s="2">
        <f>'Processed Data Export'!BY235*AC$1</f>
        <v>0</v>
      </c>
      <c r="AD234" s="2">
        <f>'Processed Data Export'!BZ235*AD$1</f>
        <v>0</v>
      </c>
      <c r="AE234" s="2">
        <f>'Processed Data Export'!CA235*AE$1</f>
        <v>0</v>
      </c>
      <c r="AF234" s="2">
        <f>'Processed Data Export'!CB235*AF$1</f>
        <v>0</v>
      </c>
      <c r="AG234" s="2">
        <f>'Processed Data Export'!CC235*AG$1</f>
        <v>0</v>
      </c>
      <c r="AH234" s="2">
        <f>'Processed Data Export'!CD235*AH$1</f>
        <v>0</v>
      </c>
      <c r="AI234" s="2">
        <f>'Processed Data Export'!CE235*AI$1</f>
        <v>0</v>
      </c>
      <c r="AJ234" s="2">
        <f>'Processed Data Export'!CF235*AJ$1</f>
        <v>0</v>
      </c>
      <c r="AK234" s="2">
        <f>'Processed Data Export'!CG235*AK$1</f>
        <v>0</v>
      </c>
      <c r="AL234" s="2">
        <f>'Processed Data Export'!CH235*AL$1</f>
        <v>0</v>
      </c>
      <c r="AM234" s="2">
        <f>'Processed Data Export'!CI235*AM$1</f>
        <v>0</v>
      </c>
      <c r="AN234" s="2">
        <f>'Processed Data Export'!CJ235*AN$1</f>
        <v>0</v>
      </c>
      <c r="AO234" s="2">
        <f>'Processed Data Export'!CK235*AO$1</f>
        <v>0</v>
      </c>
      <c r="AP234" s="2">
        <f>'Processed Data Export'!CL235*AP$1</f>
        <v>0</v>
      </c>
      <c r="AQ234" s="2">
        <f>'Processed Data Export'!CM235*AQ$1</f>
        <v>0</v>
      </c>
      <c r="AR234" s="2">
        <f>'Processed Data Export'!CN235*AR$1</f>
        <v>0</v>
      </c>
      <c r="AS234" s="2">
        <f>'Processed Data Export'!CO235*AS$1</f>
        <v>0</v>
      </c>
      <c r="AT234" s="2">
        <f>'Processed Data Export'!CP235*AT$1</f>
        <v>0</v>
      </c>
      <c r="AU234" s="2">
        <f>'Processed Data Export'!CQ235*AU$1</f>
        <v>0</v>
      </c>
      <c r="AV234" s="2">
        <f>'Processed Data Export'!CR235*AV$1</f>
        <v>0</v>
      </c>
      <c r="AW234" s="2">
        <f>'Processed Data Export'!CS235*AW$1</f>
        <v>0</v>
      </c>
      <c r="AX234" s="2">
        <f>'Processed Data Export'!CT235*AX$1</f>
        <v>0</v>
      </c>
      <c r="AY234" s="2">
        <f>'Processed Data Export'!CU235*AY$1</f>
        <v>0</v>
      </c>
      <c r="AZ234" s="2">
        <f>'Processed Data Export'!CV235*AZ$1</f>
        <v>0</v>
      </c>
      <c r="BA234" s="2">
        <f>'Processed Data Export'!CW235*BA$1</f>
        <v>0</v>
      </c>
      <c r="BB234" s="2">
        <f>'Processed Data Export'!CX235*BB$1</f>
        <v>0</v>
      </c>
      <c r="BC234" s="2">
        <f>'Processed Data Export'!CY235*BC$1</f>
        <v>0</v>
      </c>
      <c r="BD234" s="2">
        <f>'Processed Data Export'!CZ235*BD$1</f>
        <v>0</v>
      </c>
      <c r="BE234" s="2">
        <f>'Processed Data Export'!DA235*BE$1</f>
        <v>0</v>
      </c>
      <c r="BF234" s="2">
        <f>'Processed Data Export'!DB235*BF$1</f>
        <v>0</v>
      </c>
      <c r="BG234" s="2">
        <f>'Processed Data Export'!DC235*BG$1</f>
        <v>0</v>
      </c>
      <c r="BH234" s="2">
        <f>'Processed Data Export'!DD235*BH$1</f>
        <v>0</v>
      </c>
      <c r="BI234" s="2">
        <f>'Processed Data Export'!DE235*BI$1</f>
        <v>0</v>
      </c>
      <c r="BJ234" s="2">
        <f>'Processed Data Export'!DF235*BJ$1</f>
        <v>0</v>
      </c>
      <c r="BK234" s="2">
        <f>'Processed Data Export'!DG235*BK$1</f>
        <v>0</v>
      </c>
      <c r="BL234" s="2">
        <f>'Processed Data Export'!DH235*BL$1</f>
        <v>0</v>
      </c>
      <c r="BM234" s="2">
        <f>'Processed Data Export'!DI235*BM$1</f>
        <v>0</v>
      </c>
      <c r="BN234" s="2">
        <f>'Processed Data Export'!DJ235*BN$1</f>
        <v>0</v>
      </c>
      <c r="BO234" s="2">
        <f>'Processed Data Export'!DK235*BO$1</f>
        <v>0</v>
      </c>
      <c r="BP234" s="2">
        <f>'Processed Data Export'!DL235*BP$1</f>
        <v>0</v>
      </c>
      <c r="BQ234" s="2">
        <f>'Processed Data Export'!DM235*BQ$1</f>
        <v>0</v>
      </c>
      <c r="BR234" s="2">
        <f>'Processed Data Export'!DN235*BR$1</f>
        <v>0</v>
      </c>
      <c r="BS234" s="2">
        <f>'Processed Data Export'!DO235*BS$1</f>
        <v>0</v>
      </c>
      <c r="BT234" s="2">
        <f>'Processed Data Export'!DP235*BT$1</f>
        <v>0</v>
      </c>
      <c r="BU234" s="2">
        <f>'Processed Data Export'!DQ235*BU$1</f>
        <v>0</v>
      </c>
      <c r="BV234" s="2">
        <f>'Processed Data Export'!DR235*BV$1</f>
        <v>0</v>
      </c>
      <c r="BW234" s="2">
        <f>'Processed Data Export'!DS235*BW$1</f>
        <v>0</v>
      </c>
      <c r="BX234" s="2">
        <f>'Processed Data Export'!DT235*BX$1</f>
        <v>0</v>
      </c>
      <c r="BY234" s="2">
        <f>'Processed Data Export'!DU235*BY$1</f>
        <v>0</v>
      </c>
      <c r="BZ234" s="2">
        <f>'Processed Data Export'!DV235*BZ$1</f>
        <v>0</v>
      </c>
      <c r="CA234" s="2">
        <f>'Processed Data Export'!DW235*CA$1</f>
        <v>0</v>
      </c>
      <c r="CB234" s="2">
        <f>'Processed Data Export'!DX235*CB$1</f>
        <v>0</v>
      </c>
      <c r="CC234" s="2">
        <f>'Processed Data Export'!DY235*CC$1</f>
        <v>0</v>
      </c>
      <c r="CD234" s="2">
        <f>'Processed Data Export'!DZ235*CD$1</f>
        <v>0</v>
      </c>
      <c r="CE234" s="2">
        <f>'Processed Data Export'!EA235*CE$1</f>
        <v>0</v>
      </c>
      <c r="CF234" s="2">
        <f>'Processed Data Export'!EB235*CF$1</f>
        <v>0</v>
      </c>
      <c r="CG234" s="2">
        <f>'Processed Data Export'!EC235*CG$1</f>
        <v>0</v>
      </c>
      <c r="CH234" s="2">
        <f>'Processed Data Export'!ED235*CH$1</f>
        <v>0</v>
      </c>
      <c r="CI234" s="2">
        <f>'Processed Data Export'!EE235*CI$1</f>
        <v>0</v>
      </c>
      <c r="CJ234" s="2">
        <f>'Processed Data Export'!EF235*CJ$1</f>
        <v>0</v>
      </c>
      <c r="CK234" s="2">
        <f>'Processed Data Export'!EG235*CK$1</f>
        <v>0</v>
      </c>
      <c r="CL234" s="2">
        <f>'Processed Data Export'!EH235*CL$1</f>
        <v>0</v>
      </c>
      <c r="CM234" s="2">
        <f>'Processed Data Export'!EI235*CM$1</f>
        <v>0</v>
      </c>
      <c r="CN234" s="2">
        <f>'Processed Data Export'!EJ235*CN$1</f>
        <v>0</v>
      </c>
      <c r="CO234" s="2">
        <f t="shared" si="6"/>
        <v>0</v>
      </c>
      <c r="CP234" s="2">
        <f t="shared" si="7"/>
        <v>0</v>
      </c>
    </row>
    <row r="235" spans="1:94" x14ac:dyDescent="0.35">
      <c r="A235" s="2">
        <f>'Processed Data Export'!B236</f>
        <v>0</v>
      </c>
      <c r="B235" s="2">
        <f>'Processed Data Export'!AX236*B$1</f>
        <v>0</v>
      </c>
      <c r="C235" s="2">
        <f>'Processed Data Export'!AY236*C$1</f>
        <v>0</v>
      </c>
      <c r="D235" s="2">
        <f>'Processed Data Export'!AZ236*D$1</f>
        <v>0</v>
      </c>
      <c r="E235" s="2">
        <f>'Processed Data Export'!BA236*E$1</f>
        <v>0</v>
      </c>
      <c r="F235" s="2">
        <f>'Processed Data Export'!BB236*F$1</f>
        <v>0</v>
      </c>
      <c r="G235" s="2">
        <f>'Processed Data Export'!BC236*G$1</f>
        <v>0</v>
      </c>
      <c r="H235" s="2">
        <f>'Processed Data Export'!BD236*H$1</f>
        <v>0</v>
      </c>
      <c r="I235" s="2">
        <f>'Processed Data Export'!BE236*I$1</f>
        <v>0</v>
      </c>
      <c r="J235" s="2">
        <f>'Processed Data Export'!BF236*J$1</f>
        <v>0</v>
      </c>
      <c r="K235" s="2">
        <f>'Processed Data Export'!BG236*K$1</f>
        <v>0</v>
      </c>
      <c r="L235" s="2">
        <f>'Processed Data Export'!BH236*L$1</f>
        <v>0</v>
      </c>
      <c r="M235" s="2">
        <f>'Processed Data Export'!BI236*M$1</f>
        <v>0</v>
      </c>
      <c r="N235" s="2">
        <f>'Processed Data Export'!BJ236*N$1</f>
        <v>0</v>
      </c>
      <c r="O235" s="2">
        <f>'Processed Data Export'!BK236*O$1</f>
        <v>0</v>
      </c>
      <c r="P235" s="2">
        <f>'Processed Data Export'!BL236*P$1</f>
        <v>0</v>
      </c>
      <c r="Q235" s="2">
        <f>'Processed Data Export'!BM236*Q$1</f>
        <v>0</v>
      </c>
      <c r="R235" s="2">
        <f>'Processed Data Export'!BN236*R$1</f>
        <v>0</v>
      </c>
      <c r="S235" s="2">
        <f>'Processed Data Export'!BO236*S$1</f>
        <v>0</v>
      </c>
      <c r="T235" s="2">
        <f>'Processed Data Export'!BP236*T$1</f>
        <v>0</v>
      </c>
      <c r="U235" s="2">
        <f>'Processed Data Export'!BQ236*U$1</f>
        <v>0</v>
      </c>
      <c r="V235" s="2">
        <f>'Processed Data Export'!BR236*V$1</f>
        <v>0</v>
      </c>
      <c r="W235" s="2">
        <f>'Processed Data Export'!BS236*W$1</f>
        <v>0</v>
      </c>
      <c r="X235" s="2">
        <f>'Processed Data Export'!BT236*X$1</f>
        <v>0</v>
      </c>
      <c r="Y235" s="2">
        <f>'Processed Data Export'!BU236*Y$1</f>
        <v>0</v>
      </c>
      <c r="Z235" s="2">
        <f>'Processed Data Export'!BV236*Z$1</f>
        <v>0</v>
      </c>
      <c r="AA235" s="2">
        <f>'Processed Data Export'!BW236*AA$1</f>
        <v>0</v>
      </c>
      <c r="AB235" s="2">
        <f>'Processed Data Export'!BX236*AB$1</f>
        <v>0</v>
      </c>
      <c r="AC235" s="2">
        <f>'Processed Data Export'!BY236*AC$1</f>
        <v>0</v>
      </c>
      <c r="AD235" s="2">
        <f>'Processed Data Export'!BZ236*AD$1</f>
        <v>0</v>
      </c>
      <c r="AE235" s="2">
        <f>'Processed Data Export'!CA236*AE$1</f>
        <v>0</v>
      </c>
      <c r="AF235" s="2">
        <f>'Processed Data Export'!CB236*AF$1</f>
        <v>0</v>
      </c>
      <c r="AG235" s="2">
        <f>'Processed Data Export'!CC236*AG$1</f>
        <v>0</v>
      </c>
      <c r="AH235" s="2">
        <f>'Processed Data Export'!CD236*AH$1</f>
        <v>0</v>
      </c>
      <c r="AI235" s="2">
        <f>'Processed Data Export'!CE236*AI$1</f>
        <v>0</v>
      </c>
      <c r="AJ235" s="2">
        <f>'Processed Data Export'!CF236*AJ$1</f>
        <v>0</v>
      </c>
      <c r="AK235" s="2">
        <f>'Processed Data Export'!CG236*AK$1</f>
        <v>0</v>
      </c>
      <c r="AL235" s="2">
        <f>'Processed Data Export'!CH236*AL$1</f>
        <v>0</v>
      </c>
      <c r="AM235" s="2">
        <f>'Processed Data Export'!CI236*AM$1</f>
        <v>0</v>
      </c>
      <c r="AN235" s="2">
        <f>'Processed Data Export'!CJ236*AN$1</f>
        <v>0</v>
      </c>
      <c r="AO235" s="2">
        <f>'Processed Data Export'!CK236*AO$1</f>
        <v>0</v>
      </c>
      <c r="AP235" s="2">
        <f>'Processed Data Export'!CL236*AP$1</f>
        <v>0</v>
      </c>
      <c r="AQ235" s="2">
        <f>'Processed Data Export'!CM236*AQ$1</f>
        <v>0</v>
      </c>
      <c r="AR235" s="2">
        <f>'Processed Data Export'!CN236*AR$1</f>
        <v>0</v>
      </c>
      <c r="AS235" s="2">
        <f>'Processed Data Export'!CO236*AS$1</f>
        <v>0</v>
      </c>
      <c r="AT235" s="2">
        <f>'Processed Data Export'!CP236*AT$1</f>
        <v>0</v>
      </c>
      <c r="AU235" s="2">
        <f>'Processed Data Export'!CQ236*AU$1</f>
        <v>0</v>
      </c>
      <c r="AV235" s="2">
        <f>'Processed Data Export'!CR236*AV$1</f>
        <v>0</v>
      </c>
      <c r="AW235" s="2">
        <f>'Processed Data Export'!CS236*AW$1</f>
        <v>0</v>
      </c>
      <c r="AX235" s="2">
        <f>'Processed Data Export'!CT236*AX$1</f>
        <v>0</v>
      </c>
      <c r="AY235" s="2">
        <f>'Processed Data Export'!CU236*AY$1</f>
        <v>0</v>
      </c>
      <c r="AZ235" s="2">
        <f>'Processed Data Export'!CV236*AZ$1</f>
        <v>0</v>
      </c>
      <c r="BA235" s="2">
        <f>'Processed Data Export'!CW236*BA$1</f>
        <v>0</v>
      </c>
      <c r="BB235" s="2">
        <f>'Processed Data Export'!CX236*BB$1</f>
        <v>0</v>
      </c>
      <c r="BC235" s="2">
        <f>'Processed Data Export'!CY236*BC$1</f>
        <v>0</v>
      </c>
      <c r="BD235" s="2">
        <f>'Processed Data Export'!CZ236*BD$1</f>
        <v>0</v>
      </c>
      <c r="BE235" s="2">
        <f>'Processed Data Export'!DA236*BE$1</f>
        <v>0</v>
      </c>
      <c r="BF235" s="2">
        <f>'Processed Data Export'!DB236*BF$1</f>
        <v>0</v>
      </c>
      <c r="BG235" s="2">
        <f>'Processed Data Export'!DC236*BG$1</f>
        <v>0</v>
      </c>
      <c r="BH235" s="2">
        <f>'Processed Data Export'!DD236*BH$1</f>
        <v>0</v>
      </c>
      <c r="BI235" s="2">
        <f>'Processed Data Export'!DE236*BI$1</f>
        <v>0</v>
      </c>
      <c r="BJ235" s="2">
        <f>'Processed Data Export'!DF236*BJ$1</f>
        <v>0</v>
      </c>
      <c r="BK235" s="2">
        <f>'Processed Data Export'!DG236*BK$1</f>
        <v>0</v>
      </c>
      <c r="BL235" s="2">
        <f>'Processed Data Export'!DH236*BL$1</f>
        <v>0</v>
      </c>
      <c r="BM235" s="2">
        <f>'Processed Data Export'!DI236*BM$1</f>
        <v>0</v>
      </c>
      <c r="BN235" s="2">
        <f>'Processed Data Export'!DJ236*BN$1</f>
        <v>0</v>
      </c>
      <c r="BO235" s="2">
        <f>'Processed Data Export'!DK236*BO$1</f>
        <v>0</v>
      </c>
      <c r="BP235" s="2">
        <f>'Processed Data Export'!DL236*BP$1</f>
        <v>0</v>
      </c>
      <c r="BQ235" s="2">
        <f>'Processed Data Export'!DM236*BQ$1</f>
        <v>0</v>
      </c>
      <c r="BR235" s="2">
        <f>'Processed Data Export'!DN236*BR$1</f>
        <v>0</v>
      </c>
      <c r="BS235" s="2">
        <f>'Processed Data Export'!DO236*BS$1</f>
        <v>0</v>
      </c>
      <c r="BT235" s="2">
        <f>'Processed Data Export'!DP236*BT$1</f>
        <v>0</v>
      </c>
      <c r="BU235" s="2">
        <f>'Processed Data Export'!DQ236*BU$1</f>
        <v>0</v>
      </c>
      <c r="BV235" s="2">
        <f>'Processed Data Export'!DR236*BV$1</f>
        <v>0</v>
      </c>
      <c r="BW235" s="2">
        <f>'Processed Data Export'!DS236*BW$1</f>
        <v>0</v>
      </c>
      <c r="BX235" s="2">
        <f>'Processed Data Export'!DT236*BX$1</f>
        <v>0</v>
      </c>
      <c r="BY235" s="2">
        <f>'Processed Data Export'!DU236*BY$1</f>
        <v>0</v>
      </c>
      <c r="BZ235" s="2">
        <f>'Processed Data Export'!DV236*BZ$1</f>
        <v>0</v>
      </c>
      <c r="CA235" s="2">
        <f>'Processed Data Export'!DW236*CA$1</f>
        <v>0</v>
      </c>
      <c r="CB235" s="2">
        <f>'Processed Data Export'!DX236*CB$1</f>
        <v>0</v>
      </c>
      <c r="CC235" s="2">
        <f>'Processed Data Export'!DY236*CC$1</f>
        <v>0</v>
      </c>
      <c r="CD235" s="2">
        <f>'Processed Data Export'!DZ236*CD$1</f>
        <v>0</v>
      </c>
      <c r="CE235" s="2">
        <f>'Processed Data Export'!EA236*CE$1</f>
        <v>0</v>
      </c>
      <c r="CF235" s="2">
        <f>'Processed Data Export'!EB236*CF$1</f>
        <v>0</v>
      </c>
      <c r="CG235" s="2">
        <f>'Processed Data Export'!EC236*CG$1</f>
        <v>0</v>
      </c>
      <c r="CH235" s="2">
        <f>'Processed Data Export'!ED236*CH$1</f>
        <v>0</v>
      </c>
      <c r="CI235" s="2">
        <f>'Processed Data Export'!EE236*CI$1</f>
        <v>0</v>
      </c>
      <c r="CJ235" s="2">
        <f>'Processed Data Export'!EF236*CJ$1</f>
        <v>0</v>
      </c>
      <c r="CK235" s="2">
        <f>'Processed Data Export'!EG236*CK$1</f>
        <v>0</v>
      </c>
      <c r="CL235" s="2">
        <f>'Processed Data Export'!EH236*CL$1</f>
        <v>0</v>
      </c>
      <c r="CM235" s="2">
        <f>'Processed Data Export'!EI236*CM$1</f>
        <v>0</v>
      </c>
      <c r="CN235" s="2">
        <f>'Processed Data Export'!EJ236*CN$1</f>
        <v>0</v>
      </c>
      <c r="CO235" s="2">
        <f t="shared" si="6"/>
        <v>0</v>
      </c>
      <c r="CP235" s="2">
        <f t="shared" si="7"/>
        <v>0</v>
      </c>
    </row>
    <row r="236" spans="1:94" x14ac:dyDescent="0.35">
      <c r="A236" s="2">
        <f>'Processed Data Export'!B237</f>
        <v>0</v>
      </c>
      <c r="B236" s="2">
        <f>'Processed Data Export'!AX237*B$1</f>
        <v>0</v>
      </c>
      <c r="C236" s="2">
        <f>'Processed Data Export'!AY237*C$1</f>
        <v>0</v>
      </c>
      <c r="D236" s="2">
        <f>'Processed Data Export'!AZ237*D$1</f>
        <v>0</v>
      </c>
      <c r="E236" s="2">
        <f>'Processed Data Export'!BA237*E$1</f>
        <v>0</v>
      </c>
      <c r="F236" s="2">
        <f>'Processed Data Export'!BB237*F$1</f>
        <v>0</v>
      </c>
      <c r="G236" s="2">
        <f>'Processed Data Export'!BC237*G$1</f>
        <v>0</v>
      </c>
      <c r="H236" s="2">
        <f>'Processed Data Export'!BD237*H$1</f>
        <v>0</v>
      </c>
      <c r="I236" s="2">
        <f>'Processed Data Export'!BE237*I$1</f>
        <v>0</v>
      </c>
      <c r="J236" s="2">
        <f>'Processed Data Export'!BF237*J$1</f>
        <v>0</v>
      </c>
      <c r="K236" s="2">
        <f>'Processed Data Export'!BG237*K$1</f>
        <v>0</v>
      </c>
      <c r="L236" s="2">
        <f>'Processed Data Export'!BH237*L$1</f>
        <v>0</v>
      </c>
      <c r="M236" s="2">
        <f>'Processed Data Export'!BI237*M$1</f>
        <v>0</v>
      </c>
      <c r="N236" s="2">
        <f>'Processed Data Export'!BJ237*N$1</f>
        <v>0</v>
      </c>
      <c r="O236" s="2">
        <f>'Processed Data Export'!BK237*O$1</f>
        <v>0</v>
      </c>
      <c r="P236" s="2">
        <f>'Processed Data Export'!BL237*P$1</f>
        <v>0</v>
      </c>
      <c r="Q236" s="2">
        <f>'Processed Data Export'!BM237*Q$1</f>
        <v>0</v>
      </c>
      <c r="R236" s="2">
        <f>'Processed Data Export'!BN237*R$1</f>
        <v>0</v>
      </c>
      <c r="S236" s="2">
        <f>'Processed Data Export'!BO237*S$1</f>
        <v>0</v>
      </c>
      <c r="T236" s="2">
        <f>'Processed Data Export'!BP237*T$1</f>
        <v>0</v>
      </c>
      <c r="U236" s="2">
        <f>'Processed Data Export'!BQ237*U$1</f>
        <v>0</v>
      </c>
      <c r="V236" s="2">
        <f>'Processed Data Export'!BR237*V$1</f>
        <v>0</v>
      </c>
      <c r="W236" s="2">
        <f>'Processed Data Export'!BS237*W$1</f>
        <v>0</v>
      </c>
      <c r="X236" s="2">
        <f>'Processed Data Export'!BT237*X$1</f>
        <v>0</v>
      </c>
      <c r="Y236" s="2">
        <f>'Processed Data Export'!BU237*Y$1</f>
        <v>0</v>
      </c>
      <c r="Z236" s="2">
        <f>'Processed Data Export'!BV237*Z$1</f>
        <v>0</v>
      </c>
      <c r="AA236" s="2">
        <f>'Processed Data Export'!BW237*AA$1</f>
        <v>0</v>
      </c>
      <c r="AB236" s="2">
        <f>'Processed Data Export'!BX237*AB$1</f>
        <v>0</v>
      </c>
      <c r="AC236" s="2">
        <f>'Processed Data Export'!BY237*AC$1</f>
        <v>0</v>
      </c>
      <c r="AD236" s="2">
        <f>'Processed Data Export'!BZ237*AD$1</f>
        <v>0</v>
      </c>
      <c r="AE236" s="2">
        <f>'Processed Data Export'!CA237*AE$1</f>
        <v>0</v>
      </c>
      <c r="AF236" s="2">
        <f>'Processed Data Export'!CB237*AF$1</f>
        <v>0</v>
      </c>
      <c r="AG236" s="2">
        <f>'Processed Data Export'!CC237*AG$1</f>
        <v>0</v>
      </c>
      <c r="AH236" s="2">
        <f>'Processed Data Export'!CD237*AH$1</f>
        <v>0</v>
      </c>
      <c r="AI236" s="2">
        <f>'Processed Data Export'!CE237*AI$1</f>
        <v>0</v>
      </c>
      <c r="AJ236" s="2">
        <f>'Processed Data Export'!CF237*AJ$1</f>
        <v>0</v>
      </c>
      <c r="AK236" s="2">
        <f>'Processed Data Export'!CG237*AK$1</f>
        <v>0</v>
      </c>
      <c r="AL236" s="2">
        <f>'Processed Data Export'!CH237*AL$1</f>
        <v>0</v>
      </c>
      <c r="AM236" s="2">
        <f>'Processed Data Export'!CI237*AM$1</f>
        <v>0</v>
      </c>
      <c r="AN236" s="2">
        <f>'Processed Data Export'!CJ237*AN$1</f>
        <v>0</v>
      </c>
      <c r="AO236" s="2">
        <f>'Processed Data Export'!CK237*AO$1</f>
        <v>0</v>
      </c>
      <c r="AP236" s="2">
        <f>'Processed Data Export'!CL237*AP$1</f>
        <v>0</v>
      </c>
      <c r="AQ236" s="2">
        <f>'Processed Data Export'!CM237*AQ$1</f>
        <v>0</v>
      </c>
      <c r="AR236" s="2">
        <f>'Processed Data Export'!CN237*AR$1</f>
        <v>0</v>
      </c>
      <c r="AS236" s="2">
        <f>'Processed Data Export'!CO237*AS$1</f>
        <v>0</v>
      </c>
      <c r="AT236" s="2">
        <f>'Processed Data Export'!CP237*AT$1</f>
        <v>0</v>
      </c>
      <c r="AU236" s="2">
        <f>'Processed Data Export'!CQ237*AU$1</f>
        <v>0</v>
      </c>
      <c r="AV236" s="2">
        <f>'Processed Data Export'!CR237*AV$1</f>
        <v>0</v>
      </c>
      <c r="AW236" s="2">
        <f>'Processed Data Export'!CS237*AW$1</f>
        <v>0</v>
      </c>
      <c r="AX236" s="2">
        <f>'Processed Data Export'!CT237*AX$1</f>
        <v>0</v>
      </c>
      <c r="AY236" s="2">
        <f>'Processed Data Export'!CU237*AY$1</f>
        <v>0</v>
      </c>
      <c r="AZ236" s="2">
        <f>'Processed Data Export'!CV237*AZ$1</f>
        <v>0</v>
      </c>
      <c r="BA236" s="2">
        <f>'Processed Data Export'!CW237*BA$1</f>
        <v>0</v>
      </c>
      <c r="BB236" s="2">
        <f>'Processed Data Export'!CX237*BB$1</f>
        <v>0</v>
      </c>
      <c r="BC236" s="2">
        <f>'Processed Data Export'!CY237*BC$1</f>
        <v>0</v>
      </c>
      <c r="BD236" s="2">
        <f>'Processed Data Export'!CZ237*BD$1</f>
        <v>0</v>
      </c>
      <c r="BE236" s="2">
        <f>'Processed Data Export'!DA237*BE$1</f>
        <v>0</v>
      </c>
      <c r="BF236" s="2">
        <f>'Processed Data Export'!DB237*BF$1</f>
        <v>0</v>
      </c>
      <c r="BG236" s="2">
        <f>'Processed Data Export'!DC237*BG$1</f>
        <v>0</v>
      </c>
      <c r="BH236" s="2">
        <f>'Processed Data Export'!DD237*BH$1</f>
        <v>0</v>
      </c>
      <c r="BI236" s="2">
        <f>'Processed Data Export'!DE237*BI$1</f>
        <v>0</v>
      </c>
      <c r="BJ236" s="2">
        <f>'Processed Data Export'!DF237*BJ$1</f>
        <v>0</v>
      </c>
      <c r="BK236" s="2">
        <f>'Processed Data Export'!DG237*BK$1</f>
        <v>0</v>
      </c>
      <c r="BL236" s="2">
        <f>'Processed Data Export'!DH237*BL$1</f>
        <v>0</v>
      </c>
      <c r="BM236" s="2">
        <f>'Processed Data Export'!DI237*BM$1</f>
        <v>0</v>
      </c>
      <c r="BN236" s="2">
        <f>'Processed Data Export'!DJ237*BN$1</f>
        <v>0</v>
      </c>
      <c r="BO236" s="2">
        <f>'Processed Data Export'!DK237*BO$1</f>
        <v>0</v>
      </c>
      <c r="BP236" s="2">
        <f>'Processed Data Export'!DL237*BP$1</f>
        <v>0</v>
      </c>
      <c r="BQ236" s="2">
        <f>'Processed Data Export'!DM237*BQ$1</f>
        <v>0</v>
      </c>
      <c r="BR236" s="2">
        <f>'Processed Data Export'!DN237*BR$1</f>
        <v>0</v>
      </c>
      <c r="BS236" s="2">
        <f>'Processed Data Export'!DO237*BS$1</f>
        <v>0</v>
      </c>
      <c r="BT236" s="2">
        <f>'Processed Data Export'!DP237*BT$1</f>
        <v>0</v>
      </c>
      <c r="BU236" s="2">
        <f>'Processed Data Export'!DQ237*BU$1</f>
        <v>0</v>
      </c>
      <c r="BV236" s="2">
        <f>'Processed Data Export'!DR237*BV$1</f>
        <v>0</v>
      </c>
      <c r="BW236" s="2">
        <f>'Processed Data Export'!DS237*BW$1</f>
        <v>0</v>
      </c>
      <c r="BX236" s="2">
        <f>'Processed Data Export'!DT237*BX$1</f>
        <v>0</v>
      </c>
      <c r="BY236" s="2">
        <f>'Processed Data Export'!DU237*BY$1</f>
        <v>0</v>
      </c>
      <c r="BZ236" s="2">
        <f>'Processed Data Export'!DV237*BZ$1</f>
        <v>0</v>
      </c>
      <c r="CA236" s="2">
        <f>'Processed Data Export'!DW237*CA$1</f>
        <v>0</v>
      </c>
      <c r="CB236" s="2">
        <f>'Processed Data Export'!DX237*CB$1</f>
        <v>0</v>
      </c>
      <c r="CC236" s="2">
        <f>'Processed Data Export'!DY237*CC$1</f>
        <v>0</v>
      </c>
      <c r="CD236" s="2">
        <f>'Processed Data Export'!DZ237*CD$1</f>
        <v>0</v>
      </c>
      <c r="CE236" s="2">
        <f>'Processed Data Export'!EA237*CE$1</f>
        <v>0</v>
      </c>
      <c r="CF236" s="2">
        <f>'Processed Data Export'!EB237*CF$1</f>
        <v>0</v>
      </c>
      <c r="CG236" s="2">
        <f>'Processed Data Export'!EC237*CG$1</f>
        <v>0</v>
      </c>
      <c r="CH236" s="2">
        <f>'Processed Data Export'!ED237*CH$1</f>
        <v>0</v>
      </c>
      <c r="CI236" s="2">
        <f>'Processed Data Export'!EE237*CI$1</f>
        <v>0</v>
      </c>
      <c r="CJ236" s="2">
        <f>'Processed Data Export'!EF237*CJ$1</f>
        <v>0</v>
      </c>
      <c r="CK236" s="2">
        <f>'Processed Data Export'!EG237*CK$1</f>
        <v>0</v>
      </c>
      <c r="CL236" s="2">
        <f>'Processed Data Export'!EH237*CL$1</f>
        <v>0</v>
      </c>
      <c r="CM236" s="2">
        <f>'Processed Data Export'!EI237*CM$1</f>
        <v>0</v>
      </c>
      <c r="CN236" s="2">
        <f>'Processed Data Export'!EJ237*CN$1</f>
        <v>0</v>
      </c>
      <c r="CO236" s="2">
        <f t="shared" si="6"/>
        <v>0</v>
      </c>
      <c r="CP236" s="2">
        <f t="shared" si="7"/>
        <v>0</v>
      </c>
    </row>
    <row r="237" spans="1:94" x14ac:dyDescent="0.35">
      <c r="A237" s="2">
        <f>'Processed Data Export'!B238</f>
        <v>0</v>
      </c>
      <c r="B237" s="2">
        <f>'Processed Data Export'!AX238*B$1</f>
        <v>0</v>
      </c>
      <c r="C237" s="2">
        <f>'Processed Data Export'!AY238*C$1</f>
        <v>0</v>
      </c>
      <c r="D237" s="2">
        <f>'Processed Data Export'!AZ238*D$1</f>
        <v>0</v>
      </c>
      <c r="E237" s="2">
        <f>'Processed Data Export'!BA238*E$1</f>
        <v>0</v>
      </c>
      <c r="F237" s="2">
        <f>'Processed Data Export'!BB238*F$1</f>
        <v>0</v>
      </c>
      <c r="G237" s="2">
        <f>'Processed Data Export'!BC238*G$1</f>
        <v>0</v>
      </c>
      <c r="H237" s="2">
        <f>'Processed Data Export'!BD238*H$1</f>
        <v>0</v>
      </c>
      <c r="I237" s="2">
        <f>'Processed Data Export'!BE238*I$1</f>
        <v>0</v>
      </c>
      <c r="J237" s="2">
        <f>'Processed Data Export'!BF238*J$1</f>
        <v>0</v>
      </c>
      <c r="K237" s="2">
        <f>'Processed Data Export'!BG238*K$1</f>
        <v>0</v>
      </c>
      <c r="L237" s="2">
        <f>'Processed Data Export'!BH238*L$1</f>
        <v>0</v>
      </c>
      <c r="M237" s="2">
        <f>'Processed Data Export'!BI238*M$1</f>
        <v>0</v>
      </c>
      <c r="N237" s="2">
        <f>'Processed Data Export'!BJ238*N$1</f>
        <v>0</v>
      </c>
      <c r="O237" s="2">
        <f>'Processed Data Export'!BK238*O$1</f>
        <v>0</v>
      </c>
      <c r="P237" s="2">
        <f>'Processed Data Export'!BL238*P$1</f>
        <v>0</v>
      </c>
      <c r="Q237" s="2">
        <f>'Processed Data Export'!BM238*Q$1</f>
        <v>0</v>
      </c>
      <c r="R237" s="2">
        <f>'Processed Data Export'!BN238*R$1</f>
        <v>0</v>
      </c>
      <c r="S237" s="2">
        <f>'Processed Data Export'!BO238*S$1</f>
        <v>0</v>
      </c>
      <c r="T237" s="2">
        <f>'Processed Data Export'!BP238*T$1</f>
        <v>0</v>
      </c>
      <c r="U237" s="2">
        <f>'Processed Data Export'!BQ238*U$1</f>
        <v>0</v>
      </c>
      <c r="V237" s="2">
        <f>'Processed Data Export'!BR238*V$1</f>
        <v>0</v>
      </c>
      <c r="W237" s="2">
        <f>'Processed Data Export'!BS238*W$1</f>
        <v>0</v>
      </c>
      <c r="X237" s="2">
        <f>'Processed Data Export'!BT238*X$1</f>
        <v>0</v>
      </c>
      <c r="Y237" s="2">
        <f>'Processed Data Export'!BU238*Y$1</f>
        <v>0</v>
      </c>
      <c r="Z237" s="2">
        <f>'Processed Data Export'!BV238*Z$1</f>
        <v>0</v>
      </c>
      <c r="AA237" s="2">
        <f>'Processed Data Export'!BW238*AA$1</f>
        <v>0</v>
      </c>
      <c r="AB237" s="2">
        <f>'Processed Data Export'!BX238*AB$1</f>
        <v>0</v>
      </c>
      <c r="AC237" s="2">
        <f>'Processed Data Export'!BY238*AC$1</f>
        <v>0</v>
      </c>
      <c r="AD237" s="2">
        <f>'Processed Data Export'!BZ238*AD$1</f>
        <v>0</v>
      </c>
      <c r="AE237" s="2">
        <f>'Processed Data Export'!CA238*AE$1</f>
        <v>0</v>
      </c>
      <c r="AF237" s="2">
        <f>'Processed Data Export'!CB238*AF$1</f>
        <v>0</v>
      </c>
      <c r="AG237" s="2">
        <f>'Processed Data Export'!CC238*AG$1</f>
        <v>0</v>
      </c>
      <c r="AH237" s="2">
        <f>'Processed Data Export'!CD238*AH$1</f>
        <v>0</v>
      </c>
      <c r="AI237" s="2">
        <f>'Processed Data Export'!CE238*AI$1</f>
        <v>0</v>
      </c>
      <c r="AJ237" s="2">
        <f>'Processed Data Export'!CF238*AJ$1</f>
        <v>0</v>
      </c>
      <c r="AK237" s="2">
        <f>'Processed Data Export'!CG238*AK$1</f>
        <v>0</v>
      </c>
      <c r="AL237" s="2">
        <f>'Processed Data Export'!CH238*AL$1</f>
        <v>0</v>
      </c>
      <c r="AM237" s="2">
        <f>'Processed Data Export'!CI238*AM$1</f>
        <v>0</v>
      </c>
      <c r="AN237" s="2">
        <f>'Processed Data Export'!CJ238*AN$1</f>
        <v>0</v>
      </c>
      <c r="AO237" s="2">
        <f>'Processed Data Export'!CK238*AO$1</f>
        <v>0</v>
      </c>
      <c r="AP237" s="2">
        <f>'Processed Data Export'!CL238*AP$1</f>
        <v>0</v>
      </c>
      <c r="AQ237" s="2">
        <f>'Processed Data Export'!CM238*AQ$1</f>
        <v>0</v>
      </c>
      <c r="AR237" s="2">
        <f>'Processed Data Export'!CN238*AR$1</f>
        <v>0</v>
      </c>
      <c r="AS237" s="2">
        <f>'Processed Data Export'!CO238*AS$1</f>
        <v>0</v>
      </c>
      <c r="AT237" s="2">
        <f>'Processed Data Export'!CP238*AT$1</f>
        <v>0</v>
      </c>
      <c r="AU237" s="2">
        <f>'Processed Data Export'!CQ238*AU$1</f>
        <v>0</v>
      </c>
      <c r="AV237" s="2">
        <f>'Processed Data Export'!CR238*AV$1</f>
        <v>0</v>
      </c>
      <c r="AW237" s="2">
        <f>'Processed Data Export'!CS238*AW$1</f>
        <v>0</v>
      </c>
      <c r="AX237" s="2">
        <f>'Processed Data Export'!CT238*AX$1</f>
        <v>0</v>
      </c>
      <c r="AY237" s="2">
        <f>'Processed Data Export'!CU238*AY$1</f>
        <v>0</v>
      </c>
      <c r="AZ237" s="2">
        <f>'Processed Data Export'!CV238*AZ$1</f>
        <v>0</v>
      </c>
      <c r="BA237" s="2">
        <f>'Processed Data Export'!CW238*BA$1</f>
        <v>0</v>
      </c>
      <c r="BB237" s="2">
        <f>'Processed Data Export'!CX238*BB$1</f>
        <v>0</v>
      </c>
      <c r="BC237" s="2">
        <f>'Processed Data Export'!CY238*BC$1</f>
        <v>0</v>
      </c>
      <c r="BD237" s="2">
        <f>'Processed Data Export'!CZ238*BD$1</f>
        <v>0</v>
      </c>
      <c r="BE237" s="2">
        <f>'Processed Data Export'!DA238*BE$1</f>
        <v>0</v>
      </c>
      <c r="BF237" s="2">
        <f>'Processed Data Export'!DB238*BF$1</f>
        <v>0</v>
      </c>
      <c r="BG237" s="2">
        <f>'Processed Data Export'!DC238*BG$1</f>
        <v>0</v>
      </c>
      <c r="BH237" s="2">
        <f>'Processed Data Export'!DD238*BH$1</f>
        <v>0</v>
      </c>
      <c r="BI237" s="2">
        <f>'Processed Data Export'!DE238*BI$1</f>
        <v>0</v>
      </c>
      <c r="BJ237" s="2">
        <f>'Processed Data Export'!DF238*BJ$1</f>
        <v>0</v>
      </c>
      <c r="BK237" s="2">
        <f>'Processed Data Export'!DG238*BK$1</f>
        <v>0</v>
      </c>
      <c r="BL237" s="2">
        <f>'Processed Data Export'!DH238*BL$1</f>
        <v>0</v>
      </c>
      <c r="BM237" s="2">
        <f>'Processed Data Export'!DI238*BM$1</f>
        <v>0</v>
      </c>
      <c r="BN237" s="2">
        <f>'Processed Data Export'!DJ238*BN$1</f>
        <v>0</v>
      </c>
      <c r="BO237" s="2">
        <f>'Processed Data Export'!DK238*BO$1</f>
        <v>0</v>
      </c>
      <c r="BP237" s="2">
        <f>'Processed Data Export'!DL238*BP$1</f>
        <v>0</v>
      </c>
      <c r="BQ237" s="2">
        <f>'Processed Data Export'!DM238*BQ$1</f>
        <v>0</v>
      </c>
      <c r="BR237" s="2">
        <f>'Processed Data Export'!DN238*BR$1</f>
        <v>0</v>
      </c>
      <c r="BS237" s="2">
        <f>'Processed Data Export'!DO238*BS$1</f>
        <v>0</v>
      </c>
      <c r="BT237" s="2">
        <f>'Processed Data Export'!DP238*BT$1</f>
        <v>0</v>
      </c>
      <c r="BU237" s="2">
        <f>'Processed Data Export'!DQ238*BU$1</f>
        <v>0</v>
      </c>
      <c r="BV237" s="2">
        <f>'Processed Data Export'!DR238*BV$1</f>
        <v>0</v>
      </c>
      <c r="BW237" s="2">
        <f>'Processed Data Export'!DS238*BW$1</f>
        <v>0</v>
      </c>
      <c r="BX237" s="2">
        <f>'Processed Data Export'!DT238*BX$1</f>
        <v>0</v>
      </c>
      <c r="BY237" s="2">
        <f>'Processed Data Export'!DU238*BY$1</f>
        <v>0</v>
      </c>
      <c r="BZ237" s="2">
        <f>'Processed Data Export'!DV238*BZ$1</f>
        <v>0</v>
      </c>
      <c r="CA237" s="2">
        <f>'Processed Data Export'!DW238*CA$1</f>
        <v>0</v>
      </c>
      <c r="CB237" s="2">
        <f>'Processed Data Export'!DX238*CB$1</f>
        <v>0</v>
      </c>
      <c r="CC237" s="2">
        <f>'Processed Data Export'!DY238*CC$1</f>
        <v>0</v>
      </c>
      <c r="CD237" s="2">
        <f>'Processed Data Export'!DZ238*CD$1</f>
        <v>0</v>
      </c>
      <c r="CE237" s="2">
        <f>'Processed Data Export'!EA238*CE$1</f>
        <v>0</v>
      </c>
      <c r="CF237" s="2">
        <f>'Processed Data Export'!EB238*CF$1</f>
        <v>0</v>
      </c>
      <c r="CG237" s="2">
        <f>'Processed Data Export'!EC238*CG$1</f>
        <v>0</v>
      </c>
      <c r="CH237" s="2">
        <f>'Processed Data Export'!ED238*CH$1</f>
        <v>0</v>
      </c>
      <c r="CI237" s="2">
        <f>'Processed Data Export'!EE238*CI$1</f>
        <v>0</v>
      </c>
      <c r="CJ237" s="2">
        <f>'Processed Data Export'!EF238*CJ$1</f>
        <v>0</v>
      </c>
      <c r="CK237" s="2">
        <f>'Processed Data Export'!EG238*CK$1</f>
        <v>0</v>
      </c>
      <c r="CL237" s="2">
        <f>'Processed Data Export'!EH238*CL$1</f>
        <v>0</v>
      </c>
      <c r="CM237" s="2">
        <f>'Processed Data Export'!EI238*CM$1</f>
        <v>0</v>
      </c>
      <c r="CN237" s="2">
        <f>'Processed Data Export'!EJ238*CN$1</f>
        <v>0</v>
      </c>
      <c r="CO237" s="2">
        <f t="shared" si="6"/>
        <v>0</v>
      </c>
      <c r="CP237" s="2">
        <f t="shared" si="7"/>
        <v>0</v>
      </c>
    </row>
    <row r="238" spans="1:94" x14ac:dyDescent="0.35">
      <c r="A238" s="2">
        <f>'Processed Data Export'!B239</f>
        <v>0</v>
      </c>
      <c r="B238" s="2">
        <f>'Processed Data Export'!AX239*B$1</f>
        <v>0</v>
      </c>
      <c r="C238" s="2">
        <f>'Processed Data Export'!AY239*C$1</f>
        <v>0</v>
      </c>
      <c r="D238" s="2">
        <f>'Processed Data Export'!AZ239*D$1</f>
        <v>0</v>
      </c>
      <c r="E238" s="2">
        <f>'Processed Data Export'!BA239*E$1</f>
        <v>0</v>
      </c>
      <c r="F238" s="2">
        <f>'Processed Data Export'!BB239*F$1</f>
        <v>0</v>
      </c>
      <c r="G238" s="2">
        <f>'Processed Data Export'!BC239*G$1</f>
        <v>0</v>
      </c>
      <c r="H238" s="2">
        <f>'Processed Data Export'!BD239*H$1</f>
        <v>0</v>
      </c>
      <c r="I238" s="2">
        <f>'Processed Data Export'!BE239*I$1</f>
        <v>0</v>
      </c>
      <c r="J238" s="2">
        <f>'Processed Data Export'!BF239*J$1</f>
        <v>0</v>
      </c>
      <c r="K238" s="2">
        <f>'Processed Data Export'!BG239*K$1</f>
        <v>0</v>
      </c>
      <c r="L238" s="2">
        <f>'Processed Data Export'!BH239*L$1</f>
        <v>0</v>
      </c>
      <c r="M238" s="2">
        <f>'Processed Data Export'!BI239*M$1</f>
        <v>0</v>
      </c>
      <c r="N238" s="2">
        <f>'Processed Data Export'!BJ239*N$1</f>
        <v>0</v>
      </c>
      <c r="O238" s="2">
        <f>'Processed Data Export'!BK239*O$1</f>
        <v>0</v>
      </c>
      <c r="P238" s="2">
        <f>'Processed Data Export'!BL239*P$1</f>
        <v>0</v>
      </c>
      <c r="Q238" s="2">
        <f>'Processed Data Export'!BM239*Q$1</f>
        <v>0</v>
      </c>
      <c r="R238" s="2">
        <f>'Processed Data Export'!BN239*R$1</f>
        <v>0</v>
      </c>
      <c r="S238" s="2">
        <f>'Processed Data Export'!BO239*S$1</f>
        <v>0</v>
      </c>
      <c r="T238" s="2">
        <f>'Processed Data Export'!BP239*T$1</f>
        <v>0</v>
      </c>
      <c r="U238" s="2">
        <f>'Processed Data Export'!BQ239*U$1</f>
        <v>0</v>
      </c>
      <c r="V238" s="2">
        <f>'Processed Data Export'!BR239*V$1</f>
        <v>0</v>
      </c>
      <c r="W238" s="2">
        <f>'Processed Data Export'!BS239*W$1</f>
        <v>0</v>
      </c>
      <c r="X238" s="2">
        <f>'Processed Data Export'!BT239*X$1</f>
        <v>0</v>
      </c>
      <c r="Y238" s="2">
        <f>'Processed Data Export'!BU239*Y$1</f>
        <v>0</v>
      </c>
      <c r="Z238" s="2">
        <f>'Processed Data Export'!BV239*Z$1</f>
        <v>0</v>
      </c>
      <c r="AA238" s="2">
        <f>'Processed Data Export'!BW239*AA$1</f>
        <v>0</v>
      </c>
      <c r="AB238" s="2">
        <f>'Processed Data Export'!BX239*AB$1</f>
        <v>0</v>
      </c>
      <c r="AC238" s="2">
        <f>'Processed Data Export'!BY239*AC$1</f>
        <v>0</v>
      </c>
      <c r="AD238" s="2">
        <f>'Processed Data Export'!BZ239*AD$1</f>
        <v>0</v>
      </c>
      <c r="AE238" s="2">
        <f>'Processed Data Export'!CA239*AE$1</f>
        <v>0</v>
      </c>
      <c r="AF238" s="2">
        <f>'Processed Data Export'!CB239*AF$1</f>
        <v>0</v>
      </c>
      <c r="AG238" s="2">
        <f>'Processed Data Export'!CC239*AG$1</f>
        <v>0</v>
      </c>
      <c r="AH238" s="2">
        <f>'Processed Data Export'!CD239*AH$1</f>
        <v>0</v>
      </c>
      <c r="AI238" s="2">
        <f>'Processed Data Export'!CE239*AI$1</f>
        <v>0</v>
      </c>
      <c r="AJ238" s="2">
        <f>'Processed Data Export'!CF239*AJ$1</f>
        <v>0</v>
      </c>
      <c r="AK238" s="2">
        <f>'Processed Data Export'!CG239*AK$1</f>
        <v>0</v>
      </c>
      <c r="AL238" s="2">
        <f>'Processed Data Export'!CH239*AL$1</f>
        <v>0</v>
      </c>
      <c r="AM238" s="2">
        <f>'Processed Data Export'!CI239*AM$1</f>
        <v>0</v>
      </c>
      <c r="AN238" s="2">
        <f>'Processed Data Export'!CJ239*AN$1</f>
        <v>0</v>
      </c>
      <c r="AO238" s="2">
        <f>'Processed Data Export'!CK239*AO$1</f>
        <v>0</v>
      </c>
      <c r="AP238" s="2">
        <f>'Processed Data Export'!CL239*AP$1</f>
        <v>0</v>
      </c>
      <c r="AQ238" s="2">
        <f>'Processed Data Export'!CM239*AQ$1</f>
        <v>0</v>
      </c>
      <c r="AR238" s="2">
        <f>'Processed Data Export'!CN239*AR$1</f>
        <v>0</v>
      </c>
      <c r="AS238" s="2">
        <f>'Processed Data Export'!CO239*AS$1</f>
        <v>0</v>
      </c>
      <c r="AT238" s="2">
        <f>'Processed Data Export'!CP239*AT$1</f>
        <v>0</v>
      </c>
      <c r="AU238" s="2">
        <f>'Processed Data Export'!CQ239*AU$1</f>
        <v>0</v>
      </c>
      <c r="AV238" s="2">
        <f>'Processed Data Export'!CR239*AV$1</f>
        <v>0</v>
      </c>
      <c r="AW238" s="2">
        <f>'Processed Data Export'!CS239*AW$1</f>
        <v>0</v>
      </c>
      <c r="AX238" s="2">
        <f>'Processed Data Export'!CT239*AX$1</f>
        <v>0</v>
      </c>
      <c r="AY238" s="2">
        <f>'Processed Data Export'!CU239*AY$1</f>
        <v>0</v>
      </c>
      <c r="AZ238" s="2">
        <f>'Processed Data Export'!CV239*AZ$1</f>
        <v>0</v>
      </c>
      <c r="BA238" s="2">
        <f>'Processed Data Export'!CW239*BA$1</f>
        <v>0</v>
      </c>
      <c r="BB238" s="2">
        <f>'Processed Data Export'!CX239*BB$1</f>
        <v>0</v>
      </c>
      <c r="BC238" s="2">
        <f>'Processed Data Export'!CY239*BC$1</f>
        <v>0</v>
      </c>
      <c r="BD238" s="2">
        <f>'Processed Data Export'!CZ239*BD$1</f>
        <v>0</v>
      </c>
      <c r="BE238" s="2">
        <f>'Processed Data Export'!DA239*BE$1</f>
        <v>0</v>
      </c>
      <c r="BF238" s="2">
        <f>'Processed Data Export'!DB239*BF$1</f>
        <v>0</v>
      </c>
      <c r="BG238" s="2">
        <f>'Processed Data Export'!DC239*BG$1</f>
        <v>0</v>
      </c>
      <c r="BH238" s="2">
        <f>'Processed Data Export'!DD239*BH$1</f>
        <v>0</v>
      </c>
      <c r="BI238" s="2">
        <f>'Processed Data Export'!DE239*BI$1</f>
        <v>0</v>
      </c>
      <c r="BJ238" s="2">
        <f>'Processed Data Export'!DF239*BJ$1</f>
        <v>0</v>
      </c>
      <c r="BK238" s="2">
        <f>'Processed Data Export'!DG239*BK$1</f>
        <v>0</v>
      </c>
      <c r="BL238" s="2">
        <f>'Processed Data Export'!DH239*BL$1</f>
        <v>0</v>
      </c>
      <c r="BM238" s="2">
        <f>'Processed Data Export'!DI239*BM$1</f>
        <v>0</v>
      </c>
      <c r="BN238" s="2">
        <f>'Processed Data Export'!DJ239*BN$1</f>
        <v>0</v>
      </c>
      <c r="BO238" s="2">
        <f>'Processed Data Export'!DK239*BO$1</f>
        <v>0</v>
      </c>
      <c r="BP238" s="2">
        <f>'Processed Data Export'!DL239*BP$1</f>
        <v>0</v>
      </c>
      <c r="BQ238" s="2">
        <f>'Processed Data Export'!DM239*BQ$1</f>
        <v>0</v>
      </c>
      <c r="BR238" s="2">
        <f>'Processed Data Export'!DN239*BR$1</f>
        <v>0</v>
      </c>
      <c r="BS238" s="2">
        <f>'Processed Data Export'!DO239*BS$1</f>
        <v>0</v>
      </c>
      <c r="BT238" s="2">
        <f>'Processed Data Export'!DP239*BT$1</f>
        <v>0</v>
      </c>
      <c r="BU238" s="2">
        <f>'Processed Data Export'!DQ239*BU$1</f>
        <v>0</v>
      </c>
      <c r="BV238" s="2">
        <f>'Processed Data Export'!DR239*BV$1</f>
        <v>0</v>
      </c>
      <c r="BW238" s="2">
        <f>'Processed Data Export'!DS239*BW$1</f>
        <v>0</v>
      </c>
      <c r="BX238" s="2">
        <f>'Processed Data Export'!DT239*BX$1</f>
        <v>0</v>
      </c>
      <c r="BY238" s="2">
        <f>'Processed Data Export'!DU239*BY$1</f>
        <v>0</v>
      </c>
      <c r="BZ238" s="2">
        <f>'Processed Data Export'!DV239*BZ$1</f>
        <v>0</v>
      </c>
      <c r="CA238" s="2">
        <f>'Processed Data Export'!DW239*CA$1</f>
        <v>0</v>
      </c>
      <c r="CB238" s="2">
        <f>'Processed Data Export'!DX239*CB$1</f>
        <v>0</v>
      </c>
      <c r="CC238" s="2">
        <f>'Processed Data Export'!DY239*CC$1</f>
        <v>0</v>
      </c>
      <c r="CD238" s="2">
        <f>'Processed Data Export'!DZ239*CD$1</f>
        <v>0</v>
      </c>
      <c r="CE238" s="2">
        <f>'Processed Data Export'!EA239*CE$1</f>
        <v>0</v>
      </c>
      <c r="CF238" s="2">
        <f>'Processed Data Export'!EB239*CF$1</f>
        <v>0</v>
      </c>
      <c r="CG238" s="2">
        <f>'Processed Data Export'!EC239*CG$1</f>
        <v>0</v>
      </c>
      <c r="CH238" s="2">
        <f>'Processed Data Export'!ED239*CH$1</f>
        <v>0</v>
      </c>
      <c r="CI238" s="2">
        <f>'Processed Data Export'!EE239*CI$1</f>
        <v>0</v>
      </c>
      <c r="CJ238" s="2">
        <f>'Processed Data Export'!EF239*CJ$1</f>
        <v>0</v>
      </c>
      <c r="CK238" s="2">
        <f>'Processed Data Export'!EG239*CK$1</f>
        <v>0</v>
      </c>
      <c r="CL238" s="2">
        <f>'Processed Data Export'!EH239*CL$1</f>
        <v>0</v>
      </c>
      <c r="CM238" s="2">
        <f>'Processed Data Export'!EI239*CM$1</f>
        <v>0</v>
      </c>
      <c r="CN238" s="2">
        <f>'Processed Data Export'!EJ239*CN$1</f>
        <v>0</v>
      </c>
      <c r="CO238" s="2">
        <f t="shared" si="6"/>
        <v>0</v>
      </c>
      <c r="CP238" s="2">
        <f t="shared" si="7"/>
        <v>0</v>
      </c>
    </row>
    <row r="239" spans="1:94" x14ac:dyDescent="0.35">
      <c r="A239" s="2">
        <f>'Processed Data Export'!B240</f>
        <v>0</v>
      </c>
      <c r="B239" s="2">
        <f>'Processed Data Export'!AX240*B$1</f>
        <v>0</v>
      </c>
      <c r="C239" s="2">
        <f>'Processed Data Export'!AY240*C$1</f>
        <v>0</v>
      </c>
      <c r="D239" s="2">
        <f>'Processed Data Export'!AZ240*D$1</f>
        <v>0</v>
      </c>
      <c r="E239" s="2">
        <f>'Processed Data Export'!BA240*E$1</f>
        <v>0</v>
      </c>
      <c r="F239" s="2">
        <f>'Processed Data Export'!BB240*F$1</f>
        <v>0</v>
      </c>
      <c r="G239" s="2">
        <f>'Processed Data Export'!BC240*G$1</f>
        <v>0</v>
      </c>
      <c r="H239" s="2">
        <f>'Processed Data Export'!BD240*H$1</f>
        <v>0</v>
      </c>
      <c r="I239" s="2">
        <f>'Processed Data Export'!BE240*I$1</f>
        <v>0</v>
      </c>
      <c r="J239" s="2">
        <f>'Processed Data Export'!BF240*J$1</f>
        <v>0</v>
      </c>
      <c r="K239" s="2">
        <f>'Processed Data Export'!BG240*K$1</f>
        <v>0</v>
      </c>
      <c r="L239" s="2">
        <f>'Processed Data Export'!BH240*L$1</f>
        <v>0</v>
      </c>
      <c r="M239" s="2">
        <f>'Processed Data Export'!BI240*M$1</f>
        <v>0</v>
      </c>
      <c r="N239" s="2">
        <f>'Processed Data Export'!BJ240*N$1</f>
        <v>0</v>
      </c>
      <c r="O239" s="2">
        <f>'Processed Data Export'!BK240*O$1</f>
        <v>0</v>
      </c>
      <c r="P239" s="2">
        <f>'Processed Data Export'!BL240*P$1</f>
        <v>0</v>
      </c>
      <c r="Q239" s="2">
        <f>'Processed Data Export'!BM240*Q$1</f>
        <v>0</v>
      </c>
      <c r="R239" s="2">
        <f>'Processed Data Export'!BN240*R$1</f>
        <v>0</v>
      </c>
      <c r="S239" s="2">
        <f>'Processed Data Export'!BO240*S$1</f>
        <v>0</v>
      </c>
      <c r="T239" s="2">
        <f>'Processed Data Export'!BP240*T$1</f>
        <v>0</v>
      </c>
      <c r="U239" s="2">
        <f>'Processed Data Export'!BQ240*U$1</f>
        <v>0</v>
      </c>
      <c r="V239" s="2">
        <f>'Processed Data Export'!BR240*V$1</f>
        <v>0</v>
      </c>
      <c r="W239" s="2">
        <f>'Processed Data Export'!BS240*W$1</f>
        <v>0</v>
      </c>
      <c r="X239" s="2">
        <f>'Processed Data Export'!BT240*X$1</f>
        <v>0</v>
      </c>
      <c r="Y239" s="2">
        <f>'Processed Data Export'!BU240*Y$1</f>
        <v>0</v>
      </c>
      <c r="Z239" s="2">
        <f>'Processed Data Export'!BV240*Z$1</f>
        <v>0</v>
      </c>
      <c r="AA239" s="2">
        <f>'Processed Data Export'!BW240*AA$1</f>
        <v>0</v>
      </c>
      <c r="AB239" s="2">
        <f>'Processed Data Export'!BX240*AB$1</f>
        <v>0</v>
      </c>
      <c r="AC239" s="2">
        <f>'Processed Data Export'!BY240*AC$1</f>
        <v>0</v>
      </c>
      <c r="AD239" s="2">
        <f>'Processed Data Export'!BZ240*AD$1</f>
        <v>0</v>
      </c>
      <c r="AE239" s="2">
        <f>'Processed Data Export'!CA240*AE$1</f>
        <v>0</v>
      </c>
      <c r="AF239" s="2">
        <f>'Processed Data Export'!CB240*AF$1</f>
        <v>0</v>
      </c>
      <c r="AG239" s="2">
        <f>'Processed Data Export'!CC240*AG$1</f>
        <v>0</v>
      </c>
      <c r="AH239" s="2">
        <f>'Processed Data Export'!CD240*AH$1</f>
        <v>0</v>
      </c>
      <c r="AI239" s="2">
        <f>'Processed Data Export'!CE240*AI$1</f>
        <v>0</v>
      </c>
      <c r="AJ239" s="2">
        <f>'Processed Data Export'!CF240*AJ$1</f>
        <v>0</v>
      </c>
      <c r="AK239" s="2">
        <f>'Processed Data Export'!CG240*AK$1</f>
        <v>0</v>
      </c>
      <c r="AL239" s="2">
        <f>'Processed Data Export'!CH240*AL$1</f>
        <v>0</v>
      </c>
      <c r="AM239" s="2">
        <f>'Processed Data Export'!CI240*AM$1</f>
        <v>0</v>
      </c>
      <c r="AN239" s="2">
        <f>'Processed Data Export'!CJ240*AN$1</f>
        <v>0</v>
      </c>
      <c r="AO239" s="2">
        <f>'Processed Data Export'!CK240*AO$1</f>
        <v>0</v>
      </c>
      <c r="AP239" s="2">
        <f>'Processed Data Export'!CL240*AP$1</f>
        <v>0</v>
      </c>
      <c r="AQ239" s="2">
        <f>'Processed Data Export'!CM240*AQ$1</f>
        <v>0</v>
      </c>
      <c r="AR239" s="2">
        <f>'Processed Data Export'!CN240*AR$1</f>
        <v>0</v>
      </c>
      <c r="AS239" s="2">
        <f>'Processed Data Export'!CO240*AS$1</f>
        <v>0</v>
      </c>
      <c r="AT239" s="2">
        <f>'Processed Data Export'!CP240*AT$1</f>
        <v>0</v>
      </c>
      <c r="AU239" s="2">
        <f>'Processed Data Export'!CQ240*AU$1</f>
        <v>0</v>
      </c>
      <c r="AV239" s="2">
        <f>'Processed Data Export'!CR240*AV$1</f>
        <v>0</v>
      </c>
      <c r="AW239" s="2">
        <f>'Processed Data Export'!CS240*AW$1</f>
        <v>0</v>
      </c>
      <c r="AX239" s="2">
        <f>'Processed Data Export'!CT240*AX$1</f>
        <v>0</v>
      </c>
      <c r="AY239" s="2">
        <f>'Processed Data Export'!CU240*AY$1</f>
        <v>0</v>
      </c>
      <c r="AZ239" s="2">
        <f>'Processed Data Export'!CV240*AZ$1</f>
        <v>0</v>
      </c>
      <c r="BA239" s="2">
        <f>'Processed Data Export'!CW240*BA$1</f>
        <v>0</v>
      </c>
      <c r="BB239" s="2">
        <f>'Processed Data Export'!CX240*BB$1</f>
        <v>0</v>
      </c>
      <c r="BC239" s="2">
        <f>'Processed Data Export'!CY240*BC$1</f>
        <v>0</v>
      </c>
      <c r="BD239" s="2">
        <f>'Processed Data Export'!CZ240*BD$1</f>
        <v>0</v>
      </c>
      <c r="BE239" s="2">
        <f>'Processed Data Export'!DA240*BE$1</f>
        <v>0</v>
      </c>
      <c r="BF239" s="2">
        <f>'Processed Data Export'!DB240*BF$1</f>
        <v>0</v>
      </c>
      <c r="BG239" s="2">
        <f>'Processed Data Export'!DC240*BG$1</f>
        <v>0</v>
      </c>
      <c r="BH239" s="2">
        <f>'Processed Data Export'!DD240*BH$1</f>
        <v>0</v>
      </c>
      <c r="BI239" s="2">
        <f>'Processed Data Export'!DE240*BI$1</f>
        <v>0</v>
      </c>
      <c r="BJ239" s="2">
        <f>'Processed Data Export'!DF240*BJ$1</f>
        <v>0</v>
      </c>
      <c r="BK239" s="2">
        <f>'Processed Data Export'!DG240*BK$1</f>
        <v>0</v>
      </c>
      <c r="BL239" s="2">
        <f>'Processed Data Export'!DH240*BL$1</f>
        <v>0</v>
      </c>
      <c r="BM239" s="2">
        <f>'Processed Data Export'!DI240*BM$1</f>
        <v>0</v>
      </c>
      <c r="BN239" s="2">
        <f>'Processed Data Export'!DJ240*BN$1</f>
        <v>0</v>
      </c>
      <c r="BO239" s="2">
        <f>'Processed Data Export'!DK240*BO$1</f>
        <v>0</v>
      </c>
      <c r="BP239" s="2">
        <f>'Processed Data Export'!DL240*BP$1</f>
        <v>0</v>
      </c>
      <c r="BQ239" s="2">
        <f>'Processed Data Export'!DM240*BQ$1</f>
        <v>0</v>
      </c>
      <c r="BR239" s="2">
        <f>'Processed Data Export'!DN240*BR$1</f>
        <v>0</v>
      </c>
      <c r="BS239" s="2">
        <f>'Processed Data Export'!DO240*BS$1</f>
        <v>0</v>
      </c>
      <c r="BT239" s="2">
        <f>'Processed Data Export'!DP240*BT$1</f>
        <v>0</v>
      </c>
      <c r="BU239" s="2">
        <f>'Processed Data Export'!DQ240*BU$1</f>
        <v>0</v>
      </c>
      <c r="BV239" s="2">
        <f>'Processed Data Export'!DR240*BV$1</f>
        <v>0</v>
      </c>
      <c r="BW239" s="2">
        <f>'Processed Data Export'!DS240*BW$1</f>
        <v>0</v>
      </c>
      <c r="BX239" s="2">
        <f>'Processed Data Export'!DT240*BX$1</f>
        <v>0</v>
      </c>
      <c r="BY239" s="2">
        <f>'Processed Data Export'!DU240*BY$1</f>
        <v>0</v>
      </c>
      <c r="BZ239" s="2">
        <f>'Processed Data Export'!DV240*BZ$1</f>
        <v>0</v>
      </c>
      <c r="CA239" s="2">
        <f>'Processed Data Export'!DW240*CA$1</f>
        <v>0</v>
      </c>
      <c r="CB239" s="2">
        <f>'Processed Data Export'!DX240*CB$1</f>
        <v>0</v>
      </c>
      <c r="CC239" s="2">
        <f>'Processed Data Export'!DY240*CC$1</f>
        <v>0</v>
      </c>
      <c r="CD239" s="2">
        <f>'Processed Data Export'!DZ240*CD$1</f>
        <v>0</v>
      </c>
      <c r="CE239" s="2">
        <f>'Processed Data Export'!EA240*CE$1</f>
        <v>0</v>
      </c>
      <c r="CF239" s="2">
        <f>'Processed Data Export'!EB240*CF$1</f>
        <v>0</v>
      </c>
      <c r="CG239" s="2">
        <f>'Processed Data Export'!EC240*CG$1</f>
        <v>0</v>
      </c>
      <c r="CH239" s="2">
        <f>'Processed Data Export'!ED240*CH$1</f>
        <v>0</v>
      </c>
      <c r="CI239" s="2">
        <f>'Processed Data Export'!EE240*CI$1</f>
        <v>0</v>
      </c>
      <c r="CJ239" s="2">
        <f>'Processed Data Export'!EF240*CJ$1</f>
        <v>0</v>
      </c>
      <c r="CK239" s="2">
        <f>'Processed Data Export'!EG240*CK$1</f>
        <v>0</v>
      </c>
      <c r="CL239" s="2">
        <f>'Processed Data Export'!EH240*CL$1</f>
        <v>0</v>
      </c>
      <c r="CM239" s="2">
        <f>'Processed Data Export'!EI240*CM$1</f>
        <v>0</v>
      </c>
      <c r="CN239" s="2">
        <f>'Processed Data Export'!EJ240*CN$1</f>
        <v>0</v>
      </c>
      <c r="CO239" s="2">
        <f t="shared" si="6"/>
        <v>0</v>
      </c>
      <c r="CP239" s="2">
        <f t="shared" si="7"/>
        <v>0</v>
      </c>
    </row>
    <row r="240" spans="1:94" x14ac:dyDescent="0.35">
      <c r="A240" s="2">
        <f>'Processed Data Export'!B241</f>
        <v>0</v>
      </c>
      <c r="B240" s="2">
        <f>'Processed Data Export'!AX241*B$1</f>
        <v>0</v>
      </c>
      <c r="C240" s="2">
        <f>'Processed Data Export'!AY241*C$1</f>
        <v>0</v>
      </c>
      <c r="D240" s="2">
        <f>'Processed Data Export'!AZ241*D$1</f>
        <v>0</v>
      </c>
      <c r="E240" s="2">
        <f>'Processed Data Export'!BA241*E$1</f>
        <v>0</v>
      </c>
      <c r="F240" s="2">
        <f>'Processed Data Export'!BB241*F$1</f>
        <v>0</v>
      </c>
      <c r="G240" s="2">
        <f>'Processed Data Export'!BC241*G$1</f>
        <v>0</v>
      </c>
      <c r="H240" s="2">
        <f>'Processed Data Export'!BD241*H$1</f>
        <v>0</v>
      </c>
      <c r="I240" s="2">
        <f>'Processed Data Export'!BE241*I$1</f>
        <v>0</v>
      </c>
      <c r="J240" s="2">
        <f>'Processed Data Export'!BF241*J$1</f>
        <v>0</v>
      </c>
      <c r="K240" s="2">
        <f>'Processed Data Export'!BG241*K$1</f>
        <v>0</v>
      </c>
      <c r="L240" s="2">
        <f>'Processed Data Export'!BH241*L$1</f>
        <v>0</v>
      </c>
      <c r="M240" s="2">
        <f>'Processed Data Export'!BI241*M$1</f>
        <v>0</v>
      </c>
      <c r="N240" s="2">
        <f>'Processed Data Export'!BJ241*N$1</f>
        <v>0</v>
      </c>
      <c r="O240" s="2">
        <f>'Processed Data Export'!BK241*O$1</f>
        <v>0</v>
      </c>
      <c r="P240" s="2">
        <f>'Processed Data Export'!BL241*P$1</f>
        <v>0</v>
      </c>
      <c r="Q240" s="2">
        <f>'Processed Data Export'!BM241*Q$1</f>
        <v>0</v>
      </c>
      <c r="R240" s="2">
        <f>'Processed Data Export'!BN241*R$1</f>
        <v>0</v>
      </c>
      <c r="S240" s="2">
        <f>'Processed Data Export'!BO241*S$1</f>
        <v>0</v>
      </c>
      <c r="T240" s="2">
        <f>'Processed Data Export'!BP241*T$1</f>
        <v>0</v>
      </c>
      <c r="U240" s="2">
        <f>'Processed Data Export'!BQ241*U$1</f>
        <v>0</v>
      </c>
      <c r="V240" s="2">
        <f>'Processed Data Export'!BR241*V$1</f>
        <v>0</v>
      </c>
      <c r="W240" s="2">
        <f>'Processed Data Export'!BS241*W$1</f>
        <v>0</v>
      </c>
      <c r="X240" s="2">
        <f>'Processed Data Export'!BT241*X$1</f>
        <v>0</v>
      </c>
      <c r="Y240" s="2">
        <f>'Processed Data Export'!BU241*Y$1</f>
        <v>0</v>
      </c>
      <c r="Z240" s="2">
        <f>'Processed Data Export'!BV241*Z$1</f>
        <v>0</v>
      </c>
      <c r="AA240" s="2">
        <f>'Processed Data Export'!BW241*AA$1</f>
        <v>0</v>
      </c>
      <c r="AB240" s="2">
        <f>'Processed Data Export'!BX241*AB$1</f>
        <v>0</v>
      </c>
      <c r="AC240" s="2">
        <f>'Processed Data Export'!BY241*AC$1</f>
        <v>0</v>
      </c>
      <c r="AD240" s="2">
        <f>'Processed Data Export'!BZ241*AD$1</f>
        <v>0</v>
      </c>
      <c r="AE240" s="2">
        <f>'Processed Data Export'!CA241*AE$1</f>
        <v>0</v>
      </c>
      <c r="AF240" s="2">
        <f>'Processed Data Export'!CB241*AF$1</f>
        <v>0</v>
      </c>
      <c r="AG240" s="2">
        <f>'Processed Data Export'!CC241*AG$1</f>
        <v>0</v>
      </c>
      <c r="AH240" s="2">
        <f>'Processed Data Export'!CD241*AH$1</f>
        <v>0</v>
      </c>
      <c r="AI240" s="2">
        <f>'Processed Data Export'!CE241*AI$1</f>
        <v>0</v>
      </c>
      <c r="AJ240" s="2">
        <f>'Processed Data Export'!CF241*AJ$1</f>
        <v>0</v>
      </c>
      <c r="AK240" s="2">
        <f>'Processed Data Export'!CG241*AK$1</f>
        <v>0</v>
      </c>
      <c r="AL240" s="2">
        <f>'Processed Data Export'!CH241*AL$1</f>
        <v>0</v>
      </c>
      <c r="AM240" s="2">
        <f>'Processed Data Export'!CI241*AM$1</f>
        <v>0</v>
      </c>
      <c r="AN240" s="2">
        <f>'Processed Data Export'!CJ241*AN$1</f>
        <v>0</v>
      </c>
      <c r="AO240" s="2">
        <f>'Processed Data Export'!CK241*AO$1</f>
        <v>0</v>
      </c>
      <c r="AP240" s="2">
        <f>'Processed Data Export'!CL241*AP$1</f>
        <v>0</v>
      </c>
      <c r="AQ240" s="2">
        <f>'Processed Data Export'!CM241*AQ$1</f>
        <v>0</v>
      </c>
      <c r="AR240" s="2">
        <f>'Processed Data Export'!CN241*AR$1</f>
        <v>0</v>
      </c>
      <c r="AS240" s="2">
        <f>'Processed Data Export'!CO241*AS$1</f>
        <v>0</v>
      </c>
      <c r="AT240" s="2">
        <f>'Processed Data Export'!CP241*AT$1</f>
        <v>0</v>
      </c>
      <c r="AU240" s="2">
        <f>'Processed Data Export'!CQ241*AU$1</f>
        <v>0</v>
      </c>
      <c r="AV240" s="2">
        <f>'Processed Data Export'!CR241*AV$1</f>
        <v>0</v>
      </c>
      <c r="AW240" s="2">
        <f>'Processed Data Export'!CS241*AW$1</f>
        <v>0</v>
      </c>
      <c r="AX240" s="2">
        <f>'Processed Data Export'!CT241*AX$1</f>
        <v>0</v>
      </c>
      <c r="AY240" s="2">
        <f>'Processed Data Export'!CU241*AY$1</f>
        <v>0</v>
      </c>
      <c r="AZ240" s="2">
        <f>'Processed Data Export'!CV241*AZ$1</f>
        <v>0</v>
      </c>
      <c r="BA240" s="2">
        <f>'Processed Data Export'!CW241*BA$1</f>
        <v>0</v>
      </c>
      <c r="BB240" s="2">
        <f>'Processed Data Export'!CX241*BB$1</f>
        <v>0</v>
      </c>
      <c r="BC240" s="2">
        <f>'Processed Data Export'!CY241*BC$1</f>
        <v>0</v>
      </c>
      <c r="BD240" s="2">
        <f>'Processed Data Export'!CZ241*BD$1</f>
        <v>0</v>
      </c>
      <c r="BE240" s="2">
        <f>'Processed Data Export'!DA241*BE$1</f>
        <v>0</v>
      </c>
      <c r="BF240" s="2">
        <f>'Processed Data Export'!DB241*BF$1</f>
        <v>0</v>
      </c>
      <c r="BG240" s="2">
        <f>'Processed Data Export'!DC241*BG$1</f>
        <v>0</v>
      </c>
      <c r="BH240" s="2">
        <f>'Processed Data Export'!DD241*BH$1</f>
        <v>0</v>
      </c>
      <c r="BI240" s="2">
        <f>'Processed Data Export'!DE241*BI$1</f>
        <v>0</v>
      </c>
      <c r="BJ240" s="2">
        <f>'Processed Data Export'!DF241*BJ$1</f>
        <v>0</v>
      </c>
      <c r="BK240" s="2">
        <f>'Processed Data Export'!DG241*BK$1</f>
        <v>0</v>
      </c>
      <c r="BL240" s="2">
        <f>'Processed Data Export'!DH241*BL$1</f>
        <v>0</v>
      </c>
      <c r="BM240" s="2">
        <f>'Processed Data Export'!DI241*BM$1</f>
        <v>0</v>
      </c>
      <c r="BN240" s="2">
        <f>'Processed Data Export'!DJ241*BN$1</f>
        <v>0</v>
      </c>
      <c r="BO240" s="2">
        <f>'Processed Data Export'!DK241*BO$1</f>
        <v>0</v>
      </c>
      <c r="BP240" s="2">
        <f>'Processed Data Export'!DL241*BP$1</f>
        <v>0</v>
      </c>
      <c r="BQ240" s="2">
        <f>'Processed Data Export'!DM241*BQ$1</f>
        <v>0</v>
      </c>
      <c r="BR240" s="2">
        <f>'Processed Data Export'!DN241*BR$1</f>
        <v>0</v>
      </c>
      <c r="BS240" s="2">
        <f>'Processed Data Export'!DO241*BS$1</f>
        <v>0</v>
      </c>
      <c r="BT240" s="2">
        <f>'Processed Data Export'!DP241*BT$1</f>
        <v>0</v>
      </c>
      <c r="BU240" s="2">
        <f>'Processed Data Export'!DQ241*BU$1</f>
        <v>0</v>
      </c>
      <c r="BV240" s="2">
        <f>'Processed Data Export'!DR241*BV$1</f>
        <v>0</v>
      </c>
      <c r="BW240" s="2">
        <f>'Processed Data Export'!DS241*BW$1</f>
        <v>0</v>
      </c>
      <c r="BX240" s="2">
        <f>'Processed Data Export'!DT241*BX$1</f>
        <v>0</v>
      </c>
      <c r="BY240" s="2">
        <f>'Processed Data Export'!DU241*BY$1</f>
        <v>0</v>
      </c>
      <c r="BZ240" s="2">
        <f>'Processed Data Export'!DV241*BZ$1</f>
        <v>0</v>
      </c>
      <c r="CA240" s="2">
        <f>'Processed Data Export'!DW241*CA$1</f>
        <v>0</v>
      </c>
      <c r="CB240" s="2">
        <f>'Processed Data Export'!DX241*CB$1</f>
        <v>0</v>
      </c>
      <c r="CC240" s="2">
        <f>'Processed Data Export'!DY241*CC$1</f>
        <v>0</v>
      </c>
      <c r="CD240" s="2">
        <f>'Processed Data Export'!DZ241*CD$1</f>
        <v>0</v>
      </c>
      <c r="CE240" s="2">
        <f>'Processed Data Export'!EA241*CE$1</f>
        <v>0</v>
      </c>
      <c r="CF240" s="2">
        <f>'Processed Data Export'!EB241*CF$1</f>
        <v>0</v>
      </c>
      <c r="CG240" s="2">
        <f>'Processed Data Export'!EC241*CG$1</f>
        <v>0</v>
      </c>
      <c r="CH240" s="2">
        <f>'Processed Data Export'!ED241*CH$1</f>
        <v>0</v>
      </c>
      <c r="CI240" s="2">
        <f>'Processed Data Export'!EE241*CI$1</f>
        <v>0</v>
      </c>
      <c r="CJ240" s="2">
        <f>'Processed Data Export'!EF241*CJ$1</f>
        <v>0</v>
      </c>
      <c r="CK240" s="2">
        <f>'Processed Data Export'!EG241*CK$1</f>
        <v>0</v>
      </c>
      <c r="CL240" s="2">
        <f>'Processed Data Export'!EH241*CL$1</f>
        <v>0</v>
      </c>
      <c r="CM240" s="2">
        <f>'Processed Data Export'!EI241*CM$1</f>
        <v>0</v>
      </c>
      <c r="CN240" s="2">
        <f>'Processed Data Export'!EJ241*CN$1</f>
        <v>0</v>
      </c>
      <c r="CO240" s="2">
        <f t="shared" si="6"/>
        <v>0</v>
      </c>
      <c r="CP240" s="2">
        <f t="shared" si="7"/>
        <v>0</v>
      </c>
    </row>
    <row r="241" spans="1:94" x14ac:dyDescent="0.35">
      <c r="A241" s="2">
        <f>'Processed Data Export'!B242</f>
        <v>0</v>
      </c>
      <c r="B241" s="2">
        <f>'Processed Data Export'!AX242*B$1</f>
        <v>0</v>
      </c>
      <c r="C241" s="2">
        <f>'Processed Data Export'!AY242*C$1</f>
        <v>0</v>
      </c>
      <c r="D241" s="2">
        <f>'Processed Data Export'!AZ242*D$1</f>
        <v>0</v>
      </c>
      <c r="E241" s="2">
        <f>'Processed Data Export'!BA242*E$1</f>
        <v>0</v>
      </c>
      <c r="F241" s="2">
        <f>'Processed Data Export'!BB242*F$1</f>
        <v>0</v>
      </c>
      <c r="G241" s="2">
        <f>'Processed Data Export'!BC242*G$1</f>
        <v>0</v>
      </c>
      <c r="H241" s="2">
        <f>'Processed Data Export'!BD242*H$1</f>
        <v>0</v>
      </c>
      <c r="I241" s="2">
        <f>'Processed Data Export'!BE242*I$1</f>
        <v>0</v>
      </c>
      <c r="J241" s="2">
        <f>'Processed Data Export'!BF242*J$1</f>
        <v>0</v>
      </c>
      <c r="K241" s="2">
        <f>'Processed Data Export'!BG242*K$1</f>
        <v>0</v>
      </c>
      <c r="L241" s="2">
        <f>'Processed Data Export'!BH242*L$1</f>
        <v>0</v>
      </c>
      <c r="M241" s="2">
        <f>'Processed Data Export'!BI242*M$1</f>
        <v>0</v>
      </c>
      <c r="N241" s="2">
        <f>'Processed Data Export'!BJ242*N$1</f>
        <v>0</v>
      </c>
      <c r="O241" s="2">
        <f>'Processed Data Export'!BK242*O$1</f>
        <v>0</v>
      </c>
      <c r="P241" s="2">
        <f>'Processed Data Export'!BL242*P$1</f>
        <v>0</v>
      </c>
      <c r="Q241" s="2">
        <f>'Processed Data Export'!BM242*Q$1</f>
        <v>0</v>
      </c>
      <c r="R241" s="2">
        <f>'Processed Data Export'!BN242*R$1</f>
        <v>0</v>
      </c>
      <c r="S241" s="2">
        <f>'Processed Data Export'!BO242*S$1</f>
        <v>0</v>
      </c>
      <c r="T241" s="2">
        <f>'Processed Data Export'!BP242*T$1</f>
        <v>0</v>
      </c>
      <c r="U241" s="2">
        <f>'Processed Data Export'!BQ242*U$1</f>
        <v>0</v>
      </c>
      <c r="V241" s="2">
        <f>'Processed Data Export'!BR242*V$1</f>
        <v>0</v>
      </c>
      <c r="W241" s="2">
        <f>'Processed Data Export'!BS242*W$1</f>
        <v>0</v>
      </c>
      <c r="X241" s="2">
        <f>'Processed Data Export'!BT242*X$1</f>
        <v>0</v>
      </c>
      <c r="Y241" s="2">
        <f>'Processed Data Export'!BU242*Y$1</f>
        <v>0</v>
      </c>
      <c r="Z241" s="2">
        <f>'Processed Data Export'!BV242*Z$1</f>
        <v>0</v>
      </c>
      <c r="AA241" s="2">
        <f>'Processed Data Export'!BW242*AA$1</f>
        <v>0</v>
      </c>
      <c r="AB241" s="2">
        <f>'Processed Data Export'!BX242*AB$1</f>
        <v>0</v>
      </c>
      <c r="AC241" s="2">
        <f>'Processed Data Export'!BY242*AC$1</f>
        <v>0</v>
      </c>
      <c r="AD241" s="2">
        <f>'Processed Data Export'!BZ242*AD$1</f>
        <v>0</v>
      </c>
      <c r="AE241" s="2">
        <f>'Processed Data Export'!CA242*AE$1</f>
        <v>0</v>
      </c>
      <c r="AF241" s="2">
        <f>'Processed Data Export'!CB242*AF$1</f>
        <v>0</v>
      </c>
      <c r="AG241" s="2">
        <f>'Processed Data Export'!CC242*AG$1</f>
        <v>0</v>
      </c>
      <c r="AH241" s="2">
        <f>'Processed Data Export'!CD242*AH$1</f>
        <v>0</v>
      </c>
      <c r="AI241" s="2">
        <f>'Processed Data Export'!CE242*AI$1</f>
        <v>0</v>
      </c>
      <c r="AJ241" s="2">
        <f>'Processed Data Export'!CF242*AJ$1</f>
        <v>0</v>
      </c>
      <c r="AK241" s="2">
        <f>'Processed Data Export'!CG242*AK$1</f>
        <v>0</v>
      </c>
      <c r="AL241" s="2">
        <f>'Processed Data Export'!CH242*AL$1</f>
        <v>0</v>
      </c>
      <c r="AM241" s="2">
        <f>'Processed Data Export'!CI242*AM$1</f>
        <v>0</v>
      </c>
      <c r="AN241" s="2">
        <f>'Processed Data Export'!CJ242*AN$1</f>
        <v>0</v>
      </c>
      <c r="AO241" s="2">
        <f>'Processed Data Export'!CK242*AO$1</f>
        <v>0</v>
      </c>
      <c r="AP241" s="2">
        <f>'Processed Data Export'!CL242*AP$1</f>
        <v>0</v>
      </c>
      <c r="AQ241" s="2">
        <f>'Processed Data Export'!CM242*AQ$1</f>
        <v>0</v>
      </c>
      <c r="AR241" s="2">
        <f>'Processed Data Export'!CN242*AR$1</f>
        <v>0</v>
      </c>
      <c r="AS241" s="2">
        <f>'Processed Data Export'!CO242*AS$1</f>
        <v>0</v>
      </c>
      <c r="AT241" s="2">
        <f>'Processed Data Export'!CP242*AT$1</f>
        <v>0</v>
      </c>
      <c r="AU241" s="2">
        <f>'Processed Data Export'!CQ242*AU$1</f>
        <v>0</v>
      </c>
      <c r="AV241" s="2">
        <f>'Processed Data Export'!CR242*AV$1</f>
        <v>0</v>
      </c>
      <c r="AW241" s="2">
        <f>'Processed Data Export'!CS242*AW$1</f>
        <v>0</v>
      </c>
      <c r="AX241" s="2">
        <f>'Processed Data Export'!CT242*AX$1</f>
        <v>0</v>
      </c>
      <c r="AY241" s="2">
        <f>'Processed Data Export'!CU242*AY$1</f>
        <v>0</v>
      </c>
      <c r="AZ241" s="2">
        <f>'Processed Data Export'!CV242*AZ$1</f>
        <v>0</v>
      </c>
      <c r="BA241" s="2">
        <f>'Processed Data Export'!CW242*BA$1</f>
        <v>0</v>
      </c>
      <c r="BB241" s="2">
        <f>'Processed Data Export'!CX242*BB$1</f>
        <v>0</v>
      </c>
      <c r="BC241" s="2">
        <f>'Processed Data Export'!CY242*BC$1</f>
        <v>0</v>
      </c>
      <c r="BD241" s="2">
        <f>'Processed Data Export'!CZ242*BD$1</f>
        <v>0</v>
      </c>
      <c r="BE241" s="2">
        <f>'Processed Data Export'!DA242*BE$1</f>
        <v>0</v>
      </c>
      <c r="BF241" s="2">
        <f>'Processed Data Export'!DB242*BF$1</f>
        <v>0</v>
      </c>
      <c r="BG241" s="2">
        <f>'Processed Data Export'!DC242*BG$1</f>
        <v>0</v>
      </c>
      <c r="BH241" s="2">
        <f>'Processed Data Export'!DD242*BH$1</f>
        <v>0</v>
      </c>
      <c r="BI241" s="2">
        <f>'Processed Data Export'!DE242*BI$1</f>
        <v>0</v>
      </c>
      <c r="BJ241" s="2">
        <f>'Processed Data Export'!DF242*BJ$1</f>
        <v>0</v>
      </c>
      <c r="BK241" s="2">
        <f>'Processed Data Export'!DG242*BK$1</f>
        <v>0</v>
      </c>
      <c r="BL241" s="2">
        <f>'Processed Data Export'!DH242*BL$1</f>
        <v>0</v>
      </c>
      <c r="BM241" s="2">
        <f>'Processed Data Export'!DI242*BM$1</f>
        <v>0</v>
      </c>
      <c r="BN241" s="2">
        <f>'Processed Data Export'!DJ242*BN$1</f>
        <v>0</v>
      </c>
      <c r="BO241" s="2">
        <f>'Processed Data Export'!DK242*BO$1</f>
        <v>0</v>
      </c>
      <c r="BP241" s="2">
        <f>'Processed Data Export'!DL242*BP$1</f>
        <v>0</v>
      </c>
      <c r="BQ241" s="2">
        <f>'Processed Data Export'!DM242*BQ$1</f>
        <v>0</v>
      </c>
      <c r="BR241" s="2">
        <f>'Processed Data Export'!DN242*BR$1</f>
        <v>0</v>
      </c>
      <c r="BS241" s="2">
        <f>'Processed Data Export'!DO242*BS$1</f>
        <v>0</v>
      </c>
      <c r="BT241" s="2">
        <f>'Processed Data Export'!DP242*BT$1</f>
        <v>0</v>
      </c>
      <c r="BU241" s="2">
        <f>'Processed Data Export'!DQ242*BU$1</f>
        <v>0</v>
      </c>
      <c r="BV241" s="2">
        <f>'Processed Data Export'!DR242*BV$1</f>
        <v>0</v>
      </c>
      <c r="BW241" s="2">
        <f>'Processed Data Export'!DS242*BW$1</f>
        <v>0</v>
      </c>
      <c r="BX241" s="2">
        <f>'Processed Data Export'!DT242*BX$1</f>
        <v>0</v>
      </c>
      <c r="BY241" s="2">
        <f>'Processed Data Export'!DU242*BY$1</f>
        <v>0</v>
      </c>
      <c r="BZ241" s="2">
        <f>'Processed Data Export'!DV242*BZ$1</f>
        <v>0</v>
      </c>
      <c r="CA241" s="2">
        <f>'Processed Data Export'!DW242*CA$1</f>
        <v>0</v>
      </c>
      <c r="CB241" s="2">
        <f>'Processed Data Export'!DX242*CB$1</f>
        <v>0</v>
      </c>
      <c r="CC241" s="2">
        <f>'Processed Data Export'!DY242*CC$1</f>
        <v>0</v>
      </c>
      <c r="CD241" s="2">
        <f>'Processed Data Export'!DZ242*CD$1</f>
        <v>0</v>
      </c>
      <c r="CE241" s="2">
        <f>'Processed Data Export'!EA242*CE$1</f>
        <v>0</v>
      </c>
      <c r="CF241" s="2">
        <f>'Processed Data Export'!EB242*CF$1</f>
        <v>0</v>
      </c>
      <c r="CG241" s="2">
        <f>'Processed Data Export'!EC242*CG$1</f>
        <v>0</v>
      </c>
      <c r="CH241" s="2">
        <f>'Processed Data Export'!ED242*CH$1</f>
        <v>0</v>
      </c>
      <c r="CI241" s="2">
        <f>'Processed Data Export'!EE242*CI$1</f>
        <v>0</v>
      </c>
      <c r="CJ241" s="2">
        <f>'Processed Data Export'!EF242*CJ$1</f>
        <v>0</v>
      </c>
      <c r="CK241" s="2">
        <f>'Processed Data Export'!EG242*CK$1</f>
        <v>0</v>
      </c>
      <c r="CL241" s="2">
        <f>'Processed Data Export'!EH242*CL$1</f>
        <v>0</v>
      </c>
      <c r="CM241" s="2">
        <f>'Processed Data Export'!EI242*CM$1</f>
        <v>0</v>
      </c>
      <c r="CN241" s="2">
        <f>'Processed Data Export'!EJ242*CN$1</f>
        <v>0</v>
      </c>
      <c r="CO241" s="2">
        <f t="shared" si="6"/>
        <v>0</v>
      </c>
      <c r="CP241" s="2">
        <f t="shared" si="7"/>
        <v>0</v>
      </c>
    </row>
    <row r="242" spans="1:94" x14ac:dyDescent="0.35">
      <c r="A242" s="2">
        <f>'Processed Data Export'!B243</f>
        <v>0</v>
      </c>
      <c r="B242" s="2">
        <f>'Processed Data Export'!AX243*B$1</f>
        <v>0</v>
      </c>
      <c r="C242" s="2">
        <f>'Processed Data Export'!AY243*C$1</f>
        <v>0</v>
      </c>
      <c r="D242" s="2">
        <f>'Processed Data Export'!AZ243*D$1</f>
        <v>0</v>
      </c>
      <c r="E242" s="2">
        <f>'Processed Data Export'!BA243*E$1</f>
        <v>0</v>
      </c>
      <c r="F242" s="2">
        <f>'Processed Data Export'!BB243*F$1</f>
        <v>0</v>
      </c>
      <c r="G242" s="2">
        <f>'Processed Data Export'!BC243*G$1</f>
        <v>0</v>
      </c>
      <c r="H242" s="2">
        <f>'Processed Data Export'!BD243*H$1</f>
        <v>0</v>
      </c>
      <c r="I242" s="2">
        <f>'Processed Data Export'!BE243*I$1</f>
        <v>0</v>
      </c>
      <c r="J242" s="2">
        <f>'Processed Data Export'!BF243*J$1</f>
        <v>0</v>
      </c>
      <c r="K242" s="2">
        <f>'Processed Data Export'!BG243*K$1</f>
        <v>0</v>
      </c>
      <c r="L242" s="2">
        <f>'Processed Data Export'!BH243*L$1</f>
        <v>0</v>
      </c>
      <c r="M242" s="2">
        <f>'Processed Data Export'!BI243*M$1</f>
        <v>0</v>
      </c>
      <c r="N242" s="2">
        <f>'Processed Data Export'!BJ243*N$1</f>
        <v>0</v>
      </c>
      <c r="O242" s="2">
        <f>'Processed Data Export'!BK243*O$1</f>
        <v>0</v>
      </c>
      <c r="P242" s="2">
        <f>'Processed Data Export'!BL243*P$1</f>
        <v>0</v>
      </c>
      <c r="Q242" s="2">
        <f>'Processed Data Export'!BM243*Q$1</f>
        <v>0</v>
      </c>
      <c r="R242" s="2">
        <f>'Processed Data Export'!BN243*R$1</f>
        <v>0</v>
      </c>
      <c r="S242" s="2">
        <f>'Processed Data Export'!BO243*S$1</f>
        <v>0</v>
      </c>
      <c r="T242" s="2">
        <f>'Processed Data Export'!BP243*T$1</f>
        <v>0</v>
      </c>
      <c r="U242" s="2">
        <f>'Processed Data Export'!BQ243*U$1</f>
        <v>0</v>
      </c>
      <c r="V242" s="2">
        <f>'Processed Data Export'!BR243*V$1</f>
        <v>0</v>
      </c>
      <c r="W242" s="2">
        <f>'Processed Data Export'!BS243*W$1</f>
        <v>0</v>
      </c>
      <c r="X242" s="2">
        <f>'Processed Data Export'!BT243*X$1</f>
        <v>0</v>
      </c>
      <c r="Y242" s="2">
        <f>'Processed Data Export'!BU243*Y$1</f>
        <v>0</v>
      </c>
      <c r="Z242" s="2">
        <f>'Processed Data Export'!BV243*Z$1</f>
        <v>0</v>
      </c>
      <c r="AA242" s="2">
        <f>'Processed Data Export'!BW243*AA$1</f>
        <v>0</v>
      </c>
      <c r="AB242" s="2">
        <f>'Processed Data Export'!BX243*AB$1</f>
        <v>0</v>
      </c>
      <c r="AC242" s="2">
        <f>'Processed Data Export'!BY243*AC$1</f>
        <v>0</v>
      </c>
      <c r="AD242" s="2">
        <f>'Processed Data Export'!BZ243*AD$1</f>
        <v>0</v>
      </c>
      <c r="AE242" s="2">
        <f>'Processed Data Export'!CA243*AE$1</f>
        <v>0</v>
      </c>
      <c r="AF242" s="2">
        <f>'Processed Data Export'!CB243*AF$1</f>
        <v>0</v>
      </c>
      <c r="AG242" s="2">
        <f>'Processed Data Export'!CC243*AG$1</f>
        <v>0</v>
      </c>
      <c r="AH242" s="2">
        <f>'Processed Data Export'!CD243*AH$1</f>
        <v>0</v>
      </c>
      <c r="AI242" s="2">
        <f>'Processed Data Export'!CE243*AI$1</f>
        <v>0</v>
      </c>
      <c r="AJ242" s="2">
        <f>'Processed Data Export'!CF243*AJ$1</f>
        <v>0</v>
      </c>
      <c r="AK242" s="2">
        <f>'Processed Data Export'!CG243*AK$1</f>
        <v>0</v>
      </c>
      <c r="AL242" s="2">
        <f>'Processed Data Export'!CH243*AL$1</f>
        <v>0</v>
      </c>
      <c r="AM242" s="2">
        <f>'Processed Data Export'!CI243*AM$1</f>
        <v>0</v>
      </c>
      <c r="AN242" s="2">
        <f>'Processed Data Export'!CJ243*AN$1</f>
        <v>0</v>
      </c>
      <c r="AO242" s="2">
        <f>'Processed Data Export'!CK243*AO$1</f>
        <v>0</v>
      </c>
      <c r="AP242" s="2">
        <f>'Processed Data Export'!CL243*AP$1</f>
        <v>0</v>
      </c>
      <c r="AQ242" s="2">
        <f>'Processed Data Export'!CM243*AQ$1</f>
        <v>0</v>
      </c>
      <c r="AR242" s="2">
        <f>'Processed Data Export'!CN243*AR$1</f>
        <v>0</v>
      </c>
      <c r="AS242" s="2">
        <f>'Processed Data Export'!CO243*AS$1</f>
        <v>0</v>
      </c>
      <c r="AT242" s="2">
        <f>'Processed Data Export'!CP243*AT$1</f>
        <v>0</v>
      </c>
      <c r="AU242" s="2">
        <f>'Processed Data Export'!CQ243*AU$1</f>
        <v>0</v>
      </c>
      <c r="AV242" s="2">
        <f>'Processed Data Export'!CR243*AV$1</f>
        <v>0</v>
      </c>
      <c r="AW242" s="2">
        <f>'Processed Data Export'!CS243*AW$1</f>
        <v>0</v>
      </c>
      <c r="AX242" s="2">
        <f>'Processed Data Export'!CT243*AX$1</f>
        <v>0</v>
      </c>
      <c r="AY242" s="2">
        <f>'Processed Data Export'!CU243*AY$1</f>
        <v>0</v>
      </c>
      <c r="AZ242" s="2">
        <f>'Processed Data Export'!CV243*AZ$1</f>
        <v>0</v>
      </c>
      <c r="BA242" s="2">
        <f>'Processed Data Export'!CW243*BA$1</f>
        <v>0</v>
      </c>
      <c r="BB242" s="2">
        <f>'Processed Data Export'!CX243*BB$1</f>
        <v>0</v>
      </c>
      <c r="BC242" s="2">
        <f>'Processed Data Export'!CY243*BC$1</f>
        <v>0</v>
      </c>
      <c r="BD242" s="2">
        <f>'Processed Data Export'!CZ243*BD$1</f>
        <v>0</v>
      </c>
      <c r="BE242" s="2">
        <f>'Processed Data Export'!DA243*BE$1</f>
        <v>0</v>
      </c>
      <c r="BF242" s="2">
        <f>'Processed Data Export'!DB243*BF$1</f>
        <v>0</v>
      </c>
      <c r="BG242" s="2">
        <f>'Processed Data Export'!DC243*BG$1</f>
        <v>0</v>
      </c>
      <c r="BH242" s="2">
        <f>'Processed Data Export'!DD243*BH$1</f>
        <v>0</v>
      </c>
      <c r="BI242" s="2">
        <f>'Processed Data Export'!DE243*BI$1</f>
        <v>0</v>
      </c>
      <c r="BJ242" s="2">
        <f>'Processed Data Export'!DF243*BJ$1</f>
        <v>0</v>
      </c>
      <c r="BK242" s="2">
        <f>'Processed Data Export'!DG243*BK$1</f>
        <v>0</v>
      </c>
      <c r="BL242" s="2">
        <f>'Processed Data Export'!DH243*BL$1</f>
        <v>0</v>
      </c>
      <c r="BM242" s="2">
        <f>'Processed Data Export'!DI243*BM$1</f>
        <v>0</v>
      </c>
      <c r="BN242" s="2">
        <f>'Processed Data Export'!DJ243*BN$1</f>
        <v>0</v>
      </c>
      <c r="BO242" s="2">
        <f>'Processed Data Export'!DK243*BO$1</f>
        <v>0</v>
      </c>
      <c r="BP242" s="2">
        <f>'Processed Data Export'!DL243*BP$1</f>
        <v>0</v>
      </c>
      <c r="BQ242" s="2">
        <f>'Processed Data Export'!DM243*BQ$1</f>
        <v>0</v>
      </c>
      <c r="BR242" s="2">
        <f>'Processed Data Export'!DN243*BR$1</f>
        <v>0</v>
      </c>
      <c r="BS242" s="2">
        <f>'Processed Data Export'!DO243*BS$1</f>
        <v>0</v>
      </c>
      <c r="BT242" s="2">
        <f>'Processed Data Export'!DP243*BT$1</f>
        <v>0</v>
      </c>
      <c r="BU242" s="2">
        <f>'Processed Data Export'!DQ243*BU$1</f>
        <v>0</v>
      </c>
      <c r="BV242" s="2">
        <f>'Processed Data Export'!DR243*BV$1</f>
        <v>0</v>
      </c>
      <c r="BW242" s="2">
        <f>'Processed Data Export'!DS243*BW$1</f>
        <v>0</v>
      </c>
      <c r="BX242" s="2">
        <f>'Processed Data Export'!DT243*BX$1</f>
        <v>0</v>
      </c>
      <c r="BY242" s="2">
        <f>'Processed Data Export'!DU243*BY$1</f>
        <v>0</v>
      </c>
      <c r="BZ242" s="2">
        <f>'Processed Data Export'!DV243*BZ$1</f>
        <v>0</v>
      </c>
      <c r="CA242" s="2">
        <f>'Processed Data Export'!DW243*CA$1</f>
        <v>0</v>
      </c>
      <c r="CB242" s="2">
        <f>'Processed Data Export'!DX243*CB$1</f>
        <v>0</v>
      </c>
      <c r="CC242" s="2">
        <f>'Processed Data Export'!DY243*CC$1</f>
        <v>0</v>
      </c>
      <c r="CD242" s="2">
        <f>'Processed Data Export'!DZ243*CD$1</f>
        <v>0</v>
      </c>
      <c r="CE242" s="2">
        <f>'Processed Data Export'!EA243*CE$1</f>
        <v>0</v>
      </c>
      <c r="CF242" s="2">
        <f>'Processed Data Export'!EB243*CF$1</f>
        <v>0</v>
      </c>
      <c r="CG242" s="2">
        <f>'Processed Data Export'!EC243*CG$1</f>
        <v>0</v>
      </c>
      <c r="CH242" s="2">
        <f>'Processed Data Export'!ED243*CH$1</f>
        <v>0</v>
      </c>
      <c r="CI242" s="2">
        <f>'Processed Data Export'!EE243*CI$1</f>
        <v>0</v>
      </c>
      <c r="CJ242" s="2">
        <f>'Processed Data Export'!EF243*CJ$1</f>
        <v>0</v>
      </c>
      <c r="CK242" s="2">
        <f>'Processed Data Export'!EG243*CK$1</f>
        <v>0</v>
      </c>
      <c r="CL242" s="2">
        <f>'Processed Data Export'!EH243*CL$1</f>
        <v>0</v>
      </c>
      <c r="CM242" s="2">
        <f>'Processed Data Export'!EI243*CM$1</f>
        <v>0</v>
      </c>
      <c r="CN242" s="2">
        <f>'Processed Data Export'!EJ243*CN$1</f>
        <v>0</v>
      </c>
      <c r="CO242" s="2">
        <f t="shared" si="6"/>
        <v>0</v>
      </c>
      <c r="CP242" s="2">
        <f t="shared" si="7"/>
        <v>0</v>
      </c>
    </row>
    <row r="243" spans="1:94" x14ac:dyDescent="0.35">
      <c r="A243" s="2">
        <f>'Processed Data Export'!B244</f>
        <v>0</v>
      </c>
      <c r="B243" s="2">
        <f>'Processed Data Export'!AX244*B$1</f>
        <v>0</v>
      </c>
      <c r="C243" s="2">
        <f>'Processed Data Export'!AY244*C$1</f>
        <v>0</v>
      </c>
      <c r="D243" s="2">
        <f>'Processed Data Export'!AZ244*D$1</f>
        <v>0</v>
      </c>
      <c r="E243" s="2">
        <f>'Processed Data Export'!BA244*E$1</f>
        <v>0</v>
      </c>
      <c r="F243" s="2">
        <f>'Processed Data Export'!BB244*F$1</f>
        <v>0</v>
      </c>
      <c r="G243" s="2">
        <f>'Processed Data Export'!BC244*G$1</f>
        <v>0</v>
      </c>
      <c r="H243" s="2">
        <f>'Processed Data Export'!BD244*H$1</f>
        <v>0</v>
      </c>
      <c r="I243" s="2">
        <f>'Processed Data Export'!BE244*I$1</f>
        <v>0</v>
      </c>
      <c r="J243" s="2">
        <f>'Processed Data Export'!BF244*J$1</f>
        <v>0</v>
      </c>
      <c r="K243" s="2">
        <f>'Processed Data Export'!BG244*K$1</f>
        <v>0</v>
      </c>
      <c r="L243" s="2">
        <f>'Processed Data Export'!BH244*L$1</f>
        <v>0</v>
      </c>
      <c r="M243" s="2">
        <f>'Processed Data Export'!BI244*M$1</f>
        <v>0</v>
      </c>
      <c r="N243" s="2">
        <f>'Processed Data Export'!BJ244*N$1</f>
        <v>0</v>
      </c>
      <c r="O243" s="2">
        <f>'Processed Data Export'!BK244*O$1</f>
        <v>0</v>
      </c>
      <c r="P243" s="2">
        <f>'Processed Data Export'!BL244*P$1</f>
        <v>0</v>
      </c>
      <c r="Q243" s="2">
        <f>'Processed Data Export'!BM244*Q$1</f>
        <v>0</v>
      </c>
      <c r="R243" s="2">
        <f>'Processed Data Export'!BN244*R$1</f>
        <v>0</v>
      </c>
      <c r="S243" s="2">
        <f>'Processed Data Export'!BO244*S$1</f>
        <v>0</v>
      </c>
      <c r="T243" s="2">
        <f>'Processed Data Export'!BP244*T$1</f>
        <v>0</v>
      </c>
      <c r="U243" s="2">
        <f>'Processed Data Export'!BQ244*U$1</f>
        <v>0</v>
      </c>
      <c r="V243" s="2">
        <f>'Processed Data Export'!BR244*V$1</f>
        <v>0</v>
      </c>
      <c r="W243" s="2">
        <f>'Processed Data Export'!BS244*W$1</f>
        <v>0</v>
      </c>
      <c r="X243" s="2">
        <f>'Processed Data Export'!BT244*X$1</f>
        <v>0</v>
      </c>
      <c r="Y243" s="2">
        <f>'Processed Data Export'!BU244*Y$1</f>
        <v>0</v>
      </c>
      <c r="Z243" s="2">
        <f>'Processed Data Export'!BV244*Z$1</f>
        <v>0</v>
      </c>
      <c r="AA243" s="2">
        <f>'Processed Data Export'!BW244*AA$1</f>
        <v>0</v>
      </c>
      <c r="AB243" s="2">
        <f>'Processed Data Export'!BX244*AB$1</f>
        <v>0</v>
      </c>
      <c r="AC243" s="2">
        <f>'Processed Data Export'!BY244*AC$1</f>
        <v>0</v>
      </c>
      <c r="AD243" s="2">
        <f>'Processed Data Export'!BZ244*AD$1</f>
        <v>0</v>
      </c>
      <c r="AE243" s="2">
        <f>'Processed Data Export'!CA244*AE$1</f>
        <v>0</v>
      </c>
      <c r="AF243" s="2">
        <f>'Processed Data Export'!CB244*AF$1</f>
        <v>0</v>
      </c>
      <c r="AG243" s="2">
        <f>'Processed Data Export'!CC244*AG$1</f>
        <v>0</v>
      </c>
      <c r="AH243" s="2">
        <f>'Processed Data Export'!CD244*AH$1</f>
        <v>0</v>
      </c>
      <c r="AI243" s="2">
        <f>'Processed Data Export'!CE244*AI$1</f>
        <v>0</v>
      </c>
      <c r="AJ243" s="2">
        <f>'Processed Data Export'!CF244*AJ$1</f>
        <v>0</v>
      </c>
      <c r="AK243" s="2">
        <f>'Processed Data Export'!CG244*AK$1</f>
        <v>0</v>
      </c>
      <c r="AL243" s="2">
        <f>'Processed Data Export'!CH244*AL$1</f>
        <v>0</v>
      </c>
      <c r="AM243" s="2">
        <f>'Processed Data Export'!CI244*AM$1</f>
        <v>0</v>
      </c>
      <c r="AN243" s="2">
        <f>'Processed Data Export'!CJ244*AN$1</f>
        <v>0</v>
      </c>
      <c r="AO243" s="2">
        <f>'Processed Data Export'!CK244*AO$1</f>
        <v>0</v>
      </c>
      <c r="AP243" s="2">
        <f>'Processed Data Export'!CL244*AP$1</f>
        <v>0</v>
      </c>
      <c r="AQ243" s="2">
        <f>'Processed Data Export'!CM244*AQ$1</f>
        <v>0</v>
      </c>
      <c r="AR243" s="2">
        <f>'Processed Data Export'!CN244*AR$1</f>
        <v>0</v>
      </c>
      <c r="AS243" s="2">
        <f>'Processed Data Export'!CO244*AS$1</f>
        <v>0</v>
      </c>
      <c r="AT243" s="2">
        <f>'Processed Data Export'!CP244*AT$1</f>
        <v>0</v>
      </c>
      <c r="AU243" s="2">
        <f>'Processed Data Export'!CQ244*AU$1</f>
        <v>0</v>
      </c>
      <c r="AV243" s="2">
        <f>'Processed Data Export'!CR244*AV$1</f>
        <v>0</v>
      </c>
      <c r="AW243" s="2">
        <f>'Processed Data Export'!CS244*AW$1</f>
        <v>0</v>
      </c>
      <c r="AX243" s="2">
        <f>'Processed Data Export'!CT244*AX$1</f>
        <v>0</v>
      </c>
      <c r="AY243" s="2">
        <f>'Processed Data Export'!CU244*AY$1</f>
        <v>0</v>
      </c>
      <c r="AZ243" s="2">
        <f>'Processed Data Export'!CV244*AZ$1</f>
        <v>0</v>
      </c>
      <c r="BA243" s="2">
        <f>'Processed Data Export'!CW244*BA$1</f>
        <v>0</v>
      </c>
      <c r="BB243" s="2">
        <f>'Processed Data Export'!CX244*BB$1</f>
        <v>0</v>
      </c>
      <c r="BC243" s="2">
        <f>'Processed Data Export'!CY244*BC$1</f>
        <v>0</v>
      </c>
      <c r="BD243" s="2">
        <f>'Processed Data Export'!CZ244*BD$1</f>
        <v>0</v>
      </c>
      <c r="BE243" s="2">
        <f>'Processed Data Export'!DA244*BE$1</f>
        <v>0</v>
      </c>
      <c r="BF243" s="2">
        <f>'Processed Data Export'!DB244*BF$1</f>
        <v>0</v>
      </c>
      <c r="BG243" s="2">
        <f>'Processed Data Export'!DC244*BG$1</f>
        <v>0</v>
      </c>
      <c r="BH243" s="2">
        <f>'Processed Data Export'!DD244*BH$1</f>
        <v>0</v>
      </c>
      <c r="BI243" s="2">
        <f>'Processed Data Export'!DE244*BI$1</f>
        <v>0</v>
      </c>
      <c r="BJ243" s="2">
        <f>'Processed Data Export'!DF244*BJ$1</f>
        <v>0</v>
      </c>
      <c r="BK243" s="2">
        <f>'Processed Data Export'!DG244*BK$1</f>
        <v>0</v>
      </c>
      <c r="BL243" s="2">
        <f>'Processed Data Export'!DH244*BL$1</f>
        <v>0</v>
      </c>
      <c r="BM243" s="2">
        <f>'Processed Data Export'!DI244*BM$1</f>
        <v>0</v>
      </c>
      <c r="BN243" s="2">
        <f>'Processed Data Export'!DJ244*BN$1</f>
        <v>0</v>
      </c>
      <c r="BO243" s="2">
        <f>'Processed Data Export'!DK244*BO$1</f>
        <v>0</v>
      </c>
      <c r="BP243" s="2">
        <f>'Processed Data Export'!DL244*BP$1</f>
        <v>0</v>
      </c>
      <c r="BQ243" s="2">
        <f>'Processed Data Export'!DM244*BQ$1</f>
        <v>0</v>
      </c>
      <c r="BR243" s="2">
        <f>'Processed Data Export'!DN244*BR$1</f>
        <v>0</v>
      </c>
      <c r="BS243" s="2">
        <f>'Processed Data Export'!DO244*BS$1</f>
        <v>0</v>
      </c>
      <c r="BT243" s="2">
        <f>'Processed Data Export'!DP244*BT$1</f>
        <v>0</v>
      </c>
      <c r="BU243" s="2">
        <f>'Processed Data Export'!DQ244*BU$1</f>
        <v>0</v>
      </c>
      <c r="BV243" s="2">
        <f>'Processed Data Export'!DR244*BV$1</f>
        <v>0</v>
      </c>
      <c r="BW243" s="2">
        <f>'Processed Data Export'!DS244*BW$1</f>
        <v>0</v>
      </c>
      <c r="BX243" s="2">
        <f>'Processed Data Export'!DT244*BX$1</f>
        <v>0</v>
      </c>
      <c r="BY243" s="2">
        <f>'Processed Data Export'!DU244*BY$1</f>
        <v>0</v>
      </c>
      <c r="BZ243" s="2">
        <f>'Processed Data Export'!DV244*BZ$1</f>
        <v>0</v>
      </c>
      <c r="CA243" s="2">
        <f>'Processed Data Export'!DW244*CA$1</f>
        <v>0</v>
      </c>
      <c r="CB243" s="2">
        <f>'Processed Data Export'!DX244*CB$1</f>
        <v>0</v>
      </c>
      <c r="CC243" s="2">
        <f>'Processed Data Export'!DY244*CC$1</f>
        <v>0</v>
      </c>
      <c r="CD243" s="2">
        <f>'Processed Data Export'!DZ244*CD$1</f>
        <v>0</v>
      </c>
      <c r="CE243" s="2">
        <f>'Processed Data Export'!EA244*CE$1</f>
        <v>0</v>
      </c>
      <c r="CF243" s="2">
        <f>'Processed Data Export'!EB244*CF$1</f>
        <v>0</v>
      </c>
      <c r="CG243" s="2">
        <f>'Processed Data Export'!EC244*CG$1</f>
        <v>0</v>
      </c>
      <c r="CH243" s="2">
        <f>'Processed Data Export'!ED244*CH$1</f>
        <v>0</v>
      </c>
      <c r="CI243" s="2">
        <f>'Processed Data Export'!EE244*CI$1</f>
        <v>0</v>
      </c>
      <c r="CJ243" s="2">
        <f>'Processed Data Export'!EF244*CJ$1</f>
        <v>0</v>
      </c>
      <c r="CK243" s="2">
        <f>'Processed Data Export'!EG244*CK$1</f>
        <v>0</v>
      </c>
      <c r="CL243" s="2">
        <f>'Processed Data Export'!EH244*CL$1</f>
        <v>0</v>
      </c>
      <c r="CM243" s="2">
        <f>'Processed Data Export'!EI244*CM$1</f>
        <v>0</v>
      </c>
      <c r="CN243" s="2">
        <f>'Processed Data Export'!EJ244*CN$1</f>
        <v>0</v>
      </c>
      <c r="CO243" s="2">
        <f t="shared" si="6"/>
        <v>0</v>
      </c>
      <c r="CP243" s="2">
        <f t="shared" si="7"/>
        <v>0</v>
      </c>
    </row>
    <row r="244" spans="1:94" x14ac:dyDescent="0.35">
      <c r="A244" s="2">
        <f>'Processed Data Export'!B245</f>
        <v>0</v>
      </c>
      <c r="B244" s="2">
        <f>'Processed Data Export'!AX245*B$1</f>
        <v>0</v>
      </c>
      <c r="C244" s="2">
        <f>'Processed Data Export'!AY245*C$1</f>
        <v>0</v>
      </c>
      <c r="D244" s="2">
        <f>'Processed Data Export'!AZ245*D$1</f>
        <v>0</v>
      </c>
      <c r="E244" s="2">
        <f>'Processed Data Export'!BA245*E$1</f>
        <v>0</v>
      </c>
      <c r="F244" s="2">
        <f>'Processed Data Export'!BB245*F$1</f>
        <v>0</v>
      </c>
      <c r="G244" s="2">
        <f>'Processed Data Export'!BC245*G$1</f>
        <v>0</v>
      </c>
      <c r="H244" s="2">
        <f>'Processed Data Export'!BD245*H$1</f>
        <v>0</v>
      </c>
      <c r="I244" s="2">
        <f>'Processed Data Export'!BE245*I$1</f>
        <v>0</v>
      </c>
      <c r="J244" s="2">
        <f>'Processed Data Export'!BF245*J$1</f>
        <v>0</v>
      </c>
      <c r="K244" s="2">
        <f>'Processed Data Export'!BG245*K$1</f>
        <v>0</v>
      </c>
      <c r="L244" s="2">
        <f>'Processed Data Export'!BH245*L$1</f>
        <v>0</v>
      </c>
      <c r="M244" s="2">
        <f>'Processed Data Export'!BI245*M$1</f>
        <v>0</v>
      </c>
      <c r="N244" s="2">
        <f>'Processed Data Export'!BJ245*N$1</f>
        <v>0</v>
      </c>
      <c r="O244" s="2">
        <f>'Processed Data Export'!BK245*O$1</f>
        <v>0</v>
      </c>
      <c r="P244" s="2">
        <f>'Processed Data Export'!BL245*P$1</f>
        <v>0</v>
      </c>
      <c r="Q244" s="2">
        <f>'Processed Data Export'!BM245*Q$1</f>
        <v>0</v>
      </c>
      <c r="R244" s="2">
        <f>'Processed Data Export'!BN245*R$1</f>
        <v>0</v>
      </c>
      <c r="S244" s="2">
        <f>'Processed Data Export'!BO245*S$1</f>
        <v>0</v>
      </c>
      <c r="T244" s="2">
        <f>'Processed Data Export'!BP245*T$1</f>
        <v>0</v>
      </c>
      <c r="U244" s="2">
        <f>'Processed Data Export'!BQ245*U$1</f>
        <v>0</v>
      </c>
      <c r="V244" s="2">
        <f>'Processed Data Export'!BR245*V$1</f>
        <v>0</v>
      </c>
      <c r="W244" s="2">
        <f>'Processed Data Export'!BS245*W$1</f>
        <v>0</v>
      </c>
      <c r="X244" s="2">
        <f>'Processed Data Export'!BT245*X$1</f>
        <v>0</v>
      </c>
      <c r="Y244" s="2">
        <f>'Processed Data Export'!BU245*Y$1</f>
        <v>0</v>
      </c>
      <c r="Z244" s="2">
        <f>'Processed Data Export'!BV245*Z$1</f>
        <v>0</v>
      </c>
      <c r="AA244" s="2">
        <f>'Processed Data Export'!BW245*AA$1</f>
        <v>0</v>
      </c>
      <c r="AB244" s="2">
        <f>'Processed Data Export'!BX245*AB$1</f>
        <v>0</v>
      </c>
      <c r="AC244" s="2">
        <f>'Processed Data Export'!BY245*AC$1</f>
        <v>0</v>
      </c>
      <c r="AD244" s="2">
        <f>'Processed Data Export'!BZ245*AD$1</f>
        <v>0</v>
      </c>
      <c r="AE244" s="2">
        <f>'Processed Data Export'!CA245*AE$1</f>
        <v>0</v>
      </c>
      <c r="AF244" s="2">
        <f>'Processed Data Export'!CB245*AF$1</f>
        <v>0</v>
      </c>
      <c r="AG244" s="2">
        <f>'Processed Data Export'!CC245*AG$1</f>
        <v>0</v>
      </c>
      <c r="AH244" s="2">
        <f>'Processed Data Export'!CD245*AH$1</f>
        <v>0</v>
      </c>
      <c r="AI244" s="2">
        <f>'Processed Data Export'!CE245*AI$1</f>
        <v>0</v>
      </c>
      <c r="AJ244" s="2">
        <f>'Processed Data Export'!CF245*AJ$1</f>
        <v>0</v>
      </c>
      <c r="AK244" s="2">
        <f>'Processed Data Export'!CG245*AK$1</f>
        <v>0</v>
      </c>
      <c r="AL244" s="2">
        <f>'Processed Data Export'!CH245*AL$1</f>
        <v>0</v>
      </c>
      <c r="AM244" s="2">
        <f>'Processed Data Export'!CI245*AM$1</f>
        <v>0</v>
      </c>
      <c r="AN244" s="2">
        <f>'Processed Data Export'!CJ245*AN$1</f>
        <v>0</v>
      </c>
      <c r="AO244" s="2">
        <f>'Processed Data Export'!CK245*AO$1</f>
        <v>0</v>
      </c>
      <c r="AP244" s="2">
        <f>'Processed Data Export'!CL245*AP$1</f>
        <v>0</v>
      </c>
      <c r="AQ244" s="2">
        <f>'Processed Data Export'!CM245*AQ$1</f>
        <v>0</v>
      </c>
      <c r="AR244" s="2">
        <f>'Processed Data Export'!CN245*AR$1</f>
        <v>0</v>
      </c>
      <c r="AS244" s="2">
        <f>'Processed Data Export'!CO245*AS$1</f>
        <v>0</v>
      </c>
      <c r="AT244" s="2">
        <f>'Processed Data Export'!CP245*AT$1</f>
        <v>0</v>
      </c>
      <c r="AU244" s="2">
        <f>'Processed Data Export'!CQ245*AU$1</f>
        <v>0</v>
      </c>
      <c r="AV244" s="2">
        <f>'Processed Data Export'!CR245*AV$1</f>
        <v>0</v>
      </c>
      <c r="AW244" s="2">
        <f>'Processed Data Export'!CS245*AW$1</f>
        <v>0</v>
      </c>
      <c r="AX244" s="2">
        <f>'Processed Data Export'!CT245*AX$1</f>
        <v>0</v>
      </c>
      <c r="AY244" s="2">
        <f>'Processed Data Export'!CU245*AY$1</f>
        <v>0</v>
      </c>
      <c r="AZ244" s="2">
        <f>'Processed Data Export'!CV245*AZ$1</f>
        <v>0</v>
      </c>
      <c r="BA244" s="2">
        <f>'Processed Data Export'!CW245*BA$1</f>
        <v>0</v>
      </c>
      <c r="BB244" s="2">
        <f>'Processed Data Export'!CX245*BB$1</f>
        <v>0</v>
      </c>
      <c r="BC244" s="2">
        <f>'Processed Data Export'!CY245*BC$1</f>
        <v>0</v>
      </c>
      <c r="BD244" s="2">
        <f>'Processed Data Export'!CZ245*BD$1</f>
        <v>0</v>
      </c>
      <c r="BE244" s="2">
        <f>'Processed Data Export'!DA245*BE$1</f>
        <v>0</v>
      </c>
      <c r="BF244" s="2">
        <f>'Processed Data Export'!DB245*BF$1</f>
        <v>0</v>
      </c>
      <c r="BG244" s="2">
        <f>'Processed Data Export'!DC245*BG$1</f>
        <v>0</v>
      </c>
      <c r="BH244" s="2">
        <f>'Processed Data Export'!DD245*BH$1</f>
        <v>0</v>
      </c>
      <c r="BI244" s="2">
        <f>'Processed Data Export'!DE245*BI$1</f>
        <v>0</v>
      </c>
      <c r="BJ244" s="2">
        <f>'Processed Data Export'!DF245*BJ$1</f>
        <v>0</v>
      </c>
      <c r="BK244" s="2">
        <f>'Processed Data Export'!DG245*BK$1</f>
        <v>0</v>
      </c>
      <c r="BL244" s="2">
        <f>'Processed Data Export'!DH245*BL$1</f>
        <v>0</v>
      </c>
      <c r="BM244" s="2">
        <f>'Processed Data Export'!DI245*BM$1</f>
        <v>0</v>
      </c>
      <c r="BN244" s="2">
        <f>'Processed Data Export'!DJ245*BN$1</f>
        <v>0</v>
      </c>
      <c r="BO244" s="2">
        <f>'Processed Data Export'!DK245*BO$1</f>
        <v>0</v>
      </c>
      <c r="BP244" s="2">
        <f>'Processed Data Export'!DL245*BP$1</f>
        <v>0</v>
      </c>
      <c r="BQ244" s="2">
        <f>'Processed Data Export'!DM245*BQ$1</f>
        <v>0</v>
      </c>
      <c r="BR244" s="2">
        <f>'Processed Data Export'!DN245*BR$1</f>
        <v>0</v>
      </c>
      <c r="BS244" s="2">
        <f>'Processed Data Export'!DO245*BS$1</f>
        <v>0</v>
      </c>
      <c r="BT244" s="2">
        <f>'Processed Data Export'!DP245*BT$1</f>
        <v>0</v>
      </c>
      <c r="BU244" s="2">
        <f>'Processed Data Export'!DQ245*BU$1</f>
        <v>0</v>
      </c>
      <c r="BV244" s="2">
        <f>'Processed Data Export'!DR245*BV$1</f>
        <v>0</v>
      </c>
      <c r="BW244" s="2">
        <f>'Processed Data Export'!DS245*BW$1</f>
        <v>0</v>
      </c>
      <c r="BX244" s="2">
        <f>'Processed Data Export'!DT245*BX$1</f>
        <v>0</v>
      </c>
      <c r="BY244" s="2">
        <f>'Processed Data Export'!DU245*BY$1</f>
        <v>0</v>
      </c>
      <c r="BZ244" s="2">
        <f>'Processed Data Export'!DV245*BZ$1</f>
        <v>0</v>
      </c>
      <c r="CA244" s="2">
        <f>'Processed Data Export'!DW245*CA$1</f>
        <v>0</v>
      </c>
      <c r="CB244" s="2">
        <f>'Processed Data Export'!DX245*CB$1</f>
        <v>0</v>
      </c>
      <c r="CC244" s="2">
        <f>'Processed Data Export'!DY245*CC$1</f>
        <v>0</v>
      </c>
      <c r="CD244" s="2">
        <f>'Processed Data Export'!DZ245*CD$1</f>
        <v>0</v>
      </c>
      <c r="CE244" s="2">
        <f>'Processed Data Export'!EA245*CE$1</f>
        <v>0</v>
      </c>
      <c r="CF244" s="2">
        <f>'Processed Data Export'!EB245*CF$1</f>
        <v>0</v>
      </c>
      <c r="CG244" s="2">
        <f>'Processed Data Export'!EC245*CG$1</f>
        <v>0</v>
      </c>
      <c r="CH244" s="2">
        <f>'Processed Data Export'!ED245*CH$1</f>
        <v>0</v>
      </c>
      <c r="CI244" s="2">
        <f>'Processed Data Export'!EE245*CI$1</f>
        <v>0</v>
      </c>
      <c r="CJ244" s="2">
        <f>'Processed Data Export'!EF245*CJ$1</f>
        <v>0</v>
      </c>
      <c r="CK244" s="2">
        <f>'Processed Data Export'!EG245*CK$1</f>
        <v>0</v>
      </c>
      <c r="CL244" s="2">
        <f>'Processed Data Export'!EH245*CL$1</f>
        <v>0</v>
      </c>
      <c r="CM244" s="2">
        <f>'Processed Data Export'!EI245*CM$1</f>
        <v>0</v>
      </c>
      <c r="CN244" s="2">
        <f>'Processed Data Export'!EJ245*CN$1</f>
        <v>0</v>
      </c>
      <c r="CO244" s="2">
        <f t="shared" si="6"/>
        <v>0</v>
      </c>
      <c r="CP244" s="2">
        <f t="shared" si="7"/>
        <v>0</v>
      </c>
    </row>
    <row r="245" spans="1:94" x14ac:dyDescent="0.35">
      <c r="A245" s="2">
        <f>'Processed Data Export'!B246</f>
        <v>0</v>
      </c>
      <c r="B245" s="2">
        <f>'Processed Data Export'!AX246*B$1</f>
        <v>0</v>
      </c>
      <c r="C245" s="2">
        <f>'Processed Data Export'!AY246*C$1</f>
        <v>0</v>
      </c>
      <c r="D245" s="2">
        <f>'Processed Data Export'!AZ246*D$1</f>
        <v>0</v>
      </c>
      <c r="E245" s="2">
        <f>'Processed Data Export'!BA246*E$1</f>
        <v>0</v>
      </c>
      <c r="F245" s="2">
        <f>'Processed Data Export'!BB246*F$1</f>
        <v>0</v>
      </c>
      <c r="G245" s="2">
        <f>'Processed Data Export'!BC246*G$1</f>
        <v>0</v>
      </c>
      <c r="H245" s="2">
        <f>'Processed Data Export'!BD246*H$1</f>
        <v>0</v>
      </c>
      <c r="I245" s="2">
        <f>'Processed Data Export'!BE246*I$1</f>
        <v>0</v>
      </c>
      <c r="J245" s="2">
        <f>'Processed Data Export'!BF246*J$1</f>
        <v>0</v>
      </c>
      <c r="K245" s="2">
        <f>'Processed Data Export'!BG246*K$1</f>
        <v>0</v>
      </c>
      <c r="L245" s="2">
        <f>'Processed Data Export'!BH246*L$1</f>
        <v>0</v>
      </c>
      <c r="M245" s="2">
        <f>'Processed Data Export'!BI246*M$1</f>
        <v>0</v>
      </c>
      <c r="N245" s="2">
        <f>'Processed Data Export'!BJ246*N$1</f>
        <v>0</v>
      </c>
      <c r="O245" s="2">
        <f>'Processed Data Export'!BK246*O$1</f>
        <v>0</v>
      </c>
      <c r="P245" s="2">
        <f>'Processed Data Export'!BL246*P$1</f>
        <v>0</v>
      </c>
      <c r="Q245" s="2">
        <f>'Processed Data Export'!BM246*Q$1</f>
        <v>0</v>
      </c>
      <c r="R245" s="2">
        <f>'Processed Data Export'!BN246*R$1</f>
        <v>0</v>
      </c>
      <c r="S245" s="2">
        <f>'Processed Data Export'!BO246*S$1</f>
        <v>0</v>
      </c>
      <c r="T245" s="2">
        <f>'Processed Data Export'!BP246*T$1</f>
        <v>0</v>
      </c>
      <c r="U245" s="2">
        <f>'Processed Data Export'!BQ246*U$1</f>
        <v>0</v>
      </c>
      <c r="V245" s="2">
        <f>'Processed Data Export'!BR246*V$1</f>
        <v>0</v>
      </c>
      <c r="W245" s="2">
        <f>'Processed Data Export'!BS246*W$1</f>
        <v>0</v>
      </c>
      <c r="X245" s="2">
        <f>'Processed Data Export'!BT246*X$1</f>
        <v>0</v>
      </c>
      <c r="Y245" s="2">
        <f>'Processed Data Export'!BU246*Y$1</f>
        <v>0</v>
      </c>
      <c r="Z245" s="2">
        <f>'Processed Data Export'!BV246*Z$1</f>
        <v>0</v>
      </c>
      <c r="AA245" s="2">
        <f>'Processed Data Export'!BW246*AA$1</f>
        <v>0</v>
      </c>
      <c r="AB245" s="2">
        <f>'Processed Data Export'!BX246*AB$1</f>
        <v>0</v>
      </c>
      <c r="AC245" s="2">
        <f>'Processed Data Export'!BY246*AC$1</f>
        <v>0</v>
      </c>
      <c r="AD245" s="2">
        <f>'Processed Data Export'!BZ246*AD$1</f>
        <v>0</v>
      </c>
      <c r="AE245" s="2">
        <f>'Processed Data Export'!CA246*AE$1</f>
        <v>0</v>
      </c>
      <c r="AF245" s="2">
        <f>'Processed Data Export'!CB246*AF$1</f>
        <v>0</v>
      </c>
      <c r="AG245" s="2">
        <f>'Processed Data Export'!CC246*AG$1</f>
        <v>0</v>
      </c>
      <c r="AH245" s="2">
        <f>'Processed Data Export'!CD246*AH$1</f>
        <v>0</v>
      </c>
      <c r="AI245" s="2">
        <f>'Processed Data Export'!CE246*AI$1</f>
        <v>0</v>
      </c>
      <c r="AJ245" s="2">
        <f>'Processed Data Export'!CF246*AJ$1</f>
        <v>0</v>
      </c>
      <c r="AK245" s="2">
        <f>'Processed Data Export'!CG246*AK$1</f>
        <v>0</v>
      </c>
      <c r="AL245" s="2">
        <f>'Processed Data Export'!CH246*AL$1</f>
        <v>0</v>
      </c>
      <c r="AM245" s="2">
        <f>'Processed Data Export'!CI246*AM$1</f>
        <v>0</v>
      </c>
      <c r="AN245" s="2">
        <f>'Processed Data Export'!CJ246*AN$1</f>
        <v>0</v>
      </c>
      <c r="AO245" s="2">
        <f>'Processed Data Export'!CK246*AO$1</f>
        <v>0</v>
      </c>
      <c r="AP245" s="2">
        <f>'Processed Data Export'!CL246*AP$1</f>
        <v>0</v>
      </c>
      <c r="AQ245" s="2">
        <f>'Processed Data Export'!CM246*AQ$1</f>
        <v>0</v>
      </c>
      <c r="AR245" s="2">
        <f>'Processed Data Export'!CN246*AR$1</f>
        <v>0</v>
      </c>
      <c r="AS245" s="2">
        <f>'Processed Data Export'!CO246*AS$1</f>
        <v>0</v>
      </c>
      <c r="AT245" s="2">
        <f>'Processed Data Export'!CP246*AT$1</f>
        <v>0</v>
      </c>
      <c r="AU245" s="2">
        <f>'Processed Data Export'!CQ246*AU$1</f>
        <v>0</v>
      </c>
      <c r="AV245" s="2">
        <f>'Processed Data Export'!CR246*AV$1</f>
        <v>0</v>
      </c>
      <c r="AW245" s="2">
        <f>'Processed Data Export'!CS246*AW$1</f>
        <v>0</v>
      </c>
      <c r="AX245" s="2">
        <f>'Processed Data Export'!CT246*AX$1</f>
        <v>0</v>
      </c>
      <c r="AY245" s="2">
        <f>'Processed Data Export'!CU246*AY$1</f>
        <v>0</v>
      </c>
      <c r="AZ245" s="2">
        <f>'Processed Data Export'!CV246*AZ$1</f>
        <v>0</v>
      </c>
      <c r="BA245" s="2">
        <f>'Processed Data Export'!CW246*BA$1</f>
        <v>0</v>
      </c>
      <c r="BB245" s="2">
        <f>'Processed Data Export'!CX246*BB$1</f>
        <v>0</v>
      </c>
      <c r="BC245" s="2">
        <f>'Processed Data Export'!CY246*BC$1</f>
        <v>0</v>
      </c>
      <c r="BD245" s="2">
        <f>'Processed Data Export'!CZ246*BD$1</f>
        <v>0</v>
      </c>
      <c r="BE245" s="2">
        <f>'Processed Data Export'!DA246*BE$1</f>
        <v>0</v>
      </c>
      <c r="BF245" s="2">
        <f>'Processed Data Export'!DB246*BF$1</f>
        <v>0</v>
      </c>
      <c r="BG245" s="2">
        <f>'Processed Data Export'!DC246*BG$1</f>
        <v>0</v>
      </c>
      <c r="BH245" s="2">
        <f>'Processed Data Export'!DD246*BH$1</f>
        <v>0</v>
      </c>
      <c r="BI245" s="2">
        <f>'Processed Data Export'!DE246*BI$1</f>
        <v>0</v>
      </c>
      <c r="BJ245" s="2">
        <f>'Processed Data Export'!DF246*BJ$1</f>
        <v>0</v>
      </c>
      <c r="BK245" s="2">
        <f>'Processed Data Export'!DG246*BK$1</f>
        <v>0</v>
      </c>
      <c r="BL245" s="2">
        <f>'Processed Data Export'!DH246*BL$1</f>
        <v>0</v>
      </c>
      <c r="BM245" s="2">
        <f>'Processed Data Export'!DI246*BM$1</f>
        <v>0</v>
      </c>
      <c r="BN245" s="2">
        <f>'Processed Data Export'!DJ246*BN$1</f>
        <v>0</v>
      </c>
      <c r="BO245" s="2">
        <f>'Processed Data Export'!DK246*BO$1</f>
        <v>0</v>
      </c>
      <c r="BP245" s="2">
        <f>'Processed Data Export'!DL246*BP$1</f>
        <v>0</v>
      </c>
      <c r="BQ245" s="2">
        <f>'Processed Data Export'!DM246*BQ$1</f>
        <v>0</v>
      </c>
      <c r="BR245" s="2">
        <f>'Processed Data Export'!DN246*BR$1</f>
        <v>0</v>
      </c>
      <c r="BS245" s="2">
        <f>'Processed Data Export'!DO246*BS$1</f>
        <v>0</v>
      </c>
      <c r="BT245" s="2">
        <f>'Processed Data Export'!DP246*BT$1</f>
        <v>0</v>
      </c>
      <c r="BU245" s="2">
        <f>'Processed Data Export'!DQ246*BU$1</f>
        <v>0</v>
      </c>
      <c r="BV245" s="2">
        <f>'Processed Data Export'!DR246*BV$1</f>
        <v>0</v>
      </c>
      <c r="BW245" s="2">
        <f>'Processed Data Export'!DS246*BW$1</f>
        <v>0</v>
      </c>
      <c r="BX245" s="2">
        <f>'Processed Data Export'!DT246*BX$1</f>
        <v>0</v>
      </c>
      <c r="BY245" s="2">
        <f>'Processed Data Export'!DU246*BY$1</f>
        <v>0</v>
      </c>
      <c r="BZ245" s="2">
        <f>'Processed Data Export'!DV246*BZ$1</f>
        <v>0</v>
      </c>
      <c r="CA245" s="2">
        <f>'Processed Data Export'!DW246*CA$1</f>
        <v>0</v>
      </c>
      <c r="CB245" s="2">
        <f>'Processed Data Export'!DX246*CB$1</f>
        <v>0</v>
      </c>
      <c r="CC245" s="2">
        <f>'Processed Data Export'!DY246*CC$1</f>
        <v>0</v>
      </c>
      <c r="CD245" s="2">
        <f>'Processed Data Export'!DZ246*CD$1</f>
        <v>0</v>
      </c>
      <c r="CE245" s="2">
        <f>'Processed Data Export'!EA246*CE$1</f>
        <v>0</v>
      </c>
      <c r="CF245" s="2">
        <f>'Processed Data Export'!EB246*CF$1</f>
        <v>0</v>
      </c>
      <c r="CG245" s="2">
        <f>'Processed Data Export'!EC246*CG$1</f>
        <v>0</v>
      </c>
      <c r="CH245" s="2">
        <f>'Processed Data Export'!ED246*CH$1</f>
        <v>0</v>
      </c>
      <c r="CI245" s="2">
        <f>'Processed Data Export'!EE246*CI$1</f>
        <v>0</v>
      </c>
      <c r="CJ245" s="2">
        <f>'Processed Data Export'!EF246*CJ$1</f>
        <v>0</v>
      </c>
      <c r="CK245" s="2">
        <f>'Processed Data Export'!EG246*CK$1</f>
        <v>0</v>
      </c>
      <c r="CL245" s="2">
        <f>'Processed Data Export'!EH246*CL$1</f>
        <v>0</v>
      </c>
      <c r="CM245" s="2">
        <f>'Processed Data Export'!EI246*CM$1</f>
        <v>0</v>
      </c>
      <c r="CN245" s="2">
        <f>'Processed Data Export'!EJ246*CN$1</f>
        <v>0</v>
      </c>
      <c r="CO245" s="2">
        <f t="shared" si="6"/>
        <v>0</v>
      </c>
      <c r="CP245" s="2">
        <f t="shared" si="7"/>
        <v>0</v>
      </c>
    </row>
    <row r="246" spans="1:94" x14ac:dyDescent="0.35">
      <c r="A246" s="2">
        <f>'Processed Data Export'!B247</f>
        <v>0</v>
      </c>
      <c r="B246" s="2">
        <f>'Processed Data Export'!AX247*B$1</f>
        <v>0</v>
      </c>
      <c r="C246" s="2">
        <f>'Processed Data Export'!AY247*C$1</f>
        <v>0</v>
      </c>
      <c r="D246" s="2">
        <f>'Processed Data Export'!AZ247*D$1</f>
        <v>0</v>
      </c>
      <c r="E246" s="2">
        <f>'Processed Data Export'!BA247*E$1</f>
        <v>0</v>
      </c>
      <c r="F246" s="2">
        <f>'Processed Data Export'!BB247*F$1</f>
        <v>0</v>
      </c>
      <c r="G246" s="2">
        <f>'Processed Data Export'!BC247*G$1</f>
        <v>0</v>
      </c>
      <c r="H246" s="2">
        <f>'Processed Data Export'!BD247*H$1</f>
        <v>0</v>
      </c>
      <c r="I246" s="2">
        <f>'Processed Data Export'!BE247*I$1</f>
        <v>0</v>
      </c>
      <c r="J246" s="2">
        <f>'Processed Data Export'!BF247*J$1</f>
        <v>0</v>
      </c>
      <c r="K246" s="2">
        <f>'Processed Data Export'!BG247*K$1</f>
        <v>0</v>
      </c>
      <c r="L246" s="2">
        <f>'Processed Data Export'!BH247*L$1</f>
        <v>0</v>
      </c>
      <c r="M246" s="2">
        <f>'Processed Data Export'!BI247*M$1</f>
        <v>0</v>
      </c>
      <c r="N246" s="2">
        <f>'Processed Data Export'!BJ247*N$1</f>
        <v>0</v>
      </c>
      <c r="O246" s="2">
        <f>'Processed Data Export'!BK247*O$1</f>
        <v>0</v>
      </c>
      <c r="P246" s="2">
        <f>'Processed Data Export'!BL247*P$1</f>
        <v>0</v>
      </c>
      <c r="Q246" s="2">
        <f>'Processed Data Export'!BM247*Q$1</f>
        <v>0</v>
      </c>
      <c r="R246" s="2">
        <f>'Processed Data Export'!BN247*R$1</f>
        <v>0</v>
      </c>
      <c r="S246" s="2">
        <f>'Processed Data Export'!BO247*S$1</f>
        <v>0</v>
      </c>
      <c r="T246" s="2">
        <f>'Processed Data Export'!BP247*T$1</f>
        <v>0</v>
      </c>
      <c r="U246" s="2">
        <f>'Processed Data Export'!BQ247*U$1</f>
        <v>0</v>
      </c>
      <c r="V246" s="2">
        <f>'Processed Data Export'!BR247*V$1</f>
        <v>0</v>
      </c>
      <c r="W246" s="2">
        <f>'Processed Data Export'!BS247*W$1</f>
        <v>0</v>
      </c>
      <c r="X246" s="2">
        <f>'Processed Data Export'!BT247*X$1</f>
        <v>0</v>
      </c>
      <c r="Y246" s="2">
        <f>'Processed Data Export'!BU247*Y$1</f>
        <v>0</v>
      </c>
      <c r="Z246" s="2">
        <f>'Processed Data Export'!BV247*Z$1</f>
        <v>0</v>
      </c>
      <c r="AA246" s="2">
        <f>'Processed Data Export'!BW247*AA$1</f>
        <v>0</v>
      </c>
      <c r="AB246" s="2">
        <f>'Processed Data Export'!BX247*AB$1</f>
        <v>0</v>
      </c>
      <c r="AC246" s="2">
        <f>'Processed Data Export'!BY247*AC$1</f>
        <v>0</v>
      </c>
      <c r="AD246" s="2">
        <f>'Processed Data Export'!BZ247*AD$1</f>
        <v>0</v>
      </c>
      <c r="AE246" s="2">
        <f>'Processed Data Export'!CA247*AE$1</f>
        <v>0</v>
      </c>
      <c r="AF246" s="2">
        <f>'Processed Data Export'!CB247*AF$1</f>
        <v>0</v>
      </c>
      <c r="AG246" s="2">
        <f>'Processed Data Export'!CC247*AG$1</f>
        <v>0</v>
      </c>
      <c r="AH246" s="2">
        <f>'Processed Data Export'!CD247*AH$1</f>
        <v>0</v>
      </c>
      <c r="AI246" s="2">
        <f>'Processed Data Export'!CE247*AI$1</f>
        <v>0</v>
      </c>
      <c r="AJ246" s="2">
        <f>'Processed Data Export'!CF247*AJ$1</f>
        <v>0</v>
      </c>
      <c r="AK246" s="2">
        <f>'Processed Data Export'!CG247*AK$1</f>
        <v>0</v>
      </c>
      <c r="AL246" s="2">
        <f>'Processed Data Export'!CH247*AL$1</f>
        <v>0</v>
      </c>
      <c r="AM246" s="2">
        <f>'Processed Data Export'!CI247*AM$1</f>
        <v>0</v>
      </c>
      <c r="AN246" s="2">
        <f>'Processed Data Export'!CJ247*AN$1</f>
        <v>0</v>
      </c>
      <c r="AO246" s="2">
        <f>'Processed Data Export'!CK247*AO$1</f>
        <v>0</v>
      </c>
      <c r="AP246" s="2">
        <f>'Processed Data Export'!CL247*AP$1</f>
        <v>0</v>
      </c>
      <c r="AQ246" s="2">
        <f>'Processed Data Export'!CM247*AQ$1</f>
        <v>0</v>
      </c>
      <c r="AR246" s="2">
        <f>'Processed Data Export'!CN247*AR$1</f>
        <v>0</v>
      </c>
      <c r="AS246" s="2">
        <f>'Processed Data Export'!CO247*AS$1</f>
        <v>0</v>
      </c>
      <c r="AT246" s="2">
        <f>'Processed Data Export'!CP247*AT$1</f>
        <v>0</v>
      </c>
      <c r="AU246" s="2">
        <f>'Processed Data Export'!CQ247*AU$1</f>
        <v>0</v>
      </c>
      <c r="AV246" s="2">
        <f>'Processed Data Export'!CR247*AV$1</f>
        <v>0</v>
      </c>
      <c r="AW246" s="2">
        <f>'Processed Data Export'!CS247*AW$1</f>
        <v>0</v>
      </c>
      <c r="AX246" s="2">
        <f>'Processed Data Export'!CT247*AX$1</f>
        <v>0</v>
      </c>
      <c r="AY246" s="2">
        <f>'Processed Data Export'!CU247*AY$1</f>
        <v>0</v>
      </c>
      <c r="AZ246" s="2">
        <f>'Processed Data Export'!CV247*AZ$1</f>
        <v>0</v>
      </c>
      <c r="BA246" s="2">
        <f>'Processed Data Export'!CW247*BA$1</f>
        <v>0</v>
      </c>
      <c r="BB246" s="2">
        <f>'Processed Data Export'!CX247*BB$1</f>
        <v>0</v>
      </c>
      <c r="BC246" s="2">
        <f>'Processed Data Export'!CY247*BC$1</f>
        <v>0</v>
      </c>
      <c r="BD246" s="2">
        <f>'Processed Data Export'!CZ247*BD$1</f>
        <v>0</v>
      </c>
      <c r="BE246" s="2">
        <f>'Processed Data Export'!DA247*BE$1</f>
        <v>0</v>
      </c>
      <c r="BF246" s="2">
        <f>'Processed Data Export'!DB247*BF$1</f>
        <v>0</v>
      </c>
      <c r="BG246" s="2">
        <f>'Processed Data Export'!DC247*BG$1</f>
        <v>0</v>
      </c>
      <c r="BH246" s="2">
        <f>'Processed Data Export'!DD247*BH$1</f>
        <v>0</v>
      </c>
      <c r="BI246" s="2">
        <f>'Processed Data Export'!DE247*BI$1</f>
        <v>0</v>
      </c>
      <c r="BJ246" s="2">
        <f>'Processed Data Export'!DF247*BJ$1</f>
        <v>0</v>
      </c>
      <c r="BK246" s="2">
        <f>'Processed Data Export'!DG247*BK$1</f>
        <v>0</v>
      </c>
      <c r="BL246" s="2">
        <f>'Processed Data Export'!DH247*BL$1</f>
        <v>0</v>
      </c>
      <c r="BM246" s="2">
        <f>'Processed Data Export'!DI247*BM$1</f>
        <v>0</v>
      </c>
      <c r="BN246" s="2">
        <f>'Processed Data Export'!DJ247*BN$1</f>
        <v>0</v>
      </c>
      <c r="BO246" s="2">
        <f>'Processed Data Export'!DK247*BO$1</f>
        <v>0</v>
      </c>
      <c r="BP246" s="2">
        <f>'Processed Data Export'!DL247*BP$1</f>
        <v>0</v>
      </c>
      <c r="BQ246" s="2">
        <f>'Processed Data Export'!DM247*BQ$1</f>
        <v>0</v>
      </c>
      <c r="BR246" s="2">
        <f>'Processed Data Export'!DN247*BR$1</f>
        <v>0</v>
      </c>
      <c r="BS246" s="2">
        <f>'Processed Data Export'!DO247*BS$1</f>
        <v>0</v>
      </c>
      <c r="BT246" s="2">
        <f>'Processed Data Export'!DP247*BT$1</f>
        <v>0</v>
      </c>
      <c r="BU246" s="2">
        <f>'Processed Data Export'!DQ247*BU$1</f>
        <v>0</v>
      </c>
      <c r="BV246" s="2">
        <f>'Processed Data Export'!DR247*BV$1</f>
        <v>0</v>
      </c>
      <c r="BW246" s="2">
        <f>'Processed Data Export'!DS247*BW$1</f>
        <v>0</v>
      </c>
      <c r="BX246" s="2">
        <f>'Processed Data Export'!DT247*BX$1</f>
        <v>0</v>
      </c>
      <c r="BY246" s="2">
        <f>'Processed Data Export'!DU247*BY$1</f>
        <v>0</v>
      </c>
      <c r="BZ246" s="2">
        <f>'Processed Data Export'!DV247*BZ$1</f>
        <v>0</v>
      </c>
      <c r="CA246" s="2">
        <f>'Processed Data Export'!DW247*CA$1</f>
        <v>0</v>
      </c>
      <c r="CB246" s="2">
        <f>'Processed Data Export'!DX247*CB$1</f>
        <v>0</v>
      </c>
      <c r="CC246" s="2">
        <f>'Processed Data Export'!DY247*CC$1</f>
        <v>0</v>
      </c>
      <c r="CD246" s="2">
        <f>'Processed Data Export'!DZ247*CD$1</f>
        <v>0</v>
      </c>
      <c r="CE246" s="2">
        <f>'Processed Data Export'!EA247*CE$1</f>
        <v>0</v>
      </c>
      <c r="CF246" s="2">
        <f>'Processed Data Export'!EB247*CF$1</f>
        <v>0</v>
      </c>
      <c r="CG246" s="2">
        <f>'Processed Data Export'!EC247*CG$1</f>
        <v>0</v>
      </c>
      <c r="CH246" s="2">
        <f>'Processed Data Export'!ED247*CH$1</f>
        <v>0</v>
      </c>
      <c r="CI246" s="2">
        <f>'Processed Data Export'!EE247*CI$1</f>
        <v>0</v>
      </c>
      <c r="CJ246" s="2">
        <f>'Processed Data Export'!EF247*CJ$1</f>
        <v>0</v>
      </c>
      <c r="CK246" s="2">
        <f>'Processed Data Export'!EG247*CK$1</f>
        <v>0</v>
      </c>
      <c r="CL246" s="2">
        <f>'Processed Data Export'!EH247*CL$1</f>
        <v>0</v>
      </c>
      <c r="CM246" s="2">
        <f>'Processed Data Export'!EI247*CM$1</f>
        <v>0</v>
      </c>
      <c r="CN246" s="2">
        <f>'Processed Data Export'!EJ247*CN$1</f>
        <v>0</v>
      </c>
      <c r="CO246" s="2">
        <f t="shared" si="6"/>
        <v>0</v>
      </c>
      <c r="CP246" s="2">
        <f t="shared" si="7"/>
        <v>0</v>
      </c>
    </row>
    <row r="247" spans="1:94" x14ac:dyDescent="0.35">
      <c r="A247" s="2">
        <f>'Processed Data Export'!B248</f>
        <v>0</v>
      </c>
      <c r="B247" s="2">
        <f>'Processed Data Export'!AX248*B$1</f>
        <v>0</v>
      </c>
      <c r="C247" s="2">
        <f>'Processed Data Export'!AY248*C$1</f>
        <v>0</v>
      </c>
      <c r="D247" s="2">
        <f>'Processed Data Export'!AZ248*D$1</f>
        <v>0</v>
      </c>
      <c r="E247" s="2">
        <f>'Processed Data Export'!BA248*E$1</f>
        <v>0</v>
      </c>
      <c r="F247" s="2">
        <f>'Processed Data Export'!BB248*F$1</f>
        <v>0</v>
      </c>
      <c r="G247" s="2">
        <f>'Processed Data Export'!BC248*G$1</f>
        <v>0</v>
      </c>
      <c r="H247" s="2">
        <f>'Processed Data Export'!BD248*H$1</f>
        <v>0</v>
      </c>
      <c r="I247" s="2">
        <f>'Processed Data Export'!BE248*I$1</f>
        <v>0</v>
      </c>
      <c r="J247" s="2">
        <f>'Processed Data Export'!BF248*J$1</f>
        <v>0</v>
      </c>
      <c r="K247" s="2">
        <f>'Processed Data Export'!BG248*K$1</f>
        <v>0</v>
      </c>
      <c r="L247" s="2">
        <f>'Processed Data Export'!BH248*L$1</f>
        <v>0</v>
      </c>
      <c r="M247" s="2">
        <f>'Processed Data Export'!BI248*M$1</f>
        <v>0</v>
      </c>
      <c r="N247" s="2">
        <f>'Processed Data Export'!BJ248*N$1</f>
        <v>0</v>
      </c>
      <c r="O247" s="2">
        <f>'Processed Data Export'!BK248*O$1</f>
        <v>0</v>
      </c>
      <c r="P247" s="2">
        <f>'Processed Data Export'!BL248*P$1</f>
        <v>0</v>
      </c>
      <c r="Q247" s="2">
        <f>'Processed Data Export'!BM248*Q$1</f>
        <v>0</v>
      </c>
      <c r="R247" s="2">
        <f>'Processed Data Export'!BN248*R$1</f>
        <v>0</v>
      </c>
      <c r="S247" s="2">
        <f>'Processed Data Export'!BO248*S$1</f>
        <v>0</v>
      </c>
      <c r="T247" s="2">
        <f>'Processed Data Export'!BP248*T$1</f>
        <v>0</v>
      </c>
      <c r="U247" s="2">
        <f>'Processed Data Export'!BQ248*U$1</f>
        <v>0</v>
      </c>
      <c r="V247" s="2">
        <f>'Processed Data Export'!BR248*V$1</f>
        <v>0</v>
      </c>
      <c r="W247" s="2">
        <f>'Processed Data Export'!BS248*W$1</f>
        <v>0</v>
      </c>
      <c r="X247" s="2">
        <f>'Processed Data Export'!BT248*X$1</f>
        <v>0</v>
      </c>
      <c r="Y247" s="2">
        <f>'Processed Data Export'!BU248*Y$1</f>
        <v>0</v>
      </c>
      <c r="Z247" s="2">
        <f>'Processed Data Export'!BV248*Z$1</f>
        <v>0</v>
      </c>
      <c r="AA247" s="2">
        <f>'Processed Data Export'!BW248*AA$1</f>
        <v>0</v>
      </c>
      <c r="AB247" s="2">
        <f>'Processed Data Export'!BX248*AB$1</f>
        <v>0</v>
      </c>
      <c r="AC247" s="2">
        <f>'Processed Data Export'!BY248*AC$1</f>
        <v>0</v>
      </c>
      <c r="AD247" s="2">
        <f>'Processed Data Export'!BZ248*AD$1</f>
        <v>0</v>
      </c>
      <c r="AE247" s="2">
        <f>'Processed Data Export'!CA248*AE$1</f>
        <v>0</v>
      </c>
      <c r="AF247" s="2">
        <f>'Processed Data Export'!CB248*AF$1</f>
        <v>0</v>
      </c>
      <c r="AG247" s="2">
        <f>'Processed Data Export'!CC248*AG$1</f>
        <v>0</v>
      </c>
      <c r="AH247" s="2">
        <f>'Processed Data Export'!CD248*AH$1</f>
        <v>0</v>
      </c>
      <c r="AI247" s="2">
        <f>'Processed Data Export'!CE248*AI$1</f>
        <v>0</v>
      </c>
      <c r="AJ247" s="2">
        <f>'Processed Data Export'!CF248*AJ$1</f>
        <v>0</v>
      </c>
      <c r="AK247" s="2">
        <f>'Processed Data Export'!CG248*AK$1</f>
        <v>0</v>
      </c>
      <c r="AL247" s="2">
        <f>'Processed Data Export'!CH248*AL$1</f>
        <v>0</v>
      </c>
      <c r="AM247" s="2">
        <f>'Processed Data Export'!CI248*AM$1</f>
        <v>0</v>
      </c>
      <c r="AN247" s="2">
        <f>'Processed Data Export'!CJ248*AN$1</f>
        <v>0</v>
      </c>
      <c r="AO247" s="2">
        <f>'Processed Data Export'!CK248*AO$1</f>
        <v>0</v>
      </c>
      <c r="AP247" s="2">
        <f>'Processed Data Export'!CL248*AP$1</f>
        <v>0</v>
      </c>
      <c r="AQ247" s="2">
        <f>'Processed Data Export'!CM248*AQ$1</f>
        <v>0</v>
      </c>
      <c r="AR247" s="2">
        <f>'Processed Data Export'!CN248*AR$1</f>
        <v>0</v>
      </c>
      <c r="AS247" s="2">
        <f>'Processed Data Export'!CO248*AS$1</f>
        <v>0</v>
      </c>
      <c r="AT247" s="2">
        <f>'Processed Data Export'!CP248*AT$1</f>
        <v>0</v>
      </c>
      <c r="AU247" s="2">
        <f>'Processed Data Export'!CQ248*AU$1</f>
        <v>0</v>
      </c>
      <c r="AV247" s="2">
        <f>'Processed Data Export'!CR248*AV$1</f>
        <v>0</v>
      </c>
      <c r="AW247" s="2">
        <f>'Processed Data Export'!CS248*AW$1</f>
        <v>0</v>
      </c>
      <c r="AX247" s="2">
        <f>'Processed Data Export'!CT248*AX$1</f>
        <v>0</v>
      </c>
      <c r="AY247" s="2">
        <f>'Processed Data Export'!CU248*AY$1</f>
        <v>0</v>
      </c>
      <c r="AZ247" s="2">
        <f>'Processed Data Export'!CV248*AZ$1</f>
        <v>0</v>
      </c>
      <c r="BA247" s="2">
        <f>'Processed Data Export'!CW248*BA$1</f>
        <v>0</v>
      </c>
      <c r="BB247" s="2">
        <f>'Processed Data Export'!CX248*BB$1</f>
        <v>0</v>
      </c>
      <c r="BC247" s="2">
        <f>'Processed Data Export'!CY248*BC$1</f>
        <v>0</v>
      </c>
      <c r="BD247" s="2">
        <f>'Processed Data Export'!CZ248*BD$1</f>
        <v>0</v>
      </c>
      <c r="BE247" s="2">
        <f>'Processed Data Export'!DA248*BE$1</f>
        <v>0</v>
      </c>
      <c r="BF247" s="2">
        <f>'Processed Data Export'!DB248*BF$1</f>
        <v>0</v>
      </c>
      <c r="BG247" s="2">
        <f>'Processed Data Export'!DC248*BG$1</f>
        <v>0</v>
      </c>
      <c r="BH247" s="2">
        <f>'Processed Data Export'!DD248*BH$1</f>
        <v>0</v>
      </c>
      <c r="BI247" s="2">
        <f>'Processed Data Export'!DE248*BI$1</f>
        <v>0</v>
      </c>
      <c r="BJ247" s="2">
        <f>'Processed Data Export'!DF248*BJ$1</f>
        <v>0</v>
      </c>
      <c r="BK247" s="2">
        <f>'Processed Data Export'!DG248*BK$1</f>
        <v>0</v>
      </c>
      <c r="BL247" s="2">
        <f>'Processed Data Export'!DH248*BL$1</f>
        <v>0</v>
      </c>
      <c r="BM247" s="2">
        <f>'Processed Data Export'!DI248*BM$1</f>
        <v>0</v>
      </c>
      <c r="BN247" s="2">
        <f>'Processed Data Export'!DJ248*BN$1</f>
        <v>0</v>
      </c>
      <c r="BO247" s="2">
        <f>'Processed Data Export'!DK248*BO$1</f>
        <v>0</v>
      </c>
      <c r="BP247" s="2">
        <f>'Processed Data Export'!DL248*BP$1</f>
        <v>0</v>
      </c>
      <c r="BQ247" s="2">
        <f>'Processed Data Export'!DM248*BQ$1</f>
        <v>0</v>
      </c>
      <c r="BR247" s="2">
        <f>'Processed Data Export'!DN248*BR$1</f>
        <v>0</v>
      </c>
      <c r="BS247" s="2">
        <f>'Processed Data Export'!DO248*BS$1</f>
        <v>0</v>
      </c>
      <c r="BT247" s="2">
        <f>'Processed Data Export'!DP248*BT$1</f>
        <v>0</v>
      </c>
      <c r="BU247" s="2">
        <f>'Processed Data Export'!DQ248*BU$1</f>
        <v>0</v>
      </c>
      <c r="BV247" s="2">
        <f>'Processed Data Export'!DR248*BV$1</f>
        <v>0</v>
      </c>
      <c r="BW247" s="2">
        <f>'Processed Data Export'!DS248*BW$1</f>
        <v>0</v>
      </c>
      <c r="BX247" s="2">
        <f>'Processed Data Export'!DT248*BX$1</f>
        <v>0</v>
      </c>
      <c r="BY247" s="2">
        <f>'Processed Data Export'!DU248*BY$1</f>
        <v>0</v>
      </c>
      <c r="BZ247" s="2">
        <f>'Processed Data Export'!DV248*BZ$1</f>
        <v>0</v>
      </c>
      <c r="CA247" s="2">
        <f>'Processed Data Export'!DW248*CA$1</f>
        <v>0</v>
      </c>
      <c r="CB247" s="2">
        <f>'Processed Data Export'!DX248*CB$1</f>
        <v>0</v>
      </c>
      <c r="CC247" s="2">
        <f>'Processed Data Export'!DY248*CC$1</f>
        <v>0</v>
      </c>
      <c r="CD247" s="2">
        <f>'Processed Data Export'!DZ248*CD$1</f>
        <v>0</v>
      </c>
      <c r="CE247" s="2">
        <f>'Processed Data Export'!EA248*CE$1</f>
        <v>0</v>
      </c>
      <c r="CF247" s="2">
        <f>'Processed Data Export'!EB248*CF$1</f>
        <v>0</v>
      </c>
      <c r="CG247" s="2">
        <f>'Processed Data Export'!EC248*CG$1</f>
        <v>0</v>
      </c>
      <c r="CH247" s="2">
        <f>'Processed Data Export'!ED248*CH$1</f>
        <v>0</v>
      </c>
      <c r="CI247" s="2">
        <f>'Processed Data Export'!EE248*CI$1</f>
        <v>0</v>
      </c>
      <c r="CJ247" s="2">
        <f>'Processed Data Export'!EF248*CJ$1</f>
        <v>0</v>
      </c>
      <c r="CK247" s="2">
        <f>'Processed Data Export'!EG248*CK$1</f>
        <v>0</v>
      </c>
      <c r="CL247" s="2">
        <f>'Processed Data Export'!EH248*CL$1</f>
        <v>0</v>
      </c>
      <c r="CM247" s="2">
        <f>'Processed Data Export'!EI248*CM$1</f>
        <v>0</v>
      </c>
      <c r="CN247" s="2">
        <f>'Processed Data Export'!EJ248*CN$1</f>
        <v>0</v>
      </c>
      <c r="CO247" s="2">
        <f t="shared" si="6"/>
        <v>0</v>
      </c>
      <c r="CP247" s="2">
        <f t="shared" si="7"/>
        <v>0</v>
      </c>
    </row>
    <row r="248" spans="1:94" x14ac:dyDescent="0.35">
      <c r="A248" s="2">
        <f>'Processed Data Export'!B249</f>
        <v>0</v>
      </c>
      <c r="B248" s="2">
        <f>'Processed Data Export'!AX249*B$1</f>
        <v>0</v>
      </c>
      <c r="C248" s="2">
        <f>'Processed Data Export'!AY249*C$1</f>
        <v>0</v>
      </c>
      <c r="D248" s="2">
        <f>'Processed Data Export'!AZ249*D$1</f>
        <v>0</v>
      </c>
      <c r="E248" s="2">
        <f>'Processed Data Export'!BA249*E$1</f>
        <v>0</v>
      </c>
      <c r="F248" s="2">
        <f>'Processed Data Export'!BB249*F$1</f>
        <v>0</v>
      </c>
      <c r="G248" s="2">
        <f>'Processed Data Export'!BC249*G$1</f>
        <v>0</v>
      </c>
      <c r="H248" s="2">
        <f>'Processed Data Export'!BD249*H$1</f>
        <v>0</v>
      </c>
      <c r="I248" s="2">
        <f>'Processed Data Export'!BE249*I$1</f>
        <v>0</v>
      </c>
      <c r="J248" s="2">
        <f>'Processed Data Export'!BF249*J$1</f>
        <v>0</v>
      </c>
      <c r="K248" s="2">
        <f>'Processed Data Export'!BG249*K$1</f>
        <v>0</v>
      </c>
      <c r="L248" s="2">
        <f>'Processed Data Export'!BH249*L$1</f>
        <v>0</v>
      </c>
      <c r="M248" s="2">
        <f>'Processed Data Export'!BI249*M$1</f>
        <v>0</v>
      </c>
      <c r="N248" s="2">
        <f>'Processed Data Export'!BJ249*N$1</f>
        <v>0</v>
      </c>
      <c r="O248" s="2">
        <f>'Processed Data Export'!BK249*O$1</f>
        <v>0</v>
      </c>
      <c r="P248" s="2">
        <f>'Processed Data Export'!BL249*P$1</f>
        <v>0</v>
      </c>
      <c r="Q248" s="2">
        <f>'Processed Data Export'!BM249*Q$1</f>
        <v>0</v>
      </c>
      <c r="R248" s="2">
        <f>'Processed Data Export'!BN249*R$1</f>
        <v>0</v>
      </c>
      <c r="S248" s="2">
        <f>'Processed Data Export'!BO249*S$1</f>
        <v>0</v>
      </c>
      <c r="T248" s="2">
        <f>'Processed Data Export'!BP249*T$1</f>
        <v>0</v>
      </c>
      <c r="U248" s="2">
        <f>'Processed Data Export'!BQ249*U$1</f>
        <v>0</v>
      </c>
      <c r="V248" s="2">
        <f>'Processed Data Export'!BR249*V$1</f>
        <v>0</v>
      </c>
      <c r="W248" s="2">
        <f>'Processed Data Export'!BS249*W$1</f>
        <v>0</v>
      </c>
      <c r="X248" s="2">
        <f>'Processed Data Export'!BT249*X$1</f>
        <v>0</v>
      </c>
      <c r="Y248" s="2">
        <f>'Processed Data Export'!BU249*Y$1</f>
        <v>0</v>
      </c>
      <c r="Z248" s="2">
        <f>'Processed Data Export'!BV249*Z$1</f>
        <v>0</v>
      </c>
      <c r="AA248" s="2">
        <f>'Processed Data Export'!BW249*AA$1</f>
        <v>0</v>
      </c>
      <c r="AB248" s="2">
        <f>'Processed Data Export'!BX249*AB$1</f>
        <v>0</v>
      </c>
      <c r="AC248" s="2">
        <f>'Processed Data Export'!BY249*AC$1</f>
        <v>0</v>
      </c>
      <c r="AD248" s="2">
        <f>'Processed Data Export'!BZ249*AD$1</f>
        <v>0</v>
      </c>
      <c r="AE248" s="2">
        <f>'Processed Data Export'!CA249*AE$1</f>
        <v>0</v>
      </c>
      <c r="AF248" s="2">
        <f>'Processed Data Export'!CB249*AF$1</f>
        <v>0</v>
      </c>
      <c r="AG248" s="2">
        <f>'Processed Data Export'!CC249*AG$1</f>
        <v>0</v>
      </c>
      <c r="AH248" s="2">
        <f>'Processed Data Export'!CD249*AH$1</f>
        <v>0</v>
      </c>
      <c r="AI248" s="2">
        <f>'Processed Data Export'!CE249*AI$1</f>
        <v>0</v>
      </c>
      <c r="AJ248" s="2">
        <f>'Processed Data Export'!CF249*AJ$1</f>
        <v>0</v>
      </c>
      <c r="AK248" s="2">
        <f>'Processed Data Export'!CG249*AK$1</f>
        <v>0</v>
      </c>
      <c r="AL248" s="2">
        <f>'Processed Data Export'!CH249*AL$1</f>
        <v>0</v>
      </c>
      <c r="AM248" s="2">
        <f>'Processed Data Export'!CI249*AM$1</f>
        <v>0</v>
      </c>
      <c r="AN248" s="2">
        <f>'Processed Data Export'!CJ249*AN$1</f>
        <v>0</v>
      </c>
      <c r="AO248" s="2">
        <f>'Processed Data Export'!CK249*AO$1</f>
        <v>0</v>
      </c>
      <c r="AP248" s="2">
        <f>'Processed Data Export'!CL249*AP$1</f>
        <v>0</v>
      </c>
      <c r="AQ248" s="2">
        <f>'Processed Data Export'!CM249*AQ$1</f>
        <v>0</v>
      </c>
      <c r="AR248" s="2">
        <f>'Processed Data Export'!CN249*AR$1</f>
        <v>0</v>
      </c>
      <c r="AS248" s="2">
        <f>'Processed Data Export'!CO249*AS$1</f>
        <v>0</v>
      </c>
      <c r="AT248" s="2">
        <f>'Processed Data Export'!CP249*AT$1</f>
        <v>0</v>
      </c>
      <c r="AU248" s="2">
        <f>'Processed Data Export'!CQ249*AU$1</f>
        <v>0</v>
      </c>
      <c r="AV248" s="2">
        <f>'Processed Data Export'!CR249*AV$1</f>
        <v>0</v>
      </c>
      <c r="AW248" s="2">
        <f>'Processed Data Export'!CS249*AW$1</f>
        <v>0</v>
      </c>
      <c r="AX248" s="2">
        <f>'Processed Data Export'!CT249*AX$1</f>
        <v>0</v>
      </c>
      <c r="AY248" s="2">
        <f>'Processed Data Export'!CU249*AY$1</f>
        <v>0</v>
      </c>
      <c r="AZ248" s="2">
        <f>'Processed Data Export'!CV249*AZ$1</f>
        <v>0</v>
      </c>
      <c r="BA248" s="2">
        <f>'Processed Data Export'!CW249*BA$1</f>
        <v>0</v>
      </c>
      <c r="BB248" s="2">
        <f>'Processed Data Export'!CX249*BB$1</f>
        <v>0</v>
      </c>
      <c r="BC248" s="2">
        <f>'Processed Data Export'!CY249*BC$1</f>
        <v>0</v>
      </c>
      <c r="BD248" s="2">
        <f>'Processed Data Export'!CZ249*BD$1</f>
        <v>0</v>
      </c>
      <c r="BE248" s="2">
        <f>'Processed Data Export'!DA249*BE$1</f>
        <v>0</v>
      </c>
      <c r="BF248" s="2">
        <f>'Processed Data Export'!DB249*BF$1</f>
        <v>0</v>
      </c>
      <c r="BG248" s="2">
        <f>'Processed Data Export'!DC249*BG$1</f>
        <v>0</v>
      </c>
      <c r="BH248" s="2">
        <f>'Processed Data Export'!DD249*BH$1</f>
        <v>0</v>
      </c>
      <c r="BI248" s="2">
        <f>'Processed Data Export'!DE249*BI$1</f>
        <v>0</v>
      </c>
      <c r="BJ248" s="2">
        <f>'Processed Data Export'!DF249*BJ$1</f>
        <v>0</v>
      </c>
      <c r="BK248" s="2">
        <f>'Processed Data Export'!DG249*BK$1</f>
        <v>0</v>
      </c>
      <c r="BL248" s="2">
        <f>'Processed Data Export'!DH249*BL$1</f>
        <v>0</v>
      </c>
      <c r="BM248" s="2">
        <f>'Processed Data Export'!DI249*BM$1</f>
        <v>0</v>
      </c>
      <c r="BN248" s="2">
        <f>'Processed Data Export'!DJ249*BN$1</f>
        <v>0</v>
      </c>
      <c r="BO248" s="2">
        <f>'Processed Data Export'!DK249*BO$1</f>
        <v>0</v>
      </c>
      <c r="BP248" s="2">
        <f>'Processed Data Export'!DL249*BP$1</f>
        <v>0</v>
      </c>
      <c r="BQ248" s="2">
        <f>'Processed Data Export'!DM249*BQ$1</f>
        <v>0</v>
      </c>
      <c r="BR248" s="2">
        <f>'Processed Data Export'!DN249*BR$1</f>
        <v>0</v>
      </c>
      <c r="BS248" s="2">
        <f>'Processed Data Export'!DO249*BS$1</f>
        <v>0</v>
      </c>
      <c r="BT248" s="2">
        <f>'Processed Data Export'!DP249*BT$1</f>
        <v>0</v>
      </c>
      <c r="BU248" s="2">
        <f>'Processed Data Export'!DQ249*BU$1</f>
        <v>0</v>
      </c>
      <c r="BV248" s="2">
        <f>'Processed Data Export'!DR249*BV$1</f>
        <v>0</v>
      </c>
      <c r="BW248" s="2">
        <f>'Processed Data Export'!DS249*BW$1</f>
        <v>0</v>
      </c>
      <c r="BX248" s="2">
        <f>'Processed Data Export'!DT249*BX$1</f>
        <v>0</v>
      </c>
      <c r="BY248" s="2">
        <f>'Processed Data Export'!DU249*BY$1</f>
        <v>0</v>
      </c>
      <c r="BZ248" s="2">
        <f>'Processed Data Export'!DV249*BZ$1</f>
        <v>0</v>
      </c>
      <c r="CA248" s="2">
        <f>'Processed Data Export'!DW249*CA$1</f>
        <v>0</v>
      </c>
      <c r="CB248" s="2">
        <f>'Processed Data Export'!DX249*CB$1</f>
        <v>0</v>
      </c>
      <c r="CC248" s="2">
        <f>'Processed Data Export'!DY249*CC$1</f>
        <v>0</v>
      </c>
      <c r="CD248" s="2">
        <f>'Processed Data Export'!DZ249*CD$1</f>
        <v>0</v>
      </c>
      <c r="CE248" s="2">
        <f>'Processed Data Export'!EA249*CE$1</f>
        <v>0</v>
      </c>
      <c r="CF248" s="2">
        <f>'Processed Data Export'!EB249*CF$1</f>
        <v>0</v>
      </c>
      <c r="CG248" s="2">
        <f>'Processed Data Export'!EC249*CG$1</f>
        <v>0</v>
      </c>
      <c r="CH248" s="2">
        <f>'Processed Data Export'!ED249*CH$1</f>
        <v>0</v>
      </c>
      <c r="CI248" s="2">
        <f>'Processed Data Export'!EE249*CI$1</f>
        <v>0</v>
      </c>
      <c r="CJ248" s="2">
        <f>'Processed Data Export'!EF249*CJ$1</f>
        <v>0</v>
      </c>
      <c r="CK248" s="2">
        <f>'Processed Data Export'!EG249*CK$1</f>
        <v>0</v>
      </c>
      <c r="CL248" s="2">
        <f>'Processed Data Export'!EH249*CL$1</f>
        <v>0</v>
      </c>
      <c r="CM248" s="2">
        <f>'Processed Data Export'!EI249*CM$1</f>
        <v>0</v>
      </c>
      <c r="CN248" s="2">
        <f>'Processed Data Export'!EJ249*CN$1</f>
        <v>0</v>
      </c>
      <c r="CO248" s="2">
        <f t="shared" si="6"/>
        <v>0</v>
      </c>
      <c r="CP248" s="2">
        <f t="shared" si="7"/>
        <v>0</v>
      </c>
    </row>
    <row r="249" spans="1:94" x14ac:dyDescent="0.35">
      <c r="A249" s="2">
        <f>'Processed Data Export'!B250</f>
        <v>0</v>
      </c>
      <c r="B249" s="2">
        <f>'Processed Data Export'!AX250*B$1</f>
        <v>0</v>
      </c>
      <c r="C249" s="2">
        <f>'Processed Data Export'!AY250*C$1</f>
        <v>0</v>
      </c>
      <c r="D249" s="2">
        <f>'Processed Data Export'!AZ250*D$1</f>
        <v>0</v>
      </c>
      <c r="E249" s="2">
        <f>'Processed Data Export'!BA250*E$1</f>
        <v>0</v>
      </c>
      <c r="F249" s="2">
        <f>'Processed Data Export'!BB250*F$1</f>
        <v>0</v>
      </c>
      <c r="G249" s="2">
        <f>'Processed Data Export'!BC250*G$1</f>
        <v>0</v>
      </c>
      <c r="H249" s="2">
        <f>'Processed Data Export'!BD250*H$1</f>
        <v>0</v>
      </c>
      <c r="I249" s="2">
        <f>'Processed Data Export'!BE250*I$1</f>
        <v>0</v>
      </c>
      <c r="J249" s="2">
        <f>'Processed Data Export'!BF250*J$1</f>
        <v>0</v>
      </c>
      <c r="K249" s="2">
        <f>'Processed Data Export'!BG250*K$1</f>
        <v>0</v>
      </c>
      <c r="L249" s="2">
        <f>'Processed Data Export'!BH250*L$1</f>
        <v>0</v>
      </c>
      <c r="M249" s="2">
        <f>'Processed Data Export'!BI250*M$1</f>
        <v>0</v>
      </c>
      <c r="N249" s="2">
        <f>'Processed Data Export'!BJ250*N$1</f>
        <v>0</v>
      </c>
      <c r="O249" s="2">
        <f>'Processed Data Export'!BK250*O$1</f>
        <v>0</v>
      </c>
      <c r="P249" s="2">
        <f>'Processed Data Export'!BL250*P$1</f>
        <v>0</v>
      </c>
      <c r="Q249" s="2">
        <f>'Processed Data Export'!BM250*Q$1</f>
        <v>0</v>
      </c>
      <c r="R249" s="2">
        <f>'Processed Data Export'!BN250*R$1</f>
        <v>0</v>
      </c>
      <c r="S249" s="2">
        <f>'Processed Data Export'!BO250*S$1</f>
        <v>0</v>
      </c>
      <c r="T249" s="2">
        <f>'Processed Data Export'!BP250*T$1</f>
        <v>0</v>
      </c>
      <c r="U249" s="2">
        <f>'Processed Data Export'!BQ250*U$1</f>
        <v>0</v>
      </c>
      <c r="V249" s="2">
        <f>'Processed Data Export'!BR250*V$1</f>
        <v>0</v>
      </c>
      <c r="W249" s="2">
        <f>'Processed Data Export'!BS250*W$1</f>
        <v>0</v>
      </c>
      <c r="X249" s="2">
        <f>'Processed Data Export'!BT250*X$1</f>
        <v>0</v>
      </c>
      <c r="Y249" s="2">
        <f>'Processed Data Export'!BU250*Y$1</f>
        <v>0</v>
      </c>
      <c r="Z249" s="2">
        <f>'Processed Data Export'!BV250*Z$1</f>
        <v>0</v>
      </c>
      <c r="AA249" s="2">
        <f>'Processed Data Export'!BW250*AA$1</f>
        <v>0</v>
      </c>
      <c r="AB249" s="2">
        <f>'Processed Data Export'!BX250*AB$1</f>
        <v>0</v>
      </c>
      <c r="AC249" s="2">
        <f>'Processed Data Export'!BY250*AC$1</f>
        <v>0</v>
      </c>
      <c r="AD249" s="2">
        <f>'Processed Data Export'!BZ250*AD$1</f>
        <v>0</v>
      </c>
      <c r="AE249" s="2">
        <f>'Processed Data Export'!CA250*AE$1</f>
        <v>0</v>
      </c>
      <c r="AF249" s="2">
        <f>'Processed Data Export'!CB250*AF$1</f>
        <v>0</v>
      </c>
      <c r="AG249" s="2">
        <f>'Processed Data Export'!CC250*AG$1</f>
        <v>0</v>
      </c>
      <c r="AH249" s="2">
        <f>'Processed Data Export'!CD250*AH$1</f>
        <v>0</v>
      </c>
      <c r="AI249" s="2">
        <f>'Processed Data Export'!CE250*AI$1</f>
        <v>0</v>
      </c>
      <c r="AJ249" s="2">
        <f>'Processed Data Export'!CF250*AJ$1</f>
        <v>0</v>
      </c>
      <c r="AK249" s="2">
        <f>'Processed Data Export'!CG250*AK$1</f>
        <v>0</v>
      </c>
      <c r="AL249" s="2">
        <f>'Processed Data Export'!CH250*AL$1</f>
        <v>0</v>
      </c>
      <c r="AM249" s="2">
        <f>'Processed Data Export'!CI250*AM$1</f>
        <v>0</v>
      </c>
      <c r="AN249" s="2">
        <f>'Processed Data Export'!CJ250*AN$1</f>
        <v>0</v>
      </c>
      <c r="AO249" s="2">
        <f>'Processed Data Export'!CK250*AO$1</f>
        <v>0</v>
      </c>
      <c r="AP249" s="2">
        <f>'Processed Data Export'!CL250*AP$1</f>
        <v>0</v>
      </c>
      <c r="AQ249" s="2">
        <f>'Processed Data Export'!CM250*AQ$1</f>
        <v>0</v>
      </c>
      <c r="AR249" s="2">
        <f>'Processed Data Export'!CN250*AR$1</f>
        <v>0</v>
      </c>
      <c r="AS249" s="2">
        <f>'Processed Data Export'!CO250*AS$1</f>
        <v>0</v>
      </c>
      <c r="AT249" s="2">
        <f>'Processed Data Export'!CP250*AT$1</f>
        <v>0</v>
      </c>
      <c r="AU249" s="2">
        <f>'Processed Data Export'!CQ250*AU$1</f>
        <v>0</v>
      </c>
      <c r="AV249" s="2">
        <f>'Processed Data Export'!CR250*AV$1</f>
        <v>0</v>
      </c>
      <c r="AW249" s="2">
        <f>'Processed Data Export'!CS250*AW$1</f>
        <v>0</v>
      </c>
      <c r="AX249" s="2">
        <f>'Processed Data Export'!CT250*AX$1</f>
        <v>0</v>
      </c>
      <c r="AY249" s="2">
        <f>'Processed Data Export'!CU250*AY$1</f>
        <v>0</v>
      </c>
      <c r="AZ249" s="2">
        <f>'Processed Data Export'!CV250*AZ$1</f>
        <v>0</v>
      </c>
      <c r="BA249" s="2">
        <f>'Processed Data Export'!CW250*BA$1</f>
        <v>0</v>
      </c>
      <c r="BB249" s="2">
        <f>'Processed Data Export'!CX250*BB$1</f>
        <v>0</v>
      </c>
      <c r="BC249" s="2">
        <f>'Processed Data Export'!CY250*BC$1</f>
        <v>0</v>
      </c>
      <c r="BD249" s="2">
        <f>'Processed Data Export'!CZ250*BD$1</f>
        <v>0</v>
      </c>
      <c r="BE249" s="2">
        <f>'Processed Data Export'!DA250*BE$1</f>
        <v>0</v>
      </c>
      <c r="BF249" s="2">
        <f>'Processed Data Export'!DB250*BF$1</f>
        <v>0</v>
      </c>
      <c r="BG249" s="2">
        <f>'Processed Data Export'!DC250*BG$1</f>
        <v>0</v>
      </c>
      <c r="BH249" s="2">
        <f>'Processed Data Export'!DD250*BH$1</f>
        <v>0</v>
      </c>
      <c r="BI249" s="2">
        <f>'Processed Data Export'!DE250*BI$1</f>
        <v>0</v>
      </c>
      <c r="BJ249" s="2">
        <f>'Processed Data Export'!DF250*BJ$1</f>
        <v>0</v>
      </c>
      <c r="BK249" s="2">
        <f>'Processed Data Export'!DG250*BK$1</f>
        <v>0</v>
      </c>
      <c r="BL249" s="2">
        <f>'Processed Data Export'!DH250*BL$1</f>
        <v>0</v>
      </c>
      <c r="BM249" s="2">
        <f>'Processed Data Export'!DI250*BM$1</f>
        <v>0</v>
      </c>
      <c r="BN249" s="2">
        <f>'Processed Data Export'!DJ250*BN$1</f>
        <v>0</v>
      </c>
      <c r="BO249" s="2">
        <f>'Processed Data Export'!DK250*BO$1</f>
        <v>0</v>
      </c>
      <c r="BP249" s="2">
        <f>'Processed Data Export'!DL250*BP$1</f>
        <v>0</v>
      </c>
      <c r="BQ249" s="2">
        <f>'Processed Data Export'!DM250*BQ$1</f>
        <v>0</v>
      </c>
      <c r="BR249" s="2">
        <f>'Processed Data Export'!DN250*BR$1</f>
        <v>0</v>
      </c>
      <c r="BS249" s="2">
        <f>'Processed Data Export'!DO250*BS$1</f>
        <v>0</v>
      </c>
      <c r="BT249" s="2">
        <f>'Processed Data Export'!DP250*BT$1</f>
        <v>0</v>
      </c>
      <c r="BU249" s="2">
        <f>'Processed Data Export'!DQ250*BU$1</f>
        <v>0</v>
      </c>
      <c r="BV249" s="2">
        <f>'Processed Data Export'!DR250*BV$1</f>
        <v>0</v>
      </c>
      <c r="BW249" s="2">
        <f>'Processed Data Export'!DS250*BW$1</f>
        <v>0</v>
      </c>
      <c r="BX249" s="2">
        <f>'Processed Data Export'!DT250*BX$1</f>
        <v>0</v>
      </c>
      <c r="BY249" s="2">
        <f>'Processed Data Export'!DU250*BY$1</f>
        <v>0</v>
      </c>
      <c r="BZ249" s="2">
        <f>'Processed Data Export'!DV250*BZ$1</f>
        <v>0</v>
      </c>
      <c r="CA249" s="2">
        <f>'Processed Data Export'!DW250*CA$1</f>
        <v>0</v>
      </c>
      <c r="CB249" s="2">
        <f>'Processed Data Export'!DX250*CB$1</f>
        <v>0</v>
      </c>
      <c r="CC249" s="2">
        <f>'Processed Data Export'!DY250*CC$1</f>
        <v>0</v>
      </c>
      <c r="CD249" s="2">
        <f>'Processed Data Export'!DZ250*CD$1</f>
        <v>0</v>
      </c>
      <c r="CE249" s="2">
        <f>'Processed Data Export'!EA250*CE$1</f>
        <v>0</v>
      </c>
      <c r="CF249" s="2">
        <f>'Processed Data Export'!EB250*CF$1</f>
        <v>0</v>
      </c>
      <c r="CG249" s="2">
        <f>'Processed Data Export'!EC250*CG$1</f>
        <v>0</v>
      </c>
      <c r="CH249" s="2">
        <f>'Processed Data Export'!ED250*CH$1</f>
        <v>0</v>
      </c>
      <c r="CI249" s="2">
        <f>'Processed Data Export'!EE250*CI$1</f>
        <v>0</v>
      </c>
      <c r="CJ249" s="2">
        <f>'Processed Data Export'!EF250*CJ$1</f>
        <v>0</v>
      </c>
      <c r="CK249" s="2">
        <f>'Processed Data Export'!EG250*CK$1</f>
        <v>0</v>
      </c>
      <c r="CL249" s="2">
        <f>'Processed Data Export'!EH250*CL$1</f>
        <v>0</v>
      </c>
      <c r="CM249" s="2">
        <f>'Processed Data Export'!EI250*CM$1</f>
        <v>0</v>
      </c>
      <c r="CN249" s="2">
        <f>'Processed Data Export'!EJ250*CN$1</f>
        <v>0</v>
      </c>
      <c r="CO249" s="2">
        <f t="shared" si="6"/>
        <v>0</v>
      </c>
      <c r="CP249" s="2">
        <f t="shared" si="7"/>
        <v>0</v>
      </c>
    </row>
    <row r="250" spans="1:94" x14ac:dyDescent="0.35">
      <c r="A250" s="2">
        <f>'Processed Data Export'!B251</f>
        <v>0</v>
      </c>
      <c r="B250" s="2">
        <f>'Processed Data Export'!AX251*B$1</f>
        <v>0</v>
      </c>
      <c r="C250" s="2">
        <f>'Processed Data Export'!AY251*C$1</f>
        <v>0</v>
      </c>
      <c r="D250" s="2">
        <f>'Processed Data Export'!AZ251*D$1</f>
        <v>0</v>
      </c>
      <c r="E250" s="2">
        <f>'Processed Data Export'!BA251*E$1</f>
        <v>0</v>
      </c>
      <c r="F250" s="2">
        <f>'Processed Data Export'!BB251*F$1</f>
        <v>0</v>
      </c>
      <c r="G250" s="2">
        <f>'Processed Data Export'!BC251*G$1</f>
        <v>0</v>
      </c>
      <c r="H250" s="2">
        <f>'Processed Data Export'!BD251*H$1</f>
        <v>0</v>
      </c>
      <c r="I250" s="2">
        <f>'Processed Data Export'!BE251*I$1</f>
        <v>0</v>
      </c>
      <c r="J250" s="2">
        <f>'Processed Data Export'!BF251*J$1</f>
        <v>0</v>
      </c>
      <c r="K250" s="2">
        <f>'Processed Data Export'!BG251*K$1</f>
        <v>0</v>
      </c>
      <c r="L250" s="2">
        <f>'Processed Data Export'!BH251*L$1</f>
        <v>0</v>
      </c>
      <c r="M250" s="2">
        <f>'Processed Data Export'!BI251*M$1</f>
        <v>0</v>
      </c>
      <c r="N250" s="2">
        <f>'Processed Data Export'!BJ251*N$1</f>
        <v>0</v>
      </c>
      <c r="O250" s="2">
        <f>'Processed Data Export'!BK251*O$1</f>
        <v>0</v>
      </c>
      <c r="P250" s="2">
        <f>'Processed Data Export'!BL251*P$1</f>
        <v>0</v>
      </c>
      <c r="Q250" s="2">
        <f>'Processed Data Export'!BM251*Q$1</f>
        <v>0</v>
      </c>
      <c r="R250" s="2">
        <f>'Processed Data Export'!BN251*R$1</f>
        <v>0</v>
      </c>
      <c r="S250" s="2">
        <f>'Processed Data Export'!BO251*S$1</f>
        <v>0</v>
      </c>
      <c r="T250" s="2">
        <f>'Processed Data Export'!BP251*T$1</f>
        <v>0</v>
      </c>
      <c r="U250" s="2">
        <f>'Processed Data Export'!BQ251*U$1</f>
        <v>0</v>
      </c>
      <c r="V250" s="2">
        <f>'Processed Data Export'!BR251*V$1</f>
        <v>0</v>
      </c>
      <c r="W250" s="2">
        <f>'Processed Data Export'!BS251*W$1</f>
        <v>0</v>
      </c>
      <c r="X250" s="2">
        <f>'Processed Data Export'!BT251*X$1</f>
        <v>0</v>
      </c>
      <c r="Y250" s="2">
        <f>'Processed Data Export'!BU251*Y$1</f>
        <v>0</v>
      </c>
      <c r="Z250" s="2">
        <f>'Processed Data Export'!BV251*Z$1</f>
        <v>0</v>
      </c>
      <c r="AA250" s="2">
        <f>'Processed Data Export'!BW251*AA$1</f>
        <v>0</v>
      </c>
      <c r="AB250" s="2">
        <f>'Processed Data Export'!BX251*AB$1</f>
        <v>0</v>
      </c>
      <c r="AC250" s="2">
        <f>'Processed Data Export'!BY251*AC$1</f>
        <v>0</v>
      </c>
      <c r="AD250" s="2">
        <f>'Processed Data Export'!BZ251*AD$1</f>
        <v>0</v>
      </c>
      <c r="AE250" s="2">
        <f>'Processed Data Export'!CA251*AE$1</f>
        <v>0</v>
      </c>
      <c r="AF250" s="2">
        <f>'Processed Data Export'!CB251*AF$1</f>
        <v>0</v>
      </c>
      <c r="AG250" s="2">
        <f>'Processed Data Export'!CC251*AG$1</f>
        <v>0</v>
      </c>
      <c r="AH250" s="2">
        <f>'Processed Data Export'!CD251*AH$1</f>
        <v>0</v>
      </c>
      <c r="AI250" s="2">
        <f>'Processed Data Export'!CE251*AI$1</f>
        <v>0</v>
      </c>
      <c r="AJ250" s="2">
        <f>'Processed Data Export'!CF251*AJ$1</f>
        <v>0</v>
      </c>
      <c r="AK250" s="2">
        <f>'Processed Data Export'!CG251*AK$1</f>
        <v>0</v>
      </c>
      <c r="AL250" s="2">
        <f>'Processed Data Export'!CH251*AL$1</f>
        <v>0</v>
      </c>
      <c r="AM250" s="2">
        <f>'Processed Data Export'!CI251*AM$1</f>
        <v>0</v>
      </c>
      <c r="AN250" s="2">
        <f>'Processed Data Export'!CJ251*AN$1</f>
        <v>0</v>
      </c>
      <c r="AO250" s="2">
        <f>'Processed Data Export'!CK251*AO$1</f>
        <v>0</v>
      </c>
      <c r="AP250" s="2">
        <f>'Processed Data Export'!CL251*AP$1</f>
        <v>0</v>
      </c>
      <c r="AQ250" s="2">
        <f>'Processed Data Export'!CM251*AQ$1</f>
        <v>0</v>
      </c>
      <c r="AR250" s="2">
        <f>'Processed Data Export'!CN251*AR$1</f>
        <v>0</v>
      </c>
      <c r="AS250" s="2">
        <f>'Processed Data Export'!CO251*AS$1</f>
        <v>0</v>
      </c>
      <c r="AT250" s="2">
        <f>'Processed Data Export'!CP251*AT$1</f>
        <v>0</v>
      </c>
      <c r="AU250" s="2">
        <f>'Processed Data Export'!CQ251*AU$1</f>
        <v>0</v>
      </c>
      <c r="AV250" s="2">
        <f>'Processed Data Export'!CR251*AV$1</f>
        <v>0</v>
      </c>
      <c r="AW250" s="2">
        <f>'Processed Data Export'!CS251*AW$1</f>
        <v>0</v>
      </c>
      <c r="AX250" s="2">
        <f>'Processed Data Export'!CT251*AX$1</f>
        <v>0</v>
      </c>
      <c r="AY250" s="2">
        <f>'Processed Data Export'!CU251*AY$1</f>
        <v>0</v>
      </c>
      <c r="AZ250" s="2">
        <f>'Processed Data Export'!CV251*AZ$1</f>
        <v>0</v>
      </c>
      <c r="BA250" s="2">
        <f>'Processed Data Export'!CW251*BA$1</f>
        <v>0</v>
      </c>
      <c r="BB250" s="2">
        <f>'Processed Data Export'!CX251*BB$1</f>
        <v>0</v>
      </c>
      <c r="BC250" s="2">
        <f>'Processed Data Export'!CY251*BC$1</f>
        <v>0</v>
      </c>
      <c r="BD250" s="2">
        <f>'Processed Data Export'!CZ251*BD$1</f>
        <v>0</v>
      </c>
      <c r="BE250" s="2">
        <f>'Processed Data Export'!DA251*BE$1</f>
        <v>0</v>
      </c>
      <c r="BF250" s="2">
        <f>'Processed Data Export'!DB251*BF$1</f>
        <v>0</v>
      </c>
      <c r="BG250" s="2">
        <f>'Processed Data Export'!DC251*BG$1</f>
        <v>0</v>
      </c>
      <c r="BH250" s="2">
        <f>'Processed Data Export'!DD251*BH$1</f>
        <v>0</v>
      </c>
      <c r="BI250" s="2">
        <f>'Processed Data Export'!DE251*BI$1</f>
        <v>0</v>
      </c>
      <c r="BJ250" s="2">
        <f>'Processed Data Export'!DF251*BJ$1</f>
        <v>0</v>
      </c>
      <c r="BK250" s="2">
        <f>'Processed Data Export'!DG251*BK$1</f>
        <v>0</v>
      </c>
      <c r="BL250" s="2">
        <f>'Processed Data Export'!DH251*BL$1</f>
        <v>0</v>
      </c>
      <c r="BM250" s="2">
        <f>'Processed Data Export'!DI251*BM$1</f>
        <v>0</v>
      </c>
      <c r="BN250" s="2">
        <f>'Processed Data Export'!DJ251*BN$1</f>
        <v>0</v>
      </c>
      <c r="BO250" s="2">
        <f>'Processed Data Export'!DK251*BO$1</f>
        <v>0</v>
      </c>
      <c r="BP250" s="2">
        <f>'Processed Data Export'!DL251*BP$1</f>
        <v>0</v>
      </c>
      <c r="BQ250" s="2">
        <f>'Processed Data Export'!DM251*BQ$1</f>
        <v>0</v>
      </c>
      <c r="BR250" s="2">
        <f>'Processed Data Export'!DN251*BR$1</f>
        <v>0</v>
      </c>
      <c r="BS250" s="2">
        <f>'Processed Data Export'!DO251*BS$1</f>
        <v>0</v>
      </c>
      <c r="BT250" s="2">
        <f>'Processed Data Export'!DP251*BT$1</f>
        <v>0</v>
      </c>
      <c r="BU250" s="2">
        <f>'Processed Data Export'!DQ251*BU$1</f>
        <v>0</v>
      </c>
      <c r="BV250" s="2">
        <f>'Processed Data Export'!DR251*BV$1</f>
        <v>0</v>
      </c>
      <c r="BW250" s="2">
        <f>'Processed Data Export'!DS251*BW$1</f>
        <v>0</v>
      </c>
      <c r="BX250" s="2">
        <f>'Processed Data Export'!DT251*BX$1</f>
        <v>0</v>
      </c>
      <c r="BY250" s="2">
        <f>'Processed Data Export'!DU251*BY$1</f>
        <v>0</v>
      </c>
      <c r="BZ250" s="2">
        <f>'Processed Data Export'!DV251*BZ$1</f>
        <v>0</v>
      </c>
      <c r="CA250" s="2">
        <f>'Processed Data Export'!DW251*CA$1</f>
        <v>0</v>
      </c>
      <c r="CB250" s="2">
        <f>'Processed Data Export'!DX251*CB$1</f>
        <v>0</v>
      </c>
      <c r="CC250" s="2">
        <f>'Processed Data Export'!DY251*CC$1</f>
        <v>0</v>
      </c>
      <c r="CD250" s="2">
        <f>'Processed Data Export'!DZ251*CD$1</f>
        <v>0</v>
      </c>
      <c r="CE250" s="2">
        <f>'Processed Data Export'!EA251*CE$1</f>
        <v>0</v>
      </c>
      <c r="CF250" s="2">
        <f>'Processed Data Export'!EB251*CF$1</f>
        <v>0</v>
      </c>
      <c r="CG250" s="2">
        <f>'Processed Data Export'!EC251*CG$1</f>
        <v>0</v>
      </c>
      <c r="CH250" s="2">
        <f>'Processed Data Export'!ED251*CH$1</f>
        <v>0</v>
      </c>
      <c r="CI250" s="2">
        <f>'Processed Data Export'!EE251*CI$1</f>
        <v>0</v>
      </c>
      <c r="CJ250" s="2">
        <f>'Processed Data Export'!EF251*CJ$1</f>
        <v>0</v>
      </c>
      <c r="CK250" s="2">
        <f>'Processed Data Export'!EG251*CK$1</f>
        <v>0</v>
      </c>
      <c r="CL250" s="2">
        <f>'Processed Data Export'!EH251*CL$1</f>
        <v>0</v>
      </c>
      <c r="CM250" s="2">
        <f>'Processed Data Export'!EI251*CM$1</f>
        <v>0</v>
      </c>
      <c r="CN250" s="2">
        <f>'Processed Data Export'!EJ251*CN$1</f>
        <v>0</v>
      </c>
      <c r="CO250" s="2">
        <f t="shared" si="6"/>
        <v>0</v>
      </c>
      <c r="CP250" s="2">
        <f t="shared" si="7"/>
        <v>0</v>
      </c>
    </row>
    <row r="251" spans="1:94" x14ac:dyDescent="0.35">
      <c r="A251" s="2">
        <f>'Processed Data Export'!B252</f>
        <v>0</v>
      </c>
      <c r="B251" s="2">
        <f>'Processed Data Export'!AX252*B$1</f>
        <v>0</v>
      </c>
      <c r="C251" s="2">
        <f>'Processed Data Export'!AY252*C$1</f>
        <v>0</v>
      </c>
      <c r="D251" s="2">
        <f>'Processed Data Export'!AZ252*D$1</f>
        <v>0</v>
      </c>
      <c r="E251" s="2">
        <f>'Processed Data Export'!BA252*E$1</f>
        <v>0</v>
      </c>
      <c r="F251" s="2">
        <f>'Processed Data Export'!BB252*F$1</f>
        <v>0</v>
      </c>
      <c r="G251" s="2">
        <f>'Processed Data Export'!BC252*G$1</f>
        <v>0</v>
      </c>
      <c r="H251" s="2">
        <f>'Processed Data Export'!BD252*H$1</f>
        <v>0</v>
      </c>
      <c r="I251" s="2">
        <f>'Processed Data Export'!BE252*I$1</f>
        <v>0</v>
      </c>
      <c r="J251" s="2">
        <f>'Processed Data Export'!BF252*J$1</f>
        <v>0</v>
      </c>
      <c r="K251" s="2">
        <f>'Processed Data Export'!BG252*K$1</f>
        <v>0</v>
      </c>
      <c r="L251" s="2">
        <f>'Processed Data Export'!BH252*L$1</f>
        <v>0</v>
      </c>
      <c r="M251" s="2">
        <f>'Processed Data Export'!BI252*M$1</f>
        <v>0</v>
      </c>
      <c r="N251" s="2">
        <f>'Processed Data Export'!BJ252*N$1</f>
        <v>0</v>
      </c>
      <c r="O251" s="2">
        <f>'Processed Data Export'!BK252*O$1</f>
        <v>0</v>
      </c>
      <c r="P251" s="2">
        <f>'Processed Data Export'!BL252*P$1</f>
        <v>0</v>
      </c>
      <c r="Q251" s="2">
        <f>'Processed Data Export'!BM252*Q$1</f>
        <v>0</v>
      </c>
      <c r="R251" s="2">
        <f>'Processed Data Export'!BN252*R$1</f>
        <v>0</v>
      </c>
      <c r="S251" s="2">
        <f>'Processed Data Export'!BO252*S$1</f>
        <v>0</v>
      </c>
      <c r="T251" s="2">
        <f>'Processed Data Export'!BP252*T$1</f>
        <v>0</v>
      </c>
      <c r="U251" s="2">
        <f>'Processed Data Export'!BQ252*U$1</f>
        <v>0</v>
      </c>
      <c r="V251" s="2">
        <f>'Processed Data Export'!BR252*V$1</f>
        <v>0</v>
      </c>
      <c r="W251" s="2">
        <f>'Processed Data Export'!BS252*W$1</f>
        <v>0</v>
      </c>
      <c r="X251" s="2">
        <f>'Processed Data Export'!BT252*X$1</f>
        <v>0</v>
      </c>
      <c r="Y251" s="2">
        <f>'Processed Data Export'!BU252*Y$1</f>
        <v>0</v>
      </c>
      <c r="Z251" s="2">
        <f>'Processed Data Export'!BV252*Z$1</f>
        <v>0</v>
      </c>
      <c r="AA251" s="2">
        <f>'Processed Data Export'!BW252*AA$1</f>
        <v>0</v>
      </c>
      <c r="AB251" s="2">
        <f>'Processed Data Export'!BX252*AB$1</f>
        <v>0</v>
      </c>
      <c r="AC251" s="2">
        <f>'Processed Data Export'!BY252*AC$1</f>
        <v>0</v>
      </c>
      <c r="AD251" s="2">
        <f>'Processed Data Export'!BZ252*AD$1</f>
        <v>0</v>
      </c>
      <c r="AE251" s="2">
        <f>'Processed Data Export'!CA252*AE$1</f>
        <v>0</v>
      </c>
      <c r="AF251" s="2">
        <f>'Processed Data Export'!CB252*AF$1</f>
        <v>0</v>
      </c>
      <c r="AG251" s="2">
        <f>'Processed Data Export'!CC252*AG$1</f>
        <v>0</v>
      </c>
      <c r="AH251" s="2">
        <f>'Processed Data Export'!CD252*AH$1</f>
        <v>0</v>
      </c>
      <c r="AI251" s="2">
        <f>'Processed Data Export'!CE252*AI$1</f>
        <v>0</v>
      </c>
      <c r="AJ251" s="2">
        <f>'Processed Data Export'!CF252*AJ$1</f>
        <v>0</v>
      </c>
      <c r="AK251" s="2">
        <f>'Processed Data Export'!CG252*AK$1</f>
        <v>0</v>
      </c>
      <c r="AL251" s="2">
        <f>'Processed Data Export'!CH252*AL$1</f>
        <v>0</v>
      </c>
      <c r="AM251" s="2">
        <f>'Processed Data Export'!CI252*AM$1</f>
        <v>0</v>
      </c>
      <c r="AN251" s="2">
        <f>'Processed Data Export'!CJ252*AN$1</f>
        <v>0</v>
      </c>
      <c r="AO251" s="2">
        <f>'Processed Data Export'!CK252*AO$1</f>
        <v>0</v>
      </c>
      <c r="AP251" s="2">
        <f>'Processed Data Export'!CL252*AP$1</f>
        <v>0</v>
      </c>
      <c r="AQ251" s="2">
        <f>'Processed Data Export'!CM252*AQ$1</f>
        <v>0</v>
      </c>
      <c r="AR251" s="2">
        <f>'Processed Data Export'!CN252*AR$1</f>
        <v>0</v>
      </c>
      <c r="AS251" s="2">
        <f>'Processed Data Export'!CO252*AS$1</f>
        <v>0</v>
      </c>
      <c r="AT251" s="2">
        <f>'Processed Data Export'!CP252*AT$1</f>
        <v>0</v>
      </c>
      <c r="AU251" s="2">
        <f>'Processed Data Export'!CQ252*AU$1</f>
        <v>0</v>
      </c>
      <c r="AV251" s="2">
        <f>'Processed Data Export'!CR252*AV$1</f>
        <v>0</v>
      </c>
      <c r="AW251" s="2">
        <f>'Processed Data Export'!CS252*AW$1</f>
        <v>0</v>
      </c>
      <c r="AX251" s="2">
        <f>'Processed Data Export'!CT252*AX$1</f>
        <v>0</v>
      </c>
      <c r="AY251" s="2">
        <f>'Processed Data Export'!CU252*AY$1</f>
        <v>0</v>
      </c>
      <c r="AZ251" s="2">
        <f>'Processed Data Export'!CV252*AZ$1</f>
        <v>0</v>
      </c>
      <c r="BA251" s="2">
        <f>'Processed Data Export'!CW252*BA$1</f>
        <v>0</v>
      </c>
      <c r="BB251" s="2">
        <f>'Processed Data Export'!CX252*BB$1</f>
        <v>0</v>
      </c>
      <c r="BC251" s="2">
        <f>'Processed Data Export'!CY252*BC$1</f>
        <v>0</v>
      </c>
      <c r="BD251" s="2">
        <f>'Processed Data Export'!CZ252*BD$1</f>
        <v>0</v>
      </c>
      <c r="BE251" s="2">
        <f>'Processed Data Export'!DA252*BE$1</f>
        <v>0</v>
      </c>
      <c r="BF251" s="2">
        <f>'Processed Data Export'!DB252*BF$1</f>
        <v>0</v>
      </c>
      <c r="BG251" s="2">
        <f>'Processed Data Export'!DC252*BG$1</f>
        <v>0</v>
      </c>
      <c r="BH251" s="2">
        <f>'Processed Data Export'!DD252*BH$1</f>
        <v>0</v>
      </c>
      <c r="BI251" s="2">
        <f>'Processed Data Export'!DE252*BI$1</f>
        <v>0</v>
      </c>
      <c r="BJ251" s="2">
        <f>'Processed Data Export'!DF252*BJ$1</f>
        <v>0</v>
      </c>
      <c r="BK251" s="2">
        <f>'Processed Data Export'!DG252*BK$1</f>
        <v>0</v>
      </c>
      <c r="BL251" s="2">
        <f>'Processed Data Export'!DH252*BL$1</f>
        <v>0</v>
      </c>
      <c r="BM251" s="2">
        <f>'Processed Data Export'!DI252*BM$1</f>
        <v>0</v>
      </c>
      <c r="BN251" s="2">
        <f>'Processed Data Export'!DJ252*BN$1</f>
        <v>0</v>
      </c>
      <c r="BO251" s="2">
        <f>'Processed Data Export'!DK252*BO$1</f>
        <v>0</v>
      </c>
      <c r="BP251" s="2">
        <f>'Processed Data Export'!DL252*BP$1</f>
        <v>0</v>
      </c>
      <c r="BQ251" s="2">
        <f>'Processed Data Export'!DM252*BQ$1</f>
        <v>0</v>
      </c>
      <c r="BR251" s="2">
        <f>'Processed Data Export'!DN252*BR$1</f>
        <v>0</v>
      </c>
      <c r="BS251" s="2">
        <f>'Processed Data Export'!DO252*BS$1</f>
        <v>0</v>
      </c>
      <c r="BT251" s="2">
        <f>'Processed Data Export'!DP252*BT$1</f>
        <v>0</v>
      </c>
      <c r="BU251" s="2">
        <f>'Processed Data Export'!DQ252*BU$1</f>
        <v>0</v>
      </c>
      <c r="BV251" s="2">
        <f>'Processed Data Export'!DR252*BV$1</f>
        <v>0</v>
      </c>
      <c r="BW251" s="2">
        <f>'Processed Data Export'!DS252*BW$1</f>
        <v>0</v>
      </c>
      <c r="BX251" s="2">
        <f>'Processed Data Export'!DT252*BX$1</f>
        <v>0</v>
      </c>
      <c r="BY251" s="2">
        <f>'Processed Data Export'!DU252*BY$1</f>
        <v>0</v>
      </c>
      <c r="BZ251" s="2">
        <f>'Processed Data Export'!DV252*BZ$1</f>
        <v>0</v>
      </c>
      <c r="CA251" s="2">
        <f>'Processed Data Export'!DW252*CA$1</f>
        <v>0</v>
      </c>
      <c r="CB251" s="2">
        <f>'Processed Data Export'!DX252*CB$1</f>
        <v>0</v>
      </c>
      <c r="CC251" s="2">
        <f>'Processed Data Export'!DY252*CC$1</f>
        <v>0</v>
      </c>
      <c r="CD251" s="2">
        <f>'Processed Data Export'!DZ252*CD$1</f>
        <v>0</v>
      </c>
      <c r="CE251" s="2">
        <f>'Processed Data Export'!EA252*CE$1</f>
        <v>0</v>
      </c>
      <c r="CF251" s="2">
        <f>'Processed Data Export'!EB252*CF$1</f>
        <v>0</v>
      </c>
      <c r="CG251" s="2">
        <f>'Processed Data Export'!EC252*CG$1</f>
        <v>0</v>
      </c>
      <c r="CH251" s="2">
        <f>'Processed Data Export'!ED252*CH$1</f>
        <v>0</v>
      </c>
      <c r="CI251" s="2">
        <f>'Processed Data Export'!EE252*CI$1</f>
        <v>0</v>
      </c>
      <c r="CJ251" s="2">
        <f>'Processed Data Export'!EF252*CJ$1</f>
        <v>0</v>
      </c>
      <c r="CK251" s="2">
        <f>'Processed Data Export'!EG252*CK$1</f>
        <v>0</v>
      </c>
      <c r="CL251" s="2">
        <f>'Processed Data Export'!EH252*CL$1</f>
        <v>0</v>
      </c>
      <c r="CM251" s="2">
        <f>'Processed Data Export'!EI252*CM$1</f>
        <v>0</v>
      </c>
      <c r="CN251" s="2">
        <f>'Processed Data Export'!EJ252*CN$1</f>
        <v>0</v>
      </c>
      <c r="CO251" s="2">
        <f t="shared" si="6"/>
        <v>0</v>
      </c>
      <c r="CP251" s="2">
        <f t="shared" si="7"/>
        <v>0</v>
      </c>
    </row>
    <row r="252" spans="1:94" x14ac:dyDescent="0.35">
      <c r="A252" s="2">
        <f>'Processed Data Export'!B253</f>
        <v>0</v>
      </c>
      <c r="B252" s="2">
        <f>'Processed Data Export'!AX253*B$1</f>
        <v>0</v>
      </c>
      <c r="C252" s="2">
        <f>'Processed Data Export'!AY253*C$1</f>
        <v>0</v>
      </c>
      <c r="D252" s="2">
        <f>'Processed Data Export'!AZ253*D$1</f>
        <v>0</v>
      </c>
      <c r="E252" s="2">
        <f>'Processed Data Export'!BA253*E$1</f>
        <v>0</v>
      </c>
      <c r="F252" s="2">
        <f>'Processed Data Export'!BB253*F$1</f>
        <v>0</v>
      </c>
      <c r="G252" s="2">
        <f>'Processed Data Export'!BC253*G$1</f>
        <v>0</v>
      </c>
      <c r="H252" s="2">
        <f>'Processed Data Export'!BD253*H$1</f>
        <v>0</v>
      </c>
      <c r="I252" s="2">
        <f>'Processed Data Export'!BE253*I$1</f>
        <v>0</v>
      </c>
      <c r="J252" s="2">
        <f>'Processed Data Export'!BF253*J$1</f>
        <v>0</v>
      </c>
      <c r="K252" s="2">
        <f>'Processed Data Export'!BG253*K$1</f>
        <v>0</v>
      </c>
      <c r="L252" s="2">
        <f>'Processed Data Export'!BH253*L$1</f>
        <v>0</v>
      </c>
      <c r="M252" s="2">
        <f>'Processed Data Export'!BI253*M$1</f>
        <v>0</v>
      </c>
      <c r="N252" s="2">
        <f>'Processed Data Export'!BJ253*N$1</f>
        <v>0</v>
      </c>
      <c r="O252" s="2">
        <f>'Processed Data Export'!BK253*O$1</f>
        <v>0</v>
      </c>
      <c r="P252" s="2">
        <f>'Processed Data Export'!BL253*P$1</f>
        <v>0</v>
      </c>
      <c r="Q252" s="2">
        <f>'Processed Data Export'!BM253*Q$1</f>
        <v>0</v>
      </c>
      <c r="R252" s="2">
        <f>'Processed Data Export'!BN253*R$1</f>
        <v>0</v>
      </c>
      <c r="S252" s="2">
        <f>'Processed Data Export'!BO253*S$1</f>
        <v>0</v>
      </c>
      <c r="T252" s="2">
        <f>'Processed Data Export'!BP253*T$1</f>
        <v>0</v>
      </c>
      <c r="U252" s="2">
        <f>'Processed Data Export'!BQ253*U$1</f>
        <v>0</v>
      </c>
      <c r="V252" s="2">
        <f>'Processed Data Export'!BR253*V$1</f>
        <v>0</v>
      </c>
      <c r="W252" s="2">
        <f>'Processed Data Export'!BS253*W$1</f>
        <v>0</v>
      </c>
      <c r="X252" s="2">
        <f>'Processed Data Export'!BT253*X$1</f>
        <v>0</v>
      </c>
      <c r="Y252" s="2">
        <f>'Processed Data Export'!BU253*Y$1</f>
        <v>0</v>
      </c>
      <c r="Z252" s="2">
        <f>'Processed Data Export'!BV253*Z$1</f>
        <v>0</v>
      </c>
      <c r="AA252" s="2">
        <f>'Processed Data Export'!BW253*AA$1</f>
        <v>0</v>
      </c>
      <c r="AB252" s="2">
        <f>'Processed Data Export'!BX253*AB$1</f>
        <v>0</v>
      </c>
      <c r="AC252" s="2">
        <f>'Processed Data Export'!BY253*AC$1</f>
        <v>0</v>
      </c>
      <c r="AD252" s="2">
        <f>'Processed Data Export'!BZ253*AD$1</f>
        <v>0</v>
      </c>
      <c r="AE252" s="2">
        <f>'Processed Data Export'!CA253*AE$1</f>
        <v>0</v>
      </c>
      <c r="AF252" s="2">
        <f>'Processed Data Export'!CB253*AF$1</f>
        <v>0</v>
      </c>
      <c r="AG252" s="2">
        <f>'Processed Data Export'!CC253*AG$1</f>
        <v>0</v>
      </c>
      <c r="AH252" s="2">
        <f>'Processed Data Export'!CD253*AH$1</f>
        <v>0</v>
      </c>
      <c r="AI252" s="2">
        <f>'Processed Data Export'!CE253*AI$1</f>
        <v>0</v>
      </c>
      <c r="AJ252" s="2">
        <f>'Processed Data Export'!CF253*AJ$1</f>
        <v>0</v>
      </c>
      <c r="AK252" s="2">
        <f>'Processed Data Export'!CG253*AK$1</f>
        <v>0</v>
      </c>
      <c r="AL252" s="2">
        <f>'Processed Data Export'!CH253*AL$1</f>
        <v>0</v>
      </c>
      <c r="AM252" s="2">
        <f>'Processed Data Export'!CI253*AM$1</f>
        <v>0</v>
      </c>
      <c r="AN252" s="2">
        <f>'Processed Data Export'!CJ253*AN$1</f>
        <v>0</v>
      </c>
      <c r="AO252" s="2">
        <f>'Processed Data Export'!CK253*AO$1</f>
        <v>0</v>
      </c>
      <c r="AP252" s="2">
        <f>'Processed Data Export'!CL253*AP$1</f>
        <v>0</v>
      </c>
      <c r="AQ252" s="2">
        <f>'Processed Data Export'!CM253*AQ$1</f>
        <v>0</v>
      </c>
      <c r="AR252" s="2">
        <f>'Processed Data Export'!CN253*AR$1</f>
        <v>0</v>
      </c>
      <c r="AS252" s="2">
        <f>'Processed Data Export'!CO253*AS$1</f>
        <v>0</v>
      </c>
      <c r="AT252" s="2">
        <f>'Processed Data Export'!CP253*AT$1</f>
        <v>0</v>
      </c>
      <c r="AU252" s="2">
        <f>'Processed Data Export'!CQ253*AU$1</f>
        <v>0</v>
      </c>
      <c r="AV252" s="2">
        <f>'Processed Data Export'!CR253*AV$1</f>
        <v>0</v>
      </c>
      <c r="AW252" s="2">
        <f>'Processed Data Export'!CS253*AW$1</f>
        <v>0</v>
      </c>
      <c r="AX252" s="2">
        <f>'Processed Data Export'!CT253*AX$1</f>
        <v>0</v>
      </c>
      <c r="AY252" s="2">
        <f>'Processed Data Export'!CU253*AY$1</f>
        <v>0</v>
      </c>
      <c r="AZ252" s="2">
        <f>'Processed Data Export'!CV253*AZ$1</f>
        <v>0</v>
      </c>
      <c r="BA252" s="2">
        <f>'Processed Data Export'!CW253*BA$1</f>
        <v>0</v>
      </c>
      <c r="BB252" s="2">
        <f>'Processed Data Export'!CX253*BB$1</f>
        <v>0</v>
      </c>
      <c r="BC252" s="2">
        <f>'Processed Data Export'!CY253*BC$1</f>
        <v>0</v>
      </c>
      <c r="BD252" s="2">
        <f>'Processed Data Export'!CZ253*BD$1</f>
        <v>0</v>
      </c>
      <c r="BE252" s="2">
        <f>'Processed Data Export'!DA253*BE$1</f>
        <v>0</v>
      </c>
      <c r="BF252" s="2">
        <f>'Processed Data Export'!DB253*BF$1</f>
        <v>0</v>
      </c>
      <c r="BG252" s="2">
        <f>'Processed Data Export'!DC253*BG$1</f>
        <v>0</v>
      </c>
      <c r="BH252" s="2">
        <f>'Processed Data Export'!DD253*BH$1</f>
        <v>0</v>
      </c>
      <c r="BI252" s="2">
        <f>'Processed Data Export'!DE253*BI$1</f>
        <v>0</v>
      </c>
      <c r="BJ252" s="2">
        <f>'Processed Data Export'!DF253*BJ$1</f>
        <v>0</v>
      </c>
      <c r="BK252" s="2">
        <f>'Processed Data Export'!DG253*BK$1</f>
        <v>0</v>
      </c>
      <c r="BL252" s="2">
        <f>'Processed Data Export'!DH253*BL$1</f>
        <v>0</v>
      </c>
      <c r="BM252" s="2">
        <f>'Processed Data Export'!DI253*BM$1</f>
        <v>0</v>
      </c>
      <c r="BN252" s="2">
        <f>'Processed Data Export'!DJ253*BN$1</f>
        <v>0</v>
      </c>
      <c r="BO252" s="2">
        <f>'Processed Data Export'!DK253*BO$1</f>
        <v>0</v>
      </c>
      <c r="BP252" s="2">
        <f>'Processed Data Export'!DL253*BP$1</f>
        <v>0</v>
      </c>
      <c r="BQ252" s="2">
        <f>'Processed Data Export'!DM253*BQ$1</f>
        <v>0</v>
      </c>
      <c r="BR252" s="2">
        <f>'Processed Data Export'!DN253*BR$1</f>
        <v>0</v>
      </c>
      <c r="BS252" s="2">
        <f>'Processed Data Export'!DO253*BS$1</f>
        <v>0</v>
      </c>
      <c r="BT252" s="2">
        <f>'Processed Data Export'!DP253*BT$1</f>
        <v>0</v>
      </c>
      <c r="BU252" s="2">
        <f>'Processed Data Export'!DQ253*BU$1</f>
        <v>0</v>
      </c>
      <c r="BV252" s="2">
        <f>'Processed Data Export'!DR253*BV$1</f>
        <v>0</v>
      </c>
      <c r="BW252" s="2">
        <f>'Processed Data Export'!DS253*BW$1</f>
        <v>0</v>
      </c>
      <c r="BX252" s="2">
        <f>'Processed Data Export'!DT253*BX$1</f>
        <v>0</v>
      </c>
      <c r="BY252" s="2">
        <f>'Processed Data Export'!DU253*BY$1</f>
        <v>0</v>
      </c>
      <c r="BZ252" s="2">
        <f>'Processed Data Export'!DV253*BZ$1</f>
        <v>0</v>
      </c>
      <c r="CA252" s="2">
        <f>'Processed Data Export'!DW253*CA$1</f>
        <v>0</v>
      </c>
      <c r="CB252" s="2">
        <f>'Processed Data Export'!DX253*CB$1</f>
        <v>0</v>
      </c>
      <c r="CC252" s="2">
        <f>'Processed Data Export'!DY253*CC$1</f>
        <v>0</v>
      </c>
      <c r="CD252" s="2">
        <f>'Processed Data Export'!DZ253*CD$1</f>
        <v>0</v>
      </c>
      <c r="CE252" s="2">
        <f>'Processed Data Export'!EA253*CE$1</f>
        <v>0</v>
      </c>
      <c r="CF252" s="2">
        <f>'Processed Data Export'!EB253*CF$1</f>
        <v>0</v>
      </c>
      <c r="CG252" s="2">
        <f>'Processed Data Export'!EC253*CG$1</f>
        <v>0</v>
      </c>
      <c r="CH252" s="2">
        <f>'Processed Data Export'!ED253*CH$1</f>
        <v>0</v>
      </c>
      <c r="CI252" s="2">
        <f>'Processed Data Export'!EE253*CI$1</f>
        <v>0</v>
      </c>
      <c r="CJ252" s="2">
        <f>'Processed Data Export'!EF253*CJ$1</f>
        <v>0</v>
      </c>
      <c r="CK252" s="2">
        <f>'Processed Data Export'!EG253*CK$1</f>
        <v>0</v>
      </c>
      <c r="CL252" s="2">
        <f>'Processed Data Export'!EH253*CL$1</f>
        <v>0</v>
      </c>
      <c r="CM252" s="2">
        <f>'Processed Data Export'!EI253*CM$1</f>
        <v>0</v>
      </c>
      <c r="CN252" s="2">
        <f>'Processed Data Export'!EJ253*CN$1</f>
        <v>0</v>
      </c>
      <c r="CO252" s="2">
        <f t="shared" si="6"/>
        <v>0</v>
      </c>
      <c r="CP252" s="2">
        <f t="shared" si="7"/>
        <v>0</v>
      </c>
    </row>
    <row r="253" spans="1:94" x14ac:dyDescent="0.35">
      <c r="A253" s="2">
        <f>'Processed Data Export'!B254</f>
        <v>0</v>
      </c>
      <c r="B253" s="2">
        <f>'Processed Data Export'!AX254*B$1</f>
        <v>0</v>
      </c>
      <c r="C253" s="2">
        <f>'Processed Data Export'!AY254*C$1</f>
        <v>0</v>
      </c>
      <c r="D253" s="2">
        <f>'Processed Data Export'!AZ254*D$1</f>
        <v>0</v>
      </c>
      <c r="E253" s="2">
        <f>'Processed Data Export'!BA254*E$1</f>
        <v>0</v>
      </c>
      <c r="F253" s="2">
        <f>'Processed Data Export'!BB254*F$1</f>
        <v>0</v>
      </c>
      <c r="G253" s="2">
        <f>'Processed Data Export'!BC254*G$1</f>
        <v>0</v>
      </c>
      <c r="H253" s="2">
        <f>'Processed Data Export'!BD254*H$1</f>
        <v>0</v>
      </c>
      <c r="I253" s="2">
        <f>'Processed Data Export'!BE254*I$1</f>
        <v>0</v>
      </c>
      <c r="J253" s="2">
        <f>'Processed Data Export'!BF254*J$1</f>
        <v>0</v>
      </c>
      <c r="K253" s="2">
        <f>'Processed Data Export'!BG254*K$1</f>
        <v>0</v>
      </c>
      <c r="L253" s="2">
        <f>'Processed Data Export'!BH254*L$1</f>
        <v>0</v>
      </c>
      <c r="M253" s="2">
        <f>'Processed Data Export'!BI254*M$1</f>
        <v>0</v>
      </c>
      <c r="N253" s="2">
        <f>'Processed Data Export'!BJ254*N$1</f>
        <v>0</v>
      </c>
      <c r="O253" s="2">
        <f>'Processed Data Export'!BK254*O$1</f>
        <v>0</v>
      </c>
      <c r="P253" s="2">
        <f>'Processed Data Export'!BL254*P$1</f>
        <v>0</v>
      </c>
      <c r="Q253" s="2">
        <f>'Processed Data Export'!BM254*Q$1</f>
        <v>0</v>
      </c>
      <c r="R253" s="2">
        <f>'Processed Data Export'!BN254*R$1</f>
        <v>0</v>
      </c>
      <c r="S253" s="2">
        <f>'Processed Data Export'!BO254*S$1</f>
        <v>0</v>
      </c>
      <c r="T253" s="2">
        <f>'Processed Data Export'!BP254*T$1</f>
        <v>0</v>
      </c>
      <c r="U253" s="2">
        <f>'Processed Data Export'!BQ254*U$1</f>
        <v>0</v>
      </c>
      <c r="V253" s="2">
        <f>'Processed Data Export'!BR254*V$1</f>
        <v>0</v>
      </c>
      <c r="W253" s="2">
        <f>'Processed Data Export'!BS254*W$1</f>
        <v>0</v>
      </c>
      <c r="X253" s="2">
        <f>'Processed Data Export'!BT254*X$1</f>
        <v>0</v>
      </c>
      <c r="Y253" s="2">
        <f>'Processed Data Export'!BU254*Y$1</f>
        <v>0</v>
      </c>
      <c r="Z253" s="2">
        <f>'Processed Data Export'!BV254*Z$1</f>
        <v>0</v>
      </c>
      <c r="AA253" s="2">
        <f>'Processed Data Export'!BW254*AA$1</f>
        <v>0</v>
      </c>
      <c r="AB253" s="2">
        <f>'Processed Data Export'!BX254*AB$1</f>
        <v>0</v>
      </c>
      <c r="AC253" s="2">
        <f>'Processed Data Export'!BY254*AC$1</f>
        <v>0</v>
      </c>
      <c r="AD253" s="2">
        <f>'Processed Data Export'!BZ254*AD$1</f>
        <v>0</v>
      </c>
      <c r="AE253" s="2">
        <f>'Processed Data Export'!CA254*AE$1</f>
        <v>0</v>
      </c>
      <c r="AF253" s="2">
        <f>'Processed Data Export'!CB254*AF$1</f>
        <v>0</v>
      </c>
      <c r="AG253" s="2">
        <f>'Processed Data Export'!CC254*AG$1</f>
        <v>0</v>
      </c>
      <c r="AH253" s="2">
        <f>'Processed Data Export'!CD254*AH$1</f>
        <v>0</v>
      </c>
      <c r="AI253" s="2">
        <f>'Processed Data Export'!CE254*AI$1</f>
        <v>0</v>
      </c>
      <c r="AJ253" s="2">
        <f>'Processed Data Export'!CF254*AJ$1</f>
        <v>0</v>
      </c>
      <c r="AK253" s="2">
        <f>'Processed Data Export'!CG254*AK$1</f>
        <v>0</v>
      </c>
      <c r="AL253" s="2">
        <f>'Processed Data Export'!CH254*AL$1</f>
        <v>0</v>
      </c>
      <c r="AM253" s="2">
        <f>'Processed Data Export'!CI254*AM$1</f>
        <v>0</v>
      </c>
      <c r="AN253" s="2">
        <f>'Processed Data Export'!CJ254*AN$1</f>
        <v>0</v>
      </c>
      <c r="AO253" s="2">
        <f>'Processed Data Export'!CK254*AO$1</f>
        <v>0</v>
      </c>
      <c r="AP253" s="2">
        <f>'Processed Data Export'!CL254*AP$1</f>
        <v>0</v>
      </c>
      <c r="AQ253" s="2">
        <f>'Processed Data Export'!CM254*AQ$1</f>
        <v>0</v>
      </c>
      <c r="AR253" s="2">
        <f>'Processed Data Export'!CN254*AR$1</f>
        <v>0</v>
      </c>
      <c r="AS253" s="2">
        <f>'Processed Data Export'!CO254*AS$1</f>
        <v>0</v>
      </c>
      <c r="AT253" s="2">
        <f>'Processed Data Export'!CP254*AT$1</f>
        <v>0</v>
      </c>
      <c r="AU253" s="2">
        <f>'Processed Data Export'!CQ254*AU$1</f>
        <v>0</v>
      </c>
      <c r="AV253" s="2">
        <f>'Processed Data Export'!CR254*AV$1</f>
        <v>0</v>
      </c>
      <c r="AW253" s="2">
        <f>'Processed Data Export'!CS254*AW$1</f>
        <v>0</v>
      </c>
      <c r="AX253" s="2">
        <f>'Processed Data Export'!CT254*AX$1</f>
        <v>0</v>
      </c>
      <c r="AY253" s="2">
        <f>'Processed Data Export'!CU254*AY$1</f>
        <v>0</v>
      </c>
      <c r="AZ253" s="2">
        <f>'Processed Data Export'!CV254*AZ$1</f>
        <v>0</v>
      </c>
      <c r="BA253" s="2">
        <f>'Processed Data Export'!CW254*BA$1</f>
        <v>0</v>
      </c>
      <c r="BB253" s="2">
        <f>'Processed Data Export'!CX254*BB$1</f>
        <v>0</v>
      </c>
      <c r="BC253" s="2">
        <f>'Processed Data Export'!CY254*BC$1</f>
        <v>0</v>
      </c>
      <c r="BD253" s="2">
        <f>'Processed Data Export'!CZ254*BD$1</f>
        <v>0</v>
      </c>
      <c r="BE253" s="2">
        <f>'Processed Data Export'!DA254*BE$1</f>
        <v>0</v>
      </c>
      <c r="BF253" s="2">
        <f>'Processed Data Export'!DB254*BF$1</f>
        <v>0</v>
      </c>
      <c r="BG253" s="2">
        <f>'Processed Data Export'!DC254*BG$1</f>
        <v>0</v>
      </c>
      <c r="BH253" s="2">
        <f>'Processed Data Export'!DD254*BH$1</f>
        <v>0</v>
      </c>
      <c r="BI253" s="2">
        <f>'Processed Data Export'!DE254*BI$1</f>
        <v>0</v>
      </c>
      <c r="BJ253" s="2">
        <f>'Processed Data Export'!DF254*BJ$1</f>
        <v>0</v>
      </c>
      <c r="BK253" s="2">
        <f>'Processed Data Export'!DG254*BK$1</f>
        <v>0</v>
      </c>
      <c r="BL253" s="2">
        <f>'Processed Data Export'!DH254*BL$1</f>
        <v>0</v>
      </c>
      <c r="BM253" s="2">
        <f>'Processed Data Export'!DI254*BM$1</f>
        <v>0</v>
      </c>
      <c r="BN253" s="2">
        <f>'Processed Data Export'!DJ254*BN$1</f>
        <v>0</v>
      </c>
      <c r="BO253" s="2">
        <f>'Processed Data Export'!DK254*BO$1</f>
        <v>0</v>
      </c>
      <c r="BP253" s="2">
        <f>'Processed Data Export'!DL254*BP$1</f>
        <v>0</v>
      </c>
      <c r="BQ253" s="2">
        <f>'Processed Data Export'!DM254*BQ$1</f>
        <v>0</v>
      </c>
      <c r="BR253" s="2">
        <f>'Processed Data Export'!DN254*BR$1</f>
        <v>0</v>
      </c>
      <c r="BS253" s="2">
        <f>'Processed Data Export'!DO254*BS$1</f>
        <v>0</v>
      </c>
      <c r="BT253" s="2">
        <f>'Processed Data Export'!DP254*BT$1</f>
        <v>0</v>
      </c>
      <c r="BU253" s="2">
        <f>'Processed Data Export'!DQ254*BU$1</f>
        <v>0</v>
      </c>
      <c r="BV253" s="2">
        <f>'Processed Data Export'!DR254*BV$1</f>
        <v>0</v>
      </c>
      <c r="BW253" s="2">
        <f>'Processed Data Export'!DS254*BW$1</f>
        <v>0</v>
      </c>
      <c r="BX253" s="2">
        <f>'Processed Data Export'!DT254*BX$1</f>
        <v>0</v>
      </c>
      <c r="BY253" s="2">
        <f>'Processed Data Export'!DU254*BY$1</f>
        <v>0</v>
      </c>
      <c r="BZ253" s="2">
        <f>'Processed Data Export'!DV254*BZ$1</f>
        <v>0</v>
      </c>
      <c r="CA253" s="2">
        <f>'Processed Data Export'!DW254*CA$1</f>
        <v>0</v>
      </c>
      <c r="CB253" s="2">
        <f>'Processed Data Export'!DX254*CB$1</f>
        <v>0</v>
      </c>
      <c r="CC253" s="2">
        <f>'Processed Data Export'!DY254*CC$1</f>
        <v>0</v>
      </c>
      <c r="CD253" s="2">
        <f>'Processed Data Export'!DZ254*CD$1</f>
        <v>0</v>
      </c>
      <c r="CE253" s="2">
        <f>'Processed Data Export'!EA254*CE$1</f>
        <v>0</v>
      </c>
      <c r="CF253" s="2">
        <f>'Processed Data Export'!EB254*CF$1</f>
        <v>0</v>
      </c>
      <c r="CG253" s="2">
        <f>'Processed Data Export'!EC254*CG$1</f>
        <v>0</v>
      </c>
      <c r="CH253" s="2">
        <f>'Processed Data Export'!ED254*CH$1</f>
        <v>0</v>
      </c>
      <c r="CI253" s="2">
        <f>'Processed Data Export'!EE254*CI$1</f>
        <v>0</v>
      </c>
      <c r="CJ253" s="2">
        <f>'Processed Data Export'!EF254*CJ$1</f>
        <v>0</v>
      </c>
      <c r="CK253" s="2">
        <f>'Processed Data Export'!EG254*CK$1</f>
        <v>0</v>
      </c>
      <c r="CL253" s="2">
        <f>'Processed Data Export'!EH254*CL$1</f>
        <v>0</v>
      </c>
      <c r="CM253" s="2">
        <f>'Processed Data Export'!EI254*CM$1</f>
        <v>0</v>
      </c>
      <c r="CN253" s="2">
        <f>'Processed Data Export'!EJ254*CN$1</f>
        <v>0</v>
      </c>
      <c r="CO253" s="2">
        <f t="shared" si="6"/>
        <v>0</v>
      </c>
      <c r="CP253" s="2">
        <f t="shared" si="7"/>
        <v>0</v>
      </c>
    </row>
    <row r="254" spans="1:94" x14ac:dyDescent="0.35">
      <c r="A254" s="2">
        <f>'Processed Data Export'!B255</f>
        <v>0</v>
      </c>
      <c r="B254" s="2">
        <f>'Processed Data Export'!AX255*B$1</f>
        <v>0</v>
      </c>
      <c r="C254" s="2">
        <f>'Processed Data Export'!AY255*C$1</f>
        <v>0</v>
      </c>
      <c r="D254" s="2">
        <f>'Processed Data Export'!AZ255*D$1</f>
        <v>0</v>
      </c>
      <c r="E254" s="2">
        <f>'Processed Data Export'!BA255*E$1</f>
        <v>0</v>
      </c>
      <c r="F254" s="2">
        <f>'Processed Data Export'!BB255*F$1</f>
        <v>0</v>
      </c>
      <c r="G254" s="2">
        <f>'Processed Data Export'!BC255*G$1</f>
        <v>0</v>
      </c>
      <c r="H254" s="2">
        <f>'Processed Data Export'!BD255*H$1</f>
        <v>0</v>
      </c>
      <c r="I254" s="2">
        <f>'Processed Data Export'!BE255*I$1</f>
        <v>0</v>
      </c>
      <c r="J254" s="2">
        <f>'Processed Data Export'!BF255*J$1</f>
        <v>0</v>
      </c>
      <c r="K254" s="2">
        <f>'Processed Data Export'!BG255*K$1</f>
        <v>0</v>
      </c>
      <c r="L254" s="2">
        <f>'Processed Data Export'!BH255*L$1</f>
        <v>0</v>
      </c>
      <c r="M254" s="2">
        <f>'Processed Data Export'!BI255*M$1</f>
        <v>0</v>
      </c>
      <c r="N254" s="2">
        <f>'Processed Data Export'!BJ255*N$1</f>
        <v>0</v>
      </c>
      <c r="O254" s="2">
        <f>'Processed Data Export'!BK255*O$1</f>
        <v>0</v>
      </c>
      <c r="P254" s="2">
        <f>'Processed Data Export'!BL255*P$1</f>
        <v>0</v>
      </c>
      <c r="Q254" s="2">
        <f>'Processed Data Export'!BM255*Q$1</f>
        <v>0</v>
      </c>
      <c r="R254" s="2">
        <f>'Processed Data Export'!BN255*R$1</f>
        <v>0</v>
      </c>
      <c r="S254" s="2">
        <f>'Processed Data Export'!BO255*S$1</f>
        <v>0</v>
      </c>
      <c r="T254" s="2">
        <f>'Processed Data Export'!BP255*T$1</f>
        <v>0</v>
      </c>
      <c r="U254" s="2">
        <f>'Processed Data Export'!BQ255*U$1</f>
        <v>0</v>
      </c>
      <c r="V254" s="2">
        <f>'Processed Data Export'!BR255*V$1</f>
        <v>0</v>
      </c>
      <c r="W254" s="2">
        <f>'Processed Data Export'!BS255*W$1</f>
        <v>0</v>
      </c>
      <c r="X254" s="2">
        <f>'Processed Data Export'!BT255*X$1</f>
        <v>0</v>
      </c>
      <c r="Y254" s="2">
        <f>'Processed Data Export'!BU255*Y$1</f>
        <v>0</v>
      </c>
      <c r="Z254" s="2">
        <f>'Processed Data Export'!BV255*Z$1</f>
        <v>0</v>
      </c>
      <c r="AA254" s="2">
        <f>'Processed Data Export'!BW255*AA$1</f>
        <v>0</v>
      </c>
      <c r="AB254" s="2">
        <f>'Processed Data Export'!BX255*AB$1</f>
        <v>0</v>
      </c>
      <c r="AC254" s="2">
        <f>'Processed Data Export'!BY255*AC$1</f>
        <v>0</v>
      </c>
      <c r="AD254" s="2">
        <f>'Processed Data Export'!BZ255*AD$1</f>
        <v>0</v>
      </c>
      <c r="AE254" s="2">
        <f>'Processed Data Export'!CA255*AE$1</f>
        <v>0</v>
      </c>
      <c r="AF254" s="2">
        <f>'Processed Data Export'!CB255*AF$1</f>
        <v>0</v>
      </c>
      <c r="AG254" s="2">
        <f>'Processed Data Export'!CC255*AG$1</f>
        <v>0</v>
      </c>
      <c r="AH254" s="2">
        <f>'Processed Data Export'!CD255*AH$1</f>
        <v>0</v>
      </c>
      <c r="AI254" s="2">
        <f>'Processed Data Export'!CE255*AI$1</f>
        <v>0</v>
      </c>
      <c r="AJ254" s="2">
        <f>'Processed Data Export'!CF255*AJ$1</f>
        <v>0</v>
      </c>
      <c r="AK254" s="2">
        <f>'Processed Data Export'!CG255*AK$1</f>
        <v>0</v>
      </c>
      <c r="AL254" s="2">
        <f>'Processed Data Export'!CH255*AL$1</f>
        <v>0</v>
      </c>
      <c r="AM254" s="2">
        <f>'Processed Data Export'!CI255*AM$1</f>
        <v>0</v>
      </c>
      <c r="AN254" s="2">
        <f>'Processed Data Export'!CJ255*AN$1</f>
        <v>0</v>
      </c>
      <c r="AO254" s="2">
        <f>'Processed Data Export'!CK255*AO$1</f>
        <v>0</v>
      </c>
      <c r="AP254" s="2">
        <f>'Processed Data Export'!CL255*AP$1</f>
        <v>0</v>
      </c>
      <c r="AQ254" s="2">
        <f>'Processed Data Export'!CM255*AQ$1</f>
        <v>0</v>
      </c>
      <c r="AR254" s="2">
        <f>'Processed Data Export'!CN255*AR$1</f>
        <v>0</v>
      </c>
      <c r="AS254" s="2">
        <f>'Processed Data Export'!CO255*AS$1</f>
        <v>0</v>
      </c>
      <c r="AT254" s="2">
        <f>'Processed Data Export'!CP255*AT$1</f>
        <v>0</v>
      </c>
      <c r="AU254" s="2">
        <f>'Processed Data Export'!CQ255*AU$1</f>
        <v>0</v>
      </c>
      <c r="AV254" s="2">
        <f>'Processed Data Export'!CR255*AV$1</f>
        <v>0</v>
      </c>
      <c r="AW254" s="2">
        <f>'Processed Data Export'!CS255*AW$1</f>
        <v>0</v>
      </c>
      <c r="AX254" s="2">
        <f>'Processed Data Export'!CT255*AX$1</f>
        <v>0</v>
      </c>
      <c r="AY254" s="2">
        <f>'Processed Data Export'!CU255*AY$1</f>
        <v>0</v>
      </c>
      <c r="AZ254" s="2">
        <f>'Processed Data Export'!CV255*AZ$1</f>
        <v>0</v>
      </c>
      <c r="BA254" s="2">
        <f>'Processed Data Export'!CW255*BA$1</f>
        <v>0</v>
      </c>
      <c r="BB254" s="2">
        <f>'Processed Data Export'!CX255*BB$1</f>
        <v>0</v>
      </c>
      <c r="BC254" s="2">
        <f>'Processed Data Export'!CY255*BC$1</f>
        <v>0</v>
      </c>
      <c r="BD254" s="2">
        <f>'Processed Data Export'!CZ255*BD$1</f>
        <v>0</v>
      </c>
      <c r="BE254" s="2">
        <f>'Processed Data Export'!DA255*BE$1</f>
        <v>0</v>
      </c>
      <c r="BF254" s="2">
        <f>'Processed Data Export'!DB255*BF$1</f>
        <v>0</v>
      </c>
      <c r="BG254" s="2">
        <f>'Processed Data Export'!DC255*BG$1</f>
        <v>0</v>
      </c>
      <c r="BH254" s="2">
        <f>'Processed Data Export'!DD255*BH$1</f>
        <v>0</v>
      </c>
      <c r="BI254" s="2">
        <f>'Processed Data Export'!DE255*BI$1</f>
        <v>0</v>
      </c>
      <c r="BJ254" s="2">
        <f>'Processed Data Export'!DF255*BJ$1</f>
        <v>0</v>
      </c>
      <c r="BK254" s="2">
        <f>'Processed Data Export'!DG255*BK$1</f>
        <v>0</v>
      </c>
      <c r="BL254" s="2">
        <f>'Processed Data Export'!DH255*BL$1</f>
        <v>0</v>
      </c>
      <c r="BM254" s="2">
        <f>'Processed Data Export'!DI255*BM$1</f>
        <v>0</v>
      </c>
      <c r="BN254" s="2">
        <f>'Processed Data Export'!DJ255*BN$1</f>
        <v>0</v>
      </c>
      <c r="BO254" s="2">
        <f>'Processed Data Export'!DK255*BO$1</f>
        <v>0</v>
      </c>
      <c r="BP254" s="2">
        <f>'Processed Data Export'!DL255*BP$1</f>
        <v>0</v>
      </c>
      <c r="BQ254" s="2">
        <f>'Processed Data Export'!DM255*BQ$1</f>
        <v>0</v>
      </c>
      <c r="BR254" s="2">
        <f>'Processed Data Export'!DN255*BR$1</f>
        <v>0</v>
      </c>
      <c r="BS254" s="2">
        <f>'Processed Data Export'!DO255*BS$1</f>
        <v>0</v>
      </c>
      <c r="BT254" s="2">
        <f>'Processed Data Export'!DP255*BT$1</f>
        <v>0</v>
      </c>
      <c r="BU254" s="2">
        <f>'Processed Data Export'!DQ255*BU$1</f>
        <v>0</v>
      </c>
      <c r="BV254" s="2">
        <f>'Processed Data Export'!DR255*BV$1</f>
        <v>0</v>
      </c>
      <c r="BW254" s="2">
        <f>'Processed Data Export'!DS255*BW$1</f>
        <v>0</v>
      </c>
      <c r="BX254" s="2">
        <f>'Processed Data Export'!DT255*BX$1</f>
        <v>0</v>
      </c>
      <c r="BY254" s="2">
        <f>'Processed Data Export'!DU255*BY$1</f>
        <v>0</v>
      </c>
      <c r="BZ254" s="2">
        <f>'Processed Data Export'!DV255*BZ$1</f>
        <v>0</v>
      </c>
      <c r="CA254" s="2">
        <f>'Processed Data Export'!DW255*CA$1</f>
        <v>0</v>
      </c>
      <c r="CB254" s="2">
        <f>'Processed Data Export'!DX255*CB$1</f>
        <v>0</v>
      </c>
      <c r="CC254" s="2">
        <f>'Processed Data Export'!DY255*CC$1</f>
        <v>0</v>
      </c>
      <c r="CD254" s="2">
        <f>'Processed Data Export'!DZ255*CD$1</f>
        <v>0</v>
      </c>
      <c r="CE254" s="2">
        <f>'Processed Data Export'!EA255*CE$1</f>
        <v>0</v>
      </c>
      <c r="CF254" s="2">
        <f>'Processed Data Export'!EB255*CF$1</f>
        <v>0</v>
      </c>
      <c r="CG254" s="2">
        <f>'Processed Data Export'!EC255*CG$1</f>
        <v>0</v>
      </c>
      <c r="CH254" s="2">
        <f>'Processed Data Export'!ED255*CH$1</f>
        <v>0</v>
      </c>
      <c r="CI254" s="2">
        <f>'Processed Data Export'!EE255*CI$1</f>
        <v>0</v>
      </c>
      <c r="CJ254" s="2">
        <f>'Processed Data Export'!EF255*CJ$1</f>
        <v>0</v>
      </c>
      <c r="CK254" s="2">
        <f>'Processed Data Export'!EG255*CK$1</f>
        <v>0</v>
      </c>
      <c r="CL254" s="2">
        <f>'Processed Data Export'!EH255*CL$1</f>
        <v>0</v>
      </c>
      <c r="CM254" s="2">
        <f>'Processed Data Export'!EI255*CM$1</f>
        <v>0</v>
      </c>
      <c r="CN254" s="2">
        <f>'Processed Data Export'!EJ255*CN$1</f>
        <v>0</v>
      </c>
      <c r="CO254" s="2">
        <f t="shared" si="6"/>
        <v>0</v>
      </c>
      <c r="CP254" s="2">
        <f t="shared" si="7"/>
        <v>0</v>
      </c>
    </row>
    <row r="255" spans="1:94" x14ac:dyDescent="0.35">
      <c r="A255" s="2">
        <f>'Processed Data Export'!B256</f>
        <v>0</v>
      </c>
      <c r="B255" s="2">
        <f>'Processed Data Export'!AX256*B$1</f>
        <v>0</v>
      </c>
      <c r="C255" s="2">
        <f>'Processed Data Export'!AY256*C$1</f>
        <v>0</v>
      </c>
      <c r="D255" s="2">
        <f>'Processed Data Export'!AZ256*D$1</f>
        <v>0</v>
      </c>
      <c r="E255" s="2">
        <f>'Processed Data Export'!BA256*E$1</f>
        <v>0</v>
      </c>
      <c r="F255" s="2">
        <f>'Processed Data Export'!BB256*F$1</f>
        <v>0</v>
      </c>
      <c r="G255" s="2">
        <f>'Processed Data Export'!BC256*G$1</f>
        <v>0</v>
      </c>
      <c r="H255" s="2">
        <f>'Processed Data Export'!BD256*H$1</f>
        <v>0</v>
      </c>
      <c r="I255" s="2">
        <f>'Processed Data Export'!BE256*I$1</f>
        <v>0</v>
      </c>
      <c r="J255" s="2">
        <f>'Processed Data Export'!BF256*J$1</f>
        <v>0</v>
      </c>
      <c r="K255" s="2">
        <f>'Processed Data Export'!BG256*K$1</f>
        <v>0</v>
      </c>
      <c r="L255" s="2">
        <f>'Processed Data Export'!BH256*L$1</f>
        <v>0</v>
      </c>
      <c r="M255" s="2">
        <f>'Processed Data Export'!BI256*M$1</f>
        <v>0</v>
      </c>
      <c r="N255" s="2">
        <f>'Processed Data Export'!BJ256*N$1</f>
        <v>0</v>
      </c>
      <c r="O255" s="2">
        <f>'Processed Data Export'!BK256*O$1</f>
        <v>0</v>
      </c>
      <c r="P255" s="2">
        <f>'Processed Data Export'!BL256*P$1</f>
        <v>0</v>
      </c>
      <c r="Q255" s="2">
        <f>'Processed Data Export'!BM256*Q$1</f>
        <v>0</v>
      </c>
      <c r="R255" s="2">
        <f>'Processed Data Export'!BN256*R$1</f>
        <v>0</v>
      </c>
      <c r="S255" s="2">
        <f>'Processed Data Export'!BO256*S$1</f>
        <v>0</v>
      </c>
      <c r="T255" s="2">
        <f>'Processed Data Export'!BP256*T$1</f>
        <v>0</v>
      </c>
      <c r="U255" s="2">
        <f>'Processed Data Export'!BQ256*U$1</f>
        <v>0</v>
      </c>
      <c r="V255" s="2">
        <f>'Processed Data Export'!BR256*V$1</f>
        <v>0</v>
      </c>
      <c r="W255" s="2">
        <f>'Processed Data Export'!BS256*W$1</f>
        <v>0</v>
      </c>
      <c r="X255" s="2">
        <f>'Processed Data Export'!BT256*X$1</f>
        <v>0</v>
      </c>
      <c r="Y255" s="2">
        <f>'Processed Data Export'!BU256*Y$1</f>
        <v>0</v>
      </c>
      <c r="Z255" s="2">
        <f>'Processed Data Export'!BV256*Z$1</f>
        <v>0</v>
      </c>
      <c r="AA255" s="2">
        <f>'Processed Data Export'!BW256*AA$1</f>
        <v>0</v>
      </c>
      <c r="AB255" s="2">
        <f>'Processed Data Export'!BX256*AB$1</f>
        <v>0</v>
      </c>
      <c r="AC255" s="2">
        <f>'Processed Data Export'!BY256*AC$1</f>
        <v>0</v>
      </c>
      <c r="AD255" s="2">
        <f>'Processed Data Export'!BZ256*AD$1</f>
        <v>0</v>
      </c>
      <c r="AE255" s="2">
        <f>'Processed Data Export'!CA256*AE$1</f>
        <v>0</v>
      </c>
      <c r="AF255" s="2">
        <f>'Processed Data Export'!CB256*AF$1</f>
        <v>0</v>
      </c>
      <c r="AG255" s="2">
        <f>'Processed Data Export'!CC256*AG$1</f>
        <v>0</v>
      </c>
      <c r="AH255" s="2">
        <f>'Processed Data Export'!CD256*AH$1</f>
        <v>0</v>
      </c>
      <c r="AI255" s="2">
        <f>'Processed Data Export'!CE256*AI$1</f>
        <v>0</v>
      </c>
      <c r="AJ255" s="2">
        <f>'Processed Data Export'!CF256*AJ$1</f>
        <v>0</v>
      </c>
      <c r="AK255" s="2">
        <f>'Processed Data Export'!CG256*AK$1</f>
        <v>0</v>
      </c>
      <c r="AL255" s="2">
        <f>'Processed Data Export'!CH256*AL$1</f>
        <v>0</v>
      </c>
      <c r="AM255" s="2">
        <f>'Processed Data Export'!CI256*AM$1</f>
        <v>0</v>
      </c>
      <c r="AN255" s="2">
        <f>'Processed Data Export'!CJ256*AN$1</f>
        <v>0</v>
      </c>
      <c r="AO255" s="2">
        <f>'Processed Data Export'!CK256*AO$1</f>
        <v>0</v>
      </c>
      <c r="AP255" s="2">
        <f>'Processed Data Export'!CL256*AP$1</f>
        <v>0</v>
      </c>
      <c r="AQ255" s="2">
        <f>'Processed Data Export'!CM256*AQ$1</f>
        <v>0</v>
      </c>
      <c r="AR255" s="2">
        <f>'Processed Data Export'!CN256*AR$1</f>
        <v>0</v>
      </c>
      <c r="AS255" s="2">
        <f>'Processed Data Export'!CO256*AS$1</f>
        <v>0</v>
      </c>
      <c r="AT255" s="2">
        <f>'Processed Data Export'!CP256*AT$1</f>
        <v>0</v>
      </c>
      <c r="AU255" s="2">
        <f>'Processed Data Export'!CQ256*AU$1</f>
        <v>0</v>
      </c>
      <c r="AV255" s="2">
        <f>'Processed Data Export'!CR256*AV$1</f>
        <v>0</v>
      </c>
      <c r="AW255" s="2">
        <f>'Processed Data Export'!CS256*AW$1</f>
        <v>0</v>
      </c>
      <c r="AX255" s="2">
        <f>'Processed Data Export'!CT256*AX$1</f>
        <v>0</v>
      </c>
      <c r="AY255" s="2">
        <f>'Processed Data Export'!CU256*AY$1</f>
        <v>0</v>
      </c>
      <c r="AZ255" s="2">
        <f>'Processed Data Export'!CV256*AZ$1</f>
        <v>0</v>
      </c>
      <c r="BA255" s="2">
        <f>'Processed Data Export'!CW256*BA$1</f>
        <v>0</v>
      </c>
      <c r="BB255" s="2">
        <f>'Processed Data Export'!CX256*BB$1</f>
        <v>0</v>
      </c>
      <c r="BC255" s="2">
        <f>'Processed Data Export'!CY256*BC$1</f>
        <v>0</v>
      </c>
      <c r="BD255" s="2">
        <f>'Processed Data Export'!CZ256*BD$1</f>
        <v>0</v>
      </c>
      <c r="BE255" s="2">
        <f>'Processed Data Export'!DA256*BE$1</f>
        <v>0</v>
      </c>
      <c r="BF255" s="2">
        <f>'Processed Data Export'!DB256*BF$1</f>
        <v>0</v>
      </c>
      <c r="BG255" s="2">
        <f>'Processed Data Export'!DC256*BG$1</f>
        <v>0</v>
      </c>
      <c r="BH255" s="2">
        <f>'Processed Data Export'!DD256*BH$1</f>
        <v>0</v>
      </c>
      <c r="BI255" s="2">
        <f>'Processed Data Export'!DE256*BI$1</f>
        <v>0</v>
      </c>
      <c r="BJ255" s="2">
        <f>'Processed Data Export'!DF256*BJ$1</f>
        <v>0</v>
      </c>
      <c r="BK255" s="2">
        <f>'Processed Data Export'!DG256*BK$1</f>
        <v>0</v>
      </c>
      <c r="BL255" s="2">
        <f>'Processed Data Export'!DH256*BL$1</f>
        <v>0</v>
      </c>
      <c r="BM255" s="2">
        <f>'Processed Data Export'!DI256*BM$1</f>
        <v>0</v>
      </c>
      <c r="BN255" s="2">
        <f>'Processed Data Export'!DJ256*BN$1</f>
        <v>0</v>
      </c>
      <c r="BO255" s="2">
        <f>'Processed Data Export'!DK256*BO$1</f>
        <v>0</v>
      </c>
      <c r="BP255" s="2">
        <f>'Processed Data Export'!DL256*BP$1</f>
        <v>0</v>
      </c>
      <c r="BQ255" s="2">
        <f>'Processed Data Export'!DM256*BQ$1</f>
        <v>0</v>
      </c>
      <c r="BR255" s="2">
        <f>'Processed Data Export'!DN256*BR$1</f>
        <v>0</v>
      </c>
      <c r="BS255" s="2">
        <f>'Processed Data Export'!DO256*BS$1</f>
        <v>0</v>
      </c>
      <c r="BT255" s="2">
        <f>'Processed Data Export'!DP256*BT$1</f>
        <v>0</v>
      </c>
      <c r="BU255" s="2">
        <f>'Processed Data Export'!DQ256*BU$1</f>
        <v>0</v>
      </c>
      <c r="BV255" s="2">
        <f>'Processed Data Export'!DR256*BV$1</f>
        <v>0</v>
      </c>
      <c r="BW255" s="2">
        <f>'Processed Data Export'!DS256*BW$1</f>
        <v>0</v>
      </c>
      <c r="BX255" s="2">
        <f>'Processed Data Export'!DT256*BX$1</f>
        <v>0</v>
      </c>
      <c r="BY255" s="2">
        <f>'Processed Data Export'!DU256*BY$1</f>
        <v>0</v>
      </c>
      <c r="BZ255" s="2">
        <f>'Processed Data Export'!DV256*BZ$1</f>
        <v>0</v>
      </c>
      <c r="CA255" s="2">
        <f>'Processed Data Export'!DW256*CA$1</f>
        <v>0</v>
      </c>
      <c r="CB255" s="2">
        <f>'Processed Data Export'!DX256*CB$1</f>
        <v>0</v>
      </c>
      <c r="CC255" s="2">
        <f>'Processed Data Export'!DY256*CC$1</f>
        <v>0</v>
      </c>
      <c r="CD255" s="2">
        <f>'Processed Data Export'!DZ256*CD$1</f>
        <v>0</v>
      </c>
      <c r="CE255" s="2">
        <f>'Processed Data Export'!EA256*CE$1</f>
        <v>0</v>
      </c>
      <c r="CF255" s="2">
        <f>'Processed Data Export'!EB256*CF$1</f>
        <v>0</v>
      </c>
      <c r="CG255" s="2">
        <f>'Processed Data Export'!EC256*CG$1</f>
        <v>0</v>
      </c>
      <c r="CH255" s="2">
        <f>'Processed Data Export'!ED256*CH$1</f>
        <v>0</v>
      </c>
      <c r="CI255" s="2">
        <f>'Processed Data Export'!EE256*CI$1</f>
        <v>0</v>
      </c>
      <c r="CJ255" s="2">
        <f>'Processed Data Export'!EF256*CJ$1</f>
        <v>0</v>
      </c>
      <c r="CK255" s="2">
        <f>'Processed Data Export'!EG256*CK$1</f>
        <v>0</v>
      </c>
      <c r="CL255" s="2">
        <f>'Processed Data Export'!EH256*CL$1</f>
        <v>0</v>
      </c>
      <c r="CM255" s="2">
        <f>'Processed Data Export'!EI256*CM$1</f>
        <v>0</v>
      </c>
      <c r="CN255" s="2">
        <f>'Processed Data Export'!EJ256*CN$1</f>
        <v>0</v>
      </c>
      <c r="CO255" s="2">
        <f t="shared" si="6"/>
        <v>0</v>
      </c>
      <c r="CP255" s="2">
        <f t="shared" si="7"/>
        <v>0</v>
      </c>
    </row>
    <row r="256" spans="1:94" x14ac:dyDescent="0.35">
      <c r="A256" s="2">
        <f>'Processed Data Export'!B257</f>
        <v>0</v>
      </c>
      <c r="B256" s="2">
        <f>'Processed Data Export'!AX257*B$1</f>
        <v>0</v>
      </c>
      <c r="C256" s="2">
        <f>'Processed Data Export'!AY257*C$1</f>
        <v>0</v>
      </c>
      <c r="D256" s="2">
        <f>'Processed Data Export'!AZ257*D$1</f>
        <v>0</v>
      </c>
      <c r="E256" s="2">
        <f>'Processed Data Export'!BA257*E$1</f>
        <v>0</v>
      </c>
      <c r="F256" s="2">
        <f>'Processed Data Export'!BB257*F$1</f>
        <v>0</v>
      </c>
      <c r="G256" s="2">
        <f>'Processed Data Export'!BC257*G$1</f>
        <v>0</v>
      </c>
      <c r="H256" s="2">
        <f>'Processed Data Export'!BD257*H$1</f>
        <v>0</v>
      </c>
      <c r="I256" s="2">
        <f>'Processed Data Export'!BE257*I$1</f>
        <v>0</v>
      </c>
      <c r="J256" s="2">
        <f>'Processed Data Export'!BF257*J$1</f>
        <v>0</v>
      </c>
      <c r="K256" s="2">
        <f>'Processed Data Export'!BG257*K$1</f>
        <v>0</v>
      </c>
      <c r="L256" s="2">
        <f>'Processed Data Export'!BH257*L$1</f>
        <v>0</v>
      </c>
      <c r="M256" s="2">
        <f>'Processed Data Export'!BI257*M$1</f>
        <v>0</v>
      </c>
      <c r="N256" s="2">
        <f>'Processed Data Export'!BJ257*N$1</f>
        <v>0</v>
      </c>
      <c r="O256" s="2">
        <f>'Processed Data Export'!BK257*O$1</f>
        <v>0</v>
      </c>
      <c r="P256" s="2">
        <f>'Processed Data Export'!BL257*P$1</f>
        <v>0</v>
      </c>
      <c r="Q256" s="2">
        <f>'Processed Data Export'!BM257*Q$1</f>
        <v>0</v>
      </c>
      <c r="R256" s="2">
        <f>'Processed Data Export'!BN257*R$1</f>
        <v>0</v>
      </c>
      <c r="S256" s="2">
        <f>'Processed Data Export'!BO257*S$1</f>
        <v>0</v>
      </c>
      <c r="T256" s="2">
        <f>'Processed Data Export'!BP257*T$1</f>
        <v>0</v>
      </c>
      <c r="U256" s="2">
        <f>'Processed Data Export'!BQ257*U$1</f>
        <v>0</v>
      </c>
      <c r="V256" s="2">
        <f>'Processed Data Export'!BR257*V$1</f>
        <v>0</v>
      </c>
      <c r="W256" s="2">
        <f>'Processed Data Export'!BS257*W$1</f>
        <v>0</v>
      </c>
      <c r="X256" s="2">
        <f>'Processed Data Export'!BT257*X$1</f>
        <v>0</v>
      </c>
      <c r="Y256" s="2">
        <f>'Processed Data Export'!BU257*Y$1</f>
        <v>0</v>
      </c>
      <c r="Z256" s="2">
        <f>'Processed Data Export'!BV257*Z$1</f>
        <v>0</v>
      </c>
      <c r="AA256" s="2">
        <f>'Processed Data Export'!BW257*AA$1</f>
        <v>0</v>
      </c>
      <c r="AB256" s="2">
        <f>'Processed Data Export'!BX257*AB$1</f>
        <v>0</v>
      </c>
      <c r="AC256" s="2">
        <f>'Processed Data Export'!BY257*AC$1</f>
        <v>0</v>
      </c>
      <c r="AD256" s="2">
        <f>'Processed Data Export'!BZ257*AD$1</f>
        <v>0</v>
      </c>
      <c r="AE256" s="2">
        <f>'Processed Data Export'!CA257*AE$1</f>
        <v>0</v>
      </c>
      <c r="AF256" s="2">
        <f>'Processed Data Export'!CB257*AF$1</f>
        <v>0</v>
      </c>
      <c r="AG256" s="2">
        <f>'Processed Data Export'!CC257*AG$1</f>
        <v>0</v>
      </c>
      <c r="AH256" s="2">
        <f>'Processed Data Export'!CD257*AH$1</f>
        <v>0</v>
      </c>
      <c r="AI256" s="2">
        <f>'Processed Data Export'!CE257*AI$1</f>
        <v>0</v>
      </c>
      <c r="AJ256" s="2">
        <f>'Processed Data Export'!CF257*AJ$1</f>
        <v>0</v>
      </c>
      <c r="AK256" s="2">
        <f>'Processed Data Export'!CG257*AK$1</f>
        <v>0</v>
      </c>
      <c r="AL256" s="2">
        <f>'Processed Data Export'!CH257*AL$1</f>
        <v>0</v>
      </c>
      <c r="AM256" s="2">
        <f>'Processed Data Export'!CI257*AM$1</f>
        <v>0</v>
      </c>
      <c r="AN256" s="2">
        <f>'Processed Data Export'!CJ257*AN$1</f>
        <v>0</v>
      </c>
      <c r="AO256" s="2">
        <f>'Processed Data Export'!CK257*AO$1</f>
        <v>0</v>
      </c>
      <c r="AP256" s="2">
        <f>'Processed Data Export'!CL257*AP$1</f>
        <v>0</v>
      </c>
      <c r="AQ256" s="2">
        <f>'Processed Data Export'!CM257*AQ$1</f>
        <v>0</v>
      </c>
      <c r="AR256" s="2">
        <f>'Processed Data Export'!CN257*AR$1</f>
        <v>0</v>
      </c>
      <c r="AS256" s="2">
        <f>'Processed Data Export'!CO257*AS$1</f>
        <v>0</v>
      </c>
      <c r="AT256" s="2">
        <f>'Processed Data Export'!CP257*AT$1</f>
        <v>0</v>
      </c>
      <c r="AU256" s="2">
        <f>'Processed Data Export'!CQ257*AU$1</f>
        <v>0</v>
      </c>
      <c r="AV256" s="2">
        <f>'Processed Data Export'!CR257*AV$1</f>
        <v>0</v>
      </c>
      <c r="AW256" s="2">
        <f>'Processed Data Export'!CS257*AW$1</f>
        <v>0</v>
      </c>
      <c r="AX256" s="2">
        <f>'Processed Data Export'!CT257*AX$1</f>
        <v>0</v>
      </c>
      <c r="AY256" s="2">
        <f>'Processed Data Export'!CU257*AY$1</f>
        <v>0</v>
      </c>
      <c r="AZ256" s="2">
        <f>'Processed Data Export'!CV257*AZ$1</f>
        <v>0</v>
      </c>
      <c r="BA256" s="2">
        <f>'Processed Data Export'!CW257*BA$1</f>
        <v>0</v>
      </c>
      <c r="BB256" s="2">
        <f>'Processed Data Export'!CX257*BB$1</f>
        <v>0</v>
      </c>
      <c r="BC256" s="2">
        <f>'Processed Data Export'!CY257*BC$1</f>
        <v>0</v>
      </c>
      <c r="BD256" s="2">
        <f>'Processed Data Export'!CZ257*BD$1</f>
        <v>0</v>
      </c>
      <c r="BE256" s="2">
        <f>'Processed Data Export'!DA257*BE$1</f>
        <v>0</v>
      </c>
      <c r="BF256" s="2">
        <f>'Processed Data Export'!DB257*BF$1</f>
        <v>0</v>
      </c>
      <c r="BG256" s="2">
        <f>'Processed Data Export'!DC257*BG$1</f>
        <v>0</v>
      </c>
      <c r="BH256" s="2">
        <f>'Processed Data Export'!DD257*BH$1</f>
        <v>0</v>
      </c>
      <c r="BI256" s="2">
        <f>'Processed Data Export'!DE257*BI$1</f>
        <v>0</v>
      </c>
      <c r="BJ256" s="2">
        <f>'Processed Data Export'!DF257*BJ$1</f>
        <v>0</v>
      </c>
      <c r="BK256" s="2">
        <f>'Processed Data Export'!DG257*BK$1</f>
        <v>0</v>
      </c>
      <c r="BL256" s="2">
        <f>'Processed Data Export'!DH257*BL$1</f>
        <v>0</v>
      </c>
      <c r="BM256" s="2">
        <f>'Processed Data Export'!DI257*BM$1</f>
        <v>0</v>
      </c>
      <c r="BN256" s="2">
        <f>'Processed Data Export'!DJ257*BN$1</f>
        <v>0</v>
      </c>
      <c r="BO256" s="2">
        <f>'Processed Data Export'!DK257*BO$1</f>
        <v>0</v>
      </c>
      <c r="BP256" s="2">
        <f>'Processed Data Export'!DL257*BP$1</f>
        <v>0</v>
      </c>
      <c r="BQ256" s="2">
        <f>'Processed Data Export'!DM257*BQ$1</f>
        <v>0</v>
      </c>
      <c r="BR256" s="2">
        <f>'Processed Data Export'!DN257*BR$1</f>
        <v>0</v>
      </c>
      <c r="BS256" s="2">
        <f>'Processed Data Export'!DO257*BS$1</f>
        <v>0</v>
      </c>
      <c r="BT256" s="2">
        <f>'Processed Data Export'!DP257*BT$1</f>
        <v>0</v>
      </c>
      <c r="BU256" s="2">
        <f>'Processed Data Export'!DQ257*BU$1</f>
        <v>0</v>
      </c>
      <c r="BV256" s="2">
        <f>'Processed Data Export'!DR257*BV$1</f>
        <v>0</v>
      </c>
      <c r="BW256" s="2">
        <f>'Processed Data Export'!DS257*BW$1</f>
        <v>0</v>
      </c>
      <c r="BX256" s="2">
        <f>'Processed Data Export'!DT257*BX$1</f>
        <v>0</v>
      </c>
      <c r="BY256" s="2">
        <f>'Processed Data Export'!DU257*BY$1</f>
        <v>0</v>
      </c>
      <c r="BZ256" s="2">
        <f>'Processed Data Export'!DV257*BZ$1</f>
        <v>0</v>
      </c>
      <c r="CA256" s="2">
        <f>'Processed Data Export'!DW257*CA$1</f>
        <v>0</v>
      </c>
      <c r="CB256" s="2">
        <f>'Processed Data Export'!DX257*CB$1</f>
        <v>0</v>
      </c>
      <c r="CC256" s="2">
        <f>'Processed Data Export'!DY257*CC$1</f>
        <v>0</v>
      </c>
      <c r="CD256" s="2">
        <f>'Processed Data Export'!DZ257*CD$1</f>
        <v>0</v>
      </c>
      <c r="CE256" s="2">
        <f>'Processed Data Export'!EA257*CE$1</f>
        <v>0</v>
      </c>
      <c r="CF256" s="2">
        <f>'Processed Data Export'!EB257*CF$1</f>
        <v>0</v>
      </c>
      <c r="CG256" s="2">
        <f>'Processed Data Export'!EC257*CG$1</f>
        <v>0</v>
      </c>
      <c r="CH256" s="2">
        <f>'Processed Data Export'!ED257*CH$1</f>
        <v>0</v>
      </c>
      <c r="CI256" s="2">
        <f>'Processed Data Export'!EE257*CI$1</f>
        <v>0</v>
      </c>
      <c r="CJ256" s="2">
        <f>'Processed Data Export'!EF257*CJ$1</f>
        <v>0</v>
      </c>
      <c r="CK256" s="2">
        <f>'Processed Data Export'!EG257*CK$1</f>
        <v>0</v>
      </c>
      <c r="CL256" s="2">
        <f>'Processed Data Export'!EH257*CL$1</f>
        <v>0</v>
      </c>
      <c r="CM256" s="2">
        <f>'Processed Data Export'!EI257*CM$1</f>
        <v>0</v>
      </c>
      <c r="CN256" s="2">
        <f>'Processed Data Export'!EJ257*CN$1</f>
        <v>0</v>
      </c>
      <c r="CO256" s="2">
        <f t="shared" si="6"/>
        <v>0</v>
      </c>
      <c r="CP256" s="2">
        <f t="shared" si="7"/>
        <v>0</v>
      </c>
    </row>
    <row r="257" spans="1:94" x14ac:dyDescent="0.35">
      <c r="A257" s="2">
        <f>'Processed Data Export'!B258</f>
        <v>0</v>
      </c>
      <c r="B257" s="2">
        <f>'Processed Data Export'!AX258*B$1</f>
        <v>0</v>
      </c>
      <c r="C257" s="2">
        <f>'Processed Data Export'!AY258*C$1</f>
        <v>0</v>
      </c>
      <c r="D257" s="2">
        <f>'Processed Data Export'!AZ258*D$1</f>
        <v>0</v>
      </c>
      <c r="E257" s="2">
        <f>'Processed Data Export'!BA258*E$1</f>
        <v>0</v>
      </c>
      <c r="F257" s="2">
        <f>'Processed Data Export'!BB258*F$1</f>
        <v>0</v>
      </c>
      <c r="G257" s="2">
        <f>'Processed Data Export'!BC258*G$1</f>
        <v>0</v>
      </c>
      <c r="H257" s="2">
        <f>'Processed Data Export'!BD258*H$1</f>
        <v>0</v>
      </c>
      <c r="I257" s="2">
        <f>'Processed Data Export'!BE258*I$1</f>
        <v>0</v>
      </c>
      <c r="J257" s="2">
        <f>'Processed Data Export'!BF258*J$1</f>
        <v>0</v>
      </c>
      <c r="K257" s="2">
        <f>'Processed Data Export'!BG258*K$1</f>
        <v>0</v>
      </c>
      <c r="L257" s="2">
        <f>'Processed Data Export'!BH258*L$1</f>
        <v>0</v>
      </c>
      <c r="M257" s="2">
        <f>'Processed Data Export'!BI258*M$1</f>
        <v>0</v>
      </c>
      <c r="N257" s="2">
        <f>'Processed Data Export'!BJ258*N$1</f>
        <v>0</v>
      </c>
      <c r="O257" s="2">
        <f>'Processed Data Export'!BK258*O$1</f>
        <v>0</v>
      </c>
      <c r="P257" s="2">
        <f>'Processed Data Export'!BL258*P$1</f>
        <v>0</v>
      </c>
      <c r="Q257" s="2">
        <f>'Processed Data Export'!BM258*Q$1</f>
        <v>0</v>
      </c>
      <c r="R257" s="2">
        <f>'Processed Data Export'!BN258*R$1</f>
        <v>0</v>
      </c>
      <c r="S257" s="2">
        <f>'Processed Data Export'!BO258*S$1</f>
        <v>0</v>
      </c>
      <c r="T257" s="2">
        <f>'Processed Data Export'!BP258*T$1</f>
        <v>0</v>
      </c>
      <c r="U257" s="2">
        <f>'Processed Data Export'!BQ258*U$1</f>
        <v>0</v>
      </c>
      <c r="V257" s="2">
        <f>'Processed Data Export'!BR258*V$1</f>
        <v>0</v>
      </c>
      <c r="W257" s="2">
        <f>'Processed Data Export'!BS258*W$1</f>
        <v>0</v>
      </c>
      <c r="X257" s="2">
        <f>'Processed Data Export'!BT258*X$1</f>
        <v>0</v>
      </c>
      <c r="Y257" s="2">
        <f>'Processed Data Export'!BU258*Y$1</f>
        <v>0</v>
      </c>
      <c r="Z257" s="2">
        <f>'Processed Data Export'!BV258*Z$1</f>
        <v>0</v>
      </c>
      <c r="AA257" s="2">
        <f>'Processed Data Export'!BW258*AA$1</f>
        <v>0</v>
      </c>
      <c r="AB257" s="2">
        <f>'Processed Data Export'!BX258*AB$1</f>
        <v>0</v>
      </c>
      <c r="AC257" s="2">
        <f>'Processed Data Export'!BY258*AC$1</f>
        <v>0</v>
      </c>
      <c r="AD257" s="2">
        <f>'Processed Data Export'!BZ258*AD$1</f>
        <v>0</v>
      </c>
      <c r="AE257" s="2">
        <f>'Processed Data Export'!CA258*AE$1</f>
        <v>0</v>
      </c>
      <c r="AF257" s="2">
        <f>'Processed Data Export'!CB258*AF$1</f>
        <v>0</v>
      </c>
      <c r="AG257" s="2">
        <f>'Processed Data Export'!CC258*AG$1</f>
        <v>0</v>
      </c>
      <c r="AH257" s="2">
        <f>'Processed Data Export'!CD258*AH$1</f>
        <v>0</v>
      </c>
      <c r="AI257" s="2">
        <f>'Processed Data Export'!CE258*AI$1</f>
        <v>0</v>
      </c>
      <c r="AJ257" s="2">
        <f>'Processed Data Export'!CF258*AJ$1</f>
        <v>0</v>
      </c>
      <c r="AK257" s="2">
        <f>'Processed Data Export'!CG258*AK$1</f>
        <v>0</v>
      </c>
      <c r="AL257" s="2">
        <f>'Processed Data Export'!CH258*AL$1</f>
        <v>0</v>
      </c>
      <c r="AM257" s="2">
        <f>'Processed Data Export'!CI258*AM$1</f>
        <v>0</v>
      </c>
      <c r="AN257" s="2">
        <f>'Processed Data Export'!CJ258*AN$1</f>
        <v>0</v>
      </c>
      <c r="AO257" s="2">
        <f>'Processed Data Export'!CK258*AO$1</f>
        <v>0</v>
      </c>
      <c r="AP257" s="2">
        <f>'Processed Data Export'!CL258*AP$1</f>
        <v>0</v>
      </c>
      <c r="AQ257" s="2">
        <f>'Processed Data Export'!CM258*AQ$1</f>
        <v>0</v>
      </c>
      <c r="AR257" s="2">
        <f>'Processed Data Export'!CN258*AR$1</f>
        <v>0</v>
      </c>
      <c r="AS257" s="2">
        <f>'Processed Data Export'!CO258*AS$1</f>
        <v>0</v>
      </c>
      <c r="AT257" s="2">
        <f>'Processed Data Export'!CP258*AT$1</f>
        <v>0</v>
      </c>
      <c r="AU257" s="2">
        <f>'Processed Data Export'!CQ258*AU$1</f>
        <v>0</v>
      </c>
      <c r="AV257" s="2">
        <f>'Processed Data Export'!CR258*AV$1</f>
        <v>0</v>
      </c>
      <c r="AW257" s="2">
        <f>'Processed Data Export'!CS258*AW$1</f>
        <v>0</v>
      </c>
      <c r="AX257" s="2">
        <f>'Processed Data Export'!CT258*AX$1</f>
        <v>0</v>
      </c>
      <c r="AY257" s="2">
        <f>'Processed Data Export'!CU258*AY$1</f>
        <v>0</v>
      </c>
      <c r="AZ257" s="2">
        <f>'Processed Data Export'!CV258*AZ$1</f>
        <v>0</v>
      </c>
      <c r="BA257" s="2">
        <f>'Processed Data Export'!CW258*BA$1</f>
        <v>0</v>
      </c>
      <c r="BB257" s="2">
        <f>'Processed Data Export'!CX258*BB$1</f>
        <v>0</v>
      </c>
      <c r="BC257" s="2">
        <f>'Processed Data Export'!CY258*BC$1</f>
        <v>0</v>
      </c>
      <c r="BD257" s="2">
        <f>'Processed Data Export'!CZ258*BD$1</f>
        <v>0</v>
      </c>
      <c r="BE257" s="2">
        <f>'Processed Data Export'!DA258*BE$1</f>
        <v>0</v>
      </c>
      <c r="BF257" s="2">
        <f>'Processed Data Export'!DB258*BF$1</f>
        <v>0</v>
      </c>
      <c r="BG257" s="2">
        <f>'Processed Data Export'!DC258*BG$1</f>
        <v>0</v>
      </c>
      <c r="BH257" s="2">
        <f>'Processed Data Export'!DD258*BH$1</f>
        <v>0</v>
      </c>
      <c r="BI257" s="2">
        <f>'Processed Data Export'!DE258*BI$1</f>
        <v>0</v>
      </c>
      <c r="BJ257" s="2">
        <f>'Processed Data Export'!DF258*BJ$1</f>
        <v>0</v>
      </c>
      <c r="BK257" s="2">
        <f>'Processed Data Export'!DG258*BK$1</f>
        <v>0</v>
      </c>
      <c r="BL257" s="2">
        <f>'Processed Data Export'!DH258*BL$1</f>
        <v>0</v>
      </c>
      <c r="BM257" s="2">
        <f>'Processed Data Export'!DI258*BM$1</f>
        <v>0</v>
      </c>
      <c r="BN257" s="2">
        <f>'Processed Data Export'!DJ258*BN$1</f>
        <v>0</v>
      </c>
      <c r="BO257" s="2">
        <f>'Processed Data Export'!DK258*BO$1</f>
        <v>0</v>
      </c>
      <c r="BP257" s="2">
        <f>'Processed Data Export'!DL258*BP$1</f>
        <v>0</v>
      </c>
      <c r="BQ257" s="2">
        <f>'Processed Data Export'!DM258*BQ$1</f>
        <v>0</v>
      </c>
      <c r="BR257" s="2">
        <f>'Processed Data Export'!DN258*BR$1</f>
        <v>0</v>
      </c>
      <c r="BS257" s="2">
        <f>'Processed Data Export'!DO258*BS$1</f>
        <v>0</v>
      </c>
      <c r="BT257" s="2">
        <f>'Processed Data Export'!DP258*BT$1</f>
        <v>0</v>
      </c>
      <c r="BU257" s="2">
        <f>'Processed Data Export'!DQ258*BU$1</f>
        <v>0</v>
      </c>
      <c r="BV257" s="2">
        <f>'Processed Data Export'!DR258*BV$1</f>
        <v>0</v>
      </c>
      <c r="BW257" s="2">
        <f>'Processed Data Export'!DS258*BW$1</f>
        <v>0</v>
      </c>
      <c r="BX257" s="2">
        <f>'Processed Data Export'!DT258*BX$1</f>
        <v>0</v>
      </c>
      <c r="BY257" s="2">
        <f>'Processed Data Export'!DU258*BY$1</f>
        <v>0</v>
      </c>
      <c r="BZ257" s="2">
        <f>'Processed Data Export'!DV258*BZ$1</f>
        <v>0</v>
      </c>
      <c r="CA257" s="2">
        <f>'Processed Data Export'!DW258*CA$1</f>
        <v>0</v>
      </c>
      <c r="CB257" s="2">
        <f>'Processed Data Export'!DX258*CB$1</f>
        <v>0</v>
      </c>
      <c r="CC257" s="2">
        <f>'Processed Data Export'!DY258*CC$1</f>
        <v>0</v>
      </c>
      <c r="CD257" s="2">
        <f>'Processed Data Export'!DZ258*CD$1</f>
        <v>0</v>
      </c>
      <c r="CE257" s="2">
        <f>'Processed Data Export'!EA258*CE$1</f>
        <v>0</v>
      </c>
      <c r="CF257" s="2">
        <f>'Processed Data Export'!EB258*CF$1</f>
        <v>0</v>
      </c>
      <c r="CG257" s="2">
        <f>'Processed Data Export'!EC258*CG$1</f>
        <v>0</v>
      </c>
      <c r="CH257" s="2">
        <f>'Processed Data Export'!ED258*CH$1</f>
        <v>0</v>
      </c>
      <c r="CI257" s="2">
        <f>'Processed Data Export'!EE258*CI$1</f>
        <v>0</v>
      </c>
      <c r="CJ257" s="2">
        <f>'Processed Data Export'!EF258*CJ$1</f>
        <v>0</v>
      </c>
      <c r="CK257" s="2">
        <f>'Processed Data Export'!EG258*CK$1</f>
        <v>0</v>
      </c>
      <c r="CL257" s="2">
        <f>'Processed Data Export'!EH258*CL$1</f>
        <v>0</v>
      </c>
      <c r="CM257" s="2">
        <f>'Processed Data Export'!EI258*CM$1</f>
        <v>0</v>
      </c>
      <c r="CN257" s="2">
        <f>'Processed Data Export'!EJ258*CN$1</f>
        <v>0</v>
      </c>
      <c r="CO257" s="2">
        <f t="shared" si="6"/>
        <v>0</v>
      </c>
      <c r="CP257" s="2">
        <f t="shared" si="7"/>
        <v>0</v>
      </c>
    </row>
    <row r="258" spans="1:94" x14ac:dyDescent="0.35">
      <c r="A258" s="2">
        <f>'Processed Data Export'!B259</f>
        <v>0</v>
      </c>
      <c r="B258" s="2">
        <f>'Processed Data Export'!AX259*B$1</f>
        <v>0</v>
      </c>
      <c r="C258" s="2">
        <f>'Processed Data Export'!AY259*C$1</f>
        <v>0</v>
      </c>
      <c r="D258" s="2">
        <f>'Processed Data Export'!AZ259*D$1</f>
        <v>0</v>
      </c>
      <c r="E258" s="2">
        <f>'Processed Data Export'!BA259*E$1</f>
        <v>0</v>
      </c>
      <c r="F258" s="2">
        <f>'Processed Data Export'!BB259*F$1</f>
        <v>0</v>
      </c>
      <c r="G258" s="2">
        <f>'Processed Data Export'!BC259*G$1</f>
        <v>0</v>
      </c>
      <c r="H258" s="2">
        <f>'Processed Data Export'!BD259*H$1</f>
        <v>0</v>
      </c>
      <c r="I258" s="2">
        <f>'Processed Data Export'!BE259*I$1</f>
        <v>0</v>
      </c>
      <c r="J258" s="2">
        <f>'Processed Data Export'!BF259*J$1</f>
        <v>0</v>
      </c>
      <c r="K258" s="2">
        <f>'Processed Data Export'!BG259*K$1</f>
        <v>0</v>
      </c>
      <c r="L258" s="2">
        <f>'Processed Data Export'!BH259*L$1</f>
        <v>0</v>
      </c>
      <c r="M258" s="2">
        <f>'Processed Data Export'!BI259*M$1</f>
        <v>0</v>
      </c>
      <c r="N258" s="2">
        <f>'Processed Data Export'!BJ259*N$1</f>
        <v>0</v>
      </c>
      <c r="O258" s="2">
        <f>'Processed Data Export'!BK259*O$1</f>
        <v>0</v>
      </c>
      <c r="P258" s="2">
        <f>'Processed Data Export'!BL259*P$1</f>
        <v>0</v>
      </c>
      <c r="Q258" s="2">
        <f>'Processed Data Export'!BM259*Q$1</f>
        <v>0</v>
      </c>
      <c r="R258" s="2">
        <f>'Processed Data Export'!BN259*R$1</f>
        <v>0</v>
      </c>
      <c r="S258" s="2">
        <f>'Processed Data Export'!BO259*S$1</f>
        <v>0</v>
      </c>
      <c r="T258" s="2">
        <f>'Processed Data Export'!BP259*T$1</f>
        <v>0</v>
      </c>
      <c r="U258" s="2">
        <f>'Processed Data Export'!BQ259*U$1</f>
        <v>0</v>
      </c>
      <c r="V258" s="2">
        <f>'Processed Data Export'!BR259*V$1</f>
        <v>0</v>
      </c>
      <c r="W258" s="2">
        <f>'Processed Data Export'!BS259*W$1</f>
        <v>0</v>
      </c>
      <c r="X258" s="2">
        <f>'Processed Data Export'!BT259*X$1</f>
        <v>0</v>
      </c>
      <c r="Y258" s="2">
        <f>'Processed Data Export'!BU259*Y$1</f>
        <v>0</v>
      </c>
      <c r="Z258" s="2">
        <f>'Processed Data Export'!BV259*Z$1</f>
        <v>0</v>
      </c>
      <c r="AA258" s="2">
        <f>'Processed Data Export'!BW259*AA$1</f>
        <v>0</v>
      </c>
      <c r="AB258" s="2">
        <f>'Processed Data Export'!BX259*AB$1</f>
        <v>0</v>
      </c>
      <c r="AC258" s="2">
        <f>'Processed Data Export'!BY259*AC$1</f>
        <v>0</v>
      </c>
      <c r="AD258" s="2">
        <f>'Processed Data Export'!BZ259*AD$1</f>
        <v>0</v>
      </c>
      <c r="AE258" s="2">
        <f>'Processed Data Export'!CA259*AE$1</f>
        <v>0</v>
      </c>
      <c r="AF258" s="2">
        <f>'Processed Data Export'!CB259*AF$1</f>
        <v>0</v>
      </c>
      <c r="AG258" s="2">
        <f>'Processed Data Export'!CC259*AG$1</f>
        <v>0</v>
      </c>
      <c r="AH258" s="2">
        <f>'Processed Data Export'!CD259*AH$1</f>
        <v>0</v>
      </c>
      <c r="AI258" s="2">
        <f>'Processed Data Export'!CE259*AI$1</f>
        <v>0</v>
      </c>
      <c r="AJ258" s="2">
        <f>'Processed Data Export'!CF259*AJ$1</f>
        <v>0</v>
      </c>
      <c r="AK258" s="2">
        <f>'Processed Data Export'!CG259*AK$1</f>
        <v>0</v>
      </c>
      <c r="AL258" s="2">
        <f>'Processed Data Export'!CH259*AL$1</f>
        <v>0</v>
      </c>
      <c r="AM258" s="2">
        <f>'Processed Data Export'!CI259*AM$1</f>
        <v>0</v>
      </c>
      <c r="AN258" s="2">
        <f>'Processed Data Export'!CJ259*AN$1</f>
        <v>0</v>
      </c>
      <c r="AO258" s="2">
        <f>'Processed Data Export'!CK259*AO$1</f>
        <v>0</v>
      </c>
      <c r="AP258" s="2">
        <f>'Processed Data Export'!CL259*AP$1</f>
        <v>0</v>
      </c>
      <c r="AQ258" s="2">
        <f>'Processed Data Export'!CM259*AQ$1</f>
        <v>0</v>
      </c>
      <c r="AR258" s="2">
        <f>'Processed Data Export'!CN259*AR$1</f>
        <v>0</v>
      </c>
      <c r="AS258" s="2">
        <f>'Processed Data Export'!CO259*AS$1</f>
        <v>0</v>
      </c>
      <c r="AT258" s="2">
        <f>'Processed Data Export'!CP259*AT$1</f>
        <v>0</v>
      </c>
      <c r="AU258" s="2">
        <f>'Processed Data Export'!CQ259*AU$1</f>
        <v>0</v>
      </c>
      <c r="AV258" s="2">
        <f>'Processed Data Export'!CR259*AV$1</f>
        <v>0</v>
      </c>
      <c r="AW258" s="2">
        <f>'Processed Data Export'!CS259*AW$1</f>
        <v>0</v>
      </c>
      <c r="AX258" s="2">
        <f>'Processed Data Export'!CT259*AX$1</f>
        <v>0</v>
      </c>
      <c r="AY258" s="2">
        <f>'Processed Data Export'!CU259*AY$1</f>
        <v>0</v>
      </c>
      <c r="AZ258" s="2">
        <f>'Processed Data Export'!CV259*AZ$1</f>
        <v>0</v>
      </c>
      <c r="BA258" s="2">
        <f>'Processed Data Export'!CW259*BA$1</f>
        <v>0</v>
      </c>
      <c r="BB258" s="2">
        <f>'Processed Data Export'!CX259*BB$1</f>
        <v>0</v>
      </c>
      <c r="BC258" s="2">
        <f>'Processed Data Export'!CY259*BC$1</f>
        <v>0</v>
      </c>
      <c r="BD258" s="2">
        <f>'Processed Data Export'!CZ259*BD$1</f>
        <v>0</v>
      </c>
      <c r="BE258" s="2">
        <f>'Processed Data Export'!DA259*BE$1</f>
        <v>0</v>
      </c>
      <c r="BF258" s="2">
        <f>'Processed Data Export'!DB259*BF$1</f>
        <v>0</v>
      </c>
      <c r="BG258" s="2">
        <f>'Processed Data Export'!DC259*BG$1</f>
        <v>0</v>
      </c>
      <c r="BH258" s="2">
        <f>'Processed Data Export'!DD259*BH$1</f>
        <v>0</v>
      </c>
      <c r="BI258" s="2">
        <f>'Processed Data Export'!DE259*BI$1</f>
        <v>0</v>
      </c>
      <c r="BJ258" s="2">
        <f>'Processed Data Export'!DF259*BJ$1</f>
        <v>0</v>
      </c>
      <c r="BK258" s="2">
        <f>'Processed Data Export'!DG259*BK$1</f>
        <v>0</v>
      </c>
      <c r="BL258" s="2">
        <f>'Processed Data Export'!DH259*BL$1</f>
        <v>0</v>
      </c>
      <c r="BM258" s="2">
        <f>'Processed Data Export'!DI259*BM$1</f>
        <v>0</v>
      </c>
      <c r="BN258" s="2">
        <f>'Processed Data Export'!DJ259*BN$1</f>
        <v>0</v>
      </c>
      <c r="BO258" s="2">
        <f>'Processed Data Export'!DK259*BO$1</f>
        <v>0</v>
      </c>
      <c r="BP258" s="2">
        <f>'Processed Data Export'!DL259*BP$1</f>
        <v>0</v>
      </c>
      <c r="BQ258" s="2">
        <f>'Processed Data Export'!DM259*BQ$1</f>
        <v>0</v>
      </c>
      <c r="BR258" s="2">
        <f>'Processed Data Export'!DN259*BR$1</f>
        <v>0</v>
      </c>
      <c r="BS258" s="2">
        <f>'Processed Data Export'!DO259*BS$1</f>
        <v>0</v>
      </c>
      <c r="BT258" s="2">
        <f>'Processed Data Export'!DP259*BT$1</f>
        <v>0</v>
      </c>
      <c r="BU258" s="2">
        <f>'Processed Data Export'!DQ259*BU$1</f>
        <v>0</v>
      </c>
      <c r="BV258" s="2">
        <f>'Processed Data Export'!DR259*BV$1</f>
        <v>0</v>
      </c>
      <c r="BW258" s="2">
        <f>'Processed Data Export'!DS259*BW$1</f>
        <v>0</v>
      </c>
      <c r="BX258" s="2">
        <f>'Processed Data Export'!DT259*BX$1</f>
        <v>0</v>
      </c>
      <c r="BY258" s="2">
        <f>'Processed Data Export'!DU259*BY$1</f>
        <v>0</v>
      </c>
      <c r="BZ258" s="2">
        <f>'Processed Data Export'!DV259*BZ$1</f>
        <v>0</v>
      </c>
      <c r="CA258" s="2">
        <f>'Processed Data Export'!DW259*CA$1</f>
        <v>0</v>
      </c>
      <c r="CB258" s="2">
        <f>'Processed Data Export'!DX259*CB$1</f>
        <v>0</v>
      </c>
      <c r="CC258" s="2">
        <f>'Processed Data Export'!DY259*CC$1</f>
        <v>0</v>
      </c>
      <c r="CD258" s="2">
        <f>'Processed Data Export'!DZ259*CD$1</f>
        <v>0</v>
      </c>
      <c r="CE258" s="2">
        <f>'Processed Data Export'!EA259*CE$1</f>
        <v>0</v>
      </c>
      <c r="CF258" s="2">
        <f>'Processed Data Export'!EB259*CF$1</f>
        <v>0</v>
      </c>
      <c r="CG258" s="2">
        <f>'Processed Data Export'!EC259*CG$1</f>
        <v>0</v>
      </c>
      <c r="CH258" s="2">
        <f>'Processed Data Export'!ED259*CH$1</f>
        <v>0</v>
      </c>
      <c r="CI258" s="2">
        <f>'Processed Data Export'!EE259*CI$1</f>
        <v>0</v>
      </c>
      <c r="CJ258" s="2">
        <f>'Processed Data Export'!EF259*CJ$1</f>
        <v>0</v>
      </c>
      <c r="CK258" s="2">
        <f>'Processed Data Export'!EG259*CK$1</f>
        <v>0</v>
      </c>
      <c r="CL258" s="2">
        <f>'Processed Data Export'!EH259*CL$1</f>
        <v>0</v>
      </c>
      <c r="CM258" s="2">
        <f>'Processed Data Export'!EI259*CM$1</f>
        <v>0</v>
      </c>
      <c r="CN258" s="2">
        <f>'Processed Data Export'!EJ259*CN$1</f>
        <v>0</v>
      </c>
      <c r="CO258" s="2">
        <f t="shared" ref="CO258:CO321" si="8">SUM(B258:CN258)</f>
        <v>0</v>
      </c>
      <c r="CP258" s="2">
        <f t="shared" si="7"/>
        <v>0</v>
      </c>
    </row>
    <row r="259" spans="1:94" x14ac:dyDescent="0.35">
      <c r="A259" s="2">
        <f>'Processed Data Export'!B260</f>
        <v>0</v>
      </c>
      <c r="B259" s="2">
        <f>'Processed Data Export'!AX260*B$1</f>
        <v>0</v>
      </c>
      <c r="C259" s="2">
        <f>'Processed Data Export'!AY260*C$1</f>
        <v>0</v>
      </c>
      <c r="D259" s="2">
        <f>'Processed Data Export'!AZ260*D$1</f>
        <v>0</v>
      </c>
      <c r="E259" s="2">
        <f>'Processed Data Export'!BA260*E$1</f>
        <v>0</v>
      </c>
      <c r="F259" s="2">
        <f>'Processed Data Export'!BB260*F$1</f>
        <v>0</v>
      </c>
      <c r="G259" s="2">
        <f>'Processed Data Export'!BC260*G$1</f>
        <v>0</v>
      </c>
      <c r="H259" s="2">
        <f>'Processed Data Export'!BD260*H$1</f>
        <v>0</v>
      </c>
      <c r="I259" s="2">
        <f>'Processed Data Export'!BE260*I$1</f>
        <v>0</v>
      </c>
      <c r="J259" s="2">
        <f>'Processed Data Export'!BF260*J$1</f>
        <v>0</v>
      </c>
      <c r="K259" s="2">
        <f>'Processed Data Export'!BG260*K$1</f>
        <v>0</v>
      </c>
      <c r="L259" s="2">
        <f>'Processed Data Export'!BH260*L$1</f>
        <v>0</v>
      </c>
      <c r="M259" s="2">
        <f>'Processed Data Export'!BI260*M$1</f>
        <v>0</v>
      </c>
      <c r="N259" s="2">
        <f>'Processed Data Export'!BJ260*N$1</f>
        <v>0</v>
      </c>
      <c r="O259" s="2">
        <f>'Processed Data Export'!BK260*O$1</f>
        <v>0</v>
      </c>
      <c r="P259" s="2">
        <f>'Processed Data Export'!BL260*P$1</f>
        <v>0</v>
      </c>
      <c r="Q259" s="2">
        <f>'Processed Data Export'!BM260*Q$1</f>
        <v>0</v>
      </c>
      <c r="R259" s="2">
        <f>'Processed Data Export'!BN260*R$1</f>
        <v>0</v>
      </c>
      <c r="S259" s="2">
        <f>'Processed Data Export'!BO260*S$1</f>
        <v>0</v>
      </c>
      <c r="T259" s="2">
        <f>'Processed Data Export'!BP260*T$1</f>
        <v>0</v>
      </c>
      <c r="U259" s="2">
        <f>'Processed Data Export'!BQ260*U$1</f>
        <v>0</v>
      </c>
      <c r="V259" s="2">
        <f>'Processed Data Export'!BR260*V$1</f>
        <v>0</v>
      </c>
      <c r="W259" s="2">
        <f>'Processed Data Export'!BS260*W$1</f>
        <v>0</v>
      </c>
      <c r="X259" s="2">
        <f>'Processed Data Export'!BT260*X$1</f>
        <v>0</v>
      </c>
      <c r="Y259" s="2">
        <f>'Processed Data Export'!BU260*Y$1</f>
        <v>0</v>
      </c>
      <c r="Z259" s="2">
        <f>'Processed Data Export'!BV260*Z$1</f>
        <v>0</v>
      </c>
      <c r="AA259" s="2">
        <f>'Processed Data Export'!BW260*AA$1</f>
        <v>0</v>
      </c>
      <c r="AB259" s="2">
        <f>'Processed Data Export'!BX260*AB$1</f>
        <v>0</v>
      </c>
      <c r="AC259" s="2">
        <f>'Processed Data Export'!BY260*AC$1</f>
        <v>0</v>
      </c>
      <c r="AD259" s="2">
        <f>'Processed Data Export'!BZ260*AD$1</f>
        <v>0</v>
      </c>
      <c r="AE259" s="2">
        <f>'Processed Data Export'!CA260*AE$1</f>
        <v>0</v>
      </c>
      <c r="AF259" s="2">
        <f>'Processed Data Export'!CB260*AF$1</f>
        <v>0</v>
      </c>
      <c r="AG259" s="2">
        <f>'Processed Data Export'!CC260*AG$1</f>
        <v>0</v>
      </c>
      <c r="AH259" s="2">
        <f>'Processed Data Export'!CD260*AH$1</f>
        <v>0</v>
      </c>
      <c r="AI259" s="2">
        <f>'Processed Data Export'!CE260*AI$1</f>
        <v>0</v>
      </c>
      <c r="AJ259" s="2">
        <f>'Processed Data Export'!CF260*AJ$1</f>
        <v>0</v>
      </c>
      <c r="AK259" s="2">
        <f>'Processed Data Export'!CG260*AK$1</f>
        <v>0</v>
      </c>
      <c r="AL259" s="2">
        <f>'Processed Data Export'!CH260*AL$1</f>
        <v>0</v>
      </c>
      <c r="AM259" s="2">
        <f>'Processed Data Export'!CI260*AM$1</f>
        <v>0</v>
      </c>
      <c r="AN259" s="2">
        <f>'Processed Data Export'!CJ260*AN$1</f>
        <v>0</v>
      </c>
      <c r="AO259" s="2">
        <f>'Processed Data Export'!CK260*AO$1</f>
        <v>0</v>
      </c>
      <c r="AP259" s="2">
        <f>'Processed Data Export'!CL260*AP$1</f>
        <v>0</v>
      </c>
      <c r="AQ259" s="2">
        <f>'Processed Data Export'!CM260*AQ$1</f>
        <v>0</v>
      </c>
      <c r="AR259" s="2">
        <f>'Processed Data Export'!CN260*AR$1</f>
        <v>0</v>
      </c>
      <c r="AS259" s="2">
        <f>'Processed Data Export'!CO260*AS$1</f>
        <v>0</v>
      </c>
      <c r="AT259" s="2">
        <f>'Processed Data Export'!CP260*AT$1</f>
        <v>0</v>
      </c>
      <c r="AU259" s="2">
        <f>'Processed Data Export'!CQ260*AU$1</f>
        <v>0</v>
      </c>
      <c r="AV259" s="2">
        <f>'Processed Data Export'!CR260*AV$1</f>
        <v>0</v>
      </c>
      <c r="AW259" s="2">
        <f>'Processed Data Export'!CS260*AW$1</f>
        <v>0</v>
      </c>
      <c r="AX259" s="2">
        <f>'Processed Data Export'!CT260*AX$1</f>
        <v>0</v>
      </c>
      <c r="AY259" s="2">
        <f>'Processed Data Export'!CU260*AY$1</f>
        <v>0</v>
      </c>
      <c r="AZ259" s="2">
        <f>'Processed Data Export'!CV260*AZ$1</f>
        <v>0</v>
      </c>
      <c r="BA259" s="2">
        <f>'Processed Data Export'!CW260*BA$1</f>
        <v>0</v>
      </c>
      <c r="BB259" s="2">
        <f>'Processed Data Export'!CX260*BB$1</f>
        <v>0</v>
      </c>
      <c r="BC259" s="2">
        <f>'Processed Data Export'!CY260*BC$1</f>
        <v>0</v>
      </c>
      <c r="BD259" s="2">
        <f>'Processed Data Export'!CZ260*BD$1</f>
        <v>0</v>
      </c>
      <c r="BE259" s="2">
        <f>'Processed Data Export'!DA260*BE$1</f>
        <v>0</v>
      </c>
      <c r="BF259" s="2">
        <f>'Processed Data Export'!DB260*BF$1</f>
        <v>0</v>
      </c>
      <c r="BG259" s="2">
        <f>'Processed Data Export'!DC260*BG$1</f>
        <v>0</v>
      </c>
      <c r="BH259" s="2">
        <f>'Processed Data Export'!DD260*BH$1</f>
        <v>0</v>
      </c>
      <c r="BI259" s="2">
        <f>'Processed Data Export'!DE260*BI$1</f>
        <v>0</v>
      </c>
      <c r="BJ259" s="2">
        <f>'Processed Data Export'!DF260*BJ$1</f>
        <v>0</v>
      </c>
      <c r="BK259" s="2">
        <f>'Processed Data Export'!DG260*BK$1</f>
        <v>0</v>
      </c>
      <c r="BL259" s="2">
        <f>'Processed Data Export'!DH260*BL$1</f>
        <v>0</v>
      </c>
      <c r="BM259" s="2">
        <f>'Processed Data Export'!DI260*BM$1</f>
        <v>0</v>
      </c>
      <c r="BN259" s="2">
        <f>'Processed Data Export'!DJ260*BN$1</f>
        <v>0</v>
      </c>
      <c r="BO259" s="2">
        <f>'Processed Data Export'!DK260*BO$1</f>
        <v>0</v>
      </c>
      <c r="BP259" s="2">
        <f>'Processed Data Export'!DL260*BP$1</f>
        <v>0</v>
      </c>
      <c r="BQ259" s="2">
        <f>'Processed Data Export'!DM260*BQ$1</f>
        <v>0</v>
      </c>
      <c r="BR259" s="2">
        <f>'Processed Data Export'!DN260*BR$1</f>
        <v>0</v>
      </c>
      <c r="BS259" s="2">
        <f>'Processed Data Export'!DO260*BS$1</f>
        <v>0</v>
      </c>
      <c r="BT259" s="2">
        <f>'Processed Data Export'!DP260*BT$1</f>
        <v>0</v>
      </c>
      <c r="BU259" s="2">
        <f>'Processed Data Export'!DQ260*BU$1</f>
        <v>0</v>
      </c>
      <c r="BV259" s="2">
        <f>'Processed Data Export'!DR260*BV$1</f>
        <v>0</v>
      </c>
      <c r="BW259" s="2">
        <f>'Processed Data Export'!DS260*BW$1</f>
        <v>0</v>
      </c>
      <c r="BX259" s="2">
        <f>'Processed Data Export'!DT260*BX$1</f>
        <v>0</v>
      </c>
      <c r="BY259" s="2">
        <f>'Processed Data Export'!DU260*BY$1</f>
        <v>0</v>
      </c>
      <c r="BZ259" s="2">
        <f>'Processed Data Export'!DV260*BZ$1</f>
        <v>0</v>
      </c>
      <c r="CA259" s="2">
        <f>'Processed Data Export'!DW260*CA$1</f>
        <v>0</v>
      </c>
      <c r="CB259" s="2">
        <f>'Processed Data Export'!DX260*CB$1</f>
        <v>0</v>
      </c>
      <c r="CC259" s="2">
        <f>'Processed Data Export'!DY260*CC$1</f>
        <v>0</v>
      </c>
      <c r="CD259" s="2">
        <f>'Processed Data Export'!DZ260*CD$1</f>
        <v>0</v>
      </c>
      <c r="CE259" s="2">
        <f>'Processed Data Export'!EA260*CE$1</f>
        <v>0</v>
      </c>
      <c r="CF259" s="2">
        <f>'Processed Data Export'!EB260*CF$1</f>
        <v>0</v>
      </c>
      <c r="CG259" s="2">
        <f>'Processed Data Export'!EC260*CG$1</f>
        <v>0</v>
      </c>
      <c r="CH259" s="2">
        <f>'Processed Data Export'!ED260*CH$1</f>
        <v>0</v>
      </c>
      <c r="CI259" s="2">
        <f>'Processed Data Export'!EE260*CI$1</f>
        <v>0</v>
      </c>
      <c r="CJ259" s="2">
        <f>'Processed Data Export'!EF260*CJ$1</f>
        <v>0</v>
      </c>
      <c r="CK259" s="2">
        <f>'Processed Data Export'!EG260*CK$1</f>
        <v>0</v>
      </c>
      <c r="CL259" s="2">
        <f>'Processed Data Export'!EH260*CL$1</f>
        <v>0</v>
      </c>
      <c r="CM259" s="2">
        <f>'Processed Data Export'!EI260*CM$1</f>
        <v>0</v>
      </c>
      <c r="CN259" s="2">
        <f>'Processed Data Export'!EJ260*CN$1</f>
        <v>0</v>
      </c>
      <c r="CO259" s="2">
        <f t="shared" si="8"/>
        <v>0</v>
      </c>
      <c r="CP259" s="2">
        <f t="shared" ref="CP259:CP322" si="9">CO259/100</f>
        <v>0</v>
      </c>
    </row>
    <row r="260" spans="1:94" x14ac:dyDescent="0.35">
      <c r="A260" s="2">
        <f>'Processed Data Export'!B261</f>
        <v>0</v>
      </c>
      <c r="B260" s="2">
        <f>'Processed Data Export'!AX261*B$1</f>
        <v>0</v>
      </c>
      <c r="C260" s="2">
        <f>'Processed Data Export'!AY261*C$1</f>
        <v>0</v>
      </c>
      <c r="D260" s="2">
        <f>'Processed Data Export'!AZ261*D$1</f>
        <v>0</v>
      </c>
      <c r="E260" s="2">
        <f>'Processed Data Export'!BA261*E$1</f>
        <v>0</v>
      </c>
      <c r="F260" s="2">
        <f>'Processed Data Export'!BB261*F$1</f>
        <v>0</v>
      </c>
      <c r="G260" s="2">
        <f>'Processed Data Export'!BC261*G$1</f>
        <v>0</v>
      </c>
      <c r="H260" s="2">
        <f>'Processed Data Export'!BD261*H$1</f>
        <v>0</v>
      </c>
      <c r="I260" s="2">
        <f>'Processed Data Export'!BE261*I$1</f>
        <v>0</v>
      </c>
      <c r="J260" s="2">
        <f>'Processed Data Export'!BF261*J$1</f>
        <v>0</v>
      </c>
      <c r="K260" s="2">
        <f>'Processed Data Export'!BG261*K$1</f>
        <v>0</v>
      </c>
      <c r="L260" s="2">
        <f>'Processed Data Export'!BH261*L$1</f>
        <v>0</v>
      </c>
      <c r="M260" s="2">
        <f>'Processed Data Export'!BI261*M$1</f>
        <v>0</v>
      </c>
      <c r="N260" s="2">
        <f>'Processed Data Export'!BJ261*N$1</f>
        <v>0</v>
      </c>
      <c r="O260" s="2">
        <f>'Processed Data Export'!BK261*O$1</f>
        <v>0</v>
      </c>
      <c r="P260" s="2">
        <f>'Processed Data Export'!BL261*P$1</f>
        <v>0</v>
      </c>
      <c r="Q260" s="2">
        <f>'Processed Data Export'!BM261*Q$1</f>
        <v>0</v>
      </c>
      <c r="R260" s="2">
        <f>'Processed Data Export'!BN261*R$1</f>
        <v>0</v>
      </c>
      <c r="S260" s="2">
        <f>'Processed Data Export'!BO261*S$1</f>
        <v>0</v>
      </c>
      <c r="T260" s="2">
        <f>'Processed Data Export'!BP261*T$1</f>
        <v>0</v>
      </c>
      <c r="U260" s="2">
        <f>'Processed Data Export'!BQ261*U$1</f>
        <v>0</v>
      </c>
      <c r="V260" s="2">
        <f>'Processed Data Export'!BR261*V$1</f>
        <v>0</v>
      </c>
      <c r="W260" s="2">
        <f>'Processed Data Export'!BS261*W$1</f>
        <v>0</v>
      </c>
      <c r="X260" s="2">
        <f>'Processed Data Export'!BT261*X$1</f>
        <v>0</v>
      </c>
      <c r="Y260" s="2">
        <f>'Processed Data Export'!BU261*Y$1</f>
        <v>0</v>
      </c>
      <c r="Z260" s="2">
        <f>'Processed Data Export'!BV261*Z$1</f>
        <v>0</v>
      </c>
      <c r="AA260" s="2">
        <f>'Processed Data Export'!BW261*AA$1</f>
        <v>0</v>
      </c>
      <c r="AB260" s="2">
        <f>'Processed Data Export'!BX261*AB$1</f>
        <v>0</v>
      </c>
      <c r="AC260" s="2">
        <f>'Processed Data Export'!BY261*AC$1</f>
        <v>0</v>
      </c>
      <c r="AD260" s="2">
        <f>'Processed Data Export'!BZ261*AD$1</f>
        <v>0</v>
      </c>
      <c r="AE260" s="2">
        <f>'Processed Data Export'!CA261*AE$1</f>
        <v>0</v>
      </c>
      <c r="AF260" s="2">
        <f>'Processed Data Export'!CB261*AF$1</f>
        <v>0</v>
      </c>
      <c r="AG260" s="2">
        <f>'Processed Data Export'!CC261*AG$1</f>
        <v>0</v>
      </c>
      <c r="AH260" s="2">
        <f>'Processed Data Export'!CD261*AH$1</f>
        <v>0</v>
      </c>
      <c r="AI260" s="2">
        <f>'Processed Data Export'!CE261*AI$1</f>
        <v>0</v>
      </c>
      <c r="AJ260" s="2">
        <f>'Processed Data Export'!CF261*AJ$1</f>
        <v>0</v>
      </c>
      <c r="AK260" s="2">
        <f>'Processed Data Export'!CG261*AK$1</f>
        <v>0</v>
      </c>
      <c r="AL260" s="2">
        <f>'Processed Data Export'!CH261*AL$1</f>
        <v>0</v>
      </c>
      <c r="AM260" s="2">
        <f>'Processed Data Export'!CI261*AM$1</f>
        <v>0</v>
      </c>
      <c r="AN260" s="2">
        <f>'Processed Data Export'!CJ261*AN$1</f>
        <v>0</v>
      </c>
      <c r="AO260" s="2">
        <f>'Processed Data Export'!CK261*AO$1</f>
        <v>0</v>
      </c>
      <c r="AP260" s="2">
        <f>'Processed Data Export'!CL261*AP$1</f>
        <v>0</v>
      </c>
      <c r="AQ260" s="2">
        <f>'Processed Data Export'!CM261*AQ$1</f>
        <v>0</v>
      </c>
      <c r="AR260" s="2">
        <f>'Processed Data Export'!CN261*AR$1</f>
        <v>0</v>
      </c>
      <c r="AS260" s="2">
        <f>'Processed Data Export'!CO261*AS$1</f>
        <v>0</v>
      </c>
      <c r="AT260" s="2">
        <f>'Processed Data Export'!CP261*AT$1</f>
        <v>0</v>
      </c>
      <c r="AU260" s="2">
        <f>'Processed Data Export'!CQ261*AU$1</f>
        <v>0</v>
      </c>
      <c r="AV260" s="2">
        <f>'Processed Data Export'!CR261*AV$1</f>
        <v>0</v>
      </c>
      <c r="AW260" s="2">
        <f>'Processed Data Export'!CS261*AW$1</f>
        <v>0</v>
      </c>
      <c r="AX260" s="2">
        <f>'Processed Data Export'!CT261*AX$1</f>
        <v>0</v>
      </c>
      <c r="AY260" s="2">
        <f>'Processed Data Export'!CU261*AY$1</f>
        <v>0</v>
      </c>
      <c r="AZ260" s="2">
        <f>'Processed Data Export'!CV261*AZ$1</f>
        <v>0</v>
      </c>
      <c r="BA260" s="2">
        <f>'Processed Data Export'!CW261*BA$1</f>
        <v>0</v>
      </c>
      <c r="BB260" s="2">
        <f>'Processed Data Export'!CX261*BB$1</f>
        <v>0</v>
      </c>
      <c r="BC260" s="2">
        <f>'Processed Data Export'!CY261*BC$1</f>
        <v>0</v>
      </c>
      <c r="BD260" s="2">
        <f>'Processed Data Export'!CZ261*BD$1</f>
        <v>0</v>
      </c>
      <c r="BE260" s="2">
        <f>'Processed Data Export'!DA261*BE$1</f>
        <v>0</v>
      </c>
      <c r="BF260" s="2">
        <f>'Processed Data Export'!DB261*BF$1</f>
        <v>0</v>
      </c>
      <c r="BG260" s="2">
        <f>'Processed Data Export'!DC261*BG$1</f>
        <v>0</v>
      </c>
      <c r="BH260" s="2">
        <f>'Processed Data Export'!DD261*BH$1</f>
        <v>0</v>
      </c>
      <c r="BI260" s="2">
        <f>'Processed Data Export'!DE261*BI$1</f>
        <v>0</v>
      </c>
      <c r="BJ260" s="2">
        <f>'Processed Data Export'!DF261*BJ$1</f>
        <v>0</v>
      </c>
      <c r="BK260" s="2">
        <f>'Processed Data Export'!DG261*BK$1</f>
        <v>0</v>
      </c>
      <c r="BL260" s="2">
        <f>'Processed Data Export'!DH261*BL$1</f>
        <v>0</v>
      </c>
      <c r="BM260" s="2">
        <f>'Processed Data Export'!DI261*BM$1</f>
        <v>0</v>
      </c>
      <c r="BN260" s="2">
        <f>'Processed Data Export'!DJ261*BN$1</f>
        <v>0</v>
      </c>
      <c r="BO260" s="2">
        <f>'Processed Data Export'!DK261*BO$1</f>
        <v>0</v>
      </c>
      <c r="BP260" s="2">
        <f>'Processed Data Export'!DL261*BP$1</f>
        <v>0</v>
      </c>
      <c r="BQ260" s="2">
        <f>'Processed Data Export'!DM261*BQ$1</f>
        <v>0</v>
      </c>
      <c r="BR260" s="2">
        <f>'Processed Data Export'!DN261*BR$1</f>
        <v>0</v>
      </c>
      <c r="BS260" s="2">
        <f>'Processed Data Export'!DO261*BS$1</f>
        <v>0</v>
      </c>
      <c r="BT260" s="2">
        <f>'Processed Data Export'!DP261*BT$1</f>
        <v>0</v>
      </c>
      <c r="BU260" s="2">
        <f>'Processed Data Export'!DQ261*BU$1</f>
        <v>0</v>
      </c>
      <c r="BV260" s="2">
        <f>'Processed Data Export'!DR261*BV$1</f>
        <v>0</v>
      </c>
      <c r="BW260" s="2">
        <f>'Processed Data Export'!DS261*BW$1</f>
        <v>0</v>
      </c>
      <c r="BX260" s="2">
        <f>'Processed Data Export'!DT261*BX$1</f>
        <v>0</v>
      </c>
      <c r="BY260" s="2">
        <f>'Processed Data Export'!DU261*BY$1</f>
        <v>0</v>
      </c>
      <c r="BZ260" s="2">
        <f>'Processed Data Export'!DV261*BZ$1</f>
        <v>0</v>
      </c>
      <c r="CA260" s="2">
        <f>'Processed Data Export'!DW261*CA$1</f>
        <v>0</v>
      </c>
      <c r="CB260" s="2">
        <f>'Processed Data Export'!DX261*CB$1</f>
        <v>0</v>
      </c>
      <c r="CC260" s="2">
        <f>'Processed Data Export'!DY261*CC$1</f>
        <v>0</v>
      </c>
      <c r="CD260" s="2">
        <f>'Processed Data Export'!DZ261*CD$1</f>
        <v>0</v>
      </c>
      <c r="CE260" s="2">
        <f>'Processed Data Export'!EA261*CE$1</f>
        <v>0</v>
      </c>
      <c r="CF260" s="2">
        <f>'Processed Data Export'!EB261*CF$1</f>
        <v>0</v>
      </c>
      <c r="CG260" s="2">
        <f>'Processed Data Export'!EC261*CG$1</f>
        <v>0</v>
      </c>
      <c r="CH260" s="2">
        <f>'Processed Data Export'!ED261*CH$1</f>
        <v>0</v>
      </c>
      <c r="CI260" s="2">
        <f>'Processed Data Export'!EE261*CI$1</f>
        <v>0</v>
      </c>
      <c r="CJ260" s="2">
        <f>'Processed Data Export'!EF261*CJ$1</f>
        <v>0</v>
      </c>
      <c r="CK260" s="2">
        <f>'Processed Data Export'!EG261*CK$1</f>
        <v>0</v>
      </c>
      <c r="CL260" s="2">
        <f>'Processed Data Export'!EH261*CL$1</f>
        <v>0</v>
      </c>
      <c r="CM260" s="2">
        <f>'Processed Data Export'!EI261*CM$1</f>
        <v>0</v>
      </c>
      <c r="CN260" s="2">
        <f>'Processed Data Export'!EJ261*CN$1</f>
        <v>0</v>
      </c>
      <c r="CO260" s="2">
        <f t="shared" si="8"/>
        <v>0</v>
      </c>
      <c r="CP260" s="2">
        <f t="shared" si="9"/>
        <v>0</v>
      </c>
    </row>
    <row r="261" spans="1:94" x14ac:dyDescent="0.35">
      <c r="A261" s="2">
        <f>'Processed Data Export'!B262</f>
        <v>0</v>
      </c>
      <c r="B261" s="2">
        <f>'Processed Data Export'!AX262*B$1</f>
        <v>0</v>
      </c>
      <c r="C261" s="2">
        <f>'Processed Data Export'!AY262*C$1</f>
        <v>0</v>
      </c>
      <c r="D261" s="2">
        <f>'Processed Data Export'!AZ262*D$1</f>
        <v>0</v>
      </c>
      <c r="E261" s="2">
        <f>'Processed Data Export'!BA262*E$1</f>
        <v>0</v>
      </c>
      <c r="F261" s="2">
        <f>'Processed Data Export'!BB262*F$1</f>
        <v>0</v>
      </c>
      <c r="G261" s="2">
        <f>'Processed Data Export'!BC262*G$1</f>
        <v>0</v>
      </c>
      <c r="H261" s="2">
        <f>'Processed Data Export'!BD262*H$1</f>
        <v>0</v>
      </c>
      <c r="I261" s="2">
        <f>'Processed Data Export'!BE262*I$1</f>
        <v>0</v>
      </c>
      <c r="J261" s="2">
        <f>'Processed Data Export'!BF262*J$1</f>
        <v>0</v>
      </c>
      <c r="K261" s="2">
        <f>'Processed Data Export'!BG262*K$1</f>
        <v>0</v>
      </c>
      <c r="L261" s="2">
        <f>'Processed Data Export'!BH262*L$1</f>
        <v>0</v>
      </c>
      <c r="M261" s="2">
        <f>'Processed Data Export'!BI262*M$1</f>
        <v>0</v>
      </c>
      <c r="N261" s="2">
        <f>'Processed Data Export'!BJ262*N$1</f>
        <v>0</v>
      </c>
      <c r="O261" s="2">
        <f>'Processed Data Export'!BK262*O$1</f>
        <v>0</v>
      </c>
      <c r="P261" s="2">
        <f>'Processed Data Export'!BL262*P$1</f>
        <v>0</v>
      </c>
      <c r="Q261" s="2">
        <f>'Processed Data Export'!BM262*Q$1</f>
        <v>0</v>
      </c>
      <c r="R261" s="2">
        <f>'Processed Data Export'!BN262*R$1</f>
        <v>0</v>
      </c>
      <c r="S261" s="2">
        <f>'Processed Data Export'!BO262*S$1</f>
        <v>0</v>
      </c>
      <c r="T261" s="2">
        <f>'Processed Data Export'!BP262*T$1</f>
        <v>0</v>
      </c>
      <c r="U261" s="2">
        <f>'Processed Data Export'!BQ262*U$1</f>
        <v>0</v>
      </c>
      <c r="V261" s="2">
        <f>'Processed Data Export'!BR262*V$1</f>
        <v>0</v>
      </c>
      <c r="W261" s="2">
        <f>'Processed Data Export'!BS262*W$1</f>
        <v>0</v>
      </c>
      <c r="X261" s="2">
        <f>'Processed Data Export'!BT262*X$1</f>
        <v>0</v>
      </c>
      <c r="Y261" s="2">
        <f>'Processed Data Export'!BU262*Y$1</f>
        <v>0</v>
      </c>
      <c r="Z261" s="2">
        <f>'Processed Data Export'!BV262*Z$1</f>
        <v>0</v>
      </c>
      <c r="AA261" s="2">
        <f>'Processed Data Export'!BW262*AA$1</f>
        <v>0</v>
      </c>
      <c r="AB261" s="2">
        <f>'Processed Data Export'!BX262*AB$1</f>
        <v>0</v>
      </c>
      <c r="AC261" s="2">
        <f>'Processed Data Export'!BY262*AC$1</f>
        <v>0</v>
      </c>
      <c r="AD261" s="2">
        <f>'Processed Data Export'!BZ262*AD$1</f>
        <v>0</v>
      </c>
      <c r="AE261" s="2">
        <f>'Processed Data Export'!CA262*AE$1</f>
        <v>0</v>
      </c>
      <c r="AF261" s="2">
        <f>'Processed Data Export'!CB262*AF$1</f>
        <v>0</v>
      </c>
      <c r="AG261" s="2">
        <f>'Processed Data Export'!CC262*AG$1</f>
        <v>0</v>
      </c>
      <c r="AH261" s="2">
        <f>'Processed Data Export'!CD262*AH$1</f>
        <v>0</v>
      </c>
      <c r="AI261" s="2">
        <f>'Processed Data Export'!CE262*AI$1</f>
        <v>0</v>
      </c>
      <c r="AJ261" s="2">
        <f>'Processed Data Export'!CF262*AJ$1</f>
        <v>0</v>
      </c>
      <c r="AK261" s="2">
        <f>'Processed Data Export'!CG262*AK$1</f>
        <v>0</v>
      </c>
      <c r="AL261" s="2">
        <f>'Processed Data Export'!CH262*AL$1</f>
        <v>0</v>
      </c>
      <c r="AM261" s="2">
        <f>'Processed Data Export'!CI262*AM$1</f>
        <v>0</v>
      </c>
      <c r="AN261" s="2">
        <f>'Processed Data Export'!CJ262*AN$1</f>
        <v>0</v>
      </c>
      <c r="AO261" s="2">
        <f>'Processed Data Export'!CK262*AO$1</f>
        <v>0</v>
      </c>
      <c r="AP261" s="2">
        <f>'Processed Data Export'!CL262*AP$1</f>
        <v>0</v>
      </c>
      <c r="AQ261" s="2">
        <f>'Processed Data Export'!CM262*AQ$1</f>
        <v>0</v>
      </c>
      <c r="AR261" s="2">
        <f>'Processed Data Export'!CN262*AR$1</f>
        <v>0</v>
      </c>
      <c r="AS261" s="2">
        <f>'Processed Data Export'!CO262*AS$1</f>
        <v>0</v>
      </c>
      <c r="AT261" s="2">
        <f>'Processed Data Export'!CP262*AT$1</f>
        <v>0</v>
      </c>
      <c r="AU261" s="2">
        <f>'Processed Data Export'!CQ262*AU$1</f>
        <v>0</v>
      </c>
      <c r="AV261" s="2">
        <f>'Processed Data Export'!CR262*AV$1</f>
        <v>0</v>
      </c>
      <c r="AW261" s="2">
        <f>'Processed Data Export'!CS262*AW$1</f>
        <v>0</v>
      </c>
      <c r="AX261" s="2">
        <f>'Processed Data Export'!CT262*AX$1</f>
        <v>0</v>
      </c>
      <c r="AY261" s="2">
        <f>'Processed Data Export'!CU262*AY$1</f>
        <v>0</v>
      </c>
      <c r="AZ261" s="2">
        <f>'Processed Data Export'!CV262*AZ$1</f>
        <v>0</v>
      </c>
      <c r="BA261" s="2">
        <f>'Processed Data Export'!CW262*BA$1</f>
        <v>0</v>
      </c>
      <c r="BB261" s="2">
        <f>'Processed Data Export'!CX262*BB$1</f>
        <v>0</v>
      </c>
      <c r="BC261" s="2">
        <f>'Processed Data Export'!CY262*BC$1</f>
        <v>0</v>
      </c>
      <c r="BD261" s="2">
        <f>'Processed Data Export'!CZ262*BD$1</f>
        <v>0</v>
      </c>
      <c r="BE261" s="2">
        <f>'Processed Data Export'!DA262*BE$1</f>
        <v>0</v>
      </c>
      <c r="BF261" s="2">
        <f>'Processed Data Export'!DB262*BF$1</f>
        <v>0</v>
      </c>
      <c r="BG261" s="2">
        <f>'Processed Data Export'!DC262*BG$1</f>
        <v>0</v>
      </c>
      <c r="BH261" s="2">
        <f>'Processed Data Export'!DD262*BH$1</f>
        <v>0</v>
      </c>
      <c r="BI261" s="2">
        <f>'Processed Data Export'!DE262*BI$1</f>
        <v>0</v>
      </c>
      <c r="BJ261" s="2">
        <f>'Processed Data Export'!DF262*BJ$1</f>
        <v>0</v>
      </c>
      <c r="BK261" s="2">
        <f>'Processed Data Export'!DG262*BK$1</f>
        <v>0</v>
      </c>
      <c r="BL261" s="2">
        <f>'Processed Data Export'!DH262*BL$1</f>
        <v>0</v>
      </c>
      <c r="BM261" s="2">
        <f>'Processed Data Export'!DI262*BM$1</f>
        <v>0</v>
      </c>
      <c r="BN261" s="2">
        <f>'Processed Data Export'!DJ262*BN$1</f>
        <v>0</v>
      </c>
      <c r="BO261" s="2">
        <f>'Processed Data Export'!DK262*BO$1</f>
        <v>0</v>
      </c>
      <c r="BP261" s="2">
        <f>'Processed Data Export'!DL262*BP$1</f>
        <v>0</v>
      </c>
      <c r="BQ261" s="2">
        <f>'Processed Data Export'!DM262*BQ$1</f>
        <v>0</v>
      </c>
      <c r="BR261" s="2">
        <f>'Processed Data Export'!DN262*BR$1</f>
        <v>0</v>
      </c>
      <c r="BS261" s="2">
        <f>'Processed Data Export'!DO262*BS$1</f>
        <v>0</v>
      </c>
      <c r="BT261" s="2">
        <f>'Processed Data Export'!DP262*BT$1</f>
        <v>0</v>
      </c>
      <c r="BU261" s="2">
        <f>'Processed Data Export'!DQ262*BU$1</f>
        <v>0</v>
      </c>
      <c r="BV261" s="2">
        <f>'Processed Data Export'!DR262*BV$1</f>
        <v>0</v>
      </c>
      <c r="BW261" s="2">
        <f>'Processed Data Export'!DS262*BW$1</f>
        <v>0</v>
      </c>
      <c r="BX261" s="2">
        <f>'Processed Data Export'!DT262*BX$1</f>
        <v>0</v>
      </c>
      <c r="BY261" s="2">
        <f>'Processed Data Export'!DU262*BY$1</f>
        <v>0</v>
      </c>
      <c r="BZ261" s="2">
        <f>'Processed Data Export'!DV262*BZ$1</f>
        <v>0</v>
      </c>
      <c r="CA261" s="2">
        <f>'Processed Data Export'!DW262*CA$1</f>
        <v>0</v>
      </c>
      <c r="CB261" s="2">
        <f>'Processed Data Export'!DX262*CB$1</f>
        <v>0</v>
      </c>
      <c r="CC261" s="2">
        <f>'Processed Data Export'!DY262*CC$1</f>
        <v>0</v>
      </c>
      <c r="CD261" s="2">
        <f>'Processed Data Export'!DZ262*CD$1</f>
        <v>0</v>
      </c>
      <c r="CE261" s="2">
        <f>'Processed Data Export'!EA262*CE$1</f>
        <v>0</v>
      </c>
      <c r="CF261" s="2">
        <f>'Processed Data Export'!EB262*CF$1</f>
        <v>0</v>
      </c>
      <c r="CG261" s="2">
        <f>'Processed Data Export'!EC262*CG$1</f>
        <v>0</v>
      </c>
      <c r="CH261" s="2">
        <f>'Processed Data Export'!ED262*CH$1</f>
        <v>0</v>
      </c>
      <c r="CI261" s="2">
        <f>'Processed Data Export'!EE262*CI$1</f>
        <v>0</v>
      </c>
      <c r="CJ261" s="2">
        <f>'Processed Data Export'!EF262*CJ$1</f>
        <v>0</v>
      </c>
      <c r="CK261" s="2">
        <f>'Processed Data Export'!EG262*CK$1</f>
        <v>0</v>
      </c>
      <c r="CL261" s="2">
        <f>'Processed Data Export'!EH262*CL$1</f>
        <v>0</v>
      </c>
      <c r="CM261" s="2">
        <f>'Processed Data Export'!EI262*CM$1</f>
        <v>0</v>
      </c>
      <c r="CN261" s="2">
        <f>'Processed Data Export'!EJ262*CN$1</f>
        <v>0</v>
      </c>
      <c r="CO261" s="2">
        <f t="shared" si="8"/>
        <v>0</v>
      </c>
      <c r="CP261" s="2">
        <f t="shared" si="9"/>
        <v>0</v>
      </c>
    </row>
    <row r="262" spans="1:94" x14ac:dyDescent="0.35">
      <c r="A262" s="2">
        <f>'Processed Data Export'!B263</f>
        <v>0</v>
      </c>
      <c r="B262" s="2">
        <f>'Processed Data Export'!AX263*B$1</f>
        <v>0</v>
      </c>
      <c r="C262" s="2">
        <f>'Processed Data Export'!AY263*C$1</f>
        <v>0</v>
      </c>
      <c r="D262" s="2">
        <f>'Processed Data Export'!AZ263*D$1</f>
        <v>0</v>
      </c>
      <c r="E262" s="2">
        <f>'Processed Data Export'!BA263*E$1</f>
        <v>0</v>
      </c>
      <c r="F262" s="2">
        <f>'Processed Data Export'!BB263*F$1</f>
        <v>0</v>
      </c>
      <c r="G262" s="2">
        <f>'Processed Data Export'!BC263*G$1</f>
        <v>0</v>
      </c>
      <c r="H262" s="2">
        <f>'Processed Data Export'!BD263*H$1</f>
        <v>0</v>
      </c>
      <c r="I262" s="2">
        <f>'Processed Data Export'!BE263*I$1</f>
        <v>0</v>
      </c>
      <c r="J262" s="2">
        <f>'Processed Data Export'!BF263*J$1</f>
        <v>0</v>
      </c>
      <c r="K262" s="2">
        <f>'Processed Data Export'!BG263*K$1</f>
        <v>0</v>
      </c>
      <c r="L262" s="2">
        <f>'Processed Data Export'!BH263*L$1</f>
        <v>0</v>
      </c>
      <c r="M262" s="2">
        <f>'Processed Data Export'!BI263*M$1</f>
        <v>0</v>
      </c>
      <c r="N262" s="2">
        <f>'Processed Data Export'!BJ263*N$1</f>
        <v>0</v>
      </c>
      <c r="O262" s="2">
        <f>'Processed Data Export'!BK263*O$1</f>
        <v>0</v>
      </c>
      <c r="P262" s="2">
        <f>'Processed Data Export'!BL263*P$1</f>
        <v>0</v>
      </c>
      <c r="Q262" s="2">
        <f>'Processed Data Export'!BM263*Q$1</f>
        <v>0</v>
      </c>
      <c r="R262" s="2">
        <f>'Processed Data Export'!BN263*R$1</f>
        <v>0</v>
      </c>
      <c r="S262" s="2">
        <f>'Processed Data Export'!BO263*S$1</f>
        <v>0</v>
      </c>
      <c r="T262" s="2">
        <f>'Processed Data Export'!BP263*T$1</f>
        <v>0</v>
      </c>
      <c r="U262" s="2">
        <f>'Processed Data Export'!BQ263*U$1</f>
        <v>0</v>
      </c>
      <c r="V262" s="2">
        <f>'Processed Data Export'!BR263*V$1</f>
        <v>0</v>
      </c>
      <c r="W262" s="2">
        <f>'Processed Data Export'!BS263*W$1</f>
        <v>0</v>
      </c>
      <c r="X262" s="2">
        <f>'Processed Data Export'!BT263*X$1</f>
        <v>0</v>
      </c>
      <c r="Y262" s="2">
        <f>'Processed Data Export'!BU263*Y$1</f>
        <v>0</v>
      </c>
      <c r="Z262" s="2">
        <f>'Processed Data Export'!BV263*Z$1</f>
        <v>0</v>
      </c>
      <c r="AA262" s="2">
        <f>'Processed Data Export'!BW263*AA$1</f>
        <v>0</v>
      </c>
      <c r="AB262" s="2">
        <f>'Processed Data Export'!BX263*AB$1</f>
        <v>0</v>
      </c>
      <c r="AC262" s="2">
        <f>'Processed Data Export'!BY263*AC$1</f>
        <v>0</v>
      </c>
      <c r="AD262" s="2">
        <f>'Processed Data Export'!BZ263*AD$1</f>
        <v>0</v>
      </c>
      <c r="AE262" s="2">
        <f>'Processed Data Export'!CA263*AE$1</f>
        <v>0</v>
      </c>
      <c r="AF262" s="2">
        <f>'Processed Data Export'!CB263*AF$1</f>
        <v>0</v>
      </c>
      <c r="AG262" s="2">
        <f>'Processed Data Export'!CC263*AG$1</f>
        <v>0</v>
      </c>
      <c r="AH262" s="2">
        <f>'Processed Data Export'!CD263*AH$1</f>
        <v>0</v>
      </c>
      <c r="AI262" s="2">
        <f>'Processed Data Export'!CE263*AI$1</f>
        <v>0</v>
      </c>
      <c r="AJ262" s="2">
        <f>'Processed Data Export'!CF263*AJ$1</f>
        <v>0</v>
      </c>
      <c r="AK262" s="2">
        <f>'Processed Data Export'!CG263*AK$1</f>
        <v>0</v>
      </c>
      <c r="AL262" s="2">
        <f>'Processed Data Export'!CH263*AL$1</f>
        <v>0</v>
      </c>
      <c r="AM262" s="2">
        <f>'Processed Data Export'!CI263*AM$1</f>
        <v>0</v>
      </c>
      <c r="AN262" s="2">
        <f>'Processed Data Export'!CJ263*AN$1</f>
        <v>0</v>
      </c>
      <c r="AO262" s="2">
        <f>'Processed Data Export'!CK263*AO$1</f>
        <v>0</v>
      </c>
      <c r="AP262" s="2">
        <f>'Processed Data Export'!CL263*AP$1</f>
        <v>0</v>
      </c>
      <c r="AQ262" s="2">
        <f>'Processed Data Export'!CM263*AQ$1</f>
        <v>0</v>
      </c>
      <c r="AR262" s="2">
        <f>'Processed Data Export'!CN263*AR$1</f>
        <v>0</v>
      </c>
      <c r="AS262" s="2">
        <f>'Processed Data Export'!CO263*AS$1</f>
        <v>0</v>
      </c>
      <c r="AT262" s="2">
        <f>'Processed Data Export'!CP263*AT$1</f>
        <v>0</v>
      </c>
      <c r="AU262" s="2">
        <f>'Processed Data Export'!CQ263*AU$1</f>
        <v>0</v>
      </c>
      <c r="AV262" s="2">
        <f>'Processed Data Export'!CR263*AV$1</f>
        <v>0</v>
      </c>
      <c r="AW262" s="2">
        <f>'Processed Data Export'!CS263*AW$1</f>
        <v>0</v>
      </c>
      <c r="AX262" s="2">
        <f>'Processed Data Export'!CT263*AX$1</f>
        <v>0</v>
      </c>
      <c r="AY262" s="2">
        <f>'Processed Data Export'!CU263*AY$1</f>
        <v>0</v>
      </c>
      <c r="AZ262" s="2">
        <f>'Processed Data Export'!CV263*AZ$1</f>
        <v>0</v>
      </c>
      <c r="BA262" s="2">
        <f>'Processed Data Export'!CW263*BA$1</f>
        <v>0</v>
      </c>
      <c r="BB262" s="2">
        <f>'Processed Data Export'!CX263*BB$1</f>
        <v>0</v>
      </c>
      <c r="BC262" s="2">
        <f>'Processed Data Export'!CY263*BC$1</f>
        <v>0</v>
      </c>
      <c r="BD262" s="2">
        <f>'Processed Data Export'!CZ263*BD$1</f>
        <v>0</v>
      </c>
      <c r="BE262" s="2">
        <f>'Processed Data Export'!DA263*BE$1</f>
        <v>0</v>
      </c>
      <c r="BF262" s="2">
        <f>'Processed Data Export'!DB263*BF$1</f>
        <v>0</v>
      </c>
      <c r="BG262" s="2">
        <f>'Processed Data Export'!DC263*BG$1</f>
        <v>0</v>
      </c>
      <c r="BH262" s="2">
        <f>'Processed Data Export'!DD263*BH$1</f>
        <v>0</v>
      </c>
      <c r="BI262" s="2">
        <f>'Processed Data Export'!DE263*BI$1</f>
        <v>0</v>
      </c>
      <c r="BJ262" s="2">
        <f>'Processed Data Export'!DF263*BJ$1</f>
        <v>0</v>
      </c>
      <c r="BK262" s="2">
        <f>'Processed Data Export'!DG263*BK$1</f>
        <v>0</v>
      </c>
      <c r="BL262" s="2">
        <f>'Processed Data Export'!DH263*BL$1</f>
        <v>0</v>
      </c>
      <c r="BM262" s="2">
        <f>'Processed Data Export'!DI263*BM$1</f>
        <v>0</v>
      </c>
      <c r="BN262" s="2">
        <f>'Processed Data Export'!DJ263*BN$1</f>
        <v>0</v>
      </c>
      <c r="BO262" s="2">
        <f>'Processed Data Export'!DK263*BO$1</f>
        <v>0</v>
      </c>
      <c r="BP262" s="2">
        <f>'Processed Data Export'!DL263*BP$1</f>
        <v>0</v>
      </c>
      <c r="BQ262" s="2">
        <f>'Processed Data Export'!DM263*BQ$1</f>
        <v>0</v>
      </c>
      <c r="BR262" s="2">
        <f>'Processed Data Export'!DN263*BR$1</f>
        <v>0</v>
      </c>
      <c r="BS262" s="2">
        <f>'Processed Data Export'!DO263*BS$1</f>
        <v>0</v>
      </c>
      <c r="BT262" s="2">
        <f>'Processed Data Export'!DP263*BT$1</f>
        <v>0</v>
      </c>
      <c r="BU262" s="2">
        <f>'Processed Data Export'!DQ263*BU$1</f>
        <v>0</v>
      </c>
      <c r="BV262" s="2">
        <f>'Processed Data Export'!DR263*BV$1</f>
        <v>0</v>
      </c>
      <c r="BW262" s="2">
        <f>'Processed Data Export'!DS263*BW$1</f>
        <v>0</v>
      </c>
      <c r="BX262" s="2">
        <f>'Processed Data Export'!DT263*BX$1</f>
        <v>0</v>
      </c>
      <c r="BY262" s="2">
        <f>'Processed Data Export'!DU263*BY$1</f>
        <v>0</v>
      </c>
      <c r="BZ262" s="2">
        <f>'Processed Data Export'!DV263*BZ$1</f>
        <v>0</v>
      </c>
      <c r="CA262" s="2">
        <f>'Processed Data Export'!DW263*CA$1</f>
        <v>0</v>
      </c>
      <c r="CB262" s="2">
        <f>'Processed Data Export'!DX263*CB$1</f>
        <v>0</v>
      </c>
      <c r="CC262" s="2">
        <f>'Processed Data Export'!DY263*CC$1</f>
        <v>0</v>
      </c>
      <c r="CD262" s="2">
        <f>'Processed Data Export'!DZ263*CD$1</f>
        <v>0</v>
      </c>
      <c r="CE262" s="2">
        <f>'Processed Data Export'!EA263*CE$1</f>
        <v>0</v>
      </c>
      <c r="CF262" s="2">
        <f>'Processed Data Export'!EB263*CF$1</f>
        <v>0</v>
      </c>
      <c r="CG262" s="2">
        <f>'Processed Data Export'!EC263*CG$1</f>
        <v>0</v>
      </c>
      <c r="CH262" s="2">
        <f>'Processed Data Export'!ED263*CH$1</f>
        <v>0</v>
      </c>
      <c r="CI262" s="2">
        <f>'Processed Data Export'!EE263*CI$1</f>
        <v>0</v>
      </c>
      <c r="CJ262" s="2">
        <f>'Processed Data Export'!EF263*CJ$1</f>
        <v>0</v>
      </c>
      <c r="CK262" s="2">
        <f>'Processed Data Export'!EG263*CK$1</f>
        <v>0</v>
      </c>
      <c r="CL262" s="2">
        <f>'Processed Data Export'!EH263*CL$1</f>
        <v>0</v>
      </c>
      <c r="CM262" s="2">
        <f>'Processed Data Export'!EI263*CM$1</f>
        <v>0</v>
      </c>
      <c r="CN262" s="2">
        <f>'Processed Data Export'!EJ263*CN$1</f>
        <v>0</v>
      </c>
      <c r="CO262" s="2">
        <f t="shared" si="8"/>
        <v>0</v>
      </c>
      <c r="CP262" s="2">
        <f t="shared" si="9"/>
        <v>0</v>
      </c>
    </row>
    <row r="263" spans="1:94" x14ac:dyDescent="0.35">
      <c r="A263" s="2">
        <f>'Processed Data Export'!B264</f>
        <v>0</v>
      </c>
      <c r="B263" s="2">
        <f>'Processed Data Export'!AX264*B$1</f>
        <v>0</v>
      </c>
      <c r="C263" s="2">
        <f>'Processed Data Export'!AY264*C$1</f>
        <v>0</v>
      </c>
      <c r="D263" s="2">
        <f>'Processed Data Export'!AZ264*D$1</f>
        <v>0</v>
      </c>
      <c r="E263" s="2">
        <f>'Processed Data Export'!BA264*E$1</f>
        <v>0</v>
      </c>
      <c r="F263" s="2">
        <f>'Processed Data Export'!BB264*F$1</f>
        <v>0</v>
      </c>
      <c r="G263" s="2">
        <f>'Processed Data Export'!BC264*G$1</f>
        <v>0</v>
      </c>
      <c r="H263" s="2">
        <f>'Processed Data Export'!BD264*H$1</f>
        <v>0</v>
      </c>
      <c r="I263" s="2">
        <f>'Processed Data Export'!BE264*I$1</f>
        <v>0</v>
      </c>
      <c r="J263" s="2">
        <f>'Processed Data Export'!BF264*J$1</f>
        <v>0</v>
      </c>
      <c r="K263" s="2">
        <f>'Processed Data Export'!BG264*K$1</f>
        <v>0</v>
      </c>
      <c r="L263" s="2">
        <f>'Processed Data Export'!BH264*L$1</f>
        <v>0</v>
      </c>
      <c r="M263" s="2">
        <f>'Processed Data Export'!BI264*M$1</f>
        <v>0</v>
      </c>
      <c r="N263" s="2">
        <f>'Processed Data Export'!BJ264*N$1</f>
        <v>0</v>
      </c>
      <c r="O263" s="2">
        <f>'Processed Data Export'!BK264*O$1</f>
        <v>0</v>
      </c>
      <c r="P263" s="2">
        <f>'Processed Data Export'!BL264*P$1</f>
        <v>0</v>
      </c>
      <c r="Q263" s="2">
        <f>'Processed Data Export'!BM264*Q$1</f>
        <v>0</v>
      </c>
      <c r="R263" s="2">
        <f>'Processed Data Export'!BN264*R$1</f>
        <v>0</v>
      </c>
      <c r="S263" s="2">
        <f>'Processed Data Export'!BO264*S$1</f>
        <v>0</v>
      </c>
      <c r="T263" s="2">
        <f>'Processed Data Export'!BP264*T$1</f>
        <v>0</v>
      </c>
      <c r="U263" s="2">
        <f>'Processed Data Export'!BQ264*U$1</f>
        <v>0</v>
      </c>
      <c r="V263" s="2">
        <f>'Processed Data Export'!BR264*V$1</f>
        <v>0</v>
      </c>
      <c r="W263" s="2">
        <f>'Processed Data Export'!BS264*W$1</f>
        <v>0</v>
      </c>
      <c r="X263" s="2">
        <f>'Processed Data Export'!BT264*X$1</f>
        <v>0</v>
      </c>
      <c r="Y263" s="2">
        <f>'Processed Data Export'!BU264*Y$1</f>
        <v>0</v>
      </c>
      <c r="Z263" s="2">
        <f>'Processed Data Export'!BV264*Z$1</f>
        <v>0</v>
      </c>
      <c r="AA263" s="2">
        <f>'Processed Data Export'!BW264*AA$1</f>
        <v>0</v>
      </c>
      <c r="AB263" s="2">
        <f>'Processed Data Export'!BX264*AB$1</f>
        <v>0</v>
      </c>
      <c r="AC263" s="2">
        <f>'Processed Data Export'!BY264*AC$1</f>
        <v>0</v>
      </c>
      <c r="AD263" s="2">
        <f>'Processed Data Export'!BZ264*AD$1</f>
        <v>0</v>
      </c>
      <c r="AE263" s="2">
        <f>'Processed Data Export'!CA264*AE$1</f>
        <v>0</v>
      </c>
      <c r="AF263" s="2">
        <f>'Processed Data Export'!CB264*AF$1</f>
        <v>0</v>
      </c>
      <c r="AG263" s="2">
        <f>'Processed Data Export'!CC264*AG$1</f>
        <v>0</v>
      </c>
      <c r="AH263" s="2">
        <f>'Processed Data Export'!CD264*AH$1</f>
        <v>0</v>
      </c>
      <c r="AI263" s="2">
        <f>'Processed Data Export'!CE264*AI$1</f>
        <v>0</v>
      </c>
      <c r="AJ263" s="2">
        <f>'Processed Data Export'!CF264*AJ$1</f>
        <v>0</v>
      </c>
      <c r="AK263" s="2">
        <f>'Processed Data Export'!CG264*AK$1</f>
        <v>0</v>
      </c>
      <c r="AL263" s="2">
        <f>'Processed Data Export'!CH264*AL$1</f>
        <v>0</v>
      </c>
      <c r="AM263" s="2">
        <f>'Processed Data Export'!CI264*AM$1</f>
        <v>0</v>
      </c>
      <c r="AN263" s="2">
        <f>'Processed Data Export'!CJ264*AN$1</f>
        <v>0</v>
      </c>
      <c r="AO263" s="2">
        <f>'Processed Data Export'!CK264*AO$1</f>
        <v>0</v>
      </c>
      <c r="AP263" s="2">
        <f>'Processed Data Export'!CL264*AP$1</f>
        <v>0</v>
      </c>
      <c r="AQ263" s="2">
        <f>'Processed Data Export'!CM264*AQ$1</f>
        <v>0</v>
      </c>
      <c r="AR263" s="2">
        <f>'Processed Data Export'!CN264*AR$1</f>
        <v>0</v>
      </c>
      <c r="AS263" s="2">
        <f>'Processed Data Export'!CO264*AS$1</f>
        <v>0</v>
      </c>
      <c r="AT263" s="2">
        <f>'Processed Data Export'!CP264*AT$1</f>
        <v>0</v>
      </c>
      <c r="AU263" s="2">
        <f>'Processed Data Export'!CQ264*AU$1</f>
        <v>0</v>
      </c>
      <c r="AV263" s="2">
        <f>'Processed Data Export'!CR264*AV$1</f>
        <v>0</v>
      </c>
      <c r="AW263" s="2">
        <f>'Processed Data Export'!CS264*AW$1</f>
        <v>0</v>
      </c>
      <c r="AX263" s="2">
        <f>'Processed Data Export'!CT264*AX$1</f>
        <v>0</v>
      </c>
      <c r="AY263" s="2">
        <f>'Processed Data Export'!CU264*AY$1</f>
        <v>0</v>
      </c>
      <c r="AZ263" s="2">
        <f>'Processed Data Export'!CV264*AZ$1</f>
        <v>0</v>
      </c>
      <c r="BA263" s="2">
        <f>'Processed Data Export'!CW264*BA$1</f>
        <v>0</v>
      </c>
      <c r="BB263" s="2">
        <f>'Processed Data Export'!CX264*BB$1</f>
        <v>0</v>
      </c>
      <c r="BC263" s="2">
        <f>'Processed Data Export'!CY264*BC$1</f>
        <v>0</v>
      </c>
      <c r="BD263" s="2">
        <f>'Processed Data Export'!CZ264*BD$1</f>
        <v>0</v>
      </c>
      <c r="BE263" s="2">
        <f>'Processed Data Export'!DA264*BE$1</f>
        <v>0</v>
      </c>
      <c r="BF263" s="2">
        <f>'Processed Data Export'!DB264*BF$1</f>
        <v>0</v>
      </c>
      <c r="BG263" s="2">
        <f>'Processed Data Export'!DC264*BG$1</f>
        <v>0</v>
      </c>
      <c r="BH263" s="2">
        <f>'Processed Data Export'!DD264*BH$1</f>
        <v>0</v>
      </c>
      <c r="BI263" s="2">
        <f>'Processed Data Export'!DE264*BI$1</f>
        <v>0</v>
      </c>
      <c r="BJ263" s="2">
        <f>'Processed Data Export'!DF264*BJ$1</f>
        <v>0</v>
      </c>
      <c r="BK263" s="2">
        <f>'Processed Data Export'!DG264*BK$1</f>
        <v>0</v>
      </c>
      <c r="BL263" s="2">
        <f>'Processed Data Export'!DH264*BL$1</f>
        <v>0</v>
      </c>
      <c r="BM263" s="2">
        <f>'Processed Data Export'!DI264*BM$1</f>
        <v>0</v>
      </c>
      <c r="BN263" s="2">
        <f>'Processed Data Export'!DJ264*BN$1</f>
        <v>0</v>
      </c>
      <c r="BO263" s="2">
        <f>'Processed Data Export'!DK264*BO$1</f>
        <v>0</v>
      </c>
      <c r="BP263" s="2">
        <f>'Processed Data Export'!DL264*BP$1</f>
        <v>0</v>
      </c>
      <c r="BQ263" s="2">
        <f>'Processed Data Export'!DM264*BQ$1</f>
        <v>0</v>
      </c>
      <c r="BR263" s="2">
        <f>'Processed Data Export'!DN264*BR$1</f>
        <v>0</v>
      </c>
      <c r="BS263" s="2">
        <f>'Processed Data Export'!DO264*BS$1</f>
        <v>0</v>
      </c>
      <c r="BT263" s="2">
        <f>'Processed Data Export'!DP264*BT$1</f>
        <v>0</v>
      </c>
      <c r="BU263" s="2">
        <f>'Processed Data Export'!DQ264*BU$1</f>
        <v>0</v>
      </c>
      <c r="BV263" s="2">
        <f>'Processed Data Export'!DR264*BV$1</f>
        <v>0</v>
      </c>
      <c r="BW263" s="2">
        <f>'Processed Data Export'!DS264*BW$1</f>
        <v>0</v>
      </c>
      <c r="BX263" s="2">
        <f>'Processed Data Export'!DT264*BX$1</f>
        <v>0</v>
      </c>
      <c r="BY263" s="2">
        <f>'Processed Data Export'!DU264*BY$1</f>
        <v>0</v>
      </c>
      <c r="BZ263" s="2">
        <f>'Processed Data Export'!DV264*BZ$1</f>
        <v>0</v>
      </c>
      <c r="CA263" s="2">
        <f>'Processed Data Export'!DW264*CA$1</f>
        <v>0</v>
      </c>
      <c r="CB263" s="2">
        <f>'Processed Data Export'!DX264*CB$1</f>
        <v>0</v>
      </c>
      <c r="CC263" s="2">
        <f>'Processed Data Export'!DY264*CC$1</f>
        <v>0</v>
      </c>
      <c r="CD263" s="2">
        <f>'Processed Data Export'!DZ264*CD$1</f>
        <v>0</v>
      </c>
      <c r="CE263" s="2">
        <f>'Processed Data Export'!EA264*CE$1</f>
        <v>0</v>
      </c>
      <c r="CF263" s="2">
        <f>'Processed Data Export'!EB264*CF$1</f>
        <v>0</v>
      </c>
      <c r="CG263" s="2">
        <f>'Processed Data Export'!EC264*CG$1</f>
        <v>0</v>
      </c>
      <c r="CH263" s="2">
        <f>'Processed Data Export'!ED264*CH$1</f>
        <v>0</v>
      </c>
      <c r="CI263" s="2">
        <f>'Processed Data Export'!EE264*CI$1</f>
        <v>0</v>
      </c>
      <c r="CJ263" s="2">
        <f>'Processed Data Export'!EF264*CJ$1</f>
        <v>0</v>
      </c>
      <c r="CK263" s="2">
        <f>'Processed Data Export'!EG264*CK$1</f>
        <v>0</v>
      </c>
      <c r="CL263" s="2">
        <f>'Processed Data Export'!EH264*CL$1</f>
        <v>0</v>
      </c>
      <c r="CM263" s="2">
        <f>'Processed Data Export'!EI264*CM$1</f>
        <v>0</v>
      </c>
      <c r="CN263" s="2">
        <f>'Processed Data Export'!EJ264*CN$1</f>
        <v>0</v>
      </c>
      <c r="CO263" s="2">
        <f t="shared" si="8"/>
        <v>0</v>
      </c>
      <c r="CP263" s="2">
        <f t="shared" si="9"/>
        <v>0</v>
      </c>
    </row>
    <row r="264" spans="1:94" x14ac:dyDescent="0.35">
      <c r="A264" s="2">
        <f>'Processed Data Export'!B265</f>
        <v>0</v>
      </c>
      <c r="B264" s="2">
        <f>'Processed Data Export'!AX265*B$1</f>
        <v>0</v>
      </c>
      <c r="C264" s="2">
        <f>'Processed Data Export'!AY265*C$1</f>
        <v>0</v>
      </c>
      <c r="D264" s="2">
        <f>'Processed Data Export'!AZ265*D$1</f>
        <v>0</v>
      </c>
      <c r="E264" s="2">
        <f>'Processed Data Export'!BA265*E$1</f>
        <v>0</v>
      </c>
      <c r="F264" s="2">
        <f>'Processed Data Export'!BB265*F$1</f>
        <v>0</v>
      </c>
      <c r="G264" s="2">
        <f>'Processed Data Export'!BC265*G$1</f>
        <v>0</v>
      </c>
      <c r="H264" s="2">
        <f>'Processed Data Export'!BD265*H$1</f>
        <v>0</v>
      </c>
      <c r="I264" s="2">
        <f>'Processed Data Export'!BE265*I$1</f>
        <v>0</v>
      </c>
      <c r="J264" s="2">
        <f>'Processed Data Export'!BF265*J$1</f>
        <v>0</v>
      </c>
      <c r="K264" s="2">
        <f>'Processed Data Export'!BG265*K$1</f>
        <v>0</v>
      </c>
      <c r="L264" s="2">
        <f>'Processed Data Export'!BH265*L$1</f>
        <v>0</v>
      </c>
      <c r="M264" s="2">
        <f>'Processed Data Export'!BI265*M$1</f>
        <v>0</v>
      </c>
      <c r="N264" s="2">
        <f>'Processed Data Export'!BJ265*N$1</f>
        <v>0</v>
      </c>
      <c r="O264" s="2">
        <f>'Processed Data Export'!BK265*O$1</f>
        <v>0</v>
      </c>
      <c r="P264" s="2">
        <f>'Processed Data Export'!BL265*P$1</f>
        <v>0</v>
      </c>
      <c r="Q264" s="2">
        <f>'Processed Data Export'!BM265*Q$1</f>
        <v>0</v>
      </c>
      <c r="R264" s="2">
        <f>'Processed Data Export'!BN265*R$1</f>
        <v>0</v>
      </c>
      <c r="S264" s="2">
        <f>'Processed Data Export'!BO265*S$1</f>
        <v>0</v>
      </c>
      <c r="T264" s="2">
        <f>'Processed Data Export'!BP265*T$1</f>
        <v>0</v>
      </c>
      <c r="U264" s="2">
        <f>'Processed Data Export'!BQ265*U$1</f>
        <v>0</v>
      </c>
      <c r="V264" s="2">
        <f>'Processed Data Export'!BR265*V$1</f>
        <v>0</v>
      </c>
      <c r="W264" s="2">
        <f>'Processed Data Export'!BS265*W$1</f>
        <v>0</v>
      </c>
      <c r="X264" s="2">
        <f>'Processed Data Export'!BT265*X$1</f>
        <v>0</v>
      </c>
      <c r="Y264" s="2">
        <f>'Processed Data Export'!BU265*Y$1</f>
        <v>0</v>
      </c>
      <c r="Z264" s="2">
        <f>'Processed Data Export'!BV265*Z$1</f>
        <v>0</v>
      </c>
      <c r="AA264" s="2">
        <f>'Processed Data Export'!BW265*AA$1</f>
        <v>0</v>
      </c>
      <c r="AB264" s="2">
        <f>'Processed Data Export'!BX265*AB$1</f>
        <v>0</v>
      </c>
      <c r="AC264" s="2">
        <f>'Processed Data Export'!BY265*AC$1</f>
        <v>0</v>
      </c>
      <c r="AD264" s="2">
        <f>'Processed Data Export'!BZ265*AD$1</f>
        <v>0</v>
      </c>
      <c r="AE264" s="2">
        <f>'Processed Data Export'!CA265*AE$1</f>
        <v>0</v>
      </c>
      <c r="AF264" s="2">
        <f>'Processed Data Export'!CB265*AF$1</f>
        <v>0</v>
      </c>
      <c r="AG264" s="2">
        <f>'Processed Data Export'!CC265*AG$1</f>
        <v>0</v>
      </c>
      <c r="AH264" s="2">
        <f>'Processed Data Export'!CD265*AH$1</f>
        <v>0</v>
      </c>
      <c r="AI264" s="2">
        <f>'Processed Data Export'!CE265*AI$1</f>
        <v>0</v>
      </c>
      <c r="AJ264" s="2">
        <f>'Processed Data Export'!CF265*AJ$1</f>
        <v>0</v>
      </c>
      <c r="AK264" s="2">
        <f>'Processed Data Export'!CG265*AK$1</f>
        <v>0</v>
      </c>
      <c r="AL264" s="2">
        <f>'Processed Data Export'!CH265*AL$1</f>
        <v>0</v>
      </c>
      <c r="AM264" s="2">
        <f>'Processed Data Export'!CI265*AM$1</f>
        <v>0</v>
      </c>
      <c r="AN264" s="2">
        <f>'Processed Data Export'!CJ265*AN$1</f>
        <v>0</v>
      </c>
      <c r="AO264" s="2">
        <f>'Processed Data Export'!CK265*AO$1</f>
        <v>0</v>
      </c>
      <c r="AP264" s="2">
        <f>'Processed Data Export'!CL265*AP$1</f>
        <v>0</v>
      </c>
      <c r="AQ264" s="2">
        <f>'Processed Data Export'!CM265*AQ$1</f>
        <v>0</v>
      </c>
      <c r="AR264" s="2">
        <f>'Processed Data Export'!CN265*AR$1</f>
        <v>0</v>
      </c>
      <c r="AS264" s="2">
        <f>'Processed Data Export'!CO265*AS$1</f>
        <v>0</v>
      </c>
      <c r="AT264" s="2">
        <f>'Processed Data Export'!CP265*AT$1</f>
        <v>0</v>
      </c>
      <c r="AU264" s="2">
        <f>'Processed Data Export'!CQ265*AU$1</f>
        <v>0</v>
      </c>
      <c r="AV264" s="2">
        <f>'Processed Data Export'!CR265*AV$1</f>
        <v>0</v>
      </c>
      <c r="AW264" s="2">
        <f>'Processed Data Export'!CS265*AW$1</f>
        <v>0</v>
      </c>
      <c r="AX264" s="2">
        <f>'Processed Data Export'!CT265*AX$1</f>
        <v>0</v>
      </c>
      <c r="AY264" s="2">
        <f>'Processed Data Export'!CU265*AY$1</f>
        <v>0</v>
      </c>
      <c r="AZ264" s="2">
        <f>'Processed Data Export'!CV265*AZ$1</f>
        <v>0</v>
      </c>
      <c r="BA264" s="2">
        <f>'Processed Data Export'!CW265*BA$1</f>
        <v>0</v>
      </c>
      <c r="BB264" s="2">
        <f>'Processed Data Export'!CX265*BB$1</f>
        <v>0</v>
      </c>
      <c r="BC264" s="2">
        <f>'Processed Data Export'!CY265*BC$1</f>
        <v>0</v>
      </c>
      <c r="BD264" s="2">
        <f>'Processed Data Export'!CZ265*BD$1</f>
        <v>0</v>
      </c>
      <c r="BE264" s="2">
        <f>'Processed Data Export'!DA265*BE$1</f>
        <v>0</v>
      </c>
      <c r="BF264" s="2">
        <f>'Processed Data Export'!DB265*BF$1</f>
        <v>0</v>
      </c>
      <c r="BG264" s="2">
        <f>'Processed Data Export'!DC265*BG$1</f>
        <v>0</v>
      </c>
      <c r="BH264" s="2">
        <f>'Processed Data Export'!DD265*BH$1</f>
        <v>0</v>
      </c>
      <c r="BI264" s="2">
        <f>'Processed Data Export'!DE265*BI$1</f>
        <v>0</v>
      </c>
      <c r="BJ264" s="2">
        <f>'Processed Data Export'!DF265*BJ$1</f>
        <v>0</v>
      </c>
      <c r="BK264" s="2">
        <f>'Processed Data Export'!DG265*BK$1</f>
        <v>0</v>
      </c>
      <c r="BL264" s="2">
        <f>'Processed Data Export'!DH265*BL$1</f>
        <v>0</v>
      </c>
      <c r="BM264" s="2">
        <f>'Processed Data Export'!DI265*BM$1</f>
        <v>0</v>
      </c>
      <c r="BN264" s="2">
        <f>'Processed Data Export'!DJ265*BN$1</f>
        <v>0</v>
      </c>
      <c r="BO264" s="2">
        <f>'Processed Data Export'!DK265*BO$1</f>
        <v>0</v>
      </c>
      <c r="BP264" s="2">
        <f>'Processed Data Export'!DL265*BP$1</f>
        <v>0</v>
      </c>
      <c r="BQ264" s="2">
        <f>'Processed Data Export'!DM265*BQ$1</f>
        <v>0</v>
      </c>
      <c r="BR264" s="2">
        <f>'Processed Data Export'!DN265*BR$1</f>
        <v>0</v>
      </c>
      <c r="BS264" s="2">
        <f>'Processed Data Export'!DO265*BS$1</f>
        <v>0</v>
      </c>
      <c r="BT264" s="2">
        <f>'Processed Data Export'!DP265*BT$1</f>
        <v>0</v>
      </c>
      <c r="BU264" s="2">
        <f>'Processed Data Export'!DQ265*BU$1</f>
        <v>0</v>
      </c>
      <c r="BV264" s="2">
        <f>'Processed Data Export'!DR265*BV$1</f>
        <v>0</v>
      </c>
      <c r="BW264" s="2">
        <f>'Processed Data Export'!DS265*BW$1</f>
        <v>0</v>
      </c>
      <c r="BX264" s="2">
        <f>'Processed Data Export'!DT265*BX$1</f>
        <v>0</v>
      </c>
      <c r="BY264" s="2">
        <f>'Processed Data Export'!DU265*BY$1</f>
        <v>0</v>
      </c>
      <c r="BZ264" s="2">
        <f>'Processed Data Export'!DV265*BZ$1</f>
        <v>0</v>
      </c>
      <c r="CA264" s="2">
        <f>'Processed Data Export'!DW265*CA$1</f>
        <v>0</v>
      </c>
      <c r="CB264" s="2">
        <f>'Processed Data Export'!DX265*CB$1</f>
        <v>0</v>
      </c>
      <c r="CC264" s="2">
        <f>'Processed Data Export'!DY265*CC$1</f>
        <v>0</v>
      </c>
      <c r="CD264" s="2">
        <f>'Processed Data Export'!DZ265*CD$1</f>
        <v>0</v>
      </c>
      <c r="CE264" s="2">
        <f>'Processed Data Export'!EA265*CE$1</f>
        <v>0</v>
      </c>
      <c r="CF264" s="2">
        <f>'Processed Data Export'!EB265*CF$1</f>
        <v>0</v>
      </c>
      <c r="CG264" s="2">
        <f>'Processed Data Export'!EC265*CG$1</f>
        <v>0</v>
      </c>
      <c r="CH264" s="2">
        <f>'Processed Data Export'!ED265*CH$1</f>
        <v>0</v>
      </c>
      <c r="CI264" s="2">
        <f>'Processed Data Export'!EE265*CI$1</f>
        <v>0</v>
      </c>
      <c r="CJ264" s="2">
        <f>'Processed Data Export'!EF265*CJ$1</f>
        <v>0</v>
      </c>
      <c r="CK264" s="2">
        <f>'Processed Data Export'!EG265*CK$1</f>
        <v>0</v>
      </c>
      <c r="CL264" s="2">
        <f>'Processed Data Export'!EH265*CL$1</f>
        <v>0</v>
      </c>
      <c r="CM264" s="2">
        <f>'Processed Data Export'!EI265*CM$1</f>
        <v>0</v>
      </c>
      <c r="CN264" s="2">
        <f>'Processed Data Export'!EJ265*CN$1</f>
        <v>0</v>
      </c>
      <c r="CO264" s="2">
        <f t="shared" si="8"/>
        <v>0</v>
      </c>
      <c r="CP264" s="2">
        <f t="shared" si="9"/>
        <v>0</v>
      </c>
    </row>
    <row r="265" spans="1:94" x14ac:dyDescent="0.35">
      <c r="A265" s="2">
        <f>'Processed Data Export'!B266</f>
        <v>0</v>
      </c>
      <c r="B265" s="2">
        <f>'Processed Data Export'!AX266*B$1</f>
        <v>0</v>
      </c>
      <c r="C265" s="2">
        <f>'Processed Data Export'!AY266*C$1</f>
        <v>0</v>
      </c>
      <c r="D265" s="2">
        <f>'Processed Data Export'!AZ266*D$1</f>
        <v>0</v>
      </c>
      <c r="E265" s="2">
        <f>'Processed Data Export'!BA266*E$1</f>
        <v>0</v>
      </c>
      <c r="F265" s="2">
        <f>'Processed Data Export'!BB266*F$1</f>
        <v>0</v>
      </c>
      <c r="G265" s="2">
        <f>'Processed Data Export'!BC266*G$1</f>
        <v>0</v>
      </c>
      <c r="H265" s="2">
        <f>'Processed Data Export'!BD266*H$1</f>
        <v>0</v>
      </c>
      <c r="I265" s="2">
        <f>'Processed Data Export'!BE266*I$1</f>
        <v>0</v>
      </c>
      <c r="J265" s="2">
        <f>'Processed Data Export'!BF266*J$1</f>
        <v>0</v>
      </c>
      <c r="K265" s="2">
        <f>'Processed Data Export'!BG266*K$1</f>
        <v>0</v>
      </c>
      <c r="L265" s="2">
        <f>'Processed Data Export'!BH266*L$1</f>
        <v>0</v>
      </c>
      <c r="M265" s="2">
        <f>'Processed Data Export'!BI266*M$1</f>
        <v>0</v>
      </c>
      <c r="N265" s="2">
        <f>'Processed Data Export'!BJ266*N$1</f>
        <v>0</v>
      </c>
      <c r="O265" s="2">
        <f>'Processed Data Export'!BK266*O$1</f>
        <v>0</v>
      </c>
      <c r="P265" s="2">
        <f>'Processed Data Export'!BL266*P$1</f>
        <v>0</v>
      </c>
      <c r="Q265" s="2">
        <f>'Processed Data Export'!BM266*Q$1</f>
        <v>0</v>
      </c>
      <c r="R265" s="2">
        <f>'Processed Data Export'!BN266*R$1</f>
        <v>0</v>
      </c>
      <c r="S265" s="2">
        <f>'Processed Data Export'!BO266*S$1</f>
        <v>0</v>
      </c>
      <c r="T265" s="2">
        <f>'Processed Data Export'!BP266*T$1</f>
        <v>0</v>
      </c>
      <c r="U265" s="2">
        <f>'Processed Data Export'!BQ266*U$1</f>
        <v>0</v>
      </c>
      <c r="V265" s="2">
        <f>'Processed Data Export'!BR266*V$1</f>
        <v>0</v>
      </c>
      <c r="W265" s="2">
        <f>'Processed Data Export'!BS266*W$1</f>
        <v>0</v>
      </c>
      <c r="X265" s="2">
        <f>'Processed Data Export'!BT266*X$1</f>
        <v>0</v>
      </c>
      <c r="Y265" s="2">
        <f>'Processed Data Export'!BU266*Y$1</f>
        <v>0</v>
      </c>
      <c r="Z265" s="2">
        <f>'Processed Data Export'!BV266*Z$1</f>
        <v>0</v>
      </c>
      <c r="AA265" s="2">
        <f>'Processed Data Export'!BW266*AA$1</f>
        <v>0</v>
      </c>
      <c r="AB265" s="2">
        <f>'Processed Data Export'!BX266*AB$1</f>
        <v>0</v>
      </c>
      <c r="AC265" s="2">
        <f>'Processed Data Export'!BY266*AC$1</f>
        <v>0</v>
      </c>
      <c r="AD265" s="2">
        <f>'Processed Data Export'!BZ266*AD$1</f>
        <v>0</v>
      </c>
      <c r="AE265" s="2">
        <f>'Processed Data Export'!CA266*AE$1</f>
        <v>0</v>
      </c>
      <c r="AF265" s="2">
        <f>'Processed Data Export'!CB266*AF$1</f>
        <v>0</v>
      </c>
      <c r="AG265" s="2">
        <f>'Processed Data Export'!CC266*AG$1</f>
        <v>0</v>
      </c>
      <c r="AH265" s="2">
        <f>'Processed Data Export'!CD266*AH$1</f>
        <v>0</v>
      </c>
      <c r="AI265" s="2">
        <f>'Processed Data Export'!CE266*AI$1</f>
        <v>0</v>
      </c>
      <c r="AJ265" s="2">
        <f>'Processed Data Export'!CF266*AJ$1</f>
        <v>0</v>
      </c>
      <c r="AK265" s="2">
        <f>'Processed Data Export'!CG266*AK$1</f>
        <v>0</v>
      </c>
      <c r="AL265" s="2">
        <f>'Processed Data Export'!CH266*AL$1</f>
        <v>0</v>
      </c>
      <c r="AM265" s="2">
        <f>'Processed Data Export'!CI266*AM$1</f>
        <v>0</v>
      </c>
      <c r="AN265" s="2">
        <f>'Processed Data Export'!CJ266*AN$1</f>
        <v>0</v>
      </c>
      <c r="AO265" s="2">
        <f>'Processed Data Export'!CK266*AO$1</f>
        <v>0</v>
      </c>
      <c r="AP265" s="2">
        <f>'Processed Data Export'!CL266*AP$1</f>
        <v>0</v>
      </c>
      <c r="AQ265" s="2">
        <f>'Processed Data Export'!CM266*AQ$1</f>
        <v>0</v>
      </c>
      <c r="AR265" s="2">
        <f>'Processed Data Export'!CN266*AR$1</f>
        <v>0</v>
      </c>
      <c r="AS265" s="2">
        <f>'Processed Data Export'!CO266*AS$1</f>
        <v>0</v>
      </c>
      <c r="AT265" s="2">
        <f>'Processed Data Export'!CP266*AT$1</f>
        <v>0</v>
      </c>
      <c r="AU265" s="2">
        <f>'Processed Data Export'!CQ266*AU$1</f>
        <v>0</v>
      </c>
      <c r="AV265" s="2">
        <f>'Processed Data Export'!CR266*AV$1</f>
        <v>0</v>
      </c>
      <c r="AW265" s="2">
        <f>'Processed Data Export'!CS266*AW$1</f>
        <v>0</v>
      </c>
      <c r="AX265" s="2">
        <f>'Processed Data Export'!CT266*AX$1</f>
        <v>0</v>
      </c>
      <c r="AY265" s="2">
        <f>'Processed Data Export'!CU266*AY$1</f>
        <v>0</v>
      </c>
      <c r="AZ265" s="2">
        <f>'Processed Data Export'!CV266*AZ$1</f>
        <v>0</v>
      </c>
      <c r="BA265" s="2">
        <f>'Processed Data Export'!CW266*BA$1</f>
        <v>0</v>
      </c>
      <c r="BB265" s="2">
        <f>'Processed Data Export'!CX266*BB$1</f>
        <v>0</v>
      </c>
      <c r="BC265" s="2">
        <f>'Processed Data Export'!CY266*BC$1</f>
        <v>0</v>
      </c>
      <c r="BD265" s="2">
        <f>'Processed Data Export'!CZ266*BD$1</f>
        <v>0</v>
      </c>
      <c r="BE265" s="2">
        <f>'Processed Data Export'!DA266*BE$1</f>
        <v>0</v>
      </c>
      <c r="BF265" s="2">
        <f>'Processed Data Export'!DB266*BF$1</f>
        <v>0</v>
      </c>
      <c r="BG265" s="2">
        <f>'Processed Data Export'!DC266*BG$1</f>
        <v>0</v>
      </c>
      <c r="BH265" s="2">
        <f>'Processed Data Export'!DD266*BH$1</f>
        <v>0</v>
      </c>
      <c r="BI265" s="2">
        <f>'Processed Data Export'!DE266*BI$1</f>
        <v>0</v>
      </c>
      <c r="BJ265" s="2">
        <f>'Processed Data Export'!DF266*BJ$1</f>
        <v>0</v>
      </c>
      <c r="BK265" s="2">
        <f>'Processed Data Export'!DG266*BK$1</f>
        <v>0</v>
      </c>
      <c r="BL265" s="2">
        <f>'Processed Data Export'!DH266*BL$1</f>
        <v>0</v>
      </c>
      <c r="BM265" s="2">
        <f>'Processed Data Export'!DI266*BM$1</f>
        <v>0</v>
      </c>
      <c r="BN265" s="2">
        <f>'Processed Data Export'!DJ266*BN$1</f>
        <v>0</v>
      </c>
      <c r="BO265" s="2">
        <f>'Processed Data Export'!DK266*BO$1</f>
        <v>0</v>
      </c>
      <c r="BP265" s="2">
        <f>'Processed Data Export'!DL266*BP$1</f>
        <v>0</v>
      </c>
      <c r="BQ265" s="2">
        <f>'Processed Data Export'!DM266*BQ$1</f>
        <v>0</v>
      </c>
      <c r="BR265" s="2">
        <f>'Processed Data Export'!DN266*BR$1</f>
        <v>0</v>
      </c>
      <c r="BS265" s="2">
        <f>'Processed Data Export'!DO266*BS$1</f>
        <v>0</v>
      </c>
      <c r="BT265" s="2">
        <f>'Processed Data Export'!DP266*BT$1</f>
        <v>0</v>
      </c>
      <c r="BU265" s="2">
        <f>'Processed Data Export'!DQ266*BU$1</f>
        <v>0</v>
      </c>
      <c r="BV265" s="2">
        <f>'Processed Data Export'!DR266*BV$1</f>
        <v>0</v>
      </c>
      <c r="BW265" s="2">
        <f>'Processed Data Export'!DS266*BW$1</f>
        <v>0</v>
      </c>
      <c r="BX265" s="2">
        <f>'Processed Data Export'!DT266*BX$1</f>
        <v>0</v>
      </c>
      <c r="BY265" s="2">
        <f>'Processed Data Export'!DU266*BY$1</f>
        <v>0</v>
      </c>
      <c r="BZ265" s="2">
        <f>'Processed Data Export'!DV266*BZ$1</f>
        <v>0</v>
      </c>
      <c r="CA265" s="2">
        <f>'Processed Data Export'!DW266*CA$1</f>
        <v>0</v>
      </c>
      <c r="CB265" s="2">
        <f>'Processed Data Export'!DX266*CB$1</f>
        <v>0</v>
      </c>
      <c r="CC265" s="2">
        <f>'Processed Data Export'!DY266*CC$1</f>
        <v>0</v>
      </c>
      <c r="CD265" s="2">
        <f>'Processed Data Export'!DZ266*CD$1</f>
        <v>0</v>
      </c>
      <c r="CE265" s="2">
        <f>'Processed Data Export'!EA266*CE$1</f>
        <v>0</v>
      </c>
      <c r="CF265" s="2">
        <f>'Processed Data Export'!EB266*CF$1</f>
        <v>0</v>
      </c>
      <c r="CG265" s="2">
        <f>'Processed Data Export'!EC266*CG$1</f>
        <v>0</v>
      </c>
      <c r="CH265" s="2">
        <f>'Processed Data Export'!ED266*CH$1</f>
        <v>0</v>
      </c>
      <c r="CI265" s="2">
        <f>'Processed Data Export'!EE266*CI$1</f>
        <v>0</v>
      </c>
      <c r="CJ265" s="2">
        <f>'Processed Data Export'!EF266*CJ$1</f>
        <v>0</v>
      </c>
      <c r="CK265" s="2">
        <f>'Processed Data Export'!EG266*CK$1</f>
        <v>0</v>
      </c>
      <c r="CL265" s="2">
        <f>'Processed Data Export'!EH266*CL$1</f>
        <v>0</v>
      </c>
      <c r="CM265" s="2">
        <f>'Processed Data Export'!EI266*CM$1</f>
        <v>0</v>
      </c>
      <c r="CN265" s="2">
        <f>'Processed Data Export'!EJ266*CN$1</f>
        <v>0</v>
      </c>
      <c r="CO265" s="2">
        <f t="shared" si="8"/>
        <v>0</v>
      </c>
      <c r="CP265" s="2">
        <f t="shared" si="9"/>
        <v>0</v>
      </c>
    </row>
    <row r="266" spans="1:94" x14ac:dyDescent="0.35">
      <c r="A266" s="2">
        <f>'Processed Data Export'!B267</f>
        <v>0</v>
      </c>
      <c r="B266" s="2">
        <f>'Processed Data Export'!AX267*B$1</f>
        <v>0</v>
      </c>
      <c r="C266" s="2">
        <f>'Processed Data Export'!AY267*C$1</f>
        <v>0</v>
      </c>
      <c r="D266" s="2">
        <f>'Processed Data Export'!AZ267*D$1</f>
        <v>0</v>
      </c>
      <c r="E266" s="2">
        <f>'Processed Data Export'!BA267*E$1</f>
        <v>0</v>
      </c>
      <c r="F266" s="2">
        <f>'Processed Data Export'!BB267*F$1</f>
        <v>0</v>
      </c>
      <c r="G266" s="2">
        <f>'Processed Data Export'!BC267*G$1</f>
        <v>0</v>
      </c>
      <c r="H266" s="2">
        <f>'Processed Data Export'!BD267*H$1</f>
        <v>0</v>
      </c>
      <c r="I266" s="2">
        <f>'Processed Data Export'!BE267*I$1</f>
        <v>0</v>
      </c>
      <c r="J266" s="2">
        <f>'Processed Data Export'!BF267*J$1</f>
        <v>0</v>
      </c>
      <c r="K266" s="2">
        <f>'Processed Data Export'!BG267*K$1</f>
        <v>0</v>
      </c>
      <c r="L266" s="2">
        <f>'Processed Data Export'!BH267*L$1</f>
        <v>0</v>
      </c>
      <c r="M266" s="2">
        <f>'Processed Data Export'!BI267*M$1</f>
        <v>0</v>
      </c>
      <c r="N266" s="2">
        <f>'Processed Data Export'!BJ267*N$1</f>
        <v>0</v>
      </c>
      <c r="O266" s="2">
        <f>'Processed Data Export'!BK267*O$1</f>
        <v>0</v>
      </c>
      <c r="P266" s="2">
        <f>'Processed Data Export'!BL267*P$1</f>
        <v>0</v>
      </c>
      <c r="Q266" s="2">
        <f>'Processed Data Export'!BM267*Q$1</f>
        <v>0</v>
      </c>
      <c r="R266" s="2">
        <f>'Processed Data Export'!BN267*R$1</f>
        <v>0</v>
      </c>
      <c r="S266" s="2">
        <f>'Processed Data Export'!BO267*S$1</f>
        <v>0</v>
      </c>
      <c r="T266" s="2">
        <f>'Processed Data Export'!BP267*T$1</f>
        <v>0</v>
      </c>
      <c r="U266" s="2">
        <f>'Processed Data Export'!BQ267*U$1</f>
        <v>0</v>
      </c>
      <c r="V266" s="2">
        <f>'Processed Data Export'!BR267*V$1</f>
        <v>0</v>
      </c>
      <c r="W266" s="2">
        <f>'Processed Data Export'!BS267*W$1</f>
        <v>0</v>
      </c>
      <c r="X266" s="2">
        <f>'Processed Data Export'!BT267*X$1</f>
        <v>0</v>
      </c>
      <c r="Y266" s="2">
        <f>'Processed Data Export'!BU267*Y$1</f>
        <v>0</v>
      </c>
      <c r="Z266" s="2">
        <f>'Processed Data Export'!BV267*Z$1</f>
        <v>0</v>
      </c>
      <c r="AA266" s="2">
        <f>'Processed Data Export'!BW267*AA$1</f>
        <v>0</v>
      </c>
      <c r="AB266" s="2">
        <f>'Processed Data Export'!BX267*AB$1</f>
        <v>0</v>
      </c>
      <c r="AC266" s="2">
        <f>'Processed Data Export'!BY267*AC$1</f>
        <v>0</v>
      </c>
      <c r="AD266" s="2">
        <f>'Processed Data Export'!BZ267*AD$1</f>
        <v>0</v>
      </c>
      <c r="AE266" s="2">
        <f>'Processed Data Export'!CA267*AE$1</f>
        <v>0</v>
      </c>
      <c r="AF266" s="2">
        <f>'Processed Data Export'!CB267*AF$1</f>
        <v>0</v>
      </c>
      <c r="AG266" s="2">
        <f>'Processed Data Export'!CC267*AG$1</f>
        <v>0</v>
      </c>
      <c r="AH266" s="2">
        <f>'Processed Data Export'!CD267*AH$1</f>
        <v>0</v>
      </c>
      <c r="AI266" s="2">
        <f>'Processed Data Export'!CE267*AI$1</f>
        <v>0</v>
      </c>
      <c r="AJ266" s="2">
        <f>'Processed Data Export'!CF267*AJ$1</f>
        <v>0</v>
      </c>
      <c r="AK266" s="2">
        <f>'Processed Data Export'!CG267*AK$1</f>
        <v>0</v>
      </c>
      <c r="AL266" s="2">
        <f>'Processed Data Export'!CH267*AL$1</f>
        <v>0</v>
      </c>
      <c r="AM266" s="2">
        <f>'Processed Data Export'!CI267*AM$1</f>
        <v>0</v>
      </c>
      <c r="AN266" s="2">
        <f>'Processed Data Export'!CJ267*AN$1</f>
        <v>0</v>
      </c>
      <c r="AO266" s="2">
        <f>'Processed Data Export'!CK267*AO$1</f>
        <v>0</v>
      </c>
      <c r="AP266" s="2">
        <f>'Processed Data Export'!CL267*AP$1</f>
        <v>0</v>
      </c>
      <c r="AQ266" s="2">
        <f>'Processed Data Export'!CM267*AQ$1</f>
        <v>0</v>
      </c>
      <c r="AR266" s="2">
        <f>'Processed Data Export'!CN267*AR$1</f>
        <v>0</v>
      </c>
      <c r="AS266" s="2">
        <f>'Processed Data Export'!CO267*AS$1</f>
        <v>0</v>
      </c>
      <c r="AT266" s="2">
        <f>'Processed Data Export'!CP267*AT$1</f>
        <v>0</v>
      </c>
      <c r="AU266" s="2">
        <f>'Processed Data Export'!CQ267*AU$1</f>
        <v>0</v>
      </c>
      <c r="AV266" s="2">
        <f>'Processed Data Export'!CR267*AV$1</f>
        <v>0</v>
      </c>
      <c r="AW266" s="2">
        <f>'Processed Data Export'!CS267*AW$1</f>
        <v>0</v>
      </c>
      <c r="AX266" s="2">
        <f>'Processed Data Export'!CT267*AX$1</f>
        <v>0</v>
      </c>
      <c r="AY266" s="2">
        <f>'Processed Data Export'!CU267*AY$1</f>
        <v>0</v>
      </c>
      <c r="AZ266" s="2">
        <f>'Processed Data Export'!CV267*AZ$1</f>
        <v>0</v>
      </c>
      <c r="BA266" s="2">
        <f>'Processed Data Export'!CW267*BA$1</f>
        <v>0</v>
      </c>
      <c r="BB266" s="2">
        <f>'Processed Data Export'!CX267*BB$1</f>
        <v>0</v>
      </c>
      <c r="BC266" s="2">
        <f>'Processed Data Export'!CY267*BC$1</f>
        <v>0</v>
      </c>
      <c r="BD266" s="2">
        <f>'Processed Data Export'!CZ267*BD$1</f>
        <v>0</v>
      </c>
      <c r="BE266" s="2">
        <f>'Processed Data Export'!DA267*BE$1</f>
        <v>0</v>
      </c>
      <c r="BF266" s="2">
        <f>'Processed Data Export'!DB267*BF$1</f>
        <v>0</v>
      </c>
      <c r="BG266" s="2">
        <f>'Processed Data Export'!DC267*BG$1</f>
        <v>0</v>
      </c>
      <c r="BH266" s="2">
        <f>'Processed Data Export'!DD267*BH$1</f>
        <v>0</v>
      </c>
      <c r="BI266" s="2">
        <f>'Processed Data Export'!DE267*BI$1</f>
        <v>0</v>
      </c>
      <c r="BJ266" s="2">
        <f>'Processed Data Export'!DF267*BJ$1</f>
        <v>0</v>
      </c>
      <c r="BK266" s="2">
        <f>'Processed Data Export'!DG267*BK$1</f>
        <v>0</v>
      </c>
      <c r="BL266" s="2">
        <f>'Processed Data Export'!DH267*BL$1</f>
        <v>0</v>
      </c>
      <c r="BM266" s="2">
        <f>'Processed Data Export'!DI267*BM$1</f>
        <v>0</v>
      </c>
      <c r="BN266" s="2">
        <f>'Processed Data Export'!DJ267*BN$1</f>
        <v>0</v>
      </c>
      <c r="BO266" s="2">
        <f>'Processed Data Export'!DK267*BO$1</f>
        <v>0</v>
      </c>
      <c r="BP266" s="2">
        <f>'Processed Data Export'!DL267*BP$1</f>
        <v>0</v>
      </c>
      <c r="BQ266" s="2">
        <f>'Processed Data Export'!DM267*BQ$1</f>
        <v>0</v>
      </c>
      <c r="BR266" s="2">
        <f>'Processed Data Export'!DN267*BR$1</f>
        <v>0</v>
      </c>
      <c r="BS266" s="2">
        <f>'Processed Data Export'!DO267*BS$1</f>
        <v>0</v>
      </c>
      <c r="BT266" s="2">
        <f>'Processed Data Export'!DP267*BT$1</f>
        <v>0</v>
      </c>
      <c r="BU266" s="2">
        <f>'Processed Data Export'!DQ267*BU$1</f>
        <v>0</v>
      </c>
      <c r="BV266" s="2">
        <f>'Processed Data Export'!DR267*BV$1</f>
        <v>0</v>
      </c>
      <c r="BW266" s="2">
        <f>'Processed Data Export'!DS267*BW$1</f>
        <v>0</v>
      </c>
      <c r="BX266" s="2">
        <f>'Processed Data Export'!DT267*BX$1</f>
        <v>0</v>
      </c>
      <c r="BY266" s="2">
        <f>'Processed Data Export'!DU267*BY$1</f>
        <v>0</v>
      </c>
      <c r="BZ266" s="2">
        <f>'Processed Data Export'!DV267*BZ$1</f>
        <v>0</v>
      </c>
      <c r="CA266" s="2">
        <f>'Processed Data Export'!DW267*CA$1</f>
        <v>0</v>
      </c>
      <c r="CB266" s="2">
        <f>'Processed Data Export'!DX267*CB$1</f>
        <v>0</v>
      </c>
      <c r="CC266" s="2">
        <f>'Processed Data Export'!DY267*CC$1</f>
        <v>0</v>
      </c>
      <c r="CD266" s="2">
        <f>'Processed Data Export'!DZ267*CD$1</f>
        <v>0</v>
      </c>
      <c r="CE266" s="2">
        <f>'Processed Data Export'!EA267*CE$1</f>
        <v>0</v>
      </c>
      <c r="CF266" s="2">
        <f>'Processed Data Export'!EB267*CF$1</f>
        <v>0</v>
      </c>
      <c r="CG266" s="2">
        <f>'Processed Data Export'!EC267*CG$1</f>
        <v>0</v>
      </c>
      <c r="CH266" s="2">
        <f>'Processed Data Export'!ED267*CH$1</f>
        <v>0</v>
      </c>
      <c r="CI266" s="2">
        <f>'Processed Data Export'!EE267*CI$1</f>
        <v>0</v>
      </c>
      <c r="CJ266" s="2">
        <f>'Processed Data Export'!EF267*CJ$1</f>
        <v>0</v>
      </c>
      <c r="CK266" s="2">
        <f>'Processed Data Export'!EG267*CK$1</f>
        <v>0</v>
      </c>
      <c r="CL266" s="2">
        <f>'Processed Data Export'!EH267*CL$1</f>
        <v>0</v>
      </c>
      <c r="CM266" s="2">
        <f>'Processed Data Export'!EI267*CM$1</f>
        <v>0</v>
      </c>
      <c r="CN266" s="2">
        <f>'Processed Data Export'!EJ267*CN$1</f>
        <v>0</v>
      </c>
      <c r="CO266" s="2">
        <f t="shared" si="8"/>
        <v>0</v>
      </c>
      <c r="CP266" s="2">
        <f t="shared" si="9"/>
        <v>0</v>
      </c>
    </row>
    <row r="267" spans="1:94" x14ac:dyDescent="0.35">
      <c r="A267" s="2">
        <f>'Processed Data Export'!B268</f>
        <v>0</v>
      </c>
      <c r="B267" s="2">
        <f>'Processed Data Export'!AX268*B$1</f>
        <v>0</v>
      </c>
      <c r="C267" s="2">
        <f>'Processed Data Export'!AY268*C$1</f>
        <v>0</v>
      </c>
      <c r="D267" s="2">
        <f>'Processed Data Export'!AZ268*D$1</f>
        <v>0</v>
      </c>
      <c r="E267" s="2">
        <f>'Processed Data Export'!BA268*E$1</f>
        <v>0</v>
      </c>
      <c r="F267" s="2">
        <f>'Processed Data Export'!BB268*F$1</f>
        <v>0</v>
      </c>
      <c r="G267" s="2">
        <f>'Processed Data Export'!BC268*G$1</f>
        <v>0</v>
      </c>
      <c r="H267" s="2">
        <f>'Processed Data Export'!BD268*H$1</f>
        <v>0</v>
      </c>
      <c r="I267" s="2">
        <f>'Processed Data Export'!BE268*I$1</f>
        <v>0</v>
      </c>
      <c r="J267" s="2">
        <f>'Processed Data Export'!BF268*J$1</f>
        <v>0</v>
      </c>
      <c r="K267" s="2">
        <f>'Processed Data Export'!BG268*K$1</f>
        <v>0</v>
      </c>
      <c r="L267" s="2">
        <f>'Processed Data Export'!BH268*L$1</f>
        <v>0</v>
      </c>
      <c r="M267" s="2">
        <f>'Processed Data Export'!BI268*M$1</f>
        <v>0</v>
      </c>
      <c r="N267" s="2">
        <f>'Processed Data Export'!BJ268*N$1</f>
        <v>0</v>
      </c>
      <c r="O267" s="2">
        <f>'Processed Data Export'!BK268*O$1</f>
        <v>0</v>
      </c>
      <c r="P267" s="2">
        <f>'Processed Data Export'!BL268*P$1</f>
        <v>0</v>
      </c>
      <c r="Q267" s="2">
        <f>'Processed Data Export'!BM268*Q$1</f>
        <v>0</v>
      </c>
      <c r="R267" s="2">
        <f>'Processed Data Export'!BN268*R$1</f>
        <v>0</v>
      </c>
      <c r="S267" s="2">
        <f>'Processed Data Export'!BO268*S$1</f>
        <v>0</v>
      </c>
      <c r="T267" s="2">
        <f>'Processed Data Export'!BP268*T$1</f>
        <v>0</v>
      </c>
      <c r="U267" s="2">
        <f>'Processed Data Export'!BQ268*U$1</f>
        <v>0</v>
      </c>
      <c r="V267" s="2">
        <f>'Processed Data Export'!BR268*V$1</f>
        <v>0</v>
      </c>
      <c r="W267" s="2">
        <f>'Processed Data Export'!BS268*W$1</f>
        <v>0</v>
      </c>
      <c r="X267" s="2">
        <f>'Processed Data Export'!BT268*X$1</f>
        <v>0</v>
      </c>
      <c r="Y267" s="2">
        <f>'Processed Data Export'!BU268*Y$1</f>
        <v>0</v>
      </c>
      <c r="Z267" s="2">
        <f>'Processed Data Export'!BV268*Z$1</f>
        <v>0</v>
      </c>
      <c r="AA267" s="2">
        <f>'Processed Data Export'!BW268*AA$1</f>
        <v>0</v>
      </c>
      <c r="AB267" s="2">
        <f>'Processed Data Export'!BX268*AB$1</f>
        <v>0</v>
      </c>
      <c r="AC267" s="2">
        <f>'Processed Data Export'!BY268*AC$1</f>
        <v>0</v>
      </c>
      <c r="AD267" s="2">
        <f>'Processed Data Export'!BZ268*AD$1</f>
        <v>0</v>
      </c>
      <c r="AE267" s="2">
        <f>'Processed Data Export'!CA268*AE$1</f>
        <v>0</v>
      </c>
      <c r="AF267" s="2">
        <f>'Processed Data Export'!CB268*AF$1</f>
        <v>0</v>
      </c>
      <c r="AG267" s="2">
        <f>'Processed Data Export'!CC268*AG$1</f>
        <v>0</v>
      </c>
      <c r="AH267" s="2">
        <f>'Processed Data Export'!CD268*AH$1</f>
        <v>0</v>
      </c>
      <c r="AI267" s="2">
        <f>'Processed Data Export'!CE268*AI$1</f>
        <v>0</v>
      </c>
      <c r="AJ267" s="2">
        <f>'Processed Data Export'!CF268*AJ$1</f>
        <v>0</v>
      </c>
      <c r="AK267" s="2">
        <f>'Processed Data Export'!CG268*AK$1</f>
        <v>0</v>
      </c>
      <c r="AL267" s="2">
        <f>'Processed Data Export'!CH268*AL$1</f>
        <v>0</v>
      </c>
      <c r="AM267" s="2">
        <f>'Processed Data Export'!CI268*AM$1</f>
        <v>0</v>
      </c>
      <c r="AN267" s="2">
        <f>'Processed Data Export'!CJ268*AN$1</f>
        <v>0</v>
      </c>
      <c r="AO267" s="2">
        <f>'Processed Data Export'!CK268*AO$1</f>
        <v>0</v>
      </c>
      <c r="AP267" s="2">
        <f>'Processed Data Export'!CL268*AP$1</f>
        <v>0</v>
      </c>
      <c r="AQ267" s="2">
        <f>'Processed Data Export'!CM268*AQ$1</f>
        <v>0</v>
      </c>
      <c r="AR267" s="2">
        <f>'Processed Data Export'!CN268*AR$1</f>
        <v>0</v>
      </c>
      <c r="AS267" s="2">
        <f>'Processed Data Export'!CO268*AS$1</f>
        <v>0</v>
      </c>
      <c r="AT267" s="2">
        <f>'Processed Data Export'!CP268*AT$1</f>
        <v>0</v>
      </c>
      <c r="AU267" s="2">
        <f>'Processed Data Export'!CQ268*AU$1</f>
        <v>0</v>
      </c>
      <c r="AV267" s="2">
        <f>'Processed Data Export'!CR268*AV$1</f>
        <v>0</v>
      </c>
      <c r="AW267" s="2">
        <f>'Processed Data Export'!CS268*AW$1</f>
        <v>0</v>
      </c>
      <c r="AX267" s="2">
        <f>'Processed Data Export'!CT268*AX$1</f>
        <v>0</v>
      </c>
      <c r="AY267" s="2">
        <f>'Processed Data Export'!CU268*AY$1</f>
        <v>0</v>
      </c>
      <c r="AZ267" s="2">
        <f>'Processed Data Export'!CV268*AZ$1</f>
        <v>0</v>
      </c>
      <c r="BA267" s="2">
        <f>'Processed Data Export'!CW268*BA$1</f>
        <v>0</v>
      </c>
      <c r="BB267" s="2">
        <f>'Processed Data Export'!CX268*BB$1</f>
        <v>0</v>
      </c>
      <c r="BC267" s="2">
        <f>'Processed Data Export'!CY268*BC$1</f>
        <v>0</v>
      </c>
      <c r="BD267" s="2">
        <f>'Processed Data Export'!CZ268*BD$1</f>
        <v>0</v>
      </c>
      <c r="BE267" s="2">
        <f>'Processed Data Export'!DA268*BE$1</f>
        <v>0</v>
      </c>
      <c r="BF267" s="2">
        <f>'Processed Data Export'!DB268*BF$1</f>
        <v>0</v>
      </c>
      <c r="BG267" s="2">
        <f>'Processed Data Export'!DC268*BG$1</f>
        <v>0</v>
      </c>
      <c r="BH267" s="2">
        <f>'Processed Data Export'!DD268*BH$1</f>
        <v>0</v>
      </c>
      <c r="BI267" s="2">
        <f>'Processed Data Export'!DE268*BI$1</f>
        <v>0</v>
      </c>
      <c r="BJ267" s="2">
        <f>'Processed Data Export'!DF268*BJ$1</f>
        <v>0</v>
      </c>
      <c r="BK267" s="2">
        <f>'Processed Data Export'!DG268*BK$1</f>
        <v>0</v>
      </c>
      <c r="BL267" s="2">
        <f>'Processed Data Export'!DH268*BL$1</f>
        <v>0</v>
      </c>
      <c r="BM267" s="2">
        <f>'Processed Data Export'!DI268*BM$1</f>
        <v>0</v>
      </c>
      <c r="BN267" s="2">
        <f>'Processed Data Export'!DJ268*BN$1</f>
        <v>0</v>
      </c>
      <c r="BO267" s="2">
        <f>'Processed Data Export'!DK268*BO$1</f>
        <v>0</v>
      </c>
      <c r="BP267" s="2">
        <f>'Processed Data Export'!DL268*BP$1</f>
        <v>0</v>
      </c>
      <c r="BQ267" s="2">
        <f>'Processed Data Export'!DM268*BQ$1</f>
        <v>0</v>
      </c>
      <c r="BR267" s="2">
        <f>'Processed Data Export'!DN268*BR$1</f>
        <v>0</v>
      </c>
      <c r="BS267" s="2">
        <f>'Processed Data Export'!DO268*BS$1</f>
        <v>0</v>
      </c>
      <c r="BT267" s="2">
        <f>'Processed Data Export'!DP268*BT$1</f>
        <v>0</v>
      </c>
      <c r="BU267" s="2">
        <f>'Processed Data Export'!DQ268*BU$1</f>
        <v>0</v>
      </c>
      <c r="BV267" s="2">
        <f>'Processed Data Export'!DR268*BV$1</f>
        <v>0</v>
      </c>
      <c r="BW267" s="2">
        <f>'Processed Data Export'!DS268*BW$1</f>
        <v>0</v>
      </c>
      <c r="BX267" s="2">
        <f>'Processed Data Export'!DT268*BX$1</f>
        <v>0</v>
      </c>
      <c r="BY267" s="2">
        <f>'Processed Data Export'!DU268*BY$1</f>
        <v>0</v>
      </c>
      <c r="BZ267" s="2">
        <f>'Processed Data Export'!DV268*BZ$1</f>
        <v>0</v>
      </c>
      <c r="CA267" s="2">
        <f>'Processed Data Export'!DW268*CA$1</f>
        <v>0</v>
      </c>
      <c r="CB267" s="2">
        <f>'Processed Data Export'!DX268*CB$1</f>
        <v>0</v>
      </c>
      <c r="CC267" s="2">
        <f>'Processed Data Export'!DY268*CC$1</f>
        <v>0</v>
      </c>
      <c r="CD267" s="2">
        <f>'Processed Data Export'!DZ268*CD$1</f>
        <v>0</v>
      </c>
      <c r="CE267" s="2">
        <f>'Processed Data Export'!EA268*CE$1</f>
        <v>0</v>
      </c>
      <c r="CF267" s="2">
        <f>'Processed Data Export'!EB268*CF$1</f>
        <v>0</v>
      </c>
      <c r="CG267" s="2">
        <f>'Processed Data Export'!EC268*CG$1</f>
        <v>0</v>
      </c>
      <c r="CH267" s="2">
        <f>'Processed Data Export'!ED268*CH$1</f>
        <v>0</v>
      </c>
      <c r="CI267" s="2">
        <f>'Processed Data Export'!EE268*CI$1</f>
        <v>0</v>
      </c>
      <c r="CJ267" s="2">
        <f>'Processed Data Export'!EF268*CJ$1</f>
        <v>0</v>
      </c>
      <c r="CK267" s="2">
        <f>'Processed Data Export'!EG268*CK$1</f>
        <v>0</v>
      </c>
      <c r="CL267" s="2">
        <f>'Processed Data Export'!EH268*CL$1</f>
        <v>0</v>
      </c>
      <c r="CM267" s="2">
        <f>'Processed Data Export'!EI268*CM$1</f>
        <v>0</v>
      </c>
      <c r="CN267" s="2">
        <f>'Processed Data Export'!EJ268*CN$1</f>
        <v>0</v>
      </c>
      <c r="CO267" s="2">
        <f t="shared" si="8"/>
        <v>0</v>
      </c>
      <c r="CP267" s="2">
        <f t="shared" si="9"/>
        <v>0</v>
      </c>
    </row>
    <row r="268" spans="1:94" x14ac:dyDescent="0.35">
      <c r="A268" s="2">
        <f>'Processed Data Export'!B269</f>
        <v>0</v>
      </c>
      <c r="B268" s="2">
        <f>'Processed Data Export'!AX269*B$1</f>
        <v>0</v>
      </c>
      <c r="C268" s="2">
        <f>'Processed Data Export'!AY269*C$1</f>
        <v>0</v>
      </c>
      <c r="D268" s="2">
        <f>'Processed Data Export'!AZ269*D$1</f>
        <v>0</v>
      </c>
      <c r="E268" s="2">
        <f>'Processed Data Export'!BA269*E$1</f>
        <v>0</v>
      </c>
      <c r="F268" s="2">
        <f>'Processed Data Export'!BB269*F$1</f>
        <v>0</v>
      </c>
      <c r="G268" s="2">
        <f>'Processed Data Export'!BC269*G$1</f>
        <v>0</v>
      </c>
      <c r="H268" s="2">
        <f>'Processed Data Export'!BD269*H$1</f>
        <v>0</v>
      </c>
      <c r="I268" s="2">
        <f>'Processed Data Export'!BE269*I$1</f>
        <v>0</v>
      </c>
      <c r="J268" s="2">
        <f>'Processed Data Export'!BF269*J$1</f>
        <v>0</v>
      </c>
      <c r="K268" s="2">
        <f>'Processed Data Export'!BG269*K$1</f>
        <v>0</v>
      </c>
      <c r="L268" s="2">
        <f>'Processed Data Export'!BH269*L$1</f>
        <v>0</v>
      </c>
      <c r="M268" s="2">
        <f>'Processed Data Export'!BI269*M$1</f>
        <v>0</v>
      </c>
      <c r="N268" s="2">
        <f>'Processed Data Export'!BJ269*N$1</f>
        <v>0</v>
      </c>
      <c r="O268" s="2">
        <f>'Processed Data Export'!BK269*O$1</f>
        <v>0</v>
      </c>
      <c r="P268" s="2">
        <f>'Processed Data Export'!BL269*P$1</f>
        <v>0</v>
      </c>
      <c r="Q268" s="2">
        <f>'Processed Data Export'!BM269*Q$1</f>
        <v>0</v>
      </c>
      <c r="R268" s="2">
        <f>'Processed Data Export'!BN269*R$1</f>
        <v>0</v>
      </c>
      <c r="S268" s="2">
        <f>'Processed Data Export'!BO269*S$1</f>
        <v>0</v>
      </c>
      <c r="T268" s="2">
        <f>'Processed Data Export'!BP269*T$1</f>
        <v>0</v>
      </c>
      <c r="U268" s="2">
        <f>'Processed Data Export'!BQ269*U$1</f>
        <v>0</v>
      </c>
      <c r="V268" s="2">
        <f>'Processed Data Export'!BR269*V$1</f>
        <v>0</v>
      </c>
      <c r="W268" s="2">
        <f>'Processed Data Export'!BS269*W$1</f>
        <v>0</v>
      </c>
      <c r="X268" s="2">
        <f>'Processed Data Export'!BT269*X$1</f>
        <v>0</v>
      </c>
      <c r="Y268" s="2">
        <f>'Processed Data Export'!BU269*Y$1</f>
        <v>0</v>
      </c>
      <c r="Z268" s="2">
        <f>'Processed Data Export'!BV269*Z$1</f>
        <v>0</v>
      </c>
      <c r="AA268" s="2">
        <f>'Processed Data Export'!BW269*AA$1</f>
        <v>0</v>
      </c>
      <c r="AB268" s="2">
        <f>'Processed Data Export'!BX269*AB$1</f>
        <v>0</v>
      </c>
      <c r="AC268" s="2">
        <f>'Processed Data Export'!BY269*AC$1</f>
        <v>0</v>
      </c>
      <c r="AD268" s="2">
        <f>'Processed Data Export'!BZ269*AD$1</f>
        <v>0</v>
      </c>
      <c r="AE268" s="2">
        <f>'Processed Data Export'!CA269*AE$1</f>
        <v>0</v>
      </c>
      <c r="AF268" s="2">
        <f>'Processed Data Export'!CB269*AF$1</f>
        <v>0</v>
      </c>
      <c r="AG268" s="2">
        <f>'Processed Data Export'!CC269*AG$1</f>
        <v>0</v>
      </c>
      <c r="AH268" s="2">
        <f>'Processed Data Export'!CD269*AH$1</f>
        <v>0</v>
      </c>
      <c r="AI268" s="2">
        <f>'Processed Data Export'!CE269*AI$1</f>
        <v>0</v>
      </c>
      <c r="AJ268" s="2">
        <f>'Processed Data Export'!CF269*AJ$1</f>
        <v>0</v>
      </c>
      <c r="AK268" s="2">
        <f>'Processed Data Export'!CG269*AK$1</f>
        <v>0</v>
      </c>
      <c r="AL268" s="2">
        <f>'Processed Data Export'!CH269*AL$1</f>
        <v>0</v>
      </c>
      <c r="AM268" s="2">
        <f>'Processed Data Export'!CI269*AM$1</f>
        <v>0</v>
      </c>
      <c r="AN268" s="2">
        <f>'Processed Data Export'!CJ269*AN$1</f>
        <v>0</v>
      </c>
      <c r="AO268" s="2">
        <f>'Processed Data Export'!CK269*AO$1</f>
        <v>0</v>
      </c>
      <c r="AP268" s="2">
        <f>'Processed Data Export'!CL269*AP$1</f>
        <v>0</v>
      </c>
      <c r="AQ268" s="2">
        <f>'Processed Data Export'!CM269*AQ$1</f>
        <v>0</v>
      </c>
      <c r="AR268" s="2">
        <f>'Processed Data Export'!CN269*AR$1</f>
        <v>0</v>
      </c>
      <c r="AS268" s="2">
        <f>'Processed Data Export'!CO269*AS$1</f>
        <v>0</v>
      </c>
      <c r="AT268" s="2">
        <f>'Processed Data Export'!CP269*AT$1</f>
        <v>0</v>
      </c>
      <c r="AU268" s="2">
        <f>'Processed Data Export'!CQ269*AU$1</f>
        <v>0</v>
      </c>
      <c r="AV268" s="2">
        <f>'Processed Data Export'!CR269*AV$1</f>
        <v>0</v>
      </c>
      <c r="AW268" s="2">
        <f>'Processed Data Export'!CS269*AW$1</f>
        <v>0</v>
      </c>
      <c r="AX268" s="2">
        <f>'Processed Data Export'!CT269*AX$1</f>
        <v>0</v>
      </c>
      <c r="AY268" s="2">
        <f>'Processed Data Export'!CU269*AY$1</f>
        <v>0</v>
      </c>
      <c r="AZ268" s="2">
        <f>'Processed Data Export'!CV269*AZ$1</f>
        <v>0</v>
      </c>
      <c r="BA268" s="2">
        <f>'Processed Data Export'!CW269*BA$1</f>
        <v>0</v>
      </c>
      <c r="BB268" s="2">
        <f>'Processed Data Export'!CX269*BB$1</f>
        <v>0</v>
      </c>
      <c r="BC268" s="2">
        <f>'Processed Data Export'!CY269*BC$1</f>
        <v>0</v>
      </c>
      <c r="BD268" s="2">
        <f>'Processed Data Export'!CZ269*BD$1</f>
        <v>0</v>
      </c>
      <c r="BE268" s="2">
        <f>'Processed Data Export'!DA269*BE$1</f>
        <v>0</v>
      </c>
      <c r="BF268" s="2">
        <f>'Processed Data Export'!DB269*BF$1</f>
        <v>0</v>
      </c>
      <c r="BG268" s="2">
        <f>'Processed Data Export'!DC269*BG$1</f>
        <v>0</v>
      </c>
      <c r="BH268" s="2">
        <f>'Processed Data Export'!DD269*BH$1</f>
        <v>0</v>
      </c>
      <c r="BI268" s="2">
        <f>'Processed Data Export'!DE269*BI$1</f>
        <v>0</v>
      </c>
      <c r="BJ268" s="2">
        <f>'Processed Data Export'!DF269*BJ$1</f>
        <v>0</v>
      </c>
      <c r="BK268" s="2">
        <f>'Processed Data Export'!DG269*BK$1</f>
        <v>0</v>
      </c>
      <c r="BL268" s="2">
        <f>'Processed Data Export'!DH269*BL$1</f>
        <v>0</v>
      </c>
      <c r="BM268" s="2">
        <f>'Processed Data Export'!DI269*BM$1</f>
        <v>0</v>
      </c>
      <c r="BN268" s="2">
        <f>'Processed Data Export'!DJ269*BN$1</f>
        <v>0</v>
      </c>
      <c r="BO268" s="2">
        <f>'Processed Data Export'!DK269*BO$1</f>
        <v>0</v>
      </c>
      <c r="BP268" s="2">
        <f>'Processed Data Export'!DL269*BP$1</f>
        <v>0</v>
      </c>
      <c r="BQ268" s="2">
        <f>'Processed Data Export'!DM269*BQ$1</f>
        <v>0</v>
      </c>
      <c r="BR268" s="2">
        <f>'Processed Data Export'!DN269*BR$1</f>
        <v>0</v>
      </c>
      <c r="BS268" s="2">
        <f>'Processed Data Export'!DO269*BS$1</f>
        <v>0</v>
      </c>
      <c r="BT268" s="2">
        <f>'Processed Data Export'!DP269*BT$1</f>
        <v>0</v>
      </c>
      <c r="BU268" s="2">
        <f>'Processed Data Export'!DQ269*BU$1</f>
        <v>0</v>
      </c>
      <c r="BV268" s="2">
        <f>'Processed Data Export'!DR269*BV$1</f>
        <v>0</v>
      </c>
      <c r="BW268" s="2">
        <f>'Processed Data Export'!DS269*BW$1</f>
        <v>0</v>
      </c>
      <c r="BX268" s="2">
        <f>'Processed Data Export'!DT269*BX$1</f>
        <v>0</v>
      </c>
      <c r="BY268" s="2">
        <f>'Processed Data Export'!DU269*BY$1</f>
        <v>0</v>
      </c>
      <c r="BZ268" s="2">
        <f>'Processed Data Export'!DV269*BZ$1</f>
        <v>0</v>
      </c>
      <c r="CA268" s="2">
        <f>'Processed Data Export'!DW269*CA$1</f>
        <v>0</v>
      </c>
      <c r="CB268" s="2">
        <f>'Processed Data Export'!DX269*CB$1</f>
        <v>0</v>
      </c>
      <c r="CC268" s="2">
        <f>'Processed Data Export'!DY269*CC$1</f>
        <v>0</v>
      </c>
      <c r="CD268" s="2">
        <f>'Processed Data Export'!DZ269*CD$1</f>
        <v>0</v>
      </c>
      <c r="CE268" s="2">
        <f>'Processed Data Export'!EA269*CE$1</f>
        <v>0</v>
      </c>
      <c r="CF268" s="2">
        <f>'Processed Data Export'!EB269*CF$1</f>
        <v>0</v>
      </c>
      <c r="CG268" s="2">
        <f>'Processed Data Export'!EC269*CG$1</f>
        <v>0</v>
      </c>
      <c r="CH268" s="2">
        <f>'Processed Data Export'!ED269*CH$1</f>
        <v>0</v>
      </c>
      <c r="CI268" s="2">
        <f>'Processed Data Export'!EE269*CI$1</f>
        <v>0</v>
      </c>
      <c r="CJ268" s="2">
        <f>'Processed Data Export'!EF269*CJ$1</f>
        <v>0</v>
      </c>
      <c r="CK268" s="2">
        <f>'Processed Data Export'!EG269*CK$1</f>
        <v>0</v>
      </c>
      <c r="CL268" s="2">
        <f>'Processed Data Export'!EH269*CL$1</f>
        <v>0</v>
      </c>
      <c r="CM268" s="2">
        <f>'Processed Data Export'!EI269*CM$1</f>
        <v>0</v>
      </c>
      <c r="CN268" s="2">
        <f>'Processed Data Export'!EJ269*CN$1</f>
        <v>0</v>
      </c>
      <c r="CO268" s="2">
        <f t="shared" si="8"/>
        <v>0</v>
      </c>
      <c r="CP268" s="2">
        <f t="shared" si="9"/>
        <v>0</v>
      </c>
    </row>
    <row r="269" spans="1:94" x14ac:dyDescent="0.35">
      <c r="A269" s="2">
        <f>'Processed Data Export'!B270</f>
        <v>0</v>
      </c>
      <c r="B269" s="2">
        <f>'Processed Data Export'!AX270*B$1</f>
        <v>0</v>
      </c>
      <c r="C269" s="2">
        <f>'Processed Data Export'!AY270*C$1</f>
        <v>0</v>
      </c>
      <c r="D269" s="2">
        <f>'Processed Data Export'!AZ270*D$1</f>
        <v>0</v>
      </c>
      <c r="E269" s="2">
        <f>'Processed Data Export'!BA270*E$1</f>
        <v>0</v>
      </c>
      <c r="F269" s="2">
        <f>'Processed Data Export'!BB270*F$1</f>
        <v>0</v>
      </c>
      <c r="G269" s="2">
        <f>'Processed Data Export'!BC270*G$1</f>
        <v>0</v>
      </c>
      <c r="H269" s="2">
        <f>'Processed Data Export'!BD270*H$1</f>
        <v>0</v>
      </c>
      <c r="I269" s="2">
        <f>'Processed Data Export'!BE270*I$1</f>
        <v>0</v>
      </c>
      <c r="J269" s="2">
        <f>'Processed Data Export'!BF270*J$1</f>
        <v>0</v>
      </c>
      <c r="K269" s="2">
        <f>'Processed Data Export'!BG270*K$1</f>
        <v>0</v>
      </c>
      <c r="L269" s="2">
        <f>'Processed Data Export'!BH270*L$1</f>
        <v>0</v>
      </c>
      <c r="M269" s="2">
        <f>'Processed Data Export'!BI270*M$1</f>
        <v>0</v>
      </c>
      <c r="N269" s="2">
        <f>'Processed Data Export'!BJ270*N$1</f>
        <v>0</v>
      </c>
      <c r="O269" s="2">
        <f>'Processed Data Export'!BK270*O$1</f>
        <v>0</v>
      </c>
      <c r="P269" s="2">
        <f>'Processed Data Export'!BL270*P$1</f>
        <v>0</v>
      </c>
      <c r="Q269" s="2">
        <f>'Processed Data Export'!BM270*Q$1</f>
        <v>0</v>
      </c>
      <c r="R269" s="2">
        <f>'Processed Data Export'!BN270*R$1</f>
        <v>0</v>
      </c>
      <c r="S269" s="2">
        <f>'Processed Data Export'!BO270*S$1</f>
        <v>0</v>
      </c>
      <c r="T269" s="2">
        <f>'Processed Data Export'!BP270*T$1</f>
        <v>0</v>
      </c>
      <c r="U269" s="2">
        <f>'Processed Data Export'!BQ270*U$1</f>
        <v>0</v>
      </c>
      <c r="V269" s="2">
        <f>'Processed Data Export'!BR270*V$1</f>
        <v>0</v>
      </c>
      <c r="W269" s="2">
        <f>'Processed Data Export'!BS270*W$1</f>
        <v>0</v>
      </c>
      <c r="X269" s="2">
        <f>'Processed Data Export'!BT270*X$1</f>
        <v>0</v>
      </c>
      <c r="Y269" s="2">
        <f>'Processed Data Export'!BU270*Y$1</f>
        <v>0</v>
      </c>
      <c r="Z269" s="2">
        <f>'Processed Data Export'!BV270*Z$1</f>
        <v>0</v>
      </c>
      <c r="AA269" s="2">
        <f>'Processed Data Export'!BW270*AA$1</f>
        <v>0</v>
      </c>
      <c r="AB269" s="2">
        <f>'Processed Data Export'!BX270*AB$1</f>
        <v>0</v>
      </c>
      <c r="AC269" s="2">
        <f>'Processed Data Export'!BY270*AC$1</f>
        <v>0</v>
      </c>
      <c r="AD269" s="2">
        <f>'Processed Data Export'!BZ270*AD$1</f>
        <v>0</v>
      </c>
      <c r="AE269" s="2">
        <f>'Processed Data Export'!CA270*AE$1</f>
        <v>0</v>
      </c>
      <c r="AF269" s="2">
        <f>'Processed Data Export'!CB270*AF$1</f>
        <v>0</v>
      </c>
      <c r="AG269" s="2">
        <f>'Processed Data Export'!CC270*AG$1</f>
        <v>0</v>
      </c>
      <c r="AH269" s="2">
        <f>'Processed Data Export'!CD270*AH$1</f>
        <v>0</v>
      </c>
      <c r="AI269" s="2">
        <f>'Processed Data Export'!CE270*AI$1</f>
        <v>0</v>
      </c>
      <c r="AJ269" s="2">
        <f>'Processed Data Export'!CF270*AJ$1</f>
        <v>0</v>
      </c>
      <c r="AK269" s="2">
        <f>'Processed Data Export'!CG270*AK$1</f>
        <v>0</v>
      </c>
      <c r="AL269" s="2">
        <f>'Processed Data Export'!CH270*AL$1</f>
        <v>0</v>
      </c>
      <c r="AM269" s="2">
        <f>'Processed Data Export'!CI270*AM$1</f>
        <v>0</v>
      </c>
      <c r="AN269" s="2">
        <f>'Processed Data Export'!CJ270*AN$1</f>
        <v>0</v>
      </c>
      <c r="AO269" s="2">
        <f>'Processed Data Export'!CK270*AO$1</f>
        <v>0</v>
      </c>
      <c r="AP269" s="2">
        <f>'Processed Data Export'!CL270*AP$1</f>
        <v>0</v>
      </c>
      <c r="AQ269" s="2">
        <f>'Processed Data Export'!CM270*AQ$1</f>
        <v>0</v>
      </c>
      <c r="AR269" s="2">
        <f>'Processed Data Export'!CN270*AR$1</f>
        <v>0</v>
      </c>
      <c r="AS269" s="2">
        <f>'Processed Data Export'!CO270*AS$1</f>
        <v>0</v>
      </c>
      <c r="AT269" s="2">
        <f>'Processed Data Export'!CP270*AT$1</f>
        <v>0</v>
      </c>
      <c r="AU269" s="2">
        <f>'Processed Data Export'!CQ270*AU$1</f>
        <v>0</v>
      </c>
      <c r="AV269" s="2">
        <f>'Processed Data Export'!CR270*AV$1</f>
        <v>0</v>
      </c>
      <c r="AW269" s="2">
        <f>'Processed Data Export'!CS270*AW$1</f>
        <v>0</v>
      </c>
      <c r="AX269" s="2">
        <f>'Processed Data Export'!CT270*AX$1</f>
        <v>0</v>
      </c>
      <c r="AY269" s="2">
        <f>'Processed Data Export'!CU270*AY$1</f>
        <v>0</v>
      </c>
      <c r="AZ269" s="2">
        <f>'Processed Data Export'!CV270*AZ$1</f>
        <v>0</v>
      </c>
      <c r="BA269" s="2">
        <f>'Processed Data Export'!CW270*BA$1</f>
        <v>0</v>
      </c>
      <c r="BB269" s="2">
        <f>'Processed Data Export'!CX270*BB$1</f>
        <v>0</v>
      </c>
      <c r="BC269" s="2">
        <f>'Processed Data Export'!CY270*BC$1</f>
        <v>0</v>
      </c>
      <c r="BD269" s="2">
        <f>'Processed Data Export'!CZ270*BD$1</f>
        <v>0</v>
      </c>
      <c r="BE269" s="2">
        <f>'Processed Data Export'!DA270*BE$1</f>
        <v>0</v>
      </c>
      <c r="BF269" s="2">
        <f>'Processed Data Export'!DB270*BF$1</f>
        <v>0</v>
      </c>
      <c r="BG269" s="2">
        <f>'Processed Data Export'!DC270*BG$1</f>
        <v>0</v>
      </c>
      <c r="BH269" s="2">
        <f>'Processed Data Export'!DD270*BH$1</f>
        <v>0</v>
      </c>
      <c r="BI269" s="2">
        <f>'Processed Data Export'!DE270*BI$1</f>
        <v>0</v>
      </c>
      <c r="BJ269" s="2">
        <f>'Processed Data Export'!DF270*BJ$1</f>
        <v>0</v>
      </c>
      <c r="BK269" s="2">
        <f>'Processed Data Export'!DG270*BK$1</f>
        <v>0</v>
      </c>
      <c r="BL269" s="2">
        <f>'Processed Data Export'!DH270*BL$1</f>
        <v>0</v>
      </c>
      <c r="BM269" s="2">
        <f>'Processed Data Export'!DI270*BM$1</f>
        <v>0</v>
      </c>
      <c r="BN269" s="2">
        <f>'Processed Data Export'!DJ270*BN$1</f>
        <v>0</v>
      </c>
      <c r="BO269" s="2">
        <f>'Processed Data Export'!DK270*BO$1</f>
        <v>0</v>
      </c>
      <c r="BP269" s="2">
        <f>'Processed Data Export'!DL270*BP$1</f>
        <v>0</v>
      </c>
      <c r="BQ269" s="2">
        <f>'Processed Data Export'!DM270*BQ$1</f>
        <v>0</v>
      </c>
      <c r="BR269" s="2">
        <f>'Processed Data Export'!DN270*BR$1</f>
        <v>0</v>
      </c>
      <c r="BS269" s="2">
        <f>'Processed Data Export'!DO270*BS$1</f>
        <v>0</v>
      </c>
      <c r="BT269" s="2">
        <f>'Processed Data Export'!DP270*BT$1</f>
        <v>0</v>
      </c>
      <c r="BU269" s="2">
        <f>'Processed Data Export'!DQ270*BU$1</f>
        <v>0</v>
      </c>
      <c r="BV269" s="2">
        <f>'Processed Data Export'!DR270*BV$1</f>
        <v>0</v>
      </c>
      <c r="BW269" s="2">
        <f>'Processed Data Export'!DS270*BW$1</f>
        <v>0</v>
      </c>
      <c r="BX269" s="2">
        <f>'Processed Data Export'!DT270*BX$1</f>
        <v>0</v>
      </c>
      <c r="BY269" s="2">
        <f>'Processed Data Export'!DU270*BY$1</f>
        <v>0</v>
      </c>
      <c r="BZ269" s="2">
        <f>'Processed Data Export'!DV270*BZ$1</f>
        <v>0</v>
      </c>
      <c r="CA269" s="2">
        <f>'Processed Data Export'!DW270*CA$1</f>
        <v>0</v>
      </c>
      <c r="CB269" s="2">
        <f>'Processed Data Export'!DX270*CB$1</f>
        <v>0</v>
      </c>
      <c r="CC269" s="2">
        <f>'Processed Data Export'!DY270*CC$1</f>
        <v>0</v>
      </c>
      <c r="CD269" s="2">
        <f>'Processed Data Export'!DZ270*CD$1</f>
        <v>0</v>
      </c>
      <c r="CE269" s="2">
        <f>'Processed Data Export'!EA270*CE$1</f>
        <v>0</v>
      </c>
      <c r="CF269" s="2">
        <f>'Processed Data Export'!EB270*CF$1</f>
        <v>0</v>
      </c>
      <c r="CG269" s="2">
        <f>'Processed Data Export'!EC270*CG$1</f>
        <v>0</v>
      </c>
      <c r="CH269" s="2">
        <f>'Processed Data Export'!ED270*CH$1</f>
        <v>0</v>
      </c>
      <c r="CI269" s="2">
        <f>'Processed Data Export'!EE270*CI$1</f>
        <v>0</v>
      </c>
      <c r="CJ269" s="2">
        <f>'Processed Data Export'!EF270*CJ$1</f>
        <v>0</v>
      </c>
      <c r="CK269" s="2">
        <f>'Processed Data Export'!EG270*CK$1</f>
        <v>0</v>
      </c>
      <c r="CL269" s="2">
        <f>'Processed Data Export'!EH270*CL$1</f>
        <v>0</v>
      </c>
      <c r="CM269" s="2">
        <f>'Processed Data Export'!EI270*CM$1</f>
        <v>0</v>
      </c>
      <c r="CN269" s="2">
        <f>'Processed Data Export'!EJ270*CN$1</f>
        <v>0</v>
      </c>
      <c r="CO269" s="2">
        <f t="shared" si="8"/>
        <v>0</v>
      </c>
      <c r="CP269" s="2">
        <f t="shared" si="9"/>
        <v>0</v>
      </c>
    </row>
    <row r="270" spans="1:94" x14ac:dyDescent="0.35">
      <c r="A270" s="2">
        <f>'Processed Data Export'!B271</f>
        <v>0</v>
      </c>
      <c r="B270" s="2">
        <f>'Processed Data Export'!AX271*B$1</f>
        <v>0</v>
      </c>
      <c r="C270" s="2">
        <f>'Processed Data Export'!AY271*C$1</f>
        <v>0</v>
      </c>
      <c r="D270" s="2">
        <f>'Processed Data Export'!AZ271*D$1</f>
        <v>0</v>
      </c>
      <c r="E270" s="2">
        <f>'Processed Data Export'!BA271*E$1</f>
        <v>0</v>
      </c>
      <c r="F270" s="2">
        <f>'Processed Data Export'!BB271*F$1</f>
        <v>0</v>
      </c>
      <c r="G270" s="2">
        <f>'Processed Data Export'!BC271*G$1</f>
        <v>0</v>
      </c>
      <c r="H270" s="2">
        <f>'Processed Data Export'!BD271*H$1</f>
        <v>0</v>
      </c>
      <c r="I270" s="2">
        <f>'Processed Data Export'!BE271*I$1</f>
        <v>0</v>
      </c>
      <c r="J270" s="2">
        <f>'Processed Data Export'!BF271*J$1</f>
        <v>0</v>
      </c>
      <c r="K270" s="2">
        <f>'Processed Data Export'!BG271*K$1</f>
        <v>0</v>
      </c>
      <c r="L270" s="2">
        <f>'Processed Data Export'!BH271*L$1</f>
        <v>0</v>
      </c>
      <c r="M270" s="2">
        <f>'Processed Data Export'!BI271*M$1</f>
        <v>0</v>
      </c>
      <c r="N270" s="2">
        <f>'Processed Data Export'!BJ271*N$1</f>
        <v>0</v>
      </c>
      <c r="O270" s="2">
        <f>'Processed Data Export'!BK271*O$1</f>
        <v>0</v>
      </c>
      <c r="P270" s="2">
        <f>'Processed Data Export'!BL271*P$1</f>
        <v>0</v>
      </c>
      <c r="Q270" s="2">
        <f>'Processed Data Export'!BM271*Q$1</f>
        <v>0</v>
      </c>
      <c r="R270" s="2">
        <f>'Processed Data Export'!BN271*R$1</f>
        <v>0</v>
      </c>
      <c r="S270" s="2">
        <f>'Processed Data Export'!BO271*S$1</f>
        <v>0</v>
      </c>
      <c r="T270" s="2">
        <f>'Processed Data Export'!BP271*T$1</f>
        <v>0</v>
      </c>
      <c r="U270" s="2">
        <f>'Processed Data Export'!BQ271*U$1</f>
        <v>0</v>
      </c>
      <c r="V270" s="2">
        <f>'Processed Data Export'!BR271*V$1</f>
        <v>0</v>
      </c>
      <c r="W270" s="2">
        <f>'Processed Data Export'!BS271*W$1</f>
        <v>0</v>
      </c>
      <c r="X270" s="2">
        <f>'Processed Data Export'!BT271*X$1</f>
        <v>0</v>
      </c>
      <c r="Y270" s="2">
        <f>'Processed Data Export'!BU271*Y$1</f>
        <v>0</v>
      </c>
      <c r="Z270" s="2">
        <f>'Processed Data Export'!BV271*Z$1</f>
        <v>0</v>
      </c>
      <c r="AA270" s="2">
        <f>'Processed Data Export'!BW271*AA$1</f>
        <v>0</v>
      </c>
      <c r="AB270" s="2">
        <f>'Processed Data Export'!BX271*AB$1</f>
        <v>0</v>
      </c>
      <c r="AC270" s="2">
        <f>'Processed Data Export'!BY271*AC$1</f>
        <v>0</v>
      </c>
      <c r="AD270" s="2">
        <f>'Processed Data Export'!BZ271*AD$1</f>
        <v>0</v>
      </c>
      <c r="AE270" s="2">
        <f>'Processed Data Export'!CA271*AE$1</f>
        <v>0</v>
      </c>
      <c r="AF270" s="2">
        <f>'Processed Data Export'!CB271*AF$1</f>
        <v>0</v>
      </c>
      <c r="AG270" s="2">
        <f>'Processed Data Export'!CC271*AG$1</f>
        <v>0</v>
      </c>
      <c r="AH270" s="2">
        <f>'Processed Data Export'!CD271*AH$1</f>
        <v>0</v>
      </c>
      <c r="AI270" s="2">
        <f>'Processed Data Export'!CE271*AI$1</f>
        <v>0</v>
      </c>
      <c r="AJ270" s="2">
        <f>'Processed Data Export'!CF271*AJ$1</f>
        <v>0</v>
      </c>
      <c r="AK270" s="2">
        <f>'Processed Data Export'!CG271*AK$1</f>
        <v>0</v>
      </c>
      <c r="AL270" s="2">
        <f>'Processed Data Export'!CH271*AL$1</f>
        <v>0</v>
      </c>
      <c r="AM270" s="2">
        <f>'Processed Data Export'!CI271*AM$1</f>
        <v>0</v>
      </c>
      <c r="AN270" s="2">
        <f>'Processed Data Export'!CJ271*AN$1</f>
        <v>0</v>
      </c>
      <c r="AO270" s="2">
        <f>'Processed Data Export'!CK271*AO$1</f>
        <v>0</v>
      </c>
      <c r="AP270" s="2">
        <f>'Processed Data Export'!CL271*AP$1</f>
        <v>0</v>
      </c>
      <c r="AQ270" s="2">
        <f>'Processed Data Export'!CM271*AQ$1</f>
        <v>0</v>
      </c>
      <c r="AR270" s="2">
        <f>'Processed Data Export'!CN271*AR$1</f>
        <v>0</v>
      </c>
      <c r="AS270" s="2">
        <f>'Processed Data Export'!CO271*AS$1</f>
        <v>0</v>
      </c>
      <c r="AT270" s="2">
        <f>'Processed Data Export'!CP271*AT$1</f>
        <v>0</v>
      </c>
      <c r="AU270" s="2">
        <f>'Processed Data Export'!CQ271*AU$1</f>
        <v>0</v>
      </c>
      <c r="AV270" s="2">
        <f>'Processed Data Export'!CR271*AV$1</f>
        <v>0</v>
      </c>
      <c r="AW270" s="2">
        <f>'Processed Data Export'!CS271*AW$1</f>
        <v>0</v>
      </c>
      <c r="AX270" s="2">
        <f>'Processed Data Export'!CT271*AX$1</f>
        <v>0</v>
      </c>
      <c r="AY270" s="2">
        <f>'Processed Data Export'!CU271*AY$1</f>
        <v>0</v>
      </c>
      <c r="AZ270" s="2">
        <f>'Processed Data Export'!CV271*AZ$1</f>
        <v>0</v>
      </c>
      <c r="BA270" s="2">
        <f>'Processed Data Export'!CW271*BA$1</f>
        <v>0</v>
      </c>
      <c r="BB270" s="2">
        <f>'Processed Data Export'!CX271*BB$1</f>
        <v>0</v>
      </c>
      <c r="BC270" s="2">
        <f>'Processed Data Export'!CY271*BC$1</f>
        <v>0</v>
      </c>
      <c r="BD270" s="2">
        <f>'Processed Data Export'!CZ271*BD$1</f>
        <v>0</v>
      </c>
      <c r="BE270" s="2">
        <f>'Processed Data Export'!DA271*BE$1</f>
        <v>0</v>
      </c>
      <c r="BF270" s="2">
        <f>'Processed Data Export'!DB271*BF$1</f>
        <v>0</v>
      </c>
      <c r="BG270" s="2">
        <f>'Processed Data Export'!DC271*BG$1</f>
        <v>0</v>
      </c>
      <c r="BH270" s="2">
        <f>'Processed Data Export'!DD271*BH$1</f>
        <v>0</v>
      </c>
      <c r="BI270" s="2">
        <f>'Processed Data Export'!DE271*BI$1</f>
        <v>0</v>
      </c>
      <c r="BJ270" s="2">
        <f>'Processed Data Export'!DF271*BJ$1</f>
        <v>0</v>
      </c>
      <c r="BK270" s="2">
        <f>'Processed Data Export'!DG271*BK$1</f>
        <v>0</v>
      </c>
      <c r="BL270" s="2">
        <f>'Processed Data Export'!DH271*BL$1</f>
        <v>0</v>
      </c>
      <c r="BM270" s="2">
        <f>'Processed Data Export'!DI271*BM$1</f>
        <v>0</v>
      </c>
      <c r="BN270" s="2">
        <f>'Processed Data Export'!DJ271*BN$1</f>
        <v>0</v>
      </c>
      <c r="BO270" s="2">
        <f>'Processed Data Export'!DK271*BO$1</f>
        <v>0</v>
      </c>
      <c r="BP270" s="2">
        <f>'Processed Data Export'!DL271*BP$1</f>
        <v>0</v>
      </c>
      <c r="BQ270" s="2">
        <f>'Processed Data Export'!DM271*BQ$1</f>
        <v>0</v>
      </c>
      <c r="BR270" s="2">
        <f>'Processed Data Export'!DN271*BR$1</f>
        <v>0</v>
      </c>
      <c r="BS270" s="2">
        <f>'Processed Data Export'!DO271*BS$1</f>
        <v>0</v>
      </c>
      <c r="BT270" s="2">
        <f>'Processed Data Export'!DP271*BT$1</f>
        <v>0</v>
      </c>
      <c r="BU270" s="2">
        <f>'Processed Data Export'!DQ271*BU$1</f>
        <v>0</v>
      </c>
      <c r="BV270" s="2">
        <f>'Processed Data Export'!DR271*BV$1</f>
        <v>0</v>
      </c>
      <c r="BW270" s="2">
        <f>'Processed Data Export'!DS271*BW$1</f>
        <v>0</v>
      </c>
      <c r="BX270" s="2">
        <f>'Processed Data Export'!DT271*BX$1</f>
        <v>0</v>
      </c>
      <c r="BY270" s="2">
        <f>'Processed Data Export'!DU271*BY$1</f>
        <v>0</v>
      </c>
      <c r="BZ270" s="2">
        <f>'Processed Data Export'!DV271*BZ$1</f>
        <v>0</v>
      </c>
      <c r="CA270" s="2">
        <f>'Processed Data Export'!DW271*CA$1</f>
        <v>0</v>
      </c>
      <c r="CB270" s="2">
        <f>'Processed Data Export'!DX271*CB$1</f>
        <v>0</v>
      </c>
      <c r="CC270" s="2">
        <f>'Processed Data Export'!DY271*CC$1</f>
        <v>0</v>
      </c>
      <c r="CD270" s="2">
        <f>'Processed Data Export'!DZ271*CD$1</f>
        <v>0</v>
      </c>
      <c r="CE270" s="2">
        <f>'Processed Data Export'!EA271*CE$1</f>
        <v>0</v>
      </c>
      <c r="CF270" s="2">
        <f>'Processed Data Export'!EB271*CF$1</f>
        <v>0</v>
      </c>
      <c r="CG270" s="2">
        <f>'Processed Data Export'!EC271*CG$1</f>
        <v>0</v>
      </c>
      <c r="CH270" s="2">
        <f>'Processed Data Export'!ED271*CH$1</f>
        <v>0</v>
      </c>
      <c r="CI270" s="2">
        <f>'Processed Data Export'!EE271*CI$1</f>
        <v>0</v>
      </c>
      <c r="CJ270" s="2">
        <f>'Processed Data Export'!EF271*CJ$1</f>
        <v>0</v>
      </c>
      <c r="CK270" s="2">
        <f>'Processed Data Export'!EG271*CK$1</f>
        <v>0</v>
      </c>
      <c r="CL270" s="2">
        <f>'Processed Data Export'!EH271*CL$1</f>
        <v>0</v>
      </c>
      <c r="CM270" s="2">
        <f>'Processed Data Export'!EI271*CM$1</f>
        <v>0</v>
      </c>
      <c r="CN270" s="2">
        <f>'Processed Data Export'!EJ271*CN$1</f>
        <v>0</v>
      </c>
      <c r="CO270" s="2">
        <f t="shared" si="8"/>
        <v>0</v>
      </c>
      <c r="CP270" s="2">
        <f t="shared" si="9"/>
        <v>0</v>
      </c>
    </row>
    <row r="271" spans="1:94" x14ac:dyDescent="0.35">
      <c r="A271" s="2">
        <f>'Processed Data Export'!B272</f>
        <v>0</v>
      </c>
      <c r="B271" s="2">
        <f>'Processed Data Export'!AX272*B$1</f>
        <v>0</v>
      </c>
      <c r="C271" s="2">
        <f>'Processed Data Export'!AY272*C$1</f>
        <v>0</v>
      </c>
      <c r="D271" s="2">
        <f>'Processed Data Export'!AZ272*D$1</f>
        <v>0</v>
      </c>
      <c r="E271" s="2">
        <f>'Processed Data Export'!BA272*E$1</f>
        <v>0</v>
      </c>
      <c r="F271" s="2">
        <f>'Processed Data Export'!BB272*F$1</f>
        <v>0</v>
      </c>
      <c r="G271" s="2">
        <f>'Processed Data Export'!BC272*G$1</f>
        <v>0</v>
      </c>
      <c r="H271" s="2">
        <f>'Processed Data Export'!BD272*H$1</f>
        <v>0</v>
      </c>
      <c r="I271" s="2">
        <f>'Processed Data Export'!BE272*I$1</f>
        <v>0</v>
      </c>
      <c r="J271" s="2">
        <f>'Processed Data Export'!BF272*J$1</f>
        <v>0</v>
      </c>
      <c r="K271" s="2">
        <f>'Processed Data Export'!BG272*K$1</f>
        <v>0</v>
      </c>
      <c r="L271" s="2">
        <f>'Processed Data Export'!BH272*L$1</f>
        <v>0</v>
      </c>
      <c r="M271" s="2">
        <f>'Processed Data Export'!BI272*M$1</f>
        <v>0</v>
      </c>
      <c r="N271" s="2">
        <f>'Processed Data Export'!BJ272*N$1</f>
        <v>0</v>
      </c>
      <c r="O271" s="2">
        <f>'Processed Data Export'!BK272*O$1</f>
        <v>0</v>
      </c>
      <c r="P271" s="2">
        <f>'Processed Data Export'!BL272*P$1</f>
        <v>0</v>
      </c>
      <c r="Q271" s="2">
        <f>'Processed Data Export'!BM272*Q$1</f>
        <v>0</v>
      </c>
      <c r="R271" s="2">
        <f>'Processed Data Export'!BN272*R$1</f>
        <v>0</v>
      </c>
      <c r="S271" s="2">
        <f>'Processed Data Export'!BO272*S$1</f>
        <v>0</v>
      </c>
      <c r="T271" s="2">
        <f>'Processed Data Export'!BP272*T$1</f>
        <v>0</v>
      </c>
      <c r="U271" s="2">
        <f>'Processed Data Export'!BQ272*U$1</f>
        <v>0</v>
      </c>
      <c r="V271" s="2">
        <f>'Processed Data Export'!BR272*V$1</f>
        <v>0</v>
      </c>
      <c r="W271" s="2">
        <f>'Processed Data Export'!BS272*W$1</f>
        <v>0</v>
      </c>
      <c r="X271" s="2">
        <f>'Processed Data Export'!BT272*X$1</f>
        <v>0</v>
      </c>
      <c r="Y271" s="2">
        <f>'Processed Data Export'!BU272*Y$1</f>
        <v>0</v>
      </c>
      <c r="Z271" s="2">
        <f>'Processed Data Export'!BV272*Z$1</f>
        <v>0</v>
      </c>
      <c r="AA271" s="2">
        <f>'Processed Data Export'!BW272*AA$1</f>
        <v>0</v>
      </c>
      <c r="AB271" s="2">
        <f>'Processed Data Export'!BX272*AB$1</f>
        <v>0</v>
      </c>
      <c r="AC271" s="2">
        <f>'Processed Data Export'!BY272*AC$1</f>
        <v>0</v>
      </c>
      <c r="AD271" s="2">
        <f>'Processed Data Export'!BZ272*AD$1</f>
        <v>0</v>
      </c>
      <c r="AE271" s="2">
        <f>'Processed Data Export'!CA272*AE$1</f>
        <v>0</v>
      </c>
      <c r="AF271" s="2">
        <f>'Processed Data Export'!CB272*AF$1</f>
        <v>0</v>
      </c>
      <c r="AG271" s="2">
        <f>'Processed Data Export'!CC272*AG$1</f>
        <v>0</v>
      </c>
      <c r="AH271" s="2">
        <f>'Processed Data Export'!CD272*AH$1</f>
        <v>0</v>
      </c>
      <c r="AI271" s="2">
        <f>'Processed Data Export'!CE272*AI$1</f>
        <v>0</v>
      </c>
      <c r="AJ271" s="2">
        <f>'Processed Data Export'!CF272*AJ$1</f>
        <v>0</v>
      </c>
      <c r="AK271" s="2">
        <f>'Processed Data Export'!CG272*AK$1</f>
        <v>0</v>
      </c>
      <c r="AL271" s="2">
        <f>'Processed Data Export'!CH272*AL$1</f>
        <v>0</v>
      </c>
      <c r="AM271" s="2">
        <f>'Processed Data Export'!CI272*AM$1</f>
        <v>0</v>
      </c>
      <c r="AN271" s="2">
        <f>'Processed Data Export'!CJ272*AN$1</f>
        <v>0</v>
      </c>
      <c r="AO271" s="2">
        <f>'Processed Data Export'!CK272*AO$1</f>
        <v>0</v>
      </c>
      <c r="AP271" s="2">
        <f>'Processed Data Export'!CL272*AP$1</f>
        <v>0</v>
      </c>
      <c r="AQ271" s="2">
        <f>'Processed Data Export'!CM272*AQ$1</f>
        <v>0</v>
      </c>
      <c r="AR271" s="2">
        <f>'Processed Data Export'!CN272*AR$1</f>
        <v>0</v>
      </c>
      <c r="AS271" s="2">
        <f>'Processed Data Export'!CO272*AS$1</f>
        <v>0</v>
      </c>
      <c r="AT271" s="2">
        <f>'Processed Data Export'!CP272*AT$1</f>
        <v>0</v>
      </c>
      <c r="AU271" s="2">
        <f>'Processed Data Export'!CQ272*AU$1</f>
        <v>0</v>
      </c>
      <c r="AV271" s="2">
        <f>'Processed Data Export'!CR272*AV$1</f>
        <v>0</v>
      </c>
      <c r="AW271" s="2">
        <f>'Processed Data Export'!CS272*AW$1</f>
        <v>0</v>
      </c>
      <c r="AX271" s="2">
        <f>'Processed Data Export'!CT272*AX$1</f>
        <v>0</v>
      </c>
      <c r="AY271" s="2">
        <f>'Processed Data Export'!CU272*AY$1</f>
        <v>0</v>
      </c>
      <c r="AZ271" s="2">
        <f>'Processed Data Export'!CV272*AZ$1</f>
        <v>0</v>
      </c>
      <c r="BA271" s="2">
        <f>'Processed Data Export'!CW272*BA$1</f>
        <v>0</v>
      </c>
      <c r="BB271" s="2">
        <f>'Processed Data Export'!CX272*BB$1</f>
        <v>0</v>
      </c>
      <c r="BC271" s="2">
        <f>'Processed Data Export'!CY272*BC$1</f>
        <v>0</v>
      </c>
      <c r="BD271" s="2">
        <f>'Processed Data Export'!CZ272*BD$1</f>
        <v>0</v>
      </c>
      <c r="BE271" s="2">
        <f>'Processed Data Export'!DA272*BE$1</f>
        <v>0</v>
      </c>
      <c r="BF271" s="2">
        <f>'Processed Data Export'!DB272*BF$1</f>
        <v>0</v>
      </c>
      <c r="BG271" s="2">
        <f>'Processed Data Export'!DC272*BG$1</f>
        <v>0</v>
      </c>
      <c r="BH271" s="2">
        <f>'Processed Data Export'!DD272*BH$1</f>
        <v>0</v>
      </c>
      <c r="BI271" s="2">
        <f>'Processed Data Export'!DE272*BI$1</f>
        <v>0</v>
      </c>
      <c r="BJ271" s="2">
        <f>'Processed Data Export'!DF272*BJ$1</f>
        <v>0</v>
      </c>
      <c r="BK271" s="2">
        <f>'Processed Data Export'!DG272*BK$1</f>
        <v>0</v>
      </c>
      <c r="BL271" s="2">
        <f>'Processed Data Export'!DH272*BL$1</f>
        <v>0</v>
      </c>
      <c r="BM271" s="2">
        <f>'Processed Data Export'!DI272*BM$1</f>
        <v>0</v>
      </c>
      <c r="BN271" s="2">
        <f>'Processed Data Export'!DJ272*BN$1</f>
        <v>0</v>
      </c>
      <c r="BO271" s="2">
        <f>'Processed Data Export'!DK272*BO$1</f>
        <v>0</v>
      </c>
      <c r="BP271" s="2">
        <f>'Processed Data Export'!DL272*BP$1</f>
        <v>0</v>
      </c>
      <c r="BQ271" s="2">
        <f>'Processed Data Export'!DM272*BQ$1</f>
        <v>0</v>
      </c>
      <c r="BR271" s="2">
        <f>'Processed Data Export'!DN272*BR$1</f>
        <v>0</v>
      </c>
      <c r="BS271" s="2">
        <f>'Processed Data Export'!DO272*BS$1</f>
        <v>0</v>
      </c>
      <c r="BT271" s="2">
        <f>'Processed Data Export'!DP272*BT$1</f>
        <v>0</v>
      </c>
      <c r="BU271" s="2">
        <f>'Processed Data Export'!DQ272*BU$1</f>
        <v>0</v>
      </c>
      <c r="BV271" s="2">
        <f>'Processed Data Export'!DR272*BV$1</f>
        <v>0</v>
      </c>
      <c r="BW271" s="2">
        <f>'Processed Data Export'!DS272*BW$1</f>
        <v>0</v>
      </c>
      <c r="BX271" s="2">
        <f>'Processed Data Export'!DT272*BX$1</f>
        <v>0</v>
      </c>
      <c r="BY271" s="2">
        <f>'Processed Data Export'!DU272*BY$1</f>
        <v>0</v>
      </c>
      <c r="BZ271" s="2">
        <f>'Processed Data Export'!DV272*BZ$1</f>
        <v>0</v>
      </c>
      <c r="CA271" s="2">
        <f>'Processed Data Export'!DW272*CA$1</f>
        <v>0</v>
      </c>
      <c r="CB271" s="2">
        <f>'Processed Data Export'!DX272*CB$1</f>
        <v>0</v>
      </c>
      <c r="CC271" s="2">
        <f>'Processed Data Export'!DY272*CC$1</f>
        <v>0</v>
      </c>
      <c r="CD271" s="2">
        <f>'Processed Data Export'!DZ272*CD$1</f>
        <v>0</v>
      </c>
      <c r="CE271" s="2">
        <f>'Processed Data Export'!EA272*CE$1</f>
        <v>0</v>
      </c>
      <c r="CF271" s="2">
        <f>'Processed Data Export'!EB272*CF$1</f>
        <v>0</v>
      </c>
      <c r="CG271" s="2">
        <f>'Processed Data Export'!EC272*CG$1</f>
        <v>0</v>
      </c>
      <c r="CH271" s="2">
        <f>'Processed Data Export'!ED272*CH$1</f>
        <v>0</v>
      </c>
      <c r="CI271" s="2">
        <f>'Processed Data Export'!EE272*CI$1</f>
        <v>0</v>
      </c>
      <c r="CJ271" s="2">
        <f>'Processed Data Export'!EF272*CJ$1</f>
        <v>0</v>
      </c>
      <c r="CK271" s="2">
        <f>'Processed Data Export'!EG272*CK$1</f>
        <v>0</v>
      </c>
      <c r="CL271" s="2">
        <f>'Processed Data Export'!EH272*CL$1</f>
        <v>0</v>
      </c>
      <c r="CM271" s="2">
        <f>'Processed Data Export'!EI272*CM$1</f>
        <v>0</v>
      </c>
      <c r="CN271" s="2">
        <f>'Processed Data Export'!EJ272*CN$1</f>
        <v>0</v>
      </c>
      <c r="CO271" s="2">
        <f t="shared" si="8"/>
        <v>0</v>
      </c>
      <c r="CP271" s="2">
        <f t="shared" si="9"/>
        <v>0</v>
      </c>
    </row>
    <row r="272" spans="1:94" x14ac:dyDescent="0.35">
      <c r="A272" s="2">
        <f>'Processed Data Export'!B273</f>
        <v>0</v>
      </c>
      <c r="B272" s="2">
        <f>'Processed Data Export'!AX273*B$1</f>
        <v>0</v>
      </c>
      <c r="C272" s="2">
        <f>'Processed Data Export'!AY273*C$1</f>
        <v>0</v>
      </c>
      <c r="D272" s="2">
        <f>'Processed Data Export'!AZ273*D$1</f>
        <v>0</v>
      </c>
      <c r="E272" s="2">
        <f>'Processed Data Export'!BA273*E$1</f>
        <v>0</v>
      </c>
      <c r="F272" s="2">
        <f>'Processed Data Export'!BB273*F$1</f>
        <v>0</v>
      </c>
      <c r="G272" s="2">
        <f>'Processed Data Export'!BC273*G$1</f>
        <v>0</v>
      </c>
      <c r="H272" s="2">
        <f>'Processed Data Export'!BD273*H$1</f>
        <v>0</v>
      </c>
      <c r="I272" s="2">
        <f>'Processed Data Export'!BE273*I$1</f>
        <v>0</v>
      </c>
      <c r="J272" s="2">
        <f>'Processed Data Export'!BF273*J$1</f>
        <v>0</v>
      </c>
      <c r="K272" s="2">
        <f>'Processed Data Export'!BG273*K$1</f>
        <v>0</v>
      </c>
      <c r="L272" s="2">
        <f>'Processed Data Export'!BH273*L$1</f>
        <v>0</v>
      </c>
      <c r="M272" s="2">
        <f>'Processed Data Export'!BI273*M$1</f>
        <v>0</v>
      </c>
      <c r="N272" s="2">
        <f>'Processed Data Export'!BJ273*N$1</f>
        <v>0</v>
      </c>
      <c r="O272" s="2">
        <f>'Processed Data Export'!BK273*O$1</f>
        <v>0</v>
      </c>
      <c r="P272" s="2">
        <f>'Processed Data Export'!BL273*P$1</f>
        <v>0</v>
      </c>
      <c r="Q272" s="2">
        <f>'Processed Data Export'!BM273*Q$1</f>
        <v>0</v>
      </c>
      <c r="R272" s="2">
        <f>'Processed Data Export'!BN273*R$1</f>
        <v>0</v>
      </c>
      <c r="S272" s="2">
        <f>'Processed Data Export'!BO273*S$1</f>
        <v>0</v>
      </c>
      <c r="T272" s="2">
        <f>'Processed Data Export'!BP273*T$1</f>
        <v>0</v>
      </c>
      <c r="U272" s="2">
        <f>'Processed Data Export'!BQ273*U$1</f>
        <v>0</v>
      </c>
      <c r="V272" s="2">
        <f>'Processed Data Export'!BR273*V$1</f>
        <v>0</v>
      </c>
      <c r="W272" s="2">
        <f>'Processed Data Export'!BS273*W$1</f>
        <v>0</v>
      </c>
      <c r="X272" s="2">
        <f>'Processed Data Export'!BT273*X$1</f>
        <v>0</v>
      </c>
      <c r="Y272" s="2">
        <f>'Processed Data Export'!BU273*Y$1</f>
        <v>0</v>
      </c>
      <c r="Z272" s="2">
        <f>'Processed Data Export'!BV273*Z$1</f>
        <v>0</v>
      </c>
      <c r="AA272" s="2">
        <f>'Processed Data Export'!BW273*AA$1</f>
        <v>0</v>
      </c>
      <c r="AB272" s="2">
        <f>'Processed Data Export'!BX273*AB$1</f>
        <v>0</v>
      </c>
      <c r="AC272" s="2">
        <f>'Processed Data Export'!BY273*AC$1</f>
        <v>0</v>
      </c>
      <c r="AD272" s="2">
        <f>'Processed Data Export'!BZ273*AD$1</f>
        <v>0</v>
      </c>
      <c r="AE272" s="2">
        <f>'Processed Data Export'!CA273*AE$1</f>
        <v>0</v>
      </c>
      <c r="AF272" s="2">
        <f>'Processed Data Export'!CB273*AF$1</f>
        <v>0</v>
      </c>
      <c r="AG272" s="2">
        <f>'Processed Data Export'!CC273*AG$1</f>
        <v>0</v>
      </c>
      <c r="AH272" s="2">
        <f>'Processed Data Export'!CD273*AH$1</f>
        <v>0</v>
      </c>
      <c r="AI272" s="2">
        <f>'Processed Data Export'!CE273*AI$1</f>
        <v>0</v>
      </c>
      <c r="AJ272" s="2">
        <f>'Processed Data Export'!CF273*AJ$1</f>
        <v>0</v>
      </c>
      <c r="AK272" s="2">
        <f>'Processed Data Export'!CG273*AK$1</f>
        <v>0</v>
      </c>
      <c r="AL272" s="2">
        <f>'Processed Data Export'!CH273*AL$1</f>
        <v>0</v>
      </c>
      <c r="AM272" s="2">
        <f>'Processed Data Export'!CI273*AM$1</f>
        <v>0</v>
      </c>
      <c r="AN272" s="2">
        <f>'Processed Data Export'!CJ273*AN$1</f>
        <v>0</v>
      </c>
      <c r="AO272" s="2">
        <f>'Processed Data Export'!CK273*AO$1</f>
        <v>0</v>
      </c>
      <c r="AP272" s="2">
        <f>'Processed Data Export'!CL273*AP$1</f>
        <v>0</v>
      </c>
      <c r="AQ272" s="2">
        <f>'Processed Data Export'!CM273*AQ$1</f>
        <v>0</v>
      </c>
      <c r="AR272" s="2">
        <f>'Processed Data Export'!CN273*AR$1</f>
        <v>0</v>
      </c>
      <c r="AS272" s="2">
        <f>'Processed Data Export'!CO273*AS$1</f>
        <v>0</v>
      </c>
      <c r="AT272" s="2">
        <f>'Processed Data Export'!CP273*AT$1</f>
        <v>0</v>
      </c>
      <c r="AU272" s="2">
        <f>'Processed Data Export'!CQ273*AU$1</f>
        <v>0</v>
      </c>
      <c r="AV272" s="2">
        <f>'Processed Data Export'!CR273*AV$1</f>
        <v>0</v>
      </c>
      <c r="AW272" s="2">
        <f>'Processed Data Export'!CS273*AW$1</f>
        <v>0</v>
      </c>
      <c r="AX272" s="2">
        <f>'Processed Data Export'!CT273*AX$1</f>
        <v>0</v>
      </c>
      <c r="AY272" s="2">
        <f>'Processed Data Export'!CU273*AY$1</f>
        <v>0</v>
      </c>
      <c r="AZ272" s="2">
        <f>'Processed Data Export'!CV273*AZ$1</f>
        <v>0</v>
      </c>
      <c r="BA272" s="2">
        <f>'Processed Data Export'!CW273*BA$1</f>
        <v>0</v>
      </c>
      <c r="BB272" s="2">
        <f>'Processed Data Export'!CX273*BB$1</f>
        <v>0</v>
      </c>
      <c r="BC272" s="2">
        <f>'Processed Data Export'!CY273*BC$1</f>
        <v>0</v>
      </c>
      <c r="BD272" s="2">
        <f>'Processed Data Export'!CZ273*BD$1</f>
        <v>0</v>
      </c>
      <c r="BE272" s="2">
        <f>'Processed Data Export'!DA273*BE$1</f>
        <v>0</v>
      </c>
      <c r="BF272" s="2">
        <f>'Processed Data Export'!DB273*BF$1</f>
        <v>0</v>
      </c>
      <c r="BG272" s="2">
        <f>'Processed Data Export'!DC273*BG$1</f>
        <v>0</v>
      </c>
      <c r="BH272" s="2">
        <f>'Processed Data Export'!DD273*BH$1</f>
        <v>0</v>
      </c>
      <c r="BI272" s="2">
        <f>'Processed Data Export'!DE273*BI$1</f>
        <v>0</v>
      </c>
      <c r="BJ272" s="2">
        <f>'Processed Data Export'!DF273*BJ$1</f>
        <v>0</v>
      </c>
      <c r="BK272" s="2">
        <f>'Processed Data Export'!DG273*BK$1</f>
        <v>0</v>
      </c>
      <c r="BL272" s="2">
        <f>'Processed Data Export'!DH273*BL$1</f>
        <v>0</v>
      </c>
      <c r="BM272" s="2">
        <f>'Processed Data Export'!DI273*BM$1</f>
        <v>0</v>
      </c>
      <c r="BN272" s="2">
        <f>'Processed Data Export'!DJ273*BN$1</f>
        <v>0</v>
      </c>
      <c r="BO272" s="2">
        <f>'Processed Data Export'!DK273*BO$1</f>
        <v>0</v>
      </c>
      <c r="BP272" s="2">
        <f>'Processed Data Export'!DL273*BP$1</f>
        <v>0</v>
      </c>
      <c r="BQ272" s="2">
        <f>'Processed Data Export'!DM273*BQ$1</f>
        <v>0</v>
      </c>
      <c r="BR272" s="2">
        <f>'Processed Data Export'!DN273*BR$1</f>
        <v>0</v>
      </c>
      <c r="BS272" s="2">
        <f>'Processed Data Export'!DO273*BS$1</f>
        <v>0</v>
      </c>
      <c r="BT272" s="2">
        <f>'Processed Data Export'!DP273*BT$1</f>
        <v>0</v>
      </c>
      <c r="BU272" s="2">
        <f>'Processed Data Export'!DQ273*BU$1</f>
        <v>0</v>
      </c>
      <c r="BV272" s="2">
        <f>'Processed Data Export'!DR273*BV$1</f>
        <v>0</v>
      </c>
      <c r="BW272" s="2">
        <f>'Processed Data Export'!DS273*BW$1</f>
        <v>0</v>
      </c>
      <c r="BX272" s="2">
        <f>'Processed Data Export'!DT273*BX$1</f>
        <v>0</v>
      </c>
      <c r="BY272" s="2">
        <f>'Processed Data Export'!DU273*BY$1</f>
        <v>0</v>
      </c>
      <c r="BZ272" s="2">
        <f>'Processed Data Export'!DV273*BZ$1</f>
        <v>0</v>
      </c>
      <c r="CA272" s="2">
        <f>'Processed Data Export'!DW273*CA$1</f>
        <v>0</v>
      </c>
      <c r="CB272" s="2">
        <f>'Processed Data Export'!DX273*CB$1</f>
        <v>0</v>
      </c>
      <c r="CC272" s="2">
        <f>'Processed Data Export'!DY273*CC$1</f>
        <v>0</v>
      </c>
      <c r="CD272" s="2">
        <f>'Processed Data Export'!DZ273*CD$1</f>
        <v>0</v>
      </c>
      <c r="CE272" s="2">
        <f>'Processed Data Export'!EA273*CE$1</f>
        <v>0</v>
      </c>
      <c r="CF272" s="2">
        <f>'Processed Data Export'!EB273*CF$1</f>
        <v>0</v>
      </c>
      <c r="CG272" s="2">
        <f>'Processed Data Export'!EC273*CG$1</f>
        <v>0</v>
      </c>
      <c r="CH272" s="2">
        <f>'Processed Data Export'!ED273*CH$1</f>
        <v>0</v>
      </c>
      <c r="CI272" s="2">
        <f>'Processed Data Export'!EE273*CI$1</f>
        <v>0</v>
      </c>
      <c r="CJ272" s="2">
        <f>'Processed Data Export'!EF273*CJ$1</f>
        <v>0</v>
      </c>
      <c r="CK272" s="2">
        <f>'Processed Data Export'!EG273*CK$1</f>
        <v>0</v>
      </c>
      <c r="CL272" s="2">
        <f>'Processed Data Export'!EH273*CL$1</f>
        <v>0</v>
      </c>
      <c r="CM272" s="2">
        <f>'Processed Data Export'!EI273*CM$1</f>
        <v>0</v>
      </c>
      <c r="CN272" s="2">
        <f>'Processed Data Export'!EJ273*CN$1</f>
        <v>0</v>
      </c>
      <c r="CO272" s="2">
        <f t="shared" si="8"/>
        <v>0</v>
      </c>
      <c r="CP272" s="2">
        <f t="shared" si="9"/>
        <v>0</v>
      </c>
    </row>
    <row r="273" spans="1:94" x14ac:dyDescent="0.35">
      <c r="A273" s="2">
        <f>'Processed Data Export'!B274</f>
        <v>0</v>
      </c>
      <c r="B273" s="2">
        <f>'Processed Data Export'!AX274*B$1</f>
        <v>0</v>
      </c>
      <c r="C273" s="2">
        <f>'Processed Data Export'!AY274*C$1</f>
        <v>0</v>
      </c>
      <c r="D273" s="2">
        <f>'Processed Data Export'!AZ274*D$1</f>
        <v>0</v>
      </c>
      <c r="E273" s="2">
        <f>'Processed Data Export'!BA274*E$1</f>
        <v>0</v>
      </c>
      <c r="F273" s="2">
        <f>'Processed Data Export'!BB274*F$1</f>
        <v>0</v>
      </c>
      <c r="G273" s="2">
        <f>'Processed Data Export'!BC274*G$1</f>
        <v>0</v>
      </c>
      <c r="H273" s="2">
        <f>'Processed Data Export'!BD274*H$1</f>
        <v>0</v>
      </c>
      <c r="I273" s="2">
        <f>'Processed Data Export'!BE274*I$1</f>
        <v>0</v>
      </c>
      <c r="J273" s="2">
        <f>'Processed Data Export'!BF274*J$1</f>
        <v>0</v>
      </c>
      <c r="K273" s="2">
        <f>'Processed Data Export'!BG274*K$1</f>
        <v>0</v>
      </c>
      <c r="L273" s="2">
        <f>'Processed Data Export'!BH274*L$1</f>
        <v>0</v>
      </c>
      <c r="M273" s="2">
        <f>'Processed Data Export'!BI274*M$1</f>
        <v>0</v>
      </c>
      <c r="N273" s="2">
        <f>'Processed Data Export'!BJ274*N$1</f>
        <v>0</v>
      </c>
      <c r="O273" s="2">
        <f>'Processed Data Export'!BK274*O$1</f>
        <v>0</v>
      </c>
      <c r="P273" s="2">
        <f>'Processed Data Export'!BL274*P$1</f>
        <v>0</v>
      </c>
      <c r="Q273" s="2">
        <f>'Processed Data Export'!BM274*Q$1</f>
        <v>0</v>
      </c>
      <c r="R273" s="2">
        <f>'Processed Data Export'!BN274*R$1</f>
        <v>0</v>
      </c>
      <c r="S273" s="2">
        <f>'Processed Data Export'!BO274*S$1</f>
        <v>0</v>
      </c>
      <c r="T273" s="2">
        <f>'Processed Data Export'!BP274*T$1</f>
        <v>0</v>
      </c>
      <c r="U273" s="2">
        <f>'Processed Data Export'!BQ274*U$1</f>
        <v>0</v>
      </c>
      <c r="V273" s="2">
        <f>'Processed Data Export'!BR274*V$1</f>
        <v>0</v>
      </c>
      <c r="W273" s="2">
        <f>'Processed Data Export'!BS274*W$1</f>
        <v>0</v>
      </c>
      <c r="X273" s="2">
        <f>'Processed Data Export'!BT274*X$1</f>
        <v>0</v>
      </c>
      <c r="Y273" s="2">
        <f>'Processed Data Export'!BU274*Y$1</f>
        <v>0</v>
      </c>
      <c r="Z273" s="2">
        <f>'Processed Data Export'!BV274*Z$1</f>
        <v>0</v>
      </c>
      <c r="AA273" s="2">
        <f>'Processed Data Export'!BW274*AA$1</f>
        <v>0</v>
      </c>
      <c r="AB273" s="2">
        <f>'Processed Data Export'!BX274*AB$1</f>
        <v>0</v>
      </c>
      <c r="AC273" s="2">
        <f>'Processed Data Export'!BY274*AC$1</f>
        <v>0</v>
      </c>
      <c r="AD273" s="2">
        <f>'Processed Data Export'!BZ274*AD$1</f>
        <v>0</v>
      </c>
      <c r="AE273" s="2">
        <f>'Processed Data Export'!CA274*AE$1</f>
        <v>0</v>
      </c>
      <c r="AF273" s="2">
        <f>'Processed Data Export'!CB274*AF$1</f>
        <v>0</v>
      </c>
      <c r="AG273" s="2">
        <f>'Processed Data Export'!CC274*AG$1</f>
        <v>0</v>
      </c>
      <c r="AH273" s="2">
        <f>'Processed Data Export'!CD274*AH$1</f>
        <v>0</v>
      </c>
      <c r="AI273" s="2">
        <f>'Processed Data Export'!CE274*AI$1</f>
        <v>0</v>
      </c>
      <c r="AJ273" s="2">
        <f>'Processed Data Export'!CF274*AJ$1</f>
        <v>0</v>
      </c>
      <c r="AK273" s="2">
        <f>'Processed Data Export'!CG274*AK$1</f>
        <v>0</v>
      </c>
      <c r="AL273" s="2">
        <f>'Processed Data Export'!CH274*AL$1</f>
        <v>0</v>
      </c>
      <c r="AM273" s="2">
        <f>'Processed Data Export'!CI274*AM$1</f>
        <v>0</v>
      </c>
      <c r="AN273" s="2">
        <f>'Processed Data Export'!CJ274*AN$1</f>
        <v>0</v>
      </c>
      <c r="AO273" s="2">
        <f>'Processed Data Export'!CK274*AO$1</f>
        <v>0</v>
      </c>
      <c r="AP273" s="2">
        <f>'Processed Data Export'!CL274*AP$1</f>
        <v>0</v>
      </c>
      <c r="AQ273" s="2">
        <f>'Processed Data Export'!CM274*AQ$1</f>
        <v>0</v>
      </c>
      <c r="AR273" s="2">
        <f>'Processed Data Export'!CN274*AR$1</f>
        <v>0</v>
      </c>
      <c r="AS273" s="2">
        <f>'Processed Data Export'!CO274*AS$1</f>
        <v>0</v>
      </c>
      <c r="AT273" s="2">
        <f>'Processed Data Export'!CP274*AT$1</f>
        <v>0</v>
      </c>
      <c r="AU273" s="2">
        <f>'Processed Data Export'!CQ274*AU$1</f>
        <v>0</v>
      </c>
      <c r="AV273" s="2">
        <f>'Processed Data Export'!CR274*AV$1</f>
        <v>0</v>
      </c>
      <c r="AW273" s="2">
        <f>'Processed Data Export'!CS274*AW$1</f>
        <v>0</v>
      </c>
      <c r="AX273" s="2">
        <f>'Processed Data Export'!CT274*AX$1</f>
        <v>0</v>
      </c>
      <c r="AY273" s="2">
        <f>'Processed Data Export'!CU274*AY$1</f>
        <v>0</v>
      </c>
      <c r="AZ273" s="2">
        <f>'Processed Data Export'!CV274*AZ$1</f>
        <v>0</v>
      </c>
      <c r="BA273" s="2">
        <f>'Processed Data Export'!CW274*BA$1</f>
        <v>0</v>
      </c>
      <c r="BB273" s="2">
        <f>'Processed Data Export'!CX274*BB$1</f>
        <v>0</v>
      </c>
      <c r="BC273" s="2">
        <f>'Processed Data Export'!CY274*BC$1</f>
        <v>0</v>
      </c>
      <c r="BD273" s="2">
        <f>'Processed Data Export'!CZ274*BD$1</f>
        <v>0</v>
      </c>
      <c r="BE273" s="2">
        <f>'Processed Data Export'!DA274*BE$1</f>
        <v>0</v>
      </c>
      <c r="BF273" s="2">
        <f>'Processed Data Export'!DB274*BF$1</f>
        <v>0</v>
      </c>
      <c r="BG273" s="2">
        <f>'Processed Data Export'!DC274*BG$1</f>
        <v>0</v>
      </c>
      <c r="BH273" s="2">
        <f>'Processed Data Export'!DD274*BH$1</f>
        <v>0</v>
      </c>
      <c r="BI273" s="2">
        <f>'Processed Data Export'!DE274*BI$1</f>
        <v>0</v>
      </c>
      <c r="BJ273" s="2">
        <f>'Processed Data Export'!DF274*BJ$1</f>
        <v>0</v>
      </c>
      <c r="BK273" s="2">
        <f>'Processed Data Export'!DG274*BK$1</f>
        <v>0</v>
      </c>
      <c r="BL273" s="2">
        <f>'Processed Data Export'!DH274*BL$1</f>
        <v>0</v>
      </c>
      <c r="BM273" s="2">
        <f>'Processed Data Export'!DI274*BM$1</f>
        <v>0</v>
      </c>
      <c r="BN273" s="2">
        <f>'Processed Data Export'!DJ274*BN$1</f>
        <v>0</v>
      </c>
      <c r="BO273" s="2">
        <f>'Processed Data Export'!DK274*BO$1</f>
        <v>0</v>
      </c>
      <c r="BP273" s="2">
        <f>'Processed Data Export'!DL274*BP$1</f>
        <v>0</v>
      </c>
      <c r="BQ273" s="2">
        <f>'Processed Data Export'!DM274*BQ$1</f>
        <v>0</v>
      </c>
      <c r="BR273" s="2">
        <f>'Processed Data Export'!DN274*BR$1</f>
        <v>0</v>
      </c>
      <c r="BS273" s="2">
        <f>'Processed Data Export'!DO274*BS$1</f>
        <v>0</v>
      </c>
      <c r="BT273" s="2">
        <f>'Processed Data Export'!DP274*BT$1</f>
        <v>0</v>
      </c>
      <c r="BU273" s="2">
        <f>'Processed Data Export'!DQ274*BU$1</f>
        <v>0</v>
      </c>
      <c r="BV273" s="2">
        <f>'Processed Data Export'!DR274*BV$1</f>
        <v>0</v>
      </c>
      <c r="BW273" s="2">
        <f>'Processed Data Export'!DS274*BW$1</f>
        <v>0</v>
      </c>
      <c r="BX273" s="2">
        <f>'Processed Data Export'!DT274*BX$1</f>
        <v>0</v>
      </c>
      <c r="BY273" s="2">
        <f>'Processed Data Export'!DU274*BY$1</f>
        <v>0</v>
      </c>
      <c r="BZ273" s="2">
        <f>'Processed Data Export'!DV274*BZ$1</f>
        <v>0</v>
      </c>
      <c r="CA273" s="2">
        <f>'Processed Data Export'!DW274*CA$1</f>
        <v>0</v>
      </c>
      <c r="CB273" s="2">
        <f>'Processed Data Export'!DX274*CB$1</f>
        <v>0</v>
      </c>
      <c r="CC273" s="2">
        <f>'Processed Data Export'!DY274*CC$1</f>
        <v>0</v>
      </c>
      <c r="CD273" s="2">
        <f>'Processed Data Export'!DZ274*CD$1</f>
        <v>0</v>
      </c>
      <c r="CE273" s="2">
        <f>'Processed Data Export'!EA274*CE$1</f>
        <v>0</v>
      </c>
      <c r="CF273" s="2">
        <f>'Processed Data Export'!EB274*CF$1</f>
        <v>0</v>
      </c>
      <c r="CG273" s="2">
        <f>'Processed Data Export'!EC274*CG$1</f>
        <v>0</v>
      </c>
      <c r="CH273" s="2">
        <f>'Processed Data Export'!ED274*CH$1</f>
        <v>0</v>
      </c>
      <c r="CI273" s="2">
        <f>'Processed Data Export'!EE274*CI$1</f>
        <v>0</v>
      </c>
      <c r="CJ273" s="2">
        <f>'Processed Data Export'!EF274*CJ$1</f>
        <v>0</v>
      </c>
      <c r="CK273" s="2">
        <f>'Processed Data Export'!EG274*CK$1</f>
        <v>0</v>
      </c>
      <c r="CL273" s="2">
        <f>'Processed Data Export'!EH274*CL$1</f>
        <v>0</v>
      </c>
      <c r="CM273" s="2">
        <f>'Processed Data Export'!EI274*CM$1</f>
        <v>0</v>
      </c>
      <c r="CN273" s="2">
        <f>'Processed Data Export'!EJ274*CN$1</f>
        <v>0</v>
      </c>
      <c r="CO273" s="2">
        <f t="shared" si="8"/>
        <v>0</v>
      </c>
      <c r="CP273" s="2">
        <f t="shared" si="9"/>
        <v>0</v>
      </c>
    </row>
    <row r="274" spans="1:94" x14ac:dyDescent="0.35">
      <c r="A274" s="2">
        <f>'Processed Data Export'!B275</f>
        <v>0</v>
      </c>
      <c r="B274" s="2">
        <f>'Processed Data Export'!AX275*B$1</f>
        <v>0</v>
      </c>
      <c r="C274" s="2">
        <f>'Processed Data Export'!AY275*C$1</f>
        <v>0</v>
      </c>
      <c r="D274" s="2">
        <f>'Processed Data Export'!AZ275*D$1</f>
        <v>0</v>
      </c>
      <c r="E274" s="2">
        <f>'Processed Data Export'!BA275*E$1</f>
        <v>0</v>
      </c>
      <c r="F274" s="2">
        <f>'Processed Data Export'!BB275*F$1</f>
        <v>0</v>
      </c>
      <c r="G274" s="2">
        <f>'Processed Data Export'!BC275*G$1</f>
        <v>0</v>
      </c>
      <c r="H274" s="2">
        <f>'Processed Data Export'!BD275*H$1</f>
        <v>0</v>
      </c>
      <c r="I274" s="2">
        <f>'Processed Data Export'!BE275*I$1</f>
        <v>0</v>
      </c>
      <c r="J274" s="2">
        <f>'Processed Data Export'!BF275*J$1</f>
        <v>0</v>
      </c>
      <c r="K274" s="2">
        <f>'Processed Data Export'!BG275*K$1</f>
        <v>0</v>
      </c>
      <c r="L274" s="2">
        <f>'Processed Data Export'!BH275*L$1</f>
        <v>0</v>
      </c>
      <c r="M274" s="2">
        <f>'Processed Data Export'!BI275*M$1</f>
        <v>0</v>
      </c>
      <c r="N274" s="2">
        <f>'Processed Data Export'!BJ275*N$1</f>
        <v>0</v>
      </c>
      <c r="O274" s="2">
        <f>'Processed Data Export'!BK275*O$1</f>
        <v>0</v>
      </c>
      <c r="P274" s="2">
        <f>'Processed Data Export'!BL275*P$1</f>
        <v>0</v>
      </c>
      <c r="Q274" s="2">
        <f>'Processed Data Export'!BM275*Q$1</f>
        <v>0</v>
      </c>
      <c r="R274" s="2">
        <f>'Processed Data Export'!BN275*R$1</f>
        <v>0</v>
      </c>
      <c r="S274" s="2">
        <f>'Processed Data Export'!BO275*S$1</f>
        <v>0</v>
      </c>
      <c r="T274" s="2">
        <f>'Processed Data Export'!BP275*T$1</f>
        <v>0</v>
      </c>
      <c r="U274" s="2">
        <f>'Processed Data Export'!BQ275*U$1</f>
        <v>0</v>
      </c>
      <c r="V274" s="2">
        <f>'Processed Data Export'!BR275*V$1</f>
        <v>0</v>
      </c>
      <c r="W274" s="2">
        <f>'Processed Data Export'!BS275*W$1</f>
        <v>0</v>
      </c>
      <c r="X274" s="2">
        <f>'Processed Data Export'!BT275*X$1</f>
        <v>0</v>
      </c>
      <c r="Y274" s="2">
        <f>'Processed Data Export'!BU275*Y$1</f>
        <v>0</v>
      </c>
      <c r="Z274" s="2">
        <f>'Processed Data Export'!BV275*Z$1</f>
        <v>0</v>
      </c>
      <c r="AA274" s="2">
        <f>'Processed Data Export'!BW275*AA$1</f>
        <v>0</v>
      </c>
      <c r="AB274" s="2">
        <f>'Processed Data Export'!BX275*AB$1</f>
        <v>0</v>
      </c>
      <c r="AC274" s="2">
        <f>'Processed Data Export'!BY275*AC$1</f>
        <v>0</v>
      </c>
      <c r="AD274" s="2">
        <f>'Processed Data Export'!BZ275*AD$1</f>
        <v>0</v>
      </c>
      <c r="AE274" s="2">
        <f>'Processed Data Export'!CA275*AE$1</f>
        <v>0</v>
      </c>
      <c r="AF274" s="2">
        <f>'Processed Data Export'!CB275*AF$1</f>
        <v>0</v>
      </c>
      <c r="AG274" s="2">
        <f>'Processed Data Export'!CC275*AG$1</f>
        <v>0</v>
      </c>
      <c r="AH274" s="2">
        <f>'Processed Data Export'!CD275*AH$1</f>
        <v>0</v>
      </c>
      <c r="AI274" s="2">
        <f>'Processed Data Export'!CE275*AI$1</f>
        <v>0</v>
      </c>
      <c r="AJ274" s="2">
        <f>'Processed Data Export'!CF275*AJ$1</f>
        <v>0</v>
      </c>
      <c r="AK274" s="2">
        <f>'Processed Data Export'!CG275*AK$1</f>
        <v>0</v>
      </c>
      <c r="AL274" s="2">
        <f>'Processed Data Export'!CH275*AL$1</f>
        <v>0</v>
      </c>
      <c r="AM274" s="2">
        <f>'Processed Data Export'!CI275*AM$1</f>
        <v>0</v>
      </c>
      <c r="AN274" s="2">
        <f>'Processed Data Export'!CJ275*AN$1</f>
        <v>0</v>
      </c>
      <c r="AO274" s="2">
        <f>'Processed Data Export'!CK275*AO$1</f>
        <v>0</v>
      </c>
      <c r="AP274" s="2">
        <f>'Processed Data Export'!CL275*AP$1</f>
        <v>0</v>
      </c>
      <c r="AQ274" s="2">
        <f>'Processed Data Export'!CM275*AQ$1</f>
        <v>0</v>
      </c>
      <c r="AR274" s="2">
        <f>'Processed Data Export'!CN275*AR$1</f>
        <v>0</v>
      </c>
      <c r="AS274" s="2">
        <f>'Processed Data Export'!CO275*AS$1</f>
        <v>0</v>
      </c>
      <c r="AT274" s="2">
        <f>'Processed Data Export'!CP275*AT$1</f>
        <v>0</v>
      </c>
      <c r="AU274" s="2">
        <f>'Processed Data Export'!CQ275*AU$1</f>
        <v>0</v>
      </c>
      <c r="AV274" s="2">
        <f>'Processed Data Export'!CR275*AV$1</f>
        <v>0</v>
      </c>
      <c r="AW274" s="2">
        <f>'Processed Data Export'!CS275*AW$1</f>
        <v>0</v>
      </c>
      <c r="AX274" s="2">
        <f>'Processed Data Export'!CT275*AX$1</f>
        <v>0</v>
      </c>
      <c r="AY274" s="2">
        <f>'Processed Data Export'!CU275*AY$1</f>
        <v>0</v>
      </c>
      <c r="AZ274" s="2">
        <f>'Processed Data Export'!CV275*AZ$1</f>
        <v>0</v>
      </c>
      <c r="BA274" s="2">
        <f>'Processed Data Export'!CW275*BA$1</f>
        <v>0</v>
      </c>
      <c r="BB274" s="2">
        <f>'Processed Data Export'!CX275*BB$1</f>
        <v>0</v>
      </c>
      <c r="BC274" s="2">
        <f>'Processed Data Export'!CY275*BC$1</f>
        <v>0</v>
      </c>
      <c r="BD274" s="2">
        <f>'Processed Data Export'!CZ275*BD$1</f>
        <v>0</v>
      </c>
      <c r="BE274" s="2">
        <f>'Processed Data Export'!DA275*BE$1</f>
        <v>0</v>
      </c>
      <c r="BF274" s="2">
        <f>'Processed Data Export'!DB275*BF$1</f>
        <v>0</v>
      </c>
      <c r="BG274" s="2">
        <f>'Processed Data Export'!DC275*BG$1</f>
        <v>0</v>
      </c>
      <c r="BH274" s="2">
        <f>'Processed Data Export'!DD275*BH$1</f>
        <v>0</v>
      </c>
      <c r="BI274" s="2">
        <f>'Processed Data Export'!DE275*BI$1</f>
        <v>0</v>
      </c>
      <c r="BJ274" s="2">
        <f>'Processed Data Export'!DF275*BJ$1</f>
        <v>0</v>
      </c>
      <c r="BK274" s="2">
        <f>'Processed Data Export'!DG275*BK$1</f>
        <v>0</v>
      </c>
      <c r="BL274" s="2">
        <f>'Processed Data Export'!DH275*BL$1</f>
        <v>0</v>
      </c>
      <c r="BM274" s="2">
        <f>'Processed Data Export'!DI275*BM$1</f>
        <v>0</v>
      </c>
      <c r="BN274" s="2">
        <f>'Processed Data Export'!DJ275*BN$1</f>
        <v>0</v>
      </c>
      <c r="BO274" s="2">
        <f>'Processed Data Export'!DK275*BO$1</f>
        <v>0</v>
      </c>
      <c r="BP274" s="2">
        <f>'Processed Data Export'!DL275*BP$1</f>
        <v>0</v>
      </c>
      <c r="BQ274" s="2">
        <f>'Processed Data Export'!DM275*BQ$1</f>
        <v>0</v>
      </c>
      <c r="BR274" s="2">
        <f>'Processed Data Export'!DN275*BR$1</f>
        <v>0</v>
      </c>
      <c r="BS274" s="2">
        <f>'Processed Data Export'!DO275*BS$1</f>
        <v>0</v>
      </c>
      <c r="BT274" s="2">
        <f>'Processed Data Export'!DP275*BT$1</f>
        <v>0</v>
      </c>
      <c r="BU274" s="2">
        <f>'Processed Data Export'!DQ275*BU$1</f>
        <v>0</v>
      </c>
      <c r="BV274" s="2">
        <f>'Processed Data Export'!DR275*BV$1</f>
        <v>0</v>
      </c>
      <c r="BW274" s="2">
        <f>'Processed Data Export'!DS275*BW$1</f>
        <v>0</v>
      </c>
      <c r="BX274" s="2">
        <f>'Processed Data Export'!DT275*BX$1</f>
        <v>0</v>
      </c>
      <c r="BY274" s="2">
        <f>'Processed Data Export'!DU275*BY$1</f>
        <v>0</v>
      </c>
      <c r="BZ274" s="2">
        <f>'Processed Data Export'!DV275*BZ$1</f>
        <v>0</v>
      </c>
      <c r="CA274" s="2">
        <f>'Processed Data Export'!DW275*CA$1</f>
        <v>0</v>
      </c>
      <c r="CB274" s="2">
        <f>'Processed Data Export'!DX275*CB$1</f>
        <v>0</v>
      </c>
      <c r="CC274" s="2">
        <f>'Processed Data Export'!DY275*CC$1</f>
        <v>0</v>
      </c>
      <c r="CD274" s="2">
        <f>'Processed Data Export'!DZ275*CD$1</f>
        <v>0</v>
      </c>
      <c r="CE274" s="2">
        <f>'Processed Data Export'!EA275*CE$1</f>
        <v>0</v>
      </c>
      <c r="CF274" s="2">
        <f>'Processed Data Export'!EB275*CF$1</f>
        <v>0</v>
      </c>
      <c r="CG274" s="2">
        <f>'Processed Data Export'!EC275*CG$1</f>
        <v>0</v>
      </c>
      <c r="CH274" s="2">
        <f>'Processed Data Export'!ED275*CH$1</f>
        <v>0</v>
      </c>
      <c r="CI274" s="2">
        <f>'Processed Data Export'!EE275*CI$1</f>
        <v>0</v>
      </c>
      <c r="CJ274" s="2">
        <f>'Processed Data Export'!EF275*CJ$1</f>
        <v>0</v>
      </c>
      <c r="CK274" s="2">
        <f>'Processed Data Export'!EG275*CK$1</f>
        <v>0</v>
      </c>
      <c r="CL274" s="2">
        <f>'Processed Data Export'!EH275*CL$1</f>
        <v>0</v>
      </c>
      <c r="CM274" s="2">
        <f>'Processed Data Export'!EI275*CM$1</f>
        <v>0</v>
      </c>
      <c r="CN274" s="2">
        <f>'Processed Data Export'!EJ275*CN$1</f>
        <v>0</v>
      </c>
      <c r="CO274" s="2">
        <f t="shared" si="8"/>
        <v>0</v>
      </c>
      <c r="CP274" s="2">
        <f t="shared" si="9"/>
        <v>0</v>
      </c>
    </row>
    <row r="275" spans="1:94" x14ac:dyDescent="0.35">
      <c r="A275" s="2">
        <f>'Processed Data Export'!B276</f>
        <v>0</v>
      </c>
      <c r="B275" s="2">
        <f>'Processed Data Export'!AX276*B$1</f>
        <v>0</v>
      </c>
      <c r="C275" s="2">
        <f>'Processed Data Export'!AY276*C$1</f>
        <v>0</v>
      </c>
      <c r="D275" s="2">
        <f>'Processed Data Export'!AZ276*D$1</f>
        <v>0</v>
      </c>
      <c r="E275" s="2">
        <f>'Processed Data Export'!BA276*E$1</f>
        <v>0</v>
      </c>
      <c r="F275" s="2">
        <f>'Processed Data Export'!BB276*F$1</f>
        <v>0</v>
      </c>
      <c r="G275" s="2">
        <f>'Processed Data Export'!BC276*G$1</f>
        <v>0</v>
      </c>
      <c r="H275" s="2">
        <f>'Processed Data Export'!BD276*H$1</f>
        <v>0</v>
      </c>
      <c r="I275" s="2">
        <f>'Processed Data Export'!BE276*I$1</f>
        <v>0</v>
      </c>
      <c r="J275" s="2">
        <f>'Processed Data Export'!BF276*J$1</f>
        <v>0</v>
      </c>
      <c r="K275" s="2">
        <f>'Processed Data Export'!BG276*K$1</f>
        <v>0</v>
      </c>
      <c r="L275" s="2">
        <f>'Processed Data Export'!BH276*L$1</f>
        <v>0</v>
      </c>
      <c r="M275" s="2">
        <f>'Processed Data Export'!BI276*M$1</f>
        <v>0</v>
      </c>
      <c r="N275" s="2">
        <f>'Processed Data Export'!BJ276*N$1</f>
        <v>0</v>
      </c>
      <c r="O275" s="2">
        <f>'Processed Data Export'!BK276*O$1</f>
        <v>0</v>
      </c>
      <c r="P275" s="2">
        <f>'Processed Data Export'!BL276*P$1</f>
        <v>0</v>
      </c>
      <c r="Q275" s="2">
        <f>'Processed Data Export'!BM276*Q$1</f>
        <v>0</v>
      </c>
      <c r="R275" s="2">
        <f>'Processed Data Export'!BN276*R$1</f>
        <v>0</v>
      </c>
      <c r="S275" s="2">
        <f>'Processed Data Export'!BO276*S$1</f>
        <v>0</v>
      </c>
      <c r="T275" s="2">
        <f>'Processed Data Export'!BP276*T$1</f>
        <v>0</v>
      </c>
      <c r="U275" s="2">
        <f>'Processed Data Export'!BQ276*U$1</f>
        <v>0</v>
      </c>
      <c r="V275" s="2">
        <f>'Processed Data Export'!BR276*V$1</f>
        <v>0</v>
      </c>
      <c r="W275" s="2">
        <f>'Processed Data Export'!BS276*W$1</f>
        <v>0</v>
      </c>
      <c r="X275" s="2">
        <f>'Processed Data Export'!BT276*X$1</f>
        <v>0</v>
      </c>
      <c r="Y275" s="2">
        <f>'Processed Data Export'!BU276*Y$1</f>
        <v>0</v>
      </c>
      <c r="Z275" s="2">
        <f>'Processed Data Export'!BV276*Z$1</f>
        <v>0</v>
      </c>
      <c r="AA275" s="2">
        <f>'Processed Data Export'!BW276*AA$1</f>
        <v>0</v>
      </c>
      <c r="AB275" s="2">
        <f>'Processed Data Export'!BX276*AB$1</f>
        <v>0</v>
      </c>
      <c r="AC275" s="2">
        <f>'Processed Data Export'!BY276*AC$1</f>
        <v>0</v>
      </c>
      <c r="AD275" s="2">
        <f>'Processed Data Export'!BZ276*AD$1</f>
        <v>0</v>
      </c>
      <c r="AE275" s="2">
        <f>'Processed Data Export'!CA276*AE$1</f>
        <v>0</v>
      </c>
      <c r="AF275" s="2">
        <f>'Processed Data Export'!CB276*AF$1</f>
        <v>0</v>
      </c>
      <c r="AG275" s="2">
        <f>'Processed Data Export'!CC276*AG$1</f>
        <v>0</v>
      </c>
      <c r="AH275" s="2">
        <f>'Processed Data Export'!CD276*AH$1</f>
        <v>0</v>
      </c>
      <c r="AI275" s="2">
        <f>'Processed Data Export'!CE276*AI$1</f>
        <v>0</v>
      </c>
      <c r="AJ275" s="2">
        <f>'Processed Data Export'!CF276*AJ$1</f>
        <v>0</v>
      </c>
      <c r="AK275" s="2">
        <f>'Processed Data Export'!CG276*AK$1</f>
        <v>0</v>
      </c>
      <c r="AL275" s="2">
        <f>'Processed Data Export'!CH276*AL$1</f>
        <v>0</v>
      </c>
      <c r="AM275" s="2">
        <f>'Processed Data Export'!CI276*AM$1</f>
        <v>0</v>
      </c>
      <c r="AN275" s="2">
        <f>'Processed Data Export'!CJ276*AN$1</f>
        <v>0</v>
      </c>
      <c r="AO275" s="2">
        <f>'Processed Data Export'!CK276*AO$1</f>
        <v>0</v>
      </c>
      <c r="AP275" s="2">
        <f>'Processed Data Export'!CL276*AP$1</f>
        <v>0</v>
      </c>
      <c r="AQ275" s="2">
        <f>'Processed Data Export'!CM276*AQ$1</f>
        <v>0</v>
      </c>
      <c r="AR275" s="2">
        <f>'Processed Data Export'!CN276*AR$1</f>
        <v>0</v>
      </c>
      <c r="AS275" s="2">
        <f>'Processed Data Export'!CO276*AS$1</f>
        <v>0</v>
      </c>
      <c r="AT275" s="2">
        <f>'Processed Data Export'!CP276*AT$1</f>
        <v>0</v>
      </c>
      <c r="AU275" s="2">
        <f>'Processed Data Export'!CQ276*AU$1</f>
        <v>0</v>
      </c>
      <c r="AV275" s="2">
        <f>'Processed Data Export'!CR276*AV$1</f>
        <v>0</v>
      </c>
      <c r="AW275" s="2">
        <f>'Processed Data Export'!CS276*AW$1</f>
        <v>0</v>
      </c>
      <c r="AX275" s="2">
        <f>'Processed Data Export'!CT276*AX$1</f>
        <v>0</v>
      </c>
      <c r="AY275" s="2">
        <f>'Processed Data Export'!CU276*AY$1</f>
        <v>0</v>
      </c>
      <c r="AZ275" s="2">
        <f>'Processed Data Export'!CV276*AZ$1</f>
        <v>0</v>
      </c>
      <c r="BA275" s="2">
        <f>'Processed Data Export'!CW276*BA$1</f>
        <v>0</v>
      </c>
      <c r="BB275" s="2">
        <f>'Processed Data Export'!CX276*BB$1</f>
        <v>0</v>
      </c>
      <c r="BC275" s="2">
        <f>'Processed Data Export'!CY276*BC$1</f>
        <v>0</v>
      </c>
      <c r="BD275" s="2">
        <f>'Processed Data Export'!CZ276*BD$1</f>
        <v>0</v>
      </c>
      <c r="BE275" s="2">
        <f>'Processed Data Export'!DA276*BE$1</f>
        <v>0</v>
      </c>
      <c r="BF275" s="2">
        <f>'Processed Data Export'!DB276*BF$1</f>
        <v>0</v>
      </c>
      <c r="BG275" s="2">
        <f>'Processed Data Export'!DC276*BG$1</f>
        <v>0</v>
      </c>
      <c r="BH275" s="2">
        <f>'Processed Data Export'!DD276*BH$1</f>
        <v>0</v>
      </c>
      <c r="BI275" s="2">
        <f>'Processed Data Export'!DE276*BI$1</f>
        <v>0</v>
      </c>
      <c r="BJ275" s="2">
        <f>'Processed Data Export'!DF276*BJ$1</f>
        <v>0</v>
      </c>
      <c r="BK275" s="2">
        <f>'Processed Data Export'!DG276*BK$1</f>
        <v>0</v>
      </c>
      <c r="BL275" s="2">
        <f>'Processed Data Export'!DH276*BL$1</f>
        <v>0</v>
      </c>
      <c r="BM275" s="2">
        <f>'Processed Data Export'!DI276*BM$1</f>
        <v>0</v>
      </c>
      <c r="BN275" s="2">
        <f>'Processed Data Export'!DJ276*BN$1</f>
        <v>0</v>
      </c>
      <c r="BO275" s="2">
        <f>'Processed Data Export'!DK276*BO$1</f>
        <v>0</v>
      </c>
      <c r="BP275" s="2">
        <f>'Processed Data Export'!DL276*BP$1</f>
        <v>0</v>
      </c>
      <c r="BQ275" s="2">
        <f>'Processed Data Export'!DM276*BQ$1</f>
        <v>0</v>
      </c>
      <c r="BR275" s="2">
        <f>'Processed Data Export'!DN276*BR$1</f>
        <v>0</v>
      </c>
      <c r="BS275" s="2">
        <f>'Processed Data Export'!DO276*BS$1</f>
        <v>0</v>
      </c>
      <c r="BT275" s="2">
        <f>'Processed Data Export'!DP276*BT$1</f>
        <v>0</v>
      </c>
      <c r="BU275" s="2">
        <f>'Processed Data Export'!DQ276*BU$1</f>
        <v>0</v>
      </c>
      <c r="BV275" s="2">
        <f>'Processed Data Export'!DR276*BV$1</f>
        <v>0</v>
      </c>
      <c r="BW275" s="2">
        <f>'Processed Data Export'!DS276*BW$1</f>
        <v>0</v>
      </c>
      <c r="BX275" s="2">
        <f>'Processed Data Export'!DT276*BX$1</f>
        <v>0</v>
      </c>
      <c r="BY275" s="2">
        <f>'Processed Data Export'!DU276*BY$1</f>
        <v>0</v>
      </c>
      <c r="BZ275" s="2">
        <f>'Processed Data Export'!DV276*BZ$1</f>
        <v>0</v>
      </c>
      <c r="CA275" s="2">
        <f>'Processed Data Export'!DW276*CA$1</f>
        <v>0</v>
      </c>
      <c r="CB275" s="2">
        <f>'Processed Data Export'!DX276*CB$1</f>
        <v>0</v>
      </c>
      <c r="CC275" s="2">
        <f>'Processed Data Export'!DY276*CC$1</f>
        <v>0</v>
      </c>
      <c r="CD275" s="2">
        <f>'Processed Data Export'!DZ276*CD$1</f>
        <v>0</v>
      </c>
      <c r="CE275" s="2">
        <f>'Processed Data Export'!EA276*CE$1</f>
        <v>0</v>
      </c>
      <c r="CF275" s="2">
        <f>'Processed Data Export'!EB276*CF$1</f>
        <v>0</v>
      </c>
      <c r="CG275" s="2">
        <f>'Processed Data Export'!EC276*CG$1</f>
        <v>0</v>
      </c>
      <c r="CH275" s="2">
        <f>'Processed Data Export'!ED276*CH$1</f>
        <v>0</v>
      </c>
      <c r="CI275" s="2">
        <f>'Processed Data Export'!EE276*CI$1</f>
        <v>0</v>
      </c>
      <c r="CJ275" s="2">
        <f>'Processed Data Export'!EF276*CJ$1</f>
        <v>0</v>
      </c>
      <c r="CK275" s="2">
        <f>'Processed Data Export'!EG276*CK$1</f>
        <v>0</v>
      </c>
      <c r="CL275" s="2">
        <f>'Processed Data Export'!EH276*CL$1</f>
        <v>0</v>
      </c>
      <c r="CM275" s="2">
        <f>'Processed Data Export'!EI276*CM$1</f>
        <v>0</v>
      </c>
      <c r="CN275" s="2">
        <f>'Processed Data Export'!EJ276*CN$1</f>
        <v>0</v>
      </c>
      <c r="CO275" s="2">
        <f t="shared" si="8"/>
        <v>0</v>
      </c>
      <c r="CP275" s="2">
        <f t="shared" si="9"/>
        <v>0</v>
      </c>
    </row>
    <row r="276" spans="1:94" x14ac:dyDescent="0.35">
      <c r="A276" s="2">
        <f>'Processed Data Export'!B277</f>
        <v>0</v>
      </c>
      <c r="B276" s="2">
        <f>'Processed Data Export'!AX277*B$1</f>
        <v>0</v>
      </c>
      <c r="C276" s="2">
        <f>'Processed Data Export'!AY277*C$1</f>
        <v>0</v>
      </c>
      <c r="D276" s="2">
        <f>'Processed Data Export'!AZ277*D$1</f>
        <v>0</v>
      </c>
      <c r="E276" s="2">
        <f>'Processed Data Export'!BA277*E$1</f>
        <v>0</v>
      </c>
      <c r="F276" s="2">
        <f>'Processed Data Export'!BB277*F$1</f>
        <v>0</v>
      </c>
      <c r="G276" s="2">
        <f>'Processed Data Export'!BC277*G$1</f>
        <v>0</v>
      </c>
      <c r="H276" s="2">
        <f>'Processed Data Export'!BD277*H$1</f>
        <v>0</v>
      </c>
      <c r="I276" s="2">
        <f>'Processed Data Export'!BE277*I$1</f>
        <v>0</v>
      </c>
      <c r="J276" s="2">
        <f>'Processed Data Export'!BF277*J$1</f>
        <v>0</v>
      </c>
      <c r="K276" s="2">
        <f>'Processed Data Export'!BG277*K$1</f>
        <v>0</v>
      </c>
      <c r="L276" s="2">
        <f>'Processed Data Export'!BH277*L$1</f>
        <v>0</v>
      </c>
      <c r="M276" s="2">
        <f>'Processed Data Export'!BI277*M$1</f>
        <v>0</v>
      </c>
      <c r="N276" s="2">
        <f>'Processed Data Export'!BJ277*N$1</f>
        <v>0</v>
      </c>
      <c r="O276" s="2">
        <f>'Processed Data Export'!BK277*O$1</f>
        <v>0</v>
      </c>
      <c r="P276" s="2">
        <f>'Processed Data Export'!BL277*P$1</f>
        <v>0</v>
      </c>
      <c r="Q276" s="2">
        <f>'Processed Data Export'!BM277*Q$1</f>
        <v>0</v>
      </c>
      <c r="R276" s="2">
        <f>'Processed Data Export'!BN277*R$1</f>
        <v>0</v>
      </c>
      <c r="S276" s="2">
        <f>'Processed Data Export'!BO277*S$1</f>
        <v>0</v>
      </c>
      <c r="T276" s="2">
        <f>'Processed Data Export'!BP277*T$1</f>
        <v>0</v>
      </c>
      <c r="U276" s="2">
        <f>'Processed Data Export'!BQ277*U$1</f>
        <v>0</v>
      </c>
      <c r="V276" s="2">
        <f>'Processed Data Export'!BR277*V$1</f>
        <v>0</v>
      </c>
      <c r="W276" s="2">
        <f>'Processed Data Export'!BS277*W$1</f>
        <v>0</v>
      </c>
      <c r="X276" s="2">
        <f>'Processed Data Export'!BT277*X$1</f>
        <v>0</v>
      </c>
      <c r="Y276" s="2">
        <f>'Processed Data Export'!BU277*Y$1</f>
        <v>0</v>
      </c>
      <c r="Z276" s="2">
        <f>'Processed Data Export'!BV277*Z$1</f>
        <v>0</v>
      </c>
      <c r="AA276" s="2">
        <f>'Processed Data Export'!BW277*AA$1</f>
        <v>0</v>
      </c>
      <c r="AB276" s="2">
        <f>'Processed Data Export'!BX277*AB$1</f>
        <v>0</v>
      </c>
      <c r="AC276" s="2">
        <f>'Processed Data Export'!BY277*AC$1</f>
        <v>0</v>
      </c>
      <c r="AD276" s="2">
        <f>'Processed Data Export'!BZ277*AD$1</f>
        <v>0</v>
      </c>
      <c r="AE276" s="2">
        <f>'Processed Data Export'!CA277*AE$1</f>
        <v>0</v>
      </c>
      <c r="AF276" s="2">
        <f>'Processed Data Export'!CB277*AF$1</f>
        <v>0</v>
      </c>
      <c r="AG276" s="2">
        <f>'Processed Data Export'!CC277*AG$1</f>
        <v>0</v>
      </c>
      <c r="AH276" s="2">
        <f>'Processed Data Export'!CD277*AH$1</f>
        <v>0</v>
      </c>
      <c r="AI276" s="2">
        <f>'Processed Data Export'!CE277*AI$1</f>
        <v>0</v>
      </c>
      <c r="AJ276" s="2">
        <f>'Processed Data Export'!CF277*AJ$1</f>
        <v>0</v>
      </c>
      <c r="AK276" s="2">
        <f>'Processed Data Export'!CG277*AK$1</f>
        <v>0</v>
      </c>
      <c r="AL276" s="2">
        <f>'Processed Data Export'!CH277*AL$1</f>
        <v>0</v>
      </c>
      <c r="AM276" s="2">
        <f>'Processed Data Export'!CI277*AM$1</f>
        <v>0</v>
      </c>
      <c r="AN276" s="2">
        <f>'Processed Data Export'!CJ277*AN$1</f>
        <v>0</v>
      </c>
      <c r="AO276" s="2">
        <f>'Processed Data Export'!CK277*AO$1</f>
        <v>0</v>
      </c>
      <c r="AP276" s="2">
        <f>'Processed Data Export'!CL277*AP$1</f>
        <v>0</v>
      </c>
      <c r="AQ276" s="2">
        <f>'Processed Data Export'!CM277*AQ$1</f>
        <v>0</v>
      </c>
      <c r="AR276" s="2">
        <f>'Processed Data Export'!CN277*AR$1</f>
        <v>0</v>
      </c>
      <c r="AS276" s="2">
        <f>'Processed Data Export'!CO277*AS$1</f>
        <v>0</v>
      </c>
      <c r="AT276" s="2">
        <f>'Processed Data Export'!CP277*AT$1</f>
        <v>0</v>
      </c>
      <c r="AU276" s="2">
        <f>'Processed Data Export'!CQ277*AU$1</f>
        <v>0</v>
      </c>
      <c r="AV276" s="2">
        <f>'Processed Data Export'!CR277*AV$1</f>
        <v>0</v>
      </c>
      <c r="AW276" s="2">
        <f>'Processed Data Export'!CS277*AW$1</f>
        <v>0</v>
      </c>
      <c r="AX276" s="2">
        <f>'Processed Data Export'!CT277*AX$1</f>
        <v>0</v>
      </c>
      <c r="AY276" s="2">
        <f>'Processed Data Export'!CU277*AY$1</f>
        <v>0</v>
      </c>
      <c r="AZ276" s="2">
        <f>'Processed Data Export'!CV277*AZ$1</f>
        <v>0</v>
      </c>
      <c r="BA276" s="2">
        <f>'Processed Data Export'!CW277*BA$1</f>
        <v>0</v>
      </c>
      <c r="BB276" s="2">
        <f>'Processed Data Export'!CX277*BB$1</f>
        <v>0</v>
      </c>
      <c r="BC276" s="2">
        <f>'Processed Data Export'!CY277*BC$1</f>
        <v>0</v>
      </c>
      <c r="BD276" s="2">
        <f>'Processed Data Export'!CZ277*BD$1</f>
        <v>0</v>
      </c>
      <c r="BE276" s="2">
        <f>'Processed Data Export'!DA277*BE$1</f>
        <v>0</v>
      </c>
      <c r="BF276" s="2">
        <f>'Processed Data Export'!DB277*BF$1</f>
        <v>0</v>
      </c>
      <c r="BG276" s="2">
        <f>'Processed Data Export'!DC277*BG$1</f>
        <v>0</v>
      </c>
      <c r="BH276" s="2">
        <f>'Processed Data Export'!DD277*BH$1</f>
        <v>0</v>
      </c>
      <c r="BI276" s="2">
        <f>'Processed Data Export'!DE277*BI$1</f>
        <v>0</v>
      </c>
      <c r="BJ276" s="2">
        <f>'Processed Data Export'!DF277*BJ$1</f>
        <v>0</v>
      </c>
      <c r="BK276" s="2">
        <f>'Processed Data Export'!DG277*BK$1</f>
        <v>0</v>
      </c>
      <c r="BL276" s="2">
        <f>'Processed Data Export'!DH277*BL$1</f>
        <v>0</v>
      </c>
      <c r="BM276" s="2">
        <f>'Processed Data Export'!DI277*BM$1</f>
        <v>0</v>
      </c>
      <c r="BN276" s="2">
        <f>'Processed Data Export'!DJ277*BN$1</f>
        <v>0</v>
      </c>
      <c r="BO276" s="2">
        <f>'Processed Data Export'!DK277*BO$1</f>
        <v>0</v>
      </c>
      <c r="BP276" s="2">
        <f>'Processed Data Export'!DL277*BP$1</f>
        <v>0</v>
      </c>
      <c r="BQ276" s="2">
        <f>'Processed Data Export'!DM277*BQ$1</f>
        <v>0</v>
      </c>
      <c r="BR276" s="2">
        <f>'Processed Data Export'!DN277*BR$1</f>
        <v>0</v>
      </c>
      <c r="BS276" s="2">
        <f>'Processed Data Export'!DO277*BS$1</f>
        <v>0</v>
      </c>
      <c r="BT276" s="2">
        <f>'Processed Data Export'!DP277*BT$1</f>
        <v>0</v>
      </c>
      <c r="BU276" s="2">
        <f>'Processed Data Export'!DQ277*BU$1</f>
        <v>0</v>
      </c>
      <c r="BV276" s="2">
        <f>'Processed Data Export'!DR277*BV$1</f>
        <v>0</v>
      </c>
      <c r="BW276" s="2">
        <f>'Processed Data Export'!DS277*BW$1</f>
        <v>0</v>
      </c>
      <c r="BX276" s="2">
        <f>'Processed Data Export'!DT277*BX$1</f>
        <v>0</v>
      </c>
      <c r="BY276" s="2">
        <f>'Processed Data Export'!DU277*BY$1</f>
        <v>0</v>
      </c>
      <c r="BZ276" s="2">
        <f>'Processed Data Export'!DV277*BZ$1</f>
        <v>0</v>
      </c>
      <c r="CA276" s="2">
        <f>'Processed Data Export'!DW277*CA$1</f>
        <v>0</v>
      </c>
      <c r="CB276" s="2">
        <f>'Processed Data Export'!DX277*CB$1</f>
        <v>0</v>
      </c>
      <c r="CC276" s="2">
        <f>'Processed Data Export'!DY277*CC$1</f>
        <v>0</v>
      </c>
      <c r="CD276" s="2">
        <f>'Processed Data Export'!DZ277*CD$1</f>
        <v>0</v>
      </c>
      <c r="CE276" s="2">
        <f>'Processed Data Export'!EA277*CE$1</f>
        <v>0</v>
      </c>
      <c r="CF276" s="2">
        <f>'Processed Data Export'!EB277*CF$1</f>
        <v>0</v>
      </c>
      <c r="CG276" s="2">
        <f>'Processed Data Export'!EC277*CG$1</f>
        <v>0</v>
      </c>
      <c r="CH276" s="2">
        <f>'Processed Data Export'!ED277*CH$1</f>
        <v>0</v>
      </c>
      <c r="CI276" s="2">
        <f>'Processed Data Export'!EE277*CI$1</f>
        <v>0</v>
      </c>
      <c r="CJ276" s="2">
        <f>'Processed Data Export'!EF277*CJ$1</f>
        <v>0</v>
      </c>
      <c r="CK276" s="2">
        <f>'Processed Data Export'!EG277*CK$1</f>
        <v>0</v>
      </c>
      <c r="CL276" s="2">
        <f>'Processed Data Export'!EH277*CL$1</f>
        <v>0</v>
      </c>
      <c r="CM276" s="2">
        <f>'Processed Data Export'!EI277*CM$1</f>
        <v>0</v>
      </c>
      <c r="CN276" s="2">
        <f>'Processed Data Export'!EJ277*CN$1</f>
        <v>0</v>
      </c>
      <c r="CO276" s="2">
        <f t="shared" si="8"/>
        <v>0</v>
      </c>
      <c r="CP276" s="2">
        <f t="shared" si="9"/>
        <v>0</v>
      </c>
    </row>
    <row r="277" spans="1:94" x14ac:dyDescent="0.35">
      <c r="A277" s="2">
        <f>'Processed Data Export'!B278</f>
        <v>0</v>
      </c>
      <c r="B277" s="2">
        <f>'Processed Data Export'!AX278*B$1</f>
        <v>0</v>
      </c>
      <c r="C277" s="2">
        <f>'Processed Data Export'!AY278*C$1</f>
        <v>0</v>
      </c>
      <c r="D277" s="2">
        <f>'Processed Data Export'!AZ278*D$1</f>
        <v>0</v>
      </c>
      <c r="E277" s="2">
        <f>'Processed Data Export'!BA278*E$1</f>
        <v>0</v>
      </c>
      <c r="F277" s="2">
        <f>'Processed Data Export'!BB278*F$1</f>
        <v>0</v>
      </c>
      <c r="G277" s="2">
        <f>'Processed Data Export'!BC278*G$1</f>
        <v>0</v>
      </c>
      <c r="H277" s="2">
        <f>'Processed Data Export'!BD278*H$1</f>
        <v>0</v>
      </c>
      <c r="I277" s="2">
        <f>'Processed Data Export'!BE278*I$1</f>
        <v>0</v>
      </c>
      <c r="J277" s="2">
        <f>'Processed Data Export'!BF278*J$1</f>
        <v>0</v>
      </c>
      <c r="K277" s="2">
        <f>'Processed Data Export'!BG278*K$1</f>
        <v>0</v>
      </c>
      <c r="L277" s="2">
        <f>'Processed Data Export'!BH278*L$1</f>
        <v>0</v>
      </c>
      <c r="M277" s="2">
        <f>'Processed Data Export'!BI278*M$1</f>
        <v>0</v>
      </c>
      <c r="N277" s="2">
        <f>'Processed Data Export'!BJ278*N$1</f>
        <v>0</v>
      </c>
      <c r="O277" s="2">
        <f>'Processed Data Export'!BK278*O$1</f>
        <v>0</v>
      </c>
      <c r="P277" s="2">
        <f>'Processed Data Export'!BL278*P$1</f>
        <v>0</v>
      </c>
      <c r="Q277" s="2">
        <f>'Processed Data Export'!BM278*Q$1</f>
        <v>0</v>
      </c>
      <c r="R277" s="2">
        <f>'Processed Data Export'!BN278*R$1</f>
        <v>0</v>
      </c>
      <c r="S277" s="2">
        <f>'Processed Data Export'!BO278*S$1</f>
        <v>0</v>
      </c>
      <c r="T277" s="2">
        <f>'Processed Data Export'!BP278*T$1</f>
        <v>0</v>
      </c>
      <c r="U277" s="2">
        <f>'Processed Data Export'!BQ278*U$1</f>
        <v>0</v>
      </c>
      <c r="V277" s="2">
        <f>'Processed Data Export'!BR278*V$1</f>
        <v>0</v>
      </c>
      <c r="W277" s="2">
        <f>'Processed Data Export'!BS278*W$1</f>
        <v>0</v>
      </c>
      <c r="X277" s="2">
        <f>'Processed Data Export'!BT278*X$1</f>
        <v>0</v>
      </c>
      <c r="Y277" s="2">
        <f>'Processed Data Export'!BU278*Y$1</f>
        <v>0</v>
      </c>
      <c r="Z277" s="2">
        <f>'Processed Data Export'!BV278*Z$1</f>
        <v>0</v>
      </c>
      <c r="AA277" s="2">
        <f>'Processed Data Export'!BW278*AA$1</f>
        <v>0</v>
      </c>
      <c r="AB277" s="2">
        <f>'Processed Data Export'!BX278*AB$1</f>
        <v>0</v>
      </c>
      <c r="AC277" s="2">
        <f>'Processed Data Export'!BY278*AC$1</f>
        <v>0</v>
      </c>
      <c r="AD277" s="2">
        <f>'Processed Data Export'!BZ278*AD$1</f>
        <v>0</v>
      </c>
      <c r="AE277" s="2">
        <f>'Processed Data Export'!CA278*AE$1</f>
        <v>0</v>
      </c>
      <c r="AF277" s="2">
        <f>'Processed Data Export'!CB278*AF$1</f>
        <v>0</v>
      </c>
      <c r="AG277" s="2">
        <f>'Processed Data Export'!CC278*AG$1</f>
        <v>0</v>
      </c>
      <c r="AH277" s="2">
        <f>'Processed Data Export'!CD278*AH$1</f>
        <v>0</v>
      </c>
      <c r="AI277" s="2">
        <f>'Processed Data Export'!CE278*AI$1</f>
        <v>0</v>
      </c>
      <c r="AJ277" s="2">
        <f>'Processed Data Export'!CF278*AJ$1</f>
        <v>0</v>
      </c>
      <c r="AK277" s="2">
        <f>'Processed Data Export'!CG278*AK$1</f>
        <v>0</v>
      </c>
      <c r="AL277" s="2">
        <f>'Processed Data Export'!CH278*AL$1</f>
        <v>0</v>
      </c>
      <c r="AM277" s="2">
        <f>'Processed Data Export'!CI278*AM$1</f>
        <v>0</v>
      </c>
      <c r="AN277" s="2">
        <f>'Processed Data Export'!CJ278*AN$1</f>
        <v>0</v>
      </c>
      <c r="AO277" s="2">
        <f>'Processed Data Export'!CK278*AO$1</f>
        <v>0</v>
      </c>
      <c r="AP277" s="2">
        <f>'Processed Data Export'!CL278*AP$1</f>
        <v>0</v>
      </c>
      <c r="AQ277" s="2">
        <f>'Processed Data Export'!CM278*AQ$1</f>
        <v>0</v>
      </c>
      <c r="AR277" s="2">
        <f>'Processed Data Export'!CN278*AR$1</f>
        <v>0</v>
      </c>
      <c r="AS277" s="2">
        <f>'Processed Data Export'!CO278*AS$1</f>
        <v>0</v>
      </c>
      <c r="AT277" s="2">
        <f>'Processed Data Export'!CP278*AT$1</f>
        <v>0</v>
      </c>
      <c r="AU277" s="2">
        <f>'Processed Data Export'!CQ278*AU$1</f>
        <v>0</v>
      </c>
      <c r="AV277" s="2">
        <f>'Processed Data Export'!CR278*AV$1</f>
        <v>0</v>
      </c>
      <c r="AW277" s="2">
        <f>'Processed Data Export'!CS278*AW$1</f>
        <v>0</v>
      </c>
      <c r="AX277" s="2">
        <f>'Processed Data Export'!CT278*AX$1</f>
        <v>0</v>
      </c>
      <c r="AY277" s="2">
        <f>'Processed Data Export'!CU278*AY$1</f>
        <v>0</v>
      </c>
      <c r="AZ277" s="2">
        <f>'Processed Data Export'!CV278*AZ$1</f>
        <v>0</v>
      </c>
      <c r="BA277" s="2">
        <f>'Processed Data Export'!CW278*BA$1</f>
        <v>0</v>
      </c>
      <c r="BB277" s="2">
        <f>'Processed Data Export'!CX278*BB$1</f>
        <v>0</v>
      </c>
      <c r="BC277" s="2">
        <f>'Processed Data Export'!CY278*BC$1</f>
        <v>0</v>
      </c>
      <c r="BD277" s="2">
        <f>'Processed Data Export'!CZ278*BD$1</f>
        <v>0</v>
      </c>
      <c r="BE277" s="2">
        <f>'Processed Data Export'!DA278*BE$1</f>
        <v>0</v>
      </c>
      <c r="BF277" s="2">
        <f>'Processed Data Export'!DB278*BF$1</f>
        <v>0</v>
      </c>
      <c r="BG277" s="2">
        <f>'Processed Data Export'!DC278*BG$1</f>
        <v>0</v>
      </c>
      <c r="BH277" s="2">
        <f>'Processed Data Export'!DD278*BH$1</f>
        <v>0</v>
      </c>
      <c r="BI277" s="2">
        <f>'Processed Data Export'!DE278*BI$1</f>
        <v>0</v>
      </c>
      <c r="BJ277" s="2">
        <f>'Processed Data Export'!DF278*BJ$1</f>
        <v>0</v>
      </c>
      <c r="BK277" s="2">
        <f>'Processed Data Export'!DG278*BK$1</f>
        <v>0</v>
      </c>
      <c r="BL277" s="2">
        <f>'Processed Data Export'!DH278*BL$1</f>
        <v>0</v>
      </c>
      <c r="BM277" s="2">
        <f>'Processed Data Export'!DI278*BM$1</f>
        <v>0</v>
      </c>
      <c r="BN277" s="2">
        <f>'Processed Data Export'!DJ278*BN$1</f>
        <v>0</v>
      </c>
      <c r="BO277" s="2">
        <f>'Processed Data Export'!DK278*BO$1</f>
        <v>0</v>
      </c>
      <c r="BP277" s="2">
        <f>'Processed Data Export'!DL278*BP$1</f>
        <v>0</v>
      </c>
      <c r="BQ277" s="2">
        <f>'Processed Data Export'!DM278*BQ$1</f>
        <v>0</v>
      </c>
      <c r="BR277" s="2">
        <f>'Processed Data Export'!DN278*BR$1</f>
        <v>0</v>
      </c>
      <c r="BS277" s="2">
        <f>'Processed Data Export'!DO278*BS$1</f>
        <v>0</v>
      </c>
      <c r="BT277" s="2">
        <f>'Processed Data Export'!DP278*BT$1</f>
        <v>0</v>
      </c>
      <c r="BU277" s="2">
        <f>'Processed Data Export'!DQ278*BU$1</f>
        <v>0</v>
      </c>
      <c r="BV277" s="2">
        <f>'Processed Data Export'!DR278*BV$1</f>
        <v>0</v>
      </c>
      <c r="BW277" s="2">
        <f>'Processed Data Export'!DS278*BW$1</f>
        <v>0</v>
      </c>
      <c r="BX277" s="2">
        <f>'Processed Data Export'!DT278*BX$1</f>
        <v>0</v>
      </c>
      <c r="BY277" s="2">
        <f>'Processed Data Export'!DU278*BY$1</f>
        <v>0</v>
      </c>
      <c r="BZ277" s="2">
        <f>'Processed Data Export'!DV278*BZ$1</f>
        <v>0</v>
      </c>
      <c r="CA277" s="2">
        <f>'Processed Data Export'!DW278*CA$1</f>
        <v>0</v>
      </c>
      <c r="CB277" s="2">
        <f>'Processed Data Export'!DX278*CB$1</f>
        <v>0</v>
      </c>
      <c r="CC277" s="2">
        <f>'Processed Data Export'!DY278*CC$1</f>
        <v>0</v>
      </c>
      <c r="CD277" s="2">
        <f>'Processed Data Export'!DZ278*CD$1</f>
        <v>0</v>
      </c>
      <c r="CE277" s="2">
        <f>'Processed Data Export'!EA278*CE$1</f>
        <v>0</v>
      </c>
      <c r="CF277" s="2">
        <f>'Processed Data Export'!EB278*CF$1</f>
        <v>0</v>
      </c>
      <c r="CG277" s="2">
        <f>'Processed Data Export'!EC278*CG$1</f>
        <v>0</v>
      </c>
      <c r="CH277" s="2">
        <f>'Processed Data Export'!ED278*CH$1</f>
        <v>0</v>
      </c>
      <c r="CI277" s="2">
        <f>'Processed Data Export'!EE278*CI$1</f>
        <v>0</v>
      </c>
      <c r="CJ277" s="2">
        <f>'Processed Data Export'!EF278*CJ$1</f>
        <v>0</v>
      </c>
      <c r="CK277" s="2">
        <f>'Processed Data Export'!EG278*CK$1</f>
        <v>0</v>
      </c>
      <c r="CL277" s="2">
        <f>'Processed Data Export'!EH278*CL$1</f>
        <v>0</v>
      </c>
      <c r="CM277" s="2">
        <f>'Processed Data Export'!EI278*CM$1</f>
        <v>0</v>
      </c>
      <c r="CN277" s="2">
        <f>'Processed Data Export'!EJ278*CN$1</f>
        <v>0</v>
      </c>
      <c r="CO277" s="2">
        <f t="shared" si="8"/>
        <v>0</v>
      </c>
      <c r="CP277" s="2">
        <f t="shared" si="9"/>
        <v>0</v>
      </c>
    </row>
    <row r="278" spans="1:94" x14ac:dyDescent="0.35">
      <c r="A278" s="2">
        <f>'Processed Data Export'!B279</f>
        <v>0</v>
      </c>
      <c r="B278" s="2">
        <f>'Processed Data Export'!AX279*B$1</f>
        <v>0</v>
      </c>
      <c r="C278" s="2">
        <f>'Processed Data Export'!AY279*C$1</f>
        <v>0</v>
      </c>
      <c r="D278" s="2">
        <f>'Processed Data Export'!AZ279*D$1</f>
        <v>0</v>
      </c>
      <c r="E278" s="2">
        <f>'Processed Data Export'!BA279*E$1</f>
        <v>0</v>
      </c>
      <c r="F278" s="2">
        <f>'Processed Data Export'!BB279*F$1</f>
        <v>0</v>
      </c>
      <c r="G278" s="2">
        <f>'Processed Data Export'!BC279*G$1</f>
        <v>0</v>
      </c>
      <c r="H278" s="2">
        <f>'Processed Data Export'!BD279*H$1</f>
        <v>0</v>
      </c>
      <c r="I278" s="2">
        <f>'Processed Data Export'!BE279*I$1</f>
        <v>0</v>
      </c>
      <c r="J278" s="2">
        <f>'Processed Data Export'!BF279*J$1</f>
        <v>0</v>
      </c>
      <c r="K278" s="2">
        <f>'Processed Data Export'!BG279*K$1</f>
        <v>0</v>
      </c>
      <c r="L278" s="2">
        <f>'Processed Data Export'!BH279*L$1</f>
        <v>0</v>
      </c>
      <c r="M278" s="2">
        <f>'Processed Data Export'!BI279*M$1</f>
        <v>0</v>
      </c>
      <c r="N278" s="2">
        <f>'Processed Data Export'!BJ279*N$1</f>
        <v>0</v>
      </c>
      <c r="O278" s="2">
        <f>'Processed Data Export'!BK279*O$1</f>
        <v>0</v>
      </c>
      <c r="P278" s="2">
        <f>'Processed Data Export'!BL279*P$1</f>
        <v>0</v>
      </c>
      <c r="Q278" s="2">
        <f>'Processed Data Export'!BM279*Q$1</f>
        <v>0</v>
      </c>
      <c r="R278" s="2">
        <f>'Processed Data Export'!BN279*R$1</f>
        <v>0</v>
      </c>
      <c r="S278" s="2">
        <f>'Processed Data Export'!BO279*S$1</f>
        <v>0</v>
      </c>
      <c r="T278" s="2">
        <f>'Processed Data Export'!BP279*T$1</f>
        <v>0</v>
      </c>
      <c r="U278" s="2">
        <f>'Processed Data Export'!BQ279*U$1</f>
        <v>0</v>
      </c>
      <c r="V278" s="2">
        <f>'Processed Data Export'!BR279*V$1</f>
        <v>0</v>
      </c>
      <c r="W278" s="2">
        <f>'Processed Data Export'!BS279*W$1</f>
        <v>0</v>
      </c>
      <c r="X278" s="2">
        <f>'Processed Data Export'!BT279*X$1</f>
        <v>0</v>
      </c>
      <c r="Y278" s="2">
        <f>'Processed Data Export'!BU279*Y$1</f>
        <v>0</v>
      </c>
      <c r="Z278" s="2">
        <f>'Processed Data Export'!BV279*Z$1</f>
        <v>0</v>
      </c>
      <c r="AA278" s="2">
        <f>'Processed Data Export'!BW279*AA$1</f>
        <v>0</v>
      </c>
      <c r="AB278" s="2">
        <f>'Processed Data Export'!BX279*AB$1</f>
        <v>0</v>
      </c>
      <c r="AC278" s="2">
        <f>'Processed Data Export'!BY279*AC$1</f>
        <v>0</v>
      </c>
      <c r="AD278" s="2">
        <f>'Processed Data Export'!BZ279*AD$1</f>
        <v>0</v>
      </c>
      <c r="AE278" s="2">
        <f>'Processed Data Export'!CA279*AE$1</f>
        <v>0</v>
      </c>
      <c r="AF278" s="2">
        <f>'Processed Data Export'!CB279*AF$1</f>
        <v>0</v>
      </c>
      <c r="AG278" s="2">
        <f>'Processed Data Export'!CC279*AG$1</f>
        <v>0</v>
      </c>
      <c r="AH278" s="2">
        <f>'Processed Data Export'!CD279*AH$1</f>
        <v>0</v>
      </c>
      <c r="AI278" s="2">
        <f>'Processed Data Export'!CE279*AI$1</f>
        <v>0</v>
      </c>
      <c r="AJ278" s="2">
        <f>'Processed Data Export'!CF279*AJ$1</f>
        <v>0</v>
      </c>
      <c r="AK278" s="2">
        <f>'Processed Data Export'!CG279*AK$1</f>
        <v>0</v>
      </c>
      <c r="AL278" s="2">
        <f>'Processed Data Export'!CH279*AL$1</f>
        <v>0</v>
      </c>
      <c r="AM278" s="2">
        <f>'Processed Data Export'!CI279*AM$1</f>
        <v>0</v>
      </c>
      <c r="AN278" s="2">
        <f>'Processed Data Export'!CJ279*AN$1</f>
        <v>0</v>
      </c>
      <c r="AO278" s="2">
        <f>'Processed Data Export'!CK279*AO$1</f>
        <v>0</v>
      </c>
      <c r="AP278" s="2">
        <f>'Processed Data Export'!CL279*AP$1</f>
        <v>0</v>
      </c>
      <c r="AQ278" s="2">
        <f>'Processed Data Export'!CM279*AQ$1</f>
        <v>0</v>
      </c>
      <c r="AR278" s="2">
        <f>'Processed Data Export'!CN279*AR$1</f>
        <v>0</v>
      </c>
      <c r="AS278" s="2">
        <f>'Processed Data Export'!CO279*AS$1</f>
        <v>0</v>
      </c>
      <c r="AT278" s="2">
        <f>'Processed Data Export'!CP279*AT$1</f>
        <v>0</v>
      </c>
      <c r="AU278" s="2">
        <f>'Processed Data Export'!CQ279*AU$1</f>
        <v>0</v>
      </c>
      <c r="AV278" s="2">
        <f>'Processed Data Export'!CR279*AV$1</f>
        <v>0</v>
      </c>
      <c r="AW278" s="2">
        <f>'Processed Data Export'!CS279*AW$1</f>
        <v>0</v>
      </c>
      <c r="AX278" s="2">
        <f>'Processed Data Export'!CT279*AX$1</f>
        <v>0</v>
      </c>
      <c r="AY278" s="2">
        <f>'Processed Data Export'!CU279*AY$1</f>
        <v>0</v>
      </c>
      <c r="AZ278" s="2">
        <f>'Processed Data Export'!CV279*AZ$1</f>
        <v>0</v>
      </c>
      <c r="BA278" s="2">
        <f>'Processed Data Export'!CW279*BA$1</f>
        <v>0</v>
      </c>
      <c r="BB278" s="2">
        <f>'Processed Data Export'!CX279*BB$1</f>
        <v>0</v>
      </c>
      <c r="BC278" s="2">
        <f>'Processed Data Export'!CY279*BC$1</f>
        <v>0</v>
      </c>
      <c r="BD278" s="2">
        <f>'Processed Data Export'!CZ279*BD$1</f>
        <v>0</v>
      </c>
      <c r="BE278" s="2">
        <f>'Processed Data Export'!DA279*BE$1</f>
        <v>0</v>
      </c>
      <c r="BF278" s="2">
        <f>'Processed Data Export'!DB279*BF$1</f>
        <v>0</v>
      </c>
      <c r="BG278" s="2">
        <f>'Processed Data Export'!DC279*BG$1</f>
        <v>0</v>
      </c>
      <c r="BH278" s="2">
        <f>'Processed Data Export'!DD279*BH$1</f>
        <v>0</v>
      </c>
      <c r="BI278" s="2">
        <f>'Processed Data Export'!DE279*BI$1</f>
        <v>0</v>
      </c>
      <c r="BJ278" s="2">
        <f>'Processed Data Export'!DF279*BJ$1</f>
        <v>0</v>
      </c>
      <c r="BK278" s="2">
        <f>'Processed Data Export'!DG279*BK$1</f>
        <v>0</v>
      </c>
      <c r="BL278" s="2">
        <f>'Processed Data Export'!DH279*BL$1</f>
        <v>0</v>
      </c>
      <c r="BM278" s="2">
        <f>'Processed Data Export'!DI279*BM$1</f>
        <v>0</v>
      </c>
      <c r="BN278" s="2">
        <f>'Processed Data Export'!DJ279*BN$1</f>
        <v>0</v>
      </c>
      <c r="BO278" s="2">
        <f>'Processed Data Export'!DK279*BO$1</f>
        <v>0</v>
      </c>
      <c r="BP278" s="2">
        <f>'Processed Data Export'!DL279*BP$1</f>
        <v>0</v>
      </c>
      <c r="BQ278" s="2">
        <f>'Processed Data Export'!DM279*BQ$1</f>
        <v>0</v>
      </c>
      <c r="BR278" s="2">
        <f>'Processed Data Export'!DN279*BR$1</f>
        <v>0</v>
      </c>
      <c r="BS278" s="2">
        <f>'Processed Data Export'!DO279*BS$1</f>
        <v>0</v>
      </c>
      <c r="BT278" s="2">
        <f>'Processed Data Export'!DP279*BT$1</f>
        <v>0</v>
      </c>
      <c r="BU278" s="2">
        <f>'Processed Data Export'!DQ279*BU$1</f>
        <v>0</v>
      </c>
      <c r="BV278" s="2">
        <f>'Processed Data Export'!DR279*BV$1</f>
        <v>0</v>
      </c>
      <c r="BW278" s="2">
        <f>'Processed Data Export'!DS279*BW$1</f>
        <v>0</v>
      </c>
      <c r="BX278" s="2">
        <f>'Processed Data Export'!DT279*BX$1</f>
        <v>0</v>
      </c>
      <c r="BY278" s="2">
        <f>'Processed Data Export'!DU279*BY$1</f>
        <v>0</v>
      </c>
      <c r="BZ278" s="2">
        <f>'Processed Data Export'!DV279*BZ$1</f>
        <v>0</v>
      </c>
      <c r="CA278" s="2">
        <f>'Processed Data Export'!DW279*CA$1</f>
        <v>0</v>
      </c>
      <c r="CB278" s="2">
        <f>'Processed Data Export'!DX279*CB$1</f>
        <v>0</v>
      </c>
      <c r="CC278" s="2">
        <f>'Processed Data Export'!DY279*CC$1</f>
        <v>0</v>
      </c>
      <c r="CD278" s="2">
        <f>'Processed Data Export'!DZ279*CD$1</f>
        <v>0</v>
      </c>
      <c r="CE278" s="2">
        <f>'Processed Data Export'!EA279*CE$1</f>
        <v>0</v>
      </c>
      <c r="CF278" s="2">
        <f>'Processed Data Export'!EB279*CF$1</f>
        <v>0</v>
      </c>
      <c r="CG278" s="2">
        <f>'Processed Data Export'!EC279*CG$1</f>
        <v>0</v>
      </c>
      <c r="CH278" s="2">
        <f>'Processed Data Export'!ED279*CH$1</f>
        <v>0</v>
      </c>
      <c r="CI278" s="2">
        <f>'Processed Data Export'!EE279*CI$1</f>
        <v>0</v>
      </c>
      <c r="CJ278" s="2">
        <f>'Processed Data Export'!EF279*CJ$1</f>
        <v>0</v>
      </c>
      <c r="CK278" s="2">
        <f>'Processed Data Export'!EG279*CK$1</f>
        <v>0</v>
      </c>
      <c r="CL278" s="2">
        <f>'Processed Data Export'!EH279*CL$1</f>
        <v>0</v>
      </c>
      <c r="CM278" s="2">
        <f>'Processed Data Export'!EI279*CM$1</f>
        <v>0</v>
      </c>
      <c r="CN278" s="2">
        <f>'Processed Data Export'!EJ279*CN$1</f>
        <v>0</v>
      </c>
      <c r="CO278" s="2">
        <f t="shared" si="8"/>
        <v>0</v>
      </c>
      <c r="CP278" s="2">
        <f t="shared" si="9"/>
        <v>0</v>
      </c>
    </row>
    <row r="279" spans="1:94" x14ac:dyDescent="0.35">
      <c r="A279" s="2">
        <f>'Processed Data Export'!B280</f>
        <v>0</v>
      </c>
      <c r="B279" s="2">
        <f>'Processed Data Export'!AX280*B$1</f>
        <v>0</v>
      </c>
      <c r="C279" s="2">
        <f>'Processed Data Export'!AY280*C$1</f>
        <v>0</v>
      </c>
      <c r="D279" s="2">
        <f>'Processed Data Export'!AZ280*D$1</f>
        <v>0</v>
      </c>
      <c r="E279" s="2">
        <f>'Processed Data Export'!BA280*E$1</f>
        <v>0</v>
      </c>
      <c r="F279" s="2">
        <f>'Processed Data Export'!BB280*F$1</f>
        <v>0</v>
      </c>
      <c r="G279" s="2">
        <f>'Processed Data Export'!BC280*G$1</f>
        <v>0</v>
      </c>
      <c r="H279" s="2">
        <f>'Processed Data Export'!BD280*H$1</f>
        <v>0</v>
      </c>
      <c r="I279" s="2">
        <f>'Processed Data Export'!BE280*I$1</f>
        <v>0</v>
      </c>
      <c r="J279" s="2">
        <f>'Processed Data Export'!BF280*J$1</f>
        <v>0</v>
      </c>
      <c r="K279" s="2">
        <f>'Processed Data Export'!BG280*K$1</f>
        <v>0</v>
      </c>
      <c r="L279" s="2">
        <f>'Processed Data Export'!BH280*L$1</f>
        <v>0</v>
      </c>
      <c r="M279" s="2">
        <f>'Processed Data Export'!BI280*M$1</f>
        <v>0</v>
      </c>
      <c r="N279" s="2">
        <f>'Processed Data Export'!BJ280*N$1</f>
        <v>0</v>
      </c>
      <c r="O279" s="2">
        <f>'Processed Data Export'!BK280*O$1</f>
        <v>0</v>
      </c>
      <c r="P279" s="2">
        <f>'Processed Data Export'!BL280*P$1</f>
        <v>0</v>
      </c>
      <c r="Q279" s="2">
        <f>'Processed Data Export'!BM280*Q$1</f>
        <v>0</v>
      </c>
      <c r="R279" s="2">
        <f>'Processed Data Export'!BN280*R$1</f>
        <v>0</v>
      </c>
      <c r="S279" s="2">
        <f>'Processed Data Export'!BO280*S$1</f>
        <v>0</v>
      </c>
      <c r="T279" s="2">
        <f>'Processed Data Export'!BP280*T$1</f>
        <v>0</v>
      </c>
      <c r="U279" s="2">
        <f>'Processed Data Export'!BQ280*U$1</f>
        <v>0</v>
      </c>
      <c r="V279" s="2">
        <f>'Processed Data Export'!BR280*V$1</f>
        <v>0</v>
      </c>
      <c r="W279" s="2">
        <f>'Processed Data Export'!BS280*W$1</f>
        <v>0</v>
      </c>
      <c r="X279" s="2">
        <f>'Processed Data Export'!BT280*X$1</f>
        <v>0</v>
      </c>
      <c r="Y279" s="2">
        <f>'Processed Data Export'!BU280*Y$1</f>
        <v>0</v>
      </c>
      <c r="Z279" s="2">
        <f>'Processed Data Export'!BV280*Z$1</f>
        <v>0</v>
      </c>
      <c r="AA279" s="2">
        <f>'Processed Data Export'!BW280*AA$1</f>
        <v>0</v>
      </c>
      <c r="AB279" s="2">
        <f>'Processed Data Export'!BX280*AB$1</f>
        <v>0</v>
      </c>
      <c r="AC279" s="2">
        <f>'Processed Data Export'!BY280*AC$1</f>
        <v>0</v>
      </c>
      <c r="AD279" s="2">
        <f>'Processed Data Export'!BZ280*AD$1</f>
        <v>0</v>
      </c>
      <c r="AE279" s="2">
        <f>'Processed Data Export'!CA280*AE$1</f>
        <v>0</v>
      </c>
      <c r="AF279" s="2">
        <f>'Processed Data Export'!CB280*AF$1</f>
        <v>0</v>
      </c>
      <c r="AG279" s="2">
        <f>'Processed Data Export'!CC280*AG$1</f>
        <v>0</v>
      </c>
      <c r="AH279" s="2">
        <f>'Processed Data Export'!CD280*AH$1</f>
        <v>0</v>
      </c>
      <c r="AI279" s="2">
        <f>'Processed Data Export'!CE280*AI$1</f>
        <v>0</v>
      </c>
      <c r="AJ279" s="2">
        <f>'Processed Data Export'!CF280*AJ$1</f>
        <v>0</v>
      </c>
      <c r="AK279" s="2">
        <f>'Processed Data Export'!CG280*AK$1</f>
        <v>0</v>
      </c>
      <c r="AL279" s="2">
        <f>'Processed Data Export'!CH280*AL$1</f>
        <v>0</v>
      </c>
      <c r="AM279" s="2">
        <f>'Processed Data Export'!CI280*AM$1</f>
        <v>0</v>
      </c>
      <c r="AN279" s="2">
        <f>'Processed Data Export'!CJ280*AN$1</f>
        <v>0</v>
      </c>
      <c r="AO279" s="2">
        <f>'Processed Data Export'!CK280*AO$1</f>
        <v>0</v>
      </c>
      <c r="AP279" s="2">
        <f>'Processed Data Export'!CL280*AP$1</f>
        <v>0</v>
      </c>
      <c r="AQ279" s="2">
        <f>'Processed Data Export'!CM280*AQ$1</f>
        <v>0</v>
      </c>
      <c r="AR279" s="2">
        <f>'Processed Data Export'!CN280*AR$1</f>
        <v>0</v>
      </c>
      <c r="AS279" s="2">
        <f>'Processed Data Export'!CO280*AS$1</f>
        <v>0</v>
      </c>
      <c r="AT279" s="2">
        <f>'Processed Data Export'!CP280*AT$1</f>
        <v>0</v>
      </c>
      <c r="AU279" s="2">
        <f>'Processed Data Export'!CQ280*AU$1</f>
        <v>0</v>
      </c>
      <c r="AV279" s="2">
        <f>'Processed Data Export'!CR280*AV$1</f>
        <v>0</v>
      </c>
      <c r="AW279" s="2">
        <f>'Processed Data Export'!CS280*AW$1</f>
        <v>0</v>
      </c>
      <c r="AX279" s="2">
        <f>'Processed Data Export'!CT280*AX$1</f>
        <v>0</v>
      </c>
      <c r="AY279" s="2">
        <f>'Processed Data Export'!CU280*AY$1</f>
        <v>0</v>
      </c>
      <c r="AZ279" s="2">
        <f>'Processed Data Export'!CV280*AZ$1</f>
        <v>0</v>
      </c>
      <c r="BA279" s="2">
        <f>'Processed Data Export'!CW280*BA$1</f>
        <v>0</v>
      </c>
      <c r="BB279" s="2">
        <f>'Processed Data Export'!CX280*BB$1</f>
        <v>0</v>
      </c>
      <c r="BC279" s="2">
        <f>'Processed Data Export'!CY280*BC$1</f>
        <v>0</v>
      </c>
      <c r="BD279" s="2">
        <f>'Processed Data Export'!CZ280*BD$1</f>
        <v>0</v>
      </c>
      <c r="BE279" s="2">
        <f>'Processed Data Export'!DA280*BE$1</f>
        <v>0</v>
      </c>
      <c r="BF279" s="2">
        <f>'Processed Data Export'!DB280*BF$1</f>
        <v>0</v>
      </c>
      <c r="BG279" s="2">
        <f>'Processed Data Export'!DC280*BG$1</f>
        <v>0</v>
      </c>
      <c r="BH279" s="2">
        <f>'Processed Data Export'!DD280*BH$1</f>
        <v>0</v>
      </c>
      <c r="BI279" s="2">
        <f>'Processed Data Export'!DE280*BI$1</f>
        <v>0</v>
      </c>
      <c r="BJ279" s="2">
        <f>'Processed Data Export'!DF280*BJ$1</f>
        <v>0</v>
      </c>
      <c r="BK279" s="2">
        <f>'Processed Data Export'!DG280*BK$1</f>
        <v>0</v>
      </c>
      <c r="BL279" s="2">
        <f>'Processed Data Export'!DH280*BL$1</f>
        <v>0</v>
      </c>
      <c r="BM279" s="2">
        <f>'Processed Data Export'!DI280*BM$1</f>
        <v>0</v>
      </c>
      <c r="BN279" s="2">
        <f>'Processed Data Export'!DJ280*BN$1</f>
        <v>0</v>
      </c>
      <c r="BO279" s="2">
        <f>'Processed Data Export'!DK280*BO$1</f>
        <v>0</v>
      </c>
      <c r="BP279" s="2">
        <f>'Processed Data Export'!DL280*BP$1</f>
        <v>0</v>
      </c>
      <c r="BQ279" s="2">
        <f>'Processed Data Export'!DM280*BQ$1</f>
        <v>0</v>
      </c>
      <c r="BR279" s="2">
        <f>'Processed Data Export'!DN280*BR$1</f>
        <v>0</v>
      </c>
      <c r="BS279" s="2">
        <f>'Processed Data Export'!DO280*BS$1</f>
        <v>0</v>
      </c>
      <c r="BT279" s="2">
        <f>'Processed Data Export'!DP280*BT$1</f>
        <v>0</v>
      </c>
      <c r="BU279" s="2">
        <f>'Processed Data Export'!DQ280*BU$1</f>
        <v>0</v>
      </c>
      <c r="BV279" s="2">
        <f>'Processed Data Export'!DR280*BV$1</f>
        <v>0</v>
      </c>
      <c r="BW279" s="2">
        <f>'Processed Data Export'!DS280*BW$1</f>
        <v>0</v>
      </c>
      <c r="BX279" s="2">
        <f>'Processed Data Export'!DT280*BX$1</f>
        <v>0</v>
      </c>
      <c r="BY279" s="2">
        <f>'Processed Data Export'!DU280*BY$1</f>
        <v>0</v>
      </c>
      <c r="BZ279" s="2">
        <f>'Processed Data Export'!DV280*BZ$1</f>
        <v>0</v>
      </c>
      <c r="CA279" s="2">
        <f>'Processed Data Export'!DW280*CA$1</f>
        <v>0</v>
      </c>
      <c r="CB279" s="2">
        <f>'Processed Data Export'!DX280*CB$1</f>
        <v>0</v>
      </c>
      <c r="CC279" s="2">
        <f>'Processed Data Export'!DY280*CC$1</f>
        <v>0</v>
      </c>
      <c r="CD279" s="2">
        <f>'Processed Data Export'!DZ280*CD$1</f>
        <v>0</v>
      </c>
      <c r="CE279" s="2">
        <f>'Processed Data Export'!EA280*CE$1</f>
        <v>0</v>
      </c>
      <c r="CF279" s="2">
        <f>'Processed Data Export'!EB280*CF$1</f>
        <v>0</v>
      </c>
      <c r="CG279" s="2">
        <f>'Processed Data Export'!EC280*CG$1</f>
        <v>0</v>
      </c>
      <c r="CH279" s="2">
        <f>'Processed Data Export'!ED280*CH$1</f>
        <v>0</v>
      </c>
      <c r="CI279" s="2">
        <f>'Processed Data Export'!EE280*CI$1</f>
        <v>0</v>
      </c>
      <c r="CJ279" s="2">
        <f>'Processed Data Export'!EF280*CJ$1</f>
        <v>0</v>
      </c>
      <c r="CK279" s="2">
        <f>'Processed Data Export'!EG280*CK$1</f>
        <v>0</v>
      </c>
      <c r="CL279" s="2">
        <f>'Processed Data Export'!EH280*CL$1</f>
        <v>0</v>
      </c>
      <c r="CM279" s="2">
        <f>'Processed Data Export'!EI280*CM$1</f>
        <v>0</v>
      </c>
      <c r="CN279" s="2">
        <f>'Processed Data Export'!EJ280*CN$1</f>
        <v>0</v>
      </c>
      <c r="CO279" s="2">
        <f t="shared" si="8"/>
        <v>0</v>
      </c>
      <c r="CP279" s="2">
        <f t="shared" si="9"/>
        <v>0</v>
      </c>
    </row>
    <row r="280" spans="1:94" x14ac:dyDescent="0.35">
      <c r="A280" s="2">
        <f>'Processed Data Export'!B281</f>
        <v>0</v>
      </c>
      <c r="B280" s="2">
        <f>'Processed Data Export'!AX281*B$1</f>
        <v>0</v>
      </c>
      <c r="C280" s="2">
        <f>'Processed Data Export'!AY281*C$1</f>
        <v>0</v>
      </c>
      <c r="D280" s="2">
        <f>'Processed Data Export'!AZ281*D$1</f>
        <v>0</v>
      </c>
      <c r="E280" s="2">
        <f>'Processed Data Export'!BA281*E$1</f>
        <v>0</v>
      </c>
      <c r="F280" s="2">
        <f>'Processed Data Export'!BB281*F$1</f>
        <v>0</v>
      </c>
      <c r="G280" s="2">
        <f>'Processed Data Export'!BC281*G$1</f>
        <v>0</v>
      </c>
      <c r="H280" s="2">
        <f>'Processed Data Export'!BD281*H$1</f>
        <v>0</v>
      </c>
      <c r="I280" s="2">
        <f>'Processed Data Export'!BE281*I$1</f>
        <v>0</v>
      </c>
      <c r="J280" s="2">
        <f>'Processed Data Export'!BF281*J$1</f>
        <v>0</v>
      </c>
      <c r="K280" s="2">
        <f>'Processed Data Export'!BG281*K$1</f>
        <v>0</v>
      </c>
      <c r="L280" s="2">
        <f>'Processed Data Export'!BH281*L$1</f>
        <v>0</v>
      </c>
      <c r="M280" s="2">
        <f>'Processed Data Export'!BI281*M$1</f>
        <v>0</v>
      </c>
      <c r="N280" s="2">
        <f>'Processed Data Export'!BJ281*N$1</f>
        <v>0</v>
      </c>
      <c r="O280" s="2">
        <f>'Processed Data Export'!BK281*O$1</f>
        <v>0</v>
      </c>
      <c r="P280" s="2">
        <f>'Processed Data Export'!BL281*P$1</f>
        <v>0</v>
      </c>
      <c r="Q280" s="2">
        <f>'Processed Data Export'!BM281*Q$1</f>
        <v>0</v>
      </c>
      <c r="R280" s="2">
        <f>'Processed Data Export'!BN281*R$1</f>
        <v>0</v>
      </c>
      <c r="S280" s="2">
        <f>'Processed Data Export'!BO281*S$1</f>
        <v>0</v>
      </c>
      <c r="T280" s="2">
        <f>'Processed Data Export'!BP281*T$1</f>
        <v>0</v>
      </c>
      <c r="U280" s="2">
        <f>'Processed Data Export'!BQ281*U$1</f>
        <v>0</v>
      </c>
      <c r="V280" s="2">
        <f>'Processed Data Export'!BR281*V$1</f>
        <v>0</v>
      </c>
      <c r="W280" s="2">
        <f>'Processed Data Export'!BS281*W$1</f>
        <v>0</v>
      </c>
      <c r="X280" s="2">
        <f>'Processed Data Export'!BT281*X$1</f>
        <v>0</v>
      </c>
      <c r="Y280" s="2">
        <f>'Processed Data Export'!BU281*Y$1</f>
        <v>0</v>
      </c>
      <c r="Z280" s="2">
        <f>'Processed Data Export'!BV281*Z$1</f>
        <v>0</v>
      </c>
      <c r="AA280" s="2">
        <f>'Processed Data Export'!BW281*AA$1</f>
        <v>0</v>
      </c>
      <c r="AB280" s="2">
        <f>'Processed Data Export'!BX281*AB$1</f>
        <v>0</v>
      </c>
      <c r="AC280" s="2">
        <f>'Processed Data Export'!BY281*AC$1</f>
        <v>0</v>
      </c>
      <c r="AD280" s="2">
        <f>'Processed Data Export'!BZ281*AD$1</f>
        <v>0</v>
      </c>
      <c r="AE280" s="2">
        <f>'Processed Data Export'!CA281*AE$1</f>
        <v>0</v>
      </c>
      <c r="AF280" s="2">
        <f>'Processed Data Export'!CB281*AF$1</f>
        <v>0</v>
      </c>
      <c r="AG280" s="2">
        <f>'Processed Data Export'!CC281*AG$1</f>
        <v>0</v>
      </c>
      <c r="AH280" s="2">
        <f>'Processed Data Export'!CD281*AH$1</f>
        <v>0</v>
      </c>
      <c r="AI280" s="2">
        <f>'Processed Data Export'!CE281*AI$1</f>
        <v>0</v>
      </c>
      <c r="AJ280" s="2">
        <f>'Processed Data Export'!CF281*AJ$1</f>
        <v>0</v>
      </c>
      <c r="AK280" s="2">
        <f>'Processed Data Export'!CG281*AK$1</f>
        <v>0</v>
      </c>
      <c r="AL280" s="2">
        <f>'Processed Data Export'!CH281*AL$1</f>
        <v>0</v>
      </c>
      <c r="AM280" s="2">
        <f>'Processed Data Export'!CI281*AM$1</f>
        <v>0</v>
      </c>
      <c r="AN280" s="2">
        <f>'Processed Data Export'!CJ281*AN$1</f>
        <v>0</v>
      </c>
      <c r="AO280" s="2">
        <f>'Processed Data Export'!CK281*AO$1</f>
        <v>0</v>
      </c>
      <c r="AP280" s="2">
        <f>'Processed Data Export'!CL281*AP$1</f>
        <v>0</v>
      </c>
      <c r="AQ280" s="2">
        <f>'Processed Data Export'!CM281*AQ$1</f>
        <v>0</v>
      </c>
      <c r="AR280" s="2">
        <f>'Processed Data Export'!CN281*AR$1</f>
        <v>0</v>
      </c>
      <c r="AS280" s="2">
        <f>'Processed Data Export'!CO281*AS$1</f>
        <v>0</v>
      </c>
      <c r="AT280" s="2">
        <f>'Processed Data Export'!CP281*AT$1</f>
        <v>0</v>
      </c>
      <c r="AU280" s="2">
        <f>'Processed Data Export'!CQ281*AU$1</f>
        <v>0</v>
      </c>
      <c r="AV280" s="2">
        <f>'Processed Data Export'!CR281*AV$1</f>
        <v>0</v>
      </c>
      <c r="AW280" s="2">
        <f>'Processed Data Export'!CS281*AW$1</f>
        <v>0</v>
      </c>
      <c r="AX280" s="2">
        <f>'Processed Data Export'!CT281*AX$1</f>
        <v>0</v>
      </c>
      <c r="AY280" s="2">
        <f>'Processed Data Export'!CU281*AY$1</f>
        <v>0</v>
      </c>
      <c r="AZ280" s="2">
        <f>'Processed Data Export'!CV281*AZ$1</f>
        <v>0</v>
      </c>
      <c r="BA280" s="2">
        <f>'Processed Data Export'!CW281*BA$1</f>
        <v>0</v>
      </c>
      <c r="BB280" s="2">
        <f>'Processed Data Export'!CX281*BB$1</f>
        <v>0</v>
      </c>
      <c r="BC280" s="2">
        <f>'Processed Data Export'!CY281*BC$1</f>
        <v>0</v>
      </c>
      <c r="BD280" s="2">
        <f>'Processed Data Export'!CZ281*BD$1</f>
        <v>0</v>
      </c>
      <c r="BE280" s="2">
        <f>'Processed Data Export'!DA281*BE$1</f>
        <v>0</v>
      </c>
      <c r="BF280" s="2">
        <f>'Processed Data Export'!DB281*BF$1</f>
        <v>0</v>
      </c>
      <c r="BG280" s="2">
        <f>'Processed Data Export'!DC281*BG$1</f>
        <v>0</v>
      </c>
      <c r="BH280" s="2">
        <f>'Processed Data Export'!DD281*BH$1</f>
        <v>0</v>
      </c>
      <c r="BI280" s="2">
        <f>'Processed Data Export'!DE281*BI$1</f>
        <v>0</v>
      </c>
      <c r="BJ280" s="2">
        <f>'Processed Data Export'!DF281*BJ$1</f>
        <v>0</v>
      </c>
      <c r="BK280" s="2">
        <f>'Processed Data Export'!DG281*BK$1</f>
        <v>0</v>
      </c>
      <c r="BL280" s="2">
        <f>'Processed Data Export'!DH281*BL$1</f>
        <v>0</v>
      </c>
      <c r="BM280" s="2">
        <f>'Processed Data Export'!DI281*BM$1</f>
        <v>0</v>
      </c>
      <c r="BN280" s="2">
        <f>'Processed Data Export'!DJ281*BN$1</f>
        <v>0</v>
      </c>
      <c r="BO280" s="2">
        <f>'Processed Data Export'!DK281*BO$1</f>
        <v>0</v>
      </c>
      <c r="BP280" s="2">
        <f>'Processed Data Export'!DL281*BP$1</f>
        <v>0</v>
      </c>
      <c r="BQ280" s="2">
        <f>'Processed Data Export'!DM281*BQ$1</f>
        <v>0</v>
      </c>
      <c r="BR280" s="2">
        <f>'Processed Data Export'!DN281*BR$1</f>
        <v>0</v>
      </c>
      <c r="BS280" s="2">
        <f>'Processed Data Export'!DO281*BS$1</f>
        <v>0</v>
      </c>
      <c r="BT280" s="2">
        <f>'Processed Data Export'!DP281*BT$1</f>
        <v>0</v>
      </c>
      <c r="BU280" s="2">
        <f>'Processed Data Export'!DQ281*BU$1</f>
        <v>0</v>
      </c>
      <c r="BV280" s="2">
        <f>'Processed Data Export'!DR281*BV$1</f>
        <v>0</v>
      </c>
      <c r="BW280" s="2">
        <f>'Processed Data Export'!DS281*BW$1</f>
        <v>0</v>
      </c>
      <c r="BX280" s="2">
        <f>'Processed Data Export'!DT281*BX$1</f>
        <v>0</v>
      </c>
      <c r="BY280" s="2">
        <f>'Processed Data Export'!DU281*BY$1</f>
        <v>0</v>
      </c>
      <c r="BZ280" s="2">
        <f>'Processed Data Export'!DV281*BZ$1</f>
        <v>0</v>
      </c>
      <c r="CA280" s="2">
        <f>'Processed Data Export'!DW281*CA$1</f>
        <v>0</v>
      </c>
      <c r="CB280" s="2">
        <f>'Processed Data Export'!DX281*CB$1</f>
        <v>0</v>
      </c>
      <c r="CC280" s="2">
        <f>'Processed Data Export'!DY281*CC$1</f>
        <v>0</v>
      </c>
      <c r="CD280" s="2">
        <f>'Processed Data Export'!DZ281*CD$1</f>
        <v>0</v>
      </c>
      <c r="CE280" s="2">
        <f>'Processed Data Export'!EA281*CE$1</f>
        <v>0</v>
      </c>
      <c r="CF280" s="2">
        <f>'Processed Data Export'!EB281*CF$1</f>
        <v>0</v>
      </c>
      <c r="CG280" s="2">
        <f>'Processed Data Export'!EC281*CG$1</f>
        <v>0</v>
      </c>
      <c r="CH280" s="2">
        <f>'Processed Data Export'!ED281*CH$1</f>
        <v>0</v>
      </c>
      <c r="CI280" s="2">
        <f>'Processed Data Export'!EE281*CI$1</f>
        <v>0</v>
      </c>
      <c r="CJ280" s="2">
        <f>'Processed Data Export'!EF281*CJ$1</f>
        <v>0</v>
      </c>
      <c r="CK280" s="2">
        <f>'Processed Data Export'!EG281*CK$1</f>
        <v>0</v>
      </c>
      <c r="CL280" s="2">
        <f>'Processed Data Export'!EH281*CL$1</f>
        <v>0</v>
      </c>
      <c r="CM280" s="2">
        <f>'Processed Data Export'!EI281*CM$1</f>
        <v>0</v>
      </c>
      <c r="CN280" s="2">
        <f>'Processed Data Export'!EJ281*CN$1</f>
        <v>0</v>
      </c>
      <c r="CO280" s="2">
        <f t="shared" si="8"/>
        <v>0</v>
      </c>
      <c r="CP280" s="2">
        <f t="shared" si="9"/>
        <v>0</v>
      </c>
    </row>
    <row r="281" spans="1:94" x14ac:dyDescent="0.35">
      <c r="A281" s="2">
        <f>'Processed Data Export'!B282</f>
        <v>0</v>
      </c>
      <c r="B281" s="2">
        <f>'Processed Data Export'!AX282*B$1</f>
        <v>0</v>
      </c>
      <c r="C281" s="2">
        <f>'Processed Data Export'!AY282*C$1</f>
        <v>0</v>
      </c>
      <c r="D281" s="2">
        <f>'Processed Data Export'!AZ282*D$1</f>
        <v>0</v>
      </c>
      <c r="E281" s="2">
        <f>'Processed Data Export'!BA282*E$1</f>
        <v>0</v>
      </c>
      <c r="F281" s="2">
        <f>'Processed Data Export'!BB282*F$1</f>
        <v>0</v>
      </c>
      <c r="G281" s="2">
        <f>'Processed Data Export'!BC282*G$1</f>
        <v>0</v>
      </c>
      <c r="H281" s="2">
        <f>'Processed Data Export'!BD282*H$1</f>
        <v>0</v>
      </c>
      <c r="I281" s="2">
        <f>'Processed Data Export'!BE282*I$1</f>
        <v>0</v>
      </c>
      <c r="J281" s="2">
        <f>'Processed Data Export'!BF282*J$1</f>
        <v>0</v>
      </c>
      <c r="K281" s="2">
        <f>'Processed Data Export'!BG282*K$1</f>
        <v>0</v>
      </c>
      <c r="L281" s="2">
        <f>'Processed Data Export'!BH282*L$1</f>
        <v>0</v>
      </c>
      <c r="M281" s="2">
        <f>'Processed Data Export'!BI282*M$1</f>
        <v>0</v>
      </c>
      <c r="N281" s="2">
        <f>'Processed Data Export'!BJ282*N$1</f>
        <v>0</v>
      </c>
      <c r="O281" s="2">
        <f>'Processed Data Export'!BK282*O$1</f>
        <v>0</v>
      </c>
      <c r="P281" s="2">
        <f>'Processed Data Export'!BL282*P$1</f>
        <v>0</v>
      </c>
      <c r="Q281" s="2">
        <f>'Processed Data Export'!BM282*Q$1</f>
        <v>0</v>
      </c>
      <c r="R281" s="2">
        <f>'Processed Data Export'!BN282*R$1</f>
        <v>0</v>
      </c>
      <c r="S281" s="2">
        <f>'Processed Data Export'!BO282*S$1</f>
        <v>0</v>
      </c>
      <c r="T281" s="2">
        <f>'Processed Data Export'!BP282*T$1</f>
        <v>0</v>
      </c>
      <c r="U281" s="2">
        <f>'Processed Data Export'!BQ282*U$1</f>
        <v>0</v>
      </c>
      <c r="V281" s="2">
        <f>'Processed Data Export'!BR282*V$1</f>
        <v>0</v>
      </c>
      <c r="W281" s="2">
        <f>'Processed Data Export'!BS282*W$1</f>
        <v>0</v>
      </c>
      <c r="X281" s="2">
        <f>'Processed Data Export'!BT282*X$1</f>
        <v>0</v>
      </c>
      <c r="Y281" s="2">
        <f>'Processed Data Export'!BU282*Y$1</f>
        <v>0</v>
      </c>
      <c r="Z281" s="2">
        <f>'Processed Data Export'!BV282*Z$1</f>
        <v>0</v>
      </c>
      <c r="AA281" s="2">
        <f>'Processed Data Export'!BW282*AA$1</f>
        <v>0</v>
      </c>
      <c r="AB281" s="2">
        <f>'Processed Data Export'!BX282*AB$1</f>
        <v>0</v>
      </c>
      <c r="AC281" s="2">
        <f>'Processed Data Export'!BY282*AC$1</f>
        <v>0</v>
      </c>
      <c r="AD281" s="2">
        <f>'Processed Data Export'!BZ282*AD$1</f>
        <v>0</v>
      </c>
      <c r="AE281" s="2">
        <f>'Processed Data Export'!CA282*AE$1</f>
        <v>0</v>
      </c>
      <c r="AF281" s="2">
        <f>'Processed Data Export'!CB282*AF$1</f>
        <v>0</v>
      </c>
      <c r="AG281" s="2">
        <f>'Processed Data Export'!CC282*AG$1</f>
        <v>0</v>
      </c>
      <c r="AH281" s="2">
        <f>'Processed Data Export'!CD282*AH$1</f>
        <v>0</v>
      </c>
      <c r="AI281" s="2">
        <f>'Processed Data Export'!CE282*AI$1</f>
        <v>0</v>
      </c>
      <c r="AJ281" s="2">
        <f>'Processed Data Export'!CF282*AJ$1</f>
        <v>0</v>
      </c>
      <c r="AK281" s="2">
        <f>'Processed Data Export'!CG282*AK$1</f>
        <v>0</v>
      </c>
      <c r="AL281" s="2">
        <f>'Processed Data Export'!CH282*AL$1</f>
        <v>0</v>
      </c>
      <c r="AM281" s="2">
        <f>'Processed Data Export'!CI282*AM$1</f>
        <v>0</v>
      </c>
      <c r="AN281" s="2">
        <f>'Processed Data Export'!CJ282*AN$1</f>
        <v>0</v>
      </c>
      <c r="AO281" s="2">
        <f>'Processed Data Export'!CK282*AO$1</f>
        <v>0</v>
      </c>
      <c r="AP281" s="2">
        <f>'Processed Data Export'!CL282*AP$1</f>
        <v>0</v>
      </c>
      <c r="AQ281" s="2">
        <f>'Processed Data Export'!CM282*AQ$1</f>
        <v>0</v>
      </c>
      <c r="AR281" s="2">
        <f>'Processed Data Export'!CN282*AR$1</f>
        <v>0</v>
      </c>
      <c r="AS281" s="2">
        <f>'Processed Data Export'!CO282*AS$1</f>
        <v>0</v>
      </c>
      <c r="AT281" s="2">
        <f>'Processed Data Export'!CP282*AT$1</f>
        <v>0</v>
      </c>
      <c r="AU281" s="2">
        <f>'Processed Data Export'!CQ282*AU$1</f>
        <v>0</v>
      </c>
      <c r="AV281" s="2">
        <f>'Processed Data Export'!CR282*AV$1</f>
        <v>0</v>
      </c>
      <c r="AW281" s="2">
        <f>'Processed Data Export'!CS282*AW$1</f>
        <v>0</v>
      </c>
      <c r="AX281" s="2">
        <f>'Processed Data Export'!CT282*AX$1</f>
        <v>0</v>
      </c>
      <c r="AY281" s="2">
        <f>'Processed Data Export'!CU282*AY$1</f>
        <v>0</v>
      </c>
      <c r="AZ281" s="2">
        <f>'Processed Data Export'!CV282*AZ$1</f>
        <v>0</v>
      </c>
      <c r="BA281" s="2">
        <f>'Processed Data Export'!CW282*BA$1</f>
        <v>0</v>
      </c>
      <c r="BB281" s="2">
        <f>'Processed Data Export'!CX282*BB$1</f>
        <v>0</v>
      </c>
      <c r="BC281" s="2">
        <f>'Processed Data Export'!CY282*BC$1</f>
        <v>0</v>
      </c>
      <c r="BD281" s="2">
        <f>'Processed Data Export'!CZ282*BD$1</f>
        <v>0</v>
      </c>
      <c r="BE281" s="2">
        <f>'Processed Data Export'!DA282*BE$1</f>
        <v>0</v>
      </c>
      <c r="BF281" s="2">
        <f>'Processed Data Export'!DB282*BF$1</f>
        <v>0</v>
      </c>
      <c r="BG281" s="2">
        <f>'Processed Data Export'!DC282*BG$1</f>
        <v>0</v>
      </c>
      <c r="BH281" s="2">
        <f>'Processed Data Export'!DD282*BH$1</f>
        <v>0</v>
      </c>
      <c r="BI281" s="2">
        <f>'Processed Data Export'!DE282*BI$1</f>
        <v>0</v>
      </c>
      <c r="BJ281" s="2">
        <f>'Processed Data Export'!DF282*BJ$1</f>
        <v>0</v>
      </c>
      <c r="BK281" s="2">
        <f>'Processed Data Export'!DG282*BK$1</f>
        <v>0</v>
      </c>
      <c r="BL281" s="2">
        <f>'Processed Data Export'!DH282*BL$1</f>
        <v>0</v>
      </c>
      <c r="BM281" s="2">
        <f>'Processed Data Export'!DI282*BM$1</f>
        <v>0</v>
      </c>
      <c r="BN281" s="2">
        <f>'Processed Data Export'!DJ282*BN$1</f>
        <v>0</v>
      </c>
      <c r="BO281" s="2">
        <f>'Processed Data Export'!DK282*BO$1</f>
        <v>0</v>
      </c>
      <c r="BP281" s="2">
        <f>'Processed Data Export'!DL282*BP$1</f>
        <v>0</v>
      </c>
      <c r="BQ281" s="2">
        <f>'Processed Data Export'!DM282*BQ$1</f>
        <v>0</v>
      </c>
      <c r="BR281" s="2">
        <f>'Processed Data Export'!DN282*BR$1</f>
        <v>0</v>
      </c>
      <c r="BS281" s="2">
        <f>'Processed Data Export'!DO282*BS$1</f>
        <v>0</v>
      </c>
      <c r="BT281" s="2">
        <f>'Processed Data Export'!DP282*BT$1</f>
        <v>0</v>
      </c>
      <c r="BU281" s="2">
        <f>'Processed Data Export'!DQ282*BU$1</f>
        <v>0</v>
      </c>
      <c r="BV281" s="2">
        <f>'Processed Data Export'!DR282*BV$1</f>
        <v>0</v>
      </c>
      <c r="BW281" s="2">
        <f>'Processed Data Export'!DS282*BW$1</f>
        <v>0</v>
      </c>
      <c r="BX281" s="2">
        <f>'Processed Data Export'!DT282*BX$1</f>
        <v>0</v>
      </c>
      <c r="BY281" s="2">
        <f>'Processed Data Export'!DU282*BY$1</f>
        <v>0</v>
      </c>
      <c r="BZ281" s="2">
        <f>'Processed Data Export'!DV282*BZ$1</f>
        <v>0</v>
      </c>
      <c r="CA281" s="2">
        <f>'Processed Data Export'!DW282*CA$1</f>
        <v>0</v>
      </c>
      <c r="CB281" s="2">
        <f>'Processed Data Export'!DX282*CB$1</f>
        <v>0</v>
      </c>
      <c r="CC281" s="2">
        <f>'Processed Data Export'!DY282*CC$1</f>
        <v>0</v>
      </c>
      <c r="CD281" s="2">
        <f>'Processed Data Export'!DZ282*CD$1</f>
        <v>0</v>
      </c>
      <c r="CE281" s="2">
        <f>'Processed Data Export'!EA282*CE$1</f>
        <v>0</v>
      </c>
      <c r="CF281" s="2">
        <f>'Processed Data Export'!EB282*CF$1</f>
        <v>0</v>
      </c>
      <c r="CG281" s="2">
        <f>'Processed Data Export'!EC282*CG$1</f>
        <v>0</v>
      </c>
      <c r="CH281" s="2">
        <f>'Processed Data Export'!ED282*CH$1</f>
        <v>0</v>
      </c>
      <c r="CI281" s="2">
        <f>'Processed Data Export'!EE282*CI$1</f>
        <v>0</v>
      </c>
      <c r="CJ281" s="2">
        <f>'Processed Data Export'!EF282*CJ$1</f>
        <v>0</v>
      </c>
      <c r="CK281" s="2">
        <f>'Processed Data Export'!EG282*CK$1</f>
        <v>0</v>
      </c>
      <c r="CL281" s="2">
        <f>'Processed Data Export'!EH282*CL$1</f>
        <v>0</v>
      </c>
      <c r="CM281" s="2">
        <f>'Processed Data Export'!EI282*CM$1</f>
        <v>0</v>
      </c>
      <c r="CN281" s="2">
        <f>'Processed Data Export'!EJ282*CN$1</f>
        <v>0</v>
      </c>
      <c r="CO281" s="2">
        <f t="shared" si="8"/>
        <v>0</v>
      </c>
      <c r="CP281" s="2">
        <f t="shared" si="9"/>
        <v>0</v>
      </c>
    </row>
    <row r="282" spans="1:94" x14ac:dyDescent="0.35">
      <c r="A282" s="2">
        <f>'Processed Data Export'!B283</f>
        <v>0</v>
      </c>
      <c r="B282" s="2">
        <f>'Processed Data Export'!AX283*B$1</f>
        <v>0</v>
      </c>
      <c r="C282" s="2">
        <f>'Processed Data Export'!AY283*C$1</f>
        <v>0</v>
      </c>
      <c r="D282" s="2">
        <f>'Processed Data Export'!AZ283*D$1</f>
        <v>0</v>
      </c>
      <c r="E282" s="2">
        <f>'Processed Data Export'!BA283*E$1</f>
        <v>0</v>
      </c>
      <c r="F282" s="2">
        <f>'Processed Data Export'!BB283*F$1</f>
        <v>0</v>
      </c>
      <c r="G282" s="2">
        <f>'Processed Data Export'!BC283*G$1</f>
        <v>0</v>
      </c>
      <c r="H282" s="2">
        <f>'Processed Data Export'!BD283*H$1</f>
        <v>0</v>
      </c>
      <c r="I282" s="2">
        <f>'Processed Data Export'!BE283*I$1</f>
        <v>0</v>
      </c>
      <c r="J282" s="2">
        <f>'Processed Data Export'!BF283*J$1</f>
        <v>0</v>
      </c>
      <c r="K282" s="2">
        <f>'Processed Data Export'!BG283*K$1</f>
        <v>0</v>
      </c>
      <c r="L282" s="2">
        <f>'Processed Data Export'!BH283*L$1</f>
        <v>0</v>
      </c>
      <c r="M282" s="2">
        <f>'Processed Data Export'!BI283*M$1</f>
        <v>0</v>
      </c>
      <c r="N282" s="2">
        <f>'Processed Data Export'!BJ283*N$1</f>
        <v>0</v>
      </c>
      <c r="O282" s="2">
        <f>'Processed Data Export'!BK283*O$1</f>
        <v>0</v>
      </c>
      <c r="P282" s="2">
        <f>'Processed Data Export'!BL283*P$1</f>
        <v>0</v>
      </c>
      <c r="Q282" s="2">
        <f>'Processed Data Export'!BM283*Q$1</f>
        <v>0</v>
      </c>
      <c r="R282" s="2">
        <f>'Processed Data Export'!BN283*R$1</f>
        <v>0</v>
      </c>
      <c r="S282" s="2">
        <f>'Processed Data Export'!BO283*S$1</f>
        <v>0</v>
      </c>
      <c r="T282" s="2">
        <f>'Processed Data Export'!BP283*T$1</f>
        <v>0</v>
      </c>
      <c r="U282" s="2">
        <f>'Processed Data Export'!BQ283*U$1</f>
        <v>0</v>
      </c>
      <c r="V282" s="2">
        <f>'Processed Data Export'!BR283*V$1</f>
        <v>0</v>
      </c>
      <c r="W282" s="2">
        <f>'Processed Data Export'!BS283*W$1</f>
        <v>0</v>
      </c>
      <c r="X282" s="2">
        <f>'Processed Data Export'!BT283*X$1</f>
        <v>0</v>
      </c>
      <c r="Y282" s="2">
        <f>'Processed Data Export'!BU283*Y$1</f>
        <v>0</v>
      </c>
      <c r="Z282" s="2">
        <f>'Processed Data Export'!BV283*Z$1</f>
        <v>0</v>
      </c>
      <c r="AA282" s="2">
        <f>'Processed Data Export'!BW283*AA$1</f>
        <v>0</v>
      </c>
      <c r="AB282" s="2">
        <f>'Processed Data Export'!BX283*AB$1</f>
        <v>0</v>
      </c>
      <c r="AC282" s="2">
        <f>'Processed Data Export'!BY283*AC$1</f>
        <v>0</v>
      </c>
      <c r="AD282" s="2">
        <f>'Processed Data Export'!BZ283*AD$1</f>
        <v>0</v>
      </c>
      <c r="AE282" s="2">
        <f>'Processed Data Export'!CA283*AE$1</f>
        <v>0</v>
      </c>
      <c r="AF282" s="2">
        <f>'Processed Data Export'!CB283*AF$1</f>
        <v>0</v>
      </c>
      <c r="AG282" s="2">
        <f>'Processed Data Export'!CC283*AG$1</f>
        <v>0</v>
      </c>
      <c r="AH282" s="2">
        <f>'Processed Data Export'!CD283*AH$1</f>
        <v>0</v>
      </c>
      <c r="AI282" s="2">
        <f>'Processed Data Export'!CE283*AI$1</f>
        <v>0</v>
      </c>
      <c r="AJ282" s="2">
        <f>'Processed Data Export'!CF283*AJ$1</f>
        <v>0</v>
      </c>
      <c r="AK282" s="2">
        <f>'Processed Data Export'!CG283*AK$1</f>
        <v>0</v>
      </c>
      <c r="AL282" s="2">
        <f>'Processed Data Export'!CH283*AL$1</f>
        <v>0</v>
      </c>
      <c r="AM282" s="2">
        <f>'Processed Data Export'!CI283*AM$1</f>
        <v>0</v>
      </c>
      <c r="AN282" s="2">
        <f>'Processed Data Export'!CJ283*AN$1</f>
        <v>0</v>
      </c>
      <c r="AO282" s="2">
        <f>'Processed Data Export'!CK283*AO$1</f>
        <v>0</v>
      </c>
      <c r="AP282" s="2">
        <f>'Processed Data Export'!CL283*AP$1</f>
        <v>0</v>
      </c>
      <c r="AQ282" s="2">
        <f>'Processed Data Export'!CM283*AQ$1</f>
        <v>0</v>
      </c>
      <c r="AR282" s="2">
        <f>'Processed Data Export'!CN283*AR$1</f>
        <v>0</v>
      </c>
      <c r="AS282" s="2">
        <f>'Processed Data Export'!CO283*AS$1</f>
        <v>0</v>
      </c>
      <c r="AT282" s="2">
        <f>'Processed Data Export'!CP283*AT$1</f>
        <v>0</v>
      </c>
      <c r="AU282" s="2">
        <f>'Processed Data Export'!CQ283*AU$1</f>
        <v>0</v>
      </c>
      <c r="AV282" s="2">
        <f>'Processed Data Export'!CR283*AV$1</f>
        <v>0</v>
      </c>
      <c r="AW282" s="2">
        <f>'Processed Data Export'!CS283*AW$1</f>
        <v>0</v>
      </c>
      <c r="AX282" s="2">
        <f>'Processed Data Export'!CT283*AX$1</f>
        <v>0</v>
      </c>
      <c r="AY282" s="2">
        <f>'Processed Data Export'!CU283*AY$1</f>
        <v>0</v>
      </c>
      <c r="AZ282" s="2">
        <f>'Processed Data Export'!CV283*AZ$1</f>
        <v>0</v>
      </c>
      <c r="BA282" s="2">
        <f>'Processed Data Export'!CW283*BA$1</f>
        <v>0</v>
      </c>
      <c r="BB282" s="2">
        <f>'Processed Data Export'!CX283*BB$1</f>
        <v>0</v>
      </c>
      <c r="BC282" s="2">
        <f>'Processed Data Export'!CY283*BC$1</f>
        <v>0</v>
      </c>
      <c r="BD282" s="2">
        <f>'Processed Data Export'!CZ283*BD$1</f>
        <v>0</v>
      </c>
      <c r="BE282" s="2">
        <f>'Processed Data Export'!DA283*BE$1</f>
        <v>0</v>
      </c>
      <c r="BF282" s="2">
        <f>'Processed Data Export'!DB283*BF$1</f>
        <v>0</v>
      </c>
      <c r="BG282" s="2">
        <f>'Processed Data Export'!DC283*BG$1</f>
        <v>0</v>
      </c>
      <c r="BH282" s="2">
        <f>'Processed Data Export'!DD283*BH$1</f>
        <v>0</v>
      </c>
      <c r="BI282" s="2">
        <f>'Processed Data Export'!DE283*BI$1</f>
        <v>0</v>
      </c>
      <c r="BJ282" s="2">
        <f>'Processed Data Export'!DF283*BJ$1</f>
        <v>0</v>
      </c>
      <c r="BK282" s="2">
        <f>'Processed Data Export'!DG283*BK$1</f>
        <v>0</v>
      </c>
      <c r="BL282" s="2">
        <f>'Processed Data Export'!DH283*BL$1</f>
        <v>0</v>
      </c>
      <c r="BM282" s="2">
        <f>'Processed Data Export'!DI283*BM$1</f>
        <v>0</v>
      </c>
      <c r="BN282" s="2">
        <f>'Processed Data Export'!DJ283*BN$1</f>
        <v>0</v>
      </c>
      <c r="BO282" s="2">
        <f>'Processed Data Export'!DK283*BO$1</f>
        <v>0</v>
      </c>
      <c r="BP282" s="2">
        <f>'Processed Data Export'!DL283*BP$1</f>
        <v>0</v>
      </c>
      <c r="BQ282" s="2">
        <f>'Processed Data Export'!DM283*BQ$1</f>
        <v>0</v>
      </c>
      <c r="BR282" s="2">
        <f>'Processed Data Export'!DN283*BR$1</f>
        <v>0</v>
      </c>
      <c r="BS282" s="2">
        <f>'Processed Data Export'!DO283*BS$1</f>
        <v>0</v>
      </c>
      <c r="BT282" s="2">
        <f>'Processed Data Export'!DP283*BT$1</f>
        <v>0</v>
      </c>
      <c r="BU282" s="2">
        <f>'Processed Data Export'!DQ283*BU$1</f>
        <v>0</v>
      </c>
      <c r="BV282" s="2">
        <f>'Processed Data Export'!DR283*BV$1</f>
        <v>0</v>
      </c>
      <c r="BW282" s="2">
        <f>'Processed Data Export'!DS283*BW$1</f>
        <v>0</v>
      </c>
      <c r="BX282" s="2">
        <f>'Processed Data Export'!DT283*BX$1</f>
        <v>0</v>
      </c>
      <c r="BY282" s="2">
        <f>'Processed Data Export'!DU283*BY$1</f>
        <v>0</v>
      </c>
      <c r="BZ282" s="2">
        <f>'Processed Data Export'!DV283*BZ$1</f>
        <v>0</v>
      </c>
      <c r="CA282" s="2">
        <f>'Processed Data Export'!DW283*CA$1</f>
        <v>0</v>
      </c>
      <c r="CB282" s="2">
        <f>'Processed Data Export'!DX283*CB$1</f>
        <v>0</v>
      </c>
      <c r="CC282" s="2">
        <f>'Processed Data Export'!DY283*CC$1</f>
        <v>0</v>
      </c>
      <c r="CD282" s="2">
        <f>'Processed Data Export'!DZ283*CD$1</f>
        <v>0</v>
      </c>
      <c r="CE282" s="2">
        <f>'Processed Data Export'!EA283*CE$1</f>
        <v>0</v>
      </c>
      <c r="CF282" s="2">
        <f>'Processed Data Export'!EB283*CF$1</f>
        <v>0</v>
      </c>
      <c r="CG282" s="2">
        <f>'Processed Data Export'!EC283*CG$1</f>
        <v>0</v>
      </c>
      <c r="CH282" s="2">
        <f>'Processed Data Export'!ED283*CH$1</f>
        <v>0</v>
      </c>
      <c r="CI282" s="2">
        <f>'Processed Data Export'!EE283*CI$1</f>
        <v>0</v>
      </c>
      <c r="CJ282" s="2">
        <f>'Processed Data Export'!EF283*CJ$1</f>
        <v>0</v>
      </c>
      <c r="CK282" s="2">
        <f>'Processed Data Export'!EG283*CK$1</f>
        <v>0</v>
      </c>
      <c r="CL282" s="2">
        <f>'Processed Data Export'!EH283*CL$1</f>
        <v>0</v>
      </c>
      <c r="CM282" s="2">
        <f>'Processed Data Export'!EI283*CM$1</f>
        <v>0</v>
      </c>
      <c r="CN282" s="2">
        <f>'Processed Data Export'!EJ283*CN$1</f>
        <v>0</v>
      </c>
      <c r="CO282" s="2">
        <f t="shared" si="8"/>
        <v>0</v>
      </c>
      <c r="CP282" s="2">
        <f t="shared" si="9"/>
        <v>0</v>
      </c>
    </row>
    <row r="283" spans="1:94" x14ac:dyDescent="0.35">
      <c r="A283" s="2">
        <f>'Processed Data Export'!B284</f>
        <v>0</v>
      </c>
      <c r="B283" s="2">
        <f>'Processed Data Export'!AX284*B$1</f>
        <v>0</v>
      </c>
      <c r="C283" s="2">
        <f>'Processed Data Export'!AY284*C$1</f>
        <v>0</v>
      </c>
      <c r="D283" s="2">
        <f>'Processed Data Export'!AZ284*D$1</f>
        <v>0</v>
      </c>
      <c r="E283" s="2">
        <f>'Processed Data Export'!BA284*E$1</f>
        <v>0</v>
      </c>
      <c r="F283" s="2">
        <f>'Processed Data Export'!BB284*F$1</f>
        <v>0</v>
      </c>
      <c r="G283" s="2">
        <f>'Processed Data Export'!BC284*G$1</f>
        <v>0</v>
      </c>
      <c r="H283" s="2">
        <f>'Processed Data Export'!BD284*H$1</f>
        <v>0</v>
      </c>
      <c r="I283" s="2">
        <f>'Processed Data Export'!BE284*I$1</f>
        <v>0</v>
      </c>
      <c r="J283" s="2">
        <f>'Processed Data Export'!BF284*J$1</f>
        <v>0</v>
      </c>
      <c r="K283" s="2">
        <f>'Processed Data Export'!BG284*K$1</f>
        <v>0</v>
      </c>
      <c r="L283" s="2">
        <f>'Processed Data Export'!BH284*L$1</f>
        <v>0</v>
      </c>
      <c r="M283" s="2">
        <f>'Processed Data Export'!BI284*M$1</f>
        <v>0</v>
      </c>
      <c r="N283" s="2">
        <f>'Processed Data Export'!BJ284*N$1</f>
        <v>0</v>
      </c>
      <c r="O283" s="2">
        <f>'Processed Data Export'!BK284*O$1</f>
        <v>0</v>
      </c>
      <c r="P283" s="2">
        <f>'Processed Data Export'!BL284*P$1</f>
        <v>0</v>
      </c>
      <c r="Q283" s="2">
        <f>'Processed Data Export'!BM284*Q$1</f>
        <v>0</v>
      </c>
      <c r="R283" s="2">
        <f>'Processed Data Export'!BN284*R$1</f>
        <v>0</v>
      </c>
      <c r="S283" s="2">
        <f>'Processed Data Export'!BO284*S$1</f>
        <v>0</v>
      </c>
      <c r="T283" s="2">
        <f>'Processed Data Export'!BP284*T$1</f>
        <v>0</v>
      </c>
      <c r="U283" s="2">
        <f>'Processed Data Export'!BQ284*U$1</f>
        <v>0</v>
      </c>
      <c r="V283" s="2">
        <f>'Processed Data Export'!BR284*V$1</f>
        <v>0</v>
      </c>
      <c r="W283" s="2">
        <f>'Processed Data Export'!BS284*W$1</f>
        <v>0</v>
      </c>
      <c r="X283" s="2">
        <f>'Processed Data Export'!BT284*X$1</f>
        <v>0</v>
      </c>
      <c r="Y283" s="2">
        <f>'Processed Data Export'!BU284*Y$1</f>
        <v>0</v>
      </c>
      <c r="Z283" s="2">
        <f>'Processed Data Export'!BV284*Z$1</f>
        <v>0</v>
      </c>
      <c r="AA283" s="2">
        <f>'Processed Data Export'!BW284*AA$1</f>
        <v>0</v>
      </c>
      <c r="AB283" s="2">
        <f>'Processed Data Export'!BX284*AB$1</f>
        <v>0</v>
      </c>
      <c r="AC283" s="2">
        <f>'Processed Data Export'!BY284*AC$1</f>
        <v>0</v>
      </c>
      <c r="AD283" s="2">
        <f>'Processed Data Export'!BZ284*AD$1</f>
        <v>0</v>
      </c>
      <c r="AE283" s="2">
        <f>'Processed Data Export'!CA284*AE$1</f>
        <v>0</v>
      </c>
      <c r="AF283" s="2">
        <f>'Processed Data Export'!CB284*AF$1</f>
        <v>0</v>
      </c>
      <c r="AG283" s="2">
        <f>'Processed Data Export'!CC284*AG$1</f>
        <v>0</v>
      </c>
      <c r="AH283" s="2">
        <f>'Processed Data Export'!CD284*AH$1</f>
        <v>0</v>
      </c>
      <c r="AI283" s="2">
        <f>'Processed Data Export'!CE284*AI$1</f>
        <v>0</v>
      </c>
      <c r="AJ283" s="2">
        <f>'Processed Data Export'!CF284*AJ$1</f>
        <v>0</v>
      </c>
      <c r="AK283" s="2">
        <f>'Processed Data Export'!CG284*AK$1</f>
        <v>0</v>
      </c>
      <c r="AL283" s="2">
        <f>'Processed Data Export'!CH284*AL$1</f>
        <v>0</v>
      </c>
      <c r="AM283" s="2">
        <f>'Processed Data Export'!CI284*AM$1</f>
        <v>0</v>
      </c>
      <c r="AN283" s="2">
        <f>'Processed Data Export'!CJ284*AN$1</f>
        <v>0</v>
      </c>
      <c r="AO283" s="2">
        <f>'Processed Data Export'!CK284*AO$1</f>
        <v>0</v>
      </c>
      <c r="AP283" s="2">
        <f>'Processed Data Export'!CL284*AP$1</f>
        <v>0</v>
      </c>
      <c r="AQ283" s="2">
        <f>'Processed Data Export'!CM284*AQ$1</f>
        <v>0</v>
      </c>
      <c r="AR283" s="2">
        <f>'Processed Data Export'!CN284*AR$1</f>
        <v>0</v>
      </c>
      <c r="AS283" s="2">
        <f>'Processed Data Export'!CO284*AS$1</f>
        <v>0</v>
      </c>
      <c r="AT283" s="2">
        <f>'Processed Data Export'!CP284*AT$1</f>
        <v>0</v>
      </c>
      <c r="AU283" s="2">
        <f>'Processed Data Export'!CQ284*AU$1</f>
        <v>0</v>
      </c>
      <c r="AV283" s="2">
        <f>'Processed Data Export'!CR284*AV$1</f>
        <v>0</v>
      </c>
      <c r="AW283" s="2">
        <f>'Processed Data Export'!CS284*AW$1</f>
        <v>0</v>
      </c>
      <c r="AX283" s="2">
        <f>'Processed Data Export'!CT284*AX$1</f>
        <v>0</v>
      </c>
      <c r="AY283" s="2">
        <f>'Processed Data Export'!CU284*AY$1</f>
        <v>0</v>
      </c>
      <c r="AZ283" s="2">
        <f>'Processed Data Export'!CV284*AZ$1</f>
        <v>0</v>
      </c>
      <c r="BA283" s="2">
        <f>'Processed Data Export'!CW284*BA$1</f>
        <v>0</v>
      </c>
      <c r="BB283" s="2">
        <f>'Processed Data Export'!CX284*BB$1</f>
        <v>0</v>
      </c>
      <c r="BC283" s="2">
        <f>'Processed Data Export'!CY284*BC$1</f>
        <v>0</v>
      </c>
      <c r="BD283" s="2">
        <f>'Processed Data Export'!CZ284*BD$1</f>
        <v>0</v>
      </c>
      <c r="BE283" s="2">
        <f>'Processed Data Export'!DA284*BE$1</f>
        <v>0</v>
      </c>
      <c r="BF283" s="2">
        <f>'Processed Data Export'!DB284*BF$1</f>
        <v>0</v>
      </c>
      <c r="BG283" s="2">
        <f>'Processed Data Export'!DC284*BG$1</f>
        <v>0</v>
      </c>
      <c r="BH283" s="2">
        <f>'Processed Data Export'!DD284*BH$1</f>
        <v>0</v>
      </c>
      <c r="BI283" s="2">
        <f>'Processed Data Export'!DE284*BI$1</f>
        <v>0</v>
      </c>
      <c r="BJ283" s="2">
        <f>'Processed Data Export'!DF284*BJ$1</f>
        <v>0</v>
      </c>
      <c r="BK283" s="2">
        <f>'Processed Data Export'!DG284*BK$1</f>
        <v>0</v>
      </c>
      <c r="BL283" s="2">
        <f>'Processed Data Export'!DH284*BL$1</f>
        <v>0</v>
      </c>
      <c r="BM283" s="2">
        <f>'Processed Data Export'!DI284*BM$1</f>
        <v>0</v>
      </c>
      <c r="BN283" s="2">
        <f>'Processed Data Export'!DJ284*BN$1</f>
        <v>0</v>
      </c>
      <c r="BO283" s="2">
        <f>'Processed Data Export'!DK284*BO$1</f>
        <v>0</v>
      </c>
      <c r="BP283" s="2">
        <f>'Processed Data Export'!DL284*BP$1</f>
        <v>0</v>
      </c>
      <c r="BQ283" s="2">
        <f>'Processed Data Export'!DM284*BQ$1</f>
        <v>0</v>
      </c>
      <c r="BR283" s="2">
        <f>'Processed Data Export'!DN284*BR$1</f>
        <v>0</v>
      </c>
      <c r="BS283" s="2">
        <f>'Processed Data Export'!DO284*BS$1</f>
        <v>0</v>
      </c>
      <c r="BT283" s="2">
        <f>'Processed Data Export'!DP284*BT$1</f>
        <v>0</v>
      </c>
      <c r="BU283" s="2">
        <f>'Processed Data Export'!DQ284*BU$1</f>
        <v>0</v>
      </c>
      <c r="BV283" s="2">
        <f>'Processed Data Export'!DR284*BV$1</f>
        <v>0</v>
      </c>
      <c r="BW283" s="2">
        <f>'Processed Data Export'!DS284*BW$1</f>
        <v>0</v>
      </c>
      <c r="BX283" s="2">
        <f>'Processed Data Export'!DT284*BX$1</f>
        <v>0</v>
      </c>
      <c r="BY283" s="2">
        <f>'Processed Data Export'!DU284*BY$1</f>
        <v>0</v>
      </c>
      <c r="BZ283" s="2">
        <f>'Processed Data Export'!DV284*BZ$1</f>
        <v>0</v>
      </c>
      <c r="CA283" s="2">
        <f>'Processed Data Export'!DW284*CA$1</f>
        <v>0</v>
      </c>
      <c r="CB283" s="2">
        <f>'Processed Data Export'!DX284*CB$1</f>
        <v>0</v>
      </c>
      <c r="CC283" s="2">
        <f>'Processed Data Export'!DY284*CC$1</f>
        <v>0</v>
      </c>
      <c r="CD283" s="2">
        <f>'Processed Data Export'!DZ284*CD$1</f>
        <v>0</v>
      </c>
      <c r="CE283" s="2">
        <f>'Processed Data Export'!EA284*CE$1</f>
        <v>0</v>
      </c>
      <c r="CF283" s="2">
        <f>'Processed Data Export'!EB284*CF$1</f>
        <v>0</v>
      </c>
      <c r="CG283" s="2">
        <f>'Processed Data Export'!EC284*CG$1</f>
        <v>0</v>
      </c>
      <c r="CH283" s="2">
        <f>'Processed Data Export'!ED284*CH$1</f>
        <v>0</v>
      </c>
      <c r="CI283" s="2">
        <f>'Processed Data Export'!EE284*CI$1</f>
        <v>0</v>
      </c>
      <c r="CJ283" s="2">
        <f>'Processed Data Export'!EF284*CJ$1</f>
        <v>0</v>
      </c>
      <c r="CK283" s="2">
        <f>'Processed Data Export'!EG284*CK$1</f>
        <v>0</v>
      </c>
      <c r="CL283" s="2">
        <f>'Processed Data Export'!EH284*CL$1</f>
        <v>0</v>
      </c>
      <c r="CM283" s="2">
        <f>'Processed Data Export'!EI284*CM$1</f>
        <v>0</v>
      </c>
      <c r="CN283" s="2">
        <f>'Processed Data Export'!EJ284*CN$1</f>
        <v>0</v>
      </c>
      <c r="CO283" s="2">
        <f t="shared" si="8"/>
        <v>0</v>
      </c>
      <c r="CP283" s="2">
        <f t="shared" si="9"/>
        <v>0</v>
      </c>
    </row>
    <row r="284" spans="1:94" x14ac:dyDescent="0.35">
      <c r="A284" s="2">
        <f>'Processed Data Export'!B285</f>
        <v>0</v>
      </c>
      <c r="B284" s="2">
        <f>'Processed Data Export'!AX285*B$1</f>
        <v>0</v>
      </c>
      <c r="C284" s="2">
        <f>'Processed Data Export'!AY285*C$1</f>
        <v>0</v>
      </c>
      <c r="D284" s="2">
        <f>'Processed Data Export'!AZ285*D$1</f>
        <v>0</v>
      </c>
      <c r="E284" s="2">
        <f>'Processed Data Export'!BA285*E$1</f>
        <v>0</v>
      </c>
      <c r="F284" s="2">
        <f>'Processed Data Export'!BB285*F$1</f>
        <v>0</v>
      </c>
      <c r="G284" s="2">
        <f>'Processed Data Export'!BC285*G$1</f>
        <v>0</v>
      </c>
      <c r="H284" s="2">
        <f>'Processed Data Export'!BD285*H$1</f>
        <v>0</v>
      </c>
      <c r="I284" s="2">
        <f>'Processed Data Export'!BE285*I$1</f>
        <v>0</v>
      </c>
      <c r="J284" s="2">
        <f>'Processed Data Export'!BF285*J$1</f>
        <v>0</v>
      </c>
      <c r="K284" s="2">
        <f>'Processed Data Export'!BG285*K$1</f>
        <v>0</v>
      </c>
      <c r="L284" s="2">
        <f>'Processed Data Export'!BH285*L$1</f>
        <v>0</v>
      </c>
      <c r="M284" s="2">
        <f>'Processed Data Export'!BI285*M$1</f>
        <v>0</v>
      </c>
      <c r="N284" s="2">
        <f>'Processed Data Export'!BJ285*N$1</f>
        <v>0</v>
      </c>
      <c r="O284" s="2">
        <f>'Processed Data Export'!BK285*O$1</f>
        <v>0</v>
      </c>
      <c r="P284" s="2">
        <f>'Processed Data Export'!BL285*P$1</f>
        <v>0</v>
      </c>
      <c r="Q284" s="2">
        <f>'Processed Data Export'!BM285*Q$1</f>
        <v>0</v>
      </c>
      <c r="R284" s="2">
        <f>'Processed Data Export'!BN285*R$1</f>
        <v>0</v>
      </c>
      <c r="S284" s="2">
        <f>'Processed Data Export'!BO285*S$1</f>
        <v>0</v>
      </c>
      <c r="T284" s="2">
        <f>'Processed Data Export'!BP285*T$1</f>
        <v>0</v>
      </c>
      <c r="U284" s="2">
        <f>'Processed Data Export'!BQ285*U$1</f>
        <v>0</v>
      </c>
      <c r="V284" s="2">
        <f>'Processed Data Export'!BR285*V$1</f>
        <v>0</v>
      </c>
      <c r="W284" s="2">
        <f>'Processed Data Export'!BS285*W$1</f>
        <v>0</v>
      </c>
      <c r="X284" s="2">
        <f>'Processed Data Export'!BT285*X$1</f>
        <v>0</v>
      </c>
      <c r="Y284" s="2">
        <f>'Processed Data Export'!BU285*Y$1</f>
        <v>0</v>
      </c>
      <c r="Z284" s="2">
        <f>'Processed Data Export'!BV285*Z$1</f>
        <v>0</v>
      </c>
      <c r="AA284" s="2">
        <f>'Processed Data Export'!BW285*AA$1</f>
        <v>0</v>
      </c>
      <c r="AB284" s="2">
        <f>'Processed Data Export'!BX285*AB$1</f>
        <v>0</v>
      </c>
      <c r="AC284" s="2">
        <f>'Processed Data Export'!BY285*AC$1</f>
        <v>0</v>
      </c>
      <c r="AD284" s="2">
        <f>'Processed Data Export'!BZ285*AD$1</f>
        <v>0</v>
      </c>
      <c r="AE284" s="2">
        <f>'Processed Data Export'!CA285*AE$1</f>
        <v>0</v>
      </c>
      <c r="AF284" s="2">
        <f>'Processed Data Export'!CB285*AF$1</f>
        <v>0</v>
      </c>
      <c r="AG284" s="2">
        <f>'Processed Data Export'!CC285*AG$1</f>
        <v>0</v>
      </c>
      <c r="AH284" s="2">
        <f>'Processed Data Export'!CD285*AH$1</f>
        <v>0</v>
      </c>
      <c r="AI284" s="2">
        <f>'Processed Data Export'!CE285*AI$1</f>
        <v>0</v>
      </c>
      <c r="AJ284" s="2">
        <f>'Processed Data Export'!CF285*AJ$1</f>
        <v>0</v>
      </c>
      <c r="AK284" s="2">
        <f>'Processed Data Export'!CG285*AK$1</f>
        <v>0</v>
      </c>
      <c r="AL284" s="2">
        <f>'Processed Data Export'!CH285*AL$1</f>
        <v>0</v>
      </c>
      <c r="AM284" s="2">
        <f>'Processed Data Export'!CI285*AM$1</f>
        <v>0</v>
      </c>
      <c r="AN284" s="2">
        <f>'Processed Data Export'!CJ285*AN$1</f>
        <v>0</v>
      </c>
      <c r="AO284" s="2">
        <f>'Processed Data Export'!CK285*AO$1</f>
        <v>0</v>
      </c>
      <c r="AP284" s="2">
        <f>'Processed Data Export'!CL285*AP$1</f>
        <v>0</v>
      </c>
      <c r="AQ284" s="2">
        <f>'Processed Data Export'!CM285*AQ$1</f>
        <v>0</v>
      </c>
      <c r="AR284" s="2">
        <f>'Processed Data Export'!CN285*AR$1</f>
        <v>0</v>
      </c>
      <c r="AS284" s="2">
        <f>'Processed Data Export'!CO285*AS$1</f>
        <v>0</v>
      </c>
      <c r="AT284" s="2">
        <f>'Processed Data Export'!CP285*AT$1</f>
        <v>0</v>
      </c>
      <c r="AU284" s="2">
        <f>'Processed Data Export'!CQ285*AU$1</f>
        <v>0</v>
      </c>
      <c r="AV284" s="2">
        <f>'Processed Data Export'!CR285*AV$1</f>
        <v>0</v>
      </c>
      <c r="AW284" s="2">
        <f>'Processed Data Export'!CS285*AW$1</f>
        <v>0</v>
      </c>
      <c r="AX284" s="2">
        <f>'Processed Data Export'!CT285*AX$1</f>
        <v>0</v>
      </c>
      <c r="AY284" s="2">
        <f>'Processed Data Export'!CU285*AY$1</f>
        <v>0</v>
      </c>
      <c r="AZ284" s="2">
        <f>'Processed Data Export'!CV285*AZ$1</f>
        <v>0</v>
      </c>
      <c r="BA284" s="2">
        <f>'Processed Data Export'!CW285*BA$1</f>
        <v>0</v>
      </c>
      <c r="BB284" s="2">
        <f>'Processed Data Export'!CX285*BB$1</f>
        <v>0</v>
      </c>
      <c r="BC284" s="2">
        <f>'Processed Data Export'!CY285*BC$1</f>
        <v>0</v>
      </c>
      <c r="BD284" s="2">
        <f>'Processed Data Export'!CZ285*BD$1</f>
        <v>0</v>
      </c>
      <c r="BE284" s="2">
        <f>'Processed Data Export'!DA285*BE$1</f>
        <v>0</v>
      </c>
      <c r="BF284" s="2">
        <f>'Processed Data Export'!DB285*BF$1</f>
        <v>0</v>
      </c>
      <c r="BG284" s="2">
        <f>'Processed Data Export'!DC285*BG$1</f>
        <v>0</v>
      </c>
      <c r="BH284" s="2">
        <f>'Processed Data Export'!DD285*BH$1</f>
        <v>0</v>
      </c>
      <c r="BI284" s="2">
        <f>'Processed Data Export'!DE285*BI$1</f>
        <v>0</v>
      </c>
      <c r="BJ284" s="2">
        <f>'Processed Data Export'!DF285*BJ$1</f>
        <v>0</v>
      </c>
      <c r="BK284" s="2">
        <f>'Processed Data Export'!DG285*BK$1</f>
        <v>0</v>
      </c>
      <c r="BL284" s="2">
        <f>'Processed Data Export'!DH285*BL$1</f>
        <v>0</v>
      </c>
      <c r="BM284" s="2">
        <f>'Processed Data Export'!DI285*BM$1</f>
        <v>0</v>
      </c>
      <c r="BN284" s="2">
        <f>'Processed Data Export'!DJ285*BN$1</f>
        <v>0</v>
      </c>
      <c r="BO284" s="2">
        <f>'Processed Data Export'!DK285*BO$1</f>
        <v>0</v>
      </c>
      <c r="BP284" s="2">
        <f>'Processed Data Export'!DL285*BP$1</f>
        <v>0</v>
      </c>
      <c r="BQ284" s="2">
        <f>'Processed Data Export'!DM285*BQ$1</f>
        <v>0</v>
      </c>
      <c r="BR284" s="2">
        <f>'Processed Data Export'!DN285*BR$1</f>
        <v>0</v>
      </c>
      <c r="BS284" s="2">
        <f>'Processed Data Export'!DO285*BS$1</f>
        <v>0</v>
      </c>
      <c r="BT284" s="2">
        <f>'Processed Data Export'!DP285*BT$1</f>
        <v>0</v>
      </c>
      <c r="BU284" s="2">
        <f>'Processed Data Export'!DQ285*BU$1</f>
        <v>0</v>
      </c>
      <c r="BV284" s="2">
        <f>'Processed Data Export'!DR285*BV$1</f>
        <v>0</v>
      </c>
      <c r="BW284" s="2">
        <f>'Processed Data Export'!DS285*BW$1</f>
        <v>0</v>
      </c>
      <c r="BX284" s="2">
        <f>'Processed Data Export'!DT285*BX$1</f>
        <v>0</v>
      </c>
      <c r="BY284" s="2">
        <f>'Processed Data Export'!DU285*BY$1</f>
        <v>0</v>
      </c>
      <c r="BZ284" s="2">
        <f>'Processed Data Export'!DV285*BZ$1</f>
        <v>0</v>
      </c>
      <c r="CA284" s="2">
        <f>'Processed Data Export'!DW285*CA$1</f>
        <v>0</v>
      </c>
      <c r="CB284" s="2">
        <f>'Processed Data Export'!DX285*CB$1</f>
        <v>0</v>
      </c>
      <c r="CC284" s="2">
        <f>'Processed Data Export'!DY285*CC$1</f>
        <v>0</v>
      </c>
      <c r="CD284" s="2">
        <f>'Processed Data Export'!DZ285*CD$1</f>
        <v>0</v>
      </c>
      <c r="CE284" s="2">
        <f>'Processed Data Export'!EA285*CE$1</f>
        <v>0</v>
      </c>
      <c r="CF284" s="2">
        <f>'Processed Data Export'!EB285*CF$1</f>
        <v>0</v>
      </c>
      <c r="CG284" s="2">
        <f>'Processed Data Export'!EC285*CG$1</f>
        <v>0</v>
      </c>
      <c r="CH284" s="2">
        <f>'Processed Data Export'!ED285*CH$1</f>
        <v>0</v>
      </c>
      <c r="CI284" s="2">
        <f>'Processed Data Export'!EE285*CI$1</f>
        <v>0</v>
      </c>
      <c r="CJ284" s="2">
        <f>'Processed Data Export'!EF285*CJ$1</f>
        <v>0</v>
      </c>
      <c r="CK284" s="2">
        <f>'Processed Data Export'!EG285*CK$1</f>
        <v>0</v>
      </c>
      <c r="CL284" s="2">
        <f>'Processed Data Export'!EH285*CL$1</f>
        <v>0</v>
      </c>
      <c r="CM284" s="2">
        <f>'Processed Data Export'!EI285*CM$1</f>
        <v>0</v>
      </c>
      <c r="CN284" s="2">
        <f>'Processed Data Export'!EJ285*CN$1</f>
        <v>0</v>
      </c>
      <c r="CO284" s="2">
        <f t="shared" si="8"/>
        <v>0</v>
      </c>
      <c r="CP284" s="2">
        <f t="shared" si="9"/>
        <v>0</v>
      </c>
    </row>
    <row r="285" spans="1:94" x14ac:dyDescent="0.35">
      <c r="A285" s="2">
        <f>'Processed Data Export'!B286</f>
        <v>0</v>
      </c>
      <c r="B285" s="2">
        <f>'Processed Data Export'!AX286*B$1</f>
        <v>0</v>
      </c>
      <c r="C285" s="2">
        <f>'Processed Data Export'!AY286*C$1</f>
        <v>0</v>
      </c>
      <c r="D285" s="2">
        <f>'Processed Data Export'!AZ286*D$1</f>
        <v>0</v>
      </c>
      <c r="E285" s="2">
        <f>'Processed Data Export'!BA286*E$1</f>
        <v>0</v>
      </c>
      <c r="F285" s="2">
        <f>'Processed Data Export'!BB286*F$1</f>
        <v>0</v>
      </c>
      <c r="G285" s="2">
        <f>'Processed Data Export'!BC286*G$1</f>
        <v>0</v>
      </c>
      <c r="H285" s="2">
        <f>'Processed Data Export'!BD286*H$1</f>
        <v>0</v>
      </c>
      <c r="I285" s="2">
        <f>'Processed Data Export'!BE286*I$1</f>
        <v>0</v>
      </c>
      <c r="J285" s="2">
        <f>'Processed Data Export'!BF286*J$1</f>
        <v>0</v>
      </c>
      <c r="K285" s="2">
        <f>'Processed Data Export'!BG286*K$1</f>
        <v>0</v>
      </c>
      <c r="L285" s="2">
        <f>'Processed Data Export'!BH286*L$1</f>
        <v>0</v>
      </c>
      <c r="M285" s="2">
        <f>'Processed Data Export'!BI286*M$1</f>
        <v>0</v>
      </c>
      <c r="N285" s="2">
        <f>'Processed Data Export'!BJ286*N$1</f>
        <v>0</v>
      </c>
      <c r="O285" s="2">
        <f>'Processed Data Export'!BK286*O$1</f>
        <v>0</v>
      </c>
      <c r="P285" s="2">
        <f>'Processed Data Export'!BL286*P$1</f>
        <v>0</v>
      </c>
      <c r="Q285" s="2">
        <f>'Processed Data Export'!BM286*Q$1</f>
        <v>0</v>
      </c>
      <c r="R285" s="2">
        <f>'Processed Data Export'!BN286*R$1</f>
        <v>0</v>
      </c>
      <c r="S285" s="2">
        <f>'Processed Data Export'!BO286*S$1</f>
        <v>0</v>
      </c>
      <c r="T285" s="2">
        <f>'Processed Data Export'!BP286*T$1</f>
        <v>0</v>
      </c>
      <c r="U285" s="2">
        <f>'Processed Data Export'!BQ286*U$1</f>
        <v>0</v>
      </c>
      <c r="V285" s="2">
        <f>'Processed Data Export'!BR286*V$1</f>
        <v>0</v>
      </c>
      <c r="W285" s="2">
        <f>'Processed Data Export'!BS286*W$1</f>
        <v>0</v>
      </c>
      <c r="X285" s="2">
        <f>'Processed Data Export'!BT286*X$1</f>
        <v>0</v>
      </c>
      <c r="Y285" s="2">
        <f>'Processed Data Export'!BU286*Y$1</f>
        <v>0</v>
      </c>
      <c r="Z285" s="2">
        <f>'Processed Data Export'!BV286*Z$1</f>
        <v>0</v>
      </c>
      <c r="AA285" s="2">
        <f>'Processed Data Export'!BW286*AA$1</f>
        <v>0</v>
      </c>
      <c r="AB285" s="2">
        <f>'Processed Data Export'!BX286*AB$1</f>
        <v>0</v>
      </c>
      <c r="AC285" s="2">
        <f>'Processed Data Export'!BY286*AC$1</f>
        <v>0</v>
      </c>
      <c r="AD285" s="2">
        <f>'Processed Data Export'!BZ286*AD$1</f>
        <v>0</v>
      </c>
      <c r="AE285" s="2">
        <f>'Processed Data Export'!CA286*AE$1</f>
        <v>0</v>
      </c>
      <c r="AF285" s="2">
        <f>'Processed Data Export'!CB286*AF$1</f>
        <v>0</v>
      </c>
      <c r="AG285" s="2">
        <f>'Processed Data Export'!CC286*AG$1</f>
        <v>0</v>
      </c>
      <c r="AH285" s="2">
        <f>'Processed Data Export'!CD286*AH$1</f>
        <v>0</v>
      </c>
      <c r="AI285" s="2">
        <f>'Processed Data Export'!CE286*AI$1</f>
        <v>0</v>
      </c>
      <c r="AJ285" s="2">
        <f>'Processed Data Export'!CF286*AJ$1</f>
        <v>0</v>
      </c>
      <c r="AK285" s="2">
        <f>'Processed Data Export'!CG286*AK$1</f>
        <v>0</v>
      </c>
      <c r="AL285" s="2">
        <f>'Processed Data Export'!CH286*AL$1</f>
        <v>0</v>
      </c>
      <c r="AM285" s="2">
        <f>'Processed Data Export'!CI286*AM$1</f>
        <v>0</v>
      </c>
      <c r="AN285" s="2">
        <f>'Processed Data Export'!CJ286*AN$1</f>
        <v>0</v>
      </c>
      <c r="AO285" s="2">
        <f>'Processed Data Export'!CK286*AO$1</f>
        <v>0</v>
      </c>
      <c r="AP285" s="2">
        <f>'Processed Data Export'!CL286*AP$1</f>
        <v>0</v>
      </c>
      <c r="AQ285" s="2">
        <f>'Processed Data Export'!CM286*AQ$1</f>
        <v>0</v>
      </c>
      <c r="AR285" s="2">
        <f>'Processed Data Export'!CN286*AR$1</f>
        <v>0</v>
      </c>
      <c r="AS285" s="2">
        <f>'Processed Data Export'!CO286*AS$1</f>
        <v>0</v>
      </c>
      <c r="AT285" s="2">
        <f>'Processed Data Export'!CP286*AT$1</f>
        <v>0</v>
      </c>
      <c r="AU285" s="2">
        <f>'Processed Data Export'!CQ286*AU$1</f>
        <v>0</v>
      </c>
      <c r="AV285" s="2">
        <f>'Processed Data Export'!CR286*AV$1</f>
        <v>0</v>
      </c>
      <c r="AW285" s="2">
        <f>'Processed Data Export'!CS286*AW$1</f>
        <v>0</v>
      </c>
      <c r="AX285" s="2">
        <f>'Processed Data Export'!CT286*AX$1</f>
        <v>0</v>
      </c>
      <c r="AY285" s="2">
        <f>'Processed Data Export'!CU286*AY$1</f>
        <v>0</v>
      </c>
      <c r="AZ285" s="2">
        <f>'Processed Data Export'!CV286*AZ$1</f>
        <v>0</v>
      </c>
      <c r="BA285" s="2">
        <f>'Processed Data Export'!CW286*BA$1</f>
        <v>0</v>
      </c>
      <c r="BB285" s="2">
        <f>'Processed Data Export'!CX286*BB$1</f>
        <v>0</v>
      </c>
      <c r="BC285" s="2">
        <f>'Processed Data Export'!CY286*BC$1</f>
        <v>0</v>
      </c>
      <c r="BD285" s="2">
        <f>'Processed Data Export'!CZ286*BD$1</f>
        <v>0</v>
      </c>
      <c r="BE285" s="2">
        <f>'Processed Data Export'!DA286*BE$1</f>
        <v>0</v>
      </c>
      <c r="BF285" s="2">
        <f>'Processed Data Export'!DB286*BF$1</f>
        <v>0</v>
      </c>
      <c r="BG285" s="2">
        <f>'Processed Data Export'!DC286*BG$1</f>
        <v>0</v>
      </c>
      <c r="BH285" s="2">
        <f>'Processed Data Export'!DD286*BH$1</f>
        <v>0</v>
      </c>
      <c r="BI285" s="2">
        <f>'Processed Data Export'!DE286*BI$1</f>
        <v>0</v>
      </c>
      <c r="BJ285" s="2">
        <f>'Processed Data Export'!DF286*BJ$1</f>
        <v>0</v>
      </c>
      <c r="BK285" s="2">
        <f>'Processed Data Export'!DG286*BK$1</f>
        <v>0</v>
      </c>
      <c r="BL285" s="2">
        <f>'Processed Data Export'!DH286*BL$1</f>
        <v>0</v>
      </c>
      <c r="BM285" s="2">
        <f>'Processed Data Export'!DI286*BM$1</f>
        <v>0</v>
      </c>
      <c r="BN285" s="2">
        <f>'Processed Data Export'!DJ286*BN$1</f>
        <v>0</v>
      </c>
      <c r="BO285" s="2">
        <f>'Processed Data Export'!DK286*BO$1</f>
        <v>0</v>
      </c>
      <c r="BP285" s="2">
        <f>'Processed Data Export'!DL286*BP$1</f>
        <v>0</v>
      </c>
      <c r="BQ285" s="2">
        <f>'Processed Data Export'!DM286*BQ$1</f>
        <v>0</v>
      </c>
      <c r="BR285" s="2">
        <f>'Processed Data Export'!DN286*BR$1</f>
        <v>0</v>
      </c>
      <c r="BS285" s="2">
        <f>'Processed Data Export'!DO286*BS$1</f>
        <v>0</v>
      </c>
      <c r="BT285" s="2">
        <f>'Processed Data Export'!DP286*BT$1</f>
        <v>0</v>
      </c>
      <c r="BU285" s="2">
        <f>'Processed Data Export'!DQ286*BU$1</f>
        <v>0</v>
      </c>
      <c r="BV285" s="2">
        <f>'Processed Data Export'!DR286*BV$1</f>
        <v>0</v>
      </c>
      <c r="BW285" s="2">
        <f>'Processed Data Export'!DS286*BW$1</f>
        <v>0</v>
      </c>
      <c r="BX285" s="2">
        <f>'Processed Data Export'!DT286*BX$1</f>
        <v>0</v>
      </c>
      <c r="BY285" s="2">
        <f>'Processed Data Export'!DU286*BY$1</f>
        <v>0</v>
      </c>
      <c r="BZ285" s="2">
        <f>'Processed Data Export'!DV286*BZ$1</f>
        <v>0</v>
      </c>
      <c r="CA285" s="2">
        <f>'Processed Data Export'!DW286*CA$1</f>
        <v>0</v>
      </c>
      <c r="CB285" s="2">
        <f>'Processed Data Export'!DX286*CB$1</f>
        <v>0</v>
      </c>
      <c r="CC285" s="2">
        <f>'Processed Data Export'!DY286*CC$1</f>
        <v>0</v>
      </c>
      <c r="CD285" s="2">
        <f>'Processed Data Export'!DZ286*CD$1</f>
        <v>0</v>
      </c>
      <c r="CE285" s="2">
        <f>'Processed Data Export'!EA286*CE$1</f>
        <v>0</v>
      </c>
      <c r="CF285" s="2">
        <f>'Processed Data Export'!EB286*CF$1</f>
        <v>0</v>
      </c>
      <c r="CG285" s="2">
        <f>'Processed Data Export'!EC286*CG$1</f>
        <v>0</v>
      </c>
      <c r="CH285" s="2">
        <f>'Processed Data Export'!ED286*CH$1</f>
        <v>0</v>
      </c>
      <c r="CI285" s="2">
        <f>'Processed Data Export'!EE286*CI$1</f>
        <v>0</v>
      </c>
      <c r="CJ285" s="2">
        <f>'Processed Data Export'!EF286*CJ$1</f>
        <v>0</v>
      </c>
      <c r="CK285" s="2">
        <f>'Processed Data Export'!EG286*CK$1</f>
        <v>0</v>
      </c>
      <c r="CL285" s="2">
        <f>'Processed Data Export'!EH286*CL$1</f>
        <v>0</v>
      </c>
      <c r="CM285" s="2">
        <f>'Processed Data Export'!EI286*CM$1</f>
        <v>0</v>
      </c>
      <c r="CN285" s="2">
        <f>'Processed Data Export'!EJ286*CN$1</f>
        <v>0</v>
      </c>
      <c r="CO285" s="2">
        <f t="shared" si="8"/>
        <v>0</v>
      </c>
      <c r="CP285" s="2">
        <f t="shared" si="9"/>
        <v>0</v>
      </c>
    </row>
    <row r="286" spans="1:94" x14ac:dyDescent="0.35">
      <c r="A286" s="2">
        <f>'Processed Data Export'!B287</f>
        <v>0</v>
      </c>
      <c r="B286" s="2">
        <f>'Processed Data Export'!AX287*B$1</f>
        <v>0</v>
      </c>
      <c r="C286" s="2">
        <f>'Processed Data Export'!AY287*C$1</f>
        <v>0</v>
      </c>
      <c r="D286" s="2">
        <f>'Processed Data Export'!AZ287*D$1</f>
        <v>0</v>
      </c>
      <c r="E286" s="2">
        <f>'Processed Data Export'!BA287*E$1</f>
        <v>0</v>
      </c>
      <c r="F286" s="2">
        <f>'Processed Data Export'!BB287*F$1</f>
        <v>0</v>
      </c>
      <c r="G286" s="2">
        <f>'Processed Data Export'!BC287*G$1</f>
        <v>0</v>
      </c>
      <c r="H286" s="2">
        <f>'Processed Data Export'!BD287*H$1</f>
        <v>0</v>
      </c>
      <c r="I286" s="2">
        <f>'Processed Data Export'!BE287*I$1</f>
        <v>0</v>
      </c>
      <c r="J286" s="2">
        <f>'Processed Data Export'!BF287*J$1</f>
        <v>0</v>
      </c>
      <c r="K286" s="2">
        <f>'Processed Data Export'!BG287*K$1</f>
        <v>0</v>
      </c>
      <c r="L286" s="2">
        <f>'Processed Data Export'!BH287*L$1</f>
        <v>0</v>
      </c>
      <c r="M286" s="2">
        <f>'Processed Data Export'!BI287*M$1</f>
        <v>0</v>
      </c>
      <c r="N286" s="2">
        <f>'Processed Data Export'!BJ287*N$1</f>
        <v>0</v>
      </c>
      <c r="O286" s="2">
        <f>'Processed Data Export'!BK287*O$1</f>
        <v>0</v>
      </c>
      <c r="P286" s="2">
        <f>'Processed Data Export'!BL287*P$1</f>
        <v>0</v>
      </c>
      <c r="Q286" s="2">
        <f>'Processed Data Export'!BM287*Q$1</f>
        <v>0</v>
      </c>
      <c r="R286" s="2">
        <f>'Processed Data Export'!BN287*R$1</f>
        <v>0</v>
      </c>
      <c r="S286" s="2">
        <f>'Processed Data Export'!BO287*S$1</f>
        <v>0</v>
      </c>
      <c r="T286" s="2">
        <f>'Processed Data Export'!BP287*T$1</f>
        <v>0</v>
      </c>
      <c r="U286" s="2">
        <f>'Processed Data Export'!BQ287*U$1</f>
        <v>0</v>
      </c>
      <c r="V286" s="2">
        <f>'Processed Data Export'!BR287*V$1</f>
        <v>0</v>
      </c>
      <c r="W286" s="2">
        <f>'Processed Data Export'!BS287*W$1</f>
        <v>0</v>
      </c>
      <c r="X286" s="2">
        <f>'Processed Data Export'!BT287*X$1</f>
        <v>0</v>
      </c>
      <c r="Y286" s="2">
        <f>'Processed Data Export'!BU287*Y$1</f>
        <v>0</v>
      </c>
      <c r="Z286" s="2">
        <f>'Processed Data Export'!BV287*Z$1</f>
        <v>0</v>
      </c>
      <c r="AA286" s="2">
        <f>'Processed Data Export'!BW287*AA$1</f>
        <v>0</v>
      </c>
      <c r="AB286" s="2">
        <f>'Processed Data Export'!BX287*AB$1</f>
        <v>0</v>
      </c>
      <c r="AC286" s="2">
        <f>'Processed Data Export'!BY287*AC$1</f>
        <v>0</v>
      </c>
      <c r="AD286" s="2">
        <f>'Processed Data Export'!BZ287*AD$1</f>
        <v>0</v>
      </c>
      <c r="AE286" s="2">
        <f>'Processed Data Export'!CA287*AE$1</f>
        <v>0</v>
      </c>
      <c r="AF286" s="2">
        <f>'Processed Data Export'!CB287*AF$1</f>
        <v>0</v>
      </c>
      <c r="AG286" s="2">
        <f>'Processed Data Export'!CC287*AG$1</f>
        <v>0</v>
      </c>
      <c r="AH286" s="2">
        <f>'Processed Data Export'!CD287*AH$1</f>
        <v>0</v>
      </c>
      <c r="AI286" s="2">
        <f>'Processed Data Export'!CE287*AI$1</f>
        <v>0</v>
      </c>
      <c r="AJ286" s="2">
        <f>'Processed Data Export'!CF287*AJ$1</f>
        <v>0</v>
      </c>
      <c r="AK286" s="2">
        <f>'Processed Data Export'!CG287*AK$1</f>
        <v>0</v>
      </c>
      <c r="AL286" s="2">
        <f>'Processed Data Export'!CH287*AL$1</f>
        <v>0</v>
      </c>
      <c r="AM286" s="2">
        <f>'Processed Data Export'!CI287*AM$1</f>
        <v>0</v>
      </c>
      <c r="AN286" s="2">
        <f>'Processed Data Export'!CJ287*AN$1</f>
        <v>0</v>
      </c>
      <c r="AO286" s="2">
        <f>'Processed Data Export'!CK287*AO$1</f>
        <v>0</v>
      </c>
      <c r="AP286" s="2">
        <f>'Processed Data Export'!CL287*AP$1</f>
        <v>0</v>
      </c>
      <c r="AQ286" s="2">
        <f>'Processed Data Export'!CM287*AQ$1</f>
        <v>0</v>
      </c>
      <c r="AR286" s="2">
        <f>'Processed Data Export'!CN287*AR$1</f>
        <v>0</v>
      </c>
      <c r="AS286" s="2">
        <f>'Processed Data Export'!CO287*AS$1</f>
        <v>0</v>
      </c>
      <c r="AT286" s="2">
        <f>'Processed Data Export'!CP287*AT$1</f>
        <v>0</v>
      </c>
      <c r="AU286" s="2">
        <f>'Processed Data Export'!CQ287*AU$1</f>
        <v>0</v>
      </c>
      <c r="AV286" s="2">
        <f>'Processed Data Export'!CR287*AV$1</f>
        <v>0</v>
      </c>
      <c r="AW286" s="2">
        <f>'Processed Data Export'!CS287*AW$1</f>
        <v>0</v>
      </c>
      <c r="AX286" s="2">
        <f>'Processed Data Export'!CT287*AX$1</f>
        <v>0</v>
      </c>
      <c r="AY286" s="2">
        <f>'Processed Data Export'!CU287*AY$1</f>
        <v>0</v>
      </c>
      <c r="AZ286" s="2">
        <f>'Processed Data Export'!CV287*AZ$1</f>
        <v>0</v>
      </c>
      <c r="BA286" s="2">
        <f>'Processed Data Export'!CW287*BA$1</f>
        <v>0</v>
      </c>
      <c r="BB286" s="2">
        <f>'Processed Data Export'!CX287*BB$1</f>
        <v>0</v>
      </c>
      <c r="BC286" s="2">
        <f>'Processed Data Export'!CY287*BC$1</f>
        <v>0</v>
      </c>
      <c r="BD286" s="2">
        <f>'Processed Data Export'!CZ287*BD$1</f>
        <v>0</v>
      </c>
      <c r="BE286" s="2">
        <f>'Processed Data Export'!DA287*BE$1</f>
        <v>0</v>
      </c>
      <c r="BF286" s="2">
        <f>'Processed Data Export'!DB287*BF$1</f>
        <v>0</v>
      </c>
      <c r="BG286" s="2">
        <f>'Processed Data Export'!DC287*BG$1</f>
        <v>0</v>
      </c>
      <c r="BH286" s="2">
        <f>'Processed Data Export'!DD287*BH$1</f>
        <v>0</v>
      </c>
      <c r="BI286" s="2">
        <f>'Processed Data Export'!DE287*BI$1</f>
        <v>0</v>
      </c>
      <c r="BJ286" s="2">
        <f>'Processed Data Export'!DF287*BJ$1</f>
        <v>0</v>
      </c>
      <c r="BK286" s="2">
        <f>'Processed Data Export'!DG287*BK$1</f>
        <v>0</v>
      </c>
      <c r="BL286" s="2">
        <f>'Processed Data Export'!DH287*BL$1</f>
        <v>0</v>
      </c>
      <c r="BM286" s="2">
        <f>'Processed Data Export'!DI287*BM$1</f>
        <v>0</v>
      </c>
      <c r="BN286" s="2">
        <f>'Processed Data Export'!DJ287*BN$1</f>
        <v>0</v>
      </c>
      <c r="BO286" s="2">
        <f>'Processed Data Export'!DK287*BO$1</f>
        <v>0</v>
      </c>
      <c r="BP286" s="2">
        <f>'Processed Data Export'!DL287*BP$1</f>
        <v>0</v>
      </c>
      <c r="BQ286" s="2">
        <f>'Processed Data Export'!DM287*BQ$1</f>
        <v>0</v>
      </c>
      <c r="BR286" s="2">
        <f>'Processed Data Export'!DN287*BR$1</f>
        <v>0</v>
      </c>
      <c r="BS286" s="2">
        <f>'Processed Data Export'!DO287*BS$1</f>
        <v>0</v>
      </c>
      <c r="BT286" s="2">
        <f>'Processed Data Export'!DP287*BT$1</f>
        <v>0</v>
      </c>
      <c r="BU286" s="2">
        <f>'Processed Data Export'!DQ287*BU$1</f>
        <v>0</v>
      </c>
      <c r="BV286" s="2">
        <f>'Processed Data Export'!DR287*BV$1</f>
        <v>0</v>
      </c>
      <c r="BW286" s="2">
        <f>'Processed Data Export'!DS287*BW$1</f>
        <v>0</v>
      </c>
      <c r="BX286" s="2">
        <f>'Processed Data Export'!DT287*BX$1</f>
        <v>0</v>
      </c>
      <c r="BY286" s="2">
        <f>'Processed Data Export'!DU287*BY$1</f>
        <v>0</v>
      </c>
      <c r="BZ286" s="2">
        <f>'Processed Data Export'!DV287*BZ$1</f>
        <v>0</v>
      </c>
      <c r="CA286" s="2">
        <f>'Processed Data Export'!DW287*CA$1</f>
        <v>0</v>
      </c>
      <c r="CB286" s="2">
        <f>'Processed Data Export'!DX287*CB$1</f>
        <v>0</v>
      </c>
      <c r="CC286" s="2">
        <f>'Processed Data Export'!DY287*CC$1</f>
        <v>0</v>
      </c>
      <c r="CD286" s="2">
        <f>'Processed Data Export'!DZ287*CD$1</f>
        <v>0</v>
      </c>
      <c r="CE286" s="2">
        <f>'Processed Data Export'!EA287*CE$1</f>
        <v>0</v>
      </c>
      <c r="CF286" s="2">
        <f>'Processed Data Export'!EB287*CF$1</f>
        <v>0</v>
      </c>
      <c r="CG286" s="2">
        <f>'Processed Data Export'!EC287*CG$1</f>
        <v>0</v>
      </c>
      <c r="CH286" s="2">
        <f>'Processed Data Export'!ED287*CH$1</f>
        <v>0</v>
      </c>
      <c r="CI286" s="2">
        <f>'Processed Data Export'!EE287*CI$1</f>
        <v>0</v>
      </c>
      <c r="CJ286" s="2">
        <f>'Processed Data Export'!EF287*CJ$1</f>
        <v>0</v>
      </c>
      <c r="CK286" s="2">
        <f>'Processed Data Export'!EG287*CK$1</f>
        <v>0</v>
      </c>
      <c r="CL286" s="2">
        <f>'Processed Data Export'!EH287*CL$1</f>
        <v>0</v>
      </c>
      <c r="CM286" s="2">
        <f>'Processed Data Export'!EI287*CM$1</f>
        <v>0</v>
      </c>
      <c r="CN286" s="2">
        <f>'Processed Data Export'!EJ287*CN$1</f>
        <v>0</v>
      </c>
      <c r="CO286" s="2">
        <f t="shared" si="8"/>
        <v>0</v>
      </c>
      <c r="CP286" s="2">
        <f t="shared" si="9"/>
        <v>0</v>
      </c>
    </row>
    <row r="287" spans="1:94" x14ac:dyDescent="0.35">
      <c r="A287" s="2">
        <f>'Processed Data Export'!B288</f>
        <v>0</v>
      </c>
      <c r="B287" s="2">
        <f>'Processed Data Export'!AX288*B$1</f>
        <v>0</v>
      </c>
      <c r="C287" s="2">
        <f>'Processed Data Export'!AY288*C$1</f>
        <v>0</v>
      </c>
      <c r="D287" s="2">
        <f>'Processed Data Export'!AZ288*D$1</f>
        <v>0</v>
      </c>
      <c r="E287" s="2">
        <f>'Processed Data Export'!BA288*E$1</f>
        <v>0</v>
      </c>
      <c r="F287" s="2">
        <f>'Processed Data Export'!BB288*F$1</f>
        <v>0</v>
      </c>
      <c r="G287" s="2">
        <f>'Processed Data Export'!BC288*G$1</f>
        <v>0</v>
      </c>
      <c r="H287" s="2">
        <f>'Processed Data Export'!BD288*H$1</f>
        <v>0</v>
      </c>
      <c r="I287" s="2">
        <f>'Processed Data Export'!BE288*I$1</f>
        <v>0</v>
      </c>
      <c r="J287" s="2">
        <f>'Processed Data Export'!BF288*J$1</f>
        <v>0</v>
      </c>
      <c r="K287" s="2">
        <f>'Processed Data Export'!BG288*K$1</f>
        <v>0</v>
      </c>
      <c r="L287" s="2">
        <f>'Processed Data Export'!BH288*L$1</f>
        <v>0</v>
      </c>
      <c r="M287" s="2">
        <f>'Processed Data Export'!BI288*M$1</f>
        <v>0</v>
      </c>
      <c r="N287" s="2">
        <f>'Processed Data Export'!BJ288*N$1</f>
        <v>0</v>
      </c>
      <c r="O287" s="2">
        <f>'Processed Data Export'!BK288*O$1</f>
        <v>0</v>
      </c>
      <c r="P287" s="2">
        <f>'Processed Data Export'!BL288*P$1</f>
        <v>0</v>
      </c>
      <c r="Q287" s="2">
        <f>'Processed Data Export'!BM288*Q$1</f>
        <v>0</v>
      </c>
      <c r="R287" s="2">
        <f>'Processed Data Export'!BN288*R$1</f>
        <v>0</v>
      </c>
      <c r="S287" s="2">
        <f>'Processed Data Export'!BO288*S$1</f>
        <v>0</v>
      </c>
      <c r="T287" s="2">
        <f>'Processed Data Export'!BP288*T$1</f>
        <v>0</v>
      </c>
      <c r="U287" s="2">
        <f>'Processed Data Export'!BQ288*U$1</f>
        <v>0</v>
      </c>
      <c r="V287" s="2">
        <f>'Processed Data Export'!BR288*V$1</f>
        <v>0</v>
      </c>
      <c r="W287" s="2">
        <f>'Processed Data Export'!BS288*W$1</f>
        <v>0</v>
      </c>
      <c r="X287" s="2">
        <f>'Processed Data Export'!BT288*X$1</f>
        <v>0</v>
      </c>
      <c r="Y287" s="2">
        <f>'Processed Data Export'!BU288*Y$1</f>
        <v>0</v>
      </c>
      <c r="Z287" s="2">
        <f>'Processed Data Export'!BV288*Z$1</f>
        <v>0</v>
      </c>
      <c r="AA287" s="2">
        <f>'Processed Data Export'!BW288*AA$1</f>
        <v>0</v>
      </c>
      <c r="AB287" s="2">
        <f>'Processed Data Export'!BX288*AB$1</f>
        <v>0</v>
      </c>
      <c r="AC287" s="2">
        <f>'Processed Data Export'!BY288*AC$1</f>
        <v>0</v>
      </c>
      <c r="AD287" s="2">
        <f>'Processed Data Export'!BZ288*AD$1</f>
        <v>0</v>
      </c>
      <c r="AE287" s="2">
        <f>'Processed Data Export'!CA288*AE$1</f>
        <v>0</v>
      </c>
      <c r="AF287" s="2">
        <f>'Processed Data Export'!CB288*AF$1</f>
        <v>0</v>
      </c>
      <c r="AG287" s="2">
        <f>'Processed Data Export'!CC288*AG$1</f>
        <v>0</v>
      </c>
      <c r="AH287" s="2">
        <f>'Processed Data Export'!CD288*AH$1</f>
        <v>0</v>
      </c>
      <c r="AI287" s="2">
        <f>'Processed Data Export'!CE288*AI$1</f>
        <v>0</v>
      </c>
      <c r="AJ287" s="2">
        <f>'Processed Data Export'!CF288*AJ$1</f>
        <v>0</v>
      </c>
      <c r="AK287" s="2">
        <f>'Processed Data Export'!CG288*AK$1</f>
        <v>0</v>
      </c>
      <c r="AL287" s="2">
        <f>'Processed Data Export'!CH288*AL$1</f>
        <v>0</v>
      </c>
      <c r="AM287" s="2">
        <f>'Processed Data Export'!CI288*AM$1</f>
        <v>0</v>
      </c>
      <c r="AN287" s="2">
        <f>'Processed Data Export'!CJ288*AN$1</f>
        <v>0</v>
      </c>
      <c r="AO287" s="2">
        <f>'Processed Data Export'!CK288*AO$1</f>
        <v>0</v>
      </c>
      <c r="AP287" s="2">
        <f>'Processed Data Export'!CL288*AP$1</f>
        <v>0</v>
      </c>
      <c r="AQ287" s="2">
        <f>'Processed Data Export'!CM288*AQ$1</f>
        <v>0</v>
      </c>
      <c r="AR287" s="2">
        <f>'Processed Data Export'!CN288*AR$1</f>
        <v>0</v>
      </c>
      <c r="AS287" s="2">
        <f>'Processed Data Export'!CO288*AS$1</f>
        <v>0</v>
      </c>
      <c r="AT287" s="2">
        <f>'Processed Data Export'!CP288*AT$1</f>
        <v>0</v>
      </c>
      <c r="AU287" s="2">
        <f>'Processed Data Export'!CQ288*AU$1</f>
        <v>0</v>
      </c>
      <c r="AV287" s="2">
        <f>'Processed Data Export'!CR288*AV$1</f>
        <v>0</v>
      </c>
      <c r="AW287" s="2">
        <f>'Processed Data Export'!CS288*AW$1</f>
        <v>0</v>
      </c>
      <c r="AX287" s="2">
        <f>'Processed Data Export'!CT288*AX$1</f>
        <v>0</v>
      </c>
      <c r="AY287" s="2">
        <f>'Processed Data Export'!CU288*AY$1</f>
        <v>0</v>
      </c>
      <c r="AZ287" s="2">
        <f>'Processed Data Export'!CV288*AZ$1</f>
        <v>0</v>
      </c>
      <c r="BA287" s="2">
        <f>'Processed Data Export'!CW288*BA$1</f>
        <v>0</v>
      </c>
      <c r="BB287" s="2">
        <f>'Processed Data Export'!CX288*BB$1</f>
        <v>0</v>
      </c>
      <c r="BC287" s="2">
        <f>'Processed Data Export'!CY288*BC$1</f>
        <v>0</v>
      </c>
      <c r="BD287" s="2">
        <f>'Processed Data Export'!CZ288*BD$1</f>
        <v>0</v>
      </c>
      <c r="BE287" s="2">
        <f>'Processed Data Export'!DA288*BE$1</f>
        <v>0</v>
      </c>
      <c r="BF287" s="2">
        <f>'Processed Data Export'!DB288*BF$1</f>
        <v>0</v>
      </c>
      <c r="BG287" s="2">
        <f>'Processed Data Export'!DC288*BG$1</f>
        <v>0</v>
      </c>
      <c r="BH287" s="2">
        <f>'Processed Data Export'!DD288*BH$1</f>
        <v>0</v>
      </c>
      <c r="BI287" s="2">
        <f>'Processed Data Export'!DE288*BI$1</f>
        <v>0</v>
      </c>
      <c r="BJ287" s="2">
        <f>'Processed Data Export'!DF288*BJ$1</f>
        <v>0</v>
      </c>
      <c r="BK287" s="2">
        <f>'Processed Data Export'!DG288*BK$1</f>
        <v>0</v>
      </c>
      <c r="BL287" s="2">
        <f>'Processed Data Export'!DH288*BL$1</f>
        <v>0</v>
      </c>
      <c r="BM287" s="2">
        <f>'Processed Data Export'!DI288*BM$1</f>
        <v>0</v>
      </c>
      <c r="BN287" s="2">
        <f>'Processed Data Export'!DJ288*BN$1</f>
        <v>0</v>
      </c>
      <c r="BO287" s="2">
        <f>'Processed Data Export'!DK288*BO$1</f>
        <v>0</v>
      </c>
      <c r="BP287" s="2">
        <f>'Processed Data Export'!DL288*BP$1</f>
        <v>0</v>
      </c>
      <c r="BQ287" s="2">
        <f>'Processed Data Export'!DM288*BQ$1</f>
        <v>0</v>
      </c>
      <c r="BR287" s="2">
        <f>'Processed Data Export'!DN288*BR$1</f>
        <v>0</v>
      </c>
      <c r="BS287" s="2">
        <f>'Processed Data Export'!DO288*BS$1</f>
        <v>0</v>
      </c>
      <c r="BT287" s="2">
        <f>'Processed Data Export'!DP288*BT$1</f>
        <v>0</v>
      </c>
      <c r="BU287" s="2">
        <f>'Processed Data Export'!DQ288*BU$1</f>
        <v>0</v>
      </c>
      <c r="BV287" s="2">
        <f>'Processed Data Export'!DR288*BV$1</f>
        <v>0</v>
      </c>
      <c r="BW287" s="2">
        <f>'Processed Data Export'!DS288*BW$1</f>
        <v>0</v>
      </c>
      <c r="BX287" s="2">
        <f>'Processed Data Export'!DT288*BX$1</f>
        <v>0</v>
      </c>
      <c r="BY287" s="2">
        <f>'Processed Data Export'!DU288*BY$1</f>
        <v>0</v>
      </c>
      <c r="BZ287" s="2">
        <f>'Processed Data Export'!DV288*BZ$1</f>
        <v>0</v>
      </c>
      <c r="CA287" s="2">
        <f>'Processed Data Export'!DW288*CA$1</f>
        <v>0</v>
      </c>
      <c r="CB287" s="2">
        <f>'Processed Data Export'!DX288*CB$1</f>
        <v>0</v>
      </c>
      <c r="CC287" s="2">
        <f>'Processed Data Export'!DY288*CC$1</f>
        <v>0</v>
      </c>
      <c r="CD287" s="2">
        <f>'Processed Data Export'!DZ288*CD$1</f>
        <v>0</v>
      </c>
      <c r="CE287" s="2">
        <f>'Processed Data Export'!EA288*CE$1</f>
        <v>0</v>
      </c>
      <c r="CF287" s="2">
        <f>'Processed Data Export'!EB288*CF$1</f>
        <v>0</v>
      </c>
      <c r="CG287" s="2">
        <f>'Processed Data Export'!EC288*CG$1</f>
        <v>0</v>
      </c>
      <c r="CH287" s="2">
        <f>'Processed Data Export'!ED288*CH$1</f>
        <v>0</v>
      </c>
      <c r="CI287" s="2">
        <f>'Processed Data Export'!EE288*CI$1</f>
        <v>0</v>
      </c>
      <c r="CJ287" s="2">
        <f>'Processed Data Export'!EF288*CJ$1</f>
        <v>0</v>
      </c>
      <c r="CK287" s="2">
        <f>'Processed Data Export'!EG288*CK$1</f>
        <v>0</v>
      </c>
      <c r="CL287" s="2">
        <f>'Processed Data Export'!EH288*CL$1</f>
        <v>0</v>
      </c>
      <c r="CM287" s="2">
        <f>'Processed Data Export'!EI288*CM$1</f>
        <v>0</v>
      </c>
      <c r="CN287" s="2">
        <f>'Processed Data Export'!EJ288*CN$1</f>
        <v>0</v>
      </c>
      <c r="CO287" s="2">
        <f t="shared" si="8"/>
        <v>0</v>
      </c>
      <c r="CP287" s="2">
        <f t="shared" si="9"/>
        <v>0</v>
      </c>
    </row>
    <row r="288" spans="1:94" x14ac:dyDescent="0.35">
      <c r="A288" s="2">
        <f>'Processed Data Export'!B289</f>
        <v>0</v>
      </c>
      <c r="B288" s="2">
        <f>'Processed Data Export'!AX289*B$1</f>
        <v>0</v>
      </c>
      <c r="C288" s="2">
        <f>'Processed Data Export'!AY289*C$1</f>
        <v>0</v>
      </c>
      <c r="D288" s="2">
        <f>'Processed Data Export'!AZ289*D$1</f>
        <v>0</v>
      </c>
      <c r="E288" s="2">
        <f>'Processed Data Export'!BA289*E$1</f>
        <v>0</v>
      </c>
      <c r="F288" s="2">
        <f>'Processed Data Export'!BB289*F$1</f>
        <v>0</v>
      </c>
      <c r="G288" s="2">
        <f>'Processed Data Export'!BC289*G$1</f>
        <v>0</v>
      </c>
      <c r="H288" s="2">
        <f>'Processed Data Export'!BD289*H$1</f>
        <v>0</v>
      </c>
      <c r="I288" s="2">
        <f>'Processed Data Export'!BE289*I$1</f>
        <v>0</v>
      </c>
      <c r="J288" s="2">
        <f>'Processed Data Export'!BF289*J$1</f>
        <v>0</v>
      </c>
      <c r="K288" s="2">
        <f>'Processed Data Export'!BG289*K$1</f>
        <v>0</v>
      </c>
      <c r="L288" s="2">
        <f>'Processed Data Export'!BH289*L$1</f>
        <v>0</v>
      </c>
      <c r="M288" s="2">
        <f>'Processed Data Export'!BI289*M$1</f>
        <v>0</v>
      </c>
      <c r="N288" s="2">
        <f>'Processed Data Export'!BJ289*N$1</f>
        <v>0</v>
      </c>
      <c r="O288" s="2">
        <f>'Processed Data Export'!BK289*O$1</f>
        <v>0</v>
      </c>
      <c r="P288" s="2">
        <f>'Processed Data Export'!BL289*P$1</f>
        <v>0</v>
      </c>
      <c r="Q288" s="2">
        <f>'Processed Data Export'!BM289*Q$1</f>
        <v>0</v>
      </c>
      <c r="R288" s="2">
        <f>'Processed Data Export'!BN289*R$1</f>
        <v>0</v>
      </c>
      <c r="S288" s="2">
        <f>'Processed Data Export'!BO289*S$1</f>
        <v>0</v>
      </c>
      <c r="T288" s="2">
        <f>'Processed Data Export'!BP289*T$1</f>
        <v>0</v>
      </c>
      <c r="U288" s="2">
        <f>'Processed Data Export'!BQ289*U$1</f>
        <v>0</v>
      </c>
      <c r="V288" s="2">
        <f>'Processed Data Export'!BR289*V$1</f>
        <v>0</v>
      </c>
      <c r="W288" s="2">
        <f>'Processed Data Export'!BS289*W$1</f>
        <v>0</v>
      </c>
      <c r="X288" s="2">
        <f>'Processed Data Export'!BT289*X$1</f>
        <v>0</v>
      </c>
      <c r="Y288" s="2">
        <f>'Processed Data Export'!BU289*Y$1</f>
        <v>0</v>
      </c>
      <c r="Z288" s="2">
        <f>'Processed Data Export'!BV289*Z$1</f>
        <v>0</v>
      </c>
      <c r="AA288" s="2">
        <f>'Processed Data Export'!BW289*AA$1</f>
        <v>0</v>
      </c>
      <c r="AB288" s="2">
        <f>'Processed Data Export'!BX289*AB$1</f>
        <v>0</v>
      </c>
      <c r="AC288" s="2">
        <f>'Processed Data Export'!BY289*AC$1</f>
        <v>0</v>
      </c>
      <c r="AD288" s="2">
        <f>'Processed Data Export'!BZ289*AD$1</f>
        <v>0</v>
      </c>
      <c r="AE288" s="2">
        <f>'Processed Data Export'!CA289*AE$1</f>
        <v>0</v>
      </c>
      <c r="AF288" s="2">
        <f>'Processed Data Export'!CB289*AF$1</f>
        <v>0</v>
      </c>
      <c r="AG288" s="2">
        <f>'Processed Data Export'!CC289*AG$1</f>
        <v>0</v>
      </c>
      <c r="AH288" s="2">
        <f>'Processed Data Export'!CD289*AH$1</f>
        <v>0</v>
      </c>
      <c r="AI288" s="2">
        <f>'Processed Data Export'!CE289*AI$1</f>
        <v>0</v>
      </c>
      <c r="AJ288" s="2">
        <f>'Processed Data Export'!CF289*AJ$1</f>
        <v>0</v>
      </c>
      <c r="AK288" s="2">
        <f>'Processed Data Export'!CG289*AK$1</f>
        <v>0</v>
      </c>
      <c r="AL288" s="2">
        <f>'Processed Data Export'!CH289*AL$1</f>
        <v>0</v>
      </c>
      <c r="AM288" s="2">
        <f>'Processed Data Export'!CI289*AM$1</f>
        <v>0</v>
      </c>
      <c r="AN288" s="2">
        <f>'Processed Data Export'!CJ289*AN$1</f>
        <v>0</v>
      </c>
      <c r="AO288" s="2">
        <f>'Processed Data Export'!CK289*AO$1</f>
        <v>0</v>
      </c>
      <c r="AP288" s="2">
        <f>'Processed Data Export'!CL289*AP$1</f>
        <v>0</v>
      </c>
      <c r="AQ288" s="2">
        <f>'Processed Data Export'!CM289*AQ$1</f>
        <v>0</v>
      </c>
      <c r="AR288" s="2">
        <f>'Processed Data Export'!CN289*AR$1</f>
        <v>0</v>
      </c>
      <c r="AS288" s="2">
        <f>'Processed Data Export'!CO289*AS$1</f>
        <v>0</v>
      </c>
      <c r="AT288" s="2">
        <f>'Processed Data Export'!CP289*AT$1</f>
        <v>0</v>
      </c>
      <c r="AU288" s="2">
        <f>'Processed Data Export'!CQ289*AU$1</f>
        <v>0</v>
      </c>
      <c r="AV288" s="2">
        <f>'Processed Data Export'!CR289*AV$1</f>
        <v>0</v>
      </c>
      <c r="AW288" s="2">
        <f>'Processed Data Export'!CS289*AW$1</f>
        <v>0</v>
      </c>
      <c r="AX288" s="2">
        <f>'Processed Data Export'!CT289*AX$1</f>
        <v>0</v>
      </c>
      <c r="AY288" s="2">
        <f>'Processed Data Export'!CU289*AY$1</f>
        <v>0</v>
      </c>
      <c r="AZ288" s="2">
        <f>'Processed Data Export'!CV289*AZ$1</f>
        <v>0</v>
      </c>
      <c r="BA288" s="2">
        <f>'Processed Data Export'!CW289*BA$1</f>
        <v>0</v>
      </c>
      <c r="BB288" s="2">
        <f>'Processed Data Export'!CX289*BB$1</f>
        <v>0</v>
      </c>
      <c r="BC288" s="2">
        <f>'Processed Data Export'!CY289*BC$1</f>
        <v>0</v>
      </c>
      <c r="BD288" s="2">
        <f>'Processed Data Export'!CZ289*BD$1</f>
        <v>0</v>
      </c>
      <c r="BE288" s="2">
        <f>'Processed Data Export'!DA289*BE$1</f>
        <v>0</v>
      </c>
      <c r="BF288" s="2">
        <f>'Processed Data Export'!DB289*BF$1</f>
        <v>0</v>
      </c>
      <c r="BG288" s="2">
        <f>'Processed Data Export'!DC289*BG$1</f>
        <v>0</v>
      </c>
      <c r="BH288" s="2">
        <f>'Processed Data Export'!DD289*BH$1</f>
        <v>0</v>
      </c>
      <c r="BI288" s="2">
        <f>'Processed Data Export'!DE289*BI$1</f>
        <v>0</v>
      </c>
      <c r="BJ288" s="2">
        <f>'Processed Data Export'!DF289*BJ$1</f>
        <v>0</v>
      </c>
      <c r="BK288" s="2">
        <f>'Processed Data Export'!DG289*BK$1</f>
        <v>0</v>
      </c>
      <c r="BL288" s="2">
        <f>'Processed Data Export'!DH289*BL$1</f>
        <v>0</v>
      </c>
      <c r="BM288" s="2">
        <f>'Processed Data Export'!DI289*BM$1</f>
        <v>0</v>
      </c>
      <c r="BN288" s="2">
        <f>'Processed Data Export'!DJ289*BN$1</f>
        <v>0</v>
      </c>
      <c r="BO288" s="2">
        <f>'Processed Data Export'!DK289*BO$1</f>
        <v>0</v>
      </c>
      <c r="BP288" s="2">
        <f>'Processed Data Export'!DL289*BP$1</f>
        <v>0</v>
      </c>
      <c r="BQ288" s="2">
        <f>'Processed Data Export'!DM289*BQ$1</f>
        <v>0</v>
      </c>
      <c r="BR288" s="2">
        <f>'Processed Data Export'!DN289*BR$1</f>
        <v>0</v>
      </c>
      <c r="BS288" s="2">
        <f>'Processed Data Export'!DO289*BS$1</f>
        <v>0</v>
      </c>
      <c r="BT288" s="2">
        <f>'Processed Data Export'!DP289*BT$1</f>
        <v>0</v>
      </c>
      <c r="BU288" s="2">
        <f>'Processed Data Export'!DQ289*BU$1</f>
        <v>0</v>
      </c>
      <c r="BV288" s="2">
        <f>'Processed Data Export'!DR289*BV$1</f>
        <v>0</v>
      </c>
      <c r="BW288" s="2">
        <f>'Processed Data Export'!DS289*BW$1</f>
        <v>0</v>
      </c>
      <c r="BX288" s="2">
        <f>'Processed Data Export'!DT289*BX$1</f>
        <v>0</v>
      </c>
      <c r="BY288" s="2">
        <f>'Processed Data Export'!DU289*BY$1</f>
        <v>0</v>
      </c>
      <c r="BZ288" s="2">
        <f>'Processed Data Export'!DV289*BZ$1</f>
        <v>0</v>
      </c>
      <c r="CA288" s="2">
        <f>'Processed Data Export'!DW289*CA$1</f>
        <v>0</v>
      </c>
      <c r="CB288" s="2">
        <f>'Processed Data Export'!DX289*CB$1</f>
        <v>0</v>
      </c>
      <c r="CC288" s="2">
        <f>'Processed Data Export'!DY289*CC$1</f>
        <v>0</v>
      </c>
      <c r="CD288" s="2">
        <f>'Processed Data Export'!DZ289*CD$1</f>
        <v>0</v>
      </c>
      <c r="CE288" s="2">
        <f>'Processed Data Export'!EA289*CE$1</f>
        <v>0</v>
      </c>
      <c r="CF288" s="2">
        <f>'Processed Data Export'!EB289*CF$1</f>
        <v>0</v>
      </c>
      <c r="CG288" s="2">
        <f>'Processed Data Export'!EC289*CG$1</f>
        <v>0</v>
      </c>
      <c r="CH288" s="2">
        <f>'Processed Data Export'!ED289*CH$1</f>
        <v>0</v>
      </c>
      <c r="CI288" s="2">
        <f>'Processed Data Export'!EE289*CI$1</f>
        <v>0</v>
      </c>
      <c r="CJ288" s="2">
        <f>'Processed Data Export'!EF289*CJ$1</f>
        <v>0</v>
      </c>
      <c r="CK288" s="2">
        <f>'Processed Data Export'!EG289*CK$1</f>
        <v>0</v>
      </c>
      <c r="CL288" s="2">
        <f>'Processed Data Export'!EH289*CL$1</f>
        <v>0</v>
      </c>
      <c r="CM288" s="2">
        <f>'Processed Data Export'!EI289*CM$1</f>
        <v>0</v>
      </c>
      <c r="CN288" s="2">
        <f>'Processed Data Export'!EJ289*CN$1</f>
        <v>0</v>
      </c>
      <c r="CO288" s="2">
        <f t="shared" si="8"/>
        <v>0</v>
      </c>
      <c r="CP288" s="2">
        <f t="shared" si="9"/>
        <v>0</v>
      </c>
    </row>
    <row r="289" spans="1:94" x14ac:dyDescent="0.35">
      <c r="A289" s="2">
        <f>'Processed Data Export'!B290</f>
        <v>0</v>
      </c>
      <c r="B289" s="2">
        <f>'Processed Data Export'!AX290*B$1</f>
        <v>0</v>
      </c>
      <c r="C289" s="2">
        <f>'Processed Data Export'!AY290*C$1</f>
        <v>0</v>
      </c>
      <c r="D289" s="2">
        <f>'Processed Data Export'!AZ290*D$1</f>
        <v>0</v>
      </c>
      <c r="E289" s="2">
        <f>'Processed Data Export'!BA290*E$1</f>
        <v>0</v>
      </c>
      <c r="F289" s="2">
        <f>'Processed Data Export'!BB290*F$1</f>
        <v>0</v>
      </c>
      <c r="G289" s="2">
        <f>'Processed Data Export'!BC290*G$1</f>
        <v>0</v>
      </c>
      <c r="H289" s="2">
        <f>'Processed Data Export'!BD290*H$1</f>
        <v>0</v>
      </c>
      <c r="I289" s="2">
        <f>'Processed Data Export'!BE290*I$1</f>
        <v>0</v>
      </c>
      <c r="J289" s="2">
        <f>'Processed Data Export'!BF290*J$1</f>
        <v>0</v>
      </c>
      <c r="K289" s="2">
        <f>'Processed Data Export'!BG290*K$1</f>
        <v>0</v>
      </c>
      <c r="L289" s="2">
        <f>'Processed Data Export'!BH290*L$1</f>
        <v>0</v>
      </c>
      <c r="M289" s="2">
        <f>'Processed Data Export'!BI290*M$1</f>
        <v>0</v>
      </c>
      <c r="N289" s="2">
        <f>'Processed Data Export'!BJ290*N$1</f>
        <v>0</v>
      </c>
      <c r="O289" s="2">
        <f>'Processed Data Export'!BK290*O$1</f>
        <v>0</v>
      </c>
      <c r="P289" s="2">
        <f>'Processed Data Export'!BL290*P$1</f>
        <v>0</v>
      </c>
      <c r="Q289" s="2">
        <f>'Processed Data Export'!BM290*Q$1</f>
        <v>0</v>
      </c>
      <c r="R289" s="2">
        <f>'Processed Data Export'!BN290*R$1</f>
        <v>0</v>
      </c>
      <c r="S289" s="2">
        <f>'Processed Data Export'!BO290*S$1</f>
        <v>0</v>
      </c>
      <c r="T289" s="2">
        <f>'Processed Data Export'!BP290*T$1</f>
        <v>0</v>
      </c>
      <c r="U289" s="2">
        <f>'Processed Data Export'!BQ290*U$1</f>
        <v>0</v>
      </c>
      <c r="V289" s="2">
        <f>'Processed Data Export'!BR290*V$1</f>
        <v>0</v>
      </c>
      <c r="W289" s="2">
        <f>'Processed Data Export'!BS290*W$1</f>
        <v>0</v>
      </c>
      <c r="X289" s="2">
        <f>'Processed Data Export'!BT290*X$1</f>
        <v>0</v>
      </c>
      <c r="Y289" s="2">
        <f>'Processed Data Export'!BU290*Y$1</f>
        <v>0</v>
      </c>
      <c r="Z289" s="2">
        <f>'Processed Data Export'!BV290*Z$1</f>
        <v>0</v>
      </c>
      <c r="AA289" s="2">
        <f>'Processed Data Export'!BW290*AA$1</f>
        <v>0</v>
      </c>
      <c r="AB289" s="2">
        <f>'Processed Data Export'!BX290*AB$1</f>
        <v>0</v>
      </c>
      <c r="AC289" s="2">
        <f>'Processed Data Export'!BY290*AC$1</f>
        <v>0</v>
      </c>
      <c r="AD289" s="2">
        <f>'Processed Data Export'!BZ290*AD$1</f>
        <v>0</v>
      </c>
      <c r="AE289" s="2">
        <f>'Processed Data Export'!CA290*AE$1</f>
        <v>0</v>
      </c>
      <c r="AF289" s="2">
        <f>'Processed Data Export'!CB290*AF$1</f>
        <v>0</v>
      </c>
      <c r="AG289" s="2">
        <f>'Processed Data Export'!CC290*AG$1</f>
        <v>0</v>
      </c>
      <c r="AH289" s="2">
        <f>'Processed Data Export'!CD290*AH$1</f>
        <v>0</v>
      </c>
      <c r="AI289" s="2">
        <f>'Processed Data Export'!CE290*AI$1</f>
        <v>0</v>
      </c>
      <c r="AJ289" s="2">
        <f>'Processed Data Export'!CF290*AJ$1</f>
        <v>0</v>
      </c>
      <c r="AK289" s="2">
        <f>'Processed Data Export'!CG290*AK$1</f>
        <v>0</v>
      </c>
      <c r="AL289" s="2">
        <f>'Processed Data Export'!CH290*AL$1</f>
        <v>0</v>
      </c>
      <c r="AM289" s="2">
        <f>'Processed Data Export'!CI290*AM$1</f>
        <v>0</v>
      </c>
      <c r="AN289" s="2">
        <f>'Processed Data Export'!CJ290*AN$1</f>
        <v>0</v>
      </c>
      <c r="AO289" s="2">
        <f>'Processed Data Export'!CK290*AO$1</f>
        <v>0</v>
      </c>
      <c r="AP289" s="2">
        <f>'Processed Data Export'!CL290*AP$1</f>
        <v>0</v>
      </c>
      <c r="AQ289" s="2">
        <f>'Processed Data Export'!CM290*AQ$1</f>
        <v>0</v>
      </c>
      <c r="AR289" s="2">
        <f>'Processed Data Export'!CN290*AR$1</f>
        <v>0</v>
      </c>
      <c r="AS289" s="2">
        <f>'Processed Data Export'!CO290*AS$1</f>
        <v>0</v>
      </c>
      <c r="AT289" s="2">
        <f>'Processed Data Export'!CP290*AT$1</f>
        <v>0</v>
      </c>
      <c r="AU289" s="2">
        <f>'Processed Data Export'!CQ290*AU$1</f>
        <v>0</v>
      </c>
      <c r="AV289" s="2">
        <f>'Processed Data Export'!CR290*AV$1</f>
        <v>0</v>
      </c>
      <c r="AW289" s="2">
        <f>'Processed Data Export'!CS290*AW$1</f>
        <v>0</v>
      </c>
      <c r="AX289" s="2">
        <f>'Processed Data Export'!CT290*AX$1</f>
        <v>0</v>
      </c>
      <c r="AY289" s="2">
        <f>'Processed Data Export'!CU290*AY$1</f>
        <v>0</v>
      </c>
      <c r="AZ289" s="2">
        <f>'Processed Data Export'!CV290*AZ$1</f>
        <v>0</v>
      </c>
      <c r="BA289" s="2">
        <f>'Processed Data Export'!CW290*BA$1</f>
        <v>0</v>
      </c>
      <c r="BB289" s="2">
        <f>'Processed Data Export'!CX290*BB$1</f>
        <v>0</v>
      </c>
      <c r="BC289" s="2">
        <f>'Processed Data Export'!CY290*BC$1</f>
        <v>0</v>
      </c>
      <c r="BD289" s="2">
        <f>'Processed Data Export'!CZ290*BD$1</f>
        <v>0</v>
      </c>
      <c r="BE289" s="2">
        <f>'Processed Data Export'!DA290*BE$1</f>
        <v>0</v>
      </c>
      <c r="BF289" s="2">
        <f>'Processed Data Export'!DB290*BF$1</f>
        <v>0</v>
      </c>
      <c r="BG289" s="2">
        <f>'Processed Data Export'!DC290*BG$1</f>
        <v>0</v>
      </c>
      <c r="BH289" s="2">
        <f>'Processed Data Export'!DD290*BH$1</f>
        <v>0</v>
      </c>
      <c r="BI289" s="2">
        <f>'Processed Data Export'!DE290*BI$1</f>
        <v>0</v>
      </c>
      <c r="BJ289" s="2">
        <f>'Processed Data Export'!DF290*BJ$1</f>
        <v>0</v>
      </c>
      <c r="BK289" s="2">
        <f>'Processed Data Export'!DG290*BK$1</f>
        <v>0</v>
      </c>
      <c r="BL289" s="2">
        <f>'Processed Data Export'!DH290*BL$1</f>
        <v>0</v>
      </c>
      <c r="BM289" s="2">
        <f>'Processed Data Export'!DI290*BM$1</f>
        <v>0</v>
      </c>
      <c r="BN289" s="2">
        <f>'Processed Data Export'!DJ290*BN$1</f>
        <v>0</v>
      </c>
      <c r="BO289" s="2">
        <f>'Processed Data Export'!DK290*BO$1</f>
        <v>0</v>
      </c>
      <c r="BP289" s="2">
        <f>'Processed Data Export'!DL290*BP$1</f>
        <v>0</v>
      </c>
      <c r="BQ289" s="2">
        <f>'Processed Data Export'!DM290*BQ$1</f>
        <v>0</v>
      </c>
      <c r="BR289" s="2">
        <f>'Processed Data Export'!DN290*BR$1</f>
        <v>0</v>
      </c>
      <c r="BS289" s="2">
        <f>'Processed Data Export'!DO290*BS$1</f>
        <v>0</v>
      </c>
      <c r="BT289" s="2">
        <f>'Processed Data Export'!DP290*BT$1</f>
        <v>0</v>
      </c>
      <c r="BU289" s="2">
        <f>'Processed Data Export'!DQ290*BU$1</f>
        <v>0</v>
      </c>
      <c r="BV289" s="2">
        <f>'Processed Data Export'!DR290*BV$1</f>
        <v>0</v>
      </c>
      <c r="BW289" s="2">
        <f>'Processed Data Export'!DS290*BW$1</f>
        <v>0</v>
      </c>
      <c r="BX289" s="2">
        <f>'Processed Data Export'!DT290*BX$1</f>
        <v>0</v>
      </c>
      <c r="BY289" s="2">
        <f>'Processed Data Export'!DU290*BY$1</f>
        <v>0</v>
      </c>
      <c r="BZ289" s="2">
        <f>'Processed Data Export'!DV290*BZ$1</f>
        <v>0</v>
      </c>
      <c r="CA289" s="2">
        <f>'Processed Data Export'!DW290*CA$1</f>
        <v>0</v>
      </c>
      <c r="CB289" s="2">
        <f>'Processed Data Export'!DX290*CB$1</f>
        <v>0</v>
      </c>
      <c r="CC289" s="2">
        <f>'Processed Data Export'!DY290*CC$1</f>
        <v>0</v>
      </c>
      <c r="CD289" s="2">
        <f>'Processed Data Export'!DZ290*CD$1</f>
        <v>0</v>
      </c>
      <c r="CE289" s="2">
        <f>'Processed Data Export'!EA290*CE$1</f>
        <v>0</v>
      </c>
      <c r="CF289" s="2">
        <f>'Processed Data Export'!EB290*CF$1</f>
        <v>0</v>
      </c>
      <c r="CG289" s="2">
        <f>'Processed Data Export'!EC290*CG$1</f>
        <v>0</v>
      </c>
      <c r="CH289" s="2">
        <f>'Processed Data Export'!ED290*CH$1</f>
        <v>0</v>
      </c>
      <c r="CI289" s="2">
        <f>'Processed Data Export'!EE290*CI$1</f>
        <v>0</v>
      </c>
      <c r="CJ289" s="2">
        <f>'Processed Data Export'!EF290*CJ$1</f>
        <v>0</v>
      </c>
      <c r="CK289" s="2">
        <f>'Processed Data Export'!EG290*CK$1</f>
        <v>0</v>
      </c>
      <c r="CL289" s="2">
        <f>'Processed Data Export'!EH290*CL$1</f>
        <v>0</v>
      </c>
      <c r="CM289" s="2">
        <f>'Processed Data Export'!EI290*CM$1</f>
        <v>0</v>
      </c>
      <c r="CN289" s="2">
        <f>'Processed Data Export'!EJ290*CN$1</f>
        <v>0</v>
      </c>
      <c r="CO289" s="2">
        <f t="shared" si="8"/>
        <v>0</v>
      </c>
      <c r="CP289" s="2">
        <f t="shared" si="9"/>
        <v>0</v>
      </c>
    </row>
    <row r="290" spans="1:94" x14ac:dyDescent="0.35">
      <c r="A290" s="2">
        <f>'Processed Data Export'!B291</f>
        <v>0</v>
      </c>
      <c r="B290" s="2">
        <f>'Processed Data Export'!AX291*B$1</f>
        <v>0</v>
      </c>
      <c r="C290" s="2">
        <f>'Processed Data Export'!AY291*C$1</f>
        <v>0</v>
      </c>
      <c r="D290" s="2">
        <f>'Processed Data Export'!AZ291*D$1</f>
        <v>0</v>
      </c>
      <c r="E290" s="2">
        <f>'Processed Data Export'!BA291*E$1</f>
        <v>0</v>
      </c>
      <c r="F290" s="2">
        <f>'Processed Data Export'!BB291*F$1</f>
        <v>0</v>
      </c>
      <c r="G290" s="2">
        <f>'Processed Data Export'!BC291*G$1</f>
        <v>0</v>
      </c>
      <c r="H290" s="2">
        <f>'Processed Data Export'!BD291*H$1</f>
        <v>0</v>
      </c>
      <c r="I290" s="2">
        <f>'Processed Data Export'!BE291*I$1</f>
        <v>0</v>
      </c>
      <c r="J290" s="2">
        <f>'Processed Data Export'!BF291*J$1</f>
        <v>0</v>
      </c>
      <c r="K290" s="2">
        <f>'Processed Data Export'!BG291*K$1</f>
        <v>0</v>
      </c>
      <c r="L290" s="2">
        <f>'Processed Data Export'!BH291*L$1</f>
        <v>0</v>
      </c>
      <c r="M290" s="2">
        <f>'Processed Data Export'!BI291*M$1</f>
        <v>0</v>
      </c>
      <c r="N290" s="2">
        <f>'Processed Data Export'!BJ291*N$1</f>
        <v>0</v>
      </c>
      <c r="O290" s="2">
        <f>'Processed Data Export'!BK291*O$1</f>
        <v>0</v>
      </c>
      <c r="P290" s="2">
        <f>'Processed Data Export'!BL291*P$1</f>
        <v>0</v>
      </c>
      <c r="Q290" s="2">
        <f>'Processed Data Export'!BM291*Q$1</f>
        <v>0</v>
      </c>
      <c r="R290" s="2">
        <f>'Processed Data Export'!BN291*R$1</f>
        <v>0</v>
      </c>
      <c r="S290" s="2">
        <f>'Processed Data Export'!BO291*S$1</f>
        <v>0</v>
      </c>
      <c r="T290" s="2">
        <f>'Processed Data Export'!BP291*T$1</f>
        <v>0</v>
      </c>
      <c r="U290" s="2">
        <f>'Processed Data Export'!BQ291*U$1</f>
        <v>0</v>
      </c>
      <c r="V290" s="2">
        <f>'Processed Data Export'!BR291*V$1</f>
        <v>0</v>
      </c>
      <c r="W290" s="2">
        <f>'Processed Data Export'!BS291*W$1</f>
        <v>0</v>
      </c>
      <c r="X290" s="2">
        <f>'Processed Data Export'!BT291*X$1</f>
        <v>0</v>
      </c>
      <c r="Y290" s="2">
        <f>'Processed Data Export'!BU291*Y$1</f>
        <v>0</v>
      </c>
      <c r="Z290" s="2">
        <f>'Processed Data Export'!BV291*Z$1</f>
        <v>0</v>
      </c>
      <c r="AA290" s="2">
        <f>'Processed Data Export'!BW291*AA$1</f>
        <v>0</v>
      </c>
      <c r="AB290" s="2">
        <f>'Processed Data Export'!BX291*AB$1</f>
        <v>0</v>
      </c>
      <c r="AC290" s="2">
        <f>'Processed Data Export'!BY291*AC$1</f>
        <v>0</v>
      </c>
      <c r="AD290" s="2">
        <f>'Processed Data Export'!BZ291*AD$1</f>
        <v>0</v>
      </c>
      <c r="AE290" s="2">
        <f>'Processed Data Export'!CA291*AE$1</f>
        <v>0</v>
      </c>
      <c r="AF290" s="2">
        <f>'Processed Data Export'!CB291*AF$1</f>
        <v>0</v>
      </c>
      <c r="AG290" s="2">
        <f>'Processed Data Export'!CC291*AG$1</f>
        <v>0</v>
      </c>
      <c r="AH290" s="2">
        <f>'Processed Data Export'!CD291*AH$1</f>
        <v>0</v>
      </c>
      <c r="AI290" s="2">
        <f>'Processed Data Export'!CE291*AI$1</f>
        <v>0</v>
      </c>
      <c r="AJ290" s="2">
        <f>'Processed Data Export'!CF291*AJ$1</f>
        <v>0</v>
      </c>
      <c r="AK290" s="2">
        <f>'Processed Data Export'!CG291*AK$1</f>
        <v>0</v>
      </c>
      <c r="AL290" s="2">
        <f>'Processed Data Export'!CH291*AL$1</f>
        <v>0</v>
      </c>
      <c r="AM290" s="2">
        <f>'Processed Data Export'!CI291*AM$1</f>
        <v>0</v>
      </c>
      <c r="AN290" s="2">
        <f>'Processed Data Export'!CJ291*AN$1</f>
        <v>0</v>
      </c>
      <c r="AO290" s="2">
        <f>'Processed Data Export'!CK291*AO$1</f>
        <v>0</v>
      </c>
      <c r="AP290" s="2">
        <f>'Processed Data Export'!CL291*AP$1</f>
        <v>0</v>
      </c>
      <c r="AQ290" s="2">
        <f>'Processed Data Export'!CM291*AQ$1</f>
        <v>0</v>
      </c>
      <c r="AR290" s="2">
        <f>'Processed Data Export'!CN291*AR$1</f>
        <v>0</v>
      </c>
      <c r="AS290" s="2">
        <f>'Processed Data Export'!CO291*AS$1</f>
        <v>0</v>
      </c>
      <c r="AT290" s="2">
        <f>'Processed Data Export'!CP291*AT$1</f>
        <v>0</v>
      </c>
      <c r="AU290" s="2">
        <f>'Processed Data Export'!CQ291*AU$1</f>
        <v>0</v>
      </c>
      <c r="AV290" s="2">
        <f>'Processed Data Export'!CR291*AV$1</f>
        <v>0</v>
      </c>
      <c r="AW290" s="2">
        <f>'Processed Data Export'!CS291*AW$1</f>
        <v>0</v>
      </c>
      <c r="AX290" s="2">
        <f>'Processed Data Export'!CT291*AX$1</f>
        <v>0</v>
      </c>
      <c r="AY290" s="2">
        <f>'Processed Data Export'!CU291*AY$1</f>
        <v>0</v>
      </c>
      <c r="AZ290" s="2">
        <f>'Processed Data Export'!CV291*AZ$1</f>
        <v>0</v>
      </c>
      <c r="BA290" s="2">
        <f>'Processed Data Export'!CW291*BA$1</f>
        <v>0</v>
      </c>
      <c r="BB290" s="2">
        <f>'Processed Data Export'!CX291*BB$1</f>
        <v>0</v>
      </c>
      <c r="BC290" s="2">
        <f>'Processed Data Export'!CY291*BC$1</f>
        <v>0</v>
      </c>
      <c r="BD290" s="2">
        <f>'Processed Data Export'!CZ291*BD$1</f>
        <v>0</v>
      </c>
      <c r="BE290" s="2">
        <f>'Processed Data Export'!DA291*BE$1</f>
        <v>0</v>
      </c>
      <c r="BF290" s="2">
        <f>'Processed Data Export'!DB291*BF$1</f>
        <v>0</v>
      </c>
      <c r="BG290" s="2">
        <f>'Processed Data Export'!DC291*BG$1</f>
        <v>0</v>
      </c>
      <c r="BH290" s="2">
        <f>'Processed Data Export'!DD291*BH$1</f>
        <v>0</v>
      </c>
      <c r="BI290" s="2">
        <f>'Processed Data Export'!DE291*BI$1</f>
        <v>0</v>
      </c>
      <c r="BJ290" s="2">
        <f>'Processed Data Export'!DF291*BJ$1</f>
        <v>0</v>
      </c>
      <c r="BK290" s="2">
        <f>'Processed Data Export'!DG291*BK$1</f>
        <v>0</v>
      </c>
      <c r="BL290" s="2">
        <f>'Processed Data Export'!DH291*BL$1</f>
        <v>0</v>
      </c>
      <c r="BM290" s="2">
        <f>'Processed Data Export'!DI291*BM$1</f>
        <v>0</v>
      </c>
      <c r="BN290" s="2">
        <f>'Processed Data Export'!DJ291*BN$1</f>
        <v>0</v>
      </c>
      <c r="BO290" s="2">
        <f>'Processed Data Export'!DK291*BO$1</f>
        <v>0</v>
      </c>
      <c r="BP290" s="2">
        <f>'Processed Data Export'!DL291*BP$1</f>
        <v>0</v>
      </c>
      <c r="BQ290" s="2">
        <f>'Processed Data Export'!DM291*BQ$1</f>
        <v>0</v>
      </c>
      <c r="BR290" s="2">
        <f>'Processed Data Export'!DN291*BR$1</f>
        <v>0</v>
      </c>
      <c r="BS290" s="2">
        <f>'Processed Data Export'!DO291*BS$1</f>
        <v>0</v>
      </c>
      <c r="BT290" s="2">
        <f>'Processed Data Export'!DP291*BT$1</f>
        <v>0</v>
      </c>
      <c r="BU290" s="2">
        <f>'Processed Data Export'!DQ291*BU$1</f>
        <v>0</v>
      </c>
      <c r="BV290" s="2">
        <f>'Processed Data Export'!DR291*BV$1</f>
        <v>0</v>
      </c>
      <c r="BW290" s="2">
        <f>'Processed Data Export'!DS291*BW$1</f>
        <v>0</v>
      </c>
      <c r="BX290" s="2">
        <f>'Processed Data Export'!DT291*BX$1</f>
        <v>0</v>
      </c>
      <c r="BY290" s="2">
        <f>'Processed Data Export'!DU291*BY$1</f>
        <v>0</v>
      </c>
      <c r="BZ290" s="2">
        <f>'Processed Data Export'!DV291*BZ$1</f>
        <v>0</v>
      </c>
      <c r="CA290" s="2">
        <f>'Processed Data Export'!DW291*CA$1</f>
        <v>0</v>
      </c>
      <c r="CB290" s="2">
        <f>'Processed Data Export'!DX291*CB$1</f>
        <v>0</v>
      </c>
      <c r="CC290" s="2">
        <f>'Processed Data Export'!DY291*CC$1</f>
        <v>0</v>
      </c>
      <c r="CD290" s="2">
        <f>'Processed Data Export'!DZ291*CD$1</f>
        <v>0</v>
      </c>
      <c r="CE290" s="2">
        <f>'Processed Data Export'!EA291*CE$1</f>
        <v>0</v>
      </c>
      <c r="CF290" s="2">
        <f>'Processed Data Export'!EB291*CF$1</f>
        <v>0</v>
      </c>
      <c r="CG290" s="2">
        <f>'Processed Data Export'!EC291*CG$1</f>
        <v>0</v>
      </c>
      <c r="CH290" s="2">
        <f>'Processed Data Export'!ED291*CH$1</f>
        <v>0</v>
      </c>
      <c r="CI290" s="2">
        <f>'Processed Data Export'!EE291*CI$1</f>
        <v>0</v>
      </c>
      <c r="CJ290" s="2">
        <f>'Processed Data Export'!EF291*CJ$1</f>
        <v>0</v>
      </c>
      <c r="CK290" s="2">
        <f>'Processed Data Export'!EG291*CK$1</f>
        <v>0</v>
      </c>
      <c r="CL290" s="2">
        <f>'Processed Data Export'!EH291*CL$1</f>
        <v>0</v>
      </c>
      <c r="CM290" s="2">
        <f>'Processed Data Export'!EI291*CM$1</f>
        <v>0</v>
      </c>
      <c r="CN290" s="2">
        <f>'Processed Data Export'!EJ291*CN$1</f>
        <v>0</v>
      </c>
      <c r="CO290" s="2">
        <f t="shared" si="8"/>
        <v>0</v>
      </c>
      <c r="CP290" s="2">
        <f t="shared" si="9"/>
        <v>0</v>
      </c>
    </row>
    <row r="291" spans="1:94" x14ac:dyDescent="0.35">
      <c r="A291" s="2">
        <f>'Processed Data Export'!B292</f>
        <v>0</v>
      </c>
      <c r="B291" s="2">
        <f>'Processed Data Export'!AX292*B$1</f>
        <v>0</v>
      </c>
      <c r="C291" s="2">
        <f>'Processed Data Export'!AY292*C$1</f>
        <v>0</v>
      </c>
      <c r="D291" s="2">
        <f>'Processed Data Export'!AZ292*D$1</f>
        <v>0</v>
      </c>
      <c r="E291" s="2">
        <f>'Processed Data Export'!BA292*E$1</f>
        <v>0</v>
      </c>
      <c r="F291" s="2">
        <f>'Processed Data Export'!BB292*F$1</f>
        <v>0</v>
      </c>
      <c r="G291" s="2">
        <f>'Processed Data Export'!BC292*G$1</f>
        <v>0</v>
      </c>
      <c r="H291" s="2">
        <f>'Processed Data Export'!BD292*H$1</f>
        <v>0</v>
      </c>
      <c r="I291" s="2">
        <f>'Processed Data Export'!BE292*I$1</f>
        <v>0</v>
      </c>
      <c r="J291" s="2">
        <f>'Processed Data Export'!BF292*J$1</f>
        <v>0</v>
      </c>
      <c r="K291" s="2">
        <f>'Processed Data Export'!BG292*K$1</f>
        <v>0</v>
      </c>
      <c r="L291" s="2">
        <f>'Processed Data Export'!BH292*L$1</f>
        <v>0</v>
      </c>
      <c r="M291" s="2">
        <f>'Processed Data Export'!BI292*M$1</f>
        <v>0</v>
      </c>
      <c r="N291" s="2">
        <f>'Processed Data Export'!BJ292*N$1</f>
        <v>0</v>
      </c>
      <c r="O291" s="2">
        <f>'Processed Data Export'!BK292*O$1</f>
        <v>0</v>
      </c>
      <c r="P291" s="2">
        <f>'Processed Data Export'!BL292*P$1</f>
        <v>0</v>
      </c>
      <c r="Q291" s="2">
        <f>'Processed Data Export'!BM292*Q$1</f>
        <v>0</v>
      </c>
      <c r="R291" s="2">
        <f>'Processed Data Export'!BN292*R$1</f>
        <v>0</v>
      </c>
      <c r="S291" s="2">
        <f>'Processed Data Export'!BO292*S$1</f>
        <v>0</v>
      </c>
      <c r="T291" s="2">
        <f>'Processed Data Export'!BP292*T$1</f>
        <v>0</v>
      </c>
      <c r="U291" s="2">
        <f>'Processed Data Export'!BQ292*U$1</f>
        <v>0</v>
      </c>
      <c r="V291" s="2">
        <f>'Processed Data Export'!BR292*V$1</f>
        <v>0</v>
      </c>
      <c r="W291" s="2">
        <f>'Processed Data Export'!BS292*W$1</f>
        <v>0</v>
      </c>
      <c r="X291" s="2">
        <f>'Processed Data Export'!BT292*X$1</f>
        <v>0</v>
      </c>
      <c r="Y291" s="2">
        <f>'Processed Data Export'!BU292*Y$1</f>
        <v>0</v>
      </c>
      <c r="Z291" s="2">
        <f>'Processed Data Export'!BV292*Z$1</f>
        <v>0</v>
      </c>
      <c r="AA291" s="2">
        <f>'Processed Data Export'!BW292*AA$1</f>
        <v>0</v>
      </c>
      <c r="AB291" s="2">
        <f>'Processed Data Export'!BX292*AB$1</f>
        <v>0</v>
      </c>
      <c r="AC291" s="2">
        <f>'Processed Data Export'!BY292*AC$1</f>
        <v>0</v>
      </c>
      <c r="AD291" s="2">
        <f>'Processed Data Export'!BZ292*AD$1</f>
        <v>0</v>
      </c>
      <c r="AE291" s="2">
        <f>'Processed Data Export'!CA292*AE$1</f>
        <v>0</v>
      </c>
      <c r="AF291" s="2">
        <f>'Processed Data Export'!CB292*AF$1</f>
        <v>0</v>
      </c>
      <c r="AG291" s="2">
        <f>'Processed Data Export'!CC292*AG$1</f>
        <v>0</v>
      </c>
      <c r="AH291" s="2">
        <f>'Processed Data Export'!CD292*AH$1</f>
        <v>0</v>
      </c>
      <c r="AI291" s="2">
        <f>'Processed Data Export'!CE292*AI$1</f>
        <v>0</v>
      </c>
      <c r="AJ291" s="2">
        <f>'Processed Data Export'!CF292*AJ$1</f>
        <v>0</v>
      </c>
      <c r="AK291" s="2">
        <f>'Processed Data Export'!CG292*AK$1</f>
        <v>0</v>
      </c>
      <c r="AL291" s="2">
        <f>'Processed Data Export'!CH292*AL$1</f>
        <v>0</v>
      </c>
      <c r="AM291" s="2">
        <f>'Processed Data Export'!CI292*AM$1</f>
        <v>0</v>
      </c>
      <c r="AN291" s="2">
        <f>'Processed Data Export'!CJ292*AN$1</f>
        <v>0</v>
      </c>
      <c r="AO291" s="2">
        <f>'Processed Data Export'!CK292*AO$1</f>
        <v>0</v>
      </c>
      <c r="AP291" s="2">
        <f>'Processed Data Export'!CL292*AP$1</f>
        <v>0</v>
      </c>
      <c r="AQ291" s="2">
        <f>'Processed Data Export'!CM292*AQ$1</f>
        <v>0</v>
      </c>
      <c r="AR291" s="2">
        <f>'Processed Data Export'!CN292*AR$1</f>
        <v>0</v>
      </c>
      <c r="AS291" s="2">
        <f>'Processed Data Export'!CO292*AS$1</f>
        <v>0</v>
      </c>
      <c r="AT291" s="2">
        <f>'Processed Data Export'!CP292*AT$1</f>
        <v>0</v>
      </c>
      <c r="AU291" s="2">
        <f>'Processed Data Export'!CQ292*AU$1</f>
        <v>0</v>
      </c>
      <c r="AV291" s="2">
        <f>'Processed Data Export'!CR292*AV$1</f>
        <v>0</v>
      </c>
      <c r="AW291" s="2">
        <f>'Processed Data Export'!CS292*AW$1</f>
        <v>0</v>
      </c>
      <c r="AX291" s="2">
        <f>'Processed Data Export'!CT292*AX$1</f>
        <v>0</v>
      </c>
      <c r="AY291" s="2">
        <f>'Processed Data Export'!CU292*AY$1</f>
        <v>0</v>
      </c>
      <c r="AZ291" s="2">
        <f>'Processed Data Export'!CV292*AZ$1</f>
        <v>0</v>
      </c>
      <c r="BA291" s="2">
        <f>'Processed Data Export'!CW292*BA$1</f>
        <v>0</v>
      </c>
      <c r="BB291" s="2">
        <f>'Processed Data Export'!CX292*BB$1</f>
        <v>0</v>
      </c>
      <c r="BC291" s="2">
        <f>'Processed Data Export'!CY292*BC$1</f>
        <v>0</v>
      </c>
      <c r="BD291" s="2">
        <f>'Processed Data Export'!CZ292*BD$1</f>
        <v>0</v>
      </c>
      <c r="BE291" s="2">
        <f>'Processed Data Export'!DA292*BE$1</f>
        <v>0</v>
      </c>
      <c r="BF291" s="2">
        <f>'Processed Data Export'!DB292*BF$1</f>
        <v>0</v>
      </c>
      <c r="BG291" s="2">
        <f>'Processed Data Export'!DC292*BG$1</f>
        <v>0</v>
      </c>
      <c r="BH291" s="2">
        <f>'Processed Data Export'!DD292*BH$1</f>
        <v>0</v>
      </c>
      <c r="BI291" s="2">
        <f>'Processed Data Export'!DE292*BI$1</f>
        <v>0</v>
      </c>
      <c r="BJ291" s="2">
        <f>'Processed Data Export'!DF292*BJ$1</f>
        <v>0</v>
      </c>
      <c r="BK291" s="2">
        <f>'Processed Data Export'!DG292*BK$1</f>
        <v>0</v>
      </c>
      <c r="BL291" s="2">
        <f>'Processed Data Export'!DH292*BL$1</f>
        <v>0</v>
      </c>
      <c r="BM291" s="2">
        <f>'Processed Data Export'!DI292*BM$1</f>
        <v>0</v>
      </c>
      <c r="BN291" s="2">
        <f>'Processed Data Export'!DJ292*BN$1</f>
        <v>0</v>
      </c>
      <c r="BO291" s="2">
        <f>'Processed Data Export'!DK292*BO$1</f>
        <v>0</v>
      </c>
      <c r="BP291" s="2">
        <f>'Processed Data Export'!DL292*BP$1</f>
        <v>0</v>
      </c>
      <c r="BQ291" s="2">
        <f>'Processed Data Export'!DM292*BQ$1</f>
        <v>0</v>
      </c>
      <c r="BR291" s="2">
        <f>'Processed Data Export'!DN292*BR$1</f>
        <v>0</v>
      </c>
      <c r="BS291" s="2">
        <f>'Processed Data Export'!DO292*BS$1</f>
        <v>0</v>
      </c>
      <c r="BT291" s="2">
        <f>'Processed Data Export'!DP292*BT$1</f>
        <v>0</v>
      </c>
      <c r="BU291" s="2">
        <f>'Processed Data Export'!DQ292*BU$1</f>
        <v>0</v>
      </c>
      <c r="BV291" s="2">
        <f>'Processed Data Export'!DR292*BV$1</f>
        <v>0</v>
      </c>
      <c r="BW291" s="2">
        <f>'Processed Data Export'!DS292*BW$1</f>
        <v>0</v>
      </c>
      <c r="BX291" s="2">
        <f>'Processed Data Export'!DT292*BX$1</f>
        <v>0</v>
      </c>
      <c r="BY291" s="2">
        <f>'Processed Data Export'!DU292*BY$1</f>
        <v>0</v>
      </c>
      <c r="BZ291" s="2">
        <f>'Processed Data Export'!DV292*BZ$1</f>
        <v>0</v>
      </c>
      <c r="CA291" s="2">
        <f>'Processed Data Export'!DW292*CA$1</f>
        <v>0</v>
      </c>
      <c r="CB291" s="2">
        <f>'Processed Data Export'!DX292*CB$1</f>
        <v>0</v>
      </c>
      <c r="CC291" s="2">
        <f>'Processed Data Export'!DY292*CC$1</f>
        <v>0</v>
      </c>
      <c r="CD291" s="2">
        <f>'Processed Data Export'!DZ292*CD$1</f>
        <v>0</v>
      </c>
      <c r="CE291" s="2">
        <f>'Processed Data Export'!EA292*CE$1</f>
        <v>0</v>
      </c>
      <c r="CF291" s="2">
        <f>'Processed Data Export'!EB292*CF$1</f>
        <v>0</v>
      </c>
      <c r="CG291" s="2">
        <f>'Processed Data Export'!EC292*CG$1</f>
        <v>0</v>
      </c>
      <c r="CH291" s="2">
        <f>'Processed Data Export'!ED292*CH$1</f>
        <v>0</v>
      </c>
      <c r="CI291" s="2">
        <f>'Processed Data Export'!EE292*CI$1</f>
        <v>0</v>
      </c>
      <c r="CJ291" s="2">
        <f>'Processed Data Export'!EF292*CJ$1</f>
        <v>0</v>
      </c>
      <c r="CK291" s="2">
        <f>'Processed Data Export'!EG292*CK$1</f>
        <v>0</v>
      </c>
      <c r="CL291" s="2">
        <f>'Processed Data Export'!EH292*CL$1</f>
        <v>0</v>
      </c>
      <c r="CM291" s="2">
        <f>'Processed Data Export'!EI292*CM$1</f>
        <v>0</v>
      </c>
      <c r="CN291" s="2">
        <f>'Processed Data Export'!EJ292*CN$1</f>
        <v>0</v>
      </c>
      <c r="CO291" s="2">
        <f t="shared" si="8"/>
        <v>0</v>
      </c>
      <c r="CP291" s="2">
        <f t="shared" si="9"/>
        <v>0</v>
      </c>
    </row>
    <row r="292" spans="1:94" x14ac:dyDescent="0.35">
      <c r="A292" s="2">
        <f>'Processed Data Export'!B293</f>
        <v>0</v>
      </c>
      <c r="B292" s="2">
        <f>'Processed Data Export'!AX293*B$1</f>
        <v>0</v>
      </c>
      <c r="C292" s="2">
        <f>'Processed Data Export'!AY293*C$1</f>
        <v>0</v>
      </c>
      <c r="D292" s="2">
        <f>'Processed Data Export'!AZ293*D$1</f>
        <v>0</v>
      </c>
      <c r="E292" s="2">
        <f>'Processed Data Export'!BA293*E$1</f>
        <v>0</v>
      </c>
      <c r="F292" s="2">
        <f>'Processed Data Export'!BB293*F$1</f>
        <v>0</v>
      </c>
      <c r="G292" s="2">
        <f>'Processed Data Export'!BC293*G$1</f>
        <v>0</v>
      </c>
      <c r="H292" s="2">
        <f>'Processed Data Export'!BD293*H$1</f>
        <v>0</v>
      </c>
      <c r="I292" s="2">
        <f>'Processed Data Export'!BE293*I$1</f>
        <v>0</v>
      </c>
      <c r="J292" s="2">
        <f>'Processed Data Export'!BF293*J$1</f>
        <v>0</v>
      </c>
      <c r="K292" s="2">
        <f>'Processed Data Export'!BG293*K$1</f>
        <v>0</v>
      </c>
      <c r="L292" s="2">
        <f>'Processed Data Export'!BH293*L$1</f>
        <v>0</v>
      </c>
      <c r="M292" s="2">
        <f>'Processed Data Export'!BI293*M$1</f>
        <v>0</v>
      </c>
      <c r="N292" s="2">
        <f>'Processed Data Export'!BJ293*N$1</f>
        <v>0</v>
      </c>
      <c r="O292" s="2">
        <f>'Processed Data Export'!BK293*O$1</f>
        <v>0</v>
      </c>
      <c r="P292" s="2">
        <f>'Processed Data Export'!BL293*P$1</f>
        <v>0</v>
      </c>
      <c r="Q292" s="2">
        <f>'Processed Data Export'!BM293*Q$1</f>
        <v>0</v>
      </c>
      <c r="R292" s="2">
        <f>'Processed Data Export'!BN293*R$1</f>
        <v>0</v>
      </c>
      <c r="S292" s="2">
        <f>'Processed Data Export'!BO293*S$1</f>
        <v>0</v>
      </c>
      <c r="T292" s="2">
        <f>'Processed Data Export'!BP293*T$1</f>
        <v>0</v>
      </c>
      <c r="U292" s="2">
        <f>'Processed Data Export'!BQ293*U$1</f>
        <v>0</v>
      </c>
      <c r="V292" s="2">
        <f>'Processed Data Export'!BR293*V$1</f>
        <v>0</v>
      </c>
      <c r="W292" s="2">
        <f>'Processed Data Export'!BS293*W$1</f>
        <v>0</v>
      </c>
      <c r="X292" s="2">
        <f>'Processed Data Export'!BT293*X$1</f>
        <v>0</v>
      </c>
      <c r="Y292" s="2">
        <f>'Processed Data Export'!BU293*Y$1</f>
        <v>0</v>
      </c>
      <c r="Z292" s="2">
        <f>'Processed Data Export'!BV293*Z$1</f>
        <v>0</v>
      </c>
      <c r="AA292" s="2">
        <f>'Processed Data Export'!BW293*AA$1</f>
        <v>0</v>
      </c>
      <c r="AB292" s="2">
        <f>'Processed Data Export'!BX293*AB$1</f>
        <v>0</v>
      </c>
      <c r="AC292" s="2">
        <f>'Processed Data Export'!BY293*AC$1</f>
        <v>0</v>
      </c>
      <c r="AD292" s="2">
        <f>'Processed Data Export'!BZ293*AD$1</f>
        <v>0</v>
      </c>
      <c r="AE292" s="2">
        <f>'Processed Data Export'!CA293*AE$1</f>
        <v>0</v>
      </c>
      <c r="AF292" s="2">
        <f>'Processed Data Export'!CB293*AF$1</f>
        <v>0</v>
      </c>
      <c r="AG292" s="2">
        <f>'Processed Data Export'!CC293*AG$1</f>
        <v>0</v>
      </c>
      <c r="AH292" s="2">
        <f>'Processed Data Export'!CD293*AH$1</f>
        <v>0</v>
      </c>
      <c r="AI292" s="2">
        <f>'Processed Data Export'!CE293*AI$1</f>
        <v>0</v>
      </c>
      <c r="AJ292" s="2">
        <f>'Processed Data Export'!CF293*AJ$1</f>
        <v>0</v>
      </c>
      <c r="AK292" s="2">
        <f>'Processed Data Export'!CG293*AK$1</f>
        <v>0</v>
      </c>
      <c r="AL292" s="2">
        <f>'Processed Data Export'!CH293*AL$1</f>
        <v>0</v>
      </c>
      <c r="AM292" s="2">
        <f>'Processed Data Export'!CI293*AM$1</f>
        <v>0</v>
      </c>
      <c r="AN292" s="2">
        <f>'Processed Data Export'!CJ293*AN$1</f>
        <v>0</v>
      </c>
      <c r="AO292" s="2">
        <f>'Processed Data Export'!CK293*AO$1</f>
        <v>0</v>
      </c>
      <c r="AP292" s="2">
        <f>'Processed Data Export'!CL293*AP$1</f>
        <v>0</v>
      </c>
      <c r="AQ292" s="2">
        <f>'Processed Data Export'!CM293*AQ$1</f>
        <v>0</v>
      </c>
      <c r="AR292" s="2">
        <f>'Processed Data Export'!CN293*AR$1</f>
        <v>0</v>
      </c>
      <c r="AS292" s="2">
        <f>'Processed Data Export'!CO293*AS$1</f>
        <v>0</v>
      </c>
      <c r="AT292" s="2">
        <f>'Processed Data Export'!CP293*AT$1</f>
        <v>0</v>
      </c>
      <c r="AU292" s="2">
        <f>'Processed Data Export'!CQ293*AU$1</f>
        <v>0</v>
      </c>
      <c r="AV292" s="2">
        <f>'Processed Data Export'!CR293*AV$1</f>
        <v>0</v>
      </c>
      <c r="AW292" s="2">
        <f>'Processed Data Export'!CS293*AW$1</f>
        <v>0</v>
      </c>
      <c r="AX292" s="2">
        <f>'Processed Data Export'!CT293*AX$1</f>
        <v>0</v>
      </c>
      <c r="AY292" s="2">
        <f>'Processed Data Export'!CU293*AY$1</f>
        <v>0</v>
      </c>
      <c r="AZ292" s="2">
        <f>'Processed Data Export'!CV293*AZ$1</f>
        <v>0</v>
      </c>
      <c r="BA292" s="2">
        <f>'Processed Data Export'!CW293*BA$1</f>
        <v>0</v>
      </c>
      <c r="BB292" s="2">
        <f>'Processed Data Export'!CX293*BB$1</f>
        <v>0</v>
      </c>
      <c r="BC292" s="2">
        <f>'Processed Data Export'!CY293*BC$1</f>
        <v>0</v>
      </c>
      <c r="BD292" s="2">
        <f>'Processed Data Export'!CZ293*BD$1</f>
        <v>0</v>
      </c>
      <c r="BE292" s="2">
        <f>'Processed Data Export'!DA293*BE$1</f>
        <v>0</v>
      </c>
      <c r="BF292" s="2">
        <f>'Processed Data Export'!DB293*BF$1</f>
        <v>0</v>
      </c>
      <c r="BG292" s="2">
        <f>'Processed Data Export'!DC293*BG$1</f>
        <v>0</v>
      </c>
      <c r="BH292" s="2">
        <f>'Processed Data Export'!DD293*BH$1</f>
        <v>0</v>
      </c>
      <c r="BI292" s="2">
        <f>'Processed Data Export'!DE293*BI$1</f>
        <v>0</v>
      </c>
      <c r="BJ292" s="2">
        <f>'Processed Data Export'!DF293*BJ$1</f>
        <v>0</v>
      </c>
      <c r="BK292" s="2">
        <f>'Processed Data Export'!DG293*BK$1</f>
        <v>0</v>
      </c>
      <c r="BL292" s="2">
        <f>'Processed Data Export'!DH293*BL$1</f>
        <v>0</v>
      </c>
      <c r="BM292" s="2">
        <f>'Processed Data Export'!DI293*BM$1</f>
        <v>0</v>
      </c>
      <c r="BN292" s="2">
        <f>'Processed Data Export'!DJ293*BN$1</f>
        <v>0</v>
      </c>
      <c r="BO292" s="2">
        <f>'Processed Data Export'!DK293*BO$1</f>
        <v>0</v>
      </c>
      <c r="BP292" s="2">
        <f>'Processed Data Export'!DL293*BP$1</f>
        <v>0</v>
      </c>
      <c r="BQ292" s="2">
        <f>'Processed Data Export'!DM293*BQ$1</f>
        <v>0</v>
      </c>
      <c r="BR292" s="2">
        <f>'Processed Data Export'!DN293*BR$1</f>
        <v>0</v>
      </c>
      <c r="BS292" s="2">
        <f>'Processed Data Export'!DO293*BS$1</f>
        <v>0</v>
      </c>
      <c r="BT292" s="2">
        <f>'Processed Data Export'!DP293*BT$1</f>
        <v>0</v>
      </c>
      <c r="BU292" s="2">
        <f>'Processed Data Export'!DQ293*BU$1</f>
        <v>0</v>
      </c>
      <c r="BV292" s="2">
        <f>'Processed Data Export'!DR293*BV$1</f>
        <v>0</v>
      </c>
      <c r="BW292" s="2">
        <f>'Processed Data Export'!DS293*BW$1</f>
        <v>0</v>
      </c>
      <c r="BX292" s="2">
        <f>'Processed Data Export'!DT293*BX$1</f>
        <v>0</v>
      </c>
      <c r="BY292" s="2">
        <f>'Processed Data Export'!DU293*BY$1</f>
        <v>0</v>
      </c>
      <c r="BZ292" s="2">
        <f>'Processed Data Export'!DV293*BZ$1</f>
        <v>0</v>
      </c>
      <c r="CA292" s="2">
        <f>'Processed Data Export'!DW293*CA$1</f>
        <v>0</v>
      </c>
      <c r="CB292" s="2">
        <f>'Processed Data Export'!DX293*CB$1</f>
        <v>0</v>
      </c>
      <c r="CC292" s="2">
        <f>'Processed Data Export'!DY293*CC$1</f>
        <v>0</v>
      </c>
      <c r="CD292" s="2">
        <f>'Processed Data Export'!DZ293*CD$1</f>
        <v>0</v>
      </c>
      <c r="CE292" s="2">
        <f>'Processed Data Export'!EA293*CE$1</f>
        <v>0</v>
      </c>
      <c r="CF292" s="2">
        <f>'Processed Data Export'!EB293*CF$1</f>
        <v>0</v>
      </c>
      <c r="CG292" s="2">
        <f>'Processed Data Export'!EC293*CG$1</f>
        <v>0</v>
      </c>
      <c r="CH292" s="2">
        <f>'Processed Data Export'!ED293*CH$1</f>
        <v>0</v>
      </c>
      <c r="CI292" s="2">
        <f>'Processed Data Export'!EE293*CI$1</f>
        <v>0</v>
      </c>
      <c r="CJ292" s="2">
        <f>'Processed Data Export'!EF293*CJ$1</f>
        <v>0</v>
      </c>
      <c r="CK292" s="2">
        <f>'Processed Data Export'!EG293*CK$1</f>
        <v>0</v>
      </c>
      <c r="CL292" s="2">
        <f>'Processed Data Export'!EH293*CL$1</f>
        <v>0</v>
      </c>
      <c r="CM292" s="2">
        <f>'Processed Data Export'!EI293*CM$1</f>
        <v>0</v>
      </c>
      <c r="CN292" s="2">
        <f>'Processed Data Export'!EJ293*CN$1</f>
        <v>0</v>
      </c>
      <c r="CO292" s="2">
        <f t="shared" si="8"/>
        <v>0</v>
      </c>
      <c r="CP292" s="2">
        <f t="shared" si="9"/>
        <v>0</v>
      </c>
    </row>
    <row r="293" spans="1:94" x14ac:dyDescent="0.35">
      <c r="A293" s="2">
        <f>'Processed Data Export'!B294</f>
        <v>0</v>
      </c>
      <c r="B293" s="2">
        <f>'Processed Data Export'!AX294*B$1</f>
        <v>0</v>
      </c>
      <c r="C293" s="2">
        <f>'Processed Data Export'!AY294*C$1</f>
        <v>0</v>
      </c>
      <c r="D293" s="2">
        <f>'Processed Data Export'!AZ294*D$1</f>
        <v>0</v>
      </c>
      <c r="E293" s="2">
        <f>'Processed Data Export'!BA294*E$1</f>
        <v>0</v>
      </c>
      <c r="F293" s="2">
        <f>'Processed Data Export'!BB294*F$1</f>
        <v>0</v>
      </c>
      <c r="G293" s="2">
        <f>'Processed Data Export'!BC294*G$1</f>
        <v>0</v>
      </c>
      <c r="H293" s="2">
        <f>'Processed Data Export'!BD294*H$1</f>
        <v>0</v>
      </c>
      <c r="I293" s="2">
        <f>'Processed Data Export'!BE294*I$1</f>
        <v>0</v>
      </c>
      <c r="J293" s="2">
        <f>'Processed Data Export'!BF294*J$1</f>
        <v>0</v>
      </c>
      <c r="K293" s="2">
        <f>'Processed Data Export'!BG294*K$1</f>
        <v>0</v>
      </c>
      <c r="L293" s="2">
        <f>'Processed Data Export'!BH294*L$1</f>
        <v>0</v>
      </c>
      <c r="M293" s="2">
        <f>'Processed Data Export'!BI294*M$1</f>
        <v>0</v>
      </c>
      <c r="N293" s="2">
        <f>'Processed Data Export'!BJ294*N$1</f>
        <v>0</v>
      </c>
      <c r="O293" s="2">
        <f>'Processed Data Export'!BK294*O$1</f>
        <v>0</v>
      </c>
      <c r="P293" s="2">
        <f>'Processed Data Export'!BL294*P$1</f>
        <v>0</v>
      </c>
      <c r="Q293" s="2">
        <f>'Processed Data Export'!BM294*Q$1</f>
        <v>0</v>
      </c>
      <c r="R293" s="2">
        <f>'Processed Data Export'!BN294*R$1</f>
        <v>0</v>
      </c>
      <c r="S293" s="2">
        <f>'Processed Data Export'!BO294*S$1</f>
        <v>0</v>
      </c>
      <c r="T293" s="2">
        <f>'Processed Data Export'!BP294*T$1</f>
        <v>0</v>
      </c>
      <c r="U293" s="2">
        <f>'Processed Data Export'!BQ294*U$1</f>
        <v>0</v>
      </c>
      <c r="V293" s="2">
        <f>'Processed Data Export'!BR294*V$1</f>
        <v>0</v>
      </c>
      <c r="W293" s="2">
        <f>'Processed Data Export'!BS294*W$1</f>
        <v>0</v>
      </c>
      <c r="X293" s="2">
        <f>'Processed Data Export'!BT294*X$1</f>
        <v>0</v>
      </c>
      <c r="Y293" s="2">
        <f>'Processed Data Export'!BU294*Y$1</f>
        <v>0</v>
      </c>
      <c r="Z293" s="2">
        <f>'Processed Data Export'!BV294*Z$1</f>
        <v>0</v>
      </c>
      <c r="AA293" s="2">
        <f>'Processed Data Export'!BW294*AA$1</f>
        <v>0</v>
      </c>
      <c r="AB293" s="2">
        <f>'Processed Data Export'!BX294*AB$1</f>
        <v>0</v>
      </c>
      <c r="AC293" s="2">
        <f>'Processed Data Export'!BY294*AC$1</f>
        <v>0</v>
      </c>
      <c r="AD293" s="2">
        <f>'Processed Data Export'!BZ294*AD$1</f>
        <v>0</v>
      </c>
      <c r="AE293" s="2">
        <f>'Processed Data Export'!CA294*AE$1</f>
        <v>0</v>
      </c>
      <c r="AF293" s="2">
        <f>'Processed Data Export'!CB294*AF$1</f>
        <v>0</v>
      </c>
      <c r="AG293" s="2">
        <f>'Processed Data Export'!CC294*AG$1</f>
        <v>0</v>
      </c>
      <c r="AH293" s="2">
        <f>'Processed Data Export'!CD294*AH$1</f>
        <v>0</v>
      </c>
      <c r="AI293" s="2">
        <f>'Processed Data Export'!CE294*AI$1</f>
        <v>0</v>
      </c>
      <c r="AJ293" s="2">
        <f>'Processed Data Export'!CF294*AJ$1</f>
        <v>0</v>
      </c>
      <c r="AK293" s="2">
        <f>'Processed Data Export'!CG294*AK$1</f>
        <v>0</v>
      </c>
      <c r="AL293" s="2">
        <f>'Processed Data Export'!CH294*AL$1</f>
        <v>0</v>
      </c>
      <c r="AM293" s="2">
        <f>'Processed Data Export'!CI294*AM$1</f>
        <v>0</v>
      </c>
      <c r="AN293" s="2">
        <f>'Processed Data Export'!CJ294*AN$1</f>
        <v>0</v>
      </c>
      <c r="AO293" s="2">
        <f>'Processed Data Export'!CK294*AO$1</f>
        <v>0</v>
      </c>
      <c r="AP293" s="2">
        <f>'Processed Data Export'!CL294*AP$1</f>
        <v>0</v>
      </c>
      <c r="AQ293" s="2">
        <f>'Processed Data Export'!CM294*AQ$1</f>
        <v>0</v>
      </c>
      <c r="AR293" s="2">
        <f>'Processed Data Export'!CN294*AR$1</f>
        <v>0</v>
      </c>
      <c r="AS293" s="2">
        <f>'Processed Data Export'!CO294*AS$1</f>
        <v>0</v>
      </c>
      <c r="AT293" s="2">
        <f>'Processed Data Export'!CP294*AT$1</f>
        <v>0</v>
      </c>
      <c r="AU293" s="2">
        <f>'Processed Data Export'!CQ294*AU$1</f>
        <v>0</v>
      </c>
      <c r="AV293" s="2">
        <f>'Processed Data Export'!CR294*AV$1</f>
        <v>0</v>
      </c>
      <c r="AW293" s="2">
        <f>'Processed Data Export'!CS294*AW$1</f>
        <v>0</v>
      </c>
      <c r="AX293" s="2">
        <f>'Processed Data Export'!CT294*AX$1</f>
        <v>0</v>
      </c>
      <c r="AY293" s="2">
        <f>'Processed Data Export'!CU294*AY$1</f>
        <v>0</v>
      </c>
      <c r="AZ293" s="2">
        <f>'Processed Data Export'!CV294*AZ$1</f>
        <v>0</v>
      </c>
      <c r="BA293" s="2">
        <f>'Processed Data Export'!CW294*BA$1</f>
        <v>0</v>
      </c>
      <c r="BB293" s="2">
        <f>'Processed Data Export'!CX294*BB$1</f>
        <v>0</v>
      </c>
      <c r="BC293" s="2">
        <f>'Processed Data Export'!CY294*BC$1</f>
        <v>0</v>
      </c>
      <c r="BD293" s="2">
        <f>'Processed Data Export'!CZ294*BD$1</f>
        <v>0</v>
      </c>
      <c r="BE293" s="2">
        <f>'Processed Data Export'!DA294*BE$1</f>
        <v>0</v>
      </c>
      <c r="BF293" s="2">
        <f>'Processed Data Export'!DB294*BF$1</f>
        <v>0</v>
      </c>
      <c r="BG293" s="2">
        <f>'Processed Data Export'!DC294*BG$1</f>
        <v>0</v>
      </c>
      <c r="BH293" s="2">
        <f>'Processed Data Export'!DD294*BH$1</f>
        <v>0</v>
      </c>
      <c r="BI293" s="2">
        <f>'Processed Data Export'!DE294*BI$1</f>
        <v>0</v>
      </c>
      <c r="BJ293" s="2">
        <f>'Processed Data Export'!DF294*BJ$1</f>
        <v>0</v>
      </c>
      <c r="BK293" s="2">
        <f>'Processed Data Export'!DG294*BK$1</f>
        <v>0</v>
      </c>
      <c r="BL293" s="2">
        <f>'Processed Data Export'!DH294*BL$1</f>
        <v>0</v>
      </c>
      <c r="BM293" s="2">
        <f>'Processed Data Export'!DI294*BM$1</f>
        <v>0</v>
      </c>
      <c r="BN293" s="2">
        <f>'Processed Data Export'!DJ294*BN$1</f>
        <v>0</v>
      </c>
      <c r="BO293" s="2">
        <f>'Processed Data Export'!DK294*BO$1</f>
        <v>0</v>
      </c>
      <c r="BP293" s="2">
        <f>'Processed Data Export'!DL294*BP$1</f>
        <v>0</v>
      </c>
      <c r="BQ293" s="2">
        <f>'Processed Data Export'!DM294*BQ$1</f>
        <v>0</v>
      </c>
      <c r="BR293" s="2">
        <f>'Processed Data Export'!DN294*BR$1</f>
        <v>0</v>
      </c>
      <c r="BS293" s="2">
        <f>'Processed Data Export'!DO294*BS$1</f>
        <v>0</v>
      </c>
      <c r="BT293" s="2">
        <f>'Processed Data Export'!DP294*BT$1</f>
        <v>0</v>
      </c>
      <c r="BU293" s="2">
        <f>'Processed Data Export'!DQ294*BU$1</f>
        <v>0</v>
      </c>
      <c r="BV293" s="2">
        <f>'Processed Data Export'!DR294*BV$1</f>
        <v>0</v>
      </c>
      <c r="BW293" s="2">
        <f>'Processed Data Export'!DS294*BW$1</f>
        <v>0</v>
      </c>
      <c r="BX293" s="2">
        <f>'Processed Data Export'!DT294*BX$1</f>
        <v>0</v>
      </c>
      <c r="BY293" s="2">
        <f>'Processed Data Export'!DU294*BY$1</f>
        <v>0</v>
      </c>
      <c r="BZ293" s="2">
        <f>'Processed Data Export'!DV294*BZ$1</f>
        <v>0</v>
      </c>
      <c r="CA293" s="2">
        <f>'Processed Data Export'!DW294*CA$1</f>
        <v>0</v>
      </c>
      <c r="CB293" s="2">
        <f>'Processed Data Export'!DX294*CB$1</f>
        <v>0</v>
      </c>
      <c r="CC293" s="2">
        <f>'Processed Data Export'!DY294*CC$1</f>
        <v>0</v>
      </c>
      <c r="CD293" s="2">
        <f>'Processed Data Export'!DZ294*CD$1</f>
        <v>0</v>
      </c>
      <c r="CE293" s="2">
        <f>'Processed Data Export'!EA294*CE$1</f>
        <v>0</v>
      </c>
      <c r="CF293" s="2">
        <f>'Processed Data Export'!EB294*CF$1</f>
        <v>0</v>
      </c>
      <c r="CG293" s="2">
        <f>'Processed Data Export'!EC294*CG$1</f>
        <v>0</v>
      </c>
      <c r="CH293" s="2">
        <f>'Processed Data Export'!ED294*CH$1</f>
        <v>0</v>
      </c>
      <c r="CI293" s="2">
        <f>'Processed Data Export'!EE294*CI$1</f>
        <v>0</v>
      </c>
      <c r="CJ293" s="2">
        <f>'Processed Data Export'!EF294*CJ$1</f>
        <v>0</v>
      </c>
      <c r="CK293" s="2">
        <f>'Processed Data Export'!EG294*CK$1</f>
        <v>0</v>
      </c>
      <c r="CL293" s="2">
        <f>'Processed Data Export'!EH294*CL$1</f>
        <v>0</v>
      </c>
      <c r="CM293" s="2">
        <f>'Processed Data Export'!EI294*CM$1</f>
        <v>0</v>
      </c>
      <c r="CN293" s="2">
        <f>'Processed Data Export'!EJ294*CN$1</f>
        <v>0</v>
      </c>
      <c r="CO293" s="2">
        <f t="shared" si="8"/>
        <v>0</v>
      </c>
      <c r="CP293" s="2">
        <f t="shared" si="9"/>
        <v>0</v>
      </c>
    </row>
    <row r="294" spans="1:94" x14ac:dyDescent="0.35">
      <c r="A294" s="2">
        <f>'Processed Data Export'!B295</f>
        <v>0</v>
      </c>
      <c r="B294" s="2">
        <f>'Processed Data Export'!AX295*B$1</f>
        <v>0</v>
      </c>
      <c r="C294" s="2">
        <f>'Processed Data Export'!AY295*C$1</f>
        <v>0</v>
      </c>
      <c r="D294" s="2">
        <f>'Processed Data Export'!AZ295*D$1</f>
        <v>0</v>
      </c>
      <c r="E294" s="2">
        <f>'Processed Data Export'!BA295*E$1</f>
        <v>0</v>
      </c>
      <c r="F294" s="2">
        <f>'Processed Data Export'!BB295*F$1</f>
        <v>0</v>
      </c>
      <c r="G294" s="2">
        <f>'Processed Data Export'!BC295*G$1</f>
        <v>0</v>
      </c>
      <c r="H294" s="2">
        <f>'Processed Data Export'!BD295*H$1</f>
        <v>0</v>
      </c>
      <c r="I294" s="2">
        <f>'Processed Data Export'!BE295*I$1</f>
        <v>0</v>
      </c>
      <c r="J294" s="2">
        <f>'Processed Data Export'!BF295*J$1</f>
        <v>0</v>
      </c>
      <c r="K294" s="2">
        <f>'Processed Data Export'!BG295*K$1</f>
        <v>0</v>
      </c>
      <c r="L294" s="2">
        <f>'Processed Data Export'!BH295*L$1</f>
        <v>0</v>
      </c>
      <c r="M294" s="2">
        <f>'Processed Data Export'!BI295*M$1</f>
        <v>0</v>
      </c>
      <c r="N294" s="2">
        <f>'Processed Data Export'!BJ295*N$1</f>
        <v>0</v>
      </c>
      <c r="O294" s="2">
        <f>'Processed Data Export'!BK295*O$1</f>
        <v>0</v>
      </c>
      <c r="P294" s="2">
        <f>'Processed Data Export'!BL295*P$1</f>
        <v>0</v>
      </c>
      <c r="Q294" s="2">
        <f>'Processed Data Export'!BM295*Q$1</f>
        <v>0</v>
      </c>
      <c r="R294" s="2">
        <f>'Processed Data Export'!BN295*R$1</f>
        <v>0</v>
      </c>
      <c r="S294" s="2">
        <f>'Processed Data Export'!BO295*S$1</f>
        <v>0</v>
      </c>
      <c r="T294" s="2">
        <f>'Processed Data Export'!BP295*T$1</f>
        <v>0</v>
      </c>
      <c r="U294" s="2">
        <f>'Processed Data Export'!BQ295*U$1</f>
        <v>0</v>
      </c>
      <c r="V294" s="2">
        <f>'Processed Data Export'!BR295*V$1</f>
        <v>0</v>
      </c>
      <c r="W294" s="2">
        <f>'Processed Data Export'!BS295*W$1</f>
        <v>0</v>
      </c>
      <c r="X294" s="2">
        <f>'Processed Data Export'!BT295*X$1</f>
        <v>0</v>
      </c>
      <c r="Y294" s="2">
        <f>'Processed Data Export'!BU295*Y$1</f>
        <v>0</v>
      </c>
      <c r="Z294" s="2">
        <f>'Processed Data Export'!BV295*Z$1</f>
        <v>0</v>
      </c>
      <c r="AA294" s="2">
        <f>'Processed Data Export'!BW295*AA$1</f>
        <v>0</v>
      </c>
      <c r="AB294" s="2">
        <f>'Processed Data Export'!BX295*AB$1</f>
        <v>0</v>
      </c>
      <c r="AC294" s="2">
        <f>'Processed Data Export'!BY295*AC$1</f>
        <v>0</v>
      </c>
      <c r="AD294" s="2">
        <f>'Processed Data Export'!BZ295*AD$1</f>
        <v>0</v>
      </c>
      <c r="AE294" s="2">
        <f>'Processed Data Export'!CA295*AE$1</f>
        <v>0</v>
      </c>
      <c r="AF294" s="2">
        <f>'Processed Data Export'!CB295*AF$1</f>
        <v>0</v>
      </c>
      <c r="AG294" s="2">
        <f>'Processed Data Export'!CC295*AG$1</f>
        <v>0</v>
      </c>
      <c r="AH294" s="2">
        <f>'Processed Data Export'!CD295*AH$1</f>
        <v>0</v>
      </c>
      <c r="AI294" s="2">
        <f>'Processed Data Export'!CE295*AI$1</f>
        <v>0</v>
      </c>
      <c r="AJ294" s="2">
        <f>'Processed Data Export'!CF295*AJ$1</f>
        <v>0</v>
      </c>
      <c r="AK294" s="2">
        <f>'Processed Data Export'!CG295*AK$1</f>
        <v>0</v>
      </c>
      <c r="AL294" s="2">
        <f>'Processed Data Export'!CH295*AL$1</f>
        <v>0</v>
      </c>
      <c r="AM294" s="2">
        <f>'Processed Data Export'!CI295*AM$1</f>
        <v>0</v>
      </c>
      <c r="AN294" s="2">
        <f>'Processed Data Export'!CJ295*AN$1</f>
        <v>0</v>
      </c>
      <c r="AO294" s="2">
        <f>'Processed Data Export'!CK295*AO$1</f>
        <v>0</v>
      </c>
      <c r="AP294" s="2">
        <f>'Processed Data Export'!CL295*AP$1</f>
        <v>0</v>
      </c>
      <c r="AQ294" s="2">
        <f>'Processed Data Export'!CM295*AQ$1</f>
        <v>0</v>
      </c>
      <c r="AR294" s="2">
        <f>'Processed Data Export'!CN295*AR$1</f>
        <v>0</v>
      </c>
      <c r="AS294" s="2">
        <f>'Processed Data Export'!CO295*AS$1</f>
        <v>0</v>
      </c>
      <c r="AT294" s="2">
        <f>'Processed Data Export'!CP295*AT$1</f>
        <v>0</v>
      </c>
      <c r="AU294" s="2">
        <f>'Processed Data Export'!CQ295*AU$1</f>
        <v>0</v>
      </c>
      <c r="AV294" s="2">
        <f>'Processed Data Export'!CR295*AV$1</f>
        <v>0</v>
      </c>
      <c r="AW294" s="2">
        <f>'Processed Data Export'!CS295*AW$1</f>
        <v>0</v>
      </c>
      <c r="AX294" s="2">
        <f>'Processed Data Export'!CT295*AX$1</f>
        <v>0</v>
      </c>
      <c r="AY294" s="2">
        <f>'Processed Data Export'!CU295*AY$1</f>
        <v>0</v>
      </c>
      <c r="AZ294" s="2">
        <f>'Processed Data Export'!CV295*AZ$1</f>
        <v>0</v>
      </c>
      <c r="BA294" s="2">
        <f>'Processed Data Export'!CW295*BA$1</f>
        <v>0</v>
      </c>
      <c r="BB294" s="2">
        <f>'Processed Data Export'!CX295*BB$1</f>
        <v>0</v>
      </c>
      <c r="BC294" s="2">
        <f>'Processed Data Export'!CY295*BC$1</f>
        <v>0</v>
      </c>
      <c r="BD294" s="2">
        <f>'Processed Data Export'!CZ295*BD$1</f>
        <v>0</v>
      </c>
      <c r="BE294" s="2">
        <f>'Processed Data Export'!DA295*BE$1</f>
        <v>0</v>
      </c>
      <c r="BF294" s="2">
        <f>'Processed Data Export'!DB295*BF$1</f>
        <v>0</v>
      </c>
      <c r="BG294" s="2">
        <f>'Processed Data Export'!DC295*BG$1</f>
        <v>0</v>
      </c>
      <c r="BH294" s="2">
        <f>'Processed Data Export'!DD295*BH$1</f>
        <v>0</v>
      </c>
      <c r="BI294" s="2">
        <f>'Processed Data Export'!DE295*BI$1</f>
        <v>0</v>
      </c>
      <c r="BJ294" s="2">
        <f>'Processed Data Export'!DF295*BJ$1</f>
        <v>0</v>
      </c>
      <c r="BK294" s="2">
        <f>'Processed Data Export'!DG295*BK$1</f>
        <v>0</v>
      </c>
      <c r="BL294" s="2">
        <f>'Processed Data Export'!DH295*BL$1</f>
        <v>0</v>
      </c>
      <c r="BM294" s="2">
        <f>'Processed Data Export'!DI295*BM$1</f>
        <v>0</v>
      </c>
      <c r="BN294" s="2">
        <f>'Processed Data Export'!DJ295*BN$1</f>
        <v>0</v>
      </c>
      <c r="BO294" s="2">
        <f>'Processed Data Export'!DK295*BO$1</f>
        <v>0</v>
      </c>
      <c r="BP294" s="2">
        <f>'Processed Data Export'!DL295*BP$1</f>
        <v>0</v>
      </c>
      <c r="BQ294" s="2">
        <f>'Processed Data Export'!DM295*BQ$1</f>
        <v>0</v>
      </c>
      <c r="BR294" s="2">
        <f>'Processed Data Export'!DN295*BR$1</f>
        <v>0</v>
      </c>
      <c r="BS294" s="2">
        <f>'Processed Data Export'!DO295*BS$1</f>
        <v>0</v>
      </c>
      <c r="BT294" s="2">
        <f>'Processed Data Export'!DP295*BT$1</f>
        <v>0</v>
      </c>
      <c r="BU294" s="2">
        <f>'Processed Data Export'!DQ295*BU$1</f>
        <v>0</v>
      </c>
      <c r="BV294" s="2">
        <f>'Processed Data Export'!DR295*BV$1</f>
        <v>0</v>
      </c>
      <c r="BW294" s="2">
        <f>'Processed Data Export'!DS295*BW$1</f>
        <v>0</v>
      </c>
      <c r="BX294" s="2">
        <f>'Processed Data Export'!DT295*BX$1</f>
        <v>0</v>
      </c>
      <c r="BY294" s="2">
        <f>'Processed Data Export'!DU295*BY$1</f>
        <v>0</v>
      </c>
      <c r="BZ294" s="2">
        <f>'Processed Data Export'!DV295*BZ$1</f>
        <v>0</v>
      </c>
      <c r="CA294" s="2">
        <f>'Processed Data Export'!DW295*CA$1</f>
        <v>0</v>
      </c>
      <c r="CB294" s="2">
        <f>'Processed Data Export'!DX295*CB$1</f>
        <v>0</v>
      </c>
      <c r="CC294" s="2">
        <f>'Processed Data Export'!DY295*CC$1</f>
        <v>0</v>
      </c>
      <c r="CD294" s="2">
        <f>'Processed Data Export'!DZ295*CD$1</f>
        <v>0</v>
      </c>
      <c r="CE294" s="2">
        <f>'Processed Data Export'!EA295*CE$1</f>
        <v>0</v>
      </c>
      <c r="CF294" s="2">
        <f>'Processed Data Export'!EB295*CF$1</f>
        <v>0</v>
      </c>
      <c r="CG294" s="2">
        <f>'Processed Data Export'!EC295*CG$1</f>
        <v>0</v>
      </c>
      <c r="CH294" s="2">
        <f>'Processed Data Export'!ED295*CH$1</f>
        <v>0</v>
      </c>
      <c r="CI294" s="2">
        <f>'Processed Data Export'!EE295*CI$1</f>
        <v>0</v>
      </c>
      <c r="CJ294" s="2">
        <f>'Processed Data Export'!EF295*CJ$1</f>
        <v>0</v>
      </c>
      <c r="CK294" s="2">
        <f>'Processed Data Export'!EG295*CK$1</f>
        <v>0</v>
      </c>
      <c r="CL294" s="2">
        <f>'Processed Data Export'!EH295*CL$1</f>
        <v>0</v>
      </c>
      <c r="CM294" s="2">
        <f>'Processed Data Export'!EI295*CM$1</f>
        <v>0</v>
      </c>
      <c r="CN294" s="2">
        <f>'Processed Data Export'!EJ295*CN$1</f>
        <v>0</v>
      </c>
      <c r="CO294" s="2">
        <f t="shared" si="8"/>
        <v>0</v>
      </c>
      <c r="CP294" s="2">
        <f t="shared" si="9"/>
        <v>0</v>
      </c>
    </row>
    <row r="295" spans="1:94" x14ac:dyDescent="0.35">
      <c r="A295" s="2">
        <f>'Processed Data Export'!B296</f>
        <v>0</v>
      </c>
      <c r="B295" s="2">
        <f>'Processed Data Export'!AX296*B$1</f>
        <v>0</v>
      </c>
      <c r="C295" s="2">
        <f>'Processed Data Export'!AY296*C$1</f>
        <v>0</v>
      </c>
      <c r="D295" s="2">
        <f>'Processed Data Export'!AZ296*D$1</f>
        <v>0</v>
      </c>
      <c r="E295" s="2">
        <f>'Processed Data Export'!BA296*E$1</f>
        <v>0</v>
      </c>
      <c r="F295" s="2">
        <f>'Processed Data Export'!BB296*F$1</f>
        <v>0</v>
      </c>
      <c r="G295" s="2">
        <f>'Processed Data Export'!BC296*G$1</f>
        <v>0</v>
      </c>
      <c r="H295" s="2">
        <f>'Processed Data Export'!BD296*H$1</f>
        <v>0</v>
      </c>
      <c r="I295" s="2">
        <f>'Processed Data Export'!BE296*I$1</f>
        <v>0</v>
      </c>
      <c r="J295" s="2">
        <f>'Processed Data Export'!BF296*J$1</f>
        <v>0</v>
      </c>
      <c r="K295" s="2">
        <f>'Processed Data Export'!BG296*K$1</f>
        <v>0</v>
      </c>
      <c r="L295" s="2">
        <f>'Processed Data Export'!BH296*L$1</f>
        <v>0</v>
      </c>
      <c r="M295" s="2">
        <f>'Processed Data Export'!BI296*M$1</f>
        <v>0</v>
      </c>
      <c r="N295" s="2">
        <f>'Processed Data Export'!BJ296*N$1</f>
        <v>0</v>
      </c>
      <c r="O295" s="2">
        <f>'Processed Data Export'!BK296*O$1</f>
        <v>0</v>
      </c>
      <c r="P295" s="2">
        <f>'Processed Data Export'!BL296*P$1</f>
        <v>0</v>
      </c>
      <c r="Q295" s="2">
        <f>'Processed Data Export'!BM296*Q$1</f>
        <v>0</v>
      </c>
      <c r="R295" s="2">
        <f>'Processed Data Export'!BN296*R$1</f>
        <v>0</v>
      </c>
      <c r="S295" s="2">
        <f>'Processed Data Export'!BO296*S$1</f>
        <v>0</v>
      </c>
      <c r="T295" s="2">
        <f>'Processed Data Export'!BP296*T$1</f>
        <v>0</v>
      </c>
      <c r="U295" s="2">
        <f>'Processed Data Export'!BQ296*U$1</f>
        <v>0</v>
      </c>
      <c r="V295" s="2">
        <f>'Processed Data Export'!BR296*V$1</f>
        <v>0</v>
      </c>
      <c r="W295" s="2">
        <f>'Processed Data Export'!BS296*W$1</f>
        <v>0</v>
      </c>
      <c r="X295" s="2">
        <f>'Processed Data Export'!BT296*X$1</f>
        <v>0</v>
      </c>
      <c r="Y295" s="2">
        <f>'Processed Data Export'!BU296*Y$1</f>
        <v>0</v>
      </c>
      <c r="Z295" s="2">
        <f>'Processed Data Export'!BV296*Z$1</f>
        <v>0</v>
      </c>
      <c r="AA295" s="2">
        <f>'Processed Data Export'!BW296*AA$1</f>
        <v>0</v>
      </c>
      <c r="AB295" s="2">
        <f>'Processed Data Export'!BX296*AB$1</f>
        <v>0</v>
      </c>
      <c r="AC295" s="2">
        <f>'Processed Data Export'!BY296*AC$1</f>
        <v>0</v>
      </c>
      <c r="AD295" s="2">
        <f>'Processed Data Export'!BZ296*AD$1</f>
        <v>0</v>
      </c>
      <c r="AE295" s="2">
        <f>'Processed Data Export'!CA296*AE$1</f>
        <v>0</v>
      </c>
      <c r="AF295" s="2">
        <f>'Processed Data Export'!CB296*AF$1</f>
        <v>0</v>
      </c>
      <c r="AG295" s="2">
        <f>'Processed Data Export'!CC296*AG$1</f>
        <v>0</v>
      </c>
      <c r="AH295" s="2">
        <f>'Processed Data Export'!CD296*AH$1</f>
        <v>0</v>
      </c>
      <c r="AI295" s="2">
        <f>'Processed Data Export'!CE296*AI$1</f>
        <v>0</v>
      </c>
      <c r="AJ295" s="2">
        <f>'Processed Data Export'!CF296*AJ$1</f>
        <v>0</v>
      </c>
      <c r="AK295" s="2">
        <f>'Processed Data Export'!CG296*AK$1</f>
        <v>0</v>
      </c>
      <c r="AL295" s="2">
        <f>'Processed Data Export'!CH296*AL$1</f>
        <v>0</v>
      </c>
      <c r="AM295" s="2">
        <f>'Processed Data Export'!CI296*AM$1</f>
        <v>0</v>
      </c>
      <c r="AN295" s="2">
        <f>'Processed Data Export'!CJ296*AN$1</f>
        <v>0</v>
      </c>
      <c r="AO295" s="2">
        <f>'Processed Data Export'!CK296*AO$1</f>
        <v>0</v>
      </c>
      <c r="AP295" s="2">
        <f>'Processed Data Export'!CL296*AP$1</f>
        <v>0</v>
      </c>
      <c r="AQ295" s="2">
        <f>'Processed Data Export'!CM296*AQ$1</f>
        <v>0</v>
      </c>
      <c r="AR295" s="2">
        <f>'Processed Data Export'!CN296*AR$1</f>
        <v>0</v>
      </c>
      <c r="AS295" s="2">
        <f>'Processed Data Export'!CO296*AS$1</f>
        <v>0</v>
      </c>
      <c r="AT295" s="2">
        <f>'Processed Data Export'!CP296*AT$1</f>
        <v>0</v>
      </c>
      <c r="AU295" s="2">
        <f>'Processed Data Export'!CQ296*AU$1</f>
        <v>0</v>
      </c>
      <c r="AV295" s="2">
        <f>'Processed Data Export'!CR296*AV$1</f>
        <v>0</v>
      </c>
      <c r="AW295" s="2">
        <f>'Processed Data Export'!CS296*AW$1</f>
        <v>0</v>
      </c>
      <c r="AX295" s="2">
        <f>'Processed Data Export'!CT296*AX$1</f>
        <v>0</v>
      </c>
      <c r="AY295" s="2">
        <f>'Processed Data Export'!CU296*AY$1</f>
        <v>0</v>
      </c>
      <c r="AZ295" s="2">
        <f>'Processed Data Export'!CV296*AZ$1</f>
        <v>0</v>
      </c>
      <c r="BA295" s="2">
        <f>'Processed Data Export'!CW296*BA$1</f>
        <v>0</v>
      </c>
      <c r="BB295" s="2">
        <f>'Processed Data Export'!CX296*BB$1</f>
        <v>0</v>
      </c>
      <c r="BC295" s="2">
        <f>'Processed Data Export'!CY296*BC$1</f>
        <v>0</v>
      </c>
      <c r="BD295" s="2">
        <f>'Processed Data Export'!CZ296*BD$1</f>
        <v>0</v>
      </c>
      <c r="BE295" s="2">
        <f>'Processed Data Export'!DA296*BE$1</f>
        <v>0</v>
      </c>
      <c r="BF295" s="2">
        <f>'Processed Data Export'!DB296*BF$1</f>
        <v>0</v>
      </c>
      <c r="BG295" s="2">
        <f>'Processed Data Export'!DC296*BG$1</f>
        <v>0</v>
      </c>
      <c r="BH295" s="2">
        <f>'Processed Data Export'!DD296*BH$1</f>
        <v>0</v>
      </c>
      <c r="BI295" s="2">
        <f>'Processed Data Export'!DE296*BI$1</f>
        <v>0</v>
      </c>
      <c r="BJ295" s="2">
        <f>'Processed Data Export'!DF296*BJ$1</f>
        <v>0</v>
      </c>
      <c r="BK295" s="2">
        <f>'Processed Data Export'!DG296*BK$1</f>
        <v>0</v>
      </c>
      <c r="BL295" s="2">
        <f>'Processed Data Export'!DH296*BL$1</f>
        <v>0</v>
      </c>
      <c r="BM295" s="2">
        <f>'Processed Data Export'!DI296*BM$1</f>
        <v>0</v>
      </c>
      <c r="BN295" s="2">
        <f>'Processed Data Export'!DJ296*BN$1</f>
        <v>0</v>
      </c>
      <c r="BO295" s="2">
        <f>'Processed Data Export'!DK296*BO$1</f>
        <v>0</v>
      </c>
      <c r="BP295" s="2">
        <f>'Processed Data Export'!DL296*BP$1</f>
        <v>0</v>
      </c>
      <c r="BQ295" s="2">
        <f>'Processed Data Export'!DM296*BQ$1</f>
        <v>0</v>
      </c>
      <c r="BR295" s="2">
        <f>'Processed Data Export'!DN296*BR$1</f>
        <v>0</v>
      </c>
      <c r="BS295" s="2">
        <f>'Processed Data Export'!DO296*BS$1</f>
        <v>0</v>
      </c>
      <c r="BT295" s="2">
        <f>'Processed Data Export'!DP296*BT$1</f>
        <v>0</v>
      </c>
      <c r="BU295" s="2">
        <f>'Processed Data Export'!DQ296*BU$1</f>
        <v>0</v>
      </c>
      <c r="BV295" s="2">
        <f>'Processed Data Export'!DR296*BV$1</f>
        <v>0</v>
      </c>
      <c r="BW295" s="2">
        <f>'Processed Data Export'!DS296*BW$1</f>
        <v>0</v>
      </c>
      <c r="BX295" s="2">
        <f>'Processed Data Export'!DT296*BX$1</f>
        <v>0</v>
      </c>
      <c r="BY295" s="2">
        <f>'Processed Data Export'!DU296*BY$1</f>
        <v>0</v>
      </c>
      <c r="BZ295" s="2">
        <f>'Processed Data Export'!DV296*BZ$1</f>
        <v>0</v>
      </c>
      <c r="CA295" s="2">
        <f>'Processed Data Export'!DW296*CA$1</f>
        <v>0</v>
      </c>
      <c r="CB295" s="2">
        <f>'Processed Data Export'!DX296*CB$1</f>
        <v>0</v>
      </c>
      <c r="CC295" s="2">
        <f>'Processed Data Export'!DY296*CC$1</f>
        <v>0</v>
      </c>
      <c r="CD295" s="2">
        <f>'Processed Data Export'!DZ296*CD$1</f>
        <v>0</v>
      </c>
      <c r="CE295" s="2">
        <f>'Processed Data Export'!EA296*CE$1</f>
        <v>0</v>
      </c>
      <c r="CF295" s="2">
        <f>'Processed Data Export'!EB296*CF$1</f>
        <v>0</v>
      </c>
      <c r="CG295" s="2">
        <f>'Processed Data Export'!EC296*CG$1</f>
        <v>0</v>
      </c>
      <c r="CH295" s="2">
        <f>'Processed Data Export'!ED296*CH$1</f>
        <v>0</v>
      </c>
      <c r="CI295" s="2">
        <f>'Processed Data Export'!EE296*CI$1</f>
        <v>0</v>
      </c>
      <c r="CJ295" s="2">
        <f>'Processed Data Export'!EF296*CJ$1</f>
        <v>0</v>
      </c>
      <c r="CK295" s="2">
        <f>'Processed Data Export'!EG296*CK$1</f>
        <v>0</v>
      </c>
      <c r="CL295" s="2">
        <f>'Processed Data Export'!EH296*CL$1</f>
        <v>0</v>
      </c>
      <c r="CM295" s="2">
        <f>'Processed Data Export'!EI296*CM$1</f>
        <v>0</v>
      </c>
      <c r="CN295" s="2">
        <f>'Processed Data Export'!EJ296*CN$1</f>
        <v>0</v>
      </c>
      <c r="CO295" s="2">
        <f t="shared" si="8"/>
        <v>0</v>
      </c>
      <c r="CP295" s="2">
        <f t="shared" si="9"/>
        <v>0</v>
      </c>
    </row>
    <row r="296" spans="1:94" x14ac:dyDescent="0.35">
      <c r="A296" s="2">
        <f>'Processed Data Export'!B297</f>
        <v>0</v>
      </c>
      <c r="B296" s="2">
        <f>'Processed Data Export'!AX297*B$1</f>
        <v>0</v>
      </c>
      <c r="C296" s="2">
        <f>'Processed Data Export'!AY297*C$1</f>
        <v>0</v>
      </c>
      <c r="D296" s="2">
        <f>'Processed Data Export'!AZ297*D$1</f>
        <v>0</v>
      </c>
      <c r="E296" s="2">
        <f>'Processed Data Export'!BA297*E$1</f>
        <v>0</v>
      </c>
      <c r="F296" s="2">
        <f>'Processed Data Export'!BB297*F$1</f>
        <v>0</v>
      </c>
      <c r="G296" s="2">
        <f>'Processed Data Export'!BC297*G$1</f>
        <v>0</v>
      </c>
      <c r="H296" s="2">
        <f>'Processed Data Export'!BD297*H$1</f>
        <v>0</v>
      </c>
      <c r="I296" s="2">
        <f>'Processed Data Export'!BE297*I$1</f>
        <v>0</v>
      </c>
      <c r="J296" s="2">
        <f>'Processed Data Export'!BF297*J$1</f>
        <v>0</v>
      </c>
      <c r="K296" s="2">
        <f>'Processed Data Export'!BG297*K$1</f>
        <v>0</v>
      </c>
      <c r="L296" s="2">
        <f>'Processed Data Export'!BH297*L$1</f>
        <v>0</v>
      </c>
      <c r="M296" s="2">
        <f>'Processed Data Export'!BI297*M$1</f>
        <v>0</v>
      </c>
      <c r="N296" s="2">
        <f>'Processed Data Export'!BJ297*N$1</f>
        <v>0</v>
      </c>
      <c r="O296" s="2">
        <f>'Processed Data Export'!BK297*O$1</f>
        <v>0</v>
      </c>
      <c r="P296" s="2">
        <f>'Processed Data Export'!BL297*P$1</f>
        <v>0</v>
      </c>
      <c r="Q296" s="2">
        <f>'Processed Data Export'!BM297*Q$1</f>
        <v>0</v>
      </c>
      <c r="R296" s="2">
        <f>'Processed Data Export'!BN297*R$1</f>
        <v>0</v>
      </c>
      <c r="S296" s="2">
        <f>'Processed Data Export'!BO297*S$1</f>
        <v>0</v>
      </c>
      <c r="T296" s="2">
        <f>'Processed Data Export'!BP297*T$1</f>
        <v>0</v>
      </c>
      <c r="U296" s="2">
        <f>'Processed Data Export'!BQ297*U$1</f>
        <v>0</v>
      </c>
      <c r="V296" s="2">
        <f>'Processed Data Export'!BR297*V$1</f>
        <v>0</v>
      </c>
      <c r="W296" s="2">
        <f>'Processed Data Export'!BS297*W$1</f>
        <v>0</v>
      </c>
      <c r="X296" s="2">
        <f>'Processed Data Export'!BT297*X$1</f>
        <v>0</v>
      </c>
      <c r="Y296" s="2">
        <f>'Processed Data Export'!BU297*Y$1</f>
        <v>0</v>
      </c>
      <c r="Z296" s="2">
        <f>'Processed Data Export'!BV297*Z$1</f>
        <v>0</v>
      </c>
      <c r="AA296" s="2">
        <f>'Processed Data Export'!BW297*AA$1</f>
        <v>0</v>
      </c>
      <c r="AB296" s="2">
        <f>'Processed Data Export'!BX297*AB$1</f>
        <v>0</v>
      </c>
      <c r="AC296" s="2">
        <f>'Processed Data Export'!BY297*AC$1</f>
        <v>0</v>
      </c>
      <c r="AD296" s="2">
        <f>'Processed Data Export'!BZ297*AD$1</f>
        <v>0</v>
      </c>
      <c r="AE296" s="2">
        <f>'Processed Data Export'!CA297*AE$1</f>
        <v>0</v>
      </c>
      <c r="AF296" s="2">
        <f>'Processed Data Export'!CB297*AF$1</f>
        <v>0</v>
      </c>
      <c r="AG296" s="2">
        <f>'Processed Data Export'!CC297*AG$1</f>
        <v>0</v>
      </c>
      <c r="AH296" s="2">
        <f>'Processed Data Export'!CD297*AH$1</f>
        <v>0</v>
      </c>
      <c r="AI296" s="2">
        <f>'Processed Data Export'!CE297*AI$1</f>
        <v>0</v>
      </c>
      <c r="AJ296" s="2">
        <f>'Processed Data Export'!CF297*AJ$1</f>
        <v>0</v>
      </c>
      <c r="AK296" s="2">
        <f>'Processed Data Export'!CG297*AK$1</f>
        <v>0</v>
      </c>
      <c r="AL296" s="2">
        <f>'Processed Data Export'!CH297*AL$1</f>
        <v>0</v>
      </c>
      <c r="AM296" s="2">
        <f>'Processed Data Export'!CI297*AM$1</f>
        <v>0</v>
      </c>
      <c r="AN296" s="2">
        <f>'Processed Data Export'!CJ297*AN$1</f>
        <v>0</v>
      </c>
      <c r="AO296" s="2">
        <f>'Processed Data Export'!CK297*AO$1</f>
        <v>0</v>
      </c>
      <c r="AP296" s="2">
        <f>'Processed Data Export'!CL297*AP$1</f>
        <v>0</v>
      </c>
      <c r="AQ296" s="2">
        <f>'Processed Data Export'!CM297*AQ$1</f>
        <v>0</v>
      </c>
      <c r="AR296" s="2">
        <f>'Processed Data Export'!CN297*AR$1</f>
        <v>0</v>
      </c>
      <c r="AS296" s="2">
        <f>'Processed Data Export'!CO297*AS$1</f>
        <v>0</v>
      </c>
      <c r="AT296" s="2">
        <f>'Processed Data Export'!CP297*AT$1</f>
        <v>0</v>
      </c>
      <c r="AU296" s="2">
        <f>'Processed Data Export'!CQ297*AU$1</f>
        <v>0</v>
      </c>
      <c r="AV296" s="2">
        <f>'Processed Data Export'!CR297*AV$1</f>
        <v>0</v>
      </c>
      <c r="AW296" s="2">
        <f>'Processed Data Export'!CS297*AW$1</f>
        <v>0</v>
      </c>
      <c r="AX296" s="2">
        <f>'Processed Data Export'!CT297*AX$1</f>
        <v>0</v>
      </c>
      <c r="AY296" s="2">
        <f>'Processed Data Export'!CU297*AY$1</f>
        <v>0</v>
      </c>
      <c r="AZ296" s="2">
        <f>'Processed Data Export'!CV297*AZ$1</f>
        <v>0</v>
      </c>
      <c r="BA296" s="2">
        <f>'Processed Data Export'!CW297*BA$1</f>
        <v>0</v>
      </c>
      <c r="BB296" s="2">
        <f>'Processed Data Export'!CX297*BB$1</f>
        <v>0</v>
      </c>
      <c r="BC296" s="2">
        <f>'Processed Data Export'!CY297*BC$1</f>
        <v>0</v>
      </c>
      <c r="BD296" s="2">
        <f>'Processed Data Export'!CZ297*BD$1</f>
        <v>0</v>
      </c>
      <c r="BE296" s="2">
        <f>'Processed Data Export'!DA297*BE$1</f>
        <v>0</v>
      </c>
      <c r="BF296" s="2">
        <f>'Processed Data Export'!DB297*BF$1</f>
        <v>0</v>
      </c>
      <c r="BG296" s="2">
        <f>'Processed Data Export'!DC297*BG$1</f>
        <v>0</v>
      </c>
      <c r="BH296" s="2">
        <f>'Processed Data Export'!DD297*BH$1</f>
        <v>0</v>
      </c>
      <c r="BI296" s="2">
        <f>'Processed Data Export'!DE297*BI$1</f>
        <v>0</v>
      </c>
      <c r="BJ296" s="2">
        <f>'Processed Data Export'!DF297*BJ$1</f>
        <v>0</v>
      </c>
      <c r="BK296" s="2">
        <f>'Processed Data Export'!DG297*BK$1</f>
        <v>0</v>
      </c>
      <c r="BL296" s="2">
        <f>'Processed Data Export'!DH297*BL$1</f>
        <v>0</v>
      </c>
      <c r="BM296" s="2">
        <f>'Processed Data Export'!DI297*BM$1</f>
        <v>0</v>
      </c>
      <c r="BN296" s="2">
        <f>'Processed Data Export'!DJ297*BN$1</f>
        <v>0</v>
      </c>
      <c r="BO296" s="2">
        <f>'Processed Data Export'!DK297*BO$1</f>
        <v>0</v>
      </c>
      <c r="BP296" s="2">
        <f>'Processed Data Export'!DL297*BP$1</f>
        <v>0</v>
      </c>
      <c r="BQ296" s="2">
        <f>'Processed Data Export'!DM297*BQ$1</f>
        <v>0</v>
      </c>
      <c r="BR296" s="2">
        <f>'Processed Data Export'!DN297*BR$1</f>
        <v>0</v>
      </c>
      <c r="BS296" s="2">
        <f>'Processed Data Export'!DO297*BS$1</f>
        <v>0</v>
      </c>
      <c r="BT296" s="2">
        <f>'Processed Data Export'!DP297*BT$1</f>
        <v>0</v>
      </c>
      <c r="BU296" s="2">
        <f>'Processed Data Export'!DQ297*BU$1</f>
        <v>0</v>
      </c>
      <c r="BV296" s="2">
        <f>'Processed Data Export'!DR297*BV$1</f>
        <v>0</v>
      </c>
      <c r="BW296" s="2">
        <f>'Processed Data Export'!DS297*BW$1</f>
        <v>0</v>
      </c>
      <c r="BX296" s="2">
        <f>'Processed Data Export'!DT297*BX$1</f>
        <v>0</v>
      </c>
      <c r="BY296" s="2">
        <f>'Processed Data Export'!DU297*BY$1</f>
        <v>0</v>
      </c>
      <c r="BZ296" s="2">
        <f>'Processed Data Export'!DV297*BZ$1</f>
        <v>0</v>
      </c>
      <c r="CA296" s="2">
        <f>'Processed Data Export'!DW297*CA$1</f>
        <v>0</v>
      </c>
      <c r="CB296" s="2">
        <f>'Processed Data Export'!DX297*CB$1</f>
        <v>0</v>
      </c>
      <c r="CC296" s="2">
        <f>'Processed Data Export'!DY297*CC$1</f>
        <v>0</v>
      </c>
      <c r="CD296" s="2">
        <f>'Processed Data Export'!DZ297*CD$1</f>
        <v>0</v>
      </c>
      <c r="CE296" s="2">
        <f>'Processed Data Export'!EA297*CE$1</f>
        <v>0</v>
      </c>
      <c r="CF296" s="2">
        <f>'Processed Data Export'!EB297*CF$1</f>
        <v>0</v>
      </c>
      <c r="CG296" s="2">
        <f>'Processed Data Export'!EC297*CG$1</f>
        <v>0</v>
      </c>
      <c r="CH296" s="2">
        <f>'Processed Data Export'!ED297*CH$1</f>
        <v>0</v>
      </c>
      <c r="CI296" s="2">
        <f>'Processed Data Export'!EE297*CI$1</f>
        <v>0</v>
      </c>
      <c r="CJ296" s="2">
        <f>'Processed Data Export'!EF297*CJ$1</f>
        <v>0</v>
      </c>
      <c r="CK296" s="2">
        <f>'Processed Data Export'!EG297*CK$1</f>
        <v>0</v>
      </c>
      <c r="CL296" s="2">
        <f>'Processed Data Export'!EH297*CL$1</f>
        <v>0</v>
      </c>
      <c r="CM296" s="2">
        <f>'Processed Data Export'!EI297*CM$1</f>
        <v>0</v>
      </c>
      <c r="CN296" s="2">
        <f>'Processed Data Export'!EJ297*CN$1</f>
        <v>0</v>
      </c>
      <c r="CO296" s="2">
        <f t="shared" si="8"/>
        <v>0</v>
      </c>
      <c r="CP296" s="2">
        <f t="shared" si="9"/>
        <v>0</v>
      </c>
    </row>
    <row r="297" spans="1:94" x14ac:dyDescent="0.35">
      <c r="A297" s="2">
        <f>'Processed Data Export'!B298</f>
        <v>0</v>
      </c>
      <c r="B297" s="2">
        <f>'Processed Data Export'!AX298*B$1</f>
        <v>0</v>
      </c>
      <c r="C297" s="2">
        <f>'Processed Data Export'!AY298*C$1</f>
        <v>0</v>
      </c>
      <c r="D297" s="2">
        <f>'Processed Data Export'!AZ298*D$1</f>
        <v>0</v>
      </c>
      <c r="E297" s="2">
        <f>'Processed Data Export'!BA298*E$1</f>
        <v>0</v>
      </c>
      <c r="F297" s="2">
        <f>'Processed Data Export'!BB298*F$1</f>
        <v>0</v>
      </c>
      <c r="G297" s="2">
        <f>'Processed Data Export'!BC298*G$1</f>
        <v>0</v>
      </c>
      <c r="H297" s="2">
        <f>'Processed Data Export'!BD298*H$1</f>
        <v>0</v>
      </c>
      <c r="I297" s="2">
        <f>'Processed Data Export'!BE298*I$1</f>
        <v>0</v>
      </c>
      <c r="J297" s="2">
        <f>'Processed Data Export'!BF298*J$1</f>
        <v>0</v>
      </c>
      <c r="K297" s="2">
        <f>'Processed Data Export'!BG298*K$1</f>
        <v>0</v>
      </c>
      <c r="L297" s="2">
        <f>'Processed Data Export'!BH298*L$1</f>
        <v>0</v>
      </c>
      <c r="M297" s="2">
        <f>'Processed Data Export'!BI298*M$1</f>
        <v>0</v>
      </c>
      <c r="N297" s="2">
        <f>'Processed Data Export'!BJ298*N$1</f>
        <v>0</v>
      </c>
      <c r="O297" s="2">
        <f>'Processed Data Export'!BK298*O$1</f>
        <v>0</v>
      </c>
      <c r="P297" s="2">
        <f>'Processed Data Export'!BL298*P$1</f>
        <v>0</v>
      </c>
      <c r="Q297" s="2">
        <f>'Processed Data Export'!BM298*Q$1</f>
        <v>0</v>
      </c>
      <c r="R297" s="2">
        <f>'Processed Data Export'!BN298*R$1</f>
        <v>0</v>
      </c>
      <c r="S297" s="2">
        <f>'Processed Data Export'!BO298*S$1</f>
        <v>0</v>
      </c>
      <c r="T297" s="2">
        <f>'Processed Data Export'!BP298*T$1</f>
        <v>0</v>
      </c>
      <c r="U297" s="2">
        <f>'Processed Data Export'!BQ298*U$1</f>
        <v>0</v>
      </c>
      <c r="V297" s="2">
        <f>'Processed Data Export'!BR298*V$1</f>
        <v>0</v>
      </c>
      <c r="W297" s="2">
        <f>'Processed Data Export'!BS298*W$1</f>
        <v>0</v>
      </c>
      <c r="X297" s="2">
        <f>'Processed Data Export'!BT298*X$1</f>
        <v>0</v>
      </c>
      <c r="Y297" s="2">
        <f>'Processed Data Export'!BU298*Y$1</f>
        <v>0</v>
      </c>
      <c r="Z297" s="2">
        <f>'Processed Data Export'!BV298*Z$1</f>
        <v>0</v>
      </c>
      <c r="AA297" s="2">
        <f>'Processed Data Export'!BW298*AA$1</f>
        <v>0</v>
      </c>
      <c r="AB297" s="2">
        <f>'Processed Data Export'!BX298*AB$1</f>
        <v>0</v>
      </c>
      <c r="AC297" s="2">
        <f>'Processed Data Export'!BY298*AC$1</f>
        <v>0</v>
      </c>
      <c r="AD297" s="2">
        <f>'Processed Data Export'!BZ298*AD$1</f>
        <v>0</v>
      </c>
      <c r="AE297" s="2">
        <f>'Processed Data Export'!CA298*AE$1</f>
        <v>0</v>
      </c>
      <c r="AF297" s="2">
        <f>'Processed Data Export'!CB298*AF$1</f>
        <v>0</v>
      </c>
      <c r="AG297" s="2">
        <f>'Processed Data Export'!CC298*AG$1</f>
        <v>0</v>
      </c>
      <c r="AH297" s="2">
        <f>'Processed Data Export'!CD298*AH$1</f>
        <v>0</v>
      </c>
      <c r="AI297" s="2">
        <f>'Processed Data Export'!CE298*AI$1</f>
        <v>0</v>
      </c>
      <c r="AJ297" s="2">
        <f>'Processed Data Export'!CF298*AJ$1</f>
        <v>0</v>
      </c>
      <c r="AK297" s="2">
        <f>'Processed Data Export'!CG298*AK$1</f>
        <v>0</v>
      </c>
      <c r="AL297" s="2">
        <f>'Processed Data Export'!CH298*AL$1</f>
        <v>0</v>
      </c>
      <c r="AM297" s="2">
        <f>'Processed Data Export'!CI298*AM$1</f>
        <v>0</v>
      </c>
      <c r="AN297" s="2">
        <f>'Processed Data Export'!CJ298*AN$1</f>
        <v>0</v>
      </c>
      <c r="AO297" s="2">
        <f>'Processed Data Export'!CK298*AO$1</f>
        <v>0</v>
      </c>
      <c r="AP297" s="2">
        <f>'Processed Data Export'!CL298*AP$1</f>
        <v>0</v>
      </c>
      <c r="AQ297" s="2">
        <f>'Processed Data Export'!CM298*AQ$1</f>
        <v>0</v>
      </c>
      <c r="AR297" s="2">
        <f>'Processed Data Export'!CN298*AR$1</f>
        <v>0</v>
      </c>
      <c r="AS297" s="2">
        <f>'Processed Data Export'!CO298*AS$1</f>
        <v>0</v>
      </c>
      <c r="AT297" s="2">
        <f>'Processed Data Export'!CP298*AT$1</f>
        <v>0</v>
      </c>
      <c r="AU297" s="2">
        <f>'Processed Data Export'!CQ298*AU$1</f>
        <v>0</v>
      </c>
      <c r="AV297" s="2">
        <f>'Processed Data Export'!CR298*AV$1</f>
        <v>0</v>
      </c>
      <c r="AW297" s="2">
        <f>'Processed Data Export'!CS298*AW$1</f>
        <v>0</v>
      </c>
      <c r="AX297" s="2">
        <f>'Processed Data Export'!CT298*AX$1</f>
        <v>0</v>
      </c>
      <c r="AY297" s="2">
        <f>'Processed Data Export'!CU298*AY$1</f>
        <v>0</v>
      </c>
      <c r="AZ297" s="2">
        <f>'Processed Data Export'!CV298*AZ$1</f>
        <v>0</v>
      </c>
      <c r="BA297" s="2">
        <f>'Processed Data Export'!CW298*BA$1</f>
        <v>0</v>
      </c>
      <c r="BB297" s="2">
        <f>'Processed Data Export'!CX298*BB$1</f>
        <v>0</v>
      </c>
      <c r="BC297" s="2">
        <f>'Processed Data Export'!CY298*BC$1</f>
        <v>0</v>
      </c>
      <c r="BD297" s="2">
        <f>'Processed Data Export'!CZ298*BD$1</f>
        <v>0</v>
      </c>
      <c r="BE297" s="2">
        <f>'Processed Data Export'!DA298*BE$1</f>
        <v>0</v>
      </c>
      <c r="BF297" s="2">
        <f>'Processed Data Export'!DB298*BF$1</f>
        <v>0</v>
      </c>
      <c r="BG297" s="2">
        <f>'Processed Data Export'!DC298*BG$1</f>
        <v>0</v>
      </c>
      <c r="BH297" s="2">
        <f>'Processed Data Export'!DD298*BH$1</f>
        <v>0</v>
      </c>
      <c r="BI297" s="2">
        <f>'Processed Data Export'!DE298*BI$1</f>
        <v>0</v>
      </c>
      <c r="BJ297" s="2">
        <f>'Processed Data Export'!DF298*BJ$1</f>
        <v>0</v>
      </c>
      <c r="BK297" s="2">
        <f>'Processed Data Export'!DG298*BK$1</f>
        <v>0</v>
      </c>
      <c r="BL297" s="2">
        <f>'Processed Data Export'!DH298*BL$1</f>
        <v>0</v>
      </c>
      <c r="BM297" s="2">
        <f>'Processed Data Export'!DI298*BM$1</f>
        <v>0</v>
      </c>
      <c r="BN297" s="2">
        <f>'Processed Data Export'!DJ298*BN$1</f>
        <v>0</v>
      </c>
      <c r="BO297" s="2">
        <f>'Processed Data Export'!DK298*BO$1</f>
        <v>0</v>
      </c>
      <c r="BP297" s="2">
        <f>'Processed Data Export'!DL298*BP$1</f>
        <v>0</v>
      </c>
      <c r="BQ297" s="2">
        <f>'Processed Data Export'!DM298*BQ$1</f>
        <v>0</v>
      </c>
      <c r="BR297" s="2">
        <f>'Processed Data Export'!DN298*BR$1</f>
        <v>0</v>
      </c>
      <c r="BS297" s="2">
        <f>'Processed Data Export'!DO298*BS$1</f>
        <v>0</v>
      </c>
      <c r="BT297" s="2">
        <f>'Processed Data Export'!DP298*BT$1</f>
        <v>0</v>
      </c>
      <c r="BU297" s="2">
        <f>'Processed Data Export'!DQ298*BU$1</f>
        <v>0</v>
      </c>
      <c r="BV297" s="2">
        <f>'Processed Data Export'!DR298*BV$1</f>
        <v>0</v>
      </c>
      <c r="BW297" s="2">
        <f>'Processed Data Export'!DS298*BW$1</f>
        <v>0</v>
      </c>
      <c r="BX297" s="2">
        <f>'Processed Data Export'!DT298*BX$1</f>
        <v>0</v>
      </c>
      <c r="BY297" s="2">
        <f>'Processed Data Export'!DU298*BY$1</f>
        <v>0</v>
      </c>
      <c r="BZ297" s="2">
        <f>'Processed Data Export'!DV298*BZ$1</f>
        <v>0</v>
      </c>
      <c r="CA297" s="2">
        <f>'Processed Data Export'!DW298*CA$1</f>
        <v>0</v>
      </c>
      <c r="CB297" s="2">
        <f>'Processed Data Export'!DX298*CB$1</f>
        <v>0</v>
      </c>
      <c r="CC297" s="2">
        <f>'Processed Data Export'!DY298*CC$1</f>
        <v>0</v>
      </c>
      <c r="CD297" s="2">
        <f>'Processed Data Export'!DZ298*CD$1</f>
        <v>0</v>
      </c>
      <c r="CE297" s="2">
        <f>'Processed Data Export'!EA298*CE$1</f>
        <v>0</v>
      </c>
      <c r="CF297" s="2">
        <f>'Processed Data Export'!EB298*CF$1</f>
        <v>0</v>
      </c>
      <c r="CG297" s="2">
        <f>'Processed Data Export'!EC298*CG$1</f>
        <v>0</v>
      </c>
      <c r="CH297" s="2">
        <f>'Processed Data Export'!ED298*CH$1</f>
        <v>0</v>
      </c>
      <c r="CI297" s="2">
        <f>'Processed Data Export'!EE298*CI$1</f>
        <v>0</v>
      </c>
      <c r="CJ297" s="2">
        <f>'Processed Data Export'!EF298*CJ$1</f>
        <v>0</v>
      </c>
      <c r="CK297" s="2">
        <f>'Processed Data Export'!EG298*CK$1</f>
        <v>0</v>
      </c>
      <c r="CL297" s="2">
        <f>'Processed Data Export'!EH298*CL$1</f>
        <v>0</v>
      </c>
      <c r="CM297" s="2">
        <f>'Processed Data Export'!EI298*CM$1</f>
        <v>0</v>
      </c>
      <c r="CN297" s="2">
        <f>'Processed Data Export'!EJ298*CN$1</f>
        <v>0</v>
      </c>
      <c r="CO297" s="2">
        <f t="shared" si="8"/>
        <v>0</v>
      </c>
      <c r="CP297" s="2">
        <f t="shared" si="9"/>
        <v>0</v>
      </c>
    </row>
    <row r="298" spans="1:94" x14ac:dyDescent="0.35">
      <c r="A298" s="2">
        <f>'Processed Data Export'!B299</f>
        <v>0</v>
      </c>
      <c r="B298" s="2">
        <f>'Processed Data Export'!AX299*B$1</f>
        <v>0</v>
      </c>
      <c r="C298" s="2">
        <f>'Processed Data Export'!AY299*C$1</f>
        <v>0</v>
      </c>
      <c r="D298" s="2">
        <f>'Processed Data Export'!AZ299*D$1</f>
        <v>0</v>
      </c>
      <c r="E298" s="2">
        <f>'Processed Data Export'!BA299*E$1</f>
        <v>0</v>
      </c>
      <c r="F298" s="2">
        <f>'Processed Data Export'!BB299*F$1</f>
        <v>0</v>
      </c>
      <c r="G298" s="2">
        <f>'Processed Data Export'!BC299*G$1</f>
        <v>0</v>
      </c>
      <c r="H298" s="2">
        <f>'Processed Data Export'!BD299*H$1</f>
        <v>0</v>
      </c>
      <c r="I298" s="2">
        <f>'Processed Data Export'!BE299*I$1</f>
        <v>0</v>
      </c>
      <c r="J298" s="2">
        <f>'Processed Data Export'!BF299*J$1</f>
        <v>0</v>
      </c>
      <c r="K298" s="2">
        <f>'Processed Data Export'!BG299*K$1</f>
        <v>0</v>
      </c>
      <c r="L298" s="2">
        <f>'Processed Data Export'!BH299*L$1</f>
        <v>0</v>
      </c>
      <c r="M298" s="2">
        <f>'Processed Data Export'!BI299*M$1</f>
        <v>0</v>
      </c>
      <c r="N298" s="2">
        <f>'Processed Data Export'!BJ299*N$1</f>
        <v>0</v>
      </c>
      <c r="O298" s="2">
        <f>'Processed Data Export'!BK299*O$1</f>
        <v>0</v>
      </c>
      <c r="P298" s="2">
        <f>'Processed Data Export'!BL299*P$1</f>
        <v>0</v>
      </c>
      <c r="Q298" s="2">
        <f>'Processed Data Export'!BM299*Q$1</f>
        <v>0</v>
      </c>
      <c r="R298" s="2">
        <f>'Processed Data Export'!BN299*R$1</f>
        <v>0</v>
      </c>
      <c r="S298" s="2">
        <f>'Processed Data Export'!BO299*S$1</f>
        <v>0</v>
      </c>
      <c r="T298" s="2">
        <f>'Processed Data Export'!BP299*T$1</f>
        <v>0</v>
      </c>
      <c r="U298" s="2">
        <f>'Processed Data Export'!BQ299*U$1</f>
        <v>0</v>
      </c>
      <c r="V298" s="2">
        <f>'Processed Data Export'!BR299*V$1</f>
        <v>0</v>
      </c>
      <c r="W298" s="2">
        <f>'Processed Data Export'!BS299*W$1</f>
        <v>0</v>
      </c>
      <c r="X298" s="2">
        <f>'Processed Data Export'!BT299*X$1</f>
        <v>0</v>
      </c>
      <c r="Y298" s="2">
        <f>'Processed Data Export'!BU299*Y$1</f>
        <v>0</v>
      </c>
      <c r="Z298" s="2">
        <f>'Processed Data Export'!BV299*Z$1</f>
        <v>0</v>
      </c>
      <c r="AA298" s="2">
        <f>'Processed Data Export'!BW299*AA$1</f>
        <v>0</v>
      </c>
      <c r="AB298" s="2">
        <f>'Processed Data Export'!BX299*AB$1</f>
        <v>0</v>
      </c>
      <c r="AC298" s="2">
        <f>'Processed Data Export'!BY299*AC$1</f>
        <v>0</v>
      </c>
      <c r="AD298" s="2">
        <f>'Processed Data Export'!BZ299*AD$1</f>
        <v>0</v>
      </c>
      <c r="AE298" s="2">
        <f>'Processed Data Export'!CA299*AE$1</f>
        <v>0</v>
      </c>
      <c r="AF298" s="2">
        <f>'Processed Data Export'!CB299*AF$1</f>
        <v>0</v>
      </c>
      <c r="AG298" s="2">
        <f>'Processed Data Export'!CC299*AG$1</f>
        <v>0</v>
      </c>
      <c r="AH298" s="2">
        <f>'Processed Data Export'!CD299*AH$1</f>
        <v>0</v>
      </c>
      <c r="AI298" s="2">
        <f>'Processed Data Export'!CE299*AI$1</f>
        <v>0</v>
      </c>
      <c r="AJ298" s="2">
        <f>'Processed Data Export'!CF299*AJ$1</f>
        <v>0</v>
      </c>
      <c r="AK298" s="2">
        <f>'Processed Data Export'!CG299*AK$1</f>
        <v>0</v>
      </c>
      <c r="AL298" s="2">
        <f>'Processed Data Export'!CH299*AL$1</f>
        <v>0</v>
      </c>
      <c r="AM298" s="2">
        <f>'Processed Data Export'!CI299*AM$1</f>
        <v>0</v>
      </c>
      <c r="AN298" s="2">
        <f>'Processed Data Export'!CJ299*AN$1</f>
        <v>0</v>
      </c>
      <c r="AO298" s="2">
        <f>'Processed Data Export'!CK299*AO$1</f>
        <v>0</v>
      </c>
      <c r="AP298" s="2">
        <f>'Processed Data Export'!CL299*AP$1</f>
        <v>0</v>
      </c>
      <c r="AQ298" s="2">
        <f>'Processed Data Export'!CM299*AQ$1</f>
        <v>0</v>
      </c>
      <c r="AR298" s="2">
        <f>'Processed Data Export'!CN299*AR$1</f>
        <v>0</v>
      </c>
      <c r="AS298" s="2">
        <f>'Processed Data Export'!CO299*AS$1</f>
        <v>0</v>
      </c>
      <c r="AT298" s="2">
        <f>'Processed Data Export'!CP299*AT$1</f>
        <v>0</v>
      </c>
      <c r="AU298" s="2">
        <f>'Processed Data Export'!CQ299*AU$1</f>
        <v>0</v>
      </c>
      <c r="AV298" s="2">
        <f>'Processed Data Export'!CR299*AV$1</f>
        <v>0</v>
      </c>
      <c r="AW298" s="2">
        <f>'Processed Data Export'!CS299*AW$1</f>
        <v>0</v>
      </c>
      <c r="AX298" s="2">
        <f>'Processed Data Export'!CT299*AX$1</f>
        <v>0</v>
      </c>
      <c r="AY298" s="2">
        <f>'Processed Data Export'!CU299*AY$1</f>
        <v>0</v>
      </c>
      <c r="AZ298" s="2">
        <f>'Processed Data Export'!CV299*AZ$1</f>
        <v>0</v>
      </c>
      <c r="BA298" s="2">
        <f>'Processed Data Export'!CW299*BA$1</f>
        <v>0</v>
      </c>
      <c r="BB298" s="2">
        <f>'Processed Data Export'!CX299*BB$1</f>
        <v>0</v>
      </c>
      <c r="BC298" s="2">
        <f>'Processed Data Export'!CY299*BC$1</f>
        <v>0</v>
      </c>
      <c r="BD298" s="2">
        <f>'Processed Data Export'!CZ299*BD$1</f>
        <v>0</v>
      </c>
      <c r="BE298" s="2">
        <f>'Processed Data Export'!DA299*BE$1</f>
        <v>0</v>
      </c>
      <c r="BF298" s="2">
        <f>'Processed Data Export'!DB299*BF$1</f>
        <v>0</v>
      </c>
      <c r="BG298" s="2">
        <f>'Processed Data Export'!DC299*BG$1</f>
        <v>0</v>
      </c>
      <c r="BH298" s="2">
        <f>'Processed Data Export'!DD299*BH$1</f>
        <v>0</v>
      </c>
      <c r="BI298" s="2">
        <f>'Processed Data Export'!DE299*BI$1</f>
        <v>0</v>
      </c>
      <c r="BJ298" s="2">
        <f>'Processed Data Export'!DF299*BJ$1</f>
        <v>0</v>
      </c>
      <c r="BK298" s="2">
        <f>'Processed Data Export'!DG299*BK$1</f>
        <v>0</v>
      </c>
      <c r="BL298" s="2">
        <f>'Processed Data Export'!DH299*BL$1</f>
        <v>0</v>
      </c>
      <c r="BM298" s="2">
        <f>'Processed Data Export'!DI299*BM$1</f>
        <v>0</v>
      </c>
      <c r="BN298" s="2">
        <f>'Processed Data Export'!DJ299*BN$1</f>
        <v>0</v>
      </c>
      <c r="BO298" s="2">
        <f>'Processed Data Export'!DK299*BO$1</f>
        <v>0</v>
      </c>
      <c r="BP298" s="2">
        <f>'Processed Data Export'!DL299*BP$1</f>
        <v>0</v>
      </c>
      <c r="BQ298" s="2">
        <f>'Processed Data Export'!DM299*BQ$1</f>
        <v>0</v>
      </c>
      <c r="BR298" s="2">
        <f>'Processed Data Export'!DN299*BR$1</f>
        <v>0</v>
      </c>
      <c r="BS298" s="2">
        <f>'Processed Data Export'!DO299*BS$1</f>
        <v>0</v>
      </c>
      <c r="BT298" s="2">
        <f>'Processed Data Export'!DP299*BT$1</f>
        <v>0</v>
      </c>
      <c r="BU298" s="2">
        <f>'Processed Data Export'!DQ299*BU$1</f>
        <v>0</v>
      </c>
      <c r="BV298" s="2">
        <f>'Processed Data Export'!DR299*BV$1</f>
        <v>0</v>
      </c>
      <c r="BW298" s="2">
        <f>'Processed Data Export'!DS299*BW$1</f>
        <v>0</v>
      </c>
      <c r="BX298" s="2">
        <f>'Processed Data Export'!DT299*BX$1</f>
        <v>0</v>
      </c>
      <c r="BY298" s="2">
        <f>'Processed Data Export'!DU299*BY$1</f>
        <v>0</v>
      </c>
      <c r="BZ298" s="2">
        <f>'Processed Data Export'!DV299*BZ$1</f>
        <v>0</v>
      </c>
      <c r="CA298" s="2">
        <f>'Processed Data Export'!DW299*CA$1</f>
        <v>0</v>
      </c>
      <c r="CB298" s="2">
        <f>'Processed Data Export'!DX299*CB$1</f>
        <v>0</v>
      </c>
      <c r="CC298" s="2">
        <f>'Processed Data Export'!DY299*CC$1</f>
        <v>0</v>
      </c>
      <c r="CD298" s="2">
        <f>'Processed Data Export'!DZ299*CD$1</f>
        <v>0</v>
      </c>
      <c r="CE298" s="2">
        <f>'Processed Data Export'!EA299*CE$1</f>
        <v>0</v>
      </c>
      <c r="CF298" s="2">
        <f>'Processed Data Export'!EB299*CF$1</f>
        <v>0</v>
      </c>
      <c r="CG298" s="2">
        <f>'Processed Data Export'!EC299*CG$1</f>
        <v>0</v>
      </c>
      <c r="CH298" s="2">
        <f>'Processed Data Export'!ED299*CH$1</f>
        <v>0</v>
      </c>
      <c r="CI298" s="2">
        <f>'Processed Data Export'!EE299*CI$1</f>
        <v>0</v>
      </c>
      <c r="CJ298" s="2">
        <f>'Processed Data Export'!EF299*CJ$1</f>
        <v>0</v>
      </c>
      <c r="CK298" s="2">
        <f>'Processed Data Export'!EG299*CK$1</f>
        <v>0</v>
      </c>
      <c r="CL298" s="2">
        <f>'Processed Data Export'!EH299*CL$1</f>
        <v>0</v>
      </c>
      <c r="CM298" s="2">
        <f>'Processed Data Export'!EI299*CM$1</f>
        <v>0</v>
      </c>
      <c r="CN298" s="2">
        <f>'Processed Data Export'!EJ299*CN$1</f>
        <v>0</v>
      </c>
      <c r="CO298" s="2">
        <f t="shared" si="8"/>
        <v>0</v>
      </c>
      <c r="CP298" s="2">
        <f t="shared" si="9"/>
        <v>0</v>
      </c>
    </row>
    <row r="299" spans="1:94" x14ac:dyDescent="0.35">
      <c r="A299" s="2">
        <f>'Processed Data Export'!B300</f>
        <v>0</v>
      </c>
      <c r="B299" s="2">
        <f>'Processed Data Export'!AX300*B$1</f>
        <v>0</v>
      </c>
      <c r="C299" s="2">
        <f>'Processed Data Export'!AY300*C$1</f>
        <v>0</v>
      </c>
      <c r="D299" s="2">
        <f>'Processed Data Export'!AZ300*D$1</f>
        <v>0</v>
      </c>
      <c r="E299" s="2">
        <f>'Processed Data Export'!BA300*E$1</f>
        <v>0</v>
      </c>
      <c r="F299" s="2">
        <f>'Processed Data Export'!BB300*F$1</f>
        <v>0</v>
      </c>
      <c r="G299" s="2">
        <f>'Processed Data Export'!BC300*G$1</f>
        <v>0</v>
      </c>
      <c r="H299" s="2">
        <f>'Processed Data Export'!BD300*H$1</f>
        <v>0</v>
      </c>
      <c r="I299" s="2">
        <f>'Processed Data Export'!BE300*I$1</f>
        <v>0</v>
      </c>
      <c r="J299" s="2">
        <f>'Processed Data Export'!BF300*J$1</f>
        <v>0</v>
      </c>
      <c r="K299" s="2">
        <f>'Processed Data Export'!BG300*K$1</f>
        <v>0</v>
      </c>
      <c r="L299" s="2">
        <f>'Processed Data Export'!BH300*L$1</f>
        <v>0</v>
      </c>
      <c r="M299" s="2">
        <f>'Processed Data Export'!BI300*M$1</f>
        <v>0</v>
      </c>
      <c r="N299" s="2">
        <f>'Processed Data Export'!BJ300*N$1</f>
        <v>0</v>
      </c>
      <c r="O299" s="2">
        <f>'Processed Data Export'!BK300*O$1</f>
        <v>0</v>
      </c>
      <c r="P299" s="2">
        <f>'Processed Data Export'!BL300*P$1</f>
        <v>0</v>
      </c>
      <c r="Q299" s="2">
        <f>'Processed Data Export'!BM300*Q$1</f>
        <v>0</v>
      </c>
      <c r="R299" s="2">
        <f>'Processed Data Export'!BN300*R$1</f>
        <v>0</v>
      </c>
      <c r="S299" s="2">
        <f>'Processed Data Export'!BO300*S$1</f>
        <v>0</v>
      </c>
      <c r="T299" s="2">
        <f>'Processed Data Export'!BP300*T$1</f>
        <v>0</v>
      </c>
      <c r="U299" s="2">
        <f>'Processed Data Export'!BQ300*U$1</f>
        <v>0</v>
      </c>
      <c r="V299" s="2">
        <f>'Processed Data Export'!BR300*V$1</f>
        <v>0</v>
      </c>
      <c r="W299" s="2">
        <f>'Processed Data Export'!BS300*W$1</f>
        <v>0</v>
      </c>
      <c r="X299" s="2">
        <f>'Processed Data Export'!BT300*X$1</f>
        <v>0</v>
      </c>
      <c r="Y299" s="2">
        <f>'Processed Data Export'!BU300*Y$1</f>
        <v>0</v>
      </c>
      <c r="Z299" s="2">
        <f>'Processed Data Export'!BV300*Z$1</f>
        <v>0</v>
      </c>
      <c r="AA299" s="2">
        <f>'Processed Data Export'!BW300*AA$1</f>
        <v>0</v>
      </c>
      <c r="AB299" s="2">
        <f>'Processed Data Export'!BX300*AB$1</f>
        <v>0</v>
      </c>
      <c r="AC299" s="2">
        <f>'Processed Data Export'!BY300*AC$1</f>
        <v>0</v>
      </c>
      <c r="AD299" s="2">
        <f>'Processed Data Export'!BZ300*AD$1</f>
        <v>0</v>
      </c>
      <c r="AE299" s="2">
        <f>'Processed Data Export'!CA300*AE$1</f>
        <v>0</v>
      </c>
      <c r="AF299" s="2">
        <f>'Processed Data Export'!CB300*AF$1</f>
        <v>0</v>
      </c>
      <c r="AG299" s="2">
        <f>'Processed Data Export'!CC300*AG$1</f>
        <v>0</v>
      </c>
      <c r="AH299" s="2">
        <f>'Processed Data Export'!CD300*AH$1</f>
        <v>0</v>
      </c>
      <c r="AI299" s="2">
        <f>'Processed Data Export'!CE300*AI$1</f>
        <v>0</v>
      </c>
      <c r="AJ299" s="2">
        <f>'Processed Data Export'!CF300*AJ$1</f>
        <v>0</v>
      </c>
      <c r="AK299" s="2">
        <f>'Processed Data Export'!CG300*AK$1</f>
        <v>0</v>
      </c>
      <c r="AL299" s="2">
        <f>'Processed Data Export'!CH300*AL$1</f>
        <v>0</v>
      </c>
      <c r="AM299" s="2">
        <f>'Processed Data Export'!CI300*AM$1</f>
        <v>0</v>
      </c>
      <c r="AN299" s="2">
        <f>'Processed Data Export'!CJ300*AN$1</f>
        <v>0</v>
      </c>
      <c r="AO299" s="2">
        <f>'Processed Data Export'!CK300*AO$1</f>
        <v>0</v>
      </c>
      <c r="AP299" s="2">
        <f>'Processed Data Export'!CL300*AP$1</f>
        <v>0</v>
      </c>
      <c r="AQ299" s="2">
        <f>'Processed Data Export'!CM300*AQ$1</f>
        <v>0</v>
      </c>
      <c r="AR299" s="2">
        <f>'Processed Data Export'!CN300*AR$1</f>
        <v>0</v>
      </c>
      <c r="AS299" s="2">
        <f>'Processed Data Export'!CO300*AS$1</f>
        <v>0</v>
      </c>
      <c r="AT299" s="2">
        <f>'Processed Data Export'!CP300*AT$1</f>
        <v>0</v>
      </c>
      <c r="AU299" s="2">
        <f>'Processed Data Export'!CQ300*AU$1</f>
        <v>0</v>
      </c>
      <c r="AV299" s="2">
        <f>'Processed Data Export'!CR300*AV$1</f>
        <v>0</v>
      </c>
      <c r="AW299" s="2">
        <f>'Processed Data Export'!CS300*AW$1</f>
        <v>0</v>
      </c>
      <c r="AX299" s="2">
        <f>'Processed Data Export'!CT300*AX$1</f>
        <v>0</v>
      </c>
      <c r="AY299" s="2">
        <f>'Processed Data Export'!CU300*AY$1</f>
        <v>0</v>
      </c>
      <c r="AZ299" s="2">
        <f>'Processed Data Export'!CV300*AZ$1</f>
        <v>0</v>
      </c>
      <c r="BA299" s="2">
        <f>'Processed Data Export'!CW300*BA$1</f>
        <v>0</v>
      </c>
      <c r="BB299" s="2">
        <f>'Processed Data Export'!CX300*BB$1</f>
        <v>0</v>
      </c>
      <c r="BC299" s="2">
        <f>'Processed Data Export'!CY300*BC$1</f>
        <v>0</v>
      </c>
      <c r="BD299" s="2">
        <f>'Processed Data Export'!CZ300*BD$1</f>
        <v>0</v>
      </c>
      <c r="BE299" s="2">
        <f>'Processed Data Export'!DA300*BE$1</f>
        <v>0</v>
      </c>
      <c r="BF299" s="2">
        <f>'Processed Data Export'!DB300*BF$1</f>
        <v>0</v>
      </c>
      <c r="BG299" s="2">
        <f>'Processed Data Export'!DC300*BG$1</f>
        <v>0</v>
      </c>
      <c r="BH299" s="2">
        <f>'Processed Data Export'!DD300*BH$1</f>
        <v>0</v>
      </c>
      <c r="BI299" s="2">
        <f>'Processed Data Export'!DE300*BI$1</f>
        <v>0</v>
      </c>
      <c r="BJ299" s="2">
        <f>'Processed Data Export'!DF300*BJ$1</f>
        <v>0</v>
      </c>
      <c r="BK299" s="2">
        <f>'Processed Data Export'!DG300*BK$1</f>
        <v>0</v>
      </c>
      <c r="BL299" s="2">
        <f>'Processed Data Export'!DH300*BL$1</f>
        <v>0</v>
      </c>
      <c r="BM299" s="2">
        <f>'Processed Data Export'!DI300*BM$1</f>
        <v>0</v>
      </c>
      <c r="BN299" s="2">
        <f>'Processed Data Export'!DJ300*BN$1</f>
        <v>0</v>
      </c>
      <c r="BO299" s="2">
        <f>'Processed Data Export'!DK300*BO$1</f>
        <v>0</v>
      </c>
      <c r="BP299" s="2">
        <f>'Processed Data Export'!DL300*BP$1</f>
        <v>0</v>
      </c>
      <c r="BQ299" s="2">
        <f>'Processed Data Export'!DM300*BQ$1</f>
        <v>0</v>
      </c>
      <c r="BR299" s="2">
        <f>'Processed Data Export'!DN300*BR$1</f>
        <v>0</v>
      </c>
      <c r="BS299" s="2">
        <f>'Processed Data Export'!DO300*BS$1</f>
        <v>0</v>
      </c>
      <c r="BT299" s="2">
        <f>'Processed Data Export'!DP300*BT$1</f>
        <v>0</v>
      </c>
      <c r="BU299" s="2">
        <f>'Processed Data Export'!DQ300*BU$1</f>
        <v>0</v>
      </c>
      <c r="BV299" s="2">
        <f>'Processed Data Export'!DR300*BV$1</f>
        <v>0</v>
      </c>
      <c r="BW299" s="2">
        <f>'Processed Data Export'!DS300*BW$1</f>
        <v>0</v>
      </c>
      <c r="BX299" s="2">
        <f>'Processed Data Export'!DT300*BX$1</f>
        <v>0</v>
      </c>
      <c r="BY299" s="2">
        <f>'Processed Data Export'!DU300*BY$1</f>
        <v>0</v>
      </c>
      <c r="BZ299" s="2">
        <f>'Processed Data Export'!DV300*BZ$1</f>
        <v>0</v>
      </c>
      <c r="CA299" s="2">
        <f>'Processed Data Export'!DW300*CA$1</f>
        <v>0</v>
      </c>
      <c r="CB299" s="2">
        <f>'Processed Data Export'!DX300*CB$1</f>
        <v>0</v>
      </c>
      <c r="CC299" s="2">
        <f>'Processed Data Export'!DY300*CC$1</f>
        <v>0</v>
      </c>
      <c r="CD299" s="2">
        <f>'Processed Data Export'!DZ300*CD$1</f>
        <v>0</v>
      </c>
      <c r="CE299" s="2">
        <f>'Processed Data Export'!EA300*CE$1</f>
        <v>0</v>
      </c>
      <c r="CF299" s="2">
        <f>'Processed Data Export'!EB300*CF$1</f>
        <v>0</v>
      </c>
      <c r="CG299" s="2">
        <f>'Processed Data Export'!EC300*CG$1</f>
        <v>0</v>
      </c>
      <c r="CH299" s="2">
        <f>'Processed Data Export'!ED300*CH$1</f>
        <v>0</v>
      </c>
      <c r="CI299" s="2">
        <f>'Processed Data Export'!EE300*CI$1</f>
        <v>0</v>
      </c>
      <c r="CJ299" s="2">
        <f>'Processed Data Export'!EF300*CJ$1</f>
        <v>0</v>
      </c>
      <c r="CK299" s="2">
        <f>'Processed Data Export'!EG300*CK$1</f>
        <v>0</v>
      </c>
      <c r="CL299" s="2">
        <f>'Processed Data Export'!EH300*CL$1</f>
        <v>0</v>
      </c>
      <c r="CM299" s="2">
        <f>'Processed Data Export'!EI300*CM$1</f>
        <v>0</v>
      </c>
      <c r="CN299" s="2">
        <f>'Processed Data Export'!EJ300*CN$1</f>
        <v>0</v>
      </c>
      <c r="CO299" s="2">
        <f t="shared" si="8"/>
        <v>0</v>
      </c>
      <c r="CP299" s="2">
        <f t="shared" si="9"/>
        <v>0</v>
      </c>
    </row>
    <row r="300" spans="1:94" x14ac:dyDescent="0.35">
      <c r="A300" s="2">
        <f>'Processed Data Export'!B301</f>
        <v>0</v>
      </c>
      <c r="B300" s="2">
        <f>'Processed Data Export'!AX301*B$1</f>
        <v>0</v>
      </c>
      <c r="C300" s="2">
        <f>'Processed Data Export'!AY301*C$1</f>
        <v>0</v>
      </c>
      <c r="D300" s="2">
        <f>'Processed Data Export'!AZ301*D$1</f>
        <v>0</v>
      </c>
      <c r="E300" s="2">
        <f>'Processed Data Export'!BA301*E$1</f>
        <v>0</v>
      </c>
      <c r="F300" s="2">
        <f>'Processed Data Export'!BB301*F$1</f>
        <v>0</v>
      </c>
      <c r="G300" s="2">
        <f>'Processed Data Export'!BC301*G$1</f>
        <v>0</v>
      </c>
      <c r="H300" s="2">
        <f>'Processed Data Export'!BD301*H$1</f>
        <v>0</v>
      </c>
      <c r="I300" s="2">
        <f>'Processed Data Export'!BE301*I$1</f>
        <v>0</v>
      </c>
      <c r="J300" s="2">
        <f>'Processed Data Export'!BF301*J$1</f>
        <v>0</v>
      </c>
      <c r="K300" s="2">
        <f>'Processed Data Export'!BG301*K$1</f>
        <v>0</v>
      </c>
      <c r="L300" s="2">
        <f>'Processed Data Export'!BH301*L$1</f>
        <v>0</v>
      </c>
      <c r="M300" s="2">
        <f>'Processed Data Export'!BI301*M$1</f>
        <v>0</v>
      </c>
      <c r="N300" s="2">
        <f>'Processed Data Export'!BJ301*N$1</f>
        <v>0</v>
      </c>
      <c r="O300" s="2">
        <f>'Processed Data Export'!BK301*O$1</f>
        <v>0</v>
      </c>
      <c r="P300" s="2">
        <f>'Processed Data Export'!BL301*P$1</f>
        <v>0</v>
      </c>
      <c r="Q300" s="2">
        <f>'Processed Data Export'!BM301*Q$1</f>
        <v>0</v>
      </c>
      <c r="R300" s="2">
        <f>'Processed Data Export'!BN301*R$1</f>
        <v>0</v>
      </c>
      <c r="S300" s="2">
        <f>'Processed Data Export'!BO301*S$1</f>
        <v>0</v>
      </c>
      <c r="T300" s="2">
        <f>'Processed Data Export'!BP301*T$1</f>
        <v>0</v>
      </c>
      <c r="U300" s="2">
        <f>'Processed Data Export'!BQ301*U$1</f>
        <v>0</v>
      </c>
      <c r="V300" s="2">
        <f>'Processed Data Export'!BR301*V$1</f>
        <v>0</v>
      </c>
      <c r="W300" s="2">
        <f>'Processed Data Export'!BS301*W$1</f>
        <v>0</v>
      </c>
      <c r="X300" s="2">
        <f>'Processed Data Export'!BT301*X$1</f>
        <v>0</v>
      </c>
      <c r="Y300" s="2">
        <f>'Processed Data Export'!BU301*Y$1</f>
        <v>0</v>
      </c>
      <c r="Z300" s="2">
        <f>'Processed Data Export'!BV301*Z$1</f>
        <v>0</v>
      </c>
      <c r="AA300" s="2">
        <f>'Processed Data Export'!BW301*AA$1</f>
        <v>0</v>
      </c>
      <c r="AB300" s="2">
        <f>'Processed Data Export'!BX301*AB$1</f>
        <v>0</v>
      </c>
      <c r="AC300" s="2">
        <f>'Processed Data Export'!BY301*AC$1</f>
        <v>0</v>
      </c>
      <c r="AD300" s="2">
        <f>'Processed Data Export'!BZ301*AD$1</f>
        <v>0</v>
      </c>
      <c r="AE300" s="2">
        <f>'Processed Data Export'!CA301*AE$1</f>
        <v>0</v>
      </c>
      <c r="AF300" s="2">
        <f>'Processed Data Export'!CB301*AF$1</f>
        <v>0</v>
      </c>
      <c r="AG300" s="2">
        <f>'Processed Data Export'!CC301*AG$1</f>
        <v>0</v>
      </c>
      <c r="AH300" s="2">
        <f>'Processed Data Export'!CD301*AH$1</f>
        <v>0</v>
      </c>
      <c r="AI300" s="2">
        <f>'Processed Data Export'!CE301*AI$1</f>
        <v>0</v>
      </c>
      <c r="AJ300" s="2">
        <f>'Processed Data Export'!CF301*AJ$1</f>
        <v>0</v>
      </c>
      <c r="AK300" s="2">
        <f>'Processed Data Export'!CG301*AK$1</f>
        <v>0</v>
      </c>
      <c r="AL300" s="2">
        <f>'Processed Data Export'!CH301*AL$1</f>
        <v>0</v>
      </c>
      <c r="AM300" s="2">
        <f>'Processed Data Export'!CI301*AM$1</f>
        <v>0</v>
      </c>
      <c r="AN300" s="2">
        <f>'Processed Data Export'!CJ301*AN$1</f>
        <v>0</v>
      </c>
      <c r="AO300" s="2">
        <f>'Processed Data Export'!CK301*AO$1</f>
        <v>0</v>
      </c>
      <c r="AP300" s="2">
        <f>'Processed Data Export'!CL301*AP$1</f>
        <v>0</v>
      </c>
      <c r="AQ300" s="2">
        <f>'Processed Data Export'!CM301*AQ$1</f>
        <v>0</v>
      </c>
      <c r="AR300" s="2">
        <f>'Processed Data Export'!CN301*AR$1</f>
        <v>0</v>
      </c>
      <c r="AS300" s="2">
        <f>'Processed Data Export'!CO301*AS$1</f>
        <v>0</v>
      </c>
      <c r="AT300" s="2">
        <f>'Processed Data Export'!CP301*AT$1</f>
        <v>0</v>
      </c>
      <c r="AU300" s="2">
        <f>'Processed Data Export'!CQ301*AU$1</f>
        <v>0</v>
      </c>
      <c r="AV300" s="2">
        <f>'Processed Data Export'!CR301*AV$1</f>
        <v>0</v>
      </c>
      <c r="AW300" s="2">
        <f>'Processed Data Export'!CS301*AW$1</f>
        <v>0</v>
      </c>
      <c r="AX300" s="2">
        <f>'Processed Data Export'!CT301*AX$1</f>
        <v>0</v>
      </c>
      <c r="AY300" s="2">
        <f>'Processed Data Export'!CU301*AY$1</f>
        <v>0</v>
      </c>
      <c r="AZ300" s="2">
        <f>'Processed Data Export'!CV301*AZ$1</f>
        <v>0</v>
      </c>
      <c r="BA300" s="2">
        <f>'Processed Data Export'!CW301*BA$1</f>
        <v>0</v>
      </c>
      <c r="BB300" s="2">
        <f>'Processed Data Export'!CX301*BB$1</f>
        <v>0</v>
      </c>
      <c r="BC300" s="2">
        <f>'Processed Data Export'!CY301*BC$1</f>
        <v>0</v>
      </c>
      <c r="BD300" s="2">
        <f>'Processed Data Export'!CZ301*BD$1</f>
        <v>0</v>
      </c>
      <c r="BE300" s="2">
        <f>'Processed Data Export'!DA301*BE$1</f>
        <v>0</v>
      </c>
      <c r="BF300" s="2">
        <f>'Processed Data Export'!DB301*BF$1</f>
        <v>0</v>
      </c>
      <c r="BG300" s="2">
        <f>'Processed Data Export'!DC301*BG$1</f>
        <v>0</v>
      </c>
      <c r="BH300" s="2">
        <f>'Processed Data Export'!DD301*BH$1</f>
        <v>0</v>
      </c>
      <c r="BI300" s="2">
        <f>'Processed Data Export'!DE301*BI$1</f>
        <v>0</v>
      </c>
      <c r="BJ300" s="2">
        <f>'Processed Data Export'!DF301*BJ$1</f>
        <v>0</v>
      </c>
      <c r="BK300" s="2">
        <f>'Processed Data Export'!DG301*BK$1</f>
        <v>0</v>
      </c>
      <c r="BL300" s="2">
        <f>'Processed Data Export'!DH301*BL$1</f>
        <v>0</v>
      </c>
      <c r="BM300" s="2">
        <f>'Processed Data Export'!DI301*BM$1</f>
        <v>0</v>
      </c>
      <c r="BN300" s="2">
        <f>'Processed Data Export'!DJ301*BN$1</f>
        <v>0</v>
      </c>
      <c r="BO300" s="2">
        <f>'Processed Data Export'!DK301*BO$1</f>
        <v>0</v>
      </c>
      <c r="BP300" s="2">
        <f>'Processed Data Export'!DL301*BP$1</f>
        <v>0</v>
      </c>
      <c r="BQ300" s="2">
        <f>'Processed Data Export'!DM301*BQ$1</f>
        <v>0</v>
      </c>
      <c r="BR300" s="2">
        <f>'Processed Data Export'!DN301*BR$1</f>
        <v>0</v>
      </c>
      <c r="BS300" s="2">
        <f>'Processed Data Export'!DO301*BS$1</f>
        <v>0</v>
      </c>
      <c r="BT300" s="2">
        <f>'Processed Data Export'!DP301*BT$1</f>
        <v>0</v>
      </c>
      <c r="BU300" s="2">
        <f>'Processed Data Export'!DQ301*BU$1</f>
        <v>0</v>
      </c>
      <c r="BV300" s="2">
        <f>'Processed Data Export'!DR301*BV$1</f>
        <v>0</v>
      </c>
      <c r="BW300" s="2">
        <f>'Processed Data Export'!DS301*BW$1</f>
        <v>0</v>
      </c>
      <c r="BX300" s="2">
        <f>'Processed Data Export'!DT301*BX$1</f>
        <v>0</v>
      </c>
      <c r="BY300" s="2">
        <f>'Processed Data Export'!DU301*BY$1</f>
        <v>0</v>
      </c>
      <c r="BZ300" s="2">
        <f>'Processed Data Export'!DV301*BZ$1</f>
        <v>0</v>
      </c>
      <c r="CA300" s="2">
        <f>'Processed Data Export'!DW301*CA$1</f>
        <v>0</v>
      </c>
      <c r="CB300" s="2">
        <f>'Processed Data Export'!DX301*CB$1</f>
        <v>0</v>
      </c>
      <c r="CC300" s="2">
        <f>'Processed Data Export'!DY301*CC$1</f>
        <v>0</v>
      </c>
      <c r="CD300" s="2">
        <f>'Processed Data Export'!DZ301*CD$1</f>
        <v>0</v>
      </c>
      <c r="CE300" s="2">
        <f>'Processed Data Export'!EA301*CE$1</f>
        <v>0</v>
      </c>
      <c r="CF300" s="2">
        <f>'Processed Data Export'!EB301*CF$1</f>
        <v>0</v>
      </c>
      <c r="CG300" s="2">
        <f>'Processed Data Export'!EC301*CG$1</f>
        <v>0</v>
      </c>
      <c r="CH300" s="2">
        <f>'Processed Data Export'!ED301*CH$1</f>
        <v>0</v>
      </c>
      <c r="CI300" s="2">
        <f>'Processed Data Export'!EE301*CI$1</f>
        <v>0</v>
      </c>
      <c r="CJ300" s="2">
        <f>'Processed Data Export'!EF301*CJ$1</f>
        <v>0</v>
      </c>
      <c r="CK300" s="2">
        <f>'Processed Data Export'!EG301*CK$1</f>
        <v>0</v>
      </c>
      <c r="CL300" s="2">
        <f>'Processed Data Export'!EH301*CL$1</f>
        <v>0</v>
      </c>
      <c r="CM300" s="2">
        <f>'Processed Data Export'!EI301*CM$1</f>
        <v>0</v>
      </c>
      <c r="CN300" s="2">
        <f>'Processed Data Export'!EJ301*CN$1</f>
        <v>0</v>
      </c>
      <c r="CO300" s="2">
        <f t="shared" si="8"/>
        <v>0</v>
      </c>
      <c r="CP300" s="2">
        <f t="shared" si="9"/>
        <v>0</v>
      </c>
    </row>
    <row r="301" spans="1:94" x14ac:dyDescent="0.35">
      <c r="A301" s="2">
        <f>'Processed Data Export'!B302</f>
        <v>0</v>
      </c>
      <c r="B301" s="2">
        <f>'Processed Data Export'!AX302*B$1</f>
        <v>0</v>
      </c>
      <c r="C301" s="2">
        <f>'Processed Data Export'!AY302*C$1</f>
        <v>0</v>
      </c>
      <c r="D301" s="2">
        <f>'Processed Data Export'!AZ302*D$1</f>
        <v>0</v>
      </c>
      <c r="E301" s="2">
        <f>'Processed Data Export'!BA302*E$1</f>
        <v>0</v>
      </c>
      <c r="F301" s="2">
        <f>'Processed Data Export'!BB302*F$1</f>
        <v>0</v>
      </c>
      <c r="G301" s="2">
        <f>'Processed Data Export'!BC302*G$1</f>
        <v>0</v>
      </c>
      <c r="H301" s="2">
        <f>'Processed Data Export'!BD302*H$1</f>
        <v>0</v>
      </c>
      <c r="I301" s="2">
        <f>'Processed Data Export'!BE302*I$1</f>
        <v>0</v>
      </c>
      <c r="J301" s="2">
        <f>'Processed Data Export'!BF302*J$1</f>
        <v>0</v>
      </c>
      <c r="K301" s="2">
        <f>'Processed Data Export'!BG302*K$1</f>
        <v>0</v>
      </c>
      <c r="L301" s="2">
        <f>'Processed Data Export'!BH302*L$1</f>
        <v>0</v>
      </c>
      <c r="M301" s="2">
        <f>'Processed Data Export'!BI302*M$1</f>
        <v>0</v>
      </c>
      <c r="N301" s="2">
        <f>'Processed Data Export'!BJ302*N$1</f>
        <v>0</v>
      </c>
      <c r="O301" s="2">
        <f>'Processed Data Export'!BK302*O$1</f>
        <v>0</v>
      </c>
      <c r="P301" s="2">
        <f>'Processed Data Export'!BL302*P$1</f>
        <v>0</v>
      </c>
      <c r="Q301" s="2">
        <f>'Processed Data Export'!BM302*Q$1</f>
        <v>0</v>
      </c>
      <c r="R301" s="2">
        <f>'Processed Data Export'!BN302*R$1</f>
        <v>0</v>
      </c>
      <c r="S301" s="2">
        <f>'Processed Data Export'!BO302*S$1</f>
        <v>0</v>
      </c>
      <c r="T301" s="2">
        <f>'Processed Data Export'!BP302*T$1</f>
        <v>0</v>
      </c>
      <c r="U301" s="2">
        <f>'Processed Data Export'!BQ302*U$1</f>
        <v>0</v>
      </c>
      <c r="V301" s="2">
        <f>'Processed Data Export'!BR302*V$1</f>
        <v>0</v>
      </c>
      <c r="W301" s="2">
        <f>'Processed Data Export'!BS302*W$1</f>
        <v>0</v>
      </c>
      <c r="X301" s="2">
        <f>'Processed Data Export'!BT302*X$1</f>
        <v>0</v>
      </c>
      <c r="Y301" s="2">
        <f>'Processed Data Export'!BU302*Y$1</f>
        <v>0</v>
      </c>
      <c r="Z301" s="2">
        <f>'Processed Data Export'!BV302*Z$1</f>
        <v>0</v>
      </c>
      <c r="AA301" s="2">
        <f>'Processed Data Export'!BW302*AA$1</f>
        <v>0</v>
      </c>
      <c r="AB301" s="2">
        <f>'Processed Data Export'!BX302*AB$1</f>
        <v>0</v>
      </c>
      <c r="AC301" s="2">
        <f>'Processed Data Export'!BY302*AC$1</f>
        <v>0</v>
      </c>
      <c r="AD301" s="2">
        <f>'Processed Data Export'!BZ302*AD$1</f>
        <v>0</v>
      </c>
      <c r="AE301" s="2">
        <f>'Processed Data Export'!CA302*AE$1</f>
        <v>0</v>
      </c>
      <c r="AF301" s="2">
        <f>'Processed Data Export'!CB302*AF$1</f>
        <v>0</v>
      </c>
      <c r="AG301" s="2">
        <f>'Processed Data Export'!CC302*AG$1</f>
        <v>0</v>
      </c>
      <c r="AH301" s="2">
        <f>'Processed Data Export'!CD302*AH$1</f>
        <v>0</v>
      </c>
      <c r="AI301" s="2">
        <f>'Processed Data Export'!CE302*AI$1</f>
        <v>0</v>
      </c>
      <c r="AJ301" s="2">
        <f>'Processed Data Export'!CF302*AJ$1</f>
        <v>0</v>
      </c>
      <c r="AK301" s="2">
        <f>'Processed Data Export'!CG302*AK$1</f>
        <v>0</v>
      </c>
      <c r="AL301" s="2">
        <f>'Processed Data Export'!CH302*AL$1</f>
        <v>0</v>
      </c>
      <c r="AM301" s="2">
        <f>'Processed Data Export'!CI302*AM$1</f>
        <v>0</v>
      </c>
      <c r="AN301" s="2">
        <f>'Processed Data Export'!CJ302*AN$1</f>
        <v>0</v>
      </c>
      <c r="AO301" s="2">
        <f>'Processed Data Export'!CK302*AO$1</f>
        <v>0</v>
      </c>
      <c r="AP301" s="2">
        <f>'Processed Data Export'!CL302*AP$1</f>
        <v>0</v>
      </c>
      <c r="AQ301" s="2">
        <f>'Processed Data Export'!CM302*AQ$1</f>
        <v>0</v>
      </c>
      <c r="AR301" s="2">
        <f>'Processed Data Export'!CN302*AR$1</f>
        <v>0</v>
      </c>
      <c r="AS301" s="2">
        <f>'Processed Data Export'!CO302*AS$1</f>
        <v>0</v>
      </c>
      <c r="AT301" s="2">
        <f>'Processed Data Export'!CP302*AT$1</f>
        <v>0</v>
      </c>
      <c r="AU301" s="2">
        <f>'Processed Data Export'!CQ302*AU$1</f>
        <v>0</v>
      </c>
      <c r="AV301" s="2">
        <f>'Processed Data Export'!CR302*AV$1</f>
        <v>0</v>
      </c>
      <c r="AW301" s="2">
        <f>'Processed Data Export'!CS302*AW$1</f>
        <v>0</v>
      </c>
      <c r="AX301" s="2">
        <f>'Processed Data Export'!CT302*AX$1</f>
        <v>0</v>
      </c>
      <c r="AY301" s="2">
        <f>'Processed Data Export'!CU302*AY$1</f>
        <v>0</v>
      </c>
      <c r="AZ301" s="2">
        <f>'Processed Data Export'!CV302*AZ$1</f>
        <v>0</v>
      </c>
      <c r="BA301" s="2">
        <f>'Processed Data Export'!CW302*BA$1</f>
        <v>0</v>
      </c>
      <c r="BB301" s="2">
        <f>'Processed Data Export'!CX302*BB$1</f>
        <v>0</v>
      </c>
      <c r="BC301" s="2">
        <f>'Processed Data Export'!CY302*BC$1</f>
        <v>0</v>
      </c>
      <c r="BD301" s="2">
        <f>'Processed Data Export'!CZ302*BD$1</f>
        <v>0</v>
      </c>
      <c r="BE301" s="2">
        <f>'Processed Data Export'!DA302*BE$1</f>
        <v>0</v>
      </c>
      <c r="BF301" s="2">
        <f>'Processed Data Export'!DB302*BF$1</f>
        <v>0</v>
      </c>
      <c r="BG301" s="2">
        <f>'Processed Data Export'!DC302*BG$1</f>
        <v>0</v>
      </c>
      <c r="BH301" s="2">
        <f>'Processed Data Export'!DD302*BH$1</f>
        <v>0</v>
      </c>
      <c r="BI301" s="2">
        <f>'Processed Data Export'!DE302*BI$1</f>
        <v>0</v>
      </c>
      <c r="BJ301" s="2">
        <f>'Processed Data Export'!DF302*BJ$1</f>
        <v>0</v>
      </c>
      <c r="BK301" s="2">
        <f>'Processed Data Export'!DG302*BK$1</f>
        <v>0</v>
      </c>
      <c r="BL301" s="2">
        <f>'Processed Data Export'!DH302*BL$1</f>
        <v>0</v>
      </c>
      <c r="BM301" s="2">
        <f>'Processed Data Export'!DI302*BM$1</f>
        <v>0</v>
      </c>
      <c r="BN301" s="2">
        <f>'Processed Data Export'!DJ302*BN$1</f>
        <v>0</v>
      </c>
      <c r="BO301" s="2">
        <f>'Processed Data Export'!DK302*BO$1</f>
        <v>0</v>
      </c>
      <c r="BP301" s="2">
        <f>'Processed Data Export'!DL302*BP$1</f>
        <v>0</v>
      </c>
      <c r="BQ301" s="2">
        <f>'Processed Data Export'!DM302*BQ$1</f>
        <v>0</v>
      </c>
      <c r="BR301" s="2">
        <f>'Processed Data Export'!DN302*BR$1</f>
        <v>0</v>
      </c>
      <c r="BS301" s="2">
        <f>'Processed Data Export'!DO302*BS$1</f>
        <v>0</v>
      </c>
      <c r="BT301" s="2">
        <f>'Processed Data Export'!DP302*BT$1</f>
        <v>0</v>
      </c>
      <c r="BU301" s="2">
        <f>'Processed Data Export'!DQ302*BU$1</f>
        <v>0</v>
      </c>
      <c r="BV301" s="2">
        <f>'Processed Data Export'!DR302*BV$1</f>
        <v>0</v>
      </c>
      <c r="BW301" s="2">
        <f>'Processed Data Export'!DS302*BW$1</f>
        <v>0</v>
      </c>
      <c r="BX301" s="2">
        <f>'Processed Data Export'!DT302*BX$1</f>
        <v>0</v>
      </c>
      <c r="BY301" s="2">
        <f>'Processed Data Export'!DU302*BY$1</f>
        <v>0</v>
      </c>
      <c r="BZ301" s="2">
        <f>'Processed Data Export'!DV302*BZ$1</f>
        <v>0</v>
      </c>
      <c r="CA301" s="2">
        <f>'Processed Data Export'!DW302*CA$1</f>
        <v>0</v>
      </c>
      <c r="CB301" s="2">
        <f>'Processed Data Export'!DX302*CB$1</f>
        <v>0</v>
      </c>
      <c r="CC301" s="2">
        <f>'Processed Data Export'!DY302*CC$1</f>
        <v>0</v>
      </c>
      <c r="CD301" s="2">
        <f>'Processed Data Export'!DZ302*CD$1</f>
        <v>0</v>
      </c>
      <c r="CE301" s="2">
        <f>'Processed Data Export'!EA302*CE$1</f>
        <v>0</v>
      </c>
      <c r="CF301" s="2">
        <f>'Processed Data Export'!EB302*CF$1</f>
        <v>0</v>
      </c>
      <c r="CG301" s="2">
        <f>'Processed Data Export'!EC302*CG$1</f>
        <v>0</v>
      </c>
      <c r="CH301" s="2">
        <f>'Processed Data Export'!ED302*CH$1</f>
        <v>0</v>
      </c>
      <c r="CI301" s="2">
        <f>'Processed Data Export'!EE302*CI$1</f>
        <v>0</v>
      </c>
      <c r="CJ301" s="2">
        <f>'Processed Data Export'!EF302*CJ$1</f>
        <v>0</v>
      </c>
      <c r="CK301" s="2">
        <f>'Processed Data Export'!EG302*CK$1</f>
        <v>0</v>
      </c>
      <c r="CL301" s="2">
        <f>'Processed Data Export'!EH302*CL$1</f>
        <v>0</v>
      </c>
      <c r="CM301" s="2">
        <f>'Processed Data Export'!EI302*CM$1</f>
        <v>0</v>
      </c>
      <c r="CN301" s="2">
        <f>'Processed Data Export'!EJ302*CN$1</f>
        <v>0</v>
      </c>
      <c r="CO301" s="2">
        <f t="shared" si="8"/>
        <v>0</v>
      </c>
      <c r="CP301" s="2">
        <f t="shared" si="9"/>
        <v>0</v>
      </c>
    </row>
    <row r="302" spans="1:94" x14ac:dyDescent="0.35">
      <c r="A302" s="2">
        <f>'Processed Data Export'!B303</f>
        <v>0</v>
      </c>
      <c r="B302" s="2">
        <f>'Processed Data Export'!AX303*B$1</f>
        <v>0</v>
      </c>
      <c r="C302" s="2">
        <f>'Processed Data Export'!AY303*C$1</f>
        <v>0</v>
      </c>
      <c r="D302" s="2">
        <f>'Processed Data Export'!AZ303*D$1</f>
        <v>0</v>
      </c>
      <c r="E302" s="2">
        <f>'Processed Data Export'!BA303*E$1</f>
        <v>0</v>
      </c>
      <c r="F302" s="2">
        <f>'Processed Data Export'!BB303*F$1</f>
        <v>0</v>
      </c>
      <c r="G302" s="2">
        <f>'Processed Data Export'!BC303*G$1</f>
        <v>0</v>
      </c>
      <c r="H302" s="2">
        <f>'Processed Data Export'!BD303*H$1</f>
        <v>0</v>
      </c>
      <c r="I302" s="2">
        <f>'Processed Data Export'!BE303*I$1</f>
        <v>0</v>
      </c>
      <c r="J302" s="2">
        <f>'Processed Data Export'!BF303*J$1</f>
        <v>0</v>
      </c>
      <c r="K302" s="2">
        <f>'Processed Data Export'!BG303*K$1</f>
        <v>0</v>
      </c>
      <c r="L302" s="2">
        <f>'Processed Data Export'!BH303*L$1</f>
        <v>0</v>
      </c>
      <c r="M302" s="2">
        <f>'Processed Data Export'!BI303*M$1</f>
        <v>0</v>
      </c>
      <c r="N302" s="2">
        <f>'Processed Data Export'!BJ303*N$1</f>
        <v>0</v>
      </c>
      <c r="O302" s="2">
        <f>'Processed Data Export'!BK303*O$1</f>
        <v>0</v>
      </c>
      <c r="P302" s="2">
        <f>'Processed Data Export'!BL303*P$1</f>
        <v>0</v>
      </c>
      <c r="Q302" s="2">
        <f>'Processed Data Export'!BM303*Q$1</f>
        <v>0</v>
      </c>
      <c r="R302" s="2">
        <f>'Processed Data Export'!BN303*R$1</f>
        <v>0</v>
      </c>
      <c r="S302" s="2">
        <f>'Processed Data Export'!BO303*S$1</f>
        <v>0</v>
      </c>
      <c r="T302" s="2">
        <f>'Processed Data Export'!BP303*T$1</f>
        <v>0</v>
      </c>
      <c r="U302" s="2">
        <f>'Processed Data Export'!BQ303*U$1</f>
        <v>0</v>
      </c>
      <c r="V302" s="2">
        <f>'Processed Data Export'!BR303*V$1</f>
        <v>0</v>
      </c>
      <c r="W302" s="2">
        <f>'Processed Data Export'!BS303*W$1</f>
        <v>0</v>
      </c>
      <c r="X302" s="2">
        <f>'Processed Data Export'!BT303*X$1</f>
        <v>0</v>
      </c>
      <c r="Y302" s="2">
        <f>'Processed Data Export'!BU303*Y$1</f>
        <v>0</v>
      </c>
      <c r="Z302" s="2">
        <f>'Processed Data Export'!BV303*Z$1</f>
        <v>0</v>
      </c>
      <c r="AA302" s="2">
        <f>'Processed Data Export'!BW303*AA$1</f>
        <v>0</v>
      </c>
      <c r="AB302" s="2">
        <f>'Processed Data Export'!BX303*AB$1</f>
        <v>0</v>
      </c>
      <c r="AC302" s="2">
        <f>'Processed Data Export'!BY303*AC$1</f>
        <v>0</v>
      </c>
      <c r="AD302" s="2">
        <f>'Processed Data Export'!BZ303*AD$1</f>
        <v>0</v>
      </c>
      <c r="AE302" s="2">
        <f>'Processed Data Export'!CA303*AE$1</f>
        <v>0</v>
      </c>
      <c r="AF302" s="2">
        <f>'Processed Data Export'!CB303*AF$1</f>
        <v>0</v>
      </c>
      <c r="AG302" s="2">
        <f>'Processed Data Export'!CC303*AG$1</f>
        <v>0</v>
      </c>
      <c r="AH302" s="2">
        <f>'Processed Data Export'!CD303*AH$1</f>
        <v>0</v>
      </c>
      <c r="AI302" s="2">
        <f>'Processed Data Export'!CE303*AI$1</f>
        <v>0</v>
      </c>
      <c r="AJ302" s="2">
        <f>'Processed Data Export'!CF303*AJ$1</f>
        <v>0</v>
      </c>
      <c r="AK302" s="2">
        <f>'Processed Data Export'!CG303*AK$1</f>
        <v>0</v>
      </c>
      <c r="AL302" s="2">
        <f>'Processed Data Export'!CH303*AL$1</f>
        <v>0</v>
      </c>
      <c r="AM302" s="2">
        <f>'Processed Data Export'!CI303*AM$1</f>
        <v>0</v>
      </c>
      <c r="AN302" s="2">
        <f>'Processed Data Export'!CJ303*AN$1</f>
        <v>0</v>
      </c>
      <c r="AO302" s="2">
        <f>'Processed Data Export'!CK303*AO$1</f>
        <v>0</v>
      </c>
      <c r="AP302" s="2">
        <f>'Processed Data Export'!CL303*AP$1</f>
        <v>0</v>
      </c>
      <c r="AQ302" s="2">
        <f>'Processed Data Export'!CM303*AQ$1</f>
        <v>0</v>
      </c>
      <c r="AR302" s="2">
        <f>'Processed Data Export'!CN303*AR$1</f>
        <v>0</v>
      </c>
      <c r="AS302" s="2">
        <f>'Processed Data Export'!CO303*AS$1</f>
        <v>0</v>
      </c>
      <c r="AT302" s="2">
        <f>'Processed Data Export'!CP303*AT$1</f>
        <v>0</v>
      </c>
      <c r="AU302" s="2">
        <f>'Processed Data Export'!CQ303*AU$1</f>
        <v>0</v>
      </c>
      <c r="AV302" s="2">
        <f>'Processed Data Export'!CR303*AV$1</f>
        <v>0</v>
      </c>
      <c r="AW302" s="2">
        <f>'Processed Data Export'!CS303*AW$1</f>
        <v>0</v>
      </c>
      <c r="AX302" s="2">
        <f>'Processed Data Export'!CT303*AX$1</f>
        <v>0</v>
      </c>
      <c r="AY302" s="2">
        <f>'Processed Data Export'!CU303*AY$1</f>
        <v>0</v>
      </c>
      <c r="AZ302" s="2">
        <f>'Processed Data Export'!CV303*AZ$1</f>
        <v>0</v>
      </c>
      <c r="BA302" s="2">
        <f>'Processed Data Export'!CW303*BA$1</f>
        <v>0</v>
      </c>
      <c r="BB302" s="2">
        <f>'Processed Data Export'!CX303*BB$1</f>
        <v>0</v>
      </c>
      <c r="BC302" s="2">
        <f>'Processed Data Export'!CY303*BC$1</f>
        <v>0</v>
      </c>
      <c r="BD302" s="2">
        <f>'Processed Data Export'!CZ303*BD$1</f>
        <v>0</v>
      </c>
      <c r="BE302" s="2">
        <f>'Processed Data Export'!DA303*BE$1</f>
        <v>0</v>
      </c>
      <c r="BF302" s="2">
        <f>'Processed Data Export'!DB303*BF$1</f>
        <v>0</v>
      </c>
      <c r="BG302" s="2">
        <f>'Processed Data Export'!DC303*BG$1</f>
        <v>0</v>
      </c>
      <c r="BH302" s="2">
        <f>'Processed Data Export'!DD303*BH$1</f>
        <v>0</v>
      </c>
      <c r="BI302" s="2">
        <f>'Processed Data Export'!DE303*BI$1</f>
        <v>0</v>
      </c>
      <c r="BJ302" s="2">
        <f>'Processed Data Export'!DF303*BJ$1</f>
        <v>0</v>
      </c>
      <c r="BK302" s="2">
        <f>'Processed Data Export'!DG303*BK$1</f>
        <v>0</v>
      </c>
      <c r="BL302" s="2">
        <f>'Processed Data Export'!DH303*BL$1</f>
        <v>0</v>
      </c>
      <c r="BM302" s="2">
        <f>'Processed Data Export'!DI303*BM$1</f>
        <v>0</v>
      </c>
      <c r="BN302" s="2">
        <f>'Processed Data Export'!DJ303*BN$1</f>
        <v>0</v>
      </c>
      <c r="BO302" s="2">
        <f>'Processed Data Export'!DK303*BO$1</f>
        <v>0</v>
      </c>
      <c r="BP302" s="2">
        <f>'Processed Data Export'!DL303*BP$1</f>
        <v>0</v>
      </c>
      <c r="BQ302" s="2">
        <f>'Processed Data Export'!DM303*BQ$1</f>
        <v>0</v>
      </c>
      <c r="BR302" s="2">
        <f>'Processed Data Export'!DN303*BR$1</f>
        <v>0</v>
      </c>
      <c r="BS302" s="2">
        <f>'Processed Data Export'!DO303*BS$1</f>
        <v>0</v>
      </c>
      <c r="BT302" s="2">
        <f>'Processed Data Export'!DP303*BT$1</f>
        <v>0</v>
      </c>
      <c r="BU302" s="2">
        <f>'Processed Data Export'!DQ303*BU$1</f>
        <v>0</v>
      </c>
      <c r="BV302" s="2">
        <f>'Processed Data Export'!DR303*BV$1</f>
        <v>0</v>
      </c>
      <c r="BW302" s="2">
        <f>'Processed Data Export'!DS303*BW$1</f>
        <v>0</v>
      </c>
      <c r="BX302" s="2">
        <f>'Processed Data Export'!DT303*BX$1</f>
        <v>0</v>
      </c>
      <c r="BY302" s="2">
        <f>'Processed Data Export'!DU303*BY$1</f>
        <v>0</v>
      </c>
      <c r="BZ302" s="2">
        <f>'Processed Data Export'!DV303*BZ$1</f>
        <v>0</v>
      </c>
      <c r="CA302" s="2">
        <f>'Processed Data Export'!DW303*CA$1</f>
        <v>0</v>
      </c>
      <c r="CB302" s="2">
        <f>'Processed Data Export'!DX303*CB$1</f>
        <v>0</v>
      </c>
      <c r="CC302" s="2">
        <f>'Processed Data Export'!DY303*CC$1</f>
        <v>0</v>
      </c>
      <c r="CD302" s="2">
        <f>'Processed Data Export'!DZ303*CD$1</f>
        <v>0</v>
      </c>
      <c r="CE302" s="2">
        <f>'Processed Data Export'!EA303*CE$1</f>
        <v>0</v>
      </c>
      <c r="CF302" s="2">
        <f>'Processed Data Export'!EB303*CF$1</f>
        <v>0</v>
      </c>
      <c r="CG302" s="2">
        <f>'Processed Data Export'!EC303*CG$1</f>
        <v>0</v>
      </c>
      <c r="CH302" s="2">
        <f>'Processed Data Export'!ED303*CH$1</f>
        <v>0</v>
      </c>
      <c r="CI302" s="2">
        <f>'Processed Data Export'!EE303*CI$1</f>
        <v>0</v>
      </c>
      <c r="CJ302" s="2">
        <f>'Processed Data Export'!EF303*CJ$1</f>
        <v>0</v>
      </c>
      <c r="CK302" s="2">
        <f>'Processed Data Export'!EG303*CK$1</f>
        <v>0</v>
      </c>
      <c r="CL302" s="2">
        <f>'Processed Data Export'!EH303*CL$1</f>
        <v>0</v>
      </c>
      <c r="CM302" s="2">
        <f>'Processed Data Export'!EI303*CM$1</f>
        <v>0</v>
      </c>
      <c r="CN302" s="2">
        <f>'Processed Data Export'!EJ303*CN$1</f>
        <v>0</v>
      </c>
      <c r="CO302" s="2">
        <f t="shared" si="8"/>
        <v>0</v>
      </c>
      <c r="CP302" s="2">
        <f t="shared" si="9"/>
        <v>0</v>
      </c>
    </row>
    <row r="303" spans="1:94" x14ac:dyDescent="0.35">
      <c r="A303" s="2">
        <f>'Processed Data Export'!B304</f>
        <v>0</v>
      </c>
      <c r="B303" s="2">
        <f>'Processed Data Export'!AX304*B$1</f>
        <v>0</v>
      </c>
      <c r="C303" s="2">
        <f>'Processed Data Export'!AY304*C$1</f>
        <v>0</v>
      </c>
      <c r="D303" s="2">
        <f>'Processed Data Export'!AZ304*D$1</f>
        <v>0</v>
      </c>
      <c r="E303" s="2">
        <f>'Processed Data Export'!BA304*E$1</f>
        <v>0</v>
      </c>
      <c r="F303" s="2">
        <f>'Processed Data Export'!BB304*F$1</f>
        <v>0</v>
      </c>
      <c r="G303" s="2">
        <f>'Processed Data Export'!BC304*G$1</f>
        <v>0</v>
      </c>
      <c r="H303" s="2">
        <f>'Processed Data Export'!BD304*H$1</f>
        <v>0</v>
      </c>
      <c r="I303" s="2">
        <f>'Processed Data Export'!BE304*I$1</f>
        <v>0</v>
      </c>
      <c r="J303" s="2">
        <f>'Processed Data Export'!BF304*J$1</f>
        <v>0</v>
      </c>
      <c r="K303" s="2">
        <f>'Processed Data Export'!BG304*K$1</f>
        <v>0</v>
      </c>
      <c r="L303" s="2">
        <f>'Processed Data Export'!BH304*L$1</f>
        <v>0</v>
      </c>
      <c r="M303" s="2">
        <f>'Processed Data Export'!BI304*M$1</f>
        <v>0</v>
      </c>
      <c r="N303" s="2">
        <f>'Processed Data Export'!BJ304*N$1</f>
        <v>0</v>
      </c>
      <c r="O303" s="2">
        <f>'Processed Data Export'!BK304*O$1</f>
        <v>0</v>
      </c>
      <c r="P303" s="2">
        <f>'Processed Data Export'!BL304*P$1</f>
        <v>0</v>
      </c>
      <c r="Q303" s="2">
        <f>'Processed Data Export'!BM304*Q$1</f>
        <v>0</v>
      </c>
      <c r="R303" s="2">
        <f>'Processed Data Export'!BN304*R$1</f>
        <v>0</v>
      </c>
      <c r="S303" s="2">
        <f>'Processed Data Export'!BO304*S$1</f>
        <v>0</v>
      </c>
      <c r="T303" s="2">
        <f>'Processed Data Export'!BP304*T$1</f>
        <v>0</v>
      </c>
      <c r="U303" s="2">
        <f>'Processed Data Export'!BQ304*U$1</f>
        <v>0</v>
      </c>
      <c r="V303" s="2">
        <f>'Processed Data Export'!BR304*V$1</f>
        <v>0</v>
      </c>
      <c r="W303" s="2">
        <f>'Processed Data Export'!BS304*W$1</f>
        <v>0</v>
      </c>
      <c r="X303" s="2">
        <f>'Processed Data Export'!BT304*X$1</f>
        <v>0</v>
      </c>
      <c r="Y303" s="2">
        <f>'Processed Data Export'!BU304*Y$1</f>
        <v>0</v>
      </c>
      <c r="Z303" s="2">
        <f>'Processed Data Export'!BV304*Z$1</f>
        <v>0</v>
      </c>
      <c r="AA303" s="2">
        <f>'Processed Data Export'!BW304*AA$1</f>
        <v>0</v>
      </c>
      <c r="AB303" s="2">
        <f>'Processed Data Export'!BX304*AB$1</f>
        <v>0</v>
      </c>
      <c r="AC303" s="2">
        <f>'Processed Data Export'!BY304*AC$1</f>
        <v>0</v>
      </c>
      <c r="AD303" s="2">
        <f>'Processed Data Export'!BZ304*AD$1</f>
        <v>0</v>
      </c>
      <c r="AE303" s="2">
        <f>'Processed Data Export'!CA304*AE$1</f>
        <v>0</v>
      </c>
      <c r="AF303" s="2">
        <f>'Processed Data Export'!CB304*AF$1</f>
        <v>0</v>
      </c>
      <c r="AG303" s="2">
        <f>'Processed Data Export'!CC304*AG$1</f>
        <v>0</v>
      </c>
      <c r="AH303" s="2">
        <f>'Processed Data Export'!CD304*AH$1</f>
        <v>0</v>
      </c>
      <c r="AI303" s="2">
        <f>'Processed Data Export'!CE304*AI$1</f>
        <v>0</v>
      </c>
      <c r="AJ303" s="2">
        <f>'Processed Data Export'!CF304*AJ$1</f>
        <v>0</v>
      </c>
      <c r="AK303" s="2">
        <f>'Processed Data Export'!CG304*AK$1</f>
        <v>0</v>
      </c>
      <c r="AL303" s="2">
        <f>'Processed Data Export'!CH304*AL$1</f>
        <v>0</v>
      </c>
      <c r="AM303" s="2">
        <f>'Processed Data Export'!CI304*AM$1</f>
        <v>0</v>
      </c>
      <c r="AN303" s="2">
        <f>'Processed Data Export'!CJ304*AN$1</f>
        <v>0</v>
      </c>
      <c r="AO303" s="2">
        <f>'Processed Data Export'!CK304*AO$1</f>
        <v>0</v>
      </c>
      <c r="AP303" s="2">
        <f>'Processed Data Export'!CL304*AP$1</f>
        <v>0</v>
      </c>
      <c r="AQ303" s="2">
        <f>'Processed Data Export'!CM304*AQ$1</f>
        <v>0</v>
      </c>
      <c r="AR303" s="2">
        <f>'Processed Data Export'!CN304*AR$1</f>
        <v>0</v>
      </c>
      <c r="AS303" s="2">
        <f>'Processed Data Export'!CO304*AS$1</f>
        <v>0</v>
      </c>
      <c r="AT303" s="2">
        <f>'Processed Data Export'!CP304*AT$1</f>
        <v>0</v>
      </c>
      <c r="AU303" s="2">
        <f>'Processed Data Export'!CQ304*AU$1</f>
        <v>0</v>
      </c>
      <c r="AV303" s="2">
        <f>'Processed Data Export'!CR304*AV$1</f>
        <v>0</v>
      </c>
      <c r="AW303" s="2">
        <f>'Processed Data Export'!CS304*AW$1</f>
        <v>0</v>
      </c>
      <c r="AX303" s="2">
        <f>'Processed Data Export'!CT304*AX$1</f>
        <v>0</v>
      </c>
      <c r="AY303" s="2">
        <f>'Processed Data Export'!CU304*AY$1</f>
        <v>0</v>
      </c>
      <c r="AZ303" s="2">
        <f>'Processed Data Export'!CV304*AZ$1</f>
        <v>0</v>
      </c>
      <c r="BA303" s="2">
        <f>'Processed Data Export'!CW304*BA$1</f>
        <v>0</v>
      </c>
      <c r="BB303" s="2">
        <f>'Processed Data Export'!CX304*BB$1</f>
        <v>0</v>
      </c>
      <c r="BC303" s="2">
        <f>'Processed Data Export'!CY304*BC$1</f>
        <v>0</v>
      </c>
      <c r="BD303" s="2">
        <f>'Processed Data Export'!CZ304*BD$1</f>
        <v>0</v>
      </c>
      <c r="BE303" s="2">
        <f>'Processed Data Export'!DA304*BE$1</f>
        <v>0</v>
      </c>
      <c r="BF303" s="2">
        <f>'Processed Data Export'!DB304*BF$1</f>
        <v>0</v>
      </c>
      <c r="BG303" s="2">
        <f>'Processed Data Export'!DC304*BG$1</f>
        <v>0</v>
      </c>
      <c r="BH303" s="2">
        <f>'Processed Data Export'!DD304*BH$1</f>
        <v>0</v>
      </c>
      <c r="BI303" s="2">
        <f>'Processed Data Export'!DE304*BI$1</f>
        <v>0</v>
      </c>
      <c r="BJ303" s="2">
        <f>'Processed Data Export'!DF304*BJ$1</f>
        <v>0</v>
      </c>
      <c r="BK303" s="2">
        <f>'Processed Data Export'!DG304*BK$1</f>
        <v>0</v>
      </c>
      <c r="BL303" s="2">
        <f>'Processed Data Export'!DH304*BL$1</f>
        <v>0</v>
      </c>
      <c r="BM303" s="2">
        <f>'Processed Data Export'!DI304*BM$1</f>
        <v>0</v>
      </c>
      <c r="BN303" s="2">
        <f>'Processed Data Export'!DJ304*BN$1</f>
        <v>0</v>
      </c>
      <c r="BO303" s="2">
        <f>'Processed Data Export'!DK304*BO$1</f>
        <v>0</v>
      </c>
      <c r="BP303" s="2">
        <f>'Processed Data Export'!DL304*BP$1</f>
        <v>0</v>
      </c>
      <c r="BQ303" s="2">
        <f>'Processed Data Export'!DM304*BQ$1</f>
        <v>0</v>
      </c>
      <c r="BR303" s="2">
        <f>'Processed Data Export'!DN304*BR$1</f>
        <v>0</v>
      </c>
      <c r="BS303" s="2">
        <f>'Processed Data Export'!DO304*BS$1</f>
        <v>0</v>
      </c>
      <c r="BT303" s="2">
        <f>'Processed Data Export'!DP304*BT$1</f>
        <v>0</v>
      </c>
      <c r="BU303" s="2">
        <f>'Processed Data Export'!DQ304*BU$1</f>
        <v>0</v>
      </c>
      <c r="BV303" s="2">
        <f>'Processed Data Export'!DR304*BV$1</f>
        <v>0</v>
      </c>
      <c r="BW303" s="2">
        <f>'Processed Data Export'!DS304*BW$1</f>
        <v>0</v>
      </c>
      <c r="BX303" s="2">
        <f>'Processed Data Export'!DT304*BX$1</f>
        <v>0</v>
      </c>
      <c r="BY303" s="2">
        <f>'Processed Data Export'!DU304*BY$1</f>
        <v>0</v>
      </c>
      <c r="BZ303" s="2">
        <f>'Processed Data Export'!DV304*BZ$1</f>
        <v>0</v>
      </c>
      <c r="CA303" s="2">
        <f>'Processed Data Export'!DW304*CA$1</f>
        <v>0</v>
      </c>
      <c r="CB303" s="2">
        <f>'Processed Data Export'!DX304*CB$1</f>
        <v>0</v>
      </c>
      <c r="CC303" s="2">
        <f>'Processed Data Export'!DY304*CC$1</f>
        <v>0</v>
      </c>
      <c r="CD303" s="2">
        <f>'Processed Data Export'!DZ304*CD$1</f>
        <v>0</v>
      </c>
      <c r="CE303" s="2">
        <f>'Processed Data Export'!EA304*CE$1</f>
        <v>0</v>
      </c>
      <c r="CF303" s="2">
        <f>'Processed Data Export'!EB304*CF$1</f>
        <v>0</v>
      </c>
      <c r="CG303" s="2">
        <f>'Processed Data Export'!EC304*CG$1</f>
        <v>0</v>
      </c>
      <c r="CH303" s="2">
        <f>'Processed Data Export'!ED304*CH$1</f>
        <v>0</v>
      </c>
      <c r="CI303" s="2">
        <f>'Processed Data Export'!EE304*CI$1</f>
        <v>0</v>
      </c>
      <c r="CJ303" s="2">
        <f>'Processed Data Export'!EF304*CJ$1</f>
        <v>0</v>
      </c>
      <c r="CK303" s="2">
        <f>'Processed Data Export'!EG304*CK$1</f>
        <v>0</v>
      </c>
      <c r="CL303" s="2">
        <f>'Processed Data Export'!EH304*CL$1</f>
        <v>0</v>
      </c>
      <c r="CM303" s="2">
        <f>'Processed Data Export'!EI304*CM$1</f>
        <v>0</v>
      </c>
      <c r="CN303" s="2">
        <f>'Processed Data Export'!EJ304*CN$1</f>
        <v>0</v>
      </c>
      <c r="CO303" s="2">
        <f t="shared" si="8"/>
        <v>0</v>
      </c>
      <c r="CP303" s="2">
        <f t="shared" si="9"/>
        <v>0</v>
      </c>
    </row>
    <row r="304" spans="1:94" x14ac:dyDescent="0.35">
      <c r="A304" s="2">
        <f>'Processed Data Export'!B305</f>
        <v>0</v>
      </c>
      <c r="B304" s="2">
        <f>'Processed Data Export'!AX305*B$1</f>
        <v>0</v>
      </c>
      <c r="C304" s="2">
        <f>'Processed Data Export'!AY305*C$1</f>
        <v>0</v>
      </c>
      <c r="D304" s="2">
        <f>'Processed Data Export'!AZ305*D$1</f>
        <v>0</v>
      </c>
      <c r="E304" s="2">
        <f>'Processed Data Export'!BA305*E$1</f>
        <v>0</v>
      </c>
      <c r="F304" s="2">
        <f>'Processed Data Export'!BB305*F$1</f>
        <v>0</v>
      </c>
      <c r="G304" s="2">
        <f>'Processed Data Export'!BC305*G$1</f>
        <v>0</v>
      </c>
      <c r="H304" s="2">
        <f>'Processed Data Export'!BD305*H$1</f>
        <v>0</v>
      </c>
      <c r="I304" s="2">
        <f>'Processed Data Export'!BE305*I$1</f>
        <v>0</v>
      </c>
      <c r="J304" s="2">
        <f>'Processed Data Export'!BF305*J$1</f>
        <v>0</v>
      </c>
      <c r="K304" s="2">
        <f>'Processed Data Export'!BG305*K$1</f>
        <v>0</v>
      </c>
      <c r="L304" s="2">
        <f>'Processed Data Export'!BH305*L$1</f>
        <v>0</v>
      </c>
      <c r="M304" s="2">
        <f>'Processed Data Export'!BI305*M$1</f>
        <v>0</v>
      </c>
      <c r="N304" s="2">
        <f>'Processed Data Export'!BJ305*N$1</f>
        <v>0</v>
      </c>
      <c r="O304" s="2">
        <f>'Processed Data Export'!BK305*O$1</f>
        <v>0</v>
      </c>
      <c r="P304" s="2">
        <f>'Processed Data Export'!BL305*P$1</f>
        <v>0</v>
      </c>
      <c r="Q304" s="2">
        <f>'Processed Data Export'!BM305*Q$1</f>
        <v>0</v>
      </c>
      <c r="R304" s="2">
        <f>'Processed Data Export'!BN305*R$1</f>
        <v>0</v>
      </c>
      <c r="S304" s="2">
        <f>'Processed Data Export'!BO305*S$1</f>
        <v>0</v>
      </c>
      <c r="T304" s="2">
        <f>'Processed Data Export'!BP305*T$1</f>
        <v>0</v>
      </c>
      <c r="U304" s="2">
        <f>'Processed Data Export'!BQ305*U$1</f>
        <v>0</v>
      </c>
      <c r="V304" s="2">
        <f>'Processed Data Export'!BR305*V$1</f>
        <v>0</v>
      </c>
      <c r="W304" s="2">
        <f>'Processed Data Export'!BS305*W$1</f>
        <v>0</v>
      </c>
      <c r="X304" s="2">
        <f>'Processed Data Export'!BT305*X$1</f>
        <v>0</v>
      </c>
      <c r="Y304" s="2">
        <f>'Processed Data Export'!BU305*Y$1</f>
        <v>0</v>
      </c>
      <c r="Z304" s="2">
        <f>'Processed Data Export'!BV305*Z$1</f>
        <v>0</v>
      </c>
      <c r="AA304" s="2">
        <f>'Processed Data Export'!BW305*AA$1</f>
        <v>0</v>
      </c>
      <c r="AB304" s="2">
        <f>'Processed Data Export'!BX305*AB$1</f>
        <v>0</v>
      </c>
      <c r="AC304" s="2">
        <f>'Processed Data Export'!BY305*AC$1</f>
        <v>0</v>
      </c>
      <c r="AD304" s="2">
        <f>'Processed Data Export'!BZ305*AD$1</f>
        <v>0</v>
      </c>
      <c r="AE304" s="2">
        <f>'Processed Data Export'!CA305*AE$1</f>
        <v>0</v>
      </c>
      <c r="AF304" s="2">
        <f>'Processed Data Export'!CB305*AF$1</f>
        <v>0</v>
      </c>
      <c r="AG304" s="2">
        <f>'Processed Data Export'!CC305*AG$1</f>
        <v>0</v>
      </c>
      <c r="AH304" s="2">
        <f>'Processed Data Export'!CD305*AH$1</f>
        <v>0</v>
      </c>
      <c r="AI304" s="2">
        <f>'Processed Data Export'!CE305*AI$1</f>
        <v>0</v>
      </c>
      <c r="AJ304" s="2">
        <f>'Processed Data Export'!CF305*AJ$1</f>
        <v>0</v>
      </c>
      <c r="AK304" s="2">
        <f>'Processed Data Export'!CG305*AK$1</f>
        <v>0</v>
      </c>
      <c r="AL304" s="2">
        <f>'Processed Data Export'!CH305*AL$1</f>
        <v>0</v>
      </c>
      <c r="AM304" s="2">
        <f>'Processed Data Export'!CI305*AM$1</f>
        <v>0</v>
      </c>
      <c r="AN304" s="2">
        <f>'Processed Data Export'!CJ305*AN$1</f>
        <v>0</v>
      </c>
      <c r="AO304" s="2">
        <f>'Processed Data Export'!CK305*AO$1</f>
        <v>0</v>
      </c>
      <c r="AP304" s="2">
        <f>'Processed Data Export'!CL305*AP$1</f>
        <v>0</v>
      </c>
      <c r="AQ304" s="2">
        <f>'Processed Data Export'!CM305*AQ$1</f>
        <v>0</v>
      </c>
      <c r="AR304" s="2">
        <f>'Processed Data Export'!CN305*AR$1</f>
        <v>0</v>
      </c>
      <c r="AS304" s="2">
        <f>'Processed Data Export'!CO305*AS$1</f>
        <v>0</v>
      </c>
      <c r="AT304" s="2">
        <f>'Processed Data Export'!CP305*AT$1</f>
        <v>0</v>
      </c>
      <c r="AU304" s="2">
        <f>'Processed Data Export'!CQ305*AU$1</f>
        <v>0</v>
      </c>
      <c r="AV304" s="2">
        <f>'Processed Data Export'!CR305*AV$1</f>
        <v>0</v>
      </c>
      <c r="AW304" s="2">
        <f>'Processed Data Export'!CS305*AW$1</f>
        <v>0</v>
      </c>
      <c r="AX304" s="2">
        <f>'Processed Data Export'!CT305*AX$1</f>
        <v>0</v>
      </c>
      <c r="AY304" s="2">
        <f>'Processed Data Export'!CU305*AY$1</f>
        <v>0</v>
      </c>
      <c r="AZ304" s="2">
        <f>'Processed Data Export'!CV305*AZ$1</f>
        <v>0</v>
      </c>
      <c r="BA304" s="2">
        <f>'Processed Data Export'!CW305*BA$1</f>
        <v>0</v>
      </c>
      <c r="BB304" s="2">
        <f>'Processed Data Export'!CX305*BB$1</f>
        <v>0</v>
      </c>
      <c r="BC304" s="2">
        <f>'Processed Data Export'!CY305*BC$1</f>
        <v>0</v>
      </c>
      <c r="BD304" s="2">
        <f>'Processed Data Export'!CZ305*BD$1</f>
        <v>0</v>
      </c>
      <c r="BE304" s="2">
        <f>'Processed Data Export'!DA305*BE$1</f>
        <v>0</v>
      </c>
      <c r="BF304" s="2">
        <f>'Processed Data Export'!DB305*BF$1</f>
        <v>0</v>
      </c>
      <c r="BG304" s="2">
        <f>'Processed Data Export'!DC305*BG$1</f>
        <v>0</v>
      </c>
      <c r="BH304" s="2">
        <f>'Processed Data Export'!DD305*BH$1</f>
        <v>0</v>
      </c>
      <c r="BI304" s="2">
        <f>'Processed Data Export'!DE305*BI$1</f>
        <v>0</v>
      </c>
      <c r="BJ304" s="2">
        <f>'Processed Data Export'!DF305*BJ$1</f>
        <v>0</v>
      </c>
      <c r="BK304" s="2">
        <f>'Processed Data Export'!DG305*BK$1</f>
        <v>0</v>
      </c>
      <c r="BL304" s="2">
        <f>'Processed Data Export'!DH305*BL$1</f>
        <v>0</v>
      </c>
      <c r="BM304" s="2">
        <f>'Processed Data Export'!DI305*BM$1</f>
        <v>0</v>
      </c>
      <c r="BN304" s="2">
        <f>'Processed Data Export'!DJ305*BN$1</f>
        <v>0</v>
      </c>
      <c r="BO304" s="2">
        <f>'Processed Data Export'!DK305*BO$1</f>
        <v>0</v>
      </c>
      <c r="BP304" s="2">
        <f>'Processed Data Export'!DL305*BP$1</f>
        <v>0</v>
      </c>
      <c r="BQ304" s="2">
        <f>'Processed Data Export'!DM305*BQ$1</f>
        <v>0</v>
      </c>
      <c r="BR304" s="2">
        <f>'Processed Data Export'!DN305*BR$1</f>
        <v>0</v>
      </c>
      <c r="BS304" s="2">
        <f>'Processed Data Export'!DO305*BS$1</f>
        <v>0</v>
      </c>
      <c r="BT304" s="2">
        <f>'Processed Data Export'!DP305*BT$1</f>
        <v>0</v>
      </c>
      <c r="BU304" s="2">
        <f>'Processed Data Export'!DQ305*BU$1</f>
        <v>0</v>
      </c>
      <c r="BV304" s="2">
        <f>'Processed Data Export'!DR305*BV$1</f>
        <v>0</v>
      </c>
      <c r="BW304" s="2">
        <f>'Processed Data Export'!DS305*BW$1</f>
        <v>0</v>
      </c>
      <c r="BX304" s="2">
        <f>'Processed Data Export'!DT305*BX$1</f>
        <v>0</v>
      </c>
      <c r="BY304" s="2">
        <f>'Processed Data Export'!DU305*BY$1</f>
        <v>0</v>
      </c>
      <c r="BZ304" s="2">
        <f>'Processed Data Export'!DV305*BZ$1</f>
        <v>0</v>
      </c>
      <c r="CA304" s="2">
        <f>'Processed Data Export'!DW305*CA$1</f>
        <v>0</v>
      </c>
      <c r="CB304" s="2">
        <f>'Processed Data Export'!DX305*CB$1</f>
        <v>0</v>
      </c>
      <c r="CC304" s="2">
        <f>'Processed Data Export'!DY305*CC$1</f>
        <v>0</v>
      </c>
      <c r="CD304" s="2">
        <f>'Processed Data Export'!DZ305*CD$1</f>
        <v>0</v>
      </c>
      <c r="CE304" s="2">
        <f>'Processed Data Export'!EA305*CE$1</f>
        <v>0</v>
      </c>
      <c r="CF304" s="2">
        <f>'Processed Data Export'!EB305*CF$1</f>
        <v>0</v>
      </c>
      <c r="CG304" s="2">
        <f>'Processed Data Export'!EC305*CG$1</f>
        <v>0</v>
      </c>
      <c r="CH304" s="2">
        <f>'Processed Data Export'!ED305*CH$1</f>
        <v>0</v>
      </c>
      <c r="CI304" s="2">
        <f>'Processed Data Export'!EE305*CI$1</f>
        <v>0</v>
      </c>
      <c r="CJ304" s="2">
        <f>'Processed Data Export'!EF305*CJ$1</f>
        <v>0</v>
      </c>
      <c r="CK304" s="2">
        <f>'Processed Data Export'!EG305*CK$1</f>
        <v>0</v>
      </c>
      <c r="CL304" s="2">
        <f>'Processed Data Export'!EH305*CL$1</f>
        <v>0</v>
      </c>
      <c r="CM304" s="2">
        <f>'Processed Data Export'!EI305*CM$1</f>
        <v>0</v>
      </c>
      <c r="CN304" s="2">
        <f>'Processed Data Export'!EJ305*CN$1</f>
        <v>0</v>
      </c>
      <c r="CO304" s="2">
        <f t="shared" si="8"/>
        <v>0</v>
      </c>
      <c r="CP304" s="2">
        <f t="shared" si="9"/>
        <v>0</v>
      </c>
    </row>
    <row r="305" spans="1:94" x14ac:dyDescent="0.35">
      <c r="A305" s="2">
        <f>'Processed Data Export'!B306</f>
        <v>0</v>
      </c>
      <c r="B305" s="2">
        <f>'Processed Data Export'!AX306*B$1</f>
        <v>0</v>
      </c>
      <c r="C305" s="2">
        <f>'Processed Data Export'!AY306*C$1</f>
        <v>0</v>
      </c>
      <c r="D305" s="2">
        <f>'Processed Data Export'!AZ306*D$1</f>
        <v>0</v>
      </c>
      <c r="E305" s="2">
        <f>'Processed Data Export'!BA306*E$1</f>
        <v>0</v>
      </c>
      <c r="F305" s="2">
        <f>'Processed Data Export'!BB306*F$1</f>
        <v>0</v>
      </c>
      <c r="G305" s="2">
        <f>'Processed Data Export'!BC306*G$1</f>
        <v>0</v>
      </c>
      <c r="H305" s="2">
        <f>'Processed Data Export'!BD306*H$1</f>
        <v>0</v>
      </c>
      <c r="I305" s="2">
        <f>'Processed Data Export'!BE306*I$1</f>
        <v>0</v>
      </c>
      <c r="J305" s="2">
        <f>'Processed Data Export'!BF306*J$1</f>
        <v>0</v>
      </c>
      <c r="K305" s="2">
        <f>'Processed Data Export'!BG306*K$1</f>
        <v>0</v>
      </c>
      <c r="L305" s="2">
        <f>'Processed Data Export'!BH306*L$1</f>
        <v>0</v>
      </c>
      <c r="M305" s="2">
        <f>'Processed Data Export'!BI306*M$1</f>
        <v>0</v>
      </c>
      <c r="N305" s="2">
        <f>'Processed Data Export'!BJ306*N$1</f>
        <v>0</v>
      </c>
      <c r="O305" s="2">
        <f>'Processed Data Export'!BK306*O$1</f>
        <v>0</v>
      </c>
      <c r="P305" s="2">
        <f>'Processed Data Export'!BL306*P$1</f>
        <v>0</v>
      </c>
      <c r="Q305" s="2">
        <f>'Processed Data Export'!BM306*Q$1</f>
        <v>0</v>
      </c>
      <c r="R305" s="2">
        <f>'Processed Data Export'!BN306*R$1</f>
        <v>0</v>
      </c>
      <c r="S305" s="2">
        <f>'Processed Data Export'!BO306*S$1</f>
        <v>0</v>
      </c>
      <c r="T305" s="2">
        <f>'Processed Data Export'!BP306*T$1</f>
        <v>0</v>
      </c>
      <c r="U305" s="2">
        <f>'Processed Data Export'!BQ306*U$1</f>
        <v>0</v>
      </c>
      <c r="V305" s="2">
        <f>'Processed Data Export'!BR306*V$1</f>
        <v>0</v>
      </c>
      <c r="W305" s="2">
        <f>'Processed Data Export'!BS306*W$1</f>
        <v>0</v>
      </c>
      <c r="X305" s="2">
        <f>'Processed Data Export'!BT306*X$1</f>
        <v>0</v>
      </c>
      <c r="Y305" s="2">
        <f>'Processed Data Export'!BU306*Y$1</f>
        <v>0</v>
      </c>
      <c r="Z305" s="2">
        <f>'Processed Data Export'!BV306*Z$1</f>
        <v>0</v>
      </c>
      <c r="AA305" s="2">
        <f>'Processed Data Export'!BW306*AA$1</f>
        <v>0</v>
      </c>
      <c r="AB305" s="2">
        <f>'Processed Data Export'!BX306*AB$1</f>
        <v>0</v>
      </c>
      <c r="AC305" s="2">
        <f>'Processed Data Export'!BY306*AC$1</f>
        <v>0</v>
      </c>
      <c r="AD305" s="2">
        <f>'Processed Data Export'!BZ306*AD$1</f>
        <v>0</v>
      </c>
      <c r="AE305" s="2">
        <f>'Processed Data Export'!CA306*AE$1</f>
        <v>0</v>
      </c>
      <c r="AF305" s="2">
        <f>'Processed Data Export'!CB306*AF$1</f>
        <v>0</v>
      </c>
      <c r="AG305" s="2">
        <f>'Processed Data Export'!CC306*AG$1</f>
        <v>0</v>
      </c>
      <c r="AH305" s="2">
        <f>'Processed Data Export'!CD306*AH$1</f>
        <v>0</v>
      </c>
      <c r="AI305" s="2">
        <f>'Processed Data Export'!CE306*AI$1</f>
        <v>0</v>
      </c>
      <c r="AJ305" s="2">
        <f>'Processed Data Export'!CF306*AJ$1</f>
        <v>0</v>
      </c>
      <c r="AK305" s="2">
        <f>'Processed Data Export'!CG306*AK$1</f>
        <v>0</v>
      </c>
      <c r="AL305" s="2">
        <f>'Processed Data Export'!CH306*AL$1</f>
        <v>0</v>
      </c>
      <c r="AM305" s="2">
        <f>'Processed Data Export'!CI306*AM$1</f>
        <v>0</v>
      </c>
      <c r="AN305" s="2">
        <f>'Processed Data Export'!CJ306*AN$1</f>
        <v>0</v>
      </c>
      <c r="AO305" s="2">
        <f>'Processed Data Export'!CK306*AO$1</f>
        <v>0</v>
      </c>
      <c r="AP305" s="2">
        <f>'Processed Data Export'!CL306*AP$1</f>
        <v>0</v>
      </c>
      <c r="AQ305" s="2">
        <f>'Processed Data Export'!CM306*AQ$1</f>
        <v>0</v>
      </c>
      <c r="AR305" s="2">
        <f>'Processed Data Export'!CN306*AR$1</f>
        <v>0</v>
      </c>
      <c r="AS305" s="2">
        <f>'Processed Data Export'!CO306*AS$1</f>
        <v>0</v>
      </c>
      <c r="AT305" s="2">
        <f>'Processed Data Export'!CP306*AT$1</f>
        <v>0</v>
      </c>
      <c r="AU305" s="2">
        <f>'Processed Data Export'!CQ306*AU$1</f>
        <v>0</v>
      </c>
      <c r="AV305" s="2">
        <f>'Processed Data Export'!CR306*AV$1</f>
        <v>0</v>
      </c>
      <c r="AW305" s="2">
        <f>'Processed Data Export'!CS306*AW$1</f>
        <v>0</v>
      </c>
      <c r="AX305" s="2">
        <f>'Processed Data Export'!CT306*AX$1</f>
        <v>0</v>
      </c>
      <c r="AY305" s="2">
        <f>'Processed Data Export'!CU306*AY$1</f>
        <v>0</v>
      </c>
      <c r="AZ305" s="2">
        <f>'Processed Data Export'!CV306*AZ$1</f>
        <v>0</v>
      </c>
      <c r="BA305" s="2">
        <f>'Processed Data Export'!CW306*BA$1</f>
        <v>0</v>
      </c>
      <c r="BB305" s="2">
        <f>'Processed Data Export'!CX306*BB$1</f>
        <v>0</v>
      </c>
      <c r="BC305" s="2">
        <f>'Processed Data Export'!CY306*BC$1</f>
        <v>0</v>
      </c>
      <c r="BD305" s="2">
        <f>'Processed Data Export'!CZ306*BD$1</f>
        <v>0</v>
      </c>
      <c r="BE305" s="2">
        <f>'Processed Data Export'!DA306*BE$1</f>
        <v>0</v>
      </c>
      <c r="BF305" s="2">
        <f>'Processed Data Export'!DB306*BF$1</f>
        <v>0</v>
      </c>
      <c r="BG305" s="2">
        <f>'Processed Data Export'!DC306*BG$1</f>
        <v>0</v>
      </c>
      <c r="BH305" s="2">
        <f>'Processed Data Export'!DD306*BH$1</f>
        <v>0</v>
      </c>
      <c r="BI305" s="2">
        <f>'Processed Data Export'!DE306*BI$1</f>
        <v>0</v>
      </c>
      <c r="BJ305" s="2">
        <f>'Processed Data Export'!DF306*BJ$1</f>
        <v>0</v>
      </c>
      <c r="BK305" s="2">
        <f>'Processed Data Export'!DG306*BK$1</f>
        <v>0</v>
      </c>
      <c r="BL305" s="2">
        <f>'Processed Data Export'!DH306*BL$1</f>
        <v>0</v>
      </c>
      <c r="BM305" s="2">
        <f>'Processed Data Export'!DI306*BM$1</f>
        <v>0</v>
      </c>
      <c r="BN305" s="2">
        <f>'Processed Data Export'!DJ306*BN$1</f>
        <v>0</v>
      </c>
      <c r="BO305" s="2">
        <f>'Processed Data Export'!DK306*BO$1</f>
        <v>0</v>
      </c>
      <c r="BP305" s="2">
        <f>'Processed Data Export'!DL306*BP$1</f>
        <v>0</v>
      </c>
      <c r="BQ305" s="2">
        <f>'Processed Data Export'!DM306*BQ$1</f>
        <v>0</v>
      </c>
      <c r="BR305" s="2">
        <f>'Processed Data Export'!DN306*BR$1</f>
        <v>0</v>
      </c>
      <c r="BS305" s="2">
        <f>'Processed Data Export'!DO306*BS$1</f>
        <v>0</v>
      </c>
      <c r="BT305" s="2">
        <f>'Processed Data Export'!DP306*BT$1</f>
        <v>0</v>
      </c>
      <c r="BU305" s="2">
        <f>'Processed Data Export'!DQ306*BU$1</f>
        <v>0</v>
      </c>
      <c r="BV305" s="2">
        <f>'Processed Data Export'!DR306*BV$1</f>
        <v>0</v>
      </c>
      <c r="BW305" s="2">
        <f>'Processed Data Export'!DS306*BW$1</f>
        <v>0</v>
      </c>
      <c r="BX305" s="2">
        <f>'Processed Data Export'!DT306*BX$1</f>
        <v>0</v>
      </c>
      <c r="BY305" s="2">
        <f>'Processed Data Export'!DU306*BY$1</f>
        <v>0</v>
      </c>
      <c r="BZ305" s="2">
        <f>'Processed Data Export'!DV306*BZ$1</f>
        <v>0</v>
      </c>
      <c r="CA305" s="2">
        <f>'Processed Data Export'!DW306*CA$1</f>
        <v>0</v>
      </c>
      <c r="CB305" s="2">
        <f>'Processed Data Export'!DX306*CB$1</f>
        <v>0</v>
      </c>
      <c r="CC305" s="2">
        <f>'Processed Data Export'!DY306*CC$1</f>
        <v>0</v>
      </c>
      <c r="CD305" s="2">
        <f>'Processed Data Export'!DZ306*CD$1</f>
        <v>0</v>
      </c>
      <c r="CE305" s="2">
        <f>'Processed Data Export'!EA306*CE$1</f>
        <v>0</v>
      </c>
      <c r="CF305" s="2">
        <f>'Processed Data Export'!EB306*CF$1</f>
        <v>0</v>
      </c>
      <c r="CG305" s="2">
        <f>'Processed Data Export'!EC306*CG$1</f>
        <v>0</v>
      </c>
      <c r="CH305" s="2">
        <f>'Processed Data Export'!ED306*CH$1</f>
        <v>0</v>
      </c>
      <c r="CI305" s="2">
        <f>'Processed Data Export'!EE306*CI$1</f>
        <v>0</v>
      </c>
      <c r="CJ305" s="2">
        <f>'Processed Data Export'!EF306*CJ$1</f>
        <v>0</v>
      </c>
      <c r="CK305" s="2">
        <f>'Processed Data Export'!EG306*CK$1</f>
        <v>0</v>
      </c>
      <c r="CL305" s="2">
        <f>'Processed Data Export'!EH306*CL$1</f>
        <v>0</v>
      </c>
      <c r="CM305" s="2">
        <f>'Processed Data Export'!EI306*CM$1</f>
        <v>0</v>
      </c>
      <c r="CN305" s="2">
        <f>'Processed Data Export'!EJ306*CN$1</f>
        <v>0</v>
      </c>
      <c r="CO305" s="2">
        <f t="shared" si="8"/>
        <v>0</v>
      </c>
      <c r="CP305" s="2">
        <f t="shared" si="9"/>
        <v>0</v>
      </c>
    </row>
    <row r="306" spans="1:94" x14ac:dyDescent="0.35">
      <c r="A306" s="2">
        <f>'Processed Data Export'!B307</f>
        <v>0</v>
      </c>
      <c r="B306" s="2">
        <f>'Processed Data Export'!AX307*B$1</f>
        <v>0</v>
      </c>
      <c r="C306" s="2">
        <f>'Processed Data Export'!AY307*C$1</f>
        <v>0</v>
      </c>
      <c r="D306" s="2">
        <f>'Processed Data Export'!AZ307*D$1</f>
        <v>0</v>
      </c>
      <c r="E306" s="2">
        <f>'Processed Data Export'!BA307*E$1</f>
        <v>0</v>
      </c>
      <c r="F306" s="2">
        <f>'Processed Data Export'!BB307*F$1</f>
        <v>0</v>
      </c>
      <c r="G306" s="2">
        <f>'Processed Data Export'!BC307*G$1</f>
        <v>0</v>
      </c>
      <c r="H306" s="2">
        <f>'Processed Data Export'!BD307*H$1</f>
        <v>0</v>
      </c>
      <c r="I306" s="2">
        <f>'Processed Data Export'!BE307*I$1</f>
        <v>0</v>
      </c>
      <c r="J306" s="2">
        <f>'Processed Data Export'!BF307*J$1</f>
        <v>0</v>
      </c>
      <c r="K306" s="2">
        <f>'Processed Data Export'!BG307*K$1</f>
        <v>0</v>
      </c>
      <c r="L306" s="2">
        <f>'Processed Data Export'!BH307*L$1</f>
        <v>0</v>
      </c>
      <c r="M306" s="2">
        <f>'Processed Data Export'!BI307*M$1</f>
        <v>0</v>
      </c>
      <c r="N306" s="2">
        <f>'Processed Data Export'!BJ307*N$1</f>
        <v>0</v>
      </c>
      <c r="O306" s="2">
        <f>'Processed Data Export'!BK307*O$1</f>
        <v>0</v>
      </c>
      <c r="P306" s="2">
        <f>'Processed Data Export'!BL307*P$1</f>
        <v>0</v>
      </c>
      <c r="Q306" s="2">
        <f>'Processed Data Export'!BM307*Q$1</f>
        <v>0</v>
      </c>
      <c r="R306" s="2">
        <f>'Processed Data Export'!BN307*R$1</f>
        <v>0</v>
      </c>
      <c r="S306" s="2">
        <f>'Processed Data Export'!BO307*S$1</f>
        <v>0</v>
      </c>
      <c r="T306" s="2">
        <f>'Processed Data Export'!BP307*T$1</f>
        <v>0</v>
      </c>
      <c r="U306" s="2">
        <f>'Processed Data Export'!BQ307*U$1</f>
        <v>0</v>
      </c>
      <c r="V306" s="2">
        <f>'Processed Data Export'!BR307*V$1</f>
        <v>0</v>
      </c>
      <c r="W306" s="2">
        <f>'Processed Data Export'!BS307*W$1</f>
        <v>0</v>
      </c>
      <c r="X306" s="2">
        <f>'Processed Data Export'!BT307*X$1</f>
        <v>0</v>
      </c>
      <c r="Y306" s="2">
        <f>'Processed Data Export'!BU307*Y$1</f>
        <v>0</v>
      </c>
      <c r="Z306" s="2">
        <f>'Processed Data Export'!BV307*Z$1</f>
        <v>0</v>
      </c>
      <c r="AA306" s="2">
        <f>'Processed Data Export'!BW307*AA$1</f>
        <v>0</v>
      </c>
      <c r="AB306" s="2">
        <f>'Processed Data Export'!BX307*AB$1</f>
        <v>0</v>
      </c>
      <c r="AC306" s="2">
        <f>'Processed Data Export'!BY307*AC$1</f>
        <v>0</v>
      </c>
      <c r="AD306" s="2">
        <f>'Processed Data Export'!BZ307*AD$1</f>
        <v>0</v>
      </c>
      <c r="AE306" s="2">
        <f>'Processed Data Export'!CA307*AE$1</f>
        <v>0</v>
      </c>
      <c r="AF306" s="2">
        <f>'Processed Data Export'!CB307*AF$1</f>
        <v>0</v>
      </c>
      <c r="AG306" s="2">
        <f>'Processed Data Export'!CC307*AG$1</f>
        <v>0</v>
      </c>
      <c r="AH306" s="2">
        <f>'Processed Data Export'!CD307*AH$1</f>
        <v>0</v>
      </c>
      <c r="AI306" s="2">
        <f>'Processed Data Export'!CE307*AI$1</f>
        <v>0</v>
      </c>
      <c r="AJ306" s="2">
        <f>'Processed Data Export'!CF307*AJ$1</f>
        <v>0</v>
      </c>
      <c r="AK306" s="2">
        <f>'Processed Data Export'!CG307*AK$1</f>
        <v>0</v>
      </c>
      <c r="AL306" s="2">
        <f>'Processed Data Export'!CH307*AL$1</f>
        <v>0</v>
      </c>
      <c r="AM306" s="2">
        <f>'Processed Data Export'!CI307*AM$1</f>
        <v>0</v>
      </c>
      <c r="AN306" s="2">
        <f>'Processed Data Export'!CJ307*AN$1</f>
        <v>0</v>
      </c>
      <c r="AO306" s="2">
        <f>'Processed Data Export'!CK307*AO$1</f>
        <v>0</v>
      </c>
      <c r="AP306" s="2">
        <f>'Processed Data Export'!CL307*AP$1</f>
        <v>0</v>
      </c>
      <c r="AQ306" s="2">
        <f>'Processed Data Export'!CM307*AQ$1</f>
        <v>0</v>
      </c>
      <c r="AR306" s="2">
        <f>'Processed Data Export'!CN307*AR$1</f>
        <v>0</v>
      </c>
      <c r="AS306" s="2">
        <f>'Processed Data Export'!CO307*AS$1</f>
        <v>0</v>
      </c>
      <c r="AT306" s="2">
        <f>'Processed Data Export'!CP307*AT$1</f>
        <v>0</v>
      </c>
      <c r="AU306" s="2">
        <f>'Processed Data Export'!CQ307*AU$1</f>
        <v>0</v>
      </c>
      <c r="AV306" s="2">
        <f>'Processed Data Export'!CR307*AV$1</f>
        <v>0</v>
      </c>
      <c r="AW306" s="2">
        <f>'Processed Data Export'!CS307*AW$1</f>
        <v>0</v>
      </c>
      <c r="AX306" s="2">
        <f>'Processed Data Export'!CT307*AX$1</f>
        <v>0</v>
      </c>
      <c r="AY306" s="2">
        <f>'Processed Data Export'!CU307*AY$1</f>
        <v>0</v>
      </c>
      <c r="AZ306" s="2">
        <f>'Processed Data Export'!CV307*AZ$1</f>
        <v>0</v>
      </c>
      <c r="BA306" s="2">
        <f>'Processed Data Export'!CW307*BA$1</f>
        <v>0</v>
      </c>
      <c r="BB306" s="2">
        <f>'Processed Data Export'!CX307*BB$1</f>
        <v>0</v>
      </c>
      <c r="BC306" s="2">
        <f>'Processed Data Export'!CY307*BC$1</f>
        <v>0</v>
      </c>
      <c r="BD306" s="2">
        <f>'Processed Data Export'!CZ307*BD$1</f>
        <v>0</v>
      </c>
      <c r="BE306" s="2">
        <f>'Processed Data Export'!DA307*BE$1</f>
        <v>0</v>
      </c>
      <c r="BF306" s="2">
        <f>'Processed Data Export'!DB307*BF$1</f>
        <v>0</v>
      </c>
      <c r="BG306" s="2">
        <f>'Processed Data Export'!DC307*BG$1</f>
        <v>0</v>
      </c>
      <c r="BH306" s="2">
        <f>'Processed Data Export'!DD307*BH$1</f>
        <v>0</v>
      </c>
      <c r="BI306" s="2">
        <f>'Processed Data Export'!DE307*BI$1</f>
        <v>0</v>
      </c>
      <c r="BJ306" s="2">
        <f>'Processed Data Export'!DF307*BJ$1</f>
        <v>0</v>
      </c>
      <c r="BK306" s="2">
        <f>'Processed Data Export'!DG307*BK$1</f>
        <v>0</v>
      </c>
      <c r="BL306" s="2">
        <f>'Processed Data Export'!DH307*BL$1</f>
        <v>0</v>
      </c>
      <c r="BM306" s="2">
        <f>'Processed Data Export'!DI307*BM$1</f>
        <v>0</v>
      </c>
      <c r="BN306" s="2">
        <f>'Processed Data Export'!DJ307*BN$1</f>
        <v>0</v>
      </c>
      <c r="BO306" s="2">
        <f>'Processed Data Export'!DK307*BO$1</f>
        <v>0</v>
      </c>
      <c r="BP306" s="2">
        <f>'Processed Data Export'!DL307*BP$1</f>
        <v>0</v>
      </c>
      <c r="BQ306" s="2">
        <f>'Processed Data Export'!DM307*BQ$1</f>
        <v>0</v>
      </c>
      <c r="BR306" s="2">
        <f>'Processed Data Export'!DN307*BR$1</f>
        <v>0</v>
      </c>
      <c r="BS306" s="2">
        <f>'Processed Data Export'!DO307*BS$1</f>
        <v>0</v>
      </c>
      <c r="BT306" s="2">
        <f>'Processed Data Export'!DP307*BT$1</f>
        <v>0</v>
      </c>
      <c r="BU306" s="2">
        <f>'Processed Data Export'!DQ307*BU$1</f>
        <v>0</v>
      </c>
      <c r="BV306" s="2">
        <f>'Processed Data Export'!DR307*BV$1</f>
        <v>0</v>
      </c>
      <c r="BW306" s="2">
        <f>'Processed Data Export'!DS307*BW$1</f>
        <v>0</v>
      </c>
      <c r="BX306" s="2">
        <f>'Processed Data Export'!DT307*BX$1</f>
        <v>0</v>
      </c>
      <c r="BY306" s="2">
        <f>'Processed Data Export'!DU307*BY$1</f>
        <v>0</v>
      </c>
      <c r="BZ306" s="2">
        <f>'Processed Data Export'!DV307*BZ$1</f>
        <v>0</v>
      </c>
      <c r="CA306" s="2">
        <f>'Processed Data Export'!DW307*CA$1</f>
        <v>0</v>
      </c>
      <c r="CB306" s="2">
        <f>'Processed Data Export'!DX307*CB$1</f>
        <v>0</v>
      </c>
      <c r="CC306" s="2">
        <f>'Processed Data Export'!DY307*CC$1</f>
        <v>0</v>
      </c>
      <c r="CD306" s="2">
        <f>'Processed Data Export'!DZ307*CD$1</f>
        <v>0</v>
      </c>
      <c r="CE306" s="2">
        <f>'Processed Data Export'!EA307*CE$1</f>
        <v>0</v>
      </c>
      <c r="CF306" s="2">
        <f>'Processed Data Export'!EB307*CF$1</f>
        <v>0</v>
      </c>
      <c r="CG306" s="2">
        <f>'Processed Data Export'!EC307*CG$1</f>
        <v>0</v>
      </c>
      <c r="CH306" s="2">
        <f>'Processed Data Export'!ED307*CH$1</f>
        <v>0</v>
      </c>
      <c r="CI306" s="2">
        <f>'Processed Data Export'!EE307*CI$1</f>
        <v>0</v>
      </c>
      <c r="CJ306" s="2">
        <f>'Processed Data Export'!EF307*CJ$1</f>
        <v>0</v>
      </c>
      <c r="CK306" s="2">
        <f>'Processed Data Export'!EG307*CK$1</f>
        <v>0</v>
      </c>
      <c r="CL306" s="2">
        <f>'Processed Data Export'!EH307*CL$1</f>
        <v>0</v>
      </c>
      <c r="CM306" s="2">
        <f>'Processed Data Export'!EI307*CM$1</f>
        <v>0</v>
      </c>
      <c r="CN306" s="2">
        <f>'Processed Data Export'!EJ307*CN$1</f>
        <v>0</v>
      </c>
      <c r="CO306" s="2">
        <f t="shared" si="8"/>
        <v>0</v>
      </c>
      <c r="CP306" s="2">
        <f t="shared" si="9"/>
        <v>0</v>
      </c>
    </row>
    <row r="307" spans="1:94" x14ac:dyDescent="0.35">
      <c r="A307" s="2">
        <f>'Processed Data Export'!B308</f>
        <v>0</v>
      </c>
      <c r="B307" s="2">
        <f>'Processed Data Export'!AX308*B$1</f>
        <v>0</v>
      </c>
      <c r="C307" s="2">
        <f>'Processed Data Export'!AY308*C$1</f>
        <v>0</v>
      </c>
      <c r="D307" s="2">
        <f>'Processed Data Export'!AZ308*D$1</f>
        <v>0</v>
      </c>
      <c r="E307" s="2">
        <f>'Processed Data Export'!BA308*E$1</f>
        <v>0</v>
      </c>
      <c r="F307" s="2">
        <f>'Processed Data Export'!BB308*F$1</f>
        <v>0</v>
      </c>
      <c r="G307" s="2">
        <f>'Processed Data Export'!BC308*G$1</f>
        <v>0</v>
      </c>
      <c r="H307" s="2">
        <f>'Processed Data Export'!BD308*H$1</f>
        <v>0</v>
      </c>
      <c r="I307" s="2">
        <f>'Processed Data Export'!BE308*I$1</f>
        <v>0</v>
      </c>
      <c r="J307" s="2">
        <f>'Processed Data Export'!BF308*J$1</f>
        <v>0</v>
      </c>
      <c r="K307" s="2">
        <f>'Processed Data Export'!BG308*K$1</f>
        <v>0</v>
      </c>
      <c r="L307" s="2">
        <f>'Processed Data Export'!BH308*L$1</f>
        <v>0</v>
      </c>
      <c r="M307" s="2">
        <f>'Processed Data Export'!BI308*M$1</f>
        <v>0</v>
      </c>
      <c r="N307" s="2">
        <f>'Processed Data Export'!BJ308*N$1</f>
        <v>0</v>
      </c>
      <c r="O307" s="2">
        <f>'Processed Data Export'!BK308*O$1</f>
        <v>0</v>
      </c>
      <c r="P307" s="2">
        <f>'Processed Data Export'!BL308*P$1</f>
        <v>0</v>
      </c>
      <c r="Q307" s="2">
        <f>'Processed Data Export'!BM308*Q$1</f>
        <v>0</v>
      </c>
      <c r="R307" s="2">
        <f>'Processed Data Export'!BN308*R$1</f>
        <v>0</v>
      </c>
      <c r="S307" s="2">
        <f>'Processed Data Export'!BO308*S$1</f>
        <v>0</v>
      </c>
      <c r="T307" s="2">
        <f>'Processed Data Export'!BP308*T$1</f>
        <v>0</v>
      </c>
      <c r="U307" s="2">
        <f>'Processed Data Export'!BQ308*U$1</f>
        <v>0</v>
      </c>
      <c r="V307" s="2">
        <f>'Processed Data Export'!BR308*V$1</f>
        <v>0</v>
      </c>
      <c r="W307" s="2">
        <f>'Processed Data Export'!BS308*W$1</f>
        <v>0</v>
      </c>
      <c r="X307" s="2">
        <f>'Processed Data Export'!BT308*X$1</f>
        <v>0</v>
      </c>
      <c r="Y307" s="2">
        <f>'Processed Data Export'!BU308*Y$1</f>
        <v>0</v>
      </c>
      <c r="Z307" s="2">
        <f>'Processed Data Export'!BV308*Z$1</f>
        <v>0</v>
      </c>
      <c r="AA307" s="2">
        <f>'Processed Data Export'!BW308*AA$1</f>
        <v>0</v>
      </c>
      <c r="AB307" s="2">
        <f>'Processed Data Export'!BX308*AB$1</f>
        <v>0</v>
      </c>
      <c r="AC307" s="2">
        <f>'Processed Data Export'!BY308*AC$1</f>
        <v>0</v>
      </c>
      <c r="AD307" s="2">
        <f>'Processed Data Export'!BZ308*AD$1</f>
        <v>0</v>
      </c>
      <c r="AE307" s="2">
        <f>'Processed Data Export'!CA308*AE$1</f>
        <v>0</v>
      </c>
      <c r="AF307" s="2">
        <f>'Processed Data Export'!CB308*AF$1</f>
        <v>0</v>
      </c>
      <c r="AG307" s="2">
        <f>'Processed Data Export'!CC308*AG$1</f>
        <v>0</v>
      </c>
      <c r="AH307" s="2">
        <f>'Processed Data Export'!CD308*AH$1</f>
        <v>0</v>
      </c>
      <c r="AI307" s="2">
        <f>'Processed Data Export'!CE308*AI$1</f>
        <v>0</v>
      </c>
      <c r="AJ307" s="2">
        <f>'Processed Data Export'!CF308*AJ$1</f>
        <v>0</v>
      </c>
      <c r="AK307" s="2">
        <f>'Processed Data Export'!CG308*AK$1</f>
        <v>0</v>
      </c>
      <c r="AL307" s="2">
        <f>'Processed Data Export'!CH308*AL$1</f>
        <v>0</v>
      </c>
      <c r="AM307" s="2">
        <f>'Processed Data Export'!CI308*AM$1</f>
        <v>0</v>
      </c>
      <c r="AN307" s="2">
        <f>'Processed Data Export'!CJ308*AN$1</f>
        <v>0</v>
      </c>
      <c r="AO307" s="2">
        <f>'Processed Data Export'!CK308*AO$1</f>
        <v>0</v>
      </c>
      <c r="AP307" s="2">
        <f>'Processed Data Export'!CL308*AP$1</f>
        <v>0</v>
      </c>
      <c r="AQ307" s="2">
        <f>'Processed Data Export'!CM308*AQ$1</f>
        <v>0</v>
      </c>
      <c r="AR307" s="2">
        <f>'Processed Data Export'!CN308*AR$1</f>
        <v>0</v>
      </c>
      <c r="AS307" s="2">
        <f>'Processed Data Export'!CO308*AS$1</f>
        <v>0</v>
      </c>
      <c r="AT307" s="2">
        <f>'Processed Data Export'!CP308*AT$1</f>
        <v>0</v>
      </c>
      <c r="AU307" s="2">
        <f>'Processed Data Export'!CQ308*AU$1</f>
        <v>0</v>
      </c>
      <c r="AV307" s="2">
        <f>'Processed Data Export'!CR308*AV$1</f>
        <v>0</v>
      </c>
      <c r="AW307" s="2">
        <f>'Processed Data Export'!CS308*AW$1</f>
        <v>0</v>
      </c>
      <c r="AX307" s="2">
        <f>'Processed Data Export'!CT308*AX$1</f>
        <v>0</v>
      </c>
      <c r="AY307" s="2">
        <f>'Processed Data Export'!CU308*AY$1</f>
        <v>0</v>
      </c>
      <c r="AZ307" s="2">
        <f>'Processed Data Export'!CV308*AZ$1</f>
        <v>0</v>
      </c>
      <c r="BA307" s="2">
        <f>'Processed Data Export'!CW308*BA$1</f>
        <v>0</v>
      </c>
      <c r="BB307" s="2">
        <f>'Processed Data Export'!CX308*BB$1</f>
        <v>0</v>
      </c>
      <c r="BC307" s="2">
        <f>'Processed Data Export'!CY308*BC$1</f>
        <v>0</v>
      </c>
      <c r="BD307" s="2">
        <f>'Processed Data Export'!CZ308*BD$1</f>
        <v>0</v>
      </c>
      <c r="BE307" s="2">
        <f>'Processed Data Export'!DA308*BE$1</f>
        <v>0</v>
      </c>
      <c r="BF307" s="2">
        <f>'Processed Data Export'!DB308*BF$1</f>
        <v>0</v>
      </c>
      <c r="BG307" s="2">
        <f>'Processed Data Export'!DC308*BG$1</f>
        <v>0</v>
      </c>
      <c r="BH307" s="2">
        <f>'Processed Data Export'!DD308*BH$1</f>
        <v>0</v>
      </c>
      <c r="BI307" s="2">
        <f>'Processed Data Export'!DE308*BI$1</f>
        <v>0</v>
      </c>
      <c r="BJ307" s="2">
        <f>'Processed Data Export'!DF308*BJ$1</f>
        <v>0</v>
      </c>
      <c r="BK307" s="2">
        <f>'Processed Data Export'!DG308*BK$1</f>
        <v>0</v>
      </c>
      <c r="BL307" s="2">
        <f>'Processed Data Export'!DH308*BL$1</f>
        <v>0</v>
      </c>
      <c r="BM307" s="2">
        <f>'Processed Data Export'!DI308*BM$1</f>
        <v>0</v>
      </c>
      <c r="BN307" s="2">
        <f>'Processed Data Export'!DJ308*BN$1</f>
        <v>0</v>
      </c>
      <c r="BO307" s="2">
        <f>'Processed Data Export'!DK308*BO$1</f>
        <v>0</v>
      </c>
      <c r="BP307" s="2">
        <f>'Processed Data Export'!DL308*BP$1</f>
        <v>0</v>
      </c>
      <c r="BQ307" s="2">
        <f>'Processed Data Export'!DM308*BQ$1</f>
        <v>0</v>
      </c>
      <c r="BR307" s="2">
        <f>'Processed Data Export'!DN308*BR$1</f>
        <v>0</v>
      </c>
      <c r="BS307" s="2">
        <f>'Processed Data Export'!DO308*BS$1</f>
        <v>0</v>
      </c>
      <c r="BT307" s="2">
        <f>'Processed Data Export'!DP308*BT$1</f>
        <v>0</v>
      </c>
      <c r="BU307" s="2">
        <f>'Processed Data Export'!DQ308*BU$1</f>
        <v>0</v>
      </c>
      <c r="BV307" s="2">
        <f>'Processed Data Export'!DR308*BV$1</f>
        <v>0</v>
      </c>
      <c r="BW307" s="2">
        <f>'Processed Data Export'!DS308*BW$1</f>
        <v>0</v>
      </c>
      <c r="BX307" s="2">
        <f>'Processed Data Export'!DT308*BX$1</f>
        <v>0</v>
      </c>
      <c r="BY307" s="2">
        <f>'Processed Data Export'!DU308*BY$1</f>
        <v>0</v>
      </c>
      <c r="BZ307" s="2">
        <f>'Processed Data Export'!DV308*BZ$1</f>
        <v>0</v>
      </c>
      <c r="CA307" s="2">
        <f>'Processed Data Export'!DW308*CA$1</f>
        <v>0</v>
      </c>
      <c r="CB307" s="2">
        <f>'Processed Data Export'!DX308*CB$1</f>
        <v>0</v>
      </c>
      <c r="CC307" s="2">
        <f>'Processed Data Export'!DY308*CC$1</f>
        <v>0</v>
      </c>
      <c r="CD307" s="2">
        <f>'Processed Data Export'!DZ308*CD$1</f>
        <v>0</v>
      </c>
      <c r="CE307" s="2">
        <f>'Processed Data Export'!EA308*CE$1</f>
        <v>0</v>
      </c>
      <c r="CF307" s="2">
        <f>'Processed Data Export'!EB308*CF$1</f>
        <v>0</v>
      </c>
      <c r="CG307" s="2">
        <f>'Processed Data Export'!EC308*CG$1</f>
        <v>0</v>
      </c>
      <c r="CH307" s="2">
        <f>'Processed Data Export'!ED308*CH$1</f>
        <v>0</v>
      </c>
      <c r="CI307" s="2">
        <f>'Processed Data Export'!EE308*CI$1</f>
        <v>0</v>
      </c>
      <c r="CJ307" s="2">
        <f>'Processed Data Export'!EF308*CJ$1</f>
        <v>0</v>
      </c>
      <c r="CK307" s="2">
        <f>'Processed Data Export'!EG308*CK$1</f>
        <v>0</v>
      </c>
      <c r="CL307" s="2">
        <f>'Processed Data Export'!EH308*CL$1</f>
        <v>0</v>
      </c>
      <c r="CM307" s="2">
        <f>'Processed Data Export'!EI308*CM$1</f>
        <v>0</v>
      </c>
      <c r="CN307" s="2">
        <f>'Processed Data Export'!EJ308*CN$1</f>
        <v>0</v>
      </c>
      <c r="CO307" s="2">
        <f t="shared" si="8"/>
        <v>0</v>
      </c>
      <c r="CP307" s="2">
        <f t="shared" si="9"/>
        <v>0</v>
      </c>
    </row>
    <row r="308" spans="1:94" x14ac:dyDescent="0.35">
      <c r="A308" s="2">
        <f>'Processed Data Export'!B309</f>
        <v>0</v>
      </c>
      <c r="B308" s="2">
        <f>'Processed Data Export'!AX309*B$1</f>
        <v>0</v>
      </c>
      <c r="C308" s="2">
        <f>'Processed Data Export'!AY309*C$1</f>
        <v>0</v>
      </c>
      <c r="D308" s="2">
        <f>'Processed Data Export'!AZ309*D$1</f>
        <v>0</v>
      </c>
      <c r="E308" s="2">
        <f>'Processed Data Export'!BA309*E$1</f>
        <v>0</v>
      </c>
      <c r="F308" s="2">
        <f>'Processed Data Export'!BB309*F$1</f>
        <v>0</v>
      </c>
      <c r="G308" s="2">
        <f>'Processed Data Export'!BC309*G$1</f>
        <v>0</v>
      </c>
      <c r="H308" s="2">
        <f>'Processed Data Export'!BD309*H$1</f>
        <v>0</v>
      </c>
      <c r="I308" s="2">
        <f>'Processed Data Export'!BE309*I$1</f>
        <v>0</v>
      </c>
      <c r="J308" s="2">
        <f>'Processed Data Export'!BF309*J$1</f>
        <v>0</v>
      </c>
      <c r="K308" s="2">
        <f>'Processed Data Export'!BG309*K$1</f>
        <v>0</v>
      </c>
      <c r="L308" s="2">
        <f>'Processed Data Export'!BH309*L$1</f>
        <v>0</v>
      </c>
      <c r="M308" s="2">
        <f>'Processed Data Export'!BI309*M$1</f>
        <v>0</v>
      </c>
      <c r="N308" s="2">
        <f>'Processed Data Export'!BJ309*N$1</f>
        <v>0</v>
      </c>
      <c r="O308" s="2">
        <f>'Processed Data Export'!BK309*O$1</f>
        <v>0</v>
      </c>
      <c r="P308" s="2">
        <f>'Processed Data Export'!BL309*P$1</f>
        <v>0</v>
      </c>
      <c r="Q308" s="2">
        <f>'Processed Data Export'!BM309*Q$1</f>
        <v>0</v>
      </c>
      <c r="R308" s="2">
        <f>'Processed Data Export'!BN309*R$1</f>
        <v>0</v>
      </c>
      <c r="S308" s="2">
        <f>'Processed Data Export'!BO309*S$1</f>
        <v>0</v>
      </c>
      <c r="T308" s="2">
        <f>'Processed Data Export'!BP309*T$1</f>
        <v>0</v>
      </c>
      <c r="U308" s="2">
        <f>'Processed Data Export'!BQ309*U$1</f>
        <v>0</v>
      </c>
      <c r="V308" s="2">
        <f>'Processed Data Export'!BR309*V$1</f>
        <v>0</v>
      </c>
      <c r="W308" s="2">
        <f>'Processed Data Export'!BS309*W$1</f>
        <v>0</v>
      </c>
      <c r="X308" s="2">
        <f>'Processed Data Export'!BT309*X$1</f>
        <v>0</v>
      </c>
      <c r="Y308" s="2">
        <f>'Processed Data Export'!BU309*Y$1</f>
        <v>0</v>
      </c>
      <c r="Z308" s="2">
        <f>'Processed Data Export'!BV309*Z$1</f>
        <v>0</v>
      </c>
      <c r="AA308" s="2">
        <f>'Processed Data Export'!BW309*AA$1</f>
        <v>0</v>
      </c>
      <c r="AB308" s="2">
        <f>'Processed Data Export'!BX309*AB$1</f>
        <v>0</v>
      </c>
      <c r="AC308" s="2">
        <f>'Processed Data Export'!BY309*AC$1</f>
        <v>0</v>
      </c>
      <c r="AD308" s="2">
        <f>'Processed Data Export'!BZ309*AD$1</f>
        <v>0</v>
      </c>
      <c r="AE308" s="2">
        <f>'Processed Data Export'!CA309*AE$1</f>
        <v>0</v>
      </c>
      <c r="AF308" s="2">
        <f>'Processed Data Export'!CB309*AF$1</f>
        <v>0</v>
      </c>
      <c r="AG308" s="2">
        <f>'Processed Data Export'!CC309*AG$1</f>
        <v>0</v>
      </c>
      <c r="AH308" s="2">
        <f>'Processed Data Export'!CD309*AH$1</f>
        <v>0</v>
      </c>
      <c r="AI308" s="2">
        <f>'Processed Data Export'!CE309*AI$1</f>
        <v>0</v>
      </c>
      <c r="AJ308" s="2">
        <f>'Processed Data Export'!CF309*AJ$1</f>
        <v>0</v>
      </c>
      <c r="AK308" s="2">
        <f>'Processed Data Export'!CG309*AK$1</f>
        <v>0</v>
      </c>
      <c r="AL308" s="2">
        <f>'Processed Data Export'!CH309*AL$1</f>
        <v>0</v>
      </c>
      <c r="AM308" s="2">
        <f>'Processed Data Export'!CI309*AM$1</f>
        <v>0</v>
      </c>
      <c r="AN308" s="2">
        <f>'Processed Data Export'!CJ309*AN$1</f>
        <v>0</v>
      </c>
      <c r="AO308" s="2">
        <f>'Processed Data Export'!CK309*AO$1</f>
        <v>0</v>
      </c>
      <c r="AP308" s="2">
        <f>'Processed Data Export'!CL309*AP$1</f>
        <v>0</v>
      </c>
      <c r="AQ308" s="2">
        <f>'Processed Data Export'!CM309*AQ$1</f>
        <v>0</v>
      </c>
      <c r="AR308" s="2">
        <f>'Processed Data Export'!CN309*AR$1</f>
        <v>0</v>
      </c>
      <c r="AS308" s="2">
        <f>'Processed Data Export'!CO309*AS$1</f>
        <v>0</v>
      </c>
      <c r="AT308" s="2">
        <f>'Processed Data Export'!CP309*AT$1</f>
        <v>0</v>
      </c>
      <c r="AU308" s="2">
        <f>'Processed Data Export'!CQ309*AU$1</f>
        <v>0</v>
      </c>
      <c r="AV308" s="2">
        <f>'Processed Data Export'!CR309*AV$1</f>
        <v>0</v>
      </c>
      <c r="AW308" s="2">
        <f>'Processed Data Export'!CS309*AW$1</f>
        <v>0</v>
      </c>
      <c r="AX308" s="2">
        <f>'Processed Data Export'!CT309*AX$1</f>
        <v>0</v>
      </c>
      <c r="AY308" s="2">
        <f>'Processed Data Export'!CU309*AY$1</f>
        <v>0</v>
      </c>
      <c r="AZ308" s="2">
        <f>'Processed Data Export'!CV309*AZ$1</f>
        <v>0</v>
      </c>
      <c r="BA308" s="2">
        <f>'Processed Data Export'!CW309*BA$1</f>
        <v>0</v>
      </c>
      <c r="BB308" s="2">
        <f>'Processed Data Export'!CX309*BB$1</f>
        <v>0</v>
      </c>
      <c r="BC308" s="2">
        <f>'Processed Data Export'!CY309*BC$1</f>
        <v>0</v>
      </c>
      <c r="BD308" s="2">
        <f>'Processed Data Export'!CZ309*BD$1</f>
        <v>0</v>
      </c>
      <c r="BE308" s="2">
        <f>'Processed Data Export'!DA309*BE$1</f>
        <v>0</v>
      </c>
      <c r="BF308" s="2">
        <f>'Processed Data Export'!DB309*BF$1</f>
        <v>0</v>
      </c>
      <c r="BG308" s="2">
        <f>'Processed Data Export'!DC309*BG$1</f>
        <v>0</v>
      </c>
      <c r="BH308" s="2">
        <f>'Processed Data Export'!DD309*BH$1</f>
        <v>0</v>
      </c>
      <c r="BI308" s="2">
        <f>'Processed Data Export'!DE309*BI$1</f>
        <v>0</v>
      </c>
      <c r="BJ308" s="2">
        <f>'Processed Data Export'!DF309*BJ$1</f>
        <v>0</v>
      </c>
      <c r="BK308" s="2">
        <f>'Processed Data Export'!DG309*BK$1</f>
        <v>0</v>
      </c>
      <c r="BL308" s="2">
        <f>'Processed Data Export'!DH309*BL$1</f>
        <v>0</v>
      </c>
      <c r="BM308" s="2">
        <f>'Processed Data Export'!DI309*BM$1</f>
        <v>0</v>
      </c>
      <c r="BN308" s="2">
        <f>'Processed Data Export'!DJ309*BN$1</f>
        <v>0</v>
      </c>
      <c r="BO308" s="2">
        <f>'Processed Data Export'!DK309*BO$1</f>
        <v>0</v>
      </c>
      <c r="BP308" s="2">
        <f>'Processed Data Export'!DL309*BP$1</f>
        <v>0</v>
      </c>
      <c r="BQ308" s="2">
        <f>'Processed Data Export'!DM309*BQ$1</f>
        <v>0</v>
      </c>
      <c r="BR308" s="2">
        <f>'Processed Data Export'!DN309*BR$1</f>
        <v>0</v>
      </c>
      <c r="BS308" s="2">
        <f>'Processed Data Export'!DO309*BS$1</f>
        <v>0</v>
      </c>
      <c r="BT308" s="2">
        <f>'Processed Data Export'!DP309*BT$1</f>
        <v>0</v>
      </c>
      <c r="BU308" s="2">
        <f>'Processed Data Export'!DQ309*BU$1</f>
        <v>0</v>
      </c>
      <c r="BV308" s="2">
        <f>'Processed Data Export'!DR309*BV$1</f>
        <v>0</v>
      </c>
      <c r="BW308" s="2">
        <f>'Processed Data Export'!DS309*BW$1</f>
        <v>0</v>
      </c>
      <c r="BX308" s="2">
        <f>'Processed Data Export'!DT309*BX$1</f>
        <v>0</v>
      </c>
      <c r="BY308" s="2">
        <f>'Processed Data Export'!DU309*BY$1</f>
        <v>0</v>
      </c>
      <c r="BZ308" s="2">
        <f>'Processed Data Export'!DV309*BZ$1</f>
        <v>0</v>
      </c>
      <c r="CA308" s="2">
        <f>'Processed Data Export'!DW309*CA$1</f>
        <v>0</v>
      </c>
      <c r="CB308" s="2">
        <f>'Processed Data Export'!DX309*CB$1</f>
        <v>0</v>
      </c>
      <c r="CC308" s="2">
        <f>'Processed Data Export'!DY309*CC$1</f>
        <v>0</v>
      </c>
      <c r="CD308" s="2">
        <f>'Processed Data Export'!DZ309*CD$1</f>
        <v>0</v>
      </c>
      <c r="CE308" s="2">
        <f>'Processed Data Export'!EA309*CE$1</f>
        <v>0</v>
      </c>
      <c r="CF308" s="2">
        <f>'Processed Data Export'!EB309*CF$1</f>
        <v>0</v>
      </c>
      <c r="CG308" s="2">
        <f>'Processed Data Export'!EC309*CG$1</f>
        <v>0</v>
      </c>
      <c r="CH308" s="2">
        <f>'Processed Data Export'!ED309*CH$1</f>
        <v>0</v>
      </c>
      <c r="CI308" s="2">
        <f>'Processed Data Export'!EE309*CI$1</f>
        <v>0</v>
      </c>
      <c r="CJ308" s="2">
        <f>'Processed Data Export'!EF309*CJ$1</f>
        <v>0</v>
      </c>
      <c r="CK308" s="2">
        <f>'Processed Data Export'!EG309*CK$1</f>
        <v>0</v>
      </c>
      <c r="CL308" s="2">
        <f>'Processed Data Export'!EH309*CL$1</f>
        <v>0</v>
      </c>
      <c r="CM308" s="2">
        <f>'Processed Data Export'!EI309*CM$1</f>
        <v>0</v>
      </c>
      <c r="CN308" s="2">
        <f>'Processed Data Export'!EJ309*CN$1</f>
        <v>0</v>
      </c>
      <c r="CO308" s="2">
        <f t="shared" si="8"/>
        <v>0</v>
      </c>
      <c r="CP308" s="2">
        <f t="shared" si="9"/>
        <v>0</v>
      </c>
    </row>
    <row r="309" spans="1:94" x14ac:dyDescent="0.35">
      <c r="A309" s="2">
        <f>'Processed Data Export'!B310</f>
        <v>0</v>
      </c>
      <c r="B309" s="2">
        <f>'Processed Data Export'!AX310*B$1</f>
        <v>0</v>
      </c>
      <c r="C309" s="2">
        <f>'Processed Data Export'!AY310*C$1</f>
        <v>0</v>
      </c>
      <c r="D309" s="2">
        <f>'Processed Data Export'!AZ310*D$1</f>
        <v>0</v>
      </c>
      <c r="E309" s="2">
        <f>'Processed Data Export'!BA310*E$1</f>
        <v>0</v>
      </c>
      <c r="F309" s="2">
        <f>'Processed Data Export'!BB310*F$1</f>
        <v>0</v>
      </c>
      <c r="G309" s="2">
        <f>'Processed Data Export'!BC310*G$1</f>
        <v>0</v>
      </c>
      <c r="H309" s="2">
        <f>'Processed Data Export'!BD310*H$1</f>
        <v>0</v>
      </c>
      <c r="I309" s="2">
        <f>'Processed Data Export'!BE310*I$1</f>
        <v>0</v>
      </c>
      <c r="J309" s="2">
        <f>'Processed Data Export'!BF310*J$1</f>
        <v>0</v>
      </c>
      <c r="K309" s="2">
        <f>'Processed Data Export'!BG310*K$1</f>
        <v>0</v>
      </c>
      <c r="L309" s="2">
        <f>'Processed Data Export'!BH310*L$1</f>
        <v>0</v>
      </c>
      <c r="M309" s="2">
        <f>'Processed Data Export'!BI310*M$1</f>
        <v>0</v>
      </c>
      <c r="N309" s="2">
        <f>'Processed Data Export'!BJ310*N$1</f>
        <v>0</v>
      </c>
      <c r="O309" s="2">
        <f>'Processed Data Export'!BK310*O$1</f>
        <v>0</v>
      </c>
      <c r="P309" s="2">
        <f>'Processed Data Export'!BL310*P$1</f>
        <v>0</v>
      </c>
      <c r="Q309" s="2">
        <f>'Processed Data Export'!BM310*Q$1</f>
        <v>0</v>
      </c>
      <c r="R309" s="2">
        <f>'Processed Data Export'!BN310*R$1</f>
        <v>0</v>
      </c>
      <c r="S309" s="2">
        <f>'Processed Data Export'!BO310*S$1</f>
        <v>0</v>
      </c>
      <c r="T309" s="2">
        <f>'Processed Data Export'!BP310*T$1</f>
        <v>0</v>
      </c>
      <c r="U309" s="2">
        <f>'Processed Data Export'!BQ310*U$1</f>
        <v>0</v>
      </c>
      <c r="V309" s="2">
        <f>'Processed Data Export'!BR310*V$1</f>
        <v>0</v>
      </c>
      <c r="W309" s="2">
        <f>'Processed Data Export'!BS310*W$1</f>
        <v>0</v>
      </c>
      <c r="X309" s="2">
        <f>'Processed Data Export'!BT310*X$1</f>
        <v>0</v>
      </c>
      <c r="Y309" s="2">
        <f>'Processed Data Export'!BU310*Y$1</f>
        <v>0</v>
      </c>
      <c r="Z309" s="2">
        <f>'Processed Data Export'!BV310*Z$1</f>
        <v>0</v>
      </c>
      <c r="AA309" s="2">
        <f>'Processed Data Export'!BW310*AA$1</f>
        <v>0</v>
      </c>
      <c r="AB309" s="2">
        <f>'Processed Data Export'!BX310*AB$1</f>
        <v>0</v>
      </c>
      <c r="AC309" s="2">
        <f>'Processed Data Export'!BY310*AC$1</f>
        <v>0</v>
      </c>
      <c r="AD309" s="2">
        <f>'Processed Data Export'!BZ310*AD$1</f>
        <v>0</v>
      </c>
      <c r="AE309" s="2">
        <f>'Processed Data Export'!CA310*AE$1</f>
        <v>0</v>
      </c>
      <c r="AF309" s="2">
        <f>'Processed Data Export'!CB310*AF$1</f>
        <v>0</v>
      </c>
      <c r="AG309" s="2">
        <f>'Processed Data Export'!CC310*AG$1</f>
        <v>0</v>
      </c>
      <c r="AH309" s="2">
        <f>'Processed Data Export'!CD310*AH$1</f>
        <v>0</v>
      </c>
      <c r="AI309" s="2">
        <f>'Processed Data Export'!CE310*AI$1</f>
        <v>0</v>
      </c>
      <c r="AJ309" s="2">
        <f>'Processed Data Export'!CF310*AJ$1</f>
        <v>0</v>
      </c>
      <c r="AK309" s="2">
        <f>'Processed Data Export'!CG310*AK$1</f>
        <v>0</v>
      </c>
      <c r="AL309" s="2">
        <f>'Processed Data Export'!CH310*AL$1</f>
        <v>0</v>
      </c>
      <c r="AM309" s="2">
        <f>'Processed Data Export'!CI310*AM$1</f>
        <v>0</v>
      </c>
      <c r="AN309" s="2">
        <f>'Processed Data Export'!CJ310*AN$1</f>
        <v>0</v>
      </c>
      <c r="AO309" s="2">
        <f>'Processed Data Export'!CK310*AO$1</f>
        <v>0</v>
      </c>
      <c r="AP309" s="2">
        <f>'Processed Data Export'!CL310*AP$1</f>
        <v>0</v>
      </c>
      <c r="AQ309" s="2">
        <f>'Processed Data Export'!CM310*AQ$1</f>
        <v>0</v>
      </c>
      <c r="AR309" s="2">
        <f>'Processed Data Export'!CN310*AR$1</f>
        <v>0</v>
      </c>
      <c r="AS309" s="2">
        <f>'Processed Data Export'!CO310*AS$1</f>
        <v>0</v>
      </c>
      <c r="AT309" s="2">
        <f>'Processed Data Export'!CP310*AT$1</f>
        <v>0</v>
      </c>
      <c r="AU309" s="2">
        <f>'Processed Data Export'!CQ310*AU$1</f>
        <v>0</v>
      </c>
      <c r="AV309" s="2">
        <f>'Processed Data Export'!CR310*AV$1</f>
        <v>0</v>
      </c>
      <c r="AW309" s="2">
        <f>'Processed Data Export'!CS310*AW$1</f>
        <v>0</v>
      </c>
      <c r="AX309" s="2">
        <f>'Processed Data Export'!CT310*AX$1</f>
        <v>0</v>
      </c>
      <c r="AY309" s="2">
        <f>'Processed Data Export'!CU310*AY$1</f>
        <v>0</v>
      </c>
      <c r="AZ309" s="2">
        <f>'Processed Data Export'!CV310*AZ$1</f>
        <v>0</v>
      </c>
      <c r="BA309" s="2">
        <f>'Processed Data Export'!CW310*BA$1</f>
        <v>0</v>
      </c>
      <c r="BB309" s="2">
        <f>'Processed Data Export'!CX310*BB$1</f>
        <v>0</v>
      </c>
      <c r="BC309" s="2">
        <f>'Processed Data Export'!CY310*BC$1</f>
        <v>0</v>
      </c>
      <c r="BD309" s="2">
        <f>'Processed Data Export'!CZ310*BD$1</f>
        <v>0</v>
      </c>
      <c r="BE309" s="2">
        <f>'Processed Data Export'!DA310*BE$1</f>
        <v>0</v>
      </c>
      <c r="BF309" s="2">
        <f>'Processed Data Export'!DB310*BF$1</f>
        <v>0</v>
      </c>
      <c r="BG309" s="2">
        <f>'Processed Data Export'!DC310*BG$1</f>
        <v>0</v>
      </c>
      <c r="BH309" s="2">
        <f>'Processed Data Export'!DD310*BH$1</f>
        <v>0</v>
      </c>
      <c r="BI309" s="2">
        <f>'Processed Data Export'!DE310*BI$1</f>
        <v>0</v>
      </c>
      <c r="BJ309" s="2">
        <f>'Processed Data Export'!DF310*BJ$1</f>
        <v>0</v>
      </c>
      <c r="BK309" s="2">
        <f>'Processed Data Export'!DG310*BK$1</f>
        <v>0</v>
      </c>
      <c r="BL309" s="2">
        <f>'Processed Data Export'!DH310*BL$1</f>
        <v>0</v>
      </c>
      <c r="BM309" s="2">
        <f>'Processed Data Export'!DI310*BM$1</f>
        <v>0</v>
      </c>
      <c r="BN309" s="2">
        <f>'Processed Data Export'!DJ310*BN$1</f>
        <v>0</v>
      </c>
      <c r="BO309" s="2">
        <f>'Processed Data Export'!DK310*BO$1</f>
        <v>0</v>
      </c>
      <c r="BP309" s="2">
        <f>'Processed Data Export'!DL310*BP$1</f>
        <v>0</v>
      </c>
      <c r="BQ309" s="2">
        <f>'Processed Data Export'!DM310*BQ$1</f>
        <v>0</v>
      </c>
      <c r="BR309" s="2">
        <f>'Processed Data Export'!DN310*BR$1</f>
        <v>0</v>
      </c>
      <c r="BS309" s="2">
        <f>'Processed Data Export'!DO310*BS$1</f>
        <v>0</v>
      </c>
      <c r="BT309" s="2">
        <f>'Processed Data Export'!DP310*BT$1</f>
        <v>0</v>
      </c>
      <c r="BU309" s="2">
        <f>'Processed Data Export'!DQ310*BU$1</f>
        <v>0</v>
      </c>
      <c r="BV309" s="2">
        <f>'Processed Data Export'!DR310*BV$1</f>
        <v>0</v>
      </c>
      <c r="BW309" s="2">
        <f>'Processed Data Export'!DS310*BW$1</f>
        <v>0</v>
      </c>
      <c r="BX309" s="2">
        <f>'Processed Data Export'!DT310*BX$1</f>
        <v>0</v>
      </c>
      <c r="BY309" s="2">
        <f>'Processed Data Export'!DU310*BY$1</f>
        <v>0</v>
      </c>
      <c r="BZ309" s="2">
        <f>'Processed Data Export'!DV310*BZ$1</f>
        <v>0</v>
      </c>
      <c r="CA309" s="2">
        <f>'Processed Data Export'!DW310*CA$1</f>
        <v>0</v>
      </c>
      <c r="CB309" s="2">
        <f>'Processed Data Export'!DX310*CB$1</f>
        <v>0</v>
      </c>
      <c r="CC309" s="2">
        <f>'Processed Data Export'!DY310*CC$1</f>
        <v>0</v>
      </c>
      <c r="CD309" s="2">
        <f>'Processed Data Export'!DZ310*CD$1</f>
        <v>0</v>
      </c>
      <c r="CE309" s="2">
        <f>'Processed Data Export'!EA310*CE$1</f>
        <v>0</v>
      </c>
      <c r="CF309" s="2">
        <f>'Processed Data Export'!EB310*CF$1</f>
        <v>0</v>
      </c>
      <c r="CG309" s="2">
        <f>'Processed Data Export'!EC310*CG$1</f>
        <v>0</v>
      </c>
      <c r="CH309" s="2">
        <f>'Processed Data Export'!ED310*CH$1</f>
        <v>0</v>
      </c>
      <c r="CI309" s="2">
        <f>'Processed Data Export'!EE310*CI$1</f>
        <v>0</v>
      </c>
      <c r="CJ309" s="2">
        <f>'Processed Data Export'!EF310*CJ$1</f>
        <v>0</v>
      </c>
      <c r="CK309" s="2">
        <f>'Processed Data Export'!EG310*CK$1</f>
        <v>0</v>
      </c>
      <c r="CL309" s="2">
        <f>'Processed Data Export'!EH310*CL$1</f>
        <v>0</v>
      </c>
      <c r="CM309" s="2">
        <f>'Processed Data Export'!EI310*CM$1</f>
        <v>0</v>
      </c>
      <c r="CN309" s="2">
        <f>'Processed Data Export'!EJ310*CN$1</f>
        <v>0</v>
      </c>
      <c r="CO309" s="2">
        <f t="shared" si="8"/>
        <v>0</v>
      </c>
      <c r="CP309" s="2">
        <f t="shared" si="9"/>
        <v>0</v>
      </c>
    </row>
    <row r="310" spans="1:94" x14ac:dyDescent="0.35">
      <c r="A310" s="2">
        <f>'Processed Data Export'!B311</f>
        <v>0</v>
      </c>
      <c r="B310" s="2">
        <f>'Processed Data Export'!AX311*B$1</f>
        <v>0</v>
      </c>
      <c r="C310" s="2">
        <f>'Processed Data Export'!AY311*C$1</f>
        <v>0</v>
      </c>
      <c r="D310" s="2">
        <f>'Processed Data Export'!AZ311*D$1</f>
        <v>0</v>
      </c>
      <c r="E310" s="2">
        <f>'Processed Data Export'!BA311*E$1</f>
        <v>0</v>
      </c>
      <c r="F310" s="2">
        <f>'Processed Data Export'!BB311*F$1</f>
        <v>0</v>
      </c>
      <c r="G310" s="2">
        <f>'Processed Data Export'!BC311*G$1</f>
        <v>0</v>
      </c>
      <c r="H310" s="2">
        <f>'Processed Data Export'!BD311*H$1</f>
        <v>0</v>
      </c>
      <c r="I310" s="2">
        <f>'Processed Data Export'!BE311*I$1</f>
        <v>0</v>
      </c>
      <c r="J310" s="2">
        <f>'Processed Data Export'!BF311*J$1</f>
        <v>0</v>
      </c>
      <c r="K310" s="2">
        <f>'Processed Data Export'!BG311*K$1</f>
        <v>0</v>
      </c>
      <c r="L310" s="2">
        <f>'Processed Data Export'!BH311*L$1</f>
        <v>0</v>
      </c>
      <c r="M310" s="2">
        <f>'Processed Data Export'!BI311*M$1</f>
        <v>0</v>
      </c>
      <c r="N310" s="2">
        <f>'Processed Data Export'!BJ311*N$1</f>
        <v>0</v>
      </c>
      <c r="O310" s="2">
        <f>'Processed Data Export'!BK311*O$1</f>
        <v>0</v>
      </c>
      <c r="P310" s="2">
        <f>'Processed Data Export'!BL311*P$1</f>
        <v>0</v>
      </c>
      <c r="Q310" s="2">
        <f>'Processed Data Export'!BM311*Q$1</f>
        <v>0</v>
      </c>
      <c r="R310" s="2">
        <f>'Processed Data Export'!BN311*R$1</f>
        <v>0</v>
      </c>
      <c r="S310" s="2">
        <f>'Processed Data Export'!BO311*S$1</f>
        <v>0</v>
      </c>
      <c r="T310" s="2">
        <f>'Processed Data Export'!BP311*T$1</f>
        <v>0</v>
      </c>
      <c r="U310" s="2">
        <f>'Processed Data Export'!BQ311*U$1</f>
        <v>0</v>
      </c>
      <c r="V310" s="2">
        <f>'Processed Data Export'!BR311*V$1</f>
        <v>0</v>
      </c>
      <c r="W310" s="2">
        <f>'Processed Data Export'!BS311*W$1</f>
        <v>0</v>
      </c>
      <c r="X310" s="2">
        <f>'Processed Data Export'!BT311*X$1</f>
        <v>0</v>
      </c>
      <c r="Y310" s="2">
        <f>'Processed Data Export'!BU311*Y$1</f>
        <v>0</v>
      </c>
      <c r="Z310" s="2">
        <f>'Processed Data Export'!BV311*Z$1</f>
        <v>0</v>
      </c>
      <c r="AA310" s="2">
        <f>'Processed Data Export'!BW311*AA$1</f>
        <v>0</v>
      </c>
      <c r="AB310" s="2">
        <f>'Processed Data Export'!BX311*AB$1</f>
        <v>0</v>
      </c>
      <c r="AC310" s="2">
        <f>'Processed Data Export'!BY311*AC$1</f>
        <v>0</v>
      </c>
      <c r="AD310" s="2">
        <f>'Processed Data Export'!BZ311*AD$1</f>
        <v>0</v>
      </c>
      <c r="AE310" s="2">
        <f>'Processed Data Export'!CA311*AE$1</f>
        <v>0</v>
      </c>
      <c r="AF310" s="2">
        <f>'Processed Data Export'!CB311*AF$1</f>
        <v>0</v>
      </c>
      <c r="AG310" s="2">
        <f>'Processed Data Export'!CC311*AG$1</f>
        <v>0</v>
      </c>
      <c r="AH310" s="2">
        <f>'Processed Data Export'!CD311*AH$1</f>
        <v>0</v>
      </c>
      <c r="AI310" s="2">
        <f>'Processed Data Export'!CE311*AI$1</f>
        <v>0</v>
      </c>
      <c r="AJ310" s="2">
        <f>'Processed Data Export'!CF311*AJ$1</f>
        <v>0</v>
      </c>
      <c r="AK310" s="2">
        <f>'Processed Data Export'!CG311*AK$1</f>
        <v>0</v>
      </c>
      <c r="AL310" s="2">
        <f>'Processed Data Export'!CH311*AL$1</f>
        <v>0</v>
      </c>
      <c r="AM310" s="2">
        <f>'Processed Data Export'!CI311*AM$1</f>
        <v>0</v>
      </c>
      <c r="AN310" s="2">
        <f>'Processed Data Export'!CJ311*AN$1</f>
        <v>0</v>
      </c>
      <c r="AO310" s="2">
        <f>'Processed Data Export'!CK311*AO$1</f>
        <v>0</v>
      </c>
      <c r="AP310" s="2">
        <f>'Processed Data Export'!CL311*AP$1</f>
        <v>0</v>
      </c>
      <c r="AQ310" s="2">
        <f>'Processed Data Export'!CM311*AQ$1</f>
        <v>0</v>
      </c>
      <c r="AR310" s="2">
        <f>'Processed Data Export'!CN311*AR$1</f>
        <v>0</v>
      </c>
      <c r="AS310" s="2">
        <f>'Processed Data Export'!CO311*AS$1</f>
        <v>0</v>
      </c>
      <c r="AT310" s="2">
        <f>'Processed Data Export'!CP311*AT$1</f>
        <v>0</v>
      </c>
      <c r="AU310" s="2">
        <f>'Processed Data Export'!CQ311*AU$1</f>
        <v>0</v>
      </c>
      <c r="AV310" s="2">
        <f>'Processed Data Export'!CR311*AV$1</f>
        <v>0</v>
      </c>
      <c r="AW310" s="2">
        <f>'Processed Data Export'!CS311*AW$1</f>
        <v>0</v>
      </c>
      <c r="AX310" s="2">
        <f>'Processed Data Export'!CT311*AX$1</f>
        <v>0</v>
      </c>
      <c r="AY310" s="2">
        <f>'Processed Data Export'!CU311*AY$1</f>
        <v>0</v>
      </c>
      <c r="AZ310" s="2">
        <f>'Processed Data Export'!CV311*AZ$1</f>
        <v>0</v>
      </c>
      <c r="BA310" s="2">
        <f>'Processed Data Export'!CW311*BA$1</f>
        <v>0</v>
      </c>
      <c r="BB310" s="2">
        <f>'Processed Data Export'!CX311*BB$1</f>
        <v>0</v>
      </c>
      <c r="BC310" s="2">
        <f>'Processed Data Export'!CY311*BC$1</f>
        <v>0</v>
      </c>
      <c r="BD310" s="2">
        <f>'Processed Data Export'!CZ311*BD$1</f>
        <v>0</v>
      </c>
      <c r="BE310" s="2">
        <f>'Processed Data Export'!DA311*BE$1</f>
        <v>0</v>
      </c>
      <c r="BF310" s="2">
        <f>'Processed Data Export'!DB311*BF$1</f>
        <v>0</v>
      </c>
      <c r="BG310" s="2">
        <f>'Processed Data Export'!DC311*BG$1</f>
        <v>0</v>
      </c>
      <c r="BH310" s="2">
        <f>'Processed Data Export'!DD311*BH$1</f>
        <v>0</v>
      </c>
      <c r="BI310" s="2">
        <f>'Processed Data Export'!DE311*BI$1</f>
        <v>0</v>
      </c>
      <c r="BJ310" s="2">
        <f>'Processed Data Export'!DF311*BJ$1</f>
        <v>0</v>
      </c>
      <c r="BK310" s="2">
        <f>'Processed Data Export'!DG311*BK$1</f>
        <v>0</v>
      </c>
      <c r="BL310" s="2">
        <f>'Processed Data Export'!DH311*BL$1</f>
        <v>0</v>
      </c>
      <c r="BM310" s="2">
        <f>'Processed Data Export'!DI311*BM$1</f>
        <v>0</v>
      </c>
      <c r="BN310" s="2">
        <f>'Processed Data Export'!DJ311*BN$1</f>
        <v>0</v>
      </c>
      <c r="BO310" s="2">
        <f>'Processed Data Export'!DK311*BO$1</f>
        <v>0</v>
      </c>
      <c r="BP310" s="2">
        <f>'Processed Data Export'!DL311*BP$1</f>
        <v>0</v>
      </c>
      <c r="BQ310" s="2">
        <f>'Processed Data Export'!DM311*BQ$1</f>
        <v>0</v>
      </c>
      <c r="BR310" s="2">
        <f>'Processed Data Export'!DN311*BR$1</f>
        <v>0</v>
      </c>
      <c r="BS310" s="2">
        <f>'Processed Data Export'!DO311*BS$1</f>
        <v>0</v>
      </c>
      <c r="BT310" s="2">
        <f>'Processed Data Export'!DP311*BT$1</f>
        <v>0</v>
      </c>
      <c r="BU310" s="2">
        <f>'Processed Data Export'!DQ311*BU$1</f>
        <v>0</v>
      </c>
      <c r="BV310" s="2">
        <f>'Processed Data Export'!DR311*BV$1</f>
        <v>0</v>
      </c>
      <c r="BW310" s="2">
        <f>'Processed Data Export'!DS311*BW$1</f>
        <v>0</v>
      </c>
      <c r="BX310" s="2">
        <f>'Processed Data Export'!DT311*BX$1</f>
        <v>0</v>
      </c>
      <c r="BY310" s="2">
        <f>'Processed Data Export'!DU311*BY$1</f>
        <v>0</v>
      </c>
      <c r="BZ310" s="2">
        <f>'Processed Data Export'!DV311*BZ$1</f>
        <v>0</v>
      </c>
      <c r="CA310" s="2">
        <f>'Processed Data Export'!DW311*CA$1</f>
        <v>0</v>
      </c>
      <c r="CB310" s="2">
        <f>'Processed Data Export'!DX311*CB$1</f>
        <v>0</v>
      </c>
      <c r="CC310" s="2">
        <f>'Processed Data Export'!DY311*CC$1</f>
        <v>0</v>
      </c>
      <c r="CD310" s="2">
        <f>'Processed Data Export'!DZ311*CD$1</f>
        <v>0</v>
      </c>
      <c r="CE310" s="2">
        <f>'Processed Data Export'!EA311*CE$1</f>
        <v>0</v>
      </c>
      <c r="CF310" s="2">
        <f>'Processed Data Export'!EB311*CF$1</f>
        <v>0</v>
      </c>
      <c r="CG310" s="2">
        <f>'Processed Data Export'!EC311*CG$1</f>
        <v>0</v>
      </c>
      <c r="CH310" s="2">
        <f>'Processed Data Export'!ED311*CH$1</f>
        <v>0</v>
      </c>
      <c r="CI310" s="2">
        <f>'Processed Data Export'!EE311*CI$1</f>
        <v>0</v>
      </c>
      <c r="CJ310" s="2">
        <f>'Processed Data Export'!EF311*CJ$1</f>
        <v>0</v>
      </c>
      <c r="CK310" s="2">
        <f>'Processed Data Export'!EG311*CK$1</f>
        <v>0</v>
      </c>
      <c r="CL310" s="2">
        <f>'Processed Data Export'!EH311*CL$1</f>
        <v>0</v>
      </c>
      <c r="CM310" s="2">
        <f>'Processed Data Export'!EI311*CM$1</f>
        <v>0</v>
      </c>
      <c r="CN310" s="2">
        <f>'Processed Data Export'!EJ311*CN$1</f>
        <v>0</v>
      </c>
      <c r="CO310" s="2">
        <f t="shared" si="8"/>
        <v>0</v>
      </c>
      <c r="CP310" s="2">
        <f t="shared" si="9"/>
        <v>0</v>
      </c>
    </row>
    <row r="311" spans="1:94" x14ac:dyDescent="0.35">
      <c r="A311" s="2">
        <f>'Processed Data Export'!B312</f>
        <v>0</v>
      </c>
      <c r="B311" s="2">
        <f>'Processed Data Export'!AX312*B$1</f>
        <v>0</v>
      </c>
      <c r="C311" s="2">
        <f>'Processed Data Export'!AY312*C$1</f>
        <v>0</v>
      </c>
      <c r="D311" s="2">
        <f>'Processed Data Export'!AZ312*D$1</f>
        <v>0</v>
      </c>
      <c r="E311" s="2">
        <f>'Processed Data Export'!BA312*E$1</f>
        <v>0</v>
      </c>
      <c r="F311" s="2">
        <f>'Processed Data Export'!BB312*F$1</f>
        <v>0</v>
      </c>
      <c r="G311" s="2">
        <f>'Processed Data Export'!BC312*G$1</f>
        <v>0</v>
      </c>
      <c r="H311" s="2">
        <f>'Processed Data Export'!BD312*H$1</f>
        <v>0</v>
      </c>
      <c r="I311" s="2">
        <f>'Processed Data Export'!BE312*I$1</f>
        <v>0</v>
      </c>
      <c r="J311" s="2">
        <f>'Processed Data Export'!BF312*J$1</f>
        <v>0</v>
      </c>
      <c r="K311" s="2">
        <f>'Processed Data Export'!BG312*K$1</f>
        <v>0</v>
      </c>
      <c r="L311" s="2">
        <f>'Processed Data Export'!BH312*L$1</f>
        <v>0</v>
      </c>
      <c r="M311" s="2">
        <f>'Processed Data Export'!BI312*M$1</f>
        <v>0</v>
      </c>
      <c r="N311" s="2">
        <f>'Processed Data Export'!BJ312*N$1</f>
        <v>0</v>
      </c>
      <c r="O311" s="2">
        <f>'Processed Data Export'!BK312*O$1</f>
        <v>0</v>
      </c>
      <c r="P311" s="2">
        <f>'Processed Data Export'!BL312*P$1</f>
        <v>0</v>
      </c>
      <c r="Q311" s="2">
        <f>'Processed Data Export'!BM312*Q$1</f>
        <v>0</v>
      </c>
      <c r="R311" s="2">
        <f>'Processed Data Export'!BN312*R$1</f>
        <v>0</v>
      </c>
      <c r="S311" s="2">
        <f>'Processed Data Export'!BO312*S$1</f>
        <v>0</v>
      </c>
      <c r="T311" s="2">
        <f>'Processed Data Export'!BP312*T$1</f>
        <v>0</v>
      </c>
      <c r="U311" s="2">
        <f>'Processed Data Export'!BQ312*U$1</f>
        <v>0</v>
      </c>
      <c r="V311" s="2">
        <f>'Processed Data Export'!BR312*V$1</f>
        <v>0</v>
      </c>
      <c r="W311" s="2">
        <f>'Processed Data Export'!BS312*W$1</f>
        <v>0</v>
      </c>
      <c r="X311" s="2">
        <f>'Processed Data Export'!BT312*X$1</f>
        <v>0</v>
      </c>
      <c r="Y311" s="2">
        <f>'Processed Data Export'!BU312*Y$1</f>
        <v>0</v>
      </c>
      <c r="Z311" s="2">
        <f>'Processed Data Export'!BV312*Z$1</f>
        <v>0</v>
      </c>
      <c r="AA311" s="2">
        <f>'Processed Data Export'!BW312*AA$1</f>
        <v>0</v>
      </c>
      <c r="AB311" s="2">
        <f>'Processed Data Export'!BX312*AB$1</f>
        <v>0</v>
      </c>
      <c r="AC311" s="2">
        <f>'Processed Data Export'!BY312*AC$1</f>
        <v>0</v>
      </c>
      <c r="AD311" s="2">
        <f>'Processed Data Export'!BZ312*AD$1</f>
        <v>0</v>
      </c>
      <c r="AE311" s="2">
        <f>'Processed Data Export'!CA312*AE$1</f>
        <v>0</v>
      </c>
      <c r="AF311" s="2">
        <f>'Processed Data Export'!CB312*AF$1</f>
        <v>0</v>
      </c>
      <c r="AG311" s="2">
        <f>'Processed Data Export'!CC312*AG$1</f>
        <v>0</v>
      </c>
      <c r="AH311" s="2">
        <f>'Processed Data Export'!CD312*AH$1</f>
        <v>0</v>
      </c>
      <c r="AI311" s="2">
        <f>'Processed Data Export'!CE312*AI$1</f>
        <v>0</v>
      </c>
      <c r="AJ311" s="2">
        <f>'Processed Data Export'!CF312*AJ$1</f>
        <v>0</v>
      </c>
      <c r="AK311" s="2">
        <f>'Processed Data Export'!CG312*AK$1</f>
        <v>0</v>
      </c>
      <c r="AL311" s="2">
        <f>'Processed Data Export'!CH312*AL$1</f>
        <v>0</v>
      </c>
      <c r="AM311" s="2">
        <f>'Processed Data Export'!CI312*AM$1</f>
        <v>0</v>
      </c>
      <c r="AN311" s="2">
        <f>'Processed Data Export'!CJ312*AN$1</f>
        <v>0</v>
      </c>
      <c r="AO311" s="2">
        <f>'Processed Data Export'!CK312*AO$1</f>
        <v>0</v>
      </c>
      <c r="AP311" s="2">
        <f>'Processed Data Export'!CL312*AP$1</f>
        <v>0</v>
      </c>
      <c r="AQ311" s="2">
        <f>'Processed Data Export'!CM312*AQ$1</f>
        <v>0</v>
      </c>
      <c r="AR311" s="2">
        <f>'Processed Data Export'!CN312*AR$1</f>
        <v>0</v>
      </c>
      <c r="AS311" s="2">
        <f>'Processed Data Export'!CO312*AS$1</f>
        <v>0</v>
      </c>
      <c r="AT311" s="2">
        <f>'Processed Data Export'!CP312*AT$1</f>
        <v>0</v>
      </c>
      <c r="AU311" s="2">
        <f>'Processed Data Export'!CQ312*AU$1</f>
        <v>0</v>
      </c>
      <c r="AV311" s="2">
        <f>'Processed Data Export'!CR312*AV$1</f>
        <v>0</v>
      </c>
      <c r="AW311" s="2">
        <f>'Processed Data Export'!CS312*AW$1</f>
        <v>0</v>
      </c>
      <c r="AX311" s="2">
        <f>'Processed Data Export'!CT312*AX$1</f>
        <v>0</v>
      </c>
      <c r="AY311" s="2">
        <f>'Processed Data Export'!CU312*AY$1</f>
        <v>0</v>
      </c>
      <c r="AZ311" s="2">
        <f>'Processed Data Export'!CV312*AZ$1</f>
        <v>0</v>
      </c>
      <c r="BA311" s="2">
        <f>'Processed Data Export'!CW312*BA$1</f>
        <v>0</v>
      </c>
      <c r="BB311" s="2">
        <f>'Processed Data Export'!CX312*BB$1</f>
        <v>0</v>
      </c>
      <c r="BC311" s="2">
        <f>'Processed Data Export'!CY312*BC$1</f>
        <v>0</v>
      </c>
      <c r="BD311" s="2">
        <f>'Processed Data Export'!CZ312*BD$1</f>
        <v>0</v>
      </c>
      <c r="BE311" s="2">
        <f>'Processed Data Export'!DA312*BE$1</f>
        <v>0</v>
      </c>
      <c r="BF311" s="2">
        <f>'Processed Data Export'!DB312*BF$1</f>
        <v>0</v>
      </c>
      <c r="BG311" s="2">
        <f>'Processed Data Export'!DC312*BG$1</f>
        <v>0</v>
      </c>
      <c r="BH311" s="2">
        <f>'Processed Data Export'!DD312*BH$1</f>
        <v>0</v>
      </c>
      <c r="BI311" s="2">
        <f>'Processed Data Export'!DE312*BI$1</f>
        <v>0</v>
      </c>
      <c r="BJ311" s="2">
        <f>'Processed Data Export'!DF312*BJ$1</f>
        <v>0</v>
      </c>
      <c r="BK311" s="2">
        <f>'Processed Data Export'!DG312*BK$1</f>
        <v>0</v>
      </c>
      <c r="BL311" s="2">
        <f>'Processed Data Export'!DH312*BL$1</f>
        <v>0</v>
      </c>
      <c r="BM311" s="2">
        <f>'Processed Data Export'!DI312*BM$1</f>
        <v>0</v>
      </c>
      <c r="BN311" s="2">
        <f>'Processed Data Export'!DJ312*BN$1</f>
        <v>0</v>
      </c>
      <c r="BO311" s="2">
        <f>'Processed Data Export'!DK312*BO$1</f>
        <v>0</v>
      </c>
      <c r="BP311" s="2">
        <f>'Processed Data Export'!DL312*BP$1</f>
        <v>0</v>
      </c>
      <c r="BQ311" s="2">
        <f>'Processed Data Export'!DM312*BQ$1</f>
        <v>0</v>
      </c>
      <c r="BR311" s="2">
        <f>'Processed Data Export'!DN312*BR$1</f>
        <v>0</v>
      </c>
      <c r="BS311" s="2">
        <f>'Processed Data Export'!DO312*BS$1</f>
        <v>0</v>
      </c>
      <c r="BT311" s="2">
        <f>'Processed Data Export'!DP312*BT$1</f>
        <v>0</v>
      </c>
      <c r="BU311" s="2">
        <f>'Processed Data Export'!DQ312*BU$1</f>
        <v>0</v>
      </c>
      <c r="BV311" s="2">
        <f>'Processed Data Export'!DR312*BV$1</f>
        <v>0</v>
      </c>
      <c r="BW311" s="2">
        <f>'Processed Data Export'!DS312*BW$1</f>
        <v>0</v>
      </c>
      <c r="BX311" s="2">
        <f>'Processed Data Export'!DT312*BX$1</f>
        <v>0</v>
      </c>
      <c r="BY311" s="2">
        <f>'Processed Data Export'!DU312*BY$1</f>
        <v>0</v>
      </c>
      <c r="BZ311" s="2">
        <f>'Processed Data Export'!DV312*BZ$1</f>
        <v>0</v>
      </c>
      <c r="CA311" s="2">
        <f>'Processed Data Export'!DW312*CA$1</f>
        <v>0</v>
      </c>
      <c r="CB311" s="2">
        <f>'Processed Data Export'!DX312*CB$1</f>
        <v>0</v>
      </c>
      <c r="CC311" s="2">
        <f>'Processed Data Export'!DY312*CC$1</f>
        <v>0</v>
      </c>
      <c r="CD311" s="2">
        <f>'Processed Data Export'!DZ312*CD$1</f>
        <v>0</v>
      </c>
      <c r="CE311" s="2">
        <f>'Processed Data Export'!EA312*CE$1</f>
        <v>0</v>
      </c>
      <c r="CF311" s="2">
        <f>'Processed Data Export'!EB312*CF$1</f>
        <v>0</v>
      </c>
      <c r="CG311" s="2">
        <f>'Processed Data Export'!EC312*CG$1</f>
        <v>0</v>
      </c>
      <c r="CH311" s="2">
        <f>'Processed Data Export'!ED312*CH$1</f>
        <v>0</v>
      </c>
      <c r="CI311" s="2">
        <f>'Processed Data Export'!EE312*CI$1</f>
        <v>0</v>
      </c>
      <c r="CJ311" s="2">
        <f>'Processed Data Export'!EF312*CJ$1</f>
        <v>0</v>
      </c>
      <c r="CK311" s="2">
        <f>'Processed Data Export'!EG312*CK$1</f>
        <v>0</v>
      </c>
      <c r="CL311" s="2">
        <f>'Processed Data Export'!EH312*CL$1</f>
        <v>0</v>
      </c>
      <c r="CM311" s="2">
        <f>'Processed Data Export'!EI312*CM$1</f>
        <v>0</v>
      </c>
      <c r="CN311" s="2">
        <f>'Processed Data Export'!EJ312*CN$1</f>
        <v>0</v>
      </c>
      <c r="CO311" s="2">
        <f t="shared" si="8"/>
        <v>0</v>
      </c>
      <c r="CP311" s="2">
        <f t="shared" si="9"/>
        <v>0</v>
      </c>
    </row>
    <row r="312" spans="1:94" x14ac:dyDescent="0.35">
      <c r="A312" s="2">
        <f>'Processed Data Export'!B313</f>
        <v>0</v>
      </c>
      <c r="B312" s="2">
        <f>'Processed Data Export'!AX313*B$1</f>
        <v>0</v>
      </c>
      <c r="C312" s="2">
        <f>'Processed Data Export'!AY313*C$1</f>
        <v>0</v>
      </c>
      <c r="D312" s="2">
        <f>'Processed Data Export'!AZ313*D$1</f>
        <v>0</v>
      </c>
      <c r="E312" s="2">
        <f>'Processed Data Export'!BA313*E$1</f>
        <v>0</v>
      </c>
      <c r="F312" s="2">
        <f>'Processed Data Export'!BB313*F$1</f>
        <v>0</v>
      </c>
      <c r="G312" s="2">
        <f>'Processed Data Export'!BC313*G$1</f>
        <v>0</v>
      </c>
      <c r="H312" s="2">
        <f>'Processed Data Export'!BD313*H$1</f>
        <v>0</v>
      </c>
      <c r="I312" s="2">
        <f>'Processed Data Export'!BE313*I$1</f>
        <v>0</v>
      </c>
      <c r="J312" s="2">
        <f>'Processed Data Export'!BF313*J$1</f>
        <v>0</v>
      </c>
      <c r="K312" s="2">
        <f>'Processed Data Export'!BG313*K$1</f>
        <v>0</v>
      </c>
      <c r="L312" s="2">
        <f>'Processed Data Export'!BH313*L$1</f>
        <v>0</v>
      </c>
      <c r="M312" s="2">
        <f>'Processed Data Export'!BI313*M$1</f>
        <v>0</v>
      </c>
      <c r="N312" s="2">
        <f>'Processed Data Export'!BJ313*N$1</f>
        <v>0</v>
      </c>
      <c r="O312" s="2">
        <f>'Processed Data Export'!BK313*O$1</f>
        <v>0</v>
      </c>
      <c r="P312" s="2">
        <f>'Processed Data Export'!BL313*P$1</f>
        <v>0</v>
      </c>
      <c r="Q312" s="2">
        <f>'Processed Data Export'!BM313*Q$1</f>
        <v>0</v>
      </c>
      <c r="R312" s="2">
        <f>'Processed Data Export'!BN313*R$1</f>
        <v>0</v>
      </c>
      <c r="S312" s="2">
        <f>'Processed Data Export'!BO313*S$1</f>
        <v>0</v>
      </c>
      <c r="T312" s="2">
        <f>'Processed Data Export'!BP313*T$1</f>
        <v>0</v>
      </c>
      <c r="U312" s="2">
        <f>'Processed Data Export'!BQ313*U$1</f>
        <v>0</v>
      </c>
      <c r="V312" s="2">
        <f>'Processed Data Export'!BR313*V$1</f>
        <v>0</v>
      </c>
      <c r="W312" s="2">
        <f>'Processed Data Export'!BS313*W$1</f>
        <v>0</v>
      </c>
      <c r="X312" s="2">
        <f>'Processed Data Export'!BT313*X$1</f>
        <v>0</v>
      </c>
      <c r="Y312" s="2">
        <f>'Processed Data Export'!BU313*Y$1</f>
        <v>0</v>
      </c>
      <c r="Z312" s="2">
        <f>'Processed Data Export'!BV313*Z$1</f>
        <v>0</v>
      </c>
      <c r="AA312" s="2">
        <f>'Processed Data Export'!BW313*AA$1</f>
        <v>0</v>
      </c>
      <c r="AB312" s="2">
        <f>'Processed Data Export'!BX313*AB$1</f>
        <v>0</v>
      </c>
      <c r="AC312" s="2">
        <f>'Processed Data Export'!BY313*AC$1</f>
        <v>0</v>
      </c>
      <c r="AD312" s="2">
        <f>'Processed Data Export'!BZ313*AD$1</f>
        <v>0</v>
      </c>
      <c r="AE312" s="2">
        <f>'Processed Data Export'!CA313*AE$1</f>
        <v>0</v>
      </c>
      <c r="AF312" s="2">
        <f>'Processed Data Export'!CB313*AF$1</f>
        <v>0</v>
      </c>
      <c r="AG312" s="2">
        <f>'Processed Data Export'!CC313*AG$1</f>
        <v>0</v>
      </c>
      <c r="AH312" s="2">
        <f>'Processed Data Export'!CD313*AH$1</f>
        <v>0</v>
      </c>
      <c r="AI312" s="2">
        <f>'Processed Data Export'!CE313*AI$1</f>
        <v>0</v>
      </c>
      <c r="AJ312" s="2">
        <f>'Processed Data Export'!CF313*AJ$1</f>
        <v>0</v>
      </c>
      <c r="AK312" s="2">
        <f>'Processed Data Export'!CG313*AK$1</f>
        <v>0</v>
      </c>
      <c r="AL312" s="2">
        <f>'Processed Data Export'!CH313*AL$1</f>
        <v>0</v>
      </c>
      <c r="AM312" s="2">
        <f>'Processed Data Export'!CI313*AM$1</f>
        <v>0</v>
      </c>
      <c r="AN312" s="2">
        <f>'Processed Data Export'!CJ313*AN$1</f>
        <v>0</v>
      </c>
      <c r="AO312" s="2">
        <f>'Processed Data Export'!CK313*AO$1</f>
        <v>0</v>
      </c>
      <c r="AP312" s="2">
        <f>'Processed Data Export'!CL313*AP$1</f>
        <v>0</v>
      </c>
      <c r="AQ312" s="2">
        <f>'Processed Data Export'!CM313*AQ$1</f>
        <v>0</v>
      </c>
      <c r="AR312" s="2">
        <f>'Processed Data Export'!CN313*AR$1</f>
        <v>0</v>
      </c>
      <c r="AS312" s="2">
        <f>'Processed Data Export'!CO313*AS$1</f>
        <v>0</v>
      </c>
      <c r="AT312" s="2">
        <f>'Processed Data Export'!CP313*AT$1</f>
        <v>0</v>
      </c>
      <c r="AU312" s="2">
        <f>'Processed Data Export'!CQ313*AU$1</f>
        <v>0</v>
      </c>
      <c r="AV312" s="2">
        <f>'Processed Data Export'!CR313*AV$1</f>
        <v>0</v>
      </c>
      <c r="AW312" s="2">
        <f>'Processed Data Export'!CS313*AW$1</f>
        <v>0</v>
      </c>
      <c r="AX312" s="2">
        <f>'Processed Data Export'!CT313*AX$1</f>
        <v>0</v>
      </c>
      <c r="AY312" s="2">
        <f>'Processed Data Export'!CU313*AY$1</f>
        <v>0</v>
      </c>
      <c r="AZ312" s="2">
        <f>'Processed Data Export'!CV313*AZ$1</f>
        <v>0</v>
      </c>
      <c r="BA312" s="2">
        <f>'Processed Data Export'!CW313*BA$1</f>
        <v>0</v>
      </c>
      <c r="BB312" s="2">
        <f>'Processed Data Export'!CX313*BB$1</f>
        <v>0</v>
      </c>
      <c r="BC312" s="2">
        <f>'Processed Data Export'!CY313*BC$1</f>
        <v>0</v>
      </c>
      <c r="BD312" s="2">
        <f>'Processed Data Export'!CZ313*BD$1</f>
        <v>0</v>
      </c>
      <c r="BE312" s="2">
        <f>'Processed Data Export'!DA313*BE$1</f>
        <v>0</v>
      </c>
      <c r="BF312" s="2">
        <f>'Processed Data Export'!DB313*BF$1</f>
        <v>0</v>
      </c>
      <c r="BG312" s="2">
        <f>'Processed Data Export'!DC313*BG$1</f>
        <v>0</v>
      </c>
      <c r="BH312" s="2">
        <f>'Processed Data Export'!DD313*BH$1</f>
        <v>0</v>
      </c>
      <c r="BI312" s="2">
        <f>'Processed Data Export'!DE313*BI$1</f>
        <v>0</v>
      </c>
      <c r="BJ312" s="2">
        <f>'Processed Data Export'!DF313*BJ$1</f>
        <v>0</v>
      </c>
      <c r="BK312" s="2">
        <f>'Processed Data Export'!DG313*BK$1</f>
        <v>0</v>
      </c>
      <c r="BL312" s="2">
        <f>'Processed Data Export'!DH313*BL$1</f>
        <v>0</v>
      </c>
      <c r="BM312" s="2">
        <f>'Processed Data Export'!DI313*BM$1</f>
        <v>0</v>
      </c>
      <c r="BN312" s="2">
        <f>'Processed Data Export'!DJ313*BN$1</f>
        <v>0</v>
      </c>
      <c r="BO312" s="2">
        <f>'Processed Data Export'!DK313*BO$1</f>
        <v>0</v>
      </c>
      <c r="BP312" s="2">
        <f>'Processed Data Export'!DL313*BP$1</f>
        <v>0</v>
      </c>
      <c r="BQ312" s="2">
        <f>'Processed Data Export'!DM313*BQ$1</f>
        <v>0</v>
      </c>
      <c r="BR312" s="2">
        <f>'Processed Data Export'!DN313*BR$1</f>
        <v>0</v>
      </c>
      <c r="BS312" s="2">
        <f>'Processed Data Export'!DO313*BS$1</f>
        <v>0</v>
      </c>
      <c r="BT312" s="2">
        <f>'Processed Data Export'!DP313*BT$1</f>
        <v>0</v>
      </c>
      <c r="BU312" s="2">
        <f>'Processed Data Export'!DQ313*BU$1</f>
        <v>0</v>
      </c>
      <c r="BV312" s="2">
        <f>'Processed Data Export'!DR313*BV$1</f>
        <v>0</v>
      </c>
      <c r="BW312" s="2">
        <f>'Processed Data Export'!DS313*BW$1</f>
        <v>0</v>
      </c>
      <c r="BX312" s="2">
        <f>'Processed Data Export'!DT313*BX$1</f>
        <v>0</v>
      </c>
      <c r="BY312" s="2">
        <f>'Processed Data Export'!DU313*BY$1</f>
        <v>0</v>
      </c>
      <c r="BZ312" s="2">
        <f>'Processed Data Export'!DV313*BZ$1</f>
        <v>0</v>
      </c>
      <c r="CA312" s="2">
        <f>'Processed Data Export'!DW313*CA$1</f>
        <v>0</v>
      </c>
      <c r="CB312" s="2">
        <f>'Processed Data Export'!DX313*CB$1</f>
        <v>0</v>
      </c>
      <c r="CC312" s="2">
        <f>'Processed Data Export'!DY313*CC$1</f>
        <v>0</v>
      </c>
      <c r="CD312" s="2">
        <f>'Processed Data Export'!DZ313*CD$1</f>
        <v>0</v>
      </c>
      <c r="CE312" s="2">
        <f>'Processed Data Export'!EA313*CE$1</f>
        <v>0</v>
      </c>
      <c r="CF312" s="2">
        <f>'Processed Data Export'!EB313*CF$1</f>
        <v>0</v>
      </c>
      <c r="CG312" s="2">
        <f>'Processed Data Export'!EC313*CG$1</f>
        <v>0</v>
      </c>
      <c r="CH312" s="2">
        <f>'Processed Data Export'!ED313*CH$1</f>
        <v>0</v>
      </c>
      <c r="CI312" s="2">
        <f>'Processed Data Export'!EE313*CI$1</f>
        <v>0</v>
      </c>
      <c r="CJ312" s="2">
        <f>'Processed Data Export'!EF313*CJ$1</f>
        <v>0</v>
      </c>
      <c r="CK312" s="2">
        <f>'Processed Data Export'!EG313*CK$1</f>
        <v>0</v>
      </c>
      <c r="CL312" s="2">
        <f>'Processed Data Export'!EH313*CL$1</f>
        <v>0</v>
      </c>
      <c r="CM312" s="2">
        <f>'Processed Data Export'!EI313*CM$1</f>
        <v>0</v>
      </c>
      <c r="CN312" s="2">
        <f>'Processed Data Export'!EJ313*CN$1</f>
        <v>0</v>
      </c>
      <c r="CO312" s="2">
        <f t="shared" si="8"/>
        <v>0</v>
      </c>
      <c r="CP312" s="2">
        <f t="shared" si="9"/>
        <v>0</v>
      </c>
    </row>
    <row r="313" spans="1:94" x14ac:dyDescent="0.35">
      <c r="A313" s="2">
        <f>'Processed Data Export'!B314</f>
        <v>0</v>
      </c>
      <c r="B313" s="2">
        <f>'Processed Data Export'!AX314*B$1</f>
        <v>0</v>
      </c>
      <c r="C313" s="2">
        <f>'Processed Data Export'!AY314*C$1</f>
        <v>0</v>
      </c>
      <c r="D313" s="2">
        <f>'Processed Data Export'!AZ314*D$1</f>
        <v>0</v>
      </c>
      <c r="E313" s="2">
        <f>'Processed Data Export'!BA314*E$1</f>
        <v>0</v>
      </c>
      <c r="F313" s="2">
        <f>'Processed Data Export'!BB314*F$1</f>
        <v>0</v>
      </c>
      <c r="G313" s="2">
        <f>'Processed Data Export'!BC314*G$1</f>
        <v>0</v>
      </c>
      <c r="H313" s="2">
        <f>'Processed Data Export'!BD314*H$1</f>
        <v>0</v>
      </c>
      <c r="I313" s="2">
        <f>'Processed Data Export'!BE314*I$1</f>
        <v>0</v>
      </c>
      <c r="J313" s="2">
        <f>'Processed Data Export'!BF314*J$1</f>
        <v>0</v>
      </c>
      <c r="K313" s="2">
        <f>'Processed Data Export'!BG314*K$1</f>
        <v>0</v>
      </c>
      <c r="L313" s="2">
        <f>'Processed Data Export'!BH314*L$1</f>
        <v>0</v>
      </c>
      <c r="M313" s="2">
        <f>'Processed Data Export'!BI314*M$1</f>
        <v>0</v>
      </c>
      <c r="N313" s="2">
        <f>'Processed Data Export'!BJ314*N$1</f>
        <v>0</v>
      </c>
      <c r="O313" s="2">
        <f>'Processed Data Export'!BK314*O$1</f>
        <v>0</v>
      </c>
      <c r="P313" s="2">
        <f>'Processed Data Export'!BL314*P$1</f>
        <v>0</v>
      </c>
      <c r="Q313" s="2">
        <f>'Processed Data Export'!BM314*Q$1</f>
        <v>0</v>
      </c>
      <c r="R313" s="2">
        <f>'Processed Data Export'!BN314*R$1</f>
        <v>0</v>
      </c>
      <c r="S313" s="2">
        <f>'Processed Data Export'!BO314*S$1</f>
        <v>0</v>
      </c>
      <c r="T313" s="2">
        <f>'Processed Data Export'!BP314*T$1</f>
        <v>0</v>
      </c>
      <c r="U313" s="2">
        <f>'Processed Data Export'!BQ314*U$1</f>
        <v>0</v>
      </c>
      <c r="V313" s="2">
        <f>'Processed Data Export'!BR314*V$1</f>
        <v>0</v>
      </c>
      <c r="W313" s="2">
        <f>'Processed Data Export'!BS314*W$1</f>
        <v>0</v>
      </c>
      <c r="X313" s="2">
        <f>'Processed Data Export'!BT314*X$1</f>
        <v>0</v>
      </c>
      <c r="Y313" s="2">
        <f>'Processed Data Export'!BU314*Y$1</f>
        <v>0</v>
      </c>
      <c r="Z313" s="2">
        <f>'Processed Data Export'!BV314*Z$1</f>
        <v>0</v>
      </c>
      <c r="AA313" s="2">
        <f>'Processed Data Export'!BW314*AA$1</f>
        <v>0</v>
      </c>
      <c r="AB313" s="2">
        <f>'Processed Data Export'!BX314*AB$1</f>
        <v>0</v>
      </c>
      <c r="AC313" s="2">
        <f>'Processed Data Export'!BY314*AC$1</f>
        <v>0</v>
      </c>
      <c r="AD313" s="2">
        <f>'Processed Data Export'!BZ314*AD$1</f>
        <v>0</v>
      </c>
      <c r="AE313" s="2">
        <f>'Processed Data Export'!CA314*AE$1</f>
        <v>0</v>
      </c>
      <c r="AF313" s="2">
        <f>'Processed Data Export'!CB314*AF$1</f>
        <v>0</v>
      </c>
      <c r="AG313" s="2">
        <f>'Processed Data Export'!CC314*AG$1</f>
        <v>0</v>
      </c>
      <c r="AH313" s="2">
        <f>'Processed Data Export'!CD314*AH$1</f>
        <v>0</v>
      </c>
      <c r="AI313" s="2">
        <f>'Processed Data Export'!CE314*AI$1</f>
        <v>0</v>
      </c>
      <c r="AJ313" s="2">
        <f>'Processed Data Export'!CF314*AJ$1</f>
        <v>0</v>
      </c>
      <c r="AK313" s="2">
        <f>'Processed Data Export'!CG314*AK$1</f>
        <v>0</v>
      </c>
      <c r="AL313" s="2">
        <f>'Processed Data Export'!CH314*AL$1</f>
        <v>0</v>
      </c>
      <c r="AM313" s="2">
        <f>'Processed Data Export'!CI314*AM$1</f>
        <v>0</v>
      </c>
      <c r="AN313" s="2">
        <f>'Processed Data Export'!CJ314*AN$1</f>
        <v>0</v>
      </c>
      <c r="AO313" s="2">
        <f>'Processed Data Export'!CK314*AO$1</f>
        <v>0</v>
      </c>
      <c r="AP313" s="2">
        <f>'Processed Data Export'!CL314*AP$1</f>
        <v>0</v>
      </c>
      <c r="AQ313" s="2">
        <f>'Processed Data Export'!CM314*AQ$1</f>
        <v>0</v>
      </c>
      <c r="AR313" s="2">
        <f>'Processed Data Export'!CN314*AR$1</f>
        <v>0</v>
      </c>
      <c r="AS313" s="2">
        <f>'Processed Data Export'!CO314*AS$1</f>
        <v>0</v>
      </c>
      <c r="AT313" s="2">
        <f>'Processed Data Export'!CP314*AT$1</f>
        <v>0</v>
      </c>
      <c r="AU313" s="2">
        <f>'Processed Data Export'!CQ314*AU$1</f>
        <v>0</v>
      </c>
      <c r="AV313" s="2">
        <f>'Processed Data Export'!CR314*AV$1</f>
        <v>0</v>
      </c>
      <c r="AW313" s="2">
        <f>'Processed Data Export'!CS314*AW$1</f>
        <v>0</v>
      </c>
      <c r="AX313" s="2">
        <f>'Processed Data Export'!CT314*AX$1</f>
        <v>0</v>
      </c>
      <c r="AY313" s="2">
        <f>'Processed Data Export'!CU314*AY$1</f>
        <v>0</v>
      </c>
      <c r="AZ313" s="2">
        <f>'Processed Data Export'!CV314*AZ$1</f>
        <v>0</v>
      </c>
      <c r="BA313" s="2">
        <f>'Processed Data Export'!CW314*BA$1</f>
        <v>0</v>
      </c>
      <c r="BB313" s="2">
        <f>'Processed Data Export'!CX314*BB$1</f>
        <v>0</v>
      </c>
      <c r="BC313" s="2">
        <f>'Processed Data Export'!CY314*BC$1</f>
        <v>0</v>
      </c>
      <c r="BD313" s="2">
        <f>'Processed Data Export'!CZ314*BD$1</f>
        <v>0</v>
      </c>
      <c r="BE313" s="2">
        <f>'Processed Data Export'!DA314*BE$1</f>
        <v>0</v>
      </c>
      <c r="BF313" s="2">
        <f>'Processed Data Export'!DB314*BF$1</f>
        <v>0</v>
      </c>
      <c r="BG313" s="2">
        <f>'Processed Data Export'!DC314*BG$1</f>
        <v>0</v>
      </c>
      <c r="BH313" s="2">
        <f>'Processed Data Export'!DD314*BH$1</f>
        <v>0</v>
      </c>
      <c r="BI313" s="2">
        <f>'Processed Data Export'!DE314*BI$1</f>
        <v>0</v>
      </c>
      <c r="BJ313" s="2">
        <f>'Processed Data Export'!DF314*BJ$1</f>
        <v>0</v>
      </c>
      <c r="BK313" s="2">
        <f>'Processed Data Export'!DG314*BK$1</f>
        <v>0</v>
      </c>
      <c r="BL313" s="2">
        <f>'Processed Data Export'!DH314*BL$1</f>
        <v>0</v>
      </c>
      <c r="BM313" s="2">
        <f>'Processed Data Export'!DI314*BM$1</f>
        <v>0</v>
      </c>
      <c r="BN313" s="2">
        <f>'Processed Data Export'!DJ314*BN$1</f>
        <v>0</v>
      </c>
      <c r="BO313" s="2">
        <f>'Processed Data Export'!DK314*BO$1</f>
        <v>0</v>
      </c>
      <c r="BP313" s="2">
        <f>'Processed Data Export'!DL314*BP$1</f>
        <v>0</v>
      </c>
      <c r="BQ313" s="2">
        <f>'Processed Data Export'!DM314*BQ$1</f>
        <v>0</v>
      </c>
      <c r="BR313" s="2">
        <f>'Processed Data Export'!DN314*BR$1</f>
        <v>0</v>
      </c>
      <c r="BS313" s="2">
        <f>'Processed Data Export'!DO314*BS$1</f>
        <v>0</v>
      </c>
      <c r="BT313" s="2">
        <f>'Processed Data Export'!DP314*BT$1</f>
        <v>0</v>
      </c>
      <c r="BU313" s="2">
        <f>'Processed Data Export'!DQ314*BU$1</f>
        <v>0</v>
      </c>
      <c r="BV313" s="2">
        <f>'Processed Data Export'!DR314*BV$1</f>
        <v>0</v>
      </c>
      <c r="BW313" s="2">
        <f>'Processed Data Export'!DS314*BW$1</f>
        <v>0</v>
      </c>
      <c r="BX313" s="2">
        <f>'Processed Data Export'!DT314*BX$1</f>
        <v>0</v>
      </c>
      <c r="BY313" s="2">
        <f>'Processed Data Export'!DU314*BY$1</f>
        <v>0</v>
      </c>
      <c r="BZ313" s="2">
        <f>'Processed Data Export'!DV314*BZ$1</f>
        <v>0</v>
      </c>
      <c r="CA313" s="2">
        <f>'Processed Data Export'!DW314*CA$1</f>
        <v>0</v>
      </c>
      <c r="CB313" s="2">
        <f>'Processed Data Export'!DX314*CB$1</f>
        <v>0</v>
      </c>
      <c r="CC313" s="2">
        <f>'Processed Data Export'!DY314*CC$1</f>
        <v>0</v>
      </c>
      <c r="CD313" s="2">
        <f>'Processed Data Export'!DZ314*CD$1</f>
        <v>0</v>
      </c>
      <c r="CE313" s="2">
        <f>'Processed Data Export'!EA314*CE$1</f>
        <v>0</v>
      </c>
      <c r="CF313" s="2">
        <f>'Processed Data Export'!EB314*CF$1</f>
        <v>0</v>
      </c>
      <c r="CG313" s="2">
        <f>'Processed Data Export'!EC314*CG$1</f>
        <v>0</v>
      </c>
      <c r="CH313" s="2">
        <f>'Processed Data Export'!ED314*CH$1</f>
        <v>0</v>
      </c>
      <c r="CI313" s="2">
        <f>'Processed Data Export'!EE314*CI$1</f>
        <v>0</v>
      </c>
      <c r="CJ313" s="2">
        <f>'Processed Data Export'!EF314*CJ$1</f>
        <v>0</v>
      </c>
      <c r="CK313" s="2">
        <f>'Processed Data Export'!EG314*CK$1</f>
        <v>0</v>
      </c>
      <c r="CL313" s="2">
        <f>'Processed Data Export'!EH314*CL$1</f>
        <v>0</v>
      </c>
      <c r="CM313" s="2">
        <f>'Processed Data Export'!EI314*CM$1</f>
        <v>0</v>
      </c>
      <c r="CN313" s="2">
        <f>'Processed Data Export'!EJ314*CN$1</f>
        <v>0</v>
      </c>
      <c r="CO313" s="2">
        <f t="shared" si="8"/>
        <v>0</v>
      </c>
      <c r="CP313" s="2">
        <f t="shared" si="9"/>
        <v>0</v>
      </c>
    </row>
    <row r="314" spans="1:94" x14ac:dyDescent="0.35">
      <c r="A314" s="2">
        <f>'Processed Data Export'!B315</f>
        <v>0</v>
      </c>
      <c r="B314" s="2">
        <f>'Processed Data Export'!AX315*B$1</f>
        <v>0</v>
      </c>
      <c r="C314" s="2">
        <f>'Processed Data Export'!AY315*C$1</f>
        <v>0</v>
      </c>
      <c r="D314" s="2">
        <f>'Processed Data Export'!AZ315*D$1</f>
        <v>0</v>
      </c>
      <c r="E314" s="2">
        <f>'Processed Data Export'!BA315*E$1</f>
        <v>0</v>
      </c>
      <c r="F314" s="2">
        <f>'Processed Data Export'!BB315*F$1</f>
        <v>0</v>
      </c>
      <c r="G314" s="2">
        <f>'Processed Data Export'!BC315*G$1</f>
        <v>0</v>
      </c>
      <c r="H314" s="2">
        <f>'Processed Data Export'!BD315*H$1</f>
        <v>0</v>
      </c>
      <c r="I314" s="2">
        <f>'Processed Data Export'!BE315*I$1</f>
        <v>0</v>
      </c>
      <c r="J314" s="2">
        <f>'Processed Data Export'!BF315*J$1</f>
        <v>0</v>
      </c>
      <c r="K314" s="2">
        <f>'Processed Data Export'!BG315*K$1</f>
        <v>0</v>
      </c>
      <c r="L314" s="2">
        <f>'Processed Data Export'!BH315*L$1</f>
        <v>0</v>
      </c>
      <c r="M314" s="2">
        <f>'Processed Data Export'!BI315*M$1</f>
        <v>0</v>
      </c>
      <c r="N314" s="2">
        <f>'Processed Data Export'!BJ315*N$1</f>
        <v>0</v>
      </c>
      <c r="O314" s="2">
        <f>'Processed Data Export'!BK315*O$1</f>
        <v>0</v>
      </c>
      <c r="P314" s="2">
        <f>'Processed Data Export'!BL315*P$1</f>
        <v>0</v>
      </c>
      <c r="Q314" s="2">
        <f>'Processed Data Export'!BM315*Q$1</f>
        <v>0</v>
      </c>
      <c r="R314" s="2">
        <f>'Processed Data Export'!BN315*R$1</f>
        <v>0</v>
      </c>
      <c r="S314" s="2">
        <f>'Processed Data Export'!BO315*S$1</f>
        <v>0</v>
      </c>
      <c r="T314" s="2">
        <f>'Processed Data Export'!BP315*T$1</f>
        <v>0</v>
      </c>
      <c r="U314" s="2">
        <f>'Processed Data Export'!BQ315*U$1</f>
        <v>0</v>
      </c>
      <c r="V314" s="2">
        <f>'Processed Data Export'!BR315*V$1</f>
        <v>0</v>
      </c>
      <c r="W314" s="2">
        <f>'Processed Data Export'!BS315*W$1</f>
        <v>0</v>
      </c>
      <c r="X314" s="2">
        <f>'Processed Data Export'!BT315*X$1</f>
        <v>0</v>
      </c>
      <c r="Y314" s="2">
        <f>'Processed Data Export'!BU315*Y$1</f>
        <v>0</v>
      </c>
      <c r="Z314" s="2">
        <f>'Processed Data Export'!BV315*Z$1</f>
        <v>0</v>
      </c>
      <c r="AA314" s="2">
        <f>'Processed Data Export'!BW315*AA$1</f>
        <v>0</v>
      </c>
      <c r="AB314" s="2">
        <f>'Processed Data Export'!BX315*AB$1</f>
        <v>0</v>
      </c>
      <c r="AC314" s="2">
        <f>'Processed Data Export'!BY315*AC$1</f>
        <v>0</v>
      </c>
      <c r="AD314" s="2">
        <f>'Processed Data Export'!BZ315*AD$1</f>
        <v>0</v>
      </c>
      <c r="AE314" s="2">
        <f>'Processed Data Export'!CA315*AE$1</f>
        <v>0</v>
      </c>
      <c r="AF314" s="2">
        <f>'Processed Data Export'!CB315*AF$1</f>
        <v>0</v>
      </c>
      <c r="AG314" s="2">
        <f>'Processed Data Export'!CC315*AG$1</f>
        <v>0</v>
      </c>
      <c r="AH314" s="2">
        <f>'Processed Data Export'!CD315*AH$1</f>
        <v>0</v>
      </c>
      <c r="AI314" s="2">
        <f>'Processed Data Export'!CE315*AI$1</f>
        <v>0</v>
      </c>
      <c r="AJ314" s="2">
        <f>'Processed Data Export'!CF315*AJ$1</f>
        <v>0</v>
      </c>
      <c r="AK314" s="2">
        <f>'Processed Data Export'!CG315*AK$1</f>
        <v>0</v>
      </c>
      <c r="AL314" s="2">
        <f>'Processed Data Export'!CH315*AL$1</f>
        <v>0</v>
      </c>
      <c r="AM314" s="2">
        <f>'Processed Data Export'!CI315*AM$1</f>
        <v>0</v>
      </c>
      <c r="AN314" s="2">
        <f>'Processed Data Export'!CJ315*AN$1</f>
        <v>0</v>
      </c>
      <c r="AO314" s="2">
        <f>'Processed Data Export'!CK315*AO$1</f>
        <v>0</v>
      </c>
      <c r="AP314" s="2">
        <f>'Processed Data Export'!CL315*AP$1</f>
        <v>0</v>
      </c>
      <c r="AQ314" s="2">
        <f>'Processed Data Export'!CM315*AQ$1</f>
        <v>0</v>
      </c>
      <c r="AR314" s="2">
        <f>'Processed Data Export'!CN315*AR$1</f>
        <v>0</v>
      </c>
      <c r="AS314" s="2">
        <f>'Processed Data Export'!CO315*AS$1</f>
        <v>0</v>
      </c>
      <c r="AT314" s="2">
        <f>'Processed Data Export'!CP315*AT$1</f>
        <v>0</v>
      </c>
      <c r="AU314" s="2">
        <f>'Processed Data Export'!CQ315*AU$1</f>
        <v>0</v>
      </c>
      <c r="AV314" s="2">
        <f>'Processed Data Export'!CR315*AV$1</f>
        <v>0</v>
      </c>
      <c r="AW314" s="2">
        <f>'Processed Data Export'!CS315*AW$1</f>
        <v>0</v>
      </c>
      <c r="AX314" s="2">
        <f>'Processed Data Export'!CT315*AX$1</f>
        <v>0</v>
      </c>
      <c r="AY314" s="2">
        <f>'Processed Data Export'!CU315*AY$1</f>
        <v>0</v>
      </c>
      <c r="AZ314" s="2">
        <f>'Processed Data Export'!CV315*AZ$1</f>
        <v>0</v>
      </c>
      <c r="BA314" s="2">
        <f>'Processed Data Export'!CW315*BA$1</f>
        <v>0</v>
      </c>
      <c r="BB314" s="2">
        <f>'Processed Data Export'!CX315*BB$1</f>
        <v>0</v>
      </c>
      <c r="BC314" s="2">
        <f>'Processed Data Export'!CY315*BC$1</f>
        <v>0</v>
      </c>
      <c r="BD314" s="2">
        <f>'Processed Data Export'!CZ315*BD$1</f>
        <v>0</v>
      </c>
      <c r="BE314" s="2">
        <f>'Processed Data Export'!DA315*BE$1</f>
        <v>0</v>
      </c>
      <c r="BF314" s="2">
        <f>'Processed Data Export'!DB315*BF$1</f>
        <v>0</v>
      </c>
      <c r="BG314" s="2">
        <f>'Processed Data Export'!DC315*BG$1</f>
        <v>0</v>
      </c>
      <c r="BH314" s="2">
        <f>'Processed Data Export'!DD315*BH$1</f>
        <v>0</v>
      </c>
      <c r="BI314" s="2">
        <f>'Processed Data Export'!DE315*BI$1</f>
        <v>0</v>
      </c>
      <c r="BJ314" s="2">
        <f>'Processed Data Export'!DF315*BJ$1</f>
        <v>0</v>
      </c>
      <c r="BK314" s="2">
        <f>'Processed Data Export'!DG315*BK$1</f>
        <v>0</v>
      </c>
      <c r="BL314" s="2">
        <f>'Processed Data Export'!DH315*BL$1</f>
        <v>0</v>
      </c>
      <c r="BM314" s="2">
        <f>'Processed Data Export'!DI315*BM$1</f>
        <v>0</v>
      </c>
      <c r="BN314" s="2">
        <f>'Processed Data Export'!DJ315*BN$1</f>
        <v>0</v>
      </c>
      <c r="BO314" s="2">
        <f>'Processed Data Export'!DK315*BO$1</f>
        <v>0</v>
      </c>
      <c r="BP314" s="2">
        <f>'Processed Data Export'!DL315*BP$1</f>
        <v>0</v>
      </c>
      <c r="BQ314" s="2">
        <f>'Processed Data Export'!DM315*BQ$1</f>
        <v>0</v>
      </c>
      <c r="BR314" s="2">
        <f>'Processed Data Export'!DN315*BR$1</f>
        <v>0</v>
      </c>
      <c r="BS314" s="2">
        <f>'Processed Data Export'!DO315*BS$1</f>
        <v>0</v>
      </c>
      <c r="BT314" s="2">
        <f>'Processed Data Export'!DP315*BT$1</f>
        <v>0</v>
      </c>
      <c r="BU314" s="2">
        <f>'Processed Data Export'!DQ315*BU$1</f>
        <v>0</v>
      </c>
      <c r="BV314" s="2">
        <f>'Processed Data Export'!DR315*BV$1</f>
        <v>0</v>
      </c>
      <c r="BW314" s="2">
        <f>'Processed Data Export'!DS315*BW$1</f>
        <v>0</v>
      </c>
      <c r="BX314" s="2">
        <f>'Processed Data Export'!DT315*BX$1</f>
        <v>0</v>
      </c>
      <c r="BY314" s="2">
        <f>'Processed Data Export'!DU315*BY$1</f>
        <v>0</v>
      </c>
      <c r="BZ314" s="2">
        <f>'Processed Data Export'!DV315*BZ$1</f>
        <v>0</v>
      </c>
      <c r="CA314" s="2">
        <f>'Processed Data Export'!DW315*CA$1</f>
        <v>0</v>
      </c>
      <c r="CB314" s="2">
        <f>'Processed Data Export'!DX315*CB$1</f>
        <v>0</v>
      </c>
      <c r="CC314" s="2">
        <f>'Processed Data Export'!DY315*CC$1</f>
        <v>0</v>
      </c>
      <c r="CD314" s="2">
        <f>'Processed Data Export'!DZ315*CD$1</f>
        <v>0</v>
      </c>
      <c r="CE314" s="2">
        <f>'Processed Data Export'!EA315*CE$1</f>
        <v>0</v>
      </c>
      <c r="CF314" s="2">
        <f>'Processed Data Export'!EB315*CF$1</f>
        <v>0</v>
      </c>
      <c r="CG314" s="2">
        <f>'Processed Data Export'!EC315*CG$1</f>
        <v>0</v>
      </c>
      <c r="CH314" s="2">
        <f>'Processed Data Export'!ED315*CH$1</f>
        <v>0</v>
      </c>
      <c r="CI314" s="2">
        <f>'Processed Data Export'!EE315*CI$1</f>
        <v>0</v>
      </c>
      <c r="CJ314" s="2">
        <f>'Processed Data Export'!EF315*CJ$1</f>
        <v>0</v>
      </c>
      <c r="CK314" s="2">
        <f>'Processed Data Export'!EG315*CK$1</f>
        <v>0</v>
      </c>
      <c r="CL314" s="2">
        <f>'Processed Data Export'!EH315*CL$1</f>
        <v>0</v>
      </c>
      <c r="CM314" s="2">
        <f>'Processed Data Export'!EI315*CM$1</f>
        <v>0</v>
      </c>
      <c r="CN314" s="2">
        <f>'Processed Data Export'!EJ315*CN$1</f>
        <v>0</v>
      </c>
      <c r="CO314" s="2">
        <f t="shared" si="8"/>
        <v>0</v>
      </c>
      <c r="CP314" s="2">
        <f t="shared" si="9"/>
        <v>0</v>
      </c>
    </row>
    <row r="315" spans="1:94" x14ac:dyDescent="0.35">
      <c r="A315" s="2">
        <f>'Processed Data Export'!B316</f>
        <v>0</v>
      </c>
      <c r="B315" s="2">
        <f>'Processed Data Export'!AX316*B$1</f>
        <v>0</v>
      </c>
      <c r="C315" s="2">
        <f>'Processed Data Export'!AY316*C$1</f>
        <v>0</v>
      </c>
      <c r="D315" s="2">
        <f>'Processed Data Export'!AZ316*D$1</f>
        <v>0</v>
      </c>
      <c r="E315" s="2">
        <f>'Processed Data Export'!BA316*E$1</f>
        <v>0</v>
      </c>
      <c r="F315" s="2">
        <f>'Processed Data Export'!BB316*F$1</f>
        <v>0</v>
      </c>
      <c r="G315" s="2">
        <f>'Processed Data Export'!BC316*G$1</f>
        <v>0</v>
      </c>
      <c r="H315" s="2">
        <f>'Processed Data Export'!BD316*H$1</f>
        <v>0</v>
      </c>
      <c r="I315" s="2">
        <f>'Processed Data Export'!BE316*I$1</f>
        <v>0</v>
      </c>
      <c r="J315" s="2">
        <f>'Processed Data Export'!BF316*J$1</f>
        <v>0</v>
      </c>
      <c r="K315" s="2">
        <f>'Processed Data Export'!BG316*K$1</f>
        <v>0</v>
      </c>
      <c r="L315" s="2">
        <f>'Processed Data Export'!BH316*L$1</f>
        <v>0</v>
      </c>
      <c r="M315" s="2">
        <f>'Processed Data Export'!BI316*M$1</f>
        <v>0</v>
      </c>
      <c r="N315" s="2">
        <f>'Processed Data Export'!BJ316*N$1</f>
        <v>0</v>
      </c>
      <c r="O315" s="2">
        <f>'Processed Data Export'!BK316*O$1</f>
        <v>0</v>
      </c>
      <c r="P315" s="2">
        <f>'Processed Data Export'!BL316*P$1</f>
        <v>0</v>
      </c>
      <c r="Q315" s="2">
        <f>'Processed Data Export'!BM316*Q$1</f>
        <v>0</v>
      </c>
      <c r="R315" s="2">
        <f>'Processed Data Export'!BN316*R$1</f>
        <v>0</v>
      </c>
      <c r="S315" s="2">
        <f>'Processed Data Export'!BO316*S$1</f>
        <v>0</v>
      </c>
      <c r="T315" s="2">
        <f>'Processed Data Export'!BP316*T$1</f>
        <v>0</v>
      </c>
      <c r="U315" s="2">
        <f>'Processed Data Export'!BQ316*U$1</f>
        <v>0</v>
      </c>
      <c r="V315" s="2">
        <f>'Processed Data Export'!BR316*V$1</f>
        <v>0</v>
      </c>
      <c r="W315" s="2">
        <f>'Processed Data Export'!BS316*W$1</f>
        <v>0</v>
      </c>
      <c r="X315" s="2">
        <f>'Processed Data Export'!BT316*X$1</f>
        <v>0</v>
      </c>
      <c r="Y315" s="2">
        <f>'Processed Data Export'!BU316*Y$1</f>
        <v>0</v>
      </c>
      <c r="Z315" s="2">
        <f>'Processed Data Export'!BV316*Z$1</f>
        <v>0</v>
      </c>
      <c r="AA315" s="2">
        <f>'Processed Data Export'!BW316*AA$1</f>
        <v>0</v>
      </c>
      <c r="AB315" s="2">
        <f>'Processed Data Export'!BX316*AB$1</f>
        <v>0</v>
      </c>
      <c r="AC315" s="2">
        <f>'Processed Data Export'!BY316*AC$1</f>
        <v>0</v>
      </c>
      <c r="AD315" s="2">
        <f>'Processed Data Export'!BZ316*AD$1</f>
        <v>0</v>
      </c>
      <c r="AE315" s="2">
        <f>'Processed Data Export'!CA316*AE$1</f>
        <v>0</v>
      </c>
      <c r="AF315" s="2">
        <f>'Processed Data Export'!CB316*AF$1</f>
        <v>0</v>
      </c>
      <c r="AG315" s="2">
        <f>'Processed Data Export'!CC316*AG$1</f>
        <v>0</v>
      </c>
      <c r="AH315" s="2">
        <f>'Processed Data Export'!CD316*AH$1</f>
        <v>0</v>
      </c>
      <c r="AI315" s="2">
        <f>'Processed Data Export'!CE316*AI$1</f>
        <v>0</v>
      </c>
      <c r="AJ315" s="2">
        <f>'Processed Data Export'!CF316*AJ$1</f>
        <v>0</v>
      </c>
      <c r="AK315" s="2">
        <f>'Processed Data Export'!CG316*AK$1</f>
        <v>0</v>
      </c>
      <c r="AL315" s="2">
        <f>'Processed Data Export'!CH316*AL$1</f>
        <v>0</v>
      </c>
      <c r="AM315" s="2">
        <f>'Processed Data Export'!CI316*AM$1</f>
        <v>0</v>
      </c>
      <c r="AN315" s="2">
        <f>'Processed Data Export'!CJ316*AN$1</f>
        <v>0</v>
      </c>
      <c r="AO315" s="2">
        <f>'Processed Data Export'!CK316*AO$1</f>
        <v>0</v>
      </c>
      <c r="AP315" s="2">
        <f>'Processed Data Export'!CL316*AP$1</f>
        <v>0</v>
      </c>
      <c r="AQ315" s="2">
        <f>'Processed Data Export'!CM316*AQ$1</f>
        <v>0</v>
      </c>
      <c r="AR315" s="2">
        <f>'Processed Data Export'!CN316*AR$1</f>
        <v>0</v>
      </c>
      <c r="AS315" s="2">
        <f>'Processed Data Export'!CO316*AS$1</f>
        <v>0</v>
      </c>
      <c r="AT315" s="2">
        <f>'Processed Data Export'!CP316*AT$1</f>
        <v>0</v>
      </c>
      <c r="AU315" s="2">
        <f>'Processed Data Export'!CQ316*AU$1</f>
        <v>0</v>
      </c>
      <c r="AV315" s="2">
        <f>'Processed Data Export'!CR316*AV$1</f>
        <v>0</v>
      </c>
      <c r="AW315" s="2">
        <f>'Processed Data Export'!CS316*AW$1</f>
        <v>0</v>
      </c>
      <c r="AX315" s="2">
        <f>'Processed Data Export'!CT316*AX$1</f>
        <v>0</v>
      </c>
      <c r="AY315" s="2">
        <f>'Processed Data Export'!CU316*AY$1</f>
        <v>0</v>
      </c>
      <c r="AZ315" s="2">
        <f>'Processed Data Export'!CV316*AZ$1</f>
        <v>0</v>
      </c>
      <c r="BA315" s="2">
        <f>'Processed Data Export'!CW316*BA$1</f>
        <v>0</v>
      </c>
      <c r="BB315" s="2">
        <f>'Processed Data Export'!CX316*BB$1</f>
        <v>0</v>
      </c>
      <c r="BC315" s="2">
        <f>'Processed Data Export'!CY316*BC$1</f>
        <v>0</v>
      </c>
      <c r="BD315" s="2">
        <f>'Processed Data Export'!CZ316*BD$1</f>
        <v>0</v>
      </c>
      <c r="BE315" s="2">
        <f>'Processed Data Export'!DA316*BE$1</f>
        <v>0</v>
      </c>
      <c r="BF315" s="2">
        <f>'Processed Data Export'!DB316*BF$1</f>
        <v>0</v>
      </c>
      <c r="BG315" s="2">
        <f>'Processed Data Export'!DC316*BG$1</f>
        <v>0</v>
      </c>
      <c r="BH315" s="2">
        <f>'Processed Data Export'!DD316*BH$1</f>
        <v>0</v>
      </c>
      <c r="BI315" s="2">
        <f>'Processed Data Export'!DE316*BI$1</f>
        <v>0</v>
      </c>
      <c r="BJ315" s="2">
        <f>'Processed Data Export'!DF316*BJ$1</f>
        <v>0</v>
      </c>
      <c r="BK315" s="2">
        <f>'Processed Data Export'!DG316*BK$1</f>
        <v>0</v>
      </c>
      <c r="BL315" s="2">
        <f>'Processed Data Export'!DH316*BL$1</f>
        <v>0</v>
      </c>
      <c r="BM315" s="2">
        <f>'Processed Data Export'!DI316*BM$1</f>
        <v>0</v>
      </c>
      <c r="BN315" s="2">
        <f>'Processed Data Export'!DJ316*BN$1</f>
        <v>0</v>
      </c>
      <c r="BO315" s="2">
        <f>'Processed Data Export'!DK316*BO$1</f>
        <v>0</v>
      </c>
      <c r="BP315" s="2">
        <f>'Processed Data Export'!DL316*BP$1</f>
        <v>0</v>
      </c>
      <c r="BQ315" s="2">
        <f>'Processed Data Export'!DM316*BQ$1</f>
        <v>0</v>
      </c>
      <c r="BR315" s="2">
        <f>'Processed Data Export'!DN316*BR$1</f>
        <v>0</v>
      </c>
      <c r="BS315" s="2">
        <f>'Processed Data Export'!DO316*BS$1</f>
        <v>0</v>
      </c>
      <c r="BT315" s="2">
        <f>'Processed Data Export'!DP316*BT$1</f>
        <v>0</v>
      </c>
      <c r="BU315" s="2">
        <f>'Processed Data Export'!DQ316*BU$1</f>
        <v>0</v>
      </c>
      <c r="BV315" s="2">
        <f>'Processed Data Export'!DR316*BV$1</f>
        <v>0</v>
      </c>
      <c r="BW315" s="2">
        <f>'Processed Data Export'!DS316*BW$1</f>
        <v>0</v>
      </c>
      <c r="BX315" s="2">
        <f>'Processed Data Export'!DT316*BX$1</f>
        <v>0</v>
      </c>
      <c r="BY315" s="2">
        <f>'Processed Data Export'!DU316*BY$1</f>
        <v>0</v>
      </c>
      <c r="BZ315" s="2">
        <f>'Processed Data Export'!DV316*BZ$1</f>
        <v>0</v>
      </c>
      <c r="CA315" s="2">
        <f>'Processed Data Export'!DW316*CA$1</f>
        <v>0</v>
      </c>
      <c r="CB315" s="2">
        <f>'Processed Data Export'!DX316*CB$1</f>
        <v>0</v>
      </c>
      <c r="CC315" s="2">
        <f>'Processed Data Export'!DY316*CC$1</f>
        <v>0</v>
      </c>
      <c r="CD315" s="2">
        <f>'Processed Data Export'!DZ316*CD$1</f>
        <v>0</v>
      </c>
      <c r="CE315" s="2">
        <f>'Processed Data Export'!EA316*CE$1</f>
        <v>0</v>
      </c>
      <c r="CF315" s="2">
        <f>'Processed Data Export'!EB316*CF$1</f>
        <v>0</v>
      </c>
      <c r="CG315" s="2">
        <f>'Processed Data Export'!EC316*CG$1</f>
        <v>0</v>
      </c>
      <c r="CH315" s="2">
        <f>'Processed Data Export'!ED316*CH$1</f>
        <v>0</v>
      </c>
      <c r="CI315" s="2">
        <f>'Processed Data Export'!EE316*CI$1</f>
        <v>0</v>
      </c>
      <c r="CJ315" s="2">
        <f>'Processed Data Export'!EF316*CJ$1</f>
        <v>0</v>
      </c>
      <c r="CK315" s="2">
        <f>'Processed Data Export'!EG316*CK$1</f>
        <v>0</v>
      </c>
      <c r="CL315" s="2">
        <f>'Processed Data Export'!EH316*CL$1</f>
        <v>0</v>
      </c>
      <c r="CM315" s="2">
        <f>'Processed Data Export'!EI316*CM$1</f>
        <v>0</v>
      </c>
      <c r="CN315" s="2">
        <f>'Processed Data Export'!EJ316*CN$1</f>
        <v>0</v>
      </c>
      <c r="CO315" s="2">
        <f t="shared" si="8"/>
        <v>0</v>
      </c>
      <c r="CP315" s="2">
        <f t="shared" si="9"/>
        <v>0</v>
      </c>
    </row>
    <row r="316" spans="1:94" x14ac:dyDescent="0.35">
      <c r="A316" s="2">
        <f>'Processed Data Export'!B317</f>
        <v>0</v>
      </c>
      <c r="B316" s="2">
        <f>'Processed Data Export'!AX317*B$1</f>
        <v>0</v>
      </c>
      <c r="C316" s="2">
        <f>'Processed Data Export'!AY317*C$1</f>
        <v>0</v>
      </c>
      <c r="D316" s="2">
        <f>'Processed Data Export'!AZ317*D$1</f>
        <v>0</v>
      </c>
      <c r="E316" s="2">
        <f>'Processed Data Export'!BA317*E$1</f>
        <v>0</v>
      </c>
      <c r="F316" s="2">
        <f>'Processed Data Export'!BB317*F$1</f>
        <v>0</v>
      </c>
      <c r="G316" s="2">
        <f>'Processed Data Export'!BC317*G$1</f>
        <v>0</v>
      </c>
      <c r="H316" s="2">
        <f>'Processed Data Export'!BD317*H$1</f>
        <v>0</v>
      </c>
      <c r="I316" s="2">
        <f>'Processed Data Export'!BE317*I$1</f>
        <v>0</v>
      </c>
      <c r="J316" s="2">
        <f>'Processed Data Export'!BF317*J$1</f>
        <v>0</v>
      </c>
      <c r="K316" s="2">
        <f>'Processed Data Export'!BG317*K$1</f>
        <v>0</v>
      </c>
      <c r="L316" s="2">
        <f>'Processed Data Export'!BH317*L$1</f>
        <v>0</v>
      </c>
      <c r="M316" s="2">
        <f>'Processed Data Export'!BI317*M$1</f>
        <v>0</v>
      </c>
      <c r="N316" s="2">
        <f>'Processed Data Export'!BJ317*N$1</f>
        <v>0</v>
      </c>
      <c r="O316" s="2">
        <f>'Processed Data Export'!BK317*O$1</f>
        <v>0</v>
      </c>
      <c r="P316" s="2">
        <f>'Processed Data Export'!BL317*P$1</f>
        <v>0</v>
      </c>
      <c r="Q316" s="2">
        <f>'Processed Data Export'!BM317*Q$1</f>
        <v>0</v>
      </c>
      <c r="R316" s="2">
        <f>'Processed Data Export'!BN317*R$1</f>
        <v>0</v>
      </c>
      <c r="S316" s="2">
        <f>'Processed Data Export'!BO317*S$1</f>
        <v>0</v>
      </c>
      <c r="T316" s="2">
        <f>'Processed Data Export'!BP317*T$1</f>
        <v>0</v>
      </c>
      <c r="U316" s="2">
        <f>'Processed Data Export'!BQ317*U$1</f>
        <v>0</v>
      </c>
      <c r="V316" s="2">
        <f>'Processed Data Export'!BR317*V$1</f>
        <v>0</v>
      </c>
      <c r="W316" s="2">
        <f>'Processed Data Export'!BS317*W$1</f>
        <v>0</v>
      </c>
      <c r="X316" s="2">
        <f>'Processed Data Export'!BT317*X$1</f>
        <v>0</v>
      </c>
      <c r="Y316" s="2">
        <f>'Processed Data Export'!BU317*Y$1</f>
        <v>0</v>
      </c>
      <c r="Z316" s="2">
        <f>'Processed Data Export'!BV317*Z$1</f>
        <v>0</v>
      </c>
      <c r="AA316" s="2">
        <f>'Processed Data Export'!BW317*AA$1</f>
        <v>0</v>
      </c>
      <c r="AB316" s="2">
        <f>'Processed Data Export'!BX317*AB$1</f>
        <v>0</v>
      </c>
      <c r="AC316" s="2">
        <f>'Processed Data Export'!BY317*AC$1</f>
        <v>0</v>
      </c>
      <c r="AD316" s="2">
        <f>'Processed Data Export'!BZ317*AD$1</f>
        <v>0</v>
      </c>
      <c r="AE316" s="2">
        <f>'Processed Data Export'!CA317*AE$1</f>
        <v>0</v>
      </c>
      <c r="AF316" s="2">
        <f>'Processed Data Export'!CB317*AF$1</f>
        <v>0</v>
      </c>
      <c r="AG316" s="2">
        <f>'Processed Data Export'!CC317*AG$1</f>
        <v>0</v>
      </c>
      <c r="AH316" s="2">
        <f>'Processed Data Export'!CD317*AH$1</f>
        <v>0</v>
      </c>
      <c r="AI316" s="2">
        <f>'Processed Data Export'!CE317*AI$1</f>
        <v>0</v>
      </c>
      <c r="AJ316" s="2">
        <f>'Processed Data Export'!CF317*AJ$1</f>
        <v>0</v>
      </c>
      <c r="AK316" s="2">
        <f>'Processed Data Export'!CG317*AK$1</f>
        <v>0</v>
      </c>
      <c r="AL316" s="2">
        <f>'Processed Data Export'!CH317*AL$1</f>
        <v>0</v>
      </c>
      <c r="AM316" s="2">
        <f>'Processed Data Export'!CI317*AM$1</f>
        <v>0</v>
      </c>
      <c r="AN316" s="2">
        <f>'Processed Data Export'!CJ317*AN$1</f>
        <v>0</v>
      </c>
      <c r="AO316" s="2">
        <f>'Processed Data Export'!CK317*AO$1</f>
        <v>0</v>
      </c>
      <c r="AP316" s="2">
        <f>'Processed Data Export'!CL317*AP$1</f>
        <v>0</v>
      </c>
      <c r="AQ316" s="2">
        <f>'Processed Data Export'!CM317*AQ$1</f>
        <v>0</v>
      </c>
      <c r="AR316" s="2">
        <f>'Processed Data Export'!CN317*AR$1</f>
        <v>0</v>
      </c>
      <c r="AS316" s="2">
        <f>'Processed Data Export'!CO317*AS$1</f>
        <v>0</v>
      </c>
      <c r="AT316" s="2">
        <f>'Processed Data Export'!CP317*AT$1</f>
        <v>0</v>
      </c>
      <c r="AU316" s="2">
        <f>'Processed Data Export'!CQ317*AU$1</f>
        <v>0</v>
      </c>
      <c r="AV316" s="2">
        <f>'Processed Data Export'!CR317*AV$1</f>
        <v>0</v>
      </c>
      <c r="AW316" s="2">
        <f>'Processed Data Export'!CS317*AW$1</f>
        <v>0</v>
      </c>
      <c r="AX316" s="2">
        <f>'Processed Data Export'!CT317*AX$1</f>
        <v>0</v>
      </c>
      <c r="AY316" s="2">
        <f>'Processed Data Export'!CU317*AY$1</f>
        <v>0</v>
      </c>
      <c r="AZ316" s="2">
        <f>'Processed Data Export'!CV317*AZ$1</f>
        <v>0</v>
      </c>
      <c r="BA316" s="2">
        <f>'Processed Data Export'!CW317*BA$1</f>
        <v>0</v>
      </c>
      <c r="BB316" s="2">
        <f>'Processed Data Export'!CX317*BB$1</f>
        <v>0</v>
      </c>
      <c r="BC316" s="2">
        <f>'Processed Data Export'!CY317*BC$1</f>
        <v>0</v>
      </c>
      <c r="BD316" s="2">
        <f>'Processed Data Export'!CZ317*BD$1</f>
        <v>0</v>
      </c>
      <c r="BE316" s="2">
        <f>'Processed Data Export'!DA317*BE$1</f>
        <v>0</v>
      </c>
      <c r="BF316" s="2">
        <f>'Processed Data Export'!DB317*BF$1</f>
        <v>0</v>
      </c>
      <c r="BG316" s="2">
        <f>'Processed Data Export'!DC317*BG$1</f>
        <v>0</v>
      </c>
      <c r="BH316" s="2">
        <f>'Processed Data Export'!DD317*BH$1</f>
        <v>0</v>
      </c>
      <c r="BI316" s="2">
        <f>'Processed Data Export'!DE317*BI$1</f>
        <v>0</v>
      </c>
      <c r="BJ316" s="2">
        <f>'Processed Data Export'!DF317*BJ$1</f>
        <v>0</v>
      </c>
      <c r="BK316" s="2">
        <f>'Processed Data Export'!DG317*BK$1</f>
        <v>0</v>
      </c>
      <c r="BL316" s="2">
        <f>'Processed Data Export'!DH317*BL$1</f>
        <v>0</v>
      </c>
      <c r="BM316" s="2">
        <f>'Processed Data Export'!DI317*BM$1</f>
        <v>0</v>
      </c>
      <c r="BN316" s="2">
        <f>'Processed Data Export'!DJ317*BN$1</f>
        <v>0</v>
      </c>
      <c r="BO316" s="2">
        <f>'Processed Data Export'!DK317*BO$1</f>
        <v>0</v>
      </c>
      <c r="BP316" s="2">
        <f>'Processed Data Export'!DL317*BP$1</f>
        <v>0</v>
      </c>
      <c r="BQ316" s="2">
        <f>'Processed Data Export'!DM317*BQ$1</f>
        <v>0</v>
      </c>
      <c r="BR316" s="2">
        <f>'Processed Data Export'!DN317*BR$1</f>
        <v>0</v>
      </c>
      <c r="BS316" s="2">
        <f>'Processed Data Export'!DO317*BS$1</f>
        <v>0</v>
      </c>
      <c r="BT316" s="2">
        <f>'Processed Data Export'!DP317*BT$1</f>
        <v>0</v>
      </c>
      <c r="BU316" s="2">
        <f>'Processed Data Export'!DQ317*BU$1</f>
        <v>0</v>
      </c>
      <c r="BV316" s="2">
        <f>'Processed Data Export'!DR317*BV$1</f>
        <v>0</v>
      </c>
      <c r="BW316" s="2">
        <f>'Processed Data Export'!DS317*BW$1</f>
        <v>0</v>
      </c>
      <c r="BX316" s="2">
        <f>'Processed Data Export'!DT317*BX$1</f>
        <v>0</v>
      </c>
      <c r="BY316" s="2">
        <f>'Processed Data Export'!DU317*BY$1</f>
        <v>0</v>
      </c>
      <c r="BZ316" s="2">
        <f>'Processed Data Export'!DV317*BZ$1</f>
        <v>0</v>
      </c>
      <c r="CA316" s="2">
        <f>'Processed Data Export'!DW317*CA$1</f>
        <v>0</v>
      </c>
      <c r="CB316" s="2">
        <f>'Processed Data Export'!DX317*CB$1</f>
        <v>0</v>
      </c>
      <c r="CC316" s="2">
        <f>'Processed Data Export'!DY317*CC$1</f>
        <v>0</v>
      </c>
      <c r="CD316" s="2">
        <f>'Processed Data Export'!DZ317*CD$1</f>
        <v>0</v>
      </c>
      <c r="CE316" s="2">
        <f>'Processed Data Export'!EA317*CE$1</f>
        <v>0</v>
      </c>
      <c r="CF316" s="2">
        <f>'Processed Data Export'!EB317*CF$1</f>
        <v>0</v>
      </c>
      <c r="CG316" s="2">
        <f>'Processed Data Export'!EC317*CG$1</f>
        <v>0</v>
      </c>
      <c r="CH316" s="2">
        <f>'Processed Data Export'!ED317*CH$1</f>
        <v>0</v>
      </c>
      <c r="CI316" s="2">
        <f>'Processed Data Export'!EE317*CI$1</f>
        <v>0</v>
      </c>
      <c r="CJ316" s="2">
        <f>'Processed Data Export'!EF317*CJ$1</f>
        <v>0</v>
      </c>
      <c r="CK316" s="2">
        <f>'Processed Data Export'!EG317*CK$1</f>
        <v>0</v>
      </c>
      <c r="CL316" s="2">
        <f>'Processed Data Export'!EH317*CL$1</f>
        <v>0</v>
      </c>
      <c r="CM316" s="2">
        <f>'Processed Data Export'!EI317*CM$1</f>
        <v>0</v>
      </c>
      <c r="CN316" s="2">
        <f>'Processed Data Export'!EJ317*CN$1</f>
        <v>0</v>
      </c>
      <c r="CO316" s="2">
        <f t="shared" si="8"/>
        <v>0</v>
      </c>
      <c r="CP316" s="2">
        <f t="shared" si="9"/>
        <v>0</v>
      </c>
    </row>
    <row r="317" spans="1:94" x14ac:dyDescent="0.35">
      <c r="A317" s="2">
        <f>'Processed Data Export'!B318</f>
        <v>0</v>
      </c>
      <c r="B317" s="2">
        <f>'Processed Data Export'!AX318*B$1</f>
        <v>0</v>
      </c>
      <c r="C317" s="2">
        <f>'Processed Data Export'!AY318*C$1</f>
        <v>0</v>
      </c>
      <c r="D317" s="2">
        <f>'Processed Data Export'!AZ318*D$1</f>
        <v>0</v>
      </c>
      <c r="E317" s="2">
        <f>'Processed Data Export'!BA318*E$1</f>
        <v>0</v>
      </c>
      <c r="F317" s="2">
        <f>'Processed Data Export'!BB318*F$1</f>
        <v>0</v>
      </c>
      <c r="G317" s="2">
        <f>'Processed Data Export'!BC318*G$1</f>
        <v>0</v>
      </c>
      <c r="H317" s="2">
        <f>'Processed Data Export'!BD318*H$1</f>
        <v>0</v>
      </c>
      <c r="I317" s="2">
        <f>'Processed Data Export'!BE318*I$1</f>
        <v>0</v>
      </c>
      <c r="J317" s="2">
        <f>'Processed Data Export'!BF318*J$1</f>
        <v>0</v>
      </c>
      <c r="K317" s="2">
        <f>'Processed Data Export'!BG318*K$1</f>
        <v>0</v>
      </c>
      <c r="L317" s="2">
        <f>'Processed Data Export'!BH318*L$1</f>
        <v>0</v>
      </c>
      <c r="M317" s="2">
        <f>'Processed Data Export'!BI318*M$1</f>
        <v>0</v>
      </c>
      <c r="N317" s="2">
        <f>'Processed Data Export'!BJ318*N$1</f>
        <v>0</v>
      </c>
      <c r="O317" s="2">
        <f>'Processed Data Export'!BK318*O$1</f>
        <v>0</v>
      </c>
      <c r="P317" s="2">
        <f>'Processed Data Export'!BL318*P$1</f>
        <v>0</v>
      </c>
      <c r="Q317" s="2">
        <f>'Processed Data Export'!BM318*Q$1</f>
        <v>0</v>
      </c>
      <c r="R317" s="2">
        <f>'Processed Data Export'!BN318*R$1</f>
        <v>0</v>
      </c>
      <c r="S317" s="2">
        <f>'Processed Data Export'!BO318*S$1</f>
        <v>0</v>
      </c>
      <c r="T317" s="2">
        <f>'Processed Data Export'!BP318*T$1</f>
        <v>0</v>
      </c>
      <c r="U317" s="2">
        <f>'Processed Data Export'!BQ318*U$1</f>
        <v>0</v>
      </c>
      <c r="V317" s="2">
        <f>'Processed Data Export'!BR318*V$1</f>
        <v>0</v>
      </c>
      <c r="W317" s="2">
        <f>'Processed Data Export'!BS318*W$1</f>
        <v>0</v>
      </c>
      <c r="X317" s="2">
        <f>'Processed Data Export'!BT318*X$1</f>
        <v>0</v>
      </c>
      <c r="Y317" s="2">
        <f>'Processed Data Export'!BU318*Y$1</f>
        <v>0</v>
      </c>
      <c r="Z317" s="2">
        <f>'Processed Data Export'!BV318*Z$1</f>
        <v>0</v>
      </c>
      <c r="AA317" s="2">
        <f>'Processed Data Export'!BW318*AA$1</f>
        <v>0</v>
      </c>
      <c r="AB317" s="2">
        <f>'Processed Data Export'!BX318*AB$1</f>
        <v>0</v>
      </c>
      <c r="AC317" s="2">
        <f>'Processed Data Export'!BY318*AC$1</f>
        <v>0</v>
      </c>
      <c r="AD317" s="2">
        <f>'Processed Data Export'!BZ318*AD$1</f>
        <v>0</v>
      </c>
      <c r="AE317" s="2">
        <f>'Processed Data Export'!CA318*AE$1</f>
        <v>0</v>
      </c>
      <c r="AF317" s="2">
        <f>'Processed Data Export'!CB318*AF$1</f>
        <v>0</v>
      </c>
      <c r="AG317" s="2">
        <f>'Processed Data Export'!CC318*AG$1</f>
        <v>0</v>
      </c>
      <c r="AH317" s="2">
        <f>'Processed Data Export'!CD318*AH$1</f>
        <v>0</v>
      </c>
      <c r="AI317" s="2">
        <f>'Processed Data Export'!CE318*AI$1</f>
        <v>0</v>
      </c>
      <c r="AJ317" s="2">
        <f>'Processed Data Export'!CF318*AJ$1</f>
        <v>0</v>
      </c>
      <c r="AK317" s="2">
        <f>'Processed Data Export'!CG318*AK$1</f>
        <v>0</v>
      </c>
      <c r="AL317" s="2">
        <f>'Processed Data Export'!CH318*AL$1</f>
        <v>0</v>
      </c>
      <c r="AM317" s="2">
        <f>'Processed Data Export'!CI318*AM$1</f>
        <v>0</v>
      </c>
      <c r="AN317" s="2">
        <f>'Processed Data Export'!CJ318*AN$1</f>
        <v>0</v>
      </c>
      <c r="AO317" s="2">
        <f>'Processed Data Export'!CK318*AO$1</f>
        <v>0</v>
      </c>
      <c r="AP317" s="2">
        <f>'Processed Data Export'!CL318*AP$1</f>
        <v>0</v>
      </c>
      <c r="AQ317" s="2">
        <f>'Processed Data Export'!CM318*AQ$1</f>
        <v>0</v>
      </c>
      <c r="AR317" s="2">
        <f>'Processed Data Export'!CN318*AR$1</f>
        <v>0</v>
      </c>
      <c r="AS317" s="2">
        <f>'Processed Data Export'!CO318*AS$1</f>
        <v>0</v>
      </c>
      <c r="AT317" s="2">
        <f>'Processed Data Export'!CP318*AT$1</f>
        <v>0</v>
      </c>
      <c r="AU317" s="2">
        <f>'Processed Data Export'!CQ318*AU$1</f>
        <v>0</v>
      </c>
      <c r="AV317" s="2">
        <f>'Processed Data Export'!CR318*AV$1</f>
        <v>0</v>
      </c>
      <c r="AW317" s="2">
        <f>'Processed Data Export'!CS318*AW$1</f>
        <v>0</v>
      </c>
      <c r="AX317" s="2">
        <f>'Processed Data Export'!CT318*AX$1</f>
        <v>0</v>
      </c>
      <c r="AY317" s="2">
        <f>'Processed Data Export'!CU318*AY$1</f>
        <v>0</v>
      </c>
      <c r="AZ317" s="2">
        <f>'Processed Data Export'!CV318*AZ$1</f>
        <v>0</v>
      </c>
      <c r="BA317" s="2">
        <f>'Processed Data Export'!CW318*BA$1</f>
        <v>0</v>
      </c>
      <c r="BB317" s="2">
        <f>'Processed Data Export'!CX318*BB$1</f>
        <v>0</v>
      </c>
      <c r="BC317" s="2">
        <f>'Processed Data Export'!CY318*BC$1</f>
        <v>0</v>
      </c>
      <c r="BD317" s="2">
        <f>'Processed Data Export'!CZ318*BD$1</f>
        <v>0</v>
      </c>
      <c r="BE317" s="2">
        <f>'Processed Data Export'!DA318*BE$1</f>
        <v>0</v>
      </c>
      <c r="BF317" s="2">
        <f>'Processed Data Export'!DB318*BF$1</f>
        <v>0</v>
      </c>
      <c r="BG317" s="2">
        <f>'Processed Data Export'!DC318*BG$1</f>
        <v>0</v>
      </c>
      <c r="BH317" s="2">
        <f>'Processed Data Export'!DD318*BH$1</f>
        <v>0</v>
      </c>
      <c r="BI317" s="2">
        <f>'Processed Data Export'!DE318*BI$1</f>
        <v>0</v>
      </c>
      <c r="BJ317" s="2">
        <f>'Processed Data Export'!DF318*BJ$1</f>
        <v>0</v>
      </c>
      <c r="BK317" s="2">
        <f>'Processed Data Export'!DG318*BK$1</f>
        <v>0</v>
      </c>
      <c r="BL317" s="2">
        <f>'Processed Data Export'!DH318*BL$1</f>
        <v>0</v>
      </c>
      <c r="BM317" s="2">
        <f>'Processed Data Export'!DI318*BM$1</f>
        <v>0</v>
      </c>
      <c r="BN317" s="2">
        <f>'Processed Data Export'!DJ318*BN$1</f>
        <v>0</v>
      </c>
      <c r="BO317" s="2">
        <f>'Processed Data Export'!DK318*BO$1</f>
        <v>0</v>
      </c>
      <c r="BP317" s="2">
        <f>'Processed Data Export'!DL318*BP$1</f>
        <v>0</v>
      </c>
      <c r="BQ317" s="2">
        <f>'Processed Data Export'!DM318*BQ$1</f>
        <v>0</v>
      </c>
      <c r="BR317" s="2">
        <f>'Processed Data Export'!DN318*BR$1</f>
        <v>0</v>
      </c>
      <c r="BS317" s="2">
        <f>'Processed Data Export'!DO318*BS$1</f>
        <v>0</v>
      </c>
      <c r="BT317" s="2">
        <f>'Processed Data Export'!DP318*BT$1</f>
        <v>0</v>
      </c>
      <c r="BU317" s="2">
        <f>'Processed Data Export'!DQ318*BU$1</f>
        <v>0</v>
      </c>
      <c r="BV317" s="2">
        <f>'Processed Data Export'!DR318*BV$1</f>
        <v>0</v>
      </c>
      <c r="BW317" s="2">
        <f>'Processed Data Export'!DS318*BW$1</f>
        <v>0</v>
      </c>
      <c r="BX317" s="2">
        <f>'Processed Data Export'!DT318*BX$1</f>
        <v>0</v>
      </c>
      <c r="BY317" s="2">
        <f>'Processed Data Export'!DU318*BY$1</f>
        <v>0</v>
      </c>
      <c r="BZ317" s="2">
        <f>'Processed Data Export'!DV318*BZ$1</f>
        <v>0</v>
      </c>
      <c r="CA317" s="2">
        <f>'Processed Data Export'!DW318*CA$1</f>
        <v>0</v>
      </c>
      <c r="CB317" s="2">
        <f>'Processed Data Export'!DX318*CB$1</f>
        <v>0</v>
      </c>
      <c r="CC317" s="2">
        <f>'Processed Data Export'!DY318*CC$1</f>
        <v>0</v>
      </c>
      <c r="CD317" s="2">
        <f>'Processed Data Export'!DZ318*CD$1</f>
        <v>0</v>
      </c>
      <c r="CE317" s="2">
        <f>'Processed Data Export'!EA318*CE$1</f>
        <v>0</v>
      </c>
      <c r="CF317" s="2">
        <f>'Processed Data Export'!EB318*CF$1</f>
        <v>0</v>
      </c>
      <c r="CG317" s="2">
        <f>'Processed Data Export'!EC318*CG$1</f>
        <v>0</v>
      </c>
      <c r="CH317" s="2">
        <f>'Processed Data Export'!ED318*CH$1</f>
        <v>0</v>
      </c>
      <c r="CI317" s="2">
        <f>'Processed Data Export'!EE318*CI$1</f>
        <v>0</v>
      </c>
      <c r="CJ317" s="2">
        <f>'Processed Data Export'!EF318*CJ$1</f>
        <v>0</v>
      </c>
      <c r="CK317" s="2">
        <f>'Processed Data Export'!EG318*CK$1</f>
        <v>0</v>
      </c>
      <c r="CL317" s="2">
        <f>'Processed Data Export'!EH318*CL$1</f>
        <v>0</v>
      </c>
      <c r="CM317" s="2">
        <f>'Processed Data Export'!EI318*CM$1</f>
        <v>0</v>
      </c>
      <c r="CN317" s="2">
        <f>'Processed Data Export'!EJ318*CN$1</f>
        <v>0</v>
      </c>
      <c r="CO317" s="2">
        <f t="shared" si="8"/>
        <v>0</v>
      </c>
      <c r="CP317" s="2">
        <f t="shared" si="9"/>
        <v>0</v>
      </c>
    </row>
    <row r="318" spans="1:94" x14ac:dyDescent="0.35">
      <c r="A318" s="2">
        <f>'Processed Data Export'!B319</f>
        <v>0</v>
      </c>
      <c r="B318" s="2">
        <f>'Processed Data Export'!AX319*B$1</f>
        <v>0</v>
      </c>
      <c r="C318" s="2">
        <f>'Processed Data Export'!AY319*C$1</f>
        <v>0</v>
      </c>
      <c r="D318" s="2">
        <f>'Processed Data Export'!AZ319*D$1</f>
        <v>0</v>
      </c>
      <c r="E318" s="2">
        <f>'Processed Data Export'!BA319*E$1</f>
        <v>0</v>
      </c>
      <c r="F318" s="2">
        <f>'Processed Data Export'!BB319*F$1</f>
        <v>0</v>
      </c>
      <c r="G318" s="2">
        <f>'Processed Data Export'!BC319*G$1</f>
        <v>0</v>
      </c>
      <c r="H318" s="2">
        <f>'Processed Data Export'!BD319*H$1</f>
        <v>0</v>
      </c>
      <c r="I318" s="2">
        <f>'Processed Data Export'!BE319*I$1</f>
        <v>0</v>
      </c>
      <c r="J318" s="2">
        <f>'Processed Data Export'!BF319*J$1</f>
        <v>0</v>
      </c>
      <c r="K318" s="2">
        <f>'Processed Data Export'!BG319*K$1</f>
        <v>0</v>
      </c>
      <c r="L318" s="2">
        <f>'Processed Data Export'!BH319*L$1</f>
        <v>0</v>
      </c>
      <c r="M318" s="2">
        <f>'Processed Data Export'!BI319*M$1</f>
        <v>0</v>
      </c>
      <c r="N318" s="2">
        <f>'Processed Data Export'!BJ319*N$1</f>
        <v>0</v>
      </c>
      <c r="O318" s="2">
        <f>'Processed Data Export'!BK319*O$1</f>
        <v>0</v>
      </c>
      <c r="P318" s="2">
        <f>'Processed Data Export'!BL319*P$1</f>
        <v>0</v>
      </c>
      <c r="Q318" s="2">
        <f>'Processed Data Export'!BM319*Q$1</f>
        <v>0</v>
      </c>
      <c r="R318" s="2">
        <f>'Processed Data Export'!BN319*R$1</f>
        <v>0</v>
      </c>
      <c r="S318" s="2">
        <f>'Processed Data Export'!BO319*S$1</f>
        <v>0</v>
      </c>
      <c r="T318" s="2">
        <f>'Processed Data Export'!BP319*T$1</f>
        <v>0</v>
      </c>
      <c r="U318" s="2">
        <f>'Processed Data Export'!BQ319*U$1</f>
        <v>0</v>
      </c>
      <c r="V318" s="2">
        <f>'Processed Data Export'!BR319*V$1</f>
        <v>0</v>
      </c>
      <c r="W318" s="2">
        <f>'Processed Data Export'!BS319*W$1</f>
        <v>0</v>
      </c>
      <c r="X318" s="2">
        <f>'Processed Data Export'!BT319*X$1</f>
        <v>0</v>
      </c>
      <c r="Y318" s="2">
        <f>'Processed Data Export'!BU319*Y$1</f>
        <v>0</v>
      </c>
      <c r="Z318" s="2">
        <f>'Processed Data Export'!BV319*Z$1</f>
        <v>0</v>
      </c>
      <c r="AA318" s="2">
        <f>'Processed Data Export'!BW319*AA$1</f>
        <v>0</v>
      </c>
      <c r="AB318" s="2">
        <f>'Processed Data Export'!BX319*AB$1</f>
        <v>0</v>
      </c>
      <c r="AC318" s="2">
        <f>'Processed Data Export'!BY319*AC$1</f>
        <v>0</v>
      </c>
      <c r="AD318" s="2">
        <f>'Processed Data Export'!BZ319*AD$1</f>
        <v>0</v>
      </c>
      <c r="AE318" s="2">
        <f>'Processed Data Export'!CA319*AE$1</f>
        <v>0</v>
      </c>
      <c r="AF318" s="2">
        <f>'Processed Data Export'!CB319*AF$1</f>
        <v>0</v>
      </c>
      <c r="AG318" s="2">
        <f>'Processed Data Export'!CC319*AG$1</f>
        <v>0</v>
      </c>
      <c r="AH318" s="2">
        <f>'Processed Data Export'!CD319*AH$1</f>
        <v>0</v>
      </c>
      <c r="AI318" s="2">
        <f>'Processed Data Export'!CE319*AI$1</f>
        <v>0</v>
      </c>
      <c r="AJ318" s="2">
        <f>'Processed Data Export'!CF319*AJ$1</f>
        <v>0</v>
      </c>
      <c r="AK318" s="2">
        <f>'Processed Data Export'!CG319*AK$1</f>
        <v>0</v>
      </c>
      <c r="AL318" s="2">
        <f>'Processed Data Export'!CH319*AL$1</f>
        <v>0</v>
      </c>
      <c r="AM318" s="2">
        <f>'Processed Data Export'!CI319*AM$1</f>
        <v>0</v>
      </c>
      <c r="AN318" s="2">
        <f>'Processed Data Export'!CJ319*AN$1</f>
        <v>0</v>
      </c>
      <c r="AO318" s="2">
        <f>'Processed Data Export'!CK319*AO$1</f>
        <v>0</v>
      </c>
      <c r="AP318" s="2">
        <f>'Processed Data Export'!CL319*AP$1</f>
        <v>0</v>
      </c>
      <c r="AQ318" s="2">
        <f>'Processed Data Export'!CM319*AQ$1</f>
        <v>0</v>
      </c>
      <c r="AR318" s="2">
        <f>'Processed Data Export'!CN319*AR$1</f>
        <v>0</v>
      </c>
      <c r="AS318" s="2">
        <f>'Processed Data Export'!CO319*AS$1</f>
        <v>0</v>
      </c>
      <c r="AT318" s="2">
        <f>'Processed Data Export'!CP319*AT$1</f>
        <v>0</v>
      </c>
      <c r="AU318" s="2">
        <f>'Processed Data Export'!CQ319*AU$1</f>
        <v>0</v>
      </c>
      <c r="AV318" s="2">
        <f>'Processed Data Export'!CR319*AV$1</f>
        <v>0</v>
      </c>
      <c r="AW318" s="2">
        <f>'Processed Data Export'!CS319*AW$1</f>
        <v>0</v>
      </c>
      <c r="AX318" s="2">
        <f>'Processed Data Export'!CT319*AX$1</f>
        <v>0</v>
      </c>
      <c r="AY318" s="2">
        <f>'Processed Data Export'!CU319*AY$1</f>
        <v>0</v>
      </c>
      <c r="AZ318" s="2">
        <f>'Processed Data Export'!CV319*AZ$1</f>
        <v>0</v>
      </c>
      <c r="BA318" s="2">
        <f>'Processed Data Export'!CW319*BA$1</f>
        <v>0</v>
      </c>
      <c r="BB318" s="2">
        <f>'Processed Data Export'!CX319*BB$1</f>
        <v>0</v>
      </c>
      <c r="BC318" s="2">
        <f>'Processed Data Export'!CY319*BC$1</f>
        <v>0</v>
      </c>
      <c r="BD318" s="2">
        <f>'Processed Data Export'!CZ319*BD$1</f>
        <v>0</v>
      </c>
      <c r="BE318" s="2">
        <f>'Processed Data Export'!DA319*BE$1</f>
        <v>0</v>
      </c>
      <c r="BF318" s="2">
        <f>'Processed Data Export'!DB319*BF$1</f>
        <v>0</v>
      </c>
      <c r="BG318" s="2">
        <f>'Processed Data Export'!DC319*BG$1</f>
        <v>0</v>
      </c>
      <c r="BH318" s="2">
        <f>'Processed Data Export'!DD319*BH$1</f>
        <v>0</v>
      </c>
      <c r="BI318" s="2">
        <f>'Processed Data Export'!DE319*BI$1</f>
        <v>0</v>
      </c>
      <c r="BJ318" s="2">
        <f>'Processed Data Export'!DF319*BJ$1</f>
        <v>0</v>
      </c>
      <c r="BK318" s="2">
        <f>'Processed Data Export'!DG319*BK$1</f>
        <v>0</v>
      </c>
      <c r="BL318" s="2">
        <f>'Processed Data Export'!DH319*BL$1</f>
        <v>0</v>
      </c>
      <c r="BM318" s="2">
        <f>'Processed Data Export'!DI319*BM$1</f>
        <v>0</v>
      </c>
      <c r="BN318" s="2">
        <f>'Processed Data Export'!DJ319*BN$1</f>
        <v>0</v>
      </c>
      <c r="BO318" s="2">
        <f>'Processed Data Export'!DK319*BO$1</f>
        <v>0</v>
      </c>
      <c r="BP318" s="2">
        <f>'Processed Data Export'!DL319*BP$1</f>
        <v>0</v>
      </c>
      <c r="BQ318" s="2">
        <f>'Processed Data Export'!DM319*BQ$1</f>
        <v>0</v>
      </c>
      <c r="BR318" s="2">
        <f>'Processed Data Export'!DN319*BR$1</f>
        <v>0</v>
      </c>
      <c r="BS318" s="2">
        <f>'Processed Data Export'!DO319*BS$1</f>
        <v>0</v>
      </c>
      <c r="BT318" s="2">
        <f>'Processed Data Export'!DP319*BT$1</f>
        <v>0</v>
      </c>
      <c r="BU318" s="2">
        <f>'Processed Data Export'!DQ319*BU$1</f>
        <v>0</v>
      </c>
      <c r="BV318" s="2">
        <f>'Processed Data Export'!DR319*BV$1</f>
        <v>0</v>
      </c>
      <c r="BW318" s="2">
        <f>'Processed Data Export'!DS319*BW$1</f>
        <v>0</v>
      </c>
      <c r="BX318" s="2">
        <f>'Processed Data Export'!DT319*BX$1</f>
        <v>0</v>
      </c>
      <c r="BY318" s="2">
        <f>'Processed Data Export'!DU319*BY$1</f>
        <v>0</v>
      </c>
      <c r="BZ318" s="2">
        <f>'Processed Data Export'!DV319*BZ$1</f>
        <v>0</v>
      </c>
      <c r="CA318" s="2">
        <f>'Processed Data Export'!DW319*CA$1</f>
        <v>0</v>
      </c>
      <c r="CB318" s="2">
        <f>'Processed Data Export'!DX319*CB$1</f>
        <v>0</v>
      </c>
      <c r="CC318" s="2">
        <f>'Processed Data Export'!DY319*CC$1</f>
        <v>0</v>
      </c>
      <c r="CD318" s="2">
        <f>'Processed Data Export'!DZ319*CD$1</f>
        <v>0</v>
      </c>
      <c r="CE318" s="2">
        <f>'Processed Data Export'!EA319*CE$1</f>
        <v>0</v>
      </c>
      <c r="CF318" s="2">
        <f>'Processed Data Export'!EB319*CF$1</f>
        <v>0</v>
      </c>
      <c r="CG318" s="2">
        <f>'Processed Data Export'!EC319*CG$1</f>
        <v>0</v>
      </c>
      <c r="CH318" s="2">
        <f>'Processed Data Export'!ED319*CH$1</f>
        <v>0</v>
      </c>
      <c r="CI318" s="2">
        <f>'Processed Data Export'!EE319*CI$1</f>
        <v>0</v>
      </c>
      <c r="CJ318" s="2">
        <f>'Processed Data Export'!EF319*CJ$1</f>
        <v>0</v>
      </c>
      <c r="CK318" s="2">
        <f>'Processed Data Export'!EG319*CK$1</f>
        <v>0</v>
      </c>
      <c r="CL318" s="2">
        <f>'Processed Data Export'!EH319*CL$1</f>
        <v>0</v>
      </c>
      <c r="CM318" s="2">
        <f>'Processed Data Export'!EI319*CM$1</f>
        <v>0</v>
      </c>
      <c r="CN318" s="2">
        <f>'Processed Data Export'!EJ319*CN$1</f>
        <v>0</v>
      </c>
      <c r="CO318" s="2">
        <f t="shared" si="8"/>
        <v>0</v>
      </c>
      <c r="CP318" s="2">
        <f t="shared" si="9"/>
        <v>0</v>
      </c>
    </row>
    <row r="319" spans="1:94" x14ac:dyDescent="0.35">
      <c r="A319" s="2">
        <f>'Processed Data Export'!B320</f>
        <v>0</v>
      </c>
      <c r="B319" s="2">
        <f>'Processed Data Export'!AX320*B$1</f>
        <v>0</v>
      </c>
      <c r="C319" s="2">
        <f>'Processed Data Export'!AY320*C$1</f>
        <v>0</v>
      </c>
      <c r="D319" s="2">
        <f>'Processed Data Export'!AZ320*D$1</f>
        <v>0</v>
      </c>
      <c r="E319" s="2">
        <f>'Processed Data Export'!BA320*E$1</f>
        <v>0</v>
      </c>
      <c r="F319" s="2">
        <f>'Processed Data Export'!BB320*F$1</f>
        <v>0</v>
      </c>
      <c r="G319" s="2">
        <f>'Processed Data Export'!BC320*G$1</f>
        <v>0</v>
      </c>
      <c r="H319" s="2">
        <f>'Processed Data Export'!BD320*H$1</f>
        <v>0</v>
      </c>
      <c r="I319" s="2">
        <f>'Processed Data Export'!BE320*I$1</f>
        <v>0</v>
      </c>
      <c r="J319" s="2">
        <f>'Processed Data Export'!BF320*J$1</f>
        <v>0</v>
      </c>
      <c r="K319" s="2">
        <f>'Processed Data Export'!BG320*K$1</f>
        <v>0</v>
      </c>
      <c r="L319" s="2">
        <f>'Processed Data Export'!BH320*L$1</f>
        <v>0</v>
      </c>
      <c r="M319" s="2">
        <f>'Processed Data Export'!BI320*M$1</f>
        <v>0</v>
      </c>
      <c r="N319" s="2">
        <f>'Processed Data Export'!BJ320*N$1</f>
        <v>0</v>
      </c>
      <c r="O319" s="2">
        <f>'Processed Data Export'!BK320*O$1</f>
        <v>0</v>
      </c>
      <c r="P319" s="2">
        <f>'Processed Data Export'!BL320*P$1</f>
        <v>0</v>
      </c>
      <c r="Q319" s="2">
        <f>'Processed Data Export'!BM320*Q$1</f>
        <v>0</v>
      </c>
      <c r="R319" s="2">
        <f>'Processed Data Export'!BN320*R$1</f>
        <v>0</v>
      </c>
      <c r="S319" s="2">
        <f>'Processed Data Export'!BO320*S$1</f>
        <v>0</v>
      </c>
      <c r="T319" s="2">
        <f>'Processed Data Export'!BP320*T$1</f>
        <v>0</v>
      </c>
      <c r="U319" s="2">
        <f>'Processed Data Export'!BQ320*U$1</f>
        <v>0</v>
      </c>
      <c r="V319" s="2">
        <f>'Processed Data Export'!BR320*V$1</f>
        <v>0</v>
      </c>
      <c r="W319" s="2">
        <f>'Processed Data Export'!BS320*W$1</f>
        <v>0</v>
      </c>
      <c r="X319" s="2">
        <f>'Processed Data Export'!BT320*X$1</f>
        <v>0</v>
      </c>
      <c r="Y319" s="2">
        <f>'Processed Data Export'!BU320*Y$1</f>
        <v>0</v>
      </c>
      <c r="Z319" s="2">
        <f>'Processed Data Export'!BV320*Z$1</f>
        <v>0</v>
      </c>
      <c r="AA319" s="2">
        <f>'Processed Data Export'!BW320*AA$1</f>
        <v>0</v>
      </c>
      <c r="AB319" s="2">
        <f>'Processed Data Export'!BX320*AB$1</f>
        <v>0</v>
      </c>
      <c r="AC319" s="2">
        <f>'Processed Data Export'!BY320*AC$1</f>
        <v>0</v>
      </c>
      <c r="AD319" s="2">
        <f>'Processed Data Export'!BZ320*AD$1</f>
        <v>0</v>
      </c>
      <c r="AE319" s="2">
        <f>'Processed Data Export'!CA320*AE$1</f>
        <v>0</v>
      </c>
      <c r="AF319" s="2">
        <f>'Processed Data Export'!CB320*AF$1</f>
        <v>0</v>
      </c>
      <c r="AG319" s="2">
        <f>'Processed Data Export'!CC320*AG$1</f>
        <v>0</v>
      </c>
      <c r="AH319" s="2">
        <f>'Processed Data Export'!CD320*AH$1</f>
        <v>0</v>
      </c>
      <c r="AI319" s="2">
        <f>'Processed Data Export'!CE320*AI$1</f>
        <v>0</v>
      </c>
      <c r="AJ319" s="2">
        <f>'Processed Data Export'!CF320*AJ$1</f>
        <v>0</v>
      </c>
      <c r="AK319" s="2">
        <f>'Processed Data Export'!CG320*AK$1</f>
        <v>0</v>
      </c>
      <c r="AL319" s="2">
        <f>'Processed Data Export'!CH320*AL$1</f>
        <v>0</v>
      </c>
      <c r="AM319" s="2">
        <f>'Processed Data Export'!CI320*AM$1</f>
        <v>0</v>
      </c>
      <c r="AN319" s="2">
        <f>'Processed Data Export'!CJ320*AN$1</f>
        <v>0</v>
      </c>
      <c r="AO319" s="2">
        <f>'Processed Data Export'!CK320*AO$1</f>
        <v>0</v>
      </c>
      <c r="AP319" s="2">
        <f>'Processed Data Export'!CL320*AP$1</f>
        <v>0</v>
      </c>
      <c r="AQ319" s="2">
        <f>'Processed Data Export'!CM320*AQ$1</f>
        <v>0</v>
      </c>
      <c r="AR319" s="2">
        <f>'Processed Data Export'!CN320*AR$1</f>
        <v>0</v>
      </c>
      <c r="AS319" s="2">
        <f>'Processed Data Export'!CO320*AS$1</f>
        <v>0</v>
      </c>
      <c r="AT319" s="2">
        <f>'Processed Data Export'!CP320*AT$1</f>
        <v>0</v>
      </c>
      <c r="AU319" s="2">
        <f>'Processed Data Export'!CQ320*AU$1</f>
        <v>0</v>
      </c>
      <c r="AV319" s="2">
        <f>'Processed Data Export'!CR320*AV$1</f>
        <v>0</v>
      </c>
      <c r="AW319" s="2">
        <f>'Processed Data Export'!CS320*AW$1</f>
        <v>0</v>
      </c>
      <c r="AX319" s="2">
        <f>'Processed Data Export'!CT320*AX$1</f>
        <v>0</v>
      </c>
      <c r="AY319" s="2">
        <f>'Processed Data Export'!CU320*AY$1</f>
        <v>0</v>
      </c>
      <c r="AZ319" s="2">
        <f>'Processed Data Export'!CV320*AZ$1</f>
        <v>0</v>
      </c>
      <c r="BA319" s="2">
        <f>'Processed Data Export'!CW320*BA$1</f>
        <v>0</v>
      </c>
      <c r="BB319" s="2">
        <f>'Processed Data Export'!CX320*BB$1</f>
        <v>0</v>
      </c>
      <c r="BC319" s="2">
        <f>'Processed Data Export'!CY320*BC$1</f>
        <v>0</v>
      </c>
      <c r="BD319" s="2">
        <f>'Processed Data Export'!CZ320*BD$1</f>
        <v>0</v>
      </c>
      <c r="BE319" s="2">
        <f>'Processed Data Export'!DA320*BE$1</f>
        <v>0</v>
      </c>
      <c r="BF319" s="2">
        <f>'Processed Data Export'!DB320*BF$1</f>
        <v>0</v>
      </c>
      <c r="BG319" s="2">
        <f>'Processed Data Export'!DC320*BG$1</f>
        <v>0</v>
      </c>
      <c r="BH319" s="2">
        <f>'Processed Data Export'!DD320*BH$1</f>
        <v>0</v>
      </c>
      <c r="BI319" s="2">
        <f>'Processed Data Export'!DE320*BI$1</f>
        <v>0</v>
      </c>
      <c r="BJ319" s="2">
        <f>'Processed Data Export'!DF320*BJ$1</f>
        <v>0</v>
      </c>
      <c r="BK319" s="2">
        <f>'Processed Data Export'!DG320*BK$1</f>
        <v>0</v>
      </c>
      <c r="BL319" s="2">
        <f>'Processed Data Export'!DH320*BL$1</f>
        <v>0</v>
      </c>
      <c r="BM319" s="2">
        <f>'Processed Data Export'!DI320*BM$1</f>
        <v>0</v>
      </c>
      <c r="BN319" s="2">
        <f>'Processed Data Export'!DJ320*BN$1</f>
        <v>0</v>
      </c>
      <c r="BO319" s="2">
        <f>'Processed Data Export'!DK320*BO$1</f>
        <v>0</v>
      </c>
      <c r="BP319" s="2">
        <f>'Processed Data Export'!DL320*BP$1</f>
        <v>0</v>
      </c>
      <c r="BQ319" s="2">
        <f>'Processed Data Export'!DM320*BQ$1</f>
        <v>0</v>
      </c>
      <c r="BR319" s="2">
        <f>'Processed Data Export'!DN320*BR$1</f>
        <v>0</v>
      </c>
      <c r="BS319" s="2">
        <f>'Processed Data Export'!DO320*BS$1</f>
        <v>0</v>
      </c>
      <c r="BT319" s="2">
        <f>'Processed Data Export'!DP320*BT$1</f>
        <v>0</v>
      </c>
      <c r="BU319" s="2">
        <f>'Processed Data Export'!DQ320*BU$1</f>
        <v>0</v>
      </c>
      <c r="BV319" s="2">
        <f>'Processed Data Export'!DR320*BV$1</f>
        <v>0</v>
      </c>
      <c r="BW319" s="2">
        <f>'Processed Data Export'!DS320*BW$1</f>
        <v>0</v>
      </c>
      <c r="BX319" s="2">
        <f>'Processed Data Export'!DT320*BX$1</f>
        <v>0</v>
      </c>
      <c r="BY319" s="2">
        <f>'Processed Data Export'!DU320*BY$1</f>
        <v>0</v>
      </c>
      <c r="BZ319" s="2">
        <f>'Processed Data Export'!DV320*BZ$1</f>
        <v>0</v>
      </c>
      <c r="CA319" s="2">
        <f>'Processed Data Export'!DW320*CA$1</f>
        <v>0</v>
      </c>
      <c r="CB319" s="2">
        <f>'Processed Data Export'!DX320*CB$1</f>
        <v>0</v>
      </c>
      <c r="CC319" s="2">
        <f>'Processed Data Export'!DY320*CC$1</f>
        <v>0</v>
      </c>
      <c r="CD319" s="2">
        <f>'Processed Data Export'!DZ320*CD$1</f>
        <v>0</v>
      </c>
      <c r="CE319" s="2">
        <f>'Processed Data Export'!EA320*CE$1</f>
        <v>0</v>
      </c>
      <c r="CF319" s="2">
        <f>'Processed Data Export'!EB320*CF$1</f>
        <v>0</v>
      </c>
      <c r="CG319" s="2">
        <f>'Processed Data Export'!EC320*CG$1</f>
        <v>0</v>
      </c>
      <c r="CH319" s="2">
        <f>'Processed Data Export'!ED320*CH$1</f>
        <v>0</v>
      </c>
      <c r="CI319" s="2">
        <f>'Processed Data Export'!EE320*CI$1</f>
        <v>0</v>
      </c>
      <c r="CJ319" s="2">
        <f>'Processed Data Export'!EF320*CJ$1</f>
        <v>0</v>
      </c>
      <c r="CK319" s="2">
        <f>'Processed Data Export'!EG320*CK$1</f>
        <v>0</v>
      </c>
      <c r="CL319" s="2">
        <f>'Processed Data Export'!EH320*CL$1</f>
        <v>0</v>
      </c>
      <c r="CM319" s="2">
        <f>'Processed Data Export'!EI320*CM$1</f>
        <v>0</v>
      </c>
      <c r="CN319" s="2">
        <f>'Processed Data Export'!EJ320*CN$1</f>
        <v>0</v>
      </c>
      <c r="CO319" s="2">
        <f t="shared" si="8"/>
        <v>0</v>
      </c>
      <c r="CP319" s="2">
        <f t="shared" si="9"/>
        <v>0</v>
      </c>
    </row>
    <row r="320" spans="1:94" x14ac:dyDescent="0.35">
      <c r="A320" s="2">
        <f>'Processed Data Export'!B321</f>
        <v>0</v>
      </c>
      <c r="B320" s="2">
        <f>'Processed Data Export'!AX321*B$1</f>
        <v>0</v>
      </c>
      <c r="C320" s="2">
        <f>'Processed Data Export'!AY321*C$1</f>
        <v>0</v>
      </c>
      <c r="D320" s="2">
        <f>'Processed Data Export'!AZ321*D$1</f>
        <v>0</v>
      </c>
      <c r="E320" s="2">
        <f>'Processed Data Export'!BA321*E$1</f>
        <v>0</v>
      </c>
      <c r="F320" s="2">
        <f>'Processed Data Export'!BB321*F$1</f>
        <v>0</v>
      </c>
      <c r="G320" s="2">
        <f>'Processed Data Export'!BC321*G$1</f>
        <v>0</v>
      </c>
      <c r="H320" s="2">
        <f>'Processed Data Export'!BD321*H$1</f>
        <v>0</v>
      </c>
      <c r="I320" s="2">
        <f>'Processed Data Export'!BE321*I$1</f>
        <v>0</v>
      </c>
      <c r="J320" s="2">
        <f>'Processed Data Export'!BF321*J$1</f>
        <v>0</v>
      </c>
      <c r="K320" s="2">
        <f>'Processed Data Export'!BG321*K$1</f>
        <v>0</v>
      </c>
      <c r="L320" s="2">
        <f>'Processed Data Export'!BH321*L$1</f>
        <v>0</v>
      </c>
      <c r="M320" s="2">
        <f>'Processed Data Export'!BI321*M$1</f>
        <v>0</v>
      </c>
      <c r="N320" s="2">
        <f>'Processed Data Export'!BJ321*N$1</f>
        <v>0</v>
      </c>
      <c r="O320" s="2">
        <f>'Processed Data Export'!BK321*O$1</f>
        <v>0</v>
      </c>
      <c r="P320" s="2">
        <f>'Processed Data Export'!BL321*P$1</f>
        <v>0</v>
      </c>
      <c r="Q320" s="2">
        <f>'Processed Data Export'!BM321*Q$1</f>
        <v>0</v>
      </c>
      <c r="R320" s="2">
        <f>'Processed Data Export'!BN321*R$1</f>
        <v>0</v>
      </c>
      <c r="S320" s="2">
        <f>'Processed Data Export'!BO321*S$1</f>
        <v>0</v>
      </c>
      <c r="T320" s="2">
        <f>'Processed Data Export'!BP321*T$1</f>
        <v>0</v>
      </c>
      <c r="U320" s="2">
        <f>'Processed Data Export'!BQ321*U$1</f>
        <v>0</v>
      </c>
      <c r="V320" s="2">
        <f>'Processed Data Export'!BR321*V$1</f>
        <v>0</v>
      </c>
      <c r="W320" s="2">
        <f>'Processed Data Export'!BS321*W$1</f>
        <v>0</v>
      </c>
      <c r="X320" s="2">
        <f>'Processed Data Export'!BT321*X$1</f>
        <v>0</v>
      </c>
      <c r="Y320" s="2">
        <f>'Processed Data Export'!BU321*Y$1</f>
        <v>0</v>
      </c>
      <c r="Z320" s="2">
        <f>'Processed Data Export'!BV321*Z$1</f>
        <v>0</v>
      </c>
      <c r="AA320" s="2">
        <f>'Processed Data Export'!BW321*AA$1</f>
        <v>0</v>
      </c>
      <c r="AB320" s="2">
        <f>'Processed Data Export'!BX321*AB$1</f>
        <v>0</v>
      </c>
      <c r="AC320" s="2">
        <f>'Processed Data Export'!BY321*AC$1</f>
        <v>0</v>
      </c>
      <c r="AD320" s="2">
        <f>'Processed Data Export'!BZ321*AD$1</f>
        <v>0</v>
      </c>
      <c r="AE320" s="2">
        <f>'Processed Data Export'!CA321*AE$1</f>
        <v>0</v>
      </c>
      <c r="AF320" s="2">
        <f>'Processed Data Export'!CB321*AF$1</f>
        <v>0</v>
      </c>
      <c r="AG320" s="2">
        <f>'Processed Data Export'!CC321*AG$1</f>
        <v>0</v>
      </c>
      <c r="AH320" s="2">
        <f>'Processed Data Export'!CD321*AH$1</f>
        <v>0</v>
      </c>
      <c r="AI320" s="2">
        <f>'Processed Data Export'!CE321*AI$1</f>
        <v>0</v>
      </c>
      <c r="AJ320" s="2">
        <f>'Processed Data Export'!CF321*AJ$1</f>
        <v>0</v>
      </c>
      <c r="AK320" s="2">
        <f>'Processed Data Export'!CG321*AK$1</f>
        <v>0</v>
      </c>
      <c r="AL320" s="2">
        <f>'Processed Data Export'!CH321*AL$1</f>
        <v>0</v>
      </c>
      <c r="AM320" s="2">
        <f>'Processed Data Export'!CI321*AM$1</f>
        <v>0</v>
      </c>
      <c r="AN320" s="2">
        <f>'Processed Data Export'!CJ321*AN$1</f>
        <v>0</v>
      </c>
      <c r="AO320" s="2">
        <f>'Processed Data Export'!CK321*AO$1</f>
        <v>0</v>
      </c>
      <c r="AP320" s="2">
        <f>'Processed Data Export'!CL321*AP$1</f>
        <v>0</v>
      </c>
      <c r="AQ320" s="2">
        <f>'Processed Data Export'!CM321*AQ$1</f>
        <v>0</v>
      </c>
      <c r="AR320" s="2">
        <f>'Processed Data Export'!CN321*AR$1</f>
        <v>0</v>
      </c>
      <c r="AS320" s="2">
        <f>'Processed Data Export'!CO321*AS$1</f>
        <v>0</v>
      </c>
      <c r="AT320" s="2">
        <f>'Processed Data Export'!CP321*AT$1</f>
        <v>0</v>
      </c>
      <c r="AU320" s="2">
        <f>'Processed Data Export'!CQ321*AU$1</f>
        <v>0</v>
      </c>
      <c r="AV320" s="2">
        <f>'Processed Data Export'!CR321*AV$1</f>
        <v>0</v>
      </c>
      <c r="AW320" s="2">
        <f>'Processed Data Export'!CS321*AW$1</f>
        <v>0</v>
      </c>
      <c r="AX320" s="2">
        <f>'Processed Data Export'!CT321*AX$1</f>
        <v>0</v>
      </c>
      <c r="AY320" s="2">
        <f>'Processed Data Export'!CU321*AY$1</f>
        <v>0</v>
      </c>
      <c r="AZ320" s="2">
        <f>'Processed Data Export'!CV321*AZ$1</f>
        <v>0</v>
      </c>
      <c r="BA320" s="2">
        <f>'Processed Data Export'!CW321*BA$1</f>
        <v>0</v>
      </c>
      <c r="BB320" s="2">
        <f>'Processed Data Export'!CX321*BB$1</f>
        <v>0</v>
      </c>
      <c r="BC320" s="2">
        <f>'Processed Data Export'!CY321*BC$1</f>
        <v>0</v>
      </c>
      <c r="BD320" s="2">
        <f>'Processed Data Export'!CZ321*BD$1</f>
        <v>0</v>
      </c>
      <c r="BE320" s="2">
        <f>'Processed Data Export'!DA321*BE$1</f>
        <v>0</v>
      </c>
      <c r="BF320" s="2">
        <f>'Processed Data Export'!DB321*BF$1</f>
        <v>0</v>
      </c>
      <c r="BG320" s="2">
        <f>'Processed Data Export'!DC321*BG$1</f>
        <v>0</v>
      </c>
      <c r="BH320" s="2">
        <f>'Processed Data Export'!DD321*BH$1</f>
        <v>0</v>
      </c>
      <c r="BI320" s="2">
        <f>'Processed Data Export'!DE321*BI$1</f>
        <v>0</v>
      </c>
      <c r="BJ320" s="2">
        <f>'Processed Data Export'!DF321*BJ$1</f>
        <v>0</v>
      </c>
      <c r="BK320" s="2">
        <f>'Processed Data Export'!DG321*BK$1</f>
        <v>0</v>
      </c>
      <c r="BL320" s="2">
        <f>'Processed Data Export'!DH321*BL$1</f>
        <v>0</v>
      </c>
      <c r="BM320" s="2">
        <f>'Processed Data Export'!DI321*BM$1</f>
        <v>0</v>
      </c>
      <c r="BN320" s="2">
        <f>'Processed Data Export'!DJ321*BN$1</f>
        <v>0</v>
      </c>
      <c r="BO320" s="2">
        <f>'Processed Data Export'!DK321*BO$1</f>
        <v>0</v>
      </c>
      <c r="BP320" s="2">
        <f>'Processed Data Export'!DL321*BP$1</f>
        <v>0</v>
      </c>
      <c r="BQ320" s="2">
        <f>'Processed Data Export'!DM321*BQ$1</f>
        <v>0</v>
      </c>
      <c r="BR320" s="2">
        <f>'Processed Data Export'!DN321*BR$1</f>
        <v>0</v>
      </c>
      <c r="BS320" s="2">
        <f>'Processed Data Export'!DO321*BS$1</f>
        <v>0</v>
      </c>
      <c r="BT320" s="2">
        <f>'Processed Data Export'!DP321*BT$1</f>
        <v>0</v>
      </c>
      <c r="BU320" s="2">
        <f>'Processed Data Export'!DQ321*BU$1</f>
        <v>0</v>
      </c>
      <c r="BV320" s="2">
        <f>'Processed Data Export'!DR321*BV$1</f>
        <v>0</v>
      </c>
      <c r="BW320" s="2">
        <f>'Processed Data Export'!DS321*BW$1</f>
        <v>0</v>
      </c>
      <c r="BX320" s="2">
        <f>'Processed Data Export'!DT321*BX$1</f>
        <v>0</v>
      </c>
      <c r="BY320" s="2">
        <f>'Processed Data Export'!DU321*BY$1</f>
        <v>0</v>
      </c>
      <c r="BZ320" s="2">
        <f>'Processed Data Export'!DV321*BZ$1</f>
        <v>0</v>
      </c>
      <c r="CA320" s="2">
        <f>'Processed Data Export'!DW321*CA$1</f>
        <v>0</v>
      </c>
      <c r="CB320" s="2">
        <f>'Processed Data Export'!DX321*CB$1</f>
        <v>0</v>
      </c>
      <c r="CC320" s="2">
        <f>'Processed Data Export'!DY321*CC$1</f>
        <v>0</v>
      </c>
      <c r="CD320" s="2">
        <f>'Processed Data Export'!DZ321*CD$1</f>
        <v>0</v>
      </c>
      <c r="CE320" s="2">
        <f>'Processed Data Export'!EA321*CE$1</f>
        <v>0</v>
      </c>
      <c r="CF320" s="2">
        <f>'Processed Data Export'!EB321*CF$1</f>
        <v>0</v>
      </c>
      <c r="CG320" s="2">
        <f>'Processed Data Export'!EC321*CG$1</f>
        <v>0</v>
      </c>
      <c r="CH320" s="2">
        <f>'Processed Data Export'!ED321*CH$1</f>
        <v>0</v>
      </c>
      <c r="CI320" s="2">
        <f>'Processed Data Export'!EE321*CI$1</f>
        <v>0</v>
      </c>
      <c r="CJ320" s="2">
        <f>'Processed Data Export'!EF321*CJ$1</f>
        <v>0</v>
      </c>
      <c r="CK320" s="2">
        <f>'Processed Data Export'!EG321*CK$1</f>
        <v>0</v>
      </c>
      <c r="CL320" s="2">
        <f>'Processed Data Export'!EH321*CL$1</f>
        <v>0</v>
      </c>
      <c r="CM320" s="2">
        <f>'Processed Data Export'!EI321*CM$1</f>
        <v>0</v>
      </c>
      <c r="CN320" s="2">
        <f>'Processed Data Export'!EJ321*CN$1</f>
        <v>0</v>
      </c>
      <c r="CO320" s="2">
        <f t="shared" si="8"/>
        <v>0</v>
      </c>
      <c r="CP320" s="2">
        <f t="shared" si="9"/>
        <v>0</v>
      </c>
    </row>
    <row r="321" spans="1:94" x14ac:dyDescent="0.35">
      <c r="A321" s="2">
        <f>'Processed Data Export'!B322</f>
        <v>0</v>
      </c>
      <c r="B321" s="2">
        <f>'Processed Data Export'!AX322*B$1</f>
        <v>0</v>
      </c>
      <c r="C321" s="2">
        <f>'Processed Data Export'!AY322*C$1</f>
        <v>0</v>
      </c>
      <c r="D321" s="2">
        <f>'Processed Data Export'!AZ322*D$1</f>
        <v>0</v>
      </c>
      <c r="E321" s="2">
        <f>'Processed Data Export'!BA322*E$1</f>
        <v>0</v>
      </c>
      <c r="F321" s="2">
        <f>'Processed Data Export'!BB322*F$1</f>
        <v>0</v>
      </c>
      <c r="G321" s="2">
        <f>'Processed Data Export'!BC322*G$1</f>
        <v>0</v>
      </c>
      <c r="H321" s="2">
        <f>'Processed Data Export'!BD322*H$1</f>
        <v>0</v>
      </c>
      <c r="I321" s="2">
        <f>'Processed Data Export'!BE322*I$1</f>
        <v>0</v>
      </c>
      <c r="J321" s="2">
        <f>'Processed Data Export'!BF322*J$1</f>
        <v>0</v>
      </c>
      <c r="K321" s="2">
        <f>'Processed Data Export'!BG322*K$1</f>
        <v>0</v>
      </c>
      <c r="L321" s="2">
        <f>'Processed Data Export'!BH322*L$1</f>
        <v>0</v>
      </c>
      <c r="M321" s="2">
        <f>'Processed Data Export'!BI322*M$1</f>
        <v>0</v>
      </c>
      <c r="N321" s="2">
        <f>'Processed Data Export'!BJ322*N$1</f>
        <v>0</v>
      </c>
      <c r="O321" s="2">
        <f>'Processed Data Export'!BK322*O$1</f>
        <v>0</v>
      </c>
      <c r="P321" s="2">
        <f>'Processed Data Export'!BL322*P$1</f>
        <v>0</v>
      </c>
      <c r="Q321" s="2">
        <f>'Processed Data Export'!BM322*Q$1</f>
        <v>0</v>
      </c>
      <c r="R321" s="2">
        <f>'Processed Data Export'!BN322*R$1</f>
        <v>0</v>
      </c>
      <c r="S321" s="2">
        <f>'Processed Data Export'!BO322*S$1</f>
        <v>0</v>
      </c>
      <c r="T321" s="2">
        <f>'Processed Data Export'!BP322*T$1</f>
        <v>0</v>
      </c>
      <c r="U321" s="2">
        <f>'Processed Data Export'!BQ322*U$1</f>
        <v>0</v>
      </c>
      <c r="V321" s="2">
        <f>'Processed Data Export'!BR322*V$1</f>
        <v>0</v>
      </c>
      <c r="W321" s="2">
        <f>'Processed Data Export'!BS322*W$1</f>
        <v>0</v>
      </c>
      <c r="X321" s="2">
        <f>'Processed Data Export'!BT322*X$1</f>
        <v>0</v>
      </c>
      <c r="Y321" s="2">
        <f>'Processed Data Export'!BU322*Y$1</f>
        <v>0</v>
      </c>
      <c r="Z321" s="2">
        <f>'Processed Data Export'!BV322*Z$1</f>
        <v>0</v>
      </c>
      <c r="AA321" s="2">
        <f>'Processed Data Export'!BW322*AA$1</f>
        <v>0</v>
      </c>
      <c r="AB321" s="2">
        <f>'Processed Data Export'!BX322*AB$1</f>
        <v>0</v>
      </c>
      <c r="AC321" s="2">
        <f>'Processed Data Export'!BY322*AC$1</f>
        <v>0</v>
      </c>
      <c r="AD321" s="2">
        <f>'Processed Data Export'!BZ322*AD$1</f>
        <v>0</v>
      </c>
      <c r="AE321" s="2">
        <f>'Processed Data Export'!CA322*AE$1</f>
        <v>0</v>
      </c>
      <c r="AF321" s="2">
        <f>'Processed Data Export'!CB322*AF$1</f>
        <v>0</v>
      </c>
      <c r="AG321" s="2">
        <f>'Processed Data Export'!CC322*AG$1</f>
        <v>0</v>
      </c>
      <c r="AH321" s="2">
        <f>'Processed Data Export'!CD322*AH$1</f>
        <v>0</v>
      </c>
      <c r="AI321" s="2">
        <f>'Processed Data Export'!CE322*AI$1</f>
        <v>0</v>
      </c>
      <c r="AJ321" s="2">
        <f>'Processed Data Export'!CF322*AJ$1</f>
        <v>0</v>
      </c>
      <c r="AK321" s="2">
        <f>'Processed Data Export'!CG322*AK$1</f>
        <v>0</v>
      </c>
      <c r="AL321" s="2">
        <f>'Processed Data Export'!CH322*AL$1</f>
        <v>0</v>
      </c>
      <c r="AM321" s="2">
        <f>'Processed Data Export'!CI322*AM$1</f>
        <v>0</v>
      </c>
      <c r="AN321" s="2">
        <f>'Processed Data Export'!CJ322*AN$1</f>
        <v>0</v>
      </c>
      <c r="AO321" s="2">
        <f>'Processed Data Export'!CK322*AO$1</f>
        <v>0</v>
      </c>
      <c r="AP321" s="2">
        <f>'Processed Data Export'!CL322*AP$1</f>
        <v>0</v>
      </c>
      <c r="AQ321" s="2">
        <f>'Processed Data Export'!CM322*AQ$1</f>
        <v>0</v>
      </c>
      <c r="AR321" s="2">
        <f>'Processed Data Export'!CN322*AR$1</f>
        <v>0</v>
      </c>
      <c r="AS321" s="2">
        <f>'Processed Data Export'!CO322*AS$1</f>
        <v>0</v>
      </c>
      <c r="AT321" s="2">
        <f>'Processed Data Export'!CP322*AT$1</f>
        <v>0</v>
      </c>
      <c r="AU321" s="2">
        <f>'Processed Data Export'!CQ322*AU$1</f>
        <v>0</v>
      </c>
      <c r="AV321" s="2">
        <f>'Processed Data Export'!CR322*AV$1</f>
        <v>0</v>
      </c>
      <c r="AW321" s="2">
        <f>'Processed Data Export'!CS322*AW$1</f>
        <v>0</v>
      </c>
      <c r="AX321" s="2">
        <f>'Processed Data Export'!CT322*AX$1</f>
        <v>0</v>
      </c>
      <c r="AY321" s="2">
        <f>'Processed Data Export'!CU322*AY$1</f>
        <v>0</v>
      </c>
      <c r="AZ321" s="2">
        <f>'Processed Data Export'!CV322*AZ$1</f>
        <v>0</v>
      </c>
      <c r="BA321" s="2">
        <f>'Processed Data Export'!CW322*BA$1</f>
        <v>0</v>
      </c>
      <c r="BB321" s="2">
        <f>'Processed Data Export'!CX322*BB$1</f>
        <v>0</v>
      </c>
      <c r="BC321" s="2">
        <f>'Processed Data Export'!CY322*BC$1</f>
        <v>0</v>
      </c>
      <c r="BD321" s="2">
        <f>'Processed Data Export'!CZ322*BD$1</f>
        <v>0</v>
      </c>
      <c r="BE321" s="2">
        <f>'Processed Data Export'!DA322*BE$1</f>
        <v>0</v>
      </c>
      <c r="BF321" s="2">
        <f>'Processed Data Export'!DB322*BF$1</f>
        <v>0</v>
      </c>
      <c r="BG321" s="2">
        <f>'Processed Data Export'!DC322*BG$1</f>
        <v>0</v>
      </c>
      <c r="BH321" s="2">
        <f>'Processed Data Export'!DD322*BH$1</f>
        <v>0</v>
      </c>
      <c r="BI321" s="2">
        <f>'Processed Data Export'!DE322*BI$1</f>
        <v>0</v>
      </c>
      <c r="BJ321" s="2">
        <f>'Processed Data Export'!DF322*BJ$1</f>
        <v>0</v>
      </c>
      <c r="BK321" s="2">
        <f>'Processed Data Export'!DG322*BK$1</f>
        <v>0</v>
      </c>
      <c r="BL321" s="2">
        <f>'Processed Data Export'!DH322*BL$1</f>
        <v>0</v>
      </c>
      <c r="BM321" s="2">
        <f>'Processed Data Export'!DI322*BM$1</f>
        <v>0</v>
      </c>
      <c r="BN321" s="2">
        <f>'Processed Data Export'!DJ322*BN$1</f>
        <v>0</v>
      </c>
      <c r="BO321" s="2">
        <f>'Processed Data Export'!DK322*BO$1</f>
        <v>0</v>
      </c>
      <c r="BP321" s="2">
        <f>'Processed Data Export'!DL322*BP$1</f>
        <v>0</v>
      </c>
      <c r="BQ321" s="2">
        <f>'Processed Data Export'!DM322*BQ$1</f>
        <v>0</v>
      </c>
      <c r="BR321" s="2">
        <f>'Processed Data Export'!DN322*BR$1</f>
        <v>0</v>
      </c>
      <c r="BS321" s="2">
        <f>'Processed Data Export'!DO322*BS$1</f>
        <v>0</v>
      </c>
      <c r="BT321" s="2">
        <f>'Processed Data Export'!DP322*BT$1</f>
        <v>0</v>
      </c>
      <c r="BU321" s="2">
        <f>'Processed Data Export'!DQ322*BU$1</f>
        <v>0</v>
      </c>
      <c r="BV321" s="2">
        <f>'Processed Data Export'!DR322*BV$1</f>
        <v>0</v>
      </c>
      <c r="BW321" s="2">
        <f>'Processed Data Export'!DS322*BW$1</f>
        <v>0</v>
      </c>
      <c r="BX321" s="2">
        <f>'Processed Data Export'!DT322*BX$1</f>
        <v>0</v>
      </c>
      <c r="BY321" s="2">
        <f>'Processed Data Export'!DU322*BY$1</f>
        <v>0</v>
      </c>
      <c r="BZ321" s="2">
        <f>'Processed Data Export'!DV322*BZ$1</f>
        <v>0</v>
      </c>
      <c r="CA321" s="2">
        <f>'Processed Data Export'!DW322*CA$1</f>
        <v>0</v>
      </c>
      <c r="CB321" s="2">
        <f>'Processed Data Export'!DX322*CB$1</f>
        <v>0</v>
      </c>
      <c r="CC321" s="2">
        <f>'Processed Data Export'!DY322*CC$1</f>
        <v>0</v>
      </c>
      <c r="CD321" s="2">
        <f>'Processed Data Export'!DZ322*CD$1</f>
        <v>0</v>
      </c>
      <c r="CE321" s="2">
        <f>'Processed Data Export'!EA322*CE$1</f>
        <v>0</v>
      </c>
      <c r="CF321" s="2">
        <f>'Processed Data Export'!EB322*CF$1</f>
        <v>0</v>
      </c>
      <c r="CG321" s="2">
        <f>'Processed Data Export'!EC322*CG$1</f>
        <v>0</v>
      </c>
      <c r="CH321" s="2">
        <f>'Processed Data Export'!ED322*CH$1</f>
        <v>0</v>
      </c>
      <c r="CI321" s="2">
        <f>'Processed Data Export'!EE322*CI$1</f>
        <v>0</v>
      </c>
      <c r="CJ321" s="2">
        <f>'Processed Data Export'!EF322*CJ$1</f>
        <v>0</v>
      </c>
      <c r="CK321" s="2">
        <f>'Processed Data Export'!EG322*CK$1</f>
        <v>0</v>
      </c>
      <c r="CL321" s="2">
        <f>'Processed Data Export'!EH322*CL$1</f>
        <v>0</v>
      </c>
      <c r="CM321" s="2">
        <f>'Processed Data Export'!EI322*CM$1</f>
        <v>0</v>
      </c>
      <c r="CN321" s="2">
        <f>'Processed Data Export'!EJ322*CN$1</f>
        <v>0</v>
      </c>
      <c r="CO321" s="2">
        <f t="shared" si="8"/>
        <v>0</v>
      </c>
      <c r="CP321" s="2">
        <f t="shared" si="9"/>
        <v>0</v>
      </c>
    </row>
    <row r="322" spans="1:94" x14ac:dyDescent="0.35">
      <c r="A322" s="2">
        <f>'Processed Data Export'!B323</f>
        <v>0</v>
      </c>
      <c r="B322" s="2">
        <f>'Processed Data Export'!AX323*B$1</f>
        <v>0</v>
      </c>
      <c r="C322" s="2">
        <f>'Processed Data Export'!AY323*C$1</f>
        <v>0</v>
      </c>
      <c r="D322" s="2">
        <f>'Processed Data Export'!AZ323*D$1</f>
        <v>0</v>
      </c>
      <c r="E322" s="2">
        <f>'Processed Data Export'!BA323*E$1</f>
        <v>0</v>
      </c>
      <c r="F322" s="2">
        <f>'Processed Data Export'!BB323*F$1</f>
        <v>0</v>
      </c>
      <c r="G322" s="2">
        <f>'Processed Data Export'!BC323*G$1</f>
        <v>0</v>
      </c>
      <c r="H322" s="2">
        <f>'Processed Data Export'!BD323*H$1</f>
        <v>0</v>
      </c>
      <c r="I322" s="2">
        <f>'Processed Data Export'!BE323*I$1</f>
        <v>0</v>
      </c>
      <c r="J322" s="2">
        <f>'Processed Data Export'!BF323*J$1</f>
        <v>0</v>
      </c>
      <c r="K322" s="2">
        <f>'Processed Data Export'!BG323*K$1</f>
        <v>0</v>
      </c>
      <c r="L322" s="2">
        <f>'Processed Data Export'!BH323*L$1</f>
        <v>0</v>
      </c>
      <c r="M322" s="2">
        <f>'Processed Data Export'!BI323*M$1</f>
        <v>0</v>
      </c>
      <c r="N322" s="2">
        <f>'Processed Data Export'!BJ323*N$1</f>
        <v>0</v>
      </c>
      <c r="O322" s="2">
        <f>'Processed Data Export'!BK323*O$1</f>
        <v>0</v>
      </c>
      <c r="P322" s="2">
        <f>'Processed Data Export'!BL323*P$1</f>
        <v>0</v>
      </c>
      <c r="Q322" s="2">
        <f>'Processed Data Export'!BM323*Q$1</f>
        <v>0</v>
      </c>
      <c r="R322" s="2">
        <f>'Processed Data Export'!BN323*R$1</f>
        <v>0</v>
      </c>
      <c r="S322" s="2">
        <f>'Processed Data Export'!BO323*S$1</f>
        <v>0</v>
      </c>
      <c r="T322" s="2">
        <f>'Processed Data Export'!BP323*T$1</f>
        <v>0</v>
      </c>
      <c r="U322" s="2">
        <f>'Processed Data Export'!BQ323*U$1</f>
        <v>0</v>
      </c>
      <c r="V322" s="2">
        <f>'Processed Data Export'!BR323*V$1</f>
        <v>0</v>
      </c>
      <c r="W322" s="2">
        <f>'Processed Data Export'!BS323*W$1</f>
        <v>0</v>
      </c>
      <c r="X322" s="2">
        <f>'Processed Data Export'!BT323*X$1</f>
        <v>0</v>
      </c>
      <c r="Y322" s="2">
        <f>'Processed Data Export'!BU323*Y$1</f>
        <v>0</v>
      </c>
      <c r="Z322" s="2">
        <f>'Processed Data Export'!BV323*Z$1</f>
        <v>0</v>
      </c>
      <c r="AA322" s="2">
        <f>'Processed Data Export'!BW323*AA$1</f>
        <v>0</v>
      </c>
      <c r="AB322" s="2">
        <f>'Processed Data Export'!BX323*AB$1</f>
        <v>0</v>
      </c>
      <c r="AC322" s="2">
        <f>'Processed Data Export'!BY323*AC$1</f>
        <v>0</v>
      </c>
      <c r="AD322" s="2">
        <f>'Processed Data Export'!BZ323*AD$1</f>
        <v>0</v>
      </c>
      <c r="AE322" s="2">
        <f>'Processed Data Export'!CA323*AE$1</f>
        <v>0</v>
      </c>
      <c r="AF322" s="2">
        <f>'Processed Data Export'!CB323*AF$1</f>
        <v>0</v>
      </c>
      <c r="AG322" s="2">
        <f>'Processed Data Export'!CC323*AG$1</f>
        <v>0</v>
      </c>
      <c r="AH322" s="2">
        <f>'Processed Data Export'!CD323*AH$1</f>
        <v>0</v>
      </c>
      <c r="AI322" s="2">
        <f>'Processed Data Export'!CE323*AI$1</f>
        <v>0</v>
      </c>
      <c r="AJ322" s="2">
        <f>'Processed Data Export'!CF323*AJ$1</f>
        <v>0</v>
      </c>
      <c r="AK322" s="2">
        <f>'Processed Data Export'!CG323*AK$1</f>
        <v>0</v>
      </c>
      <c r="AL322" s="2">
        <f>'Processed Data Export'!CH323*AL$1</f>
        <v>0</v>
      </c>
      <c r="AM322" s="2">
        <f>'Processed Data Export'!CI323*AM$1</f>
        <v>0</v>
      </c>
      <c r="AN322" s="2">
        <f>'Processed Data Export'!CJ323*AN$1</f>
        <v>0</v>
      </c>
      <c r="AO322" s="2">
        <f>'Processed Data Export'!CK323*AO$1</f>
        <v>0</v>
      </c>
      <c r="AP322" s="2">
        <f>'Processed Data Export'!CL323*AP$1</f>
        <v>0</v>
      </c>
      <c r="AQ322" s="2">
        <f>'Processed Data Export'!CM323*AQ$1</f>
        <v>0</v>
      </c>
      <c r="AR322" s="2">
        <f>'Processed Data Export'!CN323*AR$1</f>
        <v>0</v>
      </c>
      <c r="AS322" s="2">
        <f>'Processed Data Export'!CO323*AS$1</f>
        <v>0</v>
      </c>
      <c r="AT322" s="2">
        <f>'Processed Data Export'!CP323*AT$1</f>
        <v>0</v>
      </c>
      <c r="AU322" s="2">
        <f>'Processed Data Export'!CQ323*AU$1</f>
        <v>0</v>
      </c>
      <c r="AV322" s="2">
        <f>'Processed Data Export'!CR323*AV$1</f>
        <v>0</v>
      </c>
      <c r="AW322" s="2">
        <f>'Processed Data Export'!CS323*AW$1</f>
        <v>0</v>
      </c>
      <c r="AX322" s="2">
        <f>'Processed Data Export'!CT323*AX$1</f>
        <v>0</v>
      </c>
      <c r="AY322" s="2">
        <f>'Processed Data Export'!CU323*AY$1</f>
        <v>0</v>
      </c>
      <c r="AZ322" s="2">
        <f>'Processed Data Export'!CV323*AZ$1</f>
        <v>0</v>
      </c>
      <c r="BA322" s="2">
        <f>'Processed Data Export'!CW323*BA$1</f>
        <v>0</v>
      </c>
      <c r="BB322" s="2">
        <f>'Processed Data Export'!CX323*BB$1</f>
        <v>0</v>
      </c>
      <c r="BC322" s="2">
        <f>'Processed Data Export'!CY323*BC$1</f>
        <v>0</v>
      </c>
      <c r="BD322" s="2">
        <f>'Processed Data Export'!CZ323*BD$1</f>
        <v>0</v>
      </c>
      <c r="BE322" s="2">
        <f>'Processed Data Export'!DA323*BE$1</f>
        <v>0</v>
      </c>
      <c r="BF322" s="2">
        <f>'Processed Data Export'!DB323*BF$1</f>
        <v>0</v>
      </c>
      <c r="BG322" s="2">
        <f>'Processed Data Export'!DC323*BG$1</f>
        <v>0</v>
      </c>
      <c r="BH322" s="2">
        <f>'Processed Data Export'!DD323*BH$1</f>
        <v>0</v>
      </c>
      <c r="BI322" s="2">
        <f>'Processed Data Export'!DE323*BI$1</f>
        <v>0</v>
      </c>
      <c r="BJ322" s="2">
        <f>'Processed Data Export'!DF323*BJ$1</f>
        <v>0</v>
      </c>
      <c r="BK322" s="2">
        <f>'Processed Data Export'!DG323*BK$1</f>
        <v>0</v>
      </c>
      <c r="BL322" s="2">
        <f>'Processed Data Export'!DH323*BL$1</f>
        <v>0</v>
      </c>
      <c r="BM322" s="2">
        <f>'Processed Data Export'!DI323*BM$1</f>
        <v>0</v>
      </c>
      <c r="BN322" s="2">
        <f>'Processed Data Export'!DJ323*BN$1</f>
        <v>0</v>
      </c>
      <c r="BO322" s="2">
        <f>'Processed Data Export'!DK323*BO$1</f>
        <v>0</v>
      </c>
      <c r="BP322" s="2">
        <f>'Processed Data Export'!DL323*BP$1</f>
        <v>0</v>
      </c>
      <c r="BQ322" s="2">
        <f>'Processed Data Export'!DM323*BQ$1</f>
        <v>0</v>
      </c>
      <c r="BR322" s="2">
        <f>'Processed Data Export'!DN323*BR$1</f>
        <v>0</v>
      </c>
      <c r="BS322" s="2">
        <f>'Processed Data Export'!DO323*BS$1</f>
        <v>0</v>
      </c>
      <c r="BT322" s="2">
        <f>'Processed Data Export'!DP323*BT$1</f>
        <v>0</v>
      </c>
      <c r="BU322" s="2">
        <f>'Processed Data Export'!DQ323*BU$1</f>
        <v>0</v>
      </c>
      <c r="BV322" s="2">
        <f>'Processed Data Export'!DR323*BV$1</f>
        <v>0</v>
      </c>
      <c r="BW322" s="2">
        <f>'Processed Data Export'!DS323*BW$1</f>
        <v>0</v>
      </c>
      <c r="BX322" s="2">
        <f>'Processed Data Export'!DT323*BX$1</f>
        <v>0</v>
      </c>
      <c r="BY322" s="2">
        <f>'Processed Data Export'!DU323*BY$1</f>
        <v>0</v>
      </c>
      <c r="BZ322" s="2">
        <f>'Processed Data Export'!DV323*BZ$1</f>
        <v>0</v>
      </c>
      <c r="CA322" s="2">
        <f>'Processed Data Export'!DW323*CA$1</f>
        <v>0</v>
      </c>
      <c r="CB322" s="2">
        <f>'Processed Data Export'!DX323*CB$1</f>
        <v>0</v>
      </c>
      <c r="CC322" s="2">
        <f>'Processed Data Export'!DY323*CC$1</f>
        <v>0</v>
      </c>
      <c r="CD322" s="2">
        <f>'Processed Data Export'!DZ323*CD$1</f>
        <v>0</v>
      </c>
      <c r="CE322" s="2">
        <f>'Processed Data Export'!EA323*CE$1</f>
        <v>0</v>
      </c>
      <c r="CF322" s="2">
        <f>'Processed Data Export'!EB323*CF$1</f>
        <v>0</v>
      </c>
      <c r="CG322" s="2">
        <f>'Processed Data Export'!EC323*CG$1</f>
        <v>0</v>
      </c>
      <c r="CH322" s="2">
        <f>'Processed Data Export'!ED323*CH$1</f>
        <v>0</v>
      </c>
      <c r="CI322" s="2">
        <f>'Processed Data Export'!EE323*CI$1</f>
        <v>0</v>
      </c>
      <c r="CJ322" s="2">
        <f>'Processed Data Export'!EF323*CJ$1</f>
        <v>0</v>
      </c>
      <c r="CK322" s="2">
        <f>'Processed Data Export'!EG323*CK$1</f>
        <v>0</v>
      </c>
      <c r="CL322" s="2">
        <f>'Processed Data Export'!EH323*CL$1</f>
        <v>0</v>
      </c>
      <c r="CM322" s="2">
        <f>'Processed Data Export'!EI323*CM$1</f>
        <v>0</v>
      </c>
      <c r="CN322" s="2">
        <f>'Processed Data Export'!EJ323*CN$1</f>
        <v>0</v>
      </c>
      <c r="CO322" s="2">
        <f t="shared" ref="CO322:CO385" si="10">SUM(B322:CN322)</f>
        <v>0</v>
      </c>
      <c r="CP322" s="2">
        <f t="shared" si="9"/>
        <v>0</v>
      </c>
    </row>
    <row r="323" spans="1:94" x14ac:dyDescent="0.35">
      <c r="A323" s="2">
        <f>'Processed Data Export'!B324</f>
        <v>0</v>
      </c>
      <c r="B323" s="2">
        <f>'Processed Data Export'!AX324*B$1</f>
        <v>0</v>
      </c>
      <c r="C323" s="2">
        <f>'Processed Data Export'!AY324*C$1</f>
        <v>0</v>
      </c>
      <c r="D323" s="2">
        <f>'Processed Data Export'!AZ324*D$1</f>
        <v>0</v>
      </c>
      <c r="E323" s="2">
        <f>'Processed Data Export'!BA324*E$1</f>
        <v>0</v>
      </c>
      <c r="F323" s="2">
        <f>'Processed Data Export'!BB324*F$1</f>
        <v>0</v>
      </c>
      <c r="G323" s="2">
        <f>'Processed Data Export'!BC324*G$1</f>
        <v>0</v>
      </c>
      <c r="H323" s="2">
        <f>'Processed Data Export'!BD324*H$1</f>
        <v>0</v>
      </c>
      <c r="I323" s="2">
        <f>'Processed Data Export'!BE324*I$1</f>
        <v>0</v>
      </c>
      <c r="J323" s="2">
        <f>'Processed Data Export'!BF324*J$1</f>
        <v>0</v>
      </c>
      <c r="K323" s="2">
        <f>'Processed Data Export'!BG324*K$1</f>
        <v>0</v>
      </c>
      <c r="L323" s="2">
        <f>'Processed Data Export'!BH324*L$1</f>
        <v>0</v>
      </c>
      <c r="M323" s="2">
        <f>'Processed Data Export'!BI324*M$1</f>
        <v>0</v>
      </c>
      <c r="N323" s="2">
        <f>'Processed Data Export'!BJ324*N$1</f>
        <v>0</v>
      </c>
      <c r="O323" s="2">
        <f>'Processed Data Export'!BK324*O$1</f>
        <v>0</v>
      </c>
      <c r="P323" s="2">
        <f>'Processed Data Export'!BL324*P$1</f>
        <v>0</v>
      </c>
      <c r="Q323" s="2">
        <f>'Processed Data Export'!BM324*Q$1</f>
        <v>0</v>
      </c>
      <c r="R323" s="2">
        <f>'Processed Data Export'!BN324*R$1</f>
        <v>0</v>
      </c>
      <c r="S323" s="2">
        <f>'Processed Data Export'!BO324*S$1</f>
        <v>0</v>
      </c>
      <c r="T323" s="2">
        <f>'Processed Data Export'!BP324*T$1</f>
        <v>0</v>
      </c>
      <c r="U323" s="2">
        <f>'Processed Data Export'!BQ324*U$1</f>
        <v>0</v>
      </c>
      <c r="V323" s="2">
        <f>'Processed Data Export'!BR324*V$1</f>
        <v>0</v>
      </c>
      <c r="W323" s="2">
        <f>'Processed Data Export'!BS324*W$1</f>
        <v>0</v>
      </c>
      <c r="X323" s="2">
        <f>'Processed Data Export'!BT324*X$1</f>
        <v>0</v>
      </c>
      <c r="Y323" s="2">
        <f>'Processed Data Export'!BU324*Y$1</f>
        <v>0</v>
      </c>
      <c r="Z323" s="2">
        <f>'Processed Data Export'!BV324*Z$1</f>
        <v>0</v>
      </c>
      <c r="AA323" s="2">
        <f>'Processed Data Export'!BW324*AA$1</f>
        <v>0</v>
      </c>
      <c r="AB323" s="2">
        <f>'Processed Data Export'!BX324*AB$1</f>
        <v>0</v>
      </c>
      <c r="AC323" s="2">
        <f>'Processed Data Export'!BY324*AC$1</f>
        <v>0</v>
      </c>
      <c r="AD323" s="2">
        <f>'Processed Data Export'!BZ324*AD$1</f>
        <v>0</v>
      </c>
      <c r="AE323" s="2">
        <f>'Processed Data Export'!CA324*AE$1</f>
        <v>0</v>
      </c>
      <c r="AF323" s="2">
        <f>'Processed Data Export'!CB324*AF$1</f>
        <v>0</v>
      </c>
      <c r="AG323" s="2">
        <f>'Processed Data Export'!CC324*AG$1</f>
        <v>0</v>
      </c>
      <c r="AH323" s="2">
        <f>'Processed Data Export'!CD324*AH$1</f>
        <v>0</v>
      </c>
      <c r="AI323" s="2">
        <f>'Processed Data Export'!CE324*AI$1</f>
        <v>0</v>
      </c>
      <c r="AJ323" s="2">
        <f>'Processed Data Export'!CF324*AJ$1</f>
        <v>0</v>
      </c>
      <c r="AK323" s="2">
        <f>'Processed Data Export'!CG324*AK$1</f>
        <v>0</v>
      </c>
      <c r="AL323" s="2">
        <f>'Processed Data Export'!CH324*AL$1</f>
        <v>0</v>
      </c>
      <c r="AM323" s="2">
        <f>'Processed Data Export'!CI324*AM$1</f>
        <v>0</v>
      </c>
      <c r="AN323" s="2">
        <f>'Processed Data Export'!CJ324*AN$1</f>
        <v>0</v>
      </c>
      <c r="AO323" s="2">
        <f>'Processed Data Export'!CK324*AO$1</f>
        <v>0</v>
      </c>
      <c r="AP323" s="2">
        <f>'Processed Data Export'!CL324*AP$1</f>
        <v>0</v>
      </c>
      <c r="AQ323" s="2">
        <f>'Processed Data Export'!CM324*AQ$1</f>
        <v>0</v>
      </c>
      <c r="AR323" s="2">
        <f>'Processed Data Export'!CN324*AR$1</f>
        <v>0</v>
      </c>
      <c r="AS323" s="2">
        <f>'Processed Data Export'!CO324*AS$1</f>
        <v>0</v>
      </c>
      <c r="AT323" s="2">
        <f>'Processed Data Export'!CP324*AT$1</f>
        <v>0</v>
      </c>
      <c r="AU323" s="2">
        <f>'Processed Data Export'!CQ324*AU$1</f>
        <v>0</v>
      </c>
      <c r="AV323" s="2">
        <f>'Processed Data Export'!CR324*AV$1</f>
        <v>0</v>
      </c>
      <c r="AW323" s="2">
        <f>'Processed Data Export'!CS324*AW$1</f>
        <v>0</v>
      </c>
      <c r="AX323" s="2">
        <f>'Processed Data Export'!CT324*AX$1</f>
        <v>0</v>
      </c>
      <c r="AY323" s="2">
        <f>'Processed Data Export'!CU324*AY$1</f>
        <v>0</v>
      </c>
      <c r="AZ323" s="2">
        <f>'Processed Data Export'!CV324*AZ$1</f>
        <v>0</v>
      </c>
      <c r="BA323" s="2">
        <f>'Processed Data Export'!CW324*BA$1</f>
        <v>0</v>
      </c>
      <c r="BB323" s="2">
        <f>'Processed Data Export'!CX324*BB$1</f>
        <v>0</v>
      </c>
      <c r="BC323" s="2">
        <f>'Processed Data Export'!CY324*BC$1</f>
        <v>0</v>
      </c>
      <c r="BD323" s="2">
        <f>'Processed Data Export'!CZ324*BD$1</f>
        <v>0</v>
      </c>
      <c r="BE323" s="2">
        <f>'Processed Data Export'!DA324*BE$1</f>
        <v>0</v>
      </c>
      <c r="BF323" s="2">
        <f>'Processed Data Export'!DB324*BF$1</f>
        <v>0</v>
      </c>
      <c r="BG323" s="2">
        <f>'Processed Data Export'!DC324*BG$1</f>
        <v>0</v>
      </c>
      <c r="BH323" s="2">
        <f>'Processed Data Export'!DD324*BH$1</f>
        <v>0</v>
      </c>
      <c r="BI323" s="2">
        <f>'Processed Data Export'!DE324*BI$1</f>
        <v>0</v>
      </c>
      <c r="BJ323" s="2">
        <f>'Processed Data Export'!DF324*BJ$1</f>
        <v>0</v>
      </c>
      <c r="BK323" s="2">
        <f>'Processed Data Export'!DG324*BK$1</f>
        <v>0</v>
      </c>
      <c r="BL323" s="2">
        <f>'Processed Data Export'!DH324*BL$1</f>
        <v>0</v>
      </c>
      <c r="BM323" s="2">
        <f>'Processed Data Export'!DI324*BM$1</f>
        <v>0</v>
      </c>
      <c r="BN323" s="2">
        <f>'Processed Data Export'!DJ324*BN$1</f>
        <v>0</v>
      </c>
      <c r="BO323" s="2">
        <f>'Processed Data Export'!DK324*BO$1</f>
        <v>0</v>
      </c>
      <c r="BP323" s="2">
        <f>'Processed Data Export'!DL324*BP$1</f>
        <v>0</v>
      </c>
      <c r="BQ323" s="2">
        <f>'Processed Data Export'!DM324*BQ$1</f>
        <v>0</v>
      </c>
      <c r="BR323" s="2">
        <f>'Processed Data Export'!DN324*BR$1</f>
        <v>0</v>
      </c>
      <c r="BS323" s="2">
        <f>'Processed Data Export'!DO324*BS$1</f>
        <v>0</v>
      </c>
      <c r="BT323" s="2">
        <f>'Processed Data Export'!DP324*BT$1</f>
        <v>0</v>
      </c>
      <c r="BU323" s="2">
        <f>'Processed Data Export'!DQ324*BU$1</f>
        <v>0</v>
      </c>
      <c r="BV323" s="2">
        <f>'Processed Data Export'!DR324*BV$1</f>
        <v>0</v>
      </c>
      <c r="BW323" s="2">
        <f>'Processed Data Export'!DS324*BW$1</f>
        <v>0</v>
      </c>
      <c r="BX323" s="2">
        <f>'Processed Data Export'!DT324*BX$1</f>
        <v>0</v>
      </c>
      <c r="BY323" s="2">
        <f>'Processed Data Export'!DU324*BY$1</f>
        <v>0</v>
      </c>
      <c r="BZ323" s="2">
        <f>'Processed Data Export'!DV324*BZ$1</f>
        <v>0</v>
      </c>
      <c r="CA323" s="2">
        <f>'Processed Data Export'!DW324*CA$1</f>
        <v>0</v>
      </c>
      <c r="CB323" s="2">
        <f>'Processed Data Export'!DX324*CB$1</f>
        <v>0</v>
      </c>
      <c r="CC323" s="2">
        <f>'Processed Data Export'!DY324*CC$1</f>
        <v>0</v>
      </c>
      <c r="CD323" s="2">
        <f>'Processed Data Export'!DZ324*CD$1</f>
        <v>0</v>
      </c>
      <c r="CE323" s="2">
        <f>'Processed Data Export'!EA324*CE$1</f>
        <v>0</v>
      </c>
      <c r="CF323" s="2">
        <f>'Processed Data Export'!EB324*CF$1</f>
        <v>0</v>
      </c>
      <c r="CG323" s="2">
        <f>'Processed Data Export'!EC324*CG$1</f>
        <v>0</v>
      </c>
      <c r="CH323" s="2">
        <f>'Processed Data Export'!ED324*CH$1</f>
        <v>0</v>
      </c>
      <c r="CI323" s="2">
        <f>'Processed Data Export'!EE324*CI$1</f>
        <v>0</v>
      </c>
      <c r="CJ323" s="2">
        <f>'Processed Data Export'!EF324*CJ$1</f>
        <v>0</v>
      </c>
      <c r="CK323" s="2">
        <f>'Processed Data Export'!EG324*CK$1</f>
        <v>0</v>
      </c>
      <c r="CL323" s="2">
        <f>'Processed Data Export'!EH324*CL$1</f>
        <v>0</v>
      </c>
      <c r="CM323" s="2">
        <f>'Processed Data Export'!EI324*CM$1</f>
        <v>0</v>
      </c>
      <c r="CN323" s="2">
        <f>'Processed Data Export'!EJ324*CN$1</f>
        <v>0</v>
      </c>
      <c r="CO323" s="2">
        <f t="shared" si="10"/>
        <v>0</v>
      </c>
      <c r="CP323" s="2">
        <f t="shared" ref="CP323:CP386" si="11">CO323/100</f>
        <v>0</v>
      </c>
    </row>
    <row r="324" spans="1:94" x14ac:dyDescent="0.35">
      <c r="A324" s="2">
        <f>'Processed Data Export'!B325</f>
        <v>0</v>
      </c>
      <c r="B324" s="2">
        <f>'Processed Data Export'!AX325*B$1</f>
        <v>0</v>
      </c>
      <c r="C324" s="2">
        <f>'Processed Data Export'!AY325*C$1</f>
        <v>0</v>
      </c>
      <c r="D324" s="2">
        <f>'Processed Data Export'!AZ325*D$1</f>
        <v>0</v>
      </c>
      <c r="E324" s="2">
        <f>'Processed Data Export'!BA325*E$1</f>
        <v>0</v>
      </c>
      <c r="F324" s="2">
        <f>'Processed Data Export'!BB325*F$1</f>
        <v>0</v>
      </c>
      <c r="G324" s="2">
        <f>'Processed Data Export'!BC325*G$1</f>
        <v>0</v>
      </c>
      <c r="H324" s="2">
        <f>'Processed Data Export'!BD325*H$1</f>
        <v>0</v>
      </c>
      <c r="I324" s="2">
        <f>'Processed Data Export'!BE325*I$1</f>
        <v>0</v>
      </c>
      <c r="J324" s="2">
        <f>'Processed Data Export'!BF325*J$1</f>
        <v>0</v>
      </c>
      <c r="K324" s="2">
        <f>'Processed Data Export'!BG325*K$1</f>
        <v>0</v>
      </c>
      <c r="L324" s="2">
        <f>'Processed Data Export'!BH325*L$1</f>
        <v>0</v>
      </c>
      <c r="M324" s="2">
        <f>'Processed Data Export'!BI325*M$1</f>
        <v>0</v>
      </c>
      <c r="N324" s="2">
        <f>'Processed Data Export'!BJ325*N$1</f>
        <v>0</v>
      </c>
      <c r="O324" s="2">
        <f>'Processed Data Export'!BK325*O$1</f>
        <v>0</v>
      </c>
      <c r="P324" s="2">
        <f>'Processed Data Export'!BL325*P$1</f>
        <v>0</v>
      </c>
      <c r="Q324" s="2">
        <f>'Processed Data Export'!BM325*Q$1</f>
        <v>0</v>
      </c>
      <c r="R324" s="2">
        <f>'Processed Data Export'!BN325*R$1</f>
        <v>0</v>
      </c>
      <c r="S324" s="2">
        <f>'Processed Data Export'!BO325*S$1</f>
        <v>0</v>
      </c>
      <c r="T324" s="2">
        <f>'Processed Data Export'!BP325*T$1</f>
        <v>0</v>
      </c>
      <c r="U324" s="2">
        <f>'Processed Data Export'!BQ325*U$1</f>
        <v>0</v>
      </c>
      <c r="V324" s="2">
        <f>'Processed Data Export'!BR325*V$1</f>
        <v>0</v>
      </c>
      <c r="W324" s="2">
        <f>'Processed Data Export'!BS325*W$1</f>
        <v>0</v>
      </c>
      <c r="X324" s="2">
        <f>'Processed Data Export'!BT325*X$1</f>
        <v>0</v>
      </c>
      <c r="Y324" s="2">
        <f>'Processed Data Export'!BU325*Y$1</f>
        <v>0</v>
      </c>
      <c r="Z324" s="2">
        <f>'Processed Data Export'!BV325*Z$1</f>
        <v>0</v>
      </c>
      <c r="AA324" s="2">
        <f>'Processed Data Export'!BW325*AA$1</f>
        <v>0</v>
      </c>
      <c r="AB324" s="2">
        <f>'Processed Data Export'!BX325*AB$1</f>
        <v>0</v>
      </c>
      <c r="AC324" s="2">
        <f>'Processed Data Export'!BY325*AC$1</f>
        <v>0</v>
      </c>
      <c r="AD324" s="2">
        <f>'Processed Data Export'!BZ325*AD$1</f>
        <v>0</v>
      </c>
      <c r="AE324" s="2">
        <f>'Processed Data Export'!CA325*AE$1</f>
        <v>0</v>
      </c>
      <c r="AF324" s="2">
        <f>'Processed Data Export'!CB325*AF$1</f>
        <v>0</v>
      </c>
      <c r="AG324" s="2">
        <f>'Processed Data Export'!CC325*AG$1</f>
        <v>0</v>
      </c>
      <c r="AH324" s="2">
        <f>'Processed Data Export'!CD325*AH$1</f>
        <v>0</v>
      </c>
      <c r="AI324" s="2">
        <f>'Processed Data Export'!CE325*AI$1</f>
        <v>0</v>
      </c>
      <c r="AJ324" s="2">
        <f>'Processed Data Export'!CF325*AJ$1</f>
        <v>0</v>
      </c>
      <c r="AK324" s="2">
        <f>'Processed Data Export'!CG325*AK$1</f>
        <v>0</v>
      </c>
      <c r="AL324" s="2">
        <f>'Processed Data Export'!CH325*AL$1</f>
        <v>0</v>
      </c>
      <c r="AM324" s="2">
        <f>'Processed Data Export'!CI325*AM$1</f>
        <v>0</v>
      </c>
      <c r="AN324" s="2">
        <f>'Processed Data Export'!CJ325*AN$1</f>
        <v>0</v>
      </c>
      <c r="AO324" s="2">
        <f>'Processed Data Export'!CK325*AO$1</f>
        <v>0</v>
      </c>
      <c r="AP324" s="2">
        <f>'Processed Data Export'!CL325*AP$1</f>
        <v>0</v>
      </c>
      <c r="AQ324" s="2">
        <f>'Processed Data Export'!CM325*AQ$1</f>
        <v>0</v>
      </c>
      <c r="AR324" s="2">
        <f>'Processed Data Export'!CN325*AR$1</f>
        <v>0</v>
      </c>
      <c r="AS324" s="2">
        <f>'Processed Data Export'!CO325*AS$1</f>
        <v>0</v>
      </c>
      <c r="AT324" s="2">
        <f>'Processed Data Export'!CP325*AT$1</f>
        <v>0</v>
      </c>
      <c r="AU324" s="2">
        <f>'Processed Data Export'!CQ325*AU$1</f>
        <v>0</v>
      </c>
      <c r="AV324" s="2">
        <f>'Processed Data Export'!CR325*AV$1</f>
        <v>0</v>
      </c>
      <c r="AW324" s="2">
        <f>'Processed Data Export'!CS325*AW$1</f>
        <v>0</v>
      </c>
      <c r="AX324" s="2">
        <f>'Processed Data Export'!CT325*AX$1</f>
        <v>0</v>
      </c>
      <c r="AY324" s="2">
        <f>'Processed Data Export'!CU325*AY$1</f>
        <v>0</v>
      </c>
      <c r="AZ324" s="2">
        <f>'Processed Data Export'!CV325*AZ$1</f>
        <v>0</v>
      </c>
      <c r="BA324" s="2">
        <f>'Processed Data Export'!CW325*BA$1</f>
        <v>0</v>
      </c>
      <c r="BB324" s="2">
        <f>'Processed Data Export'!CX325*BB$1</f>
        <v>0</v>
      </c>
      <c r="BC324" s="2">
        <f>'Processed Data Export'!CY325*BC$1</f>
        <v>0</v>
      </c>
      <c r="BD324" s="2">
        <f>'Processed Data Export'!CZ325*BD$1</f>
        <v>0</v>
      </c>
      <c r="BE324" s="2">
        <f>'Processed Data Export'!DA325*BE$1</f>
        <v>0</v>
      </c>
      <c r="BF324" s="2">
        <f>'Processed Data Export'!DB325*BF$1</f>
        <v>0</v>
      </c>
      <c r="BG324" s="2">
        <f>'Processed Data Export'!DC325*BG$1</f>
        <v>0</v>
      </c>
      <c r="BH324" s="2">
        <f>'Processed Data Export'!DD325*BH$1</f>
        <v>0</v>
      </c>
      <c r="BI324" s="2">
        <f>'Processed Data Export'!DE325*BI$1</f>
        <v>0</v>
      </c>
      <c r="BJ324" s="2">
        <f>'Processed Data Export'!DF325*BJ$1</f>
        <v>0</v>
      </c>
      <c r="BK324" s="2">
        <f>'Processed Data Export'!DG325*BK$1</f>
        <v>0</v>
      </c>
      <c r="BL324" s="2">
        <f>'Processed Data Export'!DH325*BL$1</f>
        <v>0</v>
      </c>
      <c r="BM324" s="2">
        <f>'Processed Data Export'!DI325*BM$1</f>
        <v>0</v>
      </c>
      <c r="BN324" s="2">
        <f>'Processed Data Export'!DJ325*BN$1</f>
        <v>0</v>
      </c>
      <c r="BO324" s="2">
        <f>'Processed Data Export'!DK325*BO$1</f>
        <v>0</v>
      </c>
      <c r="BP324" s="2">
        <f>'Processed Data Export'!DL325*BP$1</f>
        <v>0</v>
      </c>
      <c r="BQ324" s="2">
        <f>'Processed Data Export'!DM325*BQ$1</f>
        <v>0</v>
      </c>
      <c r="BR324" s="2">
        <f>'Processed Data Export'!DN325*BR$1</f>
        <v>0</v>
      </c>
      <c r="BS324" s="2">
        <f>'Processed Data Export'!DO325*BS$1</f>
        <v>0</v>
      </c>
      <c r="BT324" s="2">
        <f>'Processed Data Export'!DP325*BT$1</f>
        <v>0</v>
      </c>
      <c r="BU324" s="2">
        <f>'Processed Data Export'!DQ325*BU$1</f>
        <v>0</v>
      </c>
      <c r="BV324" s="2">
        <f>'Processed Data Export'!DR325*BV$1</f>
        <v>0</v>
      </c>
      <c r="BW324" s="2">
        <f>'Processed Data Export'!DS325*BW$1</f>
        <v>0</v>
      </c>
      <c r="BX324" s="2">
        <f>'Processed Data Export'!DT325*BX$1</f>
        <v>0</v>
      </c>
      <c r="BY324" s="2">
        <f>'Processed Data Export'!DU325*BY$1</f>
        <v>0</v>
      </c>
      <c r="BZ324" s="2">
        <f>'Processed Data Export'!DV325*BZ$1</f>
        <v>0</v>
      </c>
      <c r="CA324" s="2">
        <f>'Processed Data Export'!DW325*CA$1</f>
        <v>0</v>
      </c>
      <c r="CB324" s="2">
        <f>'Processed Data Export'!DX325*CB$1</f>
        <v>0</v>
      </c>
      <c r="CC324" s="2">
        <f>'Processed Data Export'!DY325*CC$1</f>
        <v>0</v>
      </c>
      <c r="CD324" s="2">
        <f>'Processed Data Export'!DZ325*CD$1</f>
        <v>0</v>
      </c>
      <c r="CE324" s="2">
        <f>'Processed Data Export'!EA325*CE$1</f>
        <v>0</v>
      </c>
      <c r="CF324" s="2">
        <f>'Processed Data Export'!EB325*CF$1</f>
        <v>0</v>
      </c>
      <c r="CG324" s="2">
        <f>'Processed Data Export'!EC325*CG$1</f>
        <v>0</v>
      </c>
      <c r="CH324" s="2">
        <f>'Processed Data Export'!ED325*CH$1</f>
        <v>0</v>
      </c>
      <c r="CI324" s="2">
        <f>'Processed Data Export'!EE325*CI$1</f>
        <v>0</v>
      </c>
      <c r="CJ324" s="2">
        <f>'Processed Data Export'!EF325*CJ$1</f>
        <v>0</v>
      </c>
      <c r="CK324" s="2">
        <f>'Processed Data Export'!EG325*CK$1</f>
        <v>0</v>
      </c>
      <c r="CL324" s="2">
        <f>'Processed Data Export'!EH325*CL$1</f>
        <v>0</v>
      </c>
      <c r="CM324" s="2">
        <f>'Processed Data Export'!EI325*CM$1</f>
        <v>0</v>
      </c>
      <c r="CN324" s="2">
        <f>'Processed Data Export'!EJ325*CN$1</f>
        <v>0</v>
      </c>
      <c r="CO324" s="2">
        <f t="shared" si="10"/>
        <v>0</v>
      </c>
      <c r="CP324" s="2">
        <f t="shared" si="11"/>
        <v>0</v>
      </c>
    </row>
    <row r="325" spans="1:94" x14ac:dyDescent="0.35">
      <c r="A325" s="2">
        <f>'Processed Data Export'!B326</f>
        <v>0</v>
      </c>
      <c r="B325" s="2">
        <f>'Processed Data Export'!AX326*B$1</f>
        <v>0</v>
      </c>
      <c r="C325" s="2">
        <f>'Processed Data Export'!AY326*C$1</f>
        <v>0</v>
      </c>
      <c r="D325" s="2">
        <f>'Processed Data Export'!AZ326*D$1</f>
        <v>0</v>
      </c>
      <c r="E325" s="2">
        <f>'Processed Data Export'!BA326*E$1</f>
        <v>0</v>
      </c>
      <c r="F325" s="2">
        <f>'Processed Data Export'!BB326*F$1</f>
        <v>0</v>
      </c>
      <c r="G325" s="2">
        <f>'Processed Data Export'!BC326*G$1</f>
        <v>0</v>
      </c>
      <c r="H325" s="2">
        <f>'Processed Data Export'!BD326*H$1</f>
        <v>0</v>
      </c>
      <c r="I325" s="2">
        <f>'Processed Data Export'!BE326*I$1</f>
        <v>0</v>
      </c>
      <c r="J325" s="2">
        <f>'Processed Data Export'!BF326*J$1</f>
        <v>0</v>
      </c>
      <c r="K325" s="2">
        <f>'Processed Data Export'!BG326*K$1</f>
        <v>0</v>
      </c>
      <c r="L325" s="2">
        <f>'Processed Data Export'!BH326*L$1</f>
        <v>0</v>
      </c>
      <c r="M325" s="2">
        <f>'Processed Data Export'!BI326*M$1</f>
        <v>0</v>
      </c>
      <c r="N325" s="2">
        <f>'Processed Data Export'!BJ326*N$1</f>
        <v>0</v>
      </c>
      <c r="O325" s="2">
        <f>'Processed Data Export'!BK326*O$1</f>
        <v>0</v>
      </c>
      <c r="P325" s="2">
        <f>'Processed Data Export'!BL326*P$1</f>
        <v>0</v>
      </c>
      <c r="Q325" s="2">
        <f>'Processed Data Export'!BM326*Q$1</f>
        <v>0</v>
      </c>
      <c r="R325" s="2">
        <f>'Processed Data Export'!BN326*R$1</f>
        <v>0</v>
      </c>
      <c r="S325" s="2">
        <f>'Processed Data Export'!BO326*S$1</f>
        <v>0</v>
      </c>
      <c r="T325" s="2">
        <f>'Processed Data Export'!BP326*T$1</f>
        <v>0</v>
      </c>
      <c r="U325" s="2">
        <f>'Processed Data Export'!BQ326*U$1</f>
        <v>0</v>
      </c>
      <c r="V325" s="2">
        <f>'Processed Data Export'!BR326*V$1</f>
        <v>0</v>
      </c>
      <c r="W325" s="2">
        <f>'Processed Data Export'!BS326*W$1</f>
        <v>0</v>
      </c>
      <c r="X325" s="2">
        <f>'Processed Data Export'!BT326*X$1</f>
        <v>0</v>
      </c>
      <c r="Y325" s="2">
        <f>'Processed Data Export'!BU326*Y$1</f>
        <v>0</v>
      </c>
      <c r="Z325" s="2">
        <f>'Processed Data Export'!BV326*Z$1</f>
        <v>0</v>
      </c>
      <c r="AA325" s="2">
        <f>'Processed Data Export'!BW326*AA$1</f>
        <v>0</v>
      </c>
      <c r="AB325" s="2">
        <f>'Processed Data Export'!BX326*AB$1</f>
        <v>0</v>
      </c>
      <c r="AC325" s="2">
        <f>'Processed Data Export'!BY326*AC$1</f>
        <v>0</v>
      </c>
      <c r="AD325" s="2">
        <f>'Processed Data Export'!BZ326*AD$1</f>
        <v>0</v>
      </c>
      <c r="AE325" s="2">
        <f>'Processed Data Export'!CA326*AE$1</f>
        <v>0</v>
      </c>
      <c r="AF325" s="2">
        <f>'Processed Data Export'!CB326*AF$1</f>
        <v>0</v>
      </c>
      <c r="AG325" s="2">
        <f>'Processed Data Export'!CC326*AG$1</f>
        <v>0</v>
      </c>
      <c r="AH325" s="2">
        <f>'Processed Data Export'!CD326*AH$1</f>
        <v>0</v>
      </c>
      <c r="AI325" s="2">
        <f>'Processed Data Export'!CE326*AI$1</f>
        <v>0</v>
      </c>
      <c r="AJ325" s="2">
        <f>'Processed Data Export'!CF326*AJ$1</f>
        <v>0</v>
      </c>
      <c r="AK325" s="2">
        <f>'Processed Data Export'!CG326*AK$1</f>
        <v>0</v>
      </c>
      <c r="AL325" s="2">
        <f>'Processed Data Export'!CH326*AL$1</f>
        <v>0</v>
      </c>
      <c r="AM325" s="2">
        <f>'Processed Data Export'!CI326*AM$1</f>
        <v>0</v>
      </c>
      <c r="AN325" s="2">
        <f>'Processed Data Export'!CJ326*AN$1</f>
        <v>0</v>
      </c>
      <c r="AO325" s="2">
        <f>'Processed Data Export'!CK326*AO$1</f>
        <v>0</v>
      </c>
      <c r="AP325" s="2">
        <f>'Processed Data Export'!CL326*AP$1</f>
        <v>0</v>
      </c>
      <c r="AQ325" s="2">
        <f>'Processed Data Export'!CM326*AQ$1</f>
        <v>0</v>
      </c>
      <c r="AR325" s="2">
        <f>'Processed Data Export'!CN326*AR$1</f>
        <v>0</v>
      </c>
      <c r="AS325" s="2">
        <f>'Processed Data Export'!CO326*AS$1</f>
        <v>0</v>
      </c>
      <c r="AT325" s="2">
        <f>'Processed Data Export'!CP326*AT$1</f>
        <v>0</v>
      </c>
      <c r="AU325" s="2">
        <f>'Processed Data Export'!CQ326*AU$1</f>
        <v>0</v>
      </c>
      <c r="AV325" s="2">
        <f>'Processed Data Export'!CR326*AV$1</f>
        <v>0</v>
      </c>
      <c r="AW325" s="2">
        <f>'Processed Data Export'!CS326*AW$1</f>
        <v>0</v>
      </c>
      <c r="AX325" s="2">
        <f>'Processed Data Export'!CT326*AX$1</f>
        <v>0</v>
      </c>
      <c r="AY325" s="2">
        <f>'Processed Data Export'!CU326*AY$1</f>
        <v>0</v>
      </c>
      <c r="AZ325" s="2">
        <f>'Processed Data Export'!CV326*AZ$1</f>
        <v>0</v>
      </c>
      <c r="BA325" s="2">
        <f>'Processed Data Export'!CW326*BA$1</f>
        <v>0</v>
      </c>
      <c r="BB325" s="2">
        <f>'Processed Data Export'!CX326*BB$1</f>
        <v>0</v>
      </c>
      <c r="BC325" s="2">
        <f>'Processed Data Export'!CY326*BC$1</f>
        <v>0</v>
      </c>
      <c r="BD325" s="2">
        <f>'Processed Data Export'!CZ326*BD$1</f>
        <v>0</v>
      </c>
      <c r="BE325" s="2">
        <f>'Processed Data Export'!DA326*BE$1</f>
        <v>0</v>
      </c>
      <c r="BF325" s="2">
        <f>'Processed Data Export'!DB326*BF$1</f>
        <v>0</v>
      </c>
      <c r="BG325" s="2">
        <f>'Processed Data Export'!DC326*BG$1</f>
        <v>0</v>
      </c>
      <c r="BH325" s="2">
        <f>'Processed Data Export'!DD326*BH$1</f>
        <v>0</v>
      </c>
      <c r="BI325" s="2">
        <f>'Processed Data Export'!DE326*BI$1</f>
        <v>0</v>
      </c>
      <c r="BJ325" s="2">
        <f>'Processed Data Export'!DF326*BJ$1</f>
        <v>0</v>
      </c>
      <c r="BK325" s="2">
        <f>'Processed Data Export'!DG326*BK$1</f>
        <v>0</v>
      </c>
      <c r="BL325" s="2">
        <f>'Processed Data Export'!DH326*BL$1</f>
        <v>0</v>
      </c>
      <c r="BM325" s="2">
        <f>'Processed Data Export'!DI326*BM$1</f>
        <v>0</v>
      </c>
      <c r="BN325" s="2">
        <f>'Processed Data Export'!DJ326*BN$1</f>
        <v>0</v>
      </c>
      <c r="BO325" s="2">
        <f>'Processed Data Export'!DK326*BO$1</f>
        <v>0</v>
      </c>
      <c r="BP325" s="2">
        <f>'Processed Data Export'!DL326*BP$1</f>
        <v>0</v>
      </c>
      <c r="BQ325" s="2">
        <f>'Processed Data Export'!DM326*BQ$1</f>
        <v>0</v>
      </c>
      <c r="BR325" s="2">
        <f>'Processed Data Export'!DN326*BR$1</f>
        <v>0</v>
      </c>
      <c r="BS325" s="2">
        <f>'Processed Data Export'!DO326*BS$1</f>
        <v>0</v>
      </c>
      <c r="BT325" s="2">
        <f>'Processed Data Export'!DP326*BT$1</f>
        <v>0</v>
      </c>
      <c r="BU325" s="2">
        <f>'Processed Data Export'!DQ326*BU$1</f>
        <v>0</v>
      </c>
      <c r="BV325" s="2">
        <f>'Processed Data Export'!DR326*BV$1</f>
        <v>0</v>
      </c>
      <c r="BW325" s="2">
        <f>'Processed Data Export'!DS326*BW$1</f>
        <v>0</v>
      </c>
      <c r="BX325" s="2">
        <f>'Processed Data Export'!DT326*BX$1</f>
        <v>0</v>
      </c>
      <c r="BY325" s="2">
        <f>'Processed Data Export'!DU326*BY$1</f>
        <v>0</v>
      </c>
      <c r="BZ325" s="2">
        <f>'Processed Data Export'!DV326*BZ$1</f>
        <v>0</v>
      </c>
      <c r="CA325" s="2">
        <f>'Processed Data Export'!DW326*CA$1</f>
        <v>0</v>
      </c>
      <c r="CB325" s="2">
        <f>'Processed Data Export'!DX326*CB$1</f>
        <v>0</v>
      </c>
      <c r="CC325" s="2">
        <f>'Processed Data Export'!DY326*CC$1</f>
        <v>0</v>
      </c>
      <c r="CD325" s="2">
        <f>'Processed Data Export'!DZ326*CD$1</f>
        <v>0</v>
      </c>
      <c r="CE325" s="2">
        <f>'Processed Data Export'!EA326*CE$1</f>
        <v>0</v>
      </c>
      <c r="CF325" s="2">
        <f>'Processed Data Export'!EB326*CF$1</f>
        <v>0</v>
      </c>
      <c r="CG325" s="2">
        <f>'Processed Data Export'!EC326*CG$1</f>
        <v>0</v>
      </c>
      <c r="CH325" s="2">
        <f>'Processed Data Export'!ED326*CH$1</f>
        <v>0</v>
      </c>
      <c r="CI325" s="2">
        <f>'Processed Data Export'!EE326*CI$1</f>
        <v>0</v>
      </c>
      <c r="CJ325" s="2">
        <f>'Processed Data Export'!EF326*CJ$1</f>
        <v>0</v>
      </c>
      <c r="CK325" s="2">
        <f>'Processed Data Export'!EG326*CK$1</f>
        <v>0</v>
      </c>
      <c r="CL325" s="2">
        <f>'Processed Data Export'!EH326*CL$1</f>
        <v>0</v>
      </c>
      <c r="CM325" s="2">
        <f>'Processed Data Export'!EI326*CM$1</f>
        <v>0</v>
      </c>
      <c r="CN325" s="2">
        <f>'Processed Data Export'!EJ326*CN$1</f>
        <v>0</v>
      </c>
      <c r="CO325" s="2">
        <f t="shared" si="10"/>
        <v>0</v>
      </c>
      <c r="CP325" s="2">
        <f t="shared" si="11"/>
        <v>0</v>
      </c>
    </row>
    <row r="326" spans="1:94" x14ac:dyDescent="0.35">
      <c r="A326" s="2">
        <f>'Processed Data Export'!B327</f>
        <v>0</v>
      </c>
      <c r="B326" s="2">
        <f>'Processed Data Export'!AX327*B$1</f>
        <v>0</v>
      </c>
      <c r="C326" s="2">
        <f>'Processed Data Export'!AY327*C$1</f>
        <v>0</v>
      </c>
      <c r="D326" s="2">
        <f>'Processed Data Export'!AZ327*D$1</f>
        <v>0</v>
      </c>
      <c r="E326" s="2">
        <f>'Processed Data Export'!BA327*E$1</f>
        <v>0</v>
      </c>
      <c r="F326" s="2">
        <f>'Processed Data Export'!BB327*F$1</f>
        <v>0</v>
      </c>
      <c r="G326" s="2">
        <f>'Processed Data Export'!BC327*G$1</f>
        <v>0</v>
      </c>
      <c r="H326" s="2">
        <f>'Processed Data Export'!BD327*H$1</f>
        <v>0</v>
      </c>
      <c r="I326" s="2">
        <f>'Processed Data Export'!BE327*I$1</f>
        <v>0</v>
      </c>
      <c r="J326" s="2">
        <f>'Processed Data Export'!BF327*J$1</f>
        <v>0</v>
      </c>
      <c r="K326" s="2">
        <f>'Processed Data Export'!BG327*K$1</f>
        <v>0</v>
      </c>
      <c r="L326" s="2">
        <f>'Processed Data Export'!BH327*L$1</f>
        <v>0</v>
      </c>
      <c r="M326" s="2">
        <f>'Processed Data Export'!BI327*M$1</f>
        <v>0</v>
      </c>
      <c r="N326" s="2">
        <f>'Processed Data Export'!BJ327*N$1</f>
        <v>0</v>
      </c>
      <c r="O326" s="2">
        <f>'Processed Data Export'!BK327*O$1</f>
        <v>0</v>
      </c>
      <c r="P326" s="2">
        <f>'Processed Data Export'!BL327*P$1</f>
        <v>0</v>
      </c>
      <c r="Q326" s="2">
        <f>'Processed Data Export'!BM327*Q$1</f>
        <v>0</v>
      </c>
      <c r="R326" s="2">
        <f>'Processed Data Export'!BN327*R$1</f>
        <v>0</v>
      </c>
      <c r="S326" s="2">
        <f>'Processed Data Export'!BO327*S$1</f>
        <v>0</v>
      </c>
      <c r="T326" s="2">
        <f>'Processed Data Export'!BP327*T$1</f>
        <v>0</v>
      </c>
      <c r="U326" s="2">
        <f>'Processed Data Export'!BQ327*U$1</f>
        <v>0</v>
      </c>
      <c r="V326" s="2">
        <f>'Processed Data Export'!BR327*V$1</f>
        <v>0</v>
      </c>
      <c r="W326" s="2">
        <f>'Processed Data Export'!BS327*W$1</f>
        <v>0</v>
      </c>
      <c r="X326" s="2">
        <f>'Processed Data Export'!BT327*X$1</f>
        <v>0</v>
      </c>
      <c r="Y326" s="2">
        <f>'Processed Data Export'!BU327*Y$1</f>
        <v>0</v>
      </c>
      <c r="Z326" s="2">
        <f>'Processed Data Export'!BV327*Z$1</f>
        <v>0</v>
      </c>
      <c r="AA326" s="2">
        <f>'Processed Data Export'!BW327*AA$1</f>
        <v>0</v>
      </c>
      <c r="AB326" s="2">
        <f>'Processed Data Export'!BX327*AB$1</f>
        <v>0</v>
      </c>
      <c r="AC326" s="2">
        <f>'Processed Data Export'!BY327*AC$1</f>
        <v>0</v>
      </c>
      <c r="AD326" s="2">
        <f>'Processed Data Export'!BZ327*AD$1</f>
        <v>0</v>
      </c>
      <c r="AE326" s="2">
        <f>'Processed Data Export'!CA327*AE$1</f>
        <v>0</v>
      </c>
      <c r="AF326" s="2">
        <f>'Processed Data Export'!CB327*AF$1</f>
        <v>0</v>
      </c>
      <c r="AG326" s="2">
        <f>'Processed Data Export'!CC327*AG$1</f>
        <v>0</v>
      </c>
      <c r="AH326" s="2">
        <f>'Processed Data Export'!CD327*AH$1</f>
        <v>0</v>
      </c>
      <c r="AI326" s="2">
        <f>'Processed Data Export'!CE327*AI$1</f>
        <v>0</v>
      </c>
      <c r="AJ326" s="2">
        <f>'Processed Data Export'!CF327*AJ$1</f>
        <v>0</v>
      </c>
      <c r="AK326" s="2">
        <f>'Processed Data Export'!CG327*AK$1</f>
        <v>0</v>
      </c>
      <c r="AL326" s="2">
        <f>'Processed Data Export'!CH327*AL$1</f>
        <v>0</v>
      </c>
      <c r="AM326" s="2">
        <f>'Processed Data Export'!CI327*AM$1</f>
        <v>0</v>
      </c>
      <c r="AN326" s="2">
        <f>'Processed Data Export'!CJ327*AN$1</f>
        <v>0</v>
      </c>
      <c r="AO326" s="2">
        <f>'Processed Data Export'!CK327*AO$1</f>
        <v>0</v>
      </c>
      <c r="AP326" s="2">
        <f>'Processed Data Export'!CL327*AP$1</f>
        <v>0</v>
      </c>
      <c r="AQ326" s="2">
        <f>'Processed Data Export'!CM327*AQ$1</f>
        <v>0</v>
      </c>
      <c r="AR326" s="2">
        <f>'Processed Data Export'!CN327*AR$1</f>
        <v>0</v>
      </c>
      <c r="AS326" s="2">
        <f>'Processed Data Export'!CO327*AS$1</f>
        <v>0</v>
      </c>
      <c r="AT326" s="2">
        <f>'Processed Data Export'!CP327*AT$1</f>
        <v>0</v>
      </c>
      <c r="AU326" s="2">
        <f>'Processed Data Export'!CQ327*AU$1</f>
        <v>0</v>
      </c>
      <c r="AV326" s="2">
        <f>'Processed Data Export'!CR327*AV$1</f>
        <v>0</v>
      </c>
      <c r="AW326" s="2">
        <f>'Processed Data Export'!CS327*AW$1</f>
        <v>0</v>
      </c>
      <c r="AX326" s="2">
        <f>'Processed Data Export'!CT327*AX$1</f>
        <v>0</v>
      </c>
      <c r="AY326" s="2">
        <f>'Processed Data Export'!CU327*AY$1</f>
        <v>0</v>
      </c>
      <c r="AZ326" s="2">
        <f>'Processed Data Export'!CV327*AZ$1</f>
        <v>0</v>
      </c>
      <c r="BA326" s="2">
        <f>'Processed Data Export'!CW327*BA$1</f>
        <v>0</v>
      </c>
      <c r="BB326" s="2">
        <f>'Processed Data Export'!CX327*BB$1</f>
        <v>0</v>
      </c>
      <c r="BC326" s="2">
        <f>'Processed Data Export'!CY327*BC$1</f>
        <v>0</v>
      </c>
      <c r="BD326" s="2">
        <f>'Processed Data Export'!CZ327*BD$1</f>
        <v>0</v>
      </c>
      <c r="BE326" s="2">
        <f>'Processed Data Export'!DA327*BE$1</f>
        <v>0</v>
      </c>
      <c r="BF326" s="2">
        <f>'Processed Data Export'!DB327*BF$1</f>
        <v>0</v>
      </c>
      <c r="BG326" s="2">
        <f>'Processed Data Export'!DC327*BG$1</f>
        <v>0</v>
      </c>
      <c r="BH326" s="2">
        <f>'Processed Data Export'!DD327*BH$1</f>
        <v>0</v>
      </c>
      <c r="BI326" s="2">
        <f>'Processed Data Export'!DE327*BI$1</f>
        <v>0</v>
      </c>
      <c r="BJ326" s="2">
        <f>'Processed Data Export'!DF327*BJ$1</f>
        <v>0</v>
      </c>
      <c r="BK326" s="2">
        <f>'Processed Data Export'!DG327*BK$1</f>
        <v>0</v>
      </c>
      <c r="BL326" s="2">
        <f>'Processed Data Export'!DH327*BL$1</f>
        <v>0</v>
      </c>
      <c r="BM326" s="2">
        <f>'Processed Data Export'!DI327*BM$1</f>
        <v>0</v>
      </c>
      <c r="BN326" s="2">
        <f>'Processed Data Export'!DJ327*BN$1</f>
        <v>0</v>
      </c>
      <c r="BO326" s="2">
        <f>'Processed Data Export'!DK327*BO$1</f>
        <v>0</v>
      </c>
      <c r="BP326" s="2">
        <f>'Processed Data Export'!DL327*BP$1</f>
        <v>0</v>
      </c>
      <c r="BQ326" s="2">
        <f>'Processed Data Export'!DM327*BQ$1</f>
        <v>0</v>
      </c>
      <c r="BR326" s="2">
        <f>'Processed Data Export'!DN327*BR$1</f>
        <v>0</v>
      </c>
      <c r="BS326" s="2">
        <f>'Processed Data Export'!DO327*BS$1</f>
        <v>0</v>
      </c>
      <c r="BT326" s="2">
        <f>'Processed Data Export'!DP327*BT$1</f>
        <v>0</v>
      </c>
      <c r="BU326" s="2">
        <f>'Processed Data Export'!DQ327*BU$1</f>
        <v>0</v>
      </c>
      <c r="BV326" s="2">
        <f>'Processed Data Export'!DR327*BV$1</f>
        <v>0</v>
      </c>
      <c r="BW326" s="2">
        <f>'Processed Data Export'!DS327*BW$1</f>
        <v>0</v>
      </c>
      <c r="BX326" s="2">
        <f>'Processed Data Export'!DT327*BX$1</f>
        <v>0</v>
      </c>
      <c r="BY326" s="2">
        <f>'Processed Data Export'!DU327*BY$1</f>
        <v>0</v>
      </c>
      <c r="BZ326" s="2">
        <f>'Processed Data Export'!DV327*BZ$1</f>
        <v>0</v>
      </c>
      <c r="CA326" s="2">
        <f>'Processed Data Export'!DW327*CA$1</f>
        <v>0</v>
      </c>
      <c r="CB326" s="2">
        <f>'Processed Data Export'!DX327*CB$1</f>
        <v>0</v>
      </c>
      <c r="CC326" s="2">
        <f>'Processed Data Export'!DY327*CC$1</f>
        <v>0</v>
      </c>
      <c r="CD326" s="2">
        <f>'Processed Data Export'!DZ327*CD$1</f>
        <v>0</v>
      </c>
      <c r="CE326" s="2">
        <f>'Processed Data Export'!EA327*CE$1</f>
        <v>0</v>
      </c>
      <c r="CF326" s="2">
        <f>'Processed Data Export'!EB327*CF$1</f>
        <v>0</v>
      </c>
      <c r="CG326" s="2">
        <f>'Processed Data Export'!EC327*CG$1</f>
        <v>0</v>
      </c>
      <c r="CH326" s="2">
        <f>'Processed Data Export'!ED327*CH$1</f>
        <v>0</v>
      </c>
      <c r="CI326" s="2">
        <f>'Processed Data Export'!EE327*CI$1</f>
        <v>0</v>
      </c>
      <c r="CJ326" s="2">
        <f>'Processed Data Export'!EF327*CJ$1</f>
        <v>0</v>
      </c>
      <c r="CK326" s="2">
        <f>'Processed Data Export'!EG327*CK$1</f>
        <v>0</v>
      </c>
      <c r="CL326" s="2">
        <f>'Processed Data Export'!EH327*CL$1</f>
        <v>0</v>
      </c>
      <c r="CM326" s="2">
        <f>'Processed Data Export'!EI327*CM$1</f>
        <v>0</v>
      </c>
      <c r="CN326" s="2">
        <f>'Processed Data Export'!EJ327*CN$1</f>
        <v>0</v>
      </c>
      <c r="CO326" s="2">
        <f t="shared" si="10"/>
        <v>0</v>
      </c>
      <c r="CP326" s="2">
        <f t="shared" si="11"/>
        <v>0</v>
      </c>
    </row>
    <row r="327" spans="1:94" x14ac:dyDescent="0.35">
      <c r="A327" s="2">
        <f>'Processed Data Export'!B328</f>
        <v>0</v>
      </c>
      <c r="B327" s="2">
        <f>'Processed Data Export'!AX328*B$1</f>
        <v>0</v>
      </c>
      <c r="C327" s="2">
        <f>'Processed Data Export'!AY328*C$1</f>
        <v>0</v>
      </c>
      <c r="D327" s="2">
        <f>'Processed Data Export'!AZ328*D$1</f>
        <v>0</v>
      </c>
      <c r="E327" s="2">
        <f>'Processed Data Export'!BA328*E$1</f>
        <v>0</v>
      </c>
      <c r="F327" s="2">
        <f>'Processed Data Export'!BB328*F$1</f>
        <v>0</v>
      </c>
      <c r="G327" s="2">
        <f>'Processed Data Export'!BC328*G$1</f>
        <v>0</v>
      </c>
      <c r="H327" s="2">
        <f>'Processed Data Export'!BD328*H$1</f>
        <v>0</v>
      </c>
      <c r="I327" s="2">
        <f>'Processed Data Export'!BE328*I$1</f>
        <v>0</v>
      </c>
      <c r="J327" s="2">
        <f>'Processed Data Export'!BF328*J$1</f>
        <v>0</v>
      </c>
      <c r="K327" s="2">
        <f>'Processed Data Export'!BG328*K$1</f>
        <v>0</v>
      </c>
      <c r="L327" s="2">
        <f>'Processed Data Export'!BH328*L$1</f>
        <v>0</v>
      </c>
      <c r="M327" s="2">
        <f>'Processed Data Export'!BI328*M$1</f>
        <v>0</v>
      </c>
      <c r="N327" s="2">
        <f>'Processed Data Export'!BJ328*N$1</f>
        <v>0</v>
      </c>
      <c r="O327" s="2">
        <f>'Processed Data Export'!BK328*O$1</f>
        <v>0</v>
      </c>
      <c r="P327" s="2">
        <f>'Processed Data Export'!BL328*P$1</f>
        <v>0</v>
      </c>
      <c r="Q327" s="2">
        <f>'Processed Data Export'!BM328*Q$1</f>
        <v>0</v>
      </c>
      <c r="R327" s="2">
        <f>'Processed Data Export'!BN328*R$1</f>
        <v>0</v>
      </c>
      <c r="S327" s="2">
        <f>'Processed Data Export'!BO328*S$1</f>
        <v>0</v>
      </c>
      <c r="T327" s="2">
        <f>'Processed Data Export'!BP328*T$1</f>
        <v>0</v>
      </c>
      <c r="U327" s="2">
        <f>'Processed Data Export'!BQ328*U$1</f>
        <v>0</v>
      </c>
      <c r="V327" s="2">
        <f>'Processed Data Export'!BR328*V$1</f>
        <v>0</v>
      </c>
      <c r="W327" s="2">
        <f>'Processed Data Export'!BS328*W$1</f>
        <v>0</v>
      </c>
      <c r="X327" s="2">
        <f>'Processed Data Export'!BT328*X$1</f>
        <v>0</v>
      </c>
      <c r="Y327" s="2">
        <f>'Processed Data Export'!BU328*Y$1</f>
        <v>0</v>
      </c>
      <c r="Z327" s="2">
        <f>'Processed Data Export'!BV328*Z$1</f>
        <v>0</v>
      </c>
      <c r="AA327" s="2">
        <f>'Processed Data Export'!BW328*AA$1</f>
        <v>0</v>
      </c>
      <c r="AB327" s="2">
        <f>'Processed Data Export'!BX328*AB$1</f>
        <v>0</v>
      </c>
      <c r="AC327" s="2">
        <f>'Processed Data Export'!BY328*AC$1</f>
        <v>0</v>
      </c>
      <c r="AD327" s="2">
        <f>'Processed Data Export'!BZ328*AD$1</f>
        <v>0</v>
      </c>
      <c r="AE327" s="2">
        <f>'Processed Data Export'!CA328*AE$1</f>
        <v>0</v>
      </c>
      <c r="AF327" s="2">
        <f>'Processed Data Export'!CB328*AF$1</f>
        <v>0</v>
      </c>
      <c r="AG327" s="2">
        <f>'Processed Data Export'!CC328*AG$1</f>
        <v>0</v>
      </c>
      <c r="AH327" s="2">
        <f>'Processed Data Export'!CD328*AH$1</f>
        <v>0</v>
      </c>
      <c r="AI327" s="2">
        <f>'Processed Data Export'!CE328*AI$1</f>
        <v>0</v>
      </c>
      <c r="AJ327" s="2">
        <f>'Processed Data Export'!CF328*AJ$1</f>
        <v>0</v>
      </c>
      <c r="AK327" s="2">
        <f>'Processed Data Export'!CG328*AK$1</f>
        <v>0</v>
      </c>
      <c r="AL327" s="2">
        <f>'Processed Data Export'!CH328*AL$1</f>
        <v>0</v>
      </c>
      <c r="AM327" s="2">
        <f>'Processed Data Export'!CI328*AM$1</f>
        <v>0</v>
      </c>
      <c r="AN327" s="2">
        <f>'Processed Data Export'!CJ328*AN$1</f>
        <v>0</v>
      </c>
      <c r="AO327" s="2">
        <f>'Processed Data Export'!CK328*AO$1</f>
        <v>0</v>
      </c>
      <c r="AP327" s="2">
        <f>'Processed Data Export'!CL328*AP$1</f>
        <v>0</v>
      </c>
      <c r="AQ327" s="2">
        <f>'Processed Data Export'!CM328*AQ$1</f>
        <v>0</v>
      </c>
      <c r="AR327" s="2">
        <f>'Processed Data Export'!CN328*AR$1</f>
        <v>0</v>
      </c>
      <c r="AS327" s="2">
        <f>'Processed Data Export'!CO328*AS$1</f>
        <v>0</v>
      </c>
      <c r="AT327" s="2">
        <f>'Processed Data Export'!CP328*AT$1</f>
        <v>0</v>
      </c>
      <c r="AU327" s="2">
        <f>'Processed Data Export'!CQ328*AU$1</f>
        <v>0</v>
      </c>
      <c r="AV327" s="2">
        <f>'Processed Data Export'!CR328*AV$1</f>
        <v>0</v>
      </c>
      <c r="AW327" s="2">
        <f>'Processed Data Export'!CS328*AW$1</f>
        <v>0</v>
      </c>
      <c r="AX327" s="2">
        <f>'Processed Data Export'!CT328*AX$1</f>
        <v>0</v>
      </c>
      <c r="AY327" s="2">
        <f>'Processed Data Export'!CU328*AY$1</f>
        <v>0</v>
      </c>
      <c r="AZ327" s="2">
        <f>'Processed Data Export'!CV328*AZ$1</f>
        <v>0</v>
      </c>
      <c r="BA327" s="2">
        <f>'Processed Data Export'!CW328*BA$1</f>
        <v>0</v>
      </c>
      <c r="BB327" s="2">
        <f>'Processed Data Export'!CX328*BB$1</f>
        <v>0</v>
      </c>
      <c r="BC327" s="2">
        <f>'Processed Data Export'!CY328*BC$1</f>
        <v>0</v>
      </c>
      <c r="BD327" s="2">
        <f>'Processed Data Export'!CZ328*BD$1</f>
        <v>0</v>
      </c>
      <c r="BE327" s="2">
        <f>'Processed Data Export'!DA328*BE$1</f>
        <v>0</v>
      </c>
      <c r="BF327" s="2">
        <f>'Processed Data Export'!DB328*BF$1</f>
        <v>0</v>
      </c>
      <c r="BG327" s="2">
        <f>'Processed Data Export'!DC328*BG$1</f>
        <v>0</v>
      </c>
      <c r="BH327" s="2">
        <f>'Processed Data Export'!DD328*BH$1</f>
        <v>0</v>
      </c>
      <c r="BI327" s="2">
        <f>'Processed Data Export'!DE328*BI$1</f>
        <v>0</v>
      </c>
      <c r="BJ327" s="2">
        <f>'Processed Data Export'!DF328*BJ$1</f>
        <v>0</v>
      </c>
      <c r="BK327" s="2">
        <f>'Processed Data Export'!DG328*BK$1</f>
        <v>0</v>
      </c>
      <c r="BL327" s="2">
        <f>'Processed Data Export'!DH328*BL$1</f>
        <v>0</v>
      </c>
      <c r="BM327" s="2">
        <f>'Processed Data Export'!DI328*BM$1</f>
        <v>0</v>
      </c>
      <c r="BN327" s="2">
        <f>'Processed Data Export'!DJ328*BN$1</f>
        <v>0</v>
      </c>
      <c r="BO327" s="2">
        <f>'Processed Data Export'!DK328*BO$1</f>
        <v>0</v>
      </c>
      <c r="BP327" s="2">
        <f>'Processed Data Export'!DL328*BP$1</f>
        <v>0</v>
      </c>
      <c r="BQ327" s="2">
        <f>'Processed Data Export'!DM328*BQ$1</f>
        <v>0</v>
      </c>
      <c r="BR327" s="2">
        <f>'Processed Data Export'!DN328*BR$1</f>
        <v>0</v>
      </c>
      <c r="BS327" s="2">
        <f>'Processed Data Export'!DO328*BS$1</f>
        <v>0</v>
      </c>
      <c r="BT327" s="2">
        <f>'Processed Data Export'!DP328*BT$1</f>
        <v>0</v>
      </c>
      <c r="BU327" s="2">
        <f>'Processed Data Export'!DQ328*BU$1</f>
        <v>0</v>
      </c>
      <c r="BV327" s="2">
        <f>'Processed Data Export'!DR328*BV$1</f>
        <v>0</v>
      </c>
      <c r="BW327" s="2">
        <f>'Processed Data Export'!DS328*BW$1</f>
        <v>0</v>
      </c>
      <c r="BX327" s="2">
        <f>'Processed Data Export'!DT328*BX$1</f>
        <v>0</v>
      </c>
      <c r="BY327" s="2">
        <f>'Processed Data Export'!DU328*BY$1</f>
        <v>0</v>
      </c>
      <c r="BZ327" s="2">
        <f>'Processed Data Export'!DV328*BZ$1</f>
        <v>0</v>
      </c>
      <c r="CA327" s="2">
        <f>'Processed Data Export'!DW328*CA$1</f>
        <v>0</v>
      </c>
      <c r="CB327" s="2">
        <f>'Processed Data Export'!DX328*CB$1</f>
        <v>0</v>
      </c>
      <c r="CC327" s="2">
        <f>'Processed Data Export'!DY328*CC$1</f>
        <v>0</v>
      </c>
      <c r="CD327" s="2">
        <f>'Processed Data Export'!DZ328*CD$1</f>
        <v>0</v>
      </c>
      <c r="CE327" s="2">
        <f>'Processed Data Export'!EA328*CE$1</f>
        <v>0</v>
      </c>
      <c r="CF327" s="2">
        <f>'Processed Data Export'!EB328*CF$1</f>
        <v>0</v>
      </c>
      <c r="CG327" s="2">
        <f>'Processed Data Export'!EC328*CG$1</f>
        <v>0</v>
      </c>
      <c r="CH327" s="2">
        <f>'Processed Data Export'!ED328*CH$1</f>
        <v>0</v>
      </c>
      <c r="CI327" s="2">
        <f>'Processed Data Export'!EE328*CI$1</f>
        <v>0</v>
      </c>
      <c r="CJ327" s="2">
        <f>'Processed Data Export'!EF328*CJ$1</f>
        <v>0</v>
      </c>
      <c r="CK327" s="2">
        <f>'Processed Data Export'!EG328*CK$1</f>
        <v>0</v>
      </c>
      <c r="CL327" s="2">
        <f>'Processed Data Export'!EH328*CL$1</f>
        <v>0</v>
      </c>
      <c r="CM327" s="2">
        <f>'Processed Data Export'!EI328*CM$1</f>
        <v>0</v>
      </c>
      <c r="CN327" s="2">
        <f>'Processed Data Export'!EJ328*CN$1</f>
        <v>0</v>
      </c>
      <c r="CO327" s="2">
        <f t="shared" si="10"/>
        <v>0</v>
      </c>
      <c r="CP327" s="2">
        <f t="shared" si="11"/>
        <v>0</v>
      </c>
    </row>
    <row r="328" spans="1:94" x14ac:dyDescent="0.35">
      <c r="A328" s="2">
        <f>'Processed Data Export'!B329</f>
        <v>0</v>
      </c>
      <c r="B328" s="2">
        <f>'Processed Data Export'!AX329*B$1</f>
        <v>0</v>
      </c>
      <c r="C328" s="2">
        <f>'Processed Data Export'!AY329*C$1</f>
        <v>0</v>
      </c>
      <c r="D328" s="2">
        <f>'Processed Data Export'!AZ329*D$1</f>
        <v>0</v>
      </c>
      <c r="E328" s="2">
        <f>'Processed Data Export'!BA329*E$1</f>
        <v>0</v>
      </c>
      <c r="F328" s="2">
        <f>'Processed Data Export'!BB329*F$1</f>
        <v>0</v>
      </c>
      <c r="G328" s="2">
        <f>'Processed Data Export'!BC329*G$1</f>
        <v>0</v>
      </c>
      <c r="H328" s="2">
        <f>'Processed Data Export'!BD329*H$1</f>
        <v>0</v>
      </c>
      <c r="I328" s="2">
        <f>'Processed Data Export'!BE329*I$1</f>
        <v>0</v>
      </c>
      <c r="J328" s="2">
        <f>'Processed Data Export'!BF329*J$1</f>
        <v>0</v>
      </c>
      <c r="K328" s="2">
        <f>'Processed Data Export'!BG329*K$1</f>
        <v>0</v>
      </c>
      <c r="L328" s="2">
        <f>'Processed Data Export'!BH329*L$1</f>
        <v>0</v>
      </c>
      <c r="M328" s="2">
        <f>'Processed Data Export'!BI329*M$1</f>
        <v>0</v>
      </c>
      <c r="N328" s="2">
        <f>'Processed Data Export'!BJ329*N$1</f>
        <v>0</v>
      </c>
      <c r="O328" s="2">
        <f>'Processed Data Export'!BK329*O$1</f>
        <v>0</v>
      </c>
      <c r="P328" s="2">
        <f>'Processed Data Export'!BL329*P$1</f>
        <v>0</v>
      </c>
      <c r="Q328" s="2">
        <f>'Processed Data Export'!BM329*Q$1</f>
        <v>0</v>
      </c>
      <c r="R328" s="2">
        <f>'Processed Data Export'!BN329*R$1</f>
        <v>0</v>
      </c>
      <c r="S328" s="2">
        <f>'Processed Data Export'!BO329*S$1</f>
        <v>0</v>
      </c>
      <c r="T328" s="2">
        <f>'Processed Data Export'!BP329*T$1</f>
        <v>0</v>
      </c>
      <c r="U328" s="2">
        <f>'Processed Data Export'!BQ329*U$1</f>
        <v>0</v>
      </c>
      <c r="V328" s="2">
        <f>'Processed Data Export'!BR329*V$1</f>
        <v>0</v>
      </c>
      <c r="W328" s="2">
        <f>'Processed Data Export'!BS329*W$1</f>
        <v>0</v>
      </c>
      <c r="X328" s="2">
        <f>'Processed Data Export'!BT329*X$1</f>
        <v>0</v>
      </c>
      <c r="Y328" s="2">
        <f>'Processed Data Export'!BU329*Y$1</f>
        <v>0</v>
      </c>
      <c r="Z328" s="2">
        <f>'Processed Data Export'!BV329*Z$1</f>
        <v>0</v>
      </c>
      <c r="AA328" s="2">
        <f>'Processed Data Export'!BW329*AA$1</f>
        <v>0</v>
      </c>
      <c r="AB328" s="2">
        <f>'Processed Data Export'!BX329*AB$1</f>
        <v>0</v>
      </c>
      <c r="AC328" s="2">
        <f>'Processed Data Export'!BY329*AC$1</f>
        <v>0</v>
      </c>
      <c r="AD328" s="2">
        <f>'Processed Data Export'!BZ329*AD$1</f>
        <v>0</v>
      </c>
      <c r="AE328" s="2">
        <f>'Processed Data Export'!CA329*AE$1</f>
        <v>0</v>
      </c>
      <c r="AF328" s="2">
        <f>'Processed Data Export'!CB329*AF$1</f>
        <v>0</v>
      </c>
      <c r="AG328" s="2">
        <f>'Processed Data Export'!CC329*AG$1</f>
        <v>0</v>
      </c>
      <c r="AH328" s="2">
        <f>'Processed Data Export'!CD329*AH$1</f>
        <v>0</v>
      </c>
      <c r="AI328" s="2">
        <f>'Processed Data Export'!CE329*AI$1</f>
        <v>0</v>
      </c>
      <c r="AJ328" s="2">
        <f>'Processed Data Export'!CF329*AJ$1</f>
        <v>0</v>
      </c>
      <c r="AK328" s="2">
        <f>'Processed Data Export'!CG329*AK$1</f>
        <v>0</v>
      </c>
      <c r="AL328" s="2">
        <f>'Processed Data Export'!CH329*AL$1</f>
        <v>0</v>
      </c>
      <c r="AM328" s="2">
        <f>'Processed Data Export'!CI329*AM$1</f>
        <v>0</v>
      </c>
      <c r="AN328" s="2">
        <f>'Processed Data Export'!CJ329*AN$1</f>
        <v>0</v>
      </c>
      <c r="AO328" s="2">
        <f>'Processed Data Export'!CK329*AO$1</f>
        <v>0</v>
      </c>
      <c r="AP328" s="2">
        <f>'Processed Data Export'!CL329*AP$1</f>
        <v>0</v>
      </c>
      <c r="AQ328" s="2">
        <f>'Processed Data Export'!CM329*AQ$1</f>
        <v>0</v>
      </c>
      <c r="AR328" s="2">
        <f>'Processed Data Export'!CN329*AR$1</f>
        <v>0</v>
      </c>
      <c r="AS328" s="2">
        <f>'Processed Data Export'!CO329*AS$1</f>
        <v>0</v>
      </c>
      <c r="AT328" s="2">
        <f>'Processed Data Export'!CP329*AT$1</f>
        <v>0</v>
      </c>
      <c r="AU328" s="2">
        <f>'Processed Data Export'!CQ329*AU$1</f>
        <v>0</v>
      </c>
      <c r="AV328" s="2">
        <f>'Processed Data Export'!CR329*AV$1</f>
        <v>0</v>
      </c>
      <c r="AW328" s="2">
        <f>'Processed Data Export'!CS329*AW$1</f>
        <v>0</v>
      </c>
      <c r="AX328" s="2">
        <f>'Processed Data Export'!CT329*AX$1</f>
        <v>0</v>
      </c>
      <c r="AY328" s="2">
        <f>'Processed Data Export'!CU329*AY$1</f>
        <v>0</v>
      </c>
      <c r="AZ328" s="2">
        <f>'Processed Data Export'!CV329*AZ$1</f>
        <v>0</v>
      </c>
      <c r="BA328" s="2">
        <f>'Processed Data Export'!CW329*BA$1</f>
        <v>0</v>
      </c>
      <c r="BB328" s="2">
        <f>'Processed Data Export'!CX329*BB$1</f>
        <v>0</v>
      </c>
      <c r="BC328" s="2">
        <f>'Processed Data Export'!CY329*BC$1</f>
        <v>0</v>
      </c>
      <c r="BD328" s="2">
        <f>'Processed Data Export'!CZ329*BD$1</f>
        <v>0</v>
      </c>
      <c r="BE328" s="2">
        <f>'Processed Data Export'!DA329*BE$1</f>
        <v>0</v>
      </c>
      <c r="BF328" s="2">
        <f>'Processed Data Export'!DB329*BF$1</f>
        <v>0</v>
      </c>
      <c r="BG328" s="2">
        <f>'Processed Data Export'!DC329*BG$1</f>
        <v>0</v>
      </c>
      <c r="BH328" s="2">
        <f>'Processed Data Export'!DD329*BH$1</f>
        <v>0</v>
      </c>
      <c r="BI328" s="2">
        <f>'Processed Data Export'!DE329*BI$1</f>
        <v>0</v>
      </c>
      <c r="BJ328" s="2">
        <f>'Processed Data Export'!DF329*BJ$1</f>
        <v>0</v>
      </c>
      <c r="BK328" s="2">
        <f>'Processed Data Export'!DG329*BK$1</f>
        <v>0</v>
      </c>
      <c r="BL328" s="2">
        <f>'Processed Data Export'!DH329*BL$1</f>
        <v>0</v>
      </c>
      <c r="BM328" s="2">
        <f>'Processed Data Export'!DI329*BM$1</f>
        <v>0</v>
      </c>
      <c r="BN328" s="2">
        <f>'Processed Data Export'!DJ329*BN$1</f>
        <v>0</v>
      </c>
      <c r="BO328" s="2">
        <f>'Processed Data Export'!DK329*BO$1</f>
        <v>0</v>
      </c>
      <c r="BP328" s="2">
        <f>'Processed Data Export'!DL329*BP$1</f>
        <v>0</v>
      </c>
      <c r="BQ328" s="2">
        <f>'Processed Data Export'!DM329*BQ$1</f>
        <v>0</v>
      </c>
      <c r="BR328" s="2">
        <f>'Processed Data Export'!DN329*BR$1</f>
        <v>0</v>
      </c>
      <c r="BS328" s="2">
        <f>'Processed Data Export'!DO329*BS$1</f>
        <v>0</v>
      </c>
      <c r="BT328" s="2">
        <f>'Processed Data Export'!DP329*BT$1</f>
        <v>0</v>
      </c>
      <c r="BU328" s="2">
        <f>'Processed Data Export'!DQ329*BU$1</f>
        <v>0</v>
      </c>
      <c r="BV328" s="2">
        <f>'Processed Data Export'!DR329*BV$1</f>
        <v>0</v>
      </c>
      <c r="BW328" s="2">
        <f>'Processed Data Export'!DS329*BW$1</f>
        <v>0</v>
      </c>
      <c r="BX328" s="2">
        <f>'Processed Data Export'!DT329*BX$1</f>
        <v>0</v>
      </c>
      <c r="BY328" s="2">
        <f>'Processed Data Export'!DU329*BY$1</f>
        <v>0</v>
      </c>
      <c r="BZ328" s="2">
        <f>'Processed Data Export'!DV329*BZ$1</f>
        <v>0</v>
      </c>
      <c r="CA328" s="2">
        <f>'Processed Data Export'!DW329*CA$1</f>
        <v>0</v>
      </c>
      <c r="CB328" s="2">
        <f>'Processed Data Export'!DX329*CB$1</f>
        <v>0</v>
      </c>
      <c r="CC328" s="2">
        <f>'Processed Data Export'!DY329*CC$1</f>
        <v>0</v>
      </c>
      <c r="CD328" s="2">
        <f>'Processed Data Export'!DZ329*CD$1</f>
        <v>0</v>
      </c>
      <c r="CE328" s="2">
        <f>'Processed Data Export'!EA329*CE$1</f>
        <v>0</v>
      </c>
      <c r="CF328" s="2">
        <f>'Processed Data Export'!EB329*CF$1</f>
        <v>0</v>
      </c>
      <c r="CG328" s="2">
        <f>'Processed Data Export'!EC329*CG$1</f>
        <v>0</v>
      </c>
      <c r="CH328" s="2">
        <f>'Processed Data Export'!ED329*CH$1</f>
        <v>0</v>
      </c>
      <c r="CI328" s="2">
        <f>'Processed Data Export'!EE329*CI$1</f>
        <v>0</v>
      </c>
      <c r="CJ328" s="2">
        <f>'Processed Data Export'!EF329*CJ$1</f>
        <v>0</v>
      </c>
      <c r="CK328" s="2">
        <f>'Processed Data Export'!EG329*CK$1</f>
        <v>0</v>
      </c>
      <c r="CL328" s="2">
        <f>'Processed Data Export'!EH329*CL$1</f>
        <v>0</v>
      </c>
      <c r="CM328" s="2">
        <f>'Processed Data Export'!EI329*CM$1</f>
        <v>0</v>
      </c>
      <c r="CN328" s="2">
        <f>'Processed Data Export'!EJ329*CN$1</f>
        <v>0</v>
      </c>
      <c r="CO328" s="2">
        <f t="shared" si="10"/>
        <v>0</v>
      </c>
      <c r="CP328" s="2">
        <f t="shared" si="11"/>
        <v>0</v>
      </c>
    </row>
    <row r="329" spans="1:94" x14ac:dyDescent="0.35">
      <c r="A329" s="2">
        <f>'Processed Data Export'!B330</f>
        <v>0</v>
      </c>
      <c r="B329" s="2">
        <f>'Processed Data Export'!AX330*B$1</f>
        <v>0</v>
      </c>
      <c r="C329" s="2">
        <f>'Processed Data Export'!AY330*C$1</f>
        <v>0</v>
      </c>
      <c r="D329" s="2">
        <f>'Processed Data Export'!AZ330*D$1</f>
        <v>0</v>
      </c>
      <c r="E329" s="2">
        <f>'Processed Data Export'!BA330*E$1</f>
        <v>0</v>
      </c>
      <c r="F329" s="2">
        <f>'Processed Data Export'!BB330*F$1</f>
        <v>0</v>
      </c>
      <c r="G329" s="2">
        <f>'Processed Data Export'!BC330*G$1</f>
        <v>0</v>
      </c>
      <c r="H329" s="2">
        <f>'Processed Data Export'!BD330*H$1</f>
        <v>0</v>
      </c>
      <c r="I329" s="2">
        <f>'Processed Data Export'!BE330*I$1</f>
        <v>0</v>
      </c>
      <c r="J329" s="2">
        <f>'Processed Data Export'!BF330*J$1</f>
        <v>0</v>
      </c>
      <c r="K329" s="2">
        <f>'Processed Data Export'!BG330*K$1</f>
        <v>0</v>
      </c>
      <c r="L329" s="2">
        <f>'Processed Data Export'!BH330*L$1</f>
        <v>0</v>
      </c>
      <c r="M329" s="2">
        <f>'Processed Data Export'!BI330*M$1</f>
        <v>0</v>
      </c>
      <c r="N329" s="2">
        <f>'Processed Data Export'!BJ330*N$1</f>
        <v>0</v>
      </c>
      <c r="O329" s="2">
        <f>'Processed Data Export'!BK330*O$1</f>
        <v>0</v>
      </c>
      <c r="P329" s="2">
        <f>'Processed Data Export'!BL330*P$1</f>
        <v>0</v>
      </c>
      <c r="Q329" s="2">
        <f>'Processed Data Export'!BM330*Q$1</f>
        <v>0</v>
      </c>
      <c r="R329" s="2">
        <f>'Processed Data Export'!BN330*R$1</f>
        <v>0</v>
      </c>
      <c r="S329" s="2">
        <f>'Processed Data Export'!BO330*S$1</f>
        <v>0</v>
      </c>
      <c r="T329" s="2">
        <f>'Processed Data Export'!BP330*T$1</f>
        <v>0</v>
      </c>
      <c r="U329" s="2">
        <f>'Processed Data Export'!BQ330*U$1</f>
        <v>0</v>
      </c>
      <c r="V329" s="2">
        <f>'Processed Data Export'!BR330*V$1</f>
        <v>0</v>
      </c>
      <c r="W329" s="2">
        <f>'Processed Data Export'!BS330*W$1</f>
        <v>0</v>
      </c>
      <c r="X329" s="2">
        <f>'Processed Data Export'!BT330*X$1</f>
        <v>0</v>
      </c>
      <c r="Y329" s="2">
        <f>'Processed Data Export'!BU330*Y$1</f>
        <v>0</v>
      </c>
      <c r="Z329" s="2">
        <f>'Processed Data Export'!BV330*Z$1</f>
        <v>0</v>
      </c>
      <c r="AA329" s="2">
        <f>'Processed Data Export'!BW330*AA$1</f>
        <v>0</v>
      </c>
      <c r="AB329" s="2">
        <f>'Processed Data Export'!BX330*AB$1</f>
        <v>0</v>
      </c>
      <c r="AC329" s="2">
        <f>'Processed Data Export'!BY330*AC$1</f>
        <v>0</v>
      </c>
      <c r="AD329" s="2">
        <f>'Processed Data Export'!BZ330*AD$1</f>
        <v>0</v>
      </c>
      <c r="AE329" s="2">
        <f>'Processed Data Export'!CA330*AE$1</f>
        <v>0</v>
      </c>
      <c r="AF329" s="2">
        <f>'Processed Data Export'!CB330*AF$1</f>
        <v>0</v>
      </c>
      <c r="AG329" s="2">
        <f>'Processed Data Export'!CC330*AG$1</f>
        <v>0</v>
      </c>
      <c r="AH329" s="2">
        <f>'Processed Data Export'!CD330*AH$1</f>
        <v>0</v>
      </c>
      <c r="AI329" s="2">
        <f>'Processed Data Export'!CE330*AI$1</f>
        <v>0</v>
      </c>
      <c r="AJ329" s="2">
        <f>'Processed Data Export'!CF330*AJ$1</f>
        <v>0</v>
      </c>
      <c r="AK329" s="2">
        <f>'Processed Data Export'!CG330*AK$1</f>
        <v>0</v>
      </c>
      <c r="AL329" s="2">
        <f>'Processed Data Export'!CH330*AL$1</f>
        <v>0</v>
      </c>
      <c r="AM329" s="2">
        <f>'Processed Data Export'!CI330*AM$1</f>
        <v>0</v>
      </c>
      <c r="AN329" s="2">
        <f>'Processed Data Export'!CJ330*AN$1</f>
        <v>0</v>
      </c>
      <c r="AO329" s="2">
        <f>'Processed Data Export'!CK330*AO$1</f>
        <v>0</v>
      </c>
      <c r="AP329" s="2">
        <f>'Processed Data Export'!CL330*AP$1</f>
        <v>0</v>
      </c>
      <c r="AQ329" s="2">
        <f>'Processed Data Export'!CM330*AQ$1</f>
        <v>0</v>
      </c>
      <c r="AR329" s="2">
        <f>'Processed Data Export'!CN330*AR$1</f>
        <v>0</v>
      </c>
      <c r="AS329" s="2">
        <f>'Processed Data Export'!CO330*AS$1</f>
        <v>0</v>
      </c>
      <c r="AT329" s="2">
        <f>'Processed Data Export'!CP330*AT$1</f>
        <v>0</v>
      </c>
      <c r="AU329" s="2">
        <f>'Processed Data Export'!CQ330*AU$1</f>
        <v>0</v>
      </c>
      <c r="AV329" s="2">
        <f>'Processed Data Export'!CR330*AV$1</f>
        <v>0</v>
      </c>
      <c r="AW329" s="2">
        <f>'Processed Data Export'!CS330*AW$1</f>
        <v>0</v>
      </c>
      <c r="AX329" s="2">
        <f>'Processed Data Export'!CT330*AX$1</f>
        <v>0</v>
      </c>
      <c r="AY329" s="2">
        <f>'Processed Data Export'!CU330*AY$1</f>
        <v>0</v>
      </c>
      <c r="AZ329" s="2">
        <f>'Processed Data Export'!CV330*AZ$1</f>
        <v>0</v>
      </c>
      <c r="BA329" s="2">
        <f>'Processed Data Export'!CW330*BA$1</f>
        <v>0</v>
      </c>
      <c r="BB329" s="2">
        <f>'Processed Data Export'!CX330*BB$1</f>
        <v>0</v>
      </c>
      <c r="BC329" s="2">
        <f>'Processed Data Export'!CY330*BC$1</f>
        <v>0</v>
      </c>
      <c r="BD329" s="2">
        <f>'Processed Data Export'!CZ330*BD$1</f>
        <v>0</v>
      </c>
      <c r="BE329" s="2">
        <f>'Processed Data Export'!DA330*BE$1</f>
        <v>0</v>
      </c>
      <c r="BF329" s="2">
        <f>'Processed Data Export'!DB330*BF$1</f>
        <v>0</v>
      </c>
      <c r="BG329" s="2">
        <f>'Processed Data Export'!DC330*BG$1</f>
        <v>0</v>
      </c>
      <c r="BH329" s="2">
        <f>'Processed Data Export'!DD330*BH$1</f>
        <v>0</v>
      </c>
      <c r="BI329" s="2">
        <f>'Processed Data Export'!DE330*BI$1</f>
        <v>0</v>
      </c>
      <c r="BJ329" s="2">
        <f>'Processed Data Export'!DF330*BJ$1</f>
        <v>0</v>
      </c>
      <c r="BK329" s="2">
        <f>'Processed Data Export'!DG330*BK$1</f>
        <v>0</v>
      </c>
      <c r="BL329" s="2">
        <f>'Processed Data Export'!DH330*BL$1</f>
        <v>0</v>
      </c>
      <c r="BM329" s="2">
        <f>'Processed Data Export'!DI330*BM$1</f>
        <v>0</v>
      </c>
      <c r="BN329" s="2">
        <f>'Processed Data Export'!DJ330*BN$1</f>
        <v>0</v>
      </c>
      <c r="BO329" s="2">
        <f>'Processed Data Export'!DK330*BO$1</f>
        <v>0</v>
      </c>
      <c r="BP329" s="2">
        <f>'Processed Data Export'!DL330*BP$1</f>
        <v>0</v>
      </c>
      <c r="BQ329" s="2">
        <f>'Processed Data Export'!DM330*BQ$1</f>
        <v>0</v>
      </c>
      <c r="BR329" s="2">
        <f>'Processed Data Export'!DN330*BR$1</f>
        <v>0</v>
      </c>
      <c r="BS329" s="2">
        <f>'Processed Data Export'!DO330*BS$1</f>
        <v>0</v>
      </c>
      <c r="BT329" s="2">
        <f>'Processed Data Export'!DP330*BT$1</f>
        <v>0</v>
      </c>
      <c r="BU329" s="2">
        <f>'Processed Data Export'!DQ330*BU$1</f>
        <v>0</v>
      </c>
      <c r="BV329" s="2">
        <f>'Processed Data Export'!DR330*BV$1</f>
        <v>0</v>
      </c>
      <c r="BW329" s="2">
        <f>'Processed Data Export'!DS330*BW$1</f>
        <v>0</v>
      </c>
      <c r="BX329" s="2">
        <f>'Processed Data Export'!DT330*BX$1</f>
        <v>0</v>
      </c>
      <c r="BY329" s="2">
        <f>'Processed Data Export'!DU330*BY$1</f>
        <v>0</v>
      </c>
      <c r="BZ329" s="2">
        <f>'Processed Data Export'!DV330*BZ$1</f>
        <v>0</v>
      </c>
      <c r="CA329" s="2">
        <f>'Processed Data Export'!DW330*CA$1</f>
        <v>0</v>
      </c>
      <c r="CB329" s="2">
        <f>'Processed Data Export'!DX330*CB$1</f>
        <v>0</v>
      </c>
      <c r="CC329" s="2">
        <f>'Processed Data Export'!DY330*CC$1</f>
        <v>0</v>
      </c>
      <c r="CD329" s="2">
        <f>'Processed Data Export'!DZ330*CD$1</f>
        <v>0</v>
      </c>
      <c r="CE329" s="2">
        <f>'Processed Data Export'!EA330*CE$1</f>
        <v>0</v>
      </c>
      <c r="CF329" s="2">
        <f>'Processed Data Export'!EB330*CF$1</f>
        <v>0</v>
      </c>
      <c r="CG329" s="2">
        <f>'Processed Data Export'!EC330*CG$1</f>
        <v>0</v>
      </c>
      <c r="CH329" s="2">
        <f>'Processed Data Export'!ED330*CH$1</f>
        <v>0</v>
      </c>
      <c r="CI329" s="2">
        <f>'Processed Data Export'!EE330*CI$1</f>
        <v>0</v>
      </c>
      <c r="CJ329" s="2">
        <f>'Processed Data Export'!EF330*CJ$1</f>
        <v>0</v>
      </c>
      <c r="CK329" s="2">
        <f>'Processed Data Export'!EG330*CK$1</f>
        <v>0</v>
      </c>
      <c r="CL329" s="2">
        <f>'Processed Data Export'!EH330*CL$1</f>
        <v>0</v>
      </c>
      <c r="CM329" s="2">
        <f>'Processed Data Export'!EI330*CM$1</f>
        <v>0</v>
      </c>
      <c r="CN329" s="2">
        <f>'Processed Data Export'!EJ330*CN$1</f>
        <v>0</v>
      </c>
      <c r="CO329" s="2">
        <f t="shared" si="10"/>
        <v>0</v>
      </c>
      <c r="CP329" s="2">
        <f t="shared" si="11"/>
        <v>0</v>
      </c>
    </row>
    <row r="330" spans="1:94" x14ac:dyDescent="0.35">
      <c r="A330" s="2">
        <f>'Processed Data Export'!B331</f>
        <v>0</v>
      </c>
      <c r="B330" s="2">
        <f>'Processed Data Export'!AX331*B$1</f>
        <v>0</v>
      </c>
      <c r="C330" s="2">
        <f>'Processed Data Export'!AY331*C$1</f>
        <v>0</v>
      </c>
      <c r="D330" s="2">
        <f>'Processed Data Export'!AZ331*D$1</f>
        <v>0</v>
      </c>
      <c r="E330" s="2">
        <f>'Processed Data Export'!BA331*E$1</f>
        <v>0</v>
      </c>
      <c r="F330" s="2">
        <f>'Processed Data Export'!BB331*F$1</f>
        <v>0</v>
      </c>
      <c r="G330" s="2">
        <f>'Processed Data Export'!BC331*G$1</f>
        <v>0</v>
      </c>
      <c r="H330" s="2">
        <f>'Processed Data Export'!BD331*H$1</f>
        <v>0</v>
      </c>
      <c r="I330" s="2">
        <f>'Processed Data Export'!BE331*I$1</f>
        <v>0</v>
      </c>
      <c r="J330" s="2">
        <f>'Processed Data Export'!BF331*J$1</f>
        <v>0</v>
      </c>
      <c r="K330" s="2">
        <f>'Processed Data Export'!BG331*K$1</f>
        <v>0</v>
      </c>
      <c r="L330" s="2">
        <f>'Processed Data Export'!BH331*L$1</f>
        <v>0</v>
      </c>
      <c r="M330" s="2">
        <f>'Processed Data Export'!BI331*M$1</f>
        <v>0</v>
      </c>
      <c r="N330" s="2">
        <f>'Processed Data Export'!BJ331*N$1</f>
        <v>0</v>
      </c>
      <c r="O330" s="2">
        <f>'Processed Data Export'!BK331*O$1</f>
        <v>0</v>
      </c>
      <c r="P330" s="2">
        <f>'Processed Data Export'!BL331*P$1</f>
        <v>0</v>
      </c>
      <c r="Q330" s="2">
        <f>'Processed Data Export'!BM331*Q$1</f>
        <v>0</v>
      </c>
      <c r="R330" s="2">
        <f>'Processed Data Export'!BN331*R$1</f>
        <v>0</v>
      </c>
      <c r="S330" s="2">
        <f>'Processed Data Export'!BO331*S$1</f>
        <v>0</v>
      </c>
      <c r="T330" s="2">
        <f>'Processed Data Export'!BP331*T$1</f>
        <v>0</v>
      </c>
      <c r="U330" s="2">
        <f>'Processed Data Export'!BQ331*U$1</f>
        <v>0</v>
      </c>
      <c r="V330" s="2">
        <f>'Processed Data Export'!BR331*V$1</f>
        <v>0</v>
      </c>
      <c r="W330" s="2">
        <f>'Processed Data Export'!BS331*W$1</f>
        <v>0</v>
      </c>
      <c r="X330" s="2">
        <f>'Processed Data Export'!BT331*X$1</f>
        <v>0</v>
      </c>
      <c r="Y330" s="2">
        <f>'Processed Data Export'!BU331*Y$1</f>
        <v>0</v>
      </c>
      <c r="Z330" s="2">
        <f>'Processed Data Export'!BV331*Z$1</f>
        <v>0</v>
      </c>
      <c r="AA330" s="2">
        <f>'Processed Data Export'!BW331*AA$1</f>
        <v>0</v>
      </c>
      <c r="AB330" s="2">
        <f>'Processed Data Export'!BX331*AB$1</f>
        <v>0</v>
      </c>
      <c r="AC330" s="2">
        <f>'Processed Data Export'!BY331*AC$1</f>
        <v>0</v>
      </c>
      <c r="AD330" s="2">
        <f>'Processed Data Export'!BZ331*AD$1</f>
        <v>0</v>
      </c>
      <c r="AE330" s="2">
        <f>'Processed Data Export'!CA331*AE$1</f>
        <v>0</v>
      </c>
      <c r="AF330" s="2">
        <f>'Processed Data Export'!CB331*AF$1</f>
        <v>0</v>
      </c>
      <c r="AG330" s="2">
        <f>'Processed Data Export'!CC331*AG$1</f>
        <v>0</v>
      </c>
      <c r="AH330" s="2">
        <f>'Processed Data Export'!CD331*AH$1</f>
        <v>0</v>
      </c>
      <c r="AI330" s="2">
        <f>'Processed Data Export'!CE331*AI$1</f>
        <v>0</v>
      </c>
      <c r="AJ330" s="2">
        <f>'Processed Data Export'!CF331*AJ$1</f>
        <v>0</v>
      </c>
      <c r="AK330" s="2">
        <f>'Processed Data Export'!CG331*AK$1</f>
        <v>0</v>
      </c>
      <c r="AL330" s="2">
        <f>'Processed Data Export'!CH331*AL$1</f>
        <v>0</v>
      </c>
      <c r="AM330" s="2">
        <f>'Processed Data Export'!CI331*AM$1</f>
        <v>0</v>
      </c>
      <c r="AN330" s="2">
        <f>'Processed Data Export'!CJ331*AN$1</f>
        <v>0</v>
      </c>
      <c r="AO330" s="2">
        <f>'Processed Data Export'!CK331*AO$1</f>
        <v>0</v>
      </c>
      <c r="AP330" s="2">
        <f>'Processed Data Export'!CL331*AP$1</f>
        <v>0</v>
      </c>
      <c r="AQ330" s="2">
        <f>'Processed Data Export'!CM331*AQ$1</f>
        <v>0</v>
      </c>
      <c r="AR330" s="2">
        <f>'Processed Data Export'!CN331*AR$1</f>
        <v>0</v>
      </c>
      <c r="AS330" s="2">
        <f>'Processed Data Export'!CO331*AS$1</f>
        <v>0</v>
      </c>
      <c r="AT330" s="2">
        <f>'Processed Data Export'!CP331*AT$1</f>
        <v>0</v>
      </c>
      <c r="AU330" s="2">
        <f>'Processed Data Export'!CQ331*AU$1</f>
        <v>0</v>
      </c>
      <c r="AV330" s="2">
        <f>'Processed Data Export'!CR331*AV$1</f>
        <v>0</v>
      </c>
      <c r="AW330" s="2">
        <f>'Processed Data Export'!CS331*AW$1</f>
        <v>0</v>
      </c>
      <c r="AX330" s="2">
        <f>'Processed Data Export'!CT331*AX$1</f>
        <v>0</v>
      </c>
      <c r="AY330" s="2">
        <f>'Processed Data Export'!CU331*AY$1</f>
        <v>0</v>
      </c>
      <c r="AZ330" s="2">
        <f>'Processed Data Export'!CV331*AZ$1</f>
        <v>0</v>
      </c>
      <c r="BA330" s="2">
        <f>'Processed Data Export'!CW331*BA$1</f>
        <v>0</v>
      </c>
      <c r="BB330" s="2">
        <f>'Processed Data Export'!CX331*BB$1</f>
        <v>0</v>
      </c>
      <c r="BC330" s="2">
        <f>'Processed Data Export'!CY331*BC$1</f>
        <v>0</v>
      </c>
      <c r="BD330" s="2">
        <f>'Processed Data Export'!CZ331*BD$1</f>
        <v>0</v>
      </c>
      <c r="BE330" s="2">
        <f>'Processed Data Export'!DA331*BE$1</f>
        <v>0</v>
      </c>
      <c r="BF330" s="2">
        <f>'Processed Data Export'!DB331*BF$1</f>
        <v>0</v>
      </c>
      <c r="BG330" s="2">
        <f>'Processed Data Export'!DC331*BG$1</f>
        <v>0</v>
      </c>
      <c r="BH330" s="2">
        <f>'Processed Data Export'!DD331*BH$1</f>
        <v>0</v>
      </c>
      <c r="BI330" s="2">
        <f>'Processed Data Export'!DE331*BI$1</f>
        <v>0</v>
      </c>
      <c r="BJ330" s="2">
        <f>'Processed Data Export'!DF331*BJ$1</f>
        <v>0</v>
      </c>
      <c r="BK330" s="2">
        <f>'Processed Data Export'!DG331*BK$1</f>
        <v>0</v>
      </c>
      <c r="BL330" s="2">
        <f>'Processed Data Export'!DH331*BL$1</f>
        <v>0</v>
      </c>
      <c r="BM330" s="2">
        <f>'Processed Data Export'!DI331*BM$1</f>
        <v>0</v>
      </c>
      <c r="BN330" s="2">
        <f>'Processed Data Export'!DJ331*BN$1</f>
        <v>0</v>
      </c>
      <c r="BO330" s="2">
        <f>'Processed Data Export'!DK331*BO$1</f>
        <v>0</v>
      </c>
      <c r="BP330" s="2">
        <f>'Processed Data Export'!DL331*BP$1</f>
        <v>0</v>
      </c>
      <c r="BQ330" s="2">
        <f>'Processed Data Export'!DM331*BQ$1</f>
        <v>0</v>
      </c>
      <c r="BR330" s="2">
        <f>'Processed Data Export'!DN331*BR$1</f>
        <v>0</v>
      </c>
      <c r="BS330" s="2">
        <f>'Processed Data Export'!DO331*BS$1</f>
        <v>0</v>
      </c>
      <c r="BT330" s="2">
        <f>'Processed Data Export'!DP331*BT$1</f>
        <v>0</v>
      </c>
      <c r="BU330" s="2">
        <f>'Processed Data Export'!DQ331*BU$1</f>
        <v>0</v>
      </c>
      <c r="BV330" s="2">
        <f>'Processed Data Export'!DR331*BV$1</f>
        <v>0</v>
      </c>
      <c r="BW330" s="2">
        <f>'Processed Data Export'!DS331*BW$1</f>
        <v>0</v>
      </c>
      <c r="BX330" s="2">
        <f>'Processed Data Export'!DT331*BX$1</f>
        <v>0</v>
      </c>
      <c r="BY330" s="2">
        <f>'Processed Data Export'!DU331*BY$1</f>
        <v>0</v>
      </c>
      <c r="BZ330" s="2">
        <f>'Processed Data Export'!DV331*BZ$1</f>
        <v>0</v>
      </c>
      <c r="CA330" s="2">
        <f>'Processed Data Export'!DW331*CA$1</f>
        <v>0</v>
      </c>
      <c r="CB330" s="2">
        <f>'Processed Data Export'!DX331*CB$1</f>
        <v>0</v>
      </c>
      <c r="CC330" s="2">
        <f>'Processed Data Export'!DY331*CC$1</f>
        <v>0</v>
      </c>
      <c r="CD330" s="2">
        <f>'Processed Data Export'!DZ331*CD$1</f>
        <v>0</v>
      </c>
      <c r="CE330" s="2">
        <f>'Processed Data Export'!EA331*CE$1</f>
        <v>0</v>
      </c>
      <c r="CF330" s="2">
        <f>'Processed Data Export'!EB331*CF$1</f>
        <v>0</v>
      </c>
      <c r="CG330" s="2">
        <f>'Processed Data Export'!EC331*CG$1</f>
        <v>0</v>
      </c>
      <c r="CH330" s="2">
        <f>'Processed Data Export'!ED331*CH$1</f>
        <v>0</v>
      </c>
      <c r="CI330" s="2">
        <f>'Processed Data Export'!EE331*CI$1</f>
        <v>0</v>
      </c>
      <c r="CJ330" s="2">
        <f>'Processed Data Export'!EF331*CJ$1</f>
        <v>0</v>
      </c>
      <c r="CK330" s="2">
        <f>'Processed Data Export'!EG331*CK$1</f>
        <v>0</v>
      </c>
      <c r="CL330" s="2">
        <f>'Processed Data Export'!EH331*CL$1</f>
        <v>0</v>
      </c>
      <c r="CM330" s="2">
        <f>'Processed Data Export'!EI331*CM$1</f>
        <v>0</v>
      </c>
      <c r="CN330" s="2">
        <f>'Processed Data Export'!EJ331*CN$1</f>
        <v>0</v>
      </c>
      <c r="CO330" s="2">
        <f t="shared" si="10"/>
        <v>0</v>
      </c>
      <c r="CP330" s="2">
        <f t="shared" si="11"/>
        <v>0</v>
      </c>
    </row>
    <row r="331" spans="1:94" x14ac:dyDescent="0.35">
      <c r="A331" s="2">
        <f>'Processed Data Export'!B332</f>
        <v>0</v>
      </c>
      <c r="B331" s="2">
        <f>'Processed Data Export'!AX332*B$1</f>
        <v>0</v>
      </c>
      <c r="C331" s="2">
        <f>'Processed Data Export'!AY332*C$1</f>
        <v>0</v>
      </c>
      <c r="D331" s="2">
        <f>'Processed Data Export'!AZ332*D$1</f>
        <v>0</v>
      </c>
      <c r="E331" s="2">
        <f>'Processed Data Export'!BA332*E$1</f>
        <v>0</v>
      </c>
      <c r="F331" s="2">
        <f>'Processed Data Export'!BB332*F$1</f>
        <v>0</v>
      </c>
      <c r="G331" s="2">
        <f>'Processed Data Export'!BC332*G$1</f>
        <v>0</v>
      </c>
      <c r="H331" s="2">
        <f>'Processed Data Export'!BD332*H$1</f>
        <v>0</v>
      </c>
      <c r="I331" s="2">
        <f>'Processed Data Export'!BE332*I$1</f>
        <v>0</v>
      </c>
      <c r="J331" s="2">
        <f>'Processed Data Export'!BF332*J$1</f>
        <v>0</v>
      </c>
      <c r="K331" s="2">
        <f>'Processed Data Export'!BG332*K$1</f>
        <v>0</v>
      </c>
      <c r="L331" s="2">
        <f>'Processed Data Export'!BH332*L$1</f>
        <v>0</v>
      </c>
      <c r="M331" s="2">
        <f>'Processed Data Export'!BI332*M$1</f>
        <v>0</v>
      </c>
      <c r="N331" s="2">
        <f>'Processed Data Export'!BJ332*N$1</f>
        <v>0</v>
      </c>
      <c r="O331" s="2">
        <f>'Processed Data Export'!BK332*O$1</f>
        <v>0</v>
      </c>
      <c r="P331" s="2">
        <f>'Processed Data Export'!BL332*P$1</f>
        <v>0</v>
      </c>
      <c r="Q331" s="2">
        <f>'Processed Data Export'!BM332*Q$1</f>
        <v>0</v>
      </c>
      <c r="R331" s="2">
        <f>'Processed Data Export'!BN332*R$1</f>
        <v>0</v>
      </c>
      <c r="S331" s="2">
        <f>'Processed Data Export'!BO332*S$1</f>
        <v>0</v>
      </c>
      <c r="T331" s="2">
        <f>'Processed Data Export'!BP332*T$1</f>
        <v>0</v>
      </c>
      <c r="U331" s="2">
        <f>'Processed Data Export'!BQ332*U$1</f>
        <v>0</v>
      </c>
      <c r="V331" s="2">
        <f>'Processed Data Export'!BR332*V$1</f>
        <v>0</v>
      </c>
      <c r="W331" s="2">
        <f>'Processed Data Export'!BS332*W$1</f>
        <v>0</v>
      </c>
      <c r="X331" s="2">
        <f>'Processed Data Export'!BT332*X$1</f>
        <v>0</v>
      </c>
      <c r="Y331" s="2">
        <f>'Processed Data Export'!BU332*Y$1</f>
        <v>0</v>
      </c>
      <c r="Z331" s="2">
        <f>'Processed Data Export'!BV332*Z$1</f>
        <v>0</v>
      </c>
      <c r="AA331" s="2">
        <f>'Processed Data Export'!BW332*AA$1</f>
        <v>0</v>
      </c>
      <c r="AB331" s="2">
        <f>'Processed Data Export'!BX332*AB$1</f>
        <v>0</v>
      </c>
      <c r="AC331" s="2">
        <f>'Processed Data Export'!BY332*AC$1</f>
        <v>0</v>
      </c>
      <c r="AD331" s="2">
        <f>'Processed Data Export'!BZ332*AD$1</f>
        <v>0</v>
      </c>
      <c r="AE331" s="2">
        <f>'Processed Data Export'!CA332*AE$1</f>
        <v>0</v>
      </c>
      <c r="AF331" s="2">
        <f>'Processed Data Export'!CB332*AF$1</f>
        <v>0</v>
      </c>
      <c r="AG331" s="2">
        <f>'Processed Data Export'!CC332*AG$1</f>
        <v>0</v>
      </c>
      <c r="AH331" s="2">
        <f>'Processed Data Export'!CD332*AH$1</f>
        <v>0</v>
      </c>
      <c r="AI331" s="2">
        <f>'Processed Data Export'!CE332*AI$1</f>
        <v>0</v>
      </c>
      <c r="AJ331" s="2">
        <f>'Processed Data Export'!CF332*AJ$1</f>
        <v>0</v>
      </c>
      <c r="AK331" s="2">
        <f>'Processed Data Export'!CG332*AK$1</f>
        <v>0</v>
      </c>
      <c r="AL331" s="2">
        <f>'Processed Data Export'!CH332*AL$1</f>
        <v>0</v>
      </c>
      <c r="AM331" s="2">
        <f>'Processed Data Export'!CI332*AM$1</f>
        <v>0</v>
      </c>
      <c r="AN331" s="2">
        <f>'Processed Data Export'!CJ332*AN$1</f>
        <v>0</v>
      </c>
      <c r="AO331" s="2">
        <f>'Processed Data Export'!CK332*AO$1</f>
        <v>0</v>
      </c>
      <c r="AP331" s="2">
        <f>'Processed Data Export'!CL332*AP$1</f>
        <v>0</v>
      </c>
      <c r="AQ331" s="2">
        <f>'Processed Data Export'!CM332*AQ$1</f>
        <v>0</v>
      </c>
      <c r="AR331" s="2">
        <f>'Processed Data Export'!CN332*AR$1</f>
        <v>0</v>
      </c>
      <c r="AS331" s="2">
        <f>'Processed Data Export'!CO332*AS$1</f>
        <v>0</v>
      </c>
      <c r="AT331" s="2">
        <f>'Processed Data Export'!CP332*AT$1</f>
        <v>0</v>
      </c>
      <c r="AU331" s="2">
        <f>'Processed Data Export'!CQ332*AU$1</f>
        <v>0</v>
      </c>
      <c r="AV331" s="2">
        <f>'Processed Data Export'!CR332*AV$1</f>
        <v>0</v>
      </c>
      <c r="AW331" s="2">
        <f>'Processed Data Export'!CS332*AW$1</f>
        <v>0</v>
      </c>
      <c r="AX331" s="2">
        <f>'Processed Data Export'!CT332*AX$1</f>
        <v>0</v>
      </c>
      <c r="AY331" s="2">
        <f>'Processed Data Export'!CU332*AY$1</f>
        <v>0</v>
      </c>
      <c r="AZ331" s="2">
        <f>'Processed Data Export'!CV332*AZ$1</f>
        <v>0</v>
      </c>
      <c r="BA331" s="2">
        <f>'Processed Data Export'!CW332*BA$1</f>
        <v>0</v>
      </c>
      <c r="BB331" s="2">
        <f>'Processed Data Export'!CX332*BB$1</f>
        <v>0</v>
      </c>
      <c r="BC331" s="2">
        <f>'Processed Data Export'!CY332*BC$1</f>
        <v>0</v>
      </c>
      <c r="BD331" s="2">
        <f>'Processed Data Export'!CZ332*BD$1</f>
        <v>0</v>
      </c>
      <c r="BE331" s="2">
        <f>'Processed Data Export'!DA332*BE$1</f>
        <v>0</v>
      </c>
      <c r="BF331" s="2">
        <f>'Processed Data Export'!DB332*BF$1</f>
        <v>0</v>
      </c>
      <c r="BG331" s="2">
        <f>'Processed Data Export'!DC332*BG$1</f>
        <v>0</v>
      </c>
      <c r="BH331" s="2">
        <f>'Processed Data Export'!DD332*BH$1</f>
        <v>0</v>
      </c>
      <c r="BI331" s="2">
        <f>'Processed Data Export'!DE332*BI$1</f>
        <v>0</v>
      </c>
      <c r="BJ331" s="2">
        <f>'Processed Data Export'!DF332*BJ$1</f>
        <v>0</v>
      </c>
      <c r="BK331" s="2">
        <f>'Processed Data Export'!DG332*BK$1</f>
        <v>0</v>
      </c>
      <c r="BL331" s="2">
        <f>'Processed Data Export'!DH332*BL$1</f>
        <v>0</v>
      </c>
      <c r="BM331" s="2">
        <f>'Processed Data Export'!DI332*BM$1</f>
        <v>0</v>
      </c>
      <c r="BN331" s="2">
        <f>'Processed Data Export'!DJ332*BN$1</f>
        <v>0</v>
      </c>
      <c r="BO331" s="2">
        <f>'Processed Data Export'!DK332*BO$1</f>
        <v>0</v>
      </c>
      <c r="BP331" s="2">
        <f>'Processed Data Export'!DL332*BP$1</f>
        <v>0</v>
      </c>
      <c r="BQ331" s="2">
        <f>'Processed Data Export'!DM332*BQ$1</f>
        <v>0</v>
      </c>
      <c r="BR331" s="2">
        <f>'Processed Data Export'!DN332*BR$1</f>
        <v>0</v>
      </c>
      <c r="BS331" s="2">
        <f>'Processed Data Export'!DO332*BS$1</f>
        <v>0</v>
      </c>
      <c r="BT331" s="2">
        <f>'Processed Data Export'!DP332*BT$1</f>
        <v>0</v>
      </c>
      <c r="BU331" s="2">
        <f>'Processed Data Export'!DQ332*BU$1</f>
        <v>0</v>
      </c>
      <c r="BV331" s="2">
        <f>'Processed Data Export'!DR332*BV$1</f>
        <v>0</v>
      </c>
      <c r="BW331" s="2">
        <f>'Processed Data Export'!DS332*BW$1</f>
        <v>0</v>
      </c>
      <c r="BX331" s="2">
        <f>'Processed Data Export'!DT332*BX$1</f>
        <v>0</v>
      </c>
      <c r="BY331" s="2">
        <f>'Processed Data Export'!DU332*BY$1</f>
        <v>0</v>
      </c>
      <c r="BZ331" s="2">
        <f>'Processed Data Export'!DV332*BZ$1</f>
        <v>0</v>
      </c>
      <c r="CA331" s="2">
        <f>'Processed Data Export'!DW332*CA$1</f>
        <v>0</v>
      </c>
      <c r="CB331" s="2">
        <f>'Processed Data Export'!DX332*CB$1</f>
        <v>0</v>
      </c>
      <c r="CC331" s="2">
        <f>'Processed Data Export'!DY332*CC$1</f>
        <v>0</v>
      </c>
      <c r="CD331" s="2">
        <f>'Processed Data Export'!DZ332*CD$1</f>
        <v>0</v>
      </c>
      <c r="CE331" s="2">
        <f>'Processed Data Export'!EA332*CE$1</f>
        <v>0</v>
      </c>
      <c r="CF331" s="2">
        <f>'Processed Data Export'!EB332*CF$1</f>
        <v>0</v>
      </c>
      <c r="CG331" s="2">
        <f>'Processed Data Export'!EC332*CG$1</f>
        <v>0</v>
      </c>
      <c r="CH331" s="2">
        <f>'Processed Data Export'!ED332*CH$1</f>
        <v>0</v>
      </c>
      <c r="CI331" s="2">
        <f>'Processed Data Export'!EE332*CI$1</f>
        <v>0</v>
      </c>
      <c r="CJ331" s="2">
        <f>'Processed Data Export'!EF332*CJ$1</f>
        <v>0</v>
      </c>
      <c r="CK331" s="2">
        <f>'Processed Data Export'!EG332*CK$1</f>
        <v>0</v>
      </c>
      <c r="CL331" s="2">
        <f>'Processed Data Export'!EH332*CL$1</f>
        <v>0</v>
      </c>
      <c r="CM331" s="2">
        <f>'Processed Data Export'!EI332*CM$1</f>
        <v>0</v>
      </c>
      <c r="CN331" s="2">
        <f>'Processed Data Export'!EJ332*CN$1</f>
        <v>0</v>
      </c>
      <c r="CO331" s="2">
        <f t="shared" si="10"/>
        <v>0</v>
      </c>
      <c r="CP331" s="2">
        <f t="shared" si="11"/>
        <v>0</v>
      </c>
    </row>
    <row r="332" spans="1:94" x14ac:dyDescent="0.35">
      <c r="A332" s="2">
        <f>'Processed Data Export'!B333</f>
        <v>0</v>
      </c>
      <c r="B332" s="2">
        <f>'Processed Data Export'!AX333*B$1</f>
        <v>0</v>
      </c>
      <c r="C332" s="2">
        <f>'Processed Data Export'!AY333*C$1</f>
        <v>0</v>
      </c>
      <c r="D332" s="2">
        <f>'Processed Data Export'!AZ333*D$1</f>
        <v>0</v>
      </c>
      <c r="E332" s="2">
        <f>'Processed Data Export'!BA333*E$1</f>
        <v>0</v>
      </c>
      <c r="F332" s="2">
        <f>'Processed Data Export'!BB333*F$1</f>
        <v>0</v>
      </c>
      <c r="G332" s="2">
        <f>'Processed Data Export'!BC333*G$1</f>
        <v>0</v>
      </c>
      <c r="H332" s="2">
        <f>'Processed Data Export'!BD333*H$1</f>
        <v>0</v>
      </c>
      <c r="I332" s="2">
        <f>'Processed Data Export'!BE333*I$1</f>
        <v>0</v>
      </c>
      <c r="J332" s="2">
        <f>'Processed Data Export'!BF333*J$1</f>
        <v>0</v>
      </c>
      <c r="K332" s="2">
        <f>'Processed Data Export'!BG333*K$1</f>
        <v>0</v>
      </c>
      <c r="L332" s="2">
        <f>'Processed Data Export'!BH333*L$1</f>
        <v>0</v>
      </c>
      <c r="M332" s="2">
        <f>'Processed Data Export'!BI333*M$1</f>
        <v>0</v>
      </c>
      <c r="N332" s="2">
        <f>'Processed Data Export'!BJ333*N$1</f>
        <v>0</v>
      </c>
      <c r="O332" s="2">
        <f>'Processed Data Export'!BK333*O$1</f>
        <v>0</v>
      </c>
      <c r="P332" s="2">
        <f>'Processed Data Export'!BL333*P$1</f>
        <v>0</v>
      </c>
      <c r="Q332" s="2">
        <f>'Processed Data Export'!BM333*Q$1</f>
        <v>0</v>
      </c>
      <c r="R332" s="2">
        <f>'Processed Data Export'!BN333*R$1</f>
        <v>0</v>
      </c>
      <c r="S332" s="2">
        <f>'Processed Data Export'!BO333*S$1</f>
        <v>0</v>
      </c>
      <c r="T332" s="2">
        <f>'Processed Data Export'!BP333*T$1</f>
        <v>0</v>
      </c>
      <c r="U332" s="2">
        <f>'Processed Data Export'!BQ333*U$1</f>
        <v>0</v>
      </c>
      <c r="V332" s="2">
        <f>'Processed Data Export'!BR333*V$1</f>
        <v>0</v>
      </c>
      <c r="W332" s="2">
        <f>'Processed Data Export'!BS333*W$1</f>
        <v>0</v>
      </c>
      <c r="X332" s="2">
        <f>'Processed Data Export'!BT333*X$1</f>
        <v>0</v>
      </c>
      <c r="Y332" s="2">
        <f>'Processed Data Export'!BU333*Y$1</f>
        <v>0</v>
      </c>
      <c r="Z332" s="2">
        <f>'Processed Data Export'!BV333*Z$1</f>
        <v>0</v>
      </c>
      <c r="AA332" s="2">
        <f>'Processed Data Export'!BW333*AA$1</f>
        <v>0</v>
      </c>
      <c r="AB332" s="2">
        <f>'Processed Data Export'!BX333*AB$1</f>
        <v>0</v>
      </c>
      <c r="AC332" s="2">
        <f>'Processed Data Export'!BY333*AC$1</f>
        <v>0</v>
      </c>
      <c r="AD332" s="2">
        <f>'Processed Data Export'!BZ333*AD$1</f>
        <v>0</v>
      </c>
      <c r="AE332" s="2">
        <f>'Processed Data Export'!CA333*AE$1</f>
        <v>0</v>
      </c>
      <c r="AF332" s="2">
        <f>'Processed Data Export'!CB333*AF$1</f>
        <v>0</v>
      </c>
      <c r="AG332" s="2">
        <f>'Processed Data Export'!CC333*AG$1</f>
        <v>0</v>
      </c>
      <c r="AH332" s="2">
        <f>'Processed Data Export'!CD333*AH$1</f>
        <v>0</v>
      </c>
      <c r="AI332" s="2">
        <f>'Processed Data Export'!CE333*AI$1</f>
        <v>0</v>
      </c>
      <c r="AJ332" s="2">
        <f>'Processed Data Export'!CF333*AJ$1</f>
        <v>0</v>
      </c>
      <c r="AK332" s="2">
        <f>'Processed Data Export'!CG333*AK$1</f>
        <v>0</v>
      </c>
      <c r="AL332" s="2">
        <f>'Processed Data Export'!CH333*AL$1</f>
        <v>0</v>
      </c>
      <c r="AM332" s="2">
        <f>'Processed Data Export'!CI333*AM$1</f>
        <v>0</v>
      </c>
      <c r="AN332" s="2">
        <f>'Processed Data Export'!CJ333*AN$1</f>
        <v>0</v>
      </c>
      <c r="AO332" s="2">
        <f>'Processed Data Export'!CK333*AO$1</f>
        <v>0</v>
      </c>
      <c r="AP332" s="2">
        <f>'Processed Data Export'!CL333*AP$1</f>
        <v>0</v>
      </c>
      <c r="AQ332" s="2">
        <f>'Processed Data Export'!CM333*AQ$1</f>
        <v>0</v>
      </c>
      <c r="AR332" s="2">
        <f>'Processed Data Export'!CN333*AR$1</f>
        <v>0</v>
      </c>
      <c r="AS332" s="2">
        <f>'Processed Data Export'!CO333*AS$1</f>
        <v>0</v>
      </c>
      <c r="AT332" s="2">
        <f>'Processed Data Export'!CP333*AT$1</f>
        <v>0</v>
      </c>
      <c r="AU332" s="2">
        <f>'Processed Data Export'!CQ333*AU$1</f>
        <v>0</v>
      </c>
      <c r="AV332" s="2">
        <f>'Processed Data Export'!CR333*AV$1</f>
        <v>0</v>
      </c>
      <c r="AW332" s="2">
        <f>'Processed Data Export'!CS333*AW$1</f>
        <v>0</v>
      </c>
      <c r="AX332" s="2">
        <f>'Processed Data Export'!CT333*AX$1</f>
        <v>0</v>
      </c>
      <c r="AY332" s="2">
        <f>'Processed Data Export'!CU333*AY$1</f>
        <v>0</v>
      </c>
      <c r="AZ332" s="2">
        <f>'Processed Data Export'!CV333*AZ$1</f>
        <v>0</v>
      </c>
      <c r="BA332" s="2">
        <f>'Processed Data Export'!CW333*BA$1</f>
        <v>0</v>
      </c>
      <c r="BB332" s="2">
        <f>'Processed Data Export'!CX333*BB$1</f>
        <v>0</v>
      </c>
      <c r="BC332" s="2">
        <f>'Processed Data Export'!CY333*BC$1</f>
        <v>0</v>
      </c>
      <c r="BD332" s="2">
        <f>'Processed Data Export'!CZ333*BD$1</f>
        <v>0</v>
      </c>
      <c r="BE332" s="2">
        <f>'Processed Data Export'!DA333*BE$1</f>
        <v>0</v>
      </c>
      <c r="BF332" s="2">
        <f>'Processed Data Export'!DB333*BF$1</f>
        <v>0</v>
      </c>
      <c r="BG332" s="2">
        <f>'Processed Data Export'!DC333*BG$1</f>
        <v>0</v>
      </c>
      <c r="BH332" s="2">
        <f>'Processed Data Export'!DD333*BH$1</f>
        <v>0</v>
      </c>
      <c r="BI332" s="2">
        <f>'Processed Data Export'!DE333*BI$1</f>
        <v>0</v>
      </c>
      <c r="BJ332" s="2">
        <f>'Processed Data Export'!DF333*BJ$1</f>
        <v>0</v>
      </c>
      <c r="BK332" s="2">
        <f>'Processed Data Export'!DG333*BK$1</f>
        <v>0</v>
      </c>
      <c r="BL332" s="2">
        <f>'Processed Data Export'!DH333*BL$1</f>
        <v>0</v>
      </c>
      <c r="BM332" s="2">
        <f>'Processed Data Export'!DI333*BM$1</f>
        <v>0</v>
      </c>
      <c r="BN332" s="2">
        <f>'Processed Data Export'!DJ333*BN$1</f>
        <v>0</v>
      </c>
      <c r="BO332" s="2">
        <f>'Processed Data Export'!DK333*BO$1</f>
        <v>0</v>
      </c>
      <c r="BP332" s="2">
        <f>'Processed Data Export'!DL333*BP$1</f>
        <v>0</v>
      </c>
      <c r="BQ332" s="2">
        <f>'Processed Data Export'!DM333*BQ$1</f>
        <v>0</v>
      </c>
      <c r="BR332" s="2">
        <f>'Processed Data Export'!DN333*BR$1</f>
        <v>0</v>
      </c>
      <c r="BS332" s="2">
        <f>'Processed Data Export'!DO333*BS$1</f>
        <v>0</v>
      </c>
      <c r="BT332" s="2">
        <f>'Processed Data Export'!DP333*BT$1</f>
        <v>0</v>
      </c>
      <c r="BU332" s="2">
        <f>'Processed Data Export'!DQ333*BU$1</f>
        <v>0</v>
      </c>
      <c r="BV332" s="2">
        <f>'Processed Data Export'!DR333*BV$1</f>
        <v>0</v>
      </c>
      <c r="BW332" s="2">
        <f>'Processed Data Export'!DS333*BW$1</f>
        <v>0</v>
      </c>
      <c r="BX332" s="2">
        <f>'Processed Data Export'!DT333*BX$1</f>
        <v>0</v>
      </c>
      <c r="BY332" s="2">
        <f>'Processed Data Export'!DU333*BY$1</f>
        <v>0</v>
      </c>
      <c r="BZ332" s="2">
        <f>'Processed Data Export'!DV333*BZ$1</f>
        <v>0</v>
      </c>
      <c r="CA332" s="2">
        <f>'Processed Data Export'!DW333*CA$1</f>
        <v>0</v>
      </c>
      <c r="CB332" s="2">
        <f>'Processed Data Export'!DX333*CB$1</f>
        <v>0</v>
      </c>
      <c r="CC332" s="2">
        <f>'Processed Data Export'!DY333*CC$1</f>
        <v>0</v>
      </c>
      <c r="CD332" s="2">
        <f>'Processed Data Export'!DZ333*CD$1</f>
        <v>0</v>
      </c>
      <c r="CE332" s="2">
        <f>'Processed Data Export'!EA333*CE$1</f>
        <v>0</v>
      </c>
      <c r="CF332" s="2">
        <f>'Processed Data Export'!EB333*CF$1</f>
        <v>0</v>
      </c>
      <c r="CG332" s="2">
        <f>'Processed Data Export'!EC333*CG$1</f>
        <v>0</v>
      </c>
      <c r="CH332" s="2">
        <f>'Processed Data Export'!ED333*CH$1</f>
        <v>0</v>
      </c>
      <c r="CI332" s="2">
        <f>'Processed Data Export'!EE333*CI$1</f>
        <v>0</v>
      </c>
      <c r="CJ332" s="2">
        <f>'Processed Data Export'!EF333*CJ$1</f>
        <v>0</v>
      </c>
      <c r="CK332" s="2">
        <f>'Processed Data Export'!EG333*CK$1</f>
        <v>0</v>
      </c>
      <c r="CL332" s="2">
        <f>'Processed Data Export'!EH333*CL$1</f>
        <v>0</v>
      </c>
      <c r="CM332" s="2">
        <f>'Processed Data Export'!EI333*CM$1</f>
        <v>0</v>
      </c>
      <c r="CN332" s="2">
        <f>'Processed Data Export'!EJ333*CN$1</f>
        <v>0</v>
      </c>
      <c r="CO332" s="2">
        <f t="shared" si="10"/>
        <v>0</v>
      </c>
      <c r="CP332" s="2">
        <f t="shared" si="11"/>
        <v>0</v>
      </c>
    </row>
    <row r="333" spans="1:94" x14ac:dyDescent="0.35">
      <c r="A333" s="2">
        <f>'Processed Data Export'!B334</f>
        <v>0</v>
      </c>
      <c r="B333" s="2">
        <f>'Processed Data Export'!AX334*B$1</f>
        <v>0</v>
      </c>
      <c r="C333" s="2">
        <f>'Processed Data Export'!AY334*C$1</f>
        <v>0</v>
      </c>
      <c r="D333" s="2">
        <f>'Processed Data Export'!AZ334*D$1</f>
        <v>0</v>
      </c>
      <c r="E333" s="2">
        <f>'Processed Data Export'!BA334*E$1</f>
        <v>0</v>
      </c>
      <c r="F333" s="2">
        <f>'Processed Data Export'!BB334*F$1</f>
        <v>0</v>
      </c>
      <c r="G333" s="2">
        <f>'Processed Data Export'!BC334*G$1</f>
        <v>0</v>
      </c>
      <c r="H333" s="2">
        <f>'Processed Data Export'!BD334*H$1</f>
        <v>0</v>
      </c>
      <c r="I333" s="2">
        <f>'Processed Data Export'!BE334*I$1</f>
        <v>0</v>
      </c>
      <c r="J333" s="2">
        <f>'Processed Data Export'!BF334*J$1</f>
        <v>0</v>
      </c>
      <c r="K333" s="2">
        <f>'Processed Data Export'!BG334*K$1</f>
        <v>0</v>
      </c>
      <c r="L333" s="2">
        <f>'Processed Data Export'!BH334*L$1</f>
        <v>0</v>
      </c>
      <c r="M333" s="2">
        <f>'Processed Data Export'!BI334*M$1</f>
        <v>0</v>
      </c>
      <c r="N333" s="2">
        <f>'Processed Data Export'!BJ334*N$1</f>
        <v>0</v>
      </c>
      <c r="O333" s="2">
        <f>'Processed Data Export'!BK334*O$1</f>
        <v>0</v>
      </c>
      <c r="P333" s="2">
        <f>'Processed Data Export'!BL334*P$1</f>
        <v>0</v>
      </c>
      <c r="Q333" s="2">
        <f>'Processed Data Export'!BM334*Q$1</f>
        <v>0</v>
      </c>
      <c r="R333" s="2">
        <f>'Processed Data Export'!BN334*R$1</f>
        <v>0</v>
      </c>
      <c r="S333" s="2">
        <f>'Processed Data Export'!BO334*S$1</f>
        <v>0</v>
      </c>
      <c r="T333" s="2">
        <f>'Processed Data Export'!BP334*T$1</f>
        <v>0</v>
      </c>
      <c r="U333" s="2">
        <f>'Processed Data Export'!BQ334*U$1</f>
        <v>0</v>
      </c>
      <c r="V333" s="2">
        <f>'Processed Data Export'!BR334*V$1</f>
        <v>0</v>
      </c>
      <c r="W333" s="2">
        <f>'Processed Data Export'!BS334*W$1</f>
        <v>0</v>
      </c>
      <c r="X333" s="2">
        <f>'Processed Data Export'!BT334*X$1</f>
        <v>0</v>
      </c>
      <c r="Y333" s="2">
        <f>'Processed Data Export'!BU334*Y$1</f>
        <v>0</v>
      </c>
      <c r="Z333" s="2">
        <f>'Processed Data Export'!BV334*Z$1</f>
        <v>0</v>
      </c>
      <c r="AA333" s="2">
        <f>'Processed Data Export'!BW334*AA$1</f>
        <v>0</v>
      </c>
      <c r="AB333" s="2">
        <f>'Processed Data Export'!BX334*AB$1</f>
        <v>0</v>
      </c>
      <c r="AC333" s="2">
        <f>'Processed Data Export'!BY334*AC$1</f>
        <v>0</v>
      </c>
      <c r="AD333" s="2">
        <f>'Processed Data Export'!BZ334*AD$1</f>
        <v>0</v>
      </c>
      <c r="AE333" s="2">
        <f>'Processed Data Export'!CA334*AE$1</f>
        <v>0</v>
      </c>
      <c r="AF333" s="2">
        <f>'Processed Data Export'!CB334*AF$1</f>
        <v>0</v>
      </c>
      <c r="AG333" s="2">
        <f>'Processed Data Export'!CC334*AG$1</f>
        <v>0</v>
      </c>
      <c r="AH333" s="2">
        <f>'Processed Data Export'!CD334*AH$1</f>
        <v>0</v>
      </c>
      <c r="AI333" s="2">
        <f>'Processed Data Export'!CE334*AI$1</f>
        <v>0</v>
      </c>
      <c r="AJ333" s="2">
        <f>'Processed Data Export'!CF334*AJ$1</f>
        <v>0</v>
      </c>
      <c r="AK333" s="2">
        <f>'Processed Data Export'!CG334*AK$1</f>
        <v>0</v>
      </c>
      <c r="AL333" s="2">
        <f>'Processed Data Export'!CH334*AL$1</f>
        <v>0</v>
      </c>
      <c r="AM333" s="2">
        <f>'Processed Data Export'!CI334*AM$1</f>
        <v>0</v>
      </c>
      <c r="AN333" s="2">
        <f>'Processed Data Export'!CJ334*AN$1</f>
        <v>0</v>
      </c>
      <c r="AO333" s="2">
        <f>'Processed Data Export'!CK334*AO$1</f>
        <v>0</v>
      </c>
      <c r="AP333" s="2">
        <f>'Processed Data Export'!CL334*AP$1</f>
        <v>0</v>
      </c>
      <c r="AQ333" s="2">
        <f>'Processed Data Export'!CM334*AQ$1</f>
        <v>0</v>
      </c>
      <c r="AR333" s="2">
        <f>'Processed Data Export'!CN334*AR$1</f>
        <v>0</v>
      </c>
      <c r="AS333" s="2">
        <f>'Processed Data Export'!CO334*AS$1</f>
        <v>0</v>
      </c>
      <c r="AT333" s="2">
        <f>'Processed Data Export'!CP334*AT$1</f>
        <v>0</v>
      </c>
      <c r="AU333" s="2">
        <f>'Processed Data Export'!CQ334*AU$1</f>
        <v>0</v>
      </c>
      <c r="AV333" s="2">
        <f>'Processed Data Export'!CR334*AV$1</f>
        <v>0</v>
      </c>
      <c r="AW333" s="2">
        <f>'Processed Data Export'!CS334*AW$1</f>
        <v>0</v>
      </c>
      <c r="AX333" s="2">
        <f>'Processed Data Export'!CT334*AX$1</f>
        <v>0</v>
      </c>
      <c r="AY333" s="2">
        <f>'Processed Data Export'!CU334*AY$1</f>
        <v>0</v>
      </c>
      <c r="AZ333" s="2">
        <f>'Processed Data Export'!CV334*AZ$1</f>
        <v>0</v>
      </c>
      <c r="BA333" s="2">
        <f>'Processed Data Export'!CW334*BA$1</f>
        <v>0</v>
      </c>
      <c r="BB333" s="2">
        <f>'Processed Data Export'!CX334*BB$1</f>
        <v>0</v>
      </c>
      <c r="BC333" s="2">
        <f>'Processed Data Export'!CY334*BC$1</f>
        <v>0</v>
      </c>
      <c r="BD333" s="2">
        <f>'Processed Data Export'!CZ334*BD$1</f>
        <v>0</v>
      </c>
      <c r="BE333" s="2">
        <f>'Processed Data Export'!DA334*BE$1</f>
        <v>0</v>
      </c>
      <c r="BF333" s="2">
        <f>'Processed Data Export'!DB334*BF$1</f>
        <v>0</v>
      </c>
      <c r="BG333" s="2">
        <f>'Processed Data Export'!DC334*BG$1</f>
        <v>0</v>
      </c>
      <c r="BH333" s="2">
        <f>'Processed Data Export'!DD334*BH$1</f>
        <v>0</v>
      </c>
      <c r="BI333" s="2">
        <f>'Processed Data Export'!DE334*BI$1</f>
        <v>0</v>
      </c>
      <c r="BJ333" s="2">
        <f>'Processed Data Export'!DF334*BJ$1</f>
        <v>0</v>
      </c>
      <c r="BK333" s="2">
        <f>'Processed Data Export'!DG334*BK$1</f>
        <v>0</v>
      </c>
      <c r="BL333" s="2">
        <f>'Processed Data Export'!DH334*BL$1</f>
        <v>0</v>
      </c>
      <c r="BM333" s="2">
        <f>'Processed Data Export'!DI334*BM$1</f>
        <v>0</v>
      </c>
      <c r="BN333" s="2">
        <f>'Processed Data Export'!DJ334*BN$1</f>
        <v>0</v>
      </c>
      <c r="BO333" s="2">
        <f>'Processed Data Export'!DK334*BO$1</f>
        <v>0</v>
      </c>
      <c r="BP333" s="2">
        <f>'Processed Data Export'!DL334*BP$1</f>
        <v>0</v>
      </c>
      <c r="BQ333" s="2">
        <f>'Processed Data Export'!DM334*BQ$1</f>
        <v>0</v>
      </c>
      <c r="BR333" s="2">
        <f>'Processed Data Export'!DN334*BR$1</f>
        <v>0</v>
      </c>
      <c r="BS333" s="2">
        <f>'Processed Data Export'!DO334*BS$1</f>
        <v>0</v>
      </c>
      <c r="BT333" s="2">
        <f>'Processed Data Export'!DP334*BT$1</f>
        <v>0</v>
      </c>
      <c r="BU333" s="2">
        <f>'Processed Data Export'!DQ334*BU$1</f>
        <v>0</v>
      </c>
      <c r="BV333" s="2">
        <f>'Processed Data Export'!DR334*BV$1</f>
        <v>0</v>
      </c>
      <c r="BW333" s="2">
        <f>'Processed Data Export'!DS334*BW$1</f>
        <v>0</v>
      </c>
      <c r="BX333" s="2">
        <f>'Processed Data Export'!DT334*BX$1</f>
        <v>0</v>
      </c>
      <c r="BY333" s="2">
        <f>'Processed Data Export'!DU334*BY$1</f>
        <v>0</v>
      </c>
      <c r="BZ333" s="2">
        <f>'Processed Data Export'!DV334*BZ$1</f>
        <v>0</v>
      </c>
      <c r="CA333" s="2">
        <f>'Processed Data Export'!DW334*CA$1</f>
        <v>0</v>
      </c>
      <c r="CB333" s="2">
        <f>'Processed Data Export'!DX334*CB$1</f>
        <v>0</v>
      </c>
      <c r="CC333" s="2">
        <f>'Processed Data Export'!DY334*CC$1</f>
        <v>0</v>
      </c>
      <c r="CD333" s="2">
        <f>'Processed Data Export'!DZ334*CD$1</f>
        <v>0</v>
      </c>
      <c r="CE333" s="2">
        <f>'Processed Data Export'!EA334*CE$1</f>
        <v>0</v>
      </c>
      <c r="CF333" s="2">
        <f>'Processed Data Export'!EB334*CF$1</f>
        <v>0</v>
      </c>
      <c r="CG333" s="2">
        <f>'Processed Data Export'!EC334*CG$1</f>
        <v>0</v>
      </c>
      <c r="CH333" s="2">
        <f>'Processed Data Export'!ED334*CH$1</f>
        <v>0</v>
      </c>
      <c r="CI333" s="2">
        <f>'Processed Data Export'!EE334*CI$1</f>
        <v>0</v>
      </c>
      <c r="CJ333" s="2">
        <f>'Processed Data Export'!EF334*CJ$1</f>
        <v>0</v>
      </c>
      <c r="CK333" s="2">
        <f>'Processed Data Export'!EG334*CK$1</f>
        <v>0</v>
      </c>
      <c r="CL333" s="2">
        <f>'Processed Data Export'!EH334*CL$1</f>
        <v>0</v>
      </c>
      <c r="CM333" s="2">
        <f>'Processed Data Export'!EI334*CM$1</f>
        <v>0</v>
      </c>
      <c r="CN333" s="2">
        <f>'Processed Data Export'!EJ334*CN$1</f>
        <v>0</v>
      </c>
      <c r="CO333" s="2">
        <f t="shared" si="10"/>
        <v>0</v>
      </c>
      <c r="CP333" s="2">
        <f t="shared" si="11"/>
        <v>0</v>
      </c>
    </row>
    <row r="334" spans="1:94" x14ac:dyDescent="0.35">
      <c r="A334" s="2">
        <f>'Processed Data Export'!B335</f>
        <v>0</v>
      </c>
      <c r="B334" s="2">
        <f>'Processed Data Export'!AX335*B$1</f>
        <v>0</v>
      </c>
      <c r="C334" s="2">
        <f>'Processed Data Export'!AY335*C$1</f>
        <v>0</v>
      </c>
      <c r="D334" s="2">
        <f>'Processed Data Export'!AZ335*D$1</f>
        <v>0</v>
      </c>
      <c r="E334" s="2">
        <f>'Processed Data Export'!BA335*E$1</f>
        <v>0</v>
      </c>
      <c r="F334" s="2">
        <f>'Processed Data Export'!BB335*F$1</f>
        <v>0</v>
      </c>
      <c r="G334" s="2">
        <f>'Processed Data Export'!BC335*G$1</f>
        <v>0</v>
      </c>
      <c r="H334" s="2">
        <f>'Processed Data Export'!BD335*H$1</f>
        <v>0</v>
      </c>
      <c r="I334" s="2">
        <f>'Processed Data Export'!BE335*I$1</f>
        <v>0</v>
      </c>
      <c r="J334" s="2">
        <f>'Processed Data Export'!BF335*J$1</f>
        <v>0</v>
      </c>
      <c r="K334" s="2">
        <f>'Processed Data Export'!BG335*K$1</f>
        <v>0</v>
      </c>
      <c r="L334" s="2">
        <f>'Processed Data Export'!BH335*L$1</f>
        <v>0</v>
      </c>
      <c r="M334" s="2">
        <f>'Processed Data Export'!BI335*M$1</f>
        <v>0</v>
      </c>
      <c r="N334" s="2">
        <f>'Processed Data Export'!BJ335*N$1</f>
        <v>0</v>
      </c>
      <c r="O334" s="2">
        <f>'Processed Data Export'!BK335*O$1</f>
        <v>0</v>
      </c>
      <c r="P334" s="2">
        <f>'Processed Data Export'!BL335*P$1</f>
        <v>0</v>
      </c>
      <c r="Q334" s="2">
        <f>'Processed Data Export'!BM335*Q$1</f>
        <v>0</v>
      </c>
      <c r="R334" s="2">
        <f>'Processed Data Export'!BN335*R$1</f>
        <v>0</v>
      </c>
      <c r="S334" s="2">
        <f>'Processed Data Export'!BO335*S$1</f>
        <v>0</v>
      </c>
      <c r="T334" s="2">
        <f>'Processed Data Export'!BP335*T$1</f>
        <v>0</v>
      </c>
      <c r="U334" s="2">
        <f>'Processed Data Export'!BQ335*U$1</f>
        <v>0</v>
      </c>
      <c r="V334" s="2">
        <f>'Processed Data Export'!BR335*V$1</f>
        <v>0</v>
      </c>
      <c r="W334" s="2">
        <f>'Processed Data Export'!BS335*W$1</f>
        <v>0</v>
      </c>
      <c r="X334" s="2">
        <f>'Processed Data Export'!BT335*X$1</f>
        <v>0</v>
      </c>
      <c r="Y334" s="2">
        <f>'Processed Data Export'!BU335*Y$1</f>
        <v>0</v>
      </c>
      <c r="Z334" s="2">
        <f>'Processed Data Export'!BV335*Z$1</f>
        <v>0</v>
      </c>
      <c r="AA334" s="2">
        <f>'Processed Data Export'!BW335*AA$1</f>
        <v>0</v>
      </c>
      <c r="AB334" s="2">
        <f>'Processed Data Export'!BX335*AB$1</f>
        <v>0</v>
      </c>
      <c r="AC334" s="2">
        <f>'Processed Data Export'!BY335*AC$1</f>
        <v>0</v>
      </c>
      <c r="AD334" s="2">
        <f>'Processed Data Export'!BZ335*AD$1</f>
        <v>0</v>
      </c>
      <c r="AE334" s="2">
        <f>'Processed Data Export'!CA335*AE$1</f>
        <v>0</v>
      </c>
      <c r="AF334" s="2">
        <f>'Processed Data Export'!CB335*AF$1</f>
        <v>0</v>
      </c>
      <c r="AG334" s="2">
        <f>'Processed Data Export'!CC335*AG$1</f>
        <v>0</v>
      </c>
      <c r="AH334" s="2">
        <f>'Processed Data Export'!CD335*AH$1</f>
        <v>0</v>
      </c>
      <c r="AI334" s="2">
        <f>'Processed Data Export'!CE335*AI$1</f>
        <v>0</v>
      </c>
      <c r="AJ334" s="2">
        <f>'Processed Data Export'!CF335*AJ$1</f>
        <v>0</v>
      </c>
      <c r="AK334" s="2">
        <f>'Processed Data Export'!CG335*AK$1</f>
        <v>0</v>
      </c>
      <c r="AL334" s="2">
        <f>'Processed Data Export'!CH335*AL$1</f>
        <v>0</v>
      </c>
      <c r="AM334" s="2">
        <f>'Processed Data Export'!CI335*AM$1</f>
        <v>0</v>
      </c>
      <c r="AN334" s="2">
        <f>'Processed Data Export'!CJ335*AN$1</f>
        <v>0</v>
      </c>
      <c r="AO334" s="2">
        <f>'Processed Data Export'!CK335*AO$1</f>
        <v>0</v>
      </c>
      <c r="AP334" s="2">
        <f>'Processed Data Export'!CL335*AP$1</f>
        <v>0</v>
      </c>
      <c r="AQ334" s="2">
        <f>'Processed Data Export'!CM335*AQ$1</f>
        <v>0</v>
      </c>
      <c r="AR334" s="2">
        <f>'Processed Data Export'!CN335*AR$1</f>
        <v>0</v>
      </c>
      <c r="AS334" s="2">
        <f>'Processed Data Export'!CO335*AS$1</f>
        <v>0</v>
      </c>
      <c r="AT334" s="2">
        <f>'Processed Data Export'!CP335*AT$1</f>
        <v>0</v>
      </c>
      <c r="AU334" s="2">
        <f>'Processed Data Export'!CQ335*AU$1</f>
        <v>0</v>
      </c>
      <c r="AV334" s="2">
        <f>'Processed Data Export'!CR335*AV$1</f>
        <v>0</v>
      </c>
      <c r="AW334" s="2">
        <f>'Processed Data Export'!CS335*AW$1</f>
        <v>0</v>
      </c>
      <c r="AX334" s="2">
        <f>'Processed Data Export'!CT335*AX$1</f>
        <v>0</v>
      </c>
      <c r="AY334" s="2">
        <f>'Processed Data Export'!CU335*AY$1</f>
        <v>0</v>
      </c>
      <c r="AZ334" s="2">
        <f>'Processed Data Export'!CV335*AZ$1</f>
        <v>0</v>
      </c>
      <c r="BA334" s="2">
        <f>'Processed Data Export'!CW335*BA$1</f>
        <v>0</v>
      </c>
      <c r="BB334" s="2">
        <f>'Processed Data Export'!CX335*BB$1</f>
        <v>0</v>
      </c>
      <c r="BC334" s="2">
        <f>'Processed Data Export'!CY335*BC$1</f>
        <v>0</v>
      </c>
      <c r="BD334" s="2">
        <f>'Processed Data Export'!CZ335*BD$1</f>
        <v>0</v>
      </c>
      <c r="BE334" s="2">
        <f>'Processed Data Export'!DA335*BE$1</f>
        <v>0</v>
      </c>
      <c r="BF334" s="2">
        <f>'Processed Data Export'!DB335*BF$1</f>
        <v>0</v>
      </c>
      <c r="BG334" s="2">
        <f>'Processed Data Export'!DC335*BG$1</f>
        <v>0</v>
      </c>
      <c r="BH334" s="2">
        <f>'Processed Data Export'!DD335*BH$1</f>
        <v>0</v>
      </c>
      <c r="BI334" s="2">
        <f>'Processed Data Export'!DE335*BI$1</f>
        <v>0</v>
      </c>
      <c r="BJ334" s="2">
        <f>'Processed Data Export'!DF335*BJ$1</f>
        <v>0</v>
      </c>
      <c r="BK334" s="2">
        <f>'Processed Data Export'!DG335*BK$1</f>
        <v>0</v>
      </c>
      <c r="BL334" s="2">
        <f>'Processed Data Export'!DH335*BL$1</f>
        <v>0</v>
      </c>
      <c r="BM334" s="2">
        <f>'Processed Data Export'!DI335*BM$1</f>
        <v>0</v>
      </c>
      <c r="BN334" s="2">
        <f>'Processed Data Export'!DJ335*BN$1</f>
        <v>0</v>
      </c>
      <c r="BO334" s="2">
        <f>'Processed Data Export'!DK335*BO$1</f>
        <v>0</v>
      </c>
      <c r="BP334" s="2">
        <f>'Processed Data Export'!DL335*BP$1</f>
        <v>0</v>
      </c>
      <c r="BQ334" s="2">
        <f>'Processed Data Export'!DM335*BQ$1</f>
        <v>0</v>
      </c>
      <c r="BR334" s="2">
        <f>'Processed Data Export'!DN335*BR$1</f>
        <v>0</v>
      </c>
      <c r="BS334" s="2">
        <f>'Processed Data Export'!DO335*BS$1</f>
        <v>0</v>
      </c>
      <c r="BT334" s="2">
        <f>'Processed Data Export'!DP335*BT$1</f>
        <v>0</v>
      </c>
      <c r="BU334" s="2">
        <f>'Processed Data Export'!DQ335*BU$1</f>
        <v>0</v>
      </c>
      <c r="BV334" s="2">
        <f>'Processed Data Export'!DR335*BV$1</f>
        <v>0</v>
      </c>
      <c r="BW334" s="2">
        <f>'Processed Data Export'!DS335*BW$1</f>
        <v>0</v>
      </c>
      <c r="BX334" s="2">
        <f>'Processed Data Export'!DT335*BX$1</f>
        <v>0</v>
      </c>
      <c r="BY334" s="2">
        <f>'Processed Data Export'!DU335*BY$1</f>
        <v>0</v>
      </c>
      <c r="BZ334" s="2">
        <f>'Processed Data Export'!DV335*BZ$1</f>
        <v>0</v>
      </c>
      <c r="CA334" s="2">
        <f>'Processed Data Export'!DW335*CA$1</f>
        <v>0</v>
      </c>
      <c r="CB334" s="2">
        <f>'Processed Data Export'!DX335*CB$1</f>
        <v>0</v>
      </c>
      <c r="CC334" s="2">
        <f>'Processed Data Export'!DY335*CC$1</f>
        <v>0</v>
      </c>
      <c r="CD334" s="2">
        <f>'Processed Data Export'!DZ335*CD$1</f>
        <v>0</v>
      </c>
      <c r="CE334" s="2">
        <f>'Processed Data Export'!EA335*CE$1</f>
        <v>0</v>
      </c>
      <c r="CF334" s="2">
        <f>'Processed Data Export'!EB335*CF$1</f>
        <v>0</v>
      </c>
      <c r="CG334" s="2">
        <f>'Processed Data Export'!EC335*CG$1</f>
        <v>0</v>
      </c>
      <c r="CH334" s="2">
        <f>'Processed Data Export'!ED335*CH$1</f>
        <v>0</v>
      </c>
      <c r="CI334" s="2">
        <f>'Processed Data Export'!EE335*CI$1</f>
        <v>0</v>
      </c>
      <c r="CJ334" s="2">
        <f>'Processed Data Export'!EF335*CJ$1</f>
        <v>0</v>
      </c>
      <c r="CK334" s="2">
        <f>'Processed Data Export'!EG335*CK$1</f>
        <v>0</v>
      </c>
      <c r="CL334" s="2">
        <f>'Processed Data Export'!EH335*CL$1</f>
        <v>0</v>
      </c>
      <c r="CM334" s="2">
        <f>'Processed Data Export'!EI335*CM$1</f>
        <v>0</v>
      </c>
      <c r="CN334" s="2">
        <f>'Processed Data Export'!EJ335*CN$1</f>
        <v>0</v>
      </c>
      <c r="CO334" s="2">
        <f t="shared" si="10"/>
        <v>0</v>
      </c>
      <c r="CP334" s="2">
        <f t="shared" si="11"/>
        <v>0</v>
      </c>
    </row>
    <row r="335" spans="1:94" x14ac:dyDescent="0.35">
      <c r="A335" s="2">
        <f>'Processed Data Export'!B336</f>
        <v>0</v>
      </c>
      <c r="B335" s="2">
        <f>'Processed Data Export'!AX336*B$1</f>
        <v>0</v>
      </c>
      <c r="C335" s="2">
        <f>'Processed Data Export'!AY336*C$1</f>
        <v>0</v>
      </c>
      <c r="D335" s="2">
        <f>'Processed Data Export'!AZ336*D$1</f>
        <v>0</v>
      </c>
      <c r="E335" s="2">
        <f>'Processed Data Export'!BA336*E$1</f>
        <v>0</v>
      </c>
      <c r="F335" s="2">
        <f>'Processed Data Export'!BB336*F$1</f>
        <v>0</v>
      </c>
      <c r="G335" s="2">
        <f>'Processed Data Export'!BC336*G$1</f>
        <v>0</v>
      </c>
      <c r="H335" s="2">
        <f>'Processed Data Export'!BD336*H$1</f>
        <v>0</v>
      </c>
      <c r="I335" s="2">
        <f>'Processed Data Export'!BE336*I$1</f>
        <v>0</v>
      </c>
      <c r="J335" s="2">
        <f>'Processed Data Export'!BF336*J$1</f>
        <v>0</v>
      </c>
      <c r="K335" s="2">
        <f>'Processed Data Export'!BG336*K$1</f>
        <v>0</v>
      </c>
      <c r="L335" s="2">
        <f>'Processed Data Export'!BH336*L$1</f>
        <v>0</v>
      </c>
      <c r="M335" s="2">
        <f>'Processed Data Export'!BI336*M$1</f>
        <v>0</v>
      </c>
      <c r="N335" s="2">
        <f>'Processed Data Export'!BJ336*N$1</f>
        <v>0</v>
      </c>
      <c r="O335" s="2">
        <f>'Processed Data Export'!BK336*O$1</f>
        <v>0</v>
      </c>
      <c r="P335" s="2">
        <f>'Processed Data Export'!BL336*P$1</f>
        <v>0</v>
      </c>
      <c r="Q335" s="2">
        <f>'Processed Data Export'!BM336*Q$1</f>
        <v>0</v>
      </c>
      <c r="R335" s="2">
        <f>'Processed Data Export'!BN336*R$1</f>
        <v>0</v>
      </c>
      <c r="S335" s="2">
        <f>'Processed Data Export'!BO336*S$1</f>
        <v>0</v>
      </c>
      <c r="T335" s="2">
        <f>'Processed Data Export'!BP336*T$1</f>
        <v>0</v>
      </c>
      <c r="U335" s="2">
        <f>'Processed Data Export'!BQ336*U$1</f>
        <v>0</v>
      </c>
      <c r="V335" s="2">
        <f>'Processed Data Export'!BR336*V$1</f>
        <v>0</v>
      </c>
      <c r="W335" s="2">
        <f>'Processed Data Export'!BS336*W$1</f>
        <v>0</v>
      </c>
      <c r="X335" s="2">
        <f>'Processed Data Export'!BT336*X$1</f>
        <v>0</v>
      </c>
      <c r="Y335" s="2">
        <f>'Processed Data Export'!BU336*Y$1</f>
        <v>0</v>
      </c>
      <c r="Z335" s="2">
        <f>'Processed Data Export'!BV336*Z$1</f>
        <v>0</v>
      </c>
      <c r="AA335" s="2">
        <f>'Processed Data Export'!BW336*AA$1</f>
        <v>0</v>
      </c>
      <c r="AB335" s="2">
        <f>'Processed Data Export'!BX336*AB$1</f>
        <v>0</v>
      </c>
      <c r="AC335" s="2">
        <f>'Processed Data Export'!BY336*AC$1</f>
        <v>0</v>
      </c>
      <c r="AD335" s="2">
        <f>'Processed Data Export'!BZ336*AD$1</f>
        <v>0</v>
      </c>
      <c r="AE335" s="2">
        <f>'Processed Data Export'!CA336*AE$1</f>
        <v>0</v>
      </c>
      <c r="AF335" s="2">
        <f>'Processed Data Export'!CB336*AF$1</f>
        <v>0</v>
      </c>
      <c r="AG335" s="2">
        <f>'Processed Data Export'!CC336*AG$1</f>
        <v>0</v>
      </c>
      <c r="AH335" s="2">
        <f>'Processed Data Export'!CD336*AH$1</f>
        <v>0</v>
      </c>
      <c r="AI335" s="2">
        <f>'Processed Data Export'!CE336*AI$1</f>
        <v>0</v>
      </c>
      <c r="AJ335" s="2">
        <f>'Processed Data Export'!CF336*AJ$1</f>
        <v>0</v>
      </c>
      <c r="AK335" s="2">
        <f>'Processed Data Export'!CG336*AK$1</f>
        <v>0</v>
      </c>
      <c r="AL335" s="2">
        <f>'Processed Data Export'!CH336*AL$1</f>
        <v>0</v>
      </c>
      <c r="AM335" s="2">
        <f>'Processed Data Export'!CI336*AM$1</f>
        <v>0</v>
      </c>
      <c r="AN335" s="2">
        <f>'Processed Data Export'!CJ336*AN$1</f>
        <v>0</v>
      </c>
      <c r="AO335" s="2">
        <f>'Processed Data Export'!CK336*AO$1</f>
        <v>0</v>
      </c>
      <c r="AP335" s="2">
        <f>'Processed Data Export'!CL336*AP$1</f>
        <v>0</v>
      </c>
      <c r="AQ335" s="2">
        <f>'Processed Data Export'!CM336*AQ$1</f>
        <v>0</v>
      </c>
      <c r="AR335" s="2">
        <f>'Processed Data Export'!CN336*AR$1</f>
        <v>0</v>
      </c>
      <c r="AS335" s="2">
        <f>'Processed Data Export'!CO336*AS$1</f>
        <v>0</v>
      </c>
      <c r="AT335" s="2">
        <f>'Processed Data Export'!CP336*AT$1</f>
        <v>0</v>
      </c>
      <c r="AU335" s="2">
        <f>'Processed Data Export'!CQ336*AU$1</f>
        <v>0</v>
      </c>
      <c r="AV335" s="2">
        <f>'Processed Data Export'!CR336*AV$1</f>
        <v>0</v>
      </c>
      <c r="AW335" s="2">
        <f>'Processed Data Export'!CS336*AW$1</f>
        <v>0</v>
      </c>
      <c r="AX335" s="2">
        <f>'Processed Data Export'!CT336*AX$1</f>
        <v>0</v>
      </c>
      <c r="AY335" s="2">
        <f>'Processed Data Export'!CU336*AY$1</f>
        <v>0</v>
      </c>
      <c r="AZ335" s="2">
        <f>'Processed Data Export'!CV336*AZ$1</f>
        <v>0</v>
      </c>
      <c r="BA335" s="2">
        <f>'Processed Data Export'!CW336*BA$1</f>
        <v>0</v>
      </c>
      <c r="BB335" s="2">
        <f>'Processed Data Export'!CX336*BB$1</f>
        <v>0</v>
      </c>
      <c r="BC335" s="2">
        <f>'Processed Data Export'!CY336*BC$1</f>
        <v>0</v>
      </c>
      <c r="BD335" s="2">
        <f>'Processed Data Export'!CZ336*BD$1</f>
        <v>0</v>
      </c>
      <c r="BE335" s="2">
        <f>'Processed Data Export'!DA336*BE$1</f>
        <v>0</v>
      </c>
      <c r="BF335" s="2">
        <f>'Processed Data Export'!DB336*BF$1</f>
        <v>0</v>
      </c>
      <c r="BG335" s="2">
        <f>'Processed Data Export'!DC336*BG$1</f>
        <v>0</v>
      </c>
      <c r="BH335" s="2">
        <f>'Processed Data Export'!DD336*BH$1</f>
        <v>0</v>
      </c>
      <c r="BI335" s="2">
        <f>'Processed Data Export'!DE336*BI$1</f>
        <v>0</v>
      </c>
      <c r="BJ335" s="2">
        <f>'Processed Data Export'!DF336*BJ$1</f>
        <v>0</v>
      </c>
      <c r="BK335" s="2">
        <f>'Processed Data Export'!DG336*BK$1</f>
        <v>0</v>
      </c>
      <c r="BL335" s="2">
        <f>'Processed Data Export'!DH336*BL$1</f>
        <v>0</v>
      </c>
      <c r="BM335" s="2">
        <f>'Processed Data Export'!DI336*BM$1</f>
        <v>0</v>
      </c>
      <c r="BN335" s="2">
        <f>'Processed Data Export'!DJ336*BN$1</f>
        <v>0</v>
      </c>
      <c r="BO335" s="2">
        <f>'Processed Data Export'!DK336*BO$1</f>
        <v>0</v>
      </c>
      <c r="BP335" s="2">
        <f>'Processed Data Export'!DL336*BP$1</f>
        <v>0</v>
      </c>
      <c r="BQ335" s="2">
        <f>'Processed Data Export'!DM336*BQ$1</f>
        <v>0</v>
      </c>
      <c r="BR335" s="2">
        <f>'Processed Data Export'!DN336*BR$1</f>
        <v>0</v>
      </c>
      <c r="BS335" s="2">
        <f>'Processed Data Export'!DO336*BS$1</f>
        <v>0</v>
      </c>
      <c r="BT335" s="2">
        <f>'Processed Data Export'!DP336*BT$1</f>
        <v>0</v>
      </c>
      <c r="BU335" s="2">
        <f>'Processed Data Export'!DQ336*BU$1</f>
        <v>0</v>
      </c>
      <c r="BV335" s="2">
        <f>'Processed Data Export'!DR336*BV$1</f>
        <v>0</v>
      </c>
      <c r="BW335" s="2">
        <f>'Processed Data Export'!DS336*BW$1</f>
        <v>0</v>
      </c>
      <c r="BX335" s="2">
        <f>'Processed Data Export'!DT336*BX$1</f>
        <v>0</v>
      </c>
      <c r="BY335" s="2">
        <f>'Processed Data Export'!DU336*BY$1</f>
        <v>0</v>
      </c>
      <c r="BZ335" s="2">
        <f>'Processed Data Export'!DV336*BZ$1</f>
        <v>0</v>
      </c>
      <c r="CA335" s="2">
        <f>'Processed Data Export'!DW336*CA$1</f>
        <v>0</v>
      </c>
      <c r="CB335" s="2">
        <f>'Processed Data Export'!DX336*CB$1</f>
        <v>0</v>
      </c>
      <c r="CC335" s="2">
        <f>'Processed Data Export'!DY336*CC$1</f>
        <v>0</v>
      </c>
      <c r="CD335" s="2">
        <f>'Processed Data Export'!DZ336*CD$1</f>
        <v>0</v>
      </c>
      <c r="CE335" s="2">
        <f>'Processed Data Export'!EA336*CE$1</f>
        <v>0</v>
      </c>
      <c r="CF335" s="2">
        <f>'Processed Data Export'!EB336*CF$1</f>
        <v>0</v>
      </c>
      <c r="CG335" s="2">
        <f>'Processed Data Export'!EC336*CG$1</f>
        <v>0</v>
      </c>
      <c r="CH335" s="2">
        <f>'Processed Data Export'!ED336*CH$1</f>
        <v>0</v>
      </c>
      <c r="CI335" s="2">
        <f>'Processed Data Export'!EE336*CI$1</f>
        <v>0</v>
      </c>
      <c r="CJ335" s="2">
        <f>'Processed Data Export'!EF336*CJ$1</f>
        <v>0</v>
      </c>
      <c r="CK335" s="2">
        <f>'Processed Data Export'!EG336*CK$1</f>
        <v>0</v>
      </c>
      <c r="CL335" s="2">
        <f>'Processed Data Export'!EH336*CL$1</f>
        <v>0</v>
      </c>
      <c r="CM335" s="2">
        <f>'Processed Data Export'!EI336*CM$1</f>
        <v>0</v>
      </c>
      <c r="CN335" s="2">
        <f>'Processed Data Export'!EJ336*CN$1</f>
        <v>0</v>
      </c>
      <c r="CO335" s="2">
        <f t="shared" si="10"/>
        <v>0</v>
      </c>
      <c r="CP335" s="2">
        <f t="shared" si="11"/>
        <v>0</v>
      </c>
    </row>
    <row r="336" spans="1:94" x14ac:dyDescent="0.35">
      <c r="A336" s="2">
        <f>'Processed Data Export'!B337</f>
        <v>0</v>
      </c>
      <c r="B336" s="2">
        <f>'Processed Data Export'!AX337*B$1</f>
        <v>0</v>
      </c>
      <c r="C336" s="2">
        <f>'Processed Data Export'!AY337*C$1</f>
        <v>0</v>
      </c>
      <c r="D336" s="2">
        <f>'Processed Data Export'!AZ337*D$1</f>
        <v>0</v>
      </c>
      <c r="E336" s="2">
        <f>'Processed Data Export'!BA337*E$1</f>
        <v>0</v>
      </c>
      <c r="F336" s="2">
        <f>'Processed Data Export'!BB337*F$1</f>
        <v>0</v>
      </c>
      <c r="G336" s="2">
        <f>'Processed Data Export'!BC337*G$1</f>
        <v>0</v>
      </c>
      <c r="H336" s="2">
        <f>'Processed Data Export'!BD337*H$1</f>
        <v>0</v>
      </c>
      <c r="I336" s="2">
        <f>'Processed Data Export'!BE337*I$1</f>
        <v>0</v>
      </c>
      <c r="J336" s="2">
        <f>'Processed Data Export'!BF337*J$1</f>
        <v>0</v>
      </c>
      <c r="K336" s="2">
        <f>'Processed Data Export'!BG337*K$1</f>
        <v>0</v>
      </c>
      <c r="L336" s="2">
        <f>'Processed Data Export'!BH337*L$1</f>
        <v>0</v>
      </c>
      <c r="M336" s="2">
        <f>'Processed Data Export'!BI337*M$1</f>
        <v>0</v>
      </c>
      <c r="N336" s="2">
        <f>'Processed Data Export'!BJ337*N$1</f>
        <v>0</v>
      </c>
      <c r="O336" s="2">
        <f>'Processed Data Export'!BK337*O$1</f>
        <v>0</v>
      </c>
      <c r="P336" s="2">
        <f>'Processed Data Export'!BL337*P$1</f>
        <v>0</v>
      </c>
      <c r="Q336" s="2">
        <f>'Processed Data Export'!BM337*Q$1</f>
        <v>0</v>
      </c>
      <c r="R336" s="2">
        <f>'Processed Data Export'!BN337*R$1</f>
        <v>0</v>
      </c>
      <c r="S336" s="2">
        <f>'Processed Data Export'!BO337*S$1</f>
        <v>0</v>
      </c>
      <c r="T336" s="2">
        <f>'Processed Data Export'!BP337*T$1</f>
        <v>0</v>
      </c>
      <c r="U336" s="2">
        <f>'Processed Data Export'!BQ337*U$1</f>
        <v>0</v>
      </c>
      <c r="V336" s="2">
        <f>'Processed Data Export'!BR337*V$1</f>
        <v>0</v>
      </c>
      <c r="W336" s="2">
        <f>'Processed Data Export'!BS337*W$1</f>
        <v>0</v>
      </c>
      <c r="X336" s="2">
        <f>'Processed Data Export'!BT337*X$1</f>
        <v>0</v>
      </c>
      <c r="Y336" s="2">
        <f>'Processed Data Export'!BU337*Y$1</f>
        <v>0</v>
      </c>
      <c r="Z336" s="2">
        <f>'Processed Data Export'!BV337*Z$1</f>
        <v>0</v>
      </c>
      <c r="AA336" s="2">
        <f>'Processed Data Export'!BW337*AA$1</f>
        <v>0</v>
      </c>
      <c r="AB336" s="2">
        <f>'Processed Data Export'!BX337*AB$1</f>
        <v>0</v>
      </c>
      <c r="AC336" s="2">
        <f>'Processed Data Export'!BY337*AC$1</f>
        <v>0</v>
      </c>
      <c r="AD336" s="2">
        <f>'Processed Data Export'!BZ337*AD$1</f>
        <v>0</v>
      </c>
      <c r="AE336" s="2">
        <f>'Processed Data Export'!CA337*AE$1</f>
        <v>0</v>
      </c>
      <c r="AF336" s="2">
        <f>'Processed Data Export'!CB337*AF$1</f>
        <v>0</v>
      </c>
      <c r="AG336" s="2">
        <f>'Processed Data Export'!CC337*AG$1</f>
        <v>0</v>
      </c>
      <c r="AH336" s="2">
        <f>'Processed Data Export'!CD337*AH$1</f>
        <v>0</v>
      </c>
      <c r="AI336" s="2">
        <f>'Processed Data Export'!CE337*AI$1</f>
        <v>0</v>
      </c>
      <c r="AJ336" s="2">
        <f>'Processed Data Export'!CF337*AJ$1</f>
        <v>0</v>
      </c>
      <c r="AK336" s="2">
        <f>'Processed Data Export'!CG337*AK$1</f>
        <v>0</v>
      </c>
      <c r="AL336" s="2">
        <f>'Processed Data Export'!CH337*AL$1</f>
        <v>0</v>
      </c>
      <c r="AM336" s="2">
        <f>'Processed Data Export'!CI337*AM$1</f>
        <v>0</v>
      </c>
      <c r="AN336" s="2">
        <f>'Processed Data Export'!CJ337*AN$1</f>
        <v>0</v>
      </c>
      <c r="AO336" s="2">
        <f>'Processed Data Export'!CK337*AO$1</f>
        <v>0</v>
      </c>
      <c r="AP336" s="2">
        <f>'Processed Data Export'!CL337*AP$1</f>
        <v>0</v>
      </c>
      <c r="AQ336" s="2">
        <f>'Processed Data Export'!CM337*AQ$1</f>
        <v>0</v>
      </c>
      <c r="AR336" s="2">
        <f>'Processed Data Export'!CN337*AR$1</f>
        <v>0</v>
      </c>
      <c r="AS336" s="2">
        <f>'Processed Data Export'!CO337*AS$1</f>
        <v>0</v>
      </c>
      <c r="AT336" s="2">
        <f>'Processed Data Export'!CP337*AT$1</f>
        <v>0</v>
      </c>
      <c r="AU336" s="2">
        <f>'Processed Data Export'!CQ337*AU$1</f>
        <v>0</v>
      </c>
      <c r="AV336" s="2">
        <f>'Processed Data Export'!CR337*AV$1</f>
        <v>0</v>
      </c>
      <c r="AW336" s="2">
        <f>'Processed Data Export'!CS337*AW$1</f>
        <v>0</v>
      </c>
      <c r="AX336" s="2">
        <f>'Processed Data Export'!CT337*AX$1</f>
        <v>0</v>
      </c>
      <c r="AY336" s="2">
        <f>'Processed Data Export'!CU337*AY$1</f>
        <v>0</v>
      </c>
      <c r="AZ336" s="2">
        <f>'Processed Data Export'!CV337*AZ$1</f>
        <v>0</v>
      </c>
      <c r="BA336" s="2">
        <f>'Processed Data Export'!CW337*BA$1</f>
        <v>0</v>
      </c>
      <c r="BB336" s="2">
        <f>'Processed Data Export'!CX337*BB$1</f>
        <v>0</v>
      </c>
      <c r="BC336" s="2">
        <f>'Processed Data Export'!CY337*BC$1</f>
        <v>0</v>
      </c>
      <c r="BD336" s="2">
        <f>'Processed Data Export'!CZ337*BD$1</f>
        <v>0</v>
      </c>
      <c r="BE336" s="2">
        <f>'Processed Data Export'!DA337*BE$1</f>
        <v>0</v>
      </c>
      <c r="BF336" s="2">
        <f>'Processed Data Export'!DB337*BF$1</f>
        <v>0</v>
      </c>
      <c r="BG336" s="2">
        <f>'Processed Data Export'!DC337*BG$1</f>
        <v>0</v>
      </c>
      <c r="BH336" s="2">
        <f>'Processed Data Export'!DD337*BH$1</f>
        <v>0</v>
      </c>
      <c r="BI336" s="2">
        <f>'Processed Data Export'!DE337*BI$1</f>
        <v>0</v>
      </c>
      <c r="BJ336" s="2">
        <f>'Processed Data Export'!DF337*BJ$1</f>
        <v>0</v>
      </c>
      <c r="BK336" s="2">
        <f>'Processed Data Export'!DG337*BK$1</f>
        <v>0</v>
      </c>
      <c r="BL336" s="2">
        <f>'Processed Data Export'!DH337*BL$1</f>
        <v>0</v>
      </c>
      <c r="BM336" s="2">
        <f>'Processed Data Export'!DI337*BM$1</f>
        <v>0</v>
      </c>
      <c r="BN336" s="2">
        <f>'Processed Data Export'!DJ337*BN$1</f>
        <v>0</v>
      </c>
      <c r="BO336" s="2">
        <f>'Processed Data Export'!DK337*BO$1</f>
        <v>0</v>
      </c>
      <c r="BP336" s="2">
        <f>'Processed Data Export'!DL337*BP$1</f>
        <v>0</v>
      </c>
      <c r="BQ336" s="2">
        <f>'Processed Data Export'!DM337*BQ$1</f>
        <v>0</v>
      </c>
      <c r="BR336" s="2">
        <f>'Processed Data Export'!DN337*BR$1</f>
        <v>0</v>
      </c>
      <c r="BS336" s="2">
        <f>'Processed Data Export'!DO337*BS$1</f>
        <v>0</v>
      </c>
      <c r="BT336" s="2">
        <f>'Processed Data Export'!DP337*BT$1</f>
        <v>0</v>
      </c>
      <c r="BU336" s="2">
        <f>'Processed Data Export'!DQ337*BU$1</f>
        <v>0</v>
      </c>
      <c r="BV336" s="2">
        <f>'Processed Data Export'!DR337*BV$1</f>
        <v>0</v>
      </c>
      <c r="BW336" s="2">
        <f>'Processed Data Export'!DS337*BW$1</f>
        <v>0</v>
      </c>
      <c r="BX336" s="2">
        <f>'Processed Data Export'!DT337*BX$1</f>
        <v>0</v>
      </c>
      <c r="BY336" s="2">
        <f>'Processed Data Export'!DU337*BY$1</f>
        <v>0</v>
      </c>
      <c r="BZ336" s="2">
        <f>'Processed Data Export'!DV337*BZ$1</f>
        <v>0</v>
      </c>
      <c r="CA336" s="2">
        <f>'Processed Data Export'!DW337*CA$1</f>
        <v>0</v>
      </c>
      <c r="CB336" s="2">
        <f>'Processed Data Export'!DX337*CB$1</f>
        <v>0</v>
      </c>
      <c r="CC336" s="2">
        <f>'Processed Data Export'!DY337*CC$1</f>
        <v>0</v>
      </c>
      <c r="CD336" s="2">
        <f>'Processed Data Export'!DZ337*CD$1</f>
        <v>0</v>
      </c>
      <c r="CE336" s="2">
        <f>'Processed Data Export'!EA337*CE$1</f>
        <v>0</v>
      </c>
      <c r="CF336" s="2">
        <f>'Processed Data Export'!EB337*CF$1</f>
        <v>0</v>
      </c>
      <c r="CG336" s="2">
        <f>'Processed Data Export'!EC337*CG$1</f>
        <v>0</v>
      </c>
      <c r="CH336" s="2">
        <f>'Processed Data Export'!ED337*CH$1</f>
        <v>0</v>
      </c>
      <c r="CI336" s="2">
        <f>'Processed Data Export'!EE337*CI$1</f>
        <v>0</v>
      </c>
      <c r="CJ336" s="2">
        <f>'Processed Data Export'!EF337*CJ$1</f>
        <v>0</v>
      </c>
      <c r="CK336" s="2">
        <f>'Processed Data Export'!EG337*CK$1</f>
        <v>0</v>
      </c>
      <c r="CL336" s="2">
        <f>'Processed Data Export'!EH337*CL$1</f>
        <v>0</v>
      </c>
      <c r="CM336" s="2">
        <f>'Processed Data Export'!EI337*CM$1</f>
        <v>0</v>
      </c>
      <c r="CN336" s="2">
        <f>'Processed Data Export'!EJ337*CN$1</f>
        <v>0</v>
      </c>
      <c r="CO336" s="2">
        <f t="shared" si="10"/>
        <v>0</v>
      </c>
      <c r="CP336" s="2">
        <f t="shared" si="11"/>
        <v>0</v>
      </c>
    </row>
    <row r="337" spans="1:94" x14ac:dyDescent="0.35">
      <c r="A337" s="2">
        <f>'Processed Data Export'!B338</f>
        <v>0</v>
      </c>
      <c r="B337" s="2">
        <f>'Processed Data Export'!AX338*B$1</f>
        <v>0</v>
      </c>
      <c r="C337" s="2">
        <f>'Processed Data Export'!AY338*C$1</f>
        <v>0</v>
      </c>
      <c r="D337" s="2">
        <f>'Processed Data Export'!AZ338*D$1</f>
        <v>0</v>
      </c>
      <c r="E337" s="2">
        <f>'Processed Data Export'!BA338*E$1</f>
        <v>0</v>
      </c>
      <c r="F337" s="2">
        <f>'Processed Data Export'!BB338*F$1</f>
        <v>0</v>
      </c>
      <c r="G337" s="2">
        <f>'Processed Data Export'!BC338*G$1</f>
        <v>0</v>
      </c>
      <c r="H337" s="2">
        <f>'Processed Data Export'!BD338*H$1</f>
        <v>0</v>
      </c>
      <c r="I337" s="2">
        <f>'Processed Data Export'!BE338*I$1</f>
        <v>0</v>
      </c>
      <c r="J337" s="2">
        <f>'Processed Data Export'!BF338*J$1</f>
        <v>0</v>
      </c>
      <c r="K337" s="2">
        <f>'Processed Data Export'!BG338*K$1</f>
        <v>0</v>
      </c>
      <c r="L337" s="2">
        <f>'Processed Data Export'!BH338*L$1</f>
        <v>0</v>
      </c>
      <c r="M337" s="2">
        <f>'Processed Data Export'!BI338*M$1</f>
        <v>0</v>
      </c>
      <c r="N337" s="2">
        <f>'Processed Data Export'!BJ338*N$1</f>
        <v>0</v>
      </c>
      <c r="O337" s="2">
        <f>'Processed Data Export'!BK338*O$1</f>
        <v>0</v>
      </c>
      <c r="P337" s="2">
        <f>'Processed Data Export'!BL338*P$1</f>
        <v>0</v>
      </c>
      <c r="Q337" s="2">
        <f>'Processed Data Export'!BM338*Q$1</f>
        <v>0</v>
      </c>
      <c r="R337" s="2">
        <f>'Processed Data Export'!BN338*R$1</f>
        <v>0</v>
      </c>
      <c r="S337" s="2">
        <f>'Processed Data Export'!BO338*S$1</f>
        <v>0</v>
      </c>
      <c r="T337" s="2">
        <f>'Processed Data Export'!BP338*T$1</f>
        <v>0</v>
      </c>
      <c r="U337" s="2">
        <f>'Processed Data Export'!BQ338*U$1</f>
        <v>0</v>
      </c>
      <c r="V337" s="2">
        <f>'Processed Data Export'!BR338*V$1</f>
        <v>0</v>
      </c>
      <c r="W337" s="2">
        <f>'Processed Data Export'!BS338*W$1</f>
        <v>0</v>
      </c>
      <c r="X337" s="2">
        <f>'Processed Data Export'!BT338*X$1</f>
        <v>0</v>
      </c>
      <c r="Y337" s="2">
        <f>'Processed Data Export'!BU338*Y$1</f>
        <v>0</v>
      </c>
      <c r="Z337" s="2">
        <f>'Processed Data Export'!BV338*Z$1</f>
        <v>0</v>
      </c>
      <c r="AA337" s="2">
        <f>'Processed Data Export'!BW338*AA$1</f>
        <v>0</v>
      </c>
      <c r="AB337" s="2">
        <f>'Processed Data Export'!BX338*AB$1</f>
        <v>0</v>
      </c>
      <c r="AC337" s="2">
        <f>'Processed Data Export'!BY338*AC$1</f>
        <v>0</v>
      </c>
      <c r="AD337" s="2">
        <f>'Processed Data Export'!BZ338*AD$1</f>
        <v>0</v>
      </c>
      <c r="AE337" s="2">
        <f>'Processed Data Export'!CA338*AE$1</f>
        <v>0</v>
      </c>
      <c r="AF337" s="2">
        <f>'Processed Data Export'!CB338*AF$1</f>
        <v>0</v>
      </c>
      <c r="AG337" s="2">
        <f>'Processed Data Export'!CC338*AG$1</f>
        <v>0</v>
      </c>
      <c r="AH337" s="2">
        <f>'Processed Data Export'!CD338*AH$1</f>
        <v>0</v>
      </c>
      <c r="AI337" s="2">
        <f>'Processed Data Export'!CE338*AI$1</f>
        <v>0</v>
      </c>
      <c r="AJ337" s="2">
        <f>'Processed Data Export'!CF338*AJ$1</f>
        <v>0</v>
      </c>
      <c r="AK337" s="2">
        <f>'Processed Data Export'!CG338*AK$1</f>
        <v>0</v>
      </c>
      <c r="AL337" s="2">
        <f>'Processed Data Export'!CH338*AL$1</f>
        <v>0</v>
      </c>
      <c r="AM337" s="2">
        <f>'Processed Data Export'!CI338*AM$1</f>
        <v>0</v>
      </c>
      <c r="AN337" s="2">
        <f>'Processed Data Export'!CJ338*AN$1</f>
        <v>0</v>
      </c>
      <c r="AO337" s="2">
        <f>'Processed Data Export'!CK338*AO$1</f>
        <v>0</v>
      </c>
      <c r="AP337" s="2">
        <f>'Processed Data Export'!CL338*AP$1</f>
        <v>0</v>
      </c>
      <c r="AQ337" s="2">
        <f>'Processed Data Export'!CM338*AQ$1</f>
        <v>0</v>
      </c>
      <c r="AR337" s="2">
        <f>'Processed Data Export'!CN338*AR$1</f>
        <v>0</v>
      </c>
      <c r="AS337" s="2">
        <f>'Processed Data Export'!CO338*AS$1</f>
        <v>0</v>
      </c>
      <c r="AT337" s="2">
        <f>'Processed Data Export'!CP338*AT$1</f>
        <v>0</v>
      </c>
      <c r="AU337" s="2">
        <f>'Processed Data Export'!CQ338*AU$1</f>
        <v>0</v>
      </c>
      <c r="AV337" s="2">
        <f>'Processed Data Export'!CR338*AV$1</f>
        <v>0</v>
      </c>
      <c r="AW337" s="2">
        <f>'Processed Data Export'!CS338*AW$1</f>
        <v>0</v>
      </c>
      <c r="AX337" s="2">
        <f>'Processed Data Export'!CT338*AX$1</f>
        <v>0</v>
      </c>
      <c r="AY337" s="2">
        <f>'Processed Data Export'!CU338*AY$1</f>
        <v>0</v>
      </c>
      <c r="AZ337" s="2">
        <f>'Processed Data Export'!CV338*AZ$1</f>
        <v>0</v>
      </c>
      <c r="BA337" s="2">
        <f>'Processed Data Export'!CW338*BA$1</f>
        <v>0</v>
      </c>
      <c r="BB337" s="2">
        <f>'Processed Data Export'!CX338*BB$1</f>
        <v>0</v>
      </c>
      <c r="BC337" s="2">
        <f>'Processed Data Export'!CY338*BC$1</f>
        <v>0</v>
      </c>
      <c r="BD337" s="2">
        <f>'Processed Data Export'!CZ338*BD$1</f>
        <v>0</v>
      </c>
      <c r="BE337" s="2">
        <f>'Processed Data Export'!DA338*BE$1</f>
        <v>0</v>
      </c>
      <c r="BF337" s="2">
        <f>'Processed Data Export'!DB338*BF$1</f>
        <v>0</v>
      </c>
      <c r="BG337" s="2">
        <f>'Processed Data Export'!DC338*BG$1</f>
        <v>0</v>
      </c>
      <c r="BH337" s="2">
        <f>'Processed Data Export'!DD338*BH$1</f>
        <v>0</v>
      </c>
      <c r="BI337" s="2">
        <f>'Processed Data Export'!DE338*BI$1</f>
        <v>0</v>
      </c>
      <c r="BJ337" s="2">
        <f>'Processed Data Export'!DF338*BJ$1</f>
        <v>0</v>
      </c>
      <c r="BK337" s="2">
        <f>'Processed Data Export'!DG338*BK$1</f>
        <v>0</v>
      </c>
      <c r="BL337" s="2">
        <f>'Processed Data Export'!DH338*BL$1</f>
        <v>0</v>
      </c>
      <c r="BM337" s="2">
        <f>'Processed Data Export'!DI338*BM$1</f>
        <v>0</v>
      </c>
      <c r="BN337" s="2">
        <f>'Processed Data Export'!DJ338*BN$1</f>
        <v>0</v>
      </c>
      <c r="BO337" s="2">
        <f>'Processed Data Export'!DK338*BO$1</f>
        <v>0</v>
      </c>
      <c r="BP337" s="2">
        <f>'Processed Data Export'!DL338*BP$1</f>
        <v>0</v>
      </c>
      <c r="BQ337" s="2">
        <f>'Processed Data Export'!DM338*BQ$1</f>
        <v>0</v>
      </c>
      <c r="BR337" s="2">
        <f>'Processed Data Export'!DN338*BR$1</f>
        <v>0</v>
      </c>
      <c r="BS337" s="2">
        <f>'Processed Data Export'!DO338*BS$1</f>
        <v>0</v>
      </c>
      <c r="BT337" s="2">
        <f>'Processed Data Export'!DP338*BT$1</f>
        <v>0</v>
      </c>
      <c r="BU337" s="2">
        <f>'Processed Data Export'!DQ338*BU$1</f>
        <v>0</v>
      </c>
      <c r="BV337" s="2">
        <f>'Processed Data Export'!DR338*BV$1</f>
        <v>0</v>
      </c>
      <c r="BW337" s="2">
        <f>'Processed Data Export'!DS338*BW$1</f>
        <v>0</v>
      </c>
      <c r="BX337" s="2">
        <f>'Processed Data Export'!DT338*BX$1</f>
        <v>0</v>
      </c>
      <c r="BY337" s="2">
        <f>'Processed Data Export'!DU338*BY$1</f>
        <v>0</v>
      </c>
      <c r="BZ337" s="2">
        <f>'Processed Data Export'!DV338*BZ$1</f>
        <v>0</v>
      </c>
      <c r="CA337" s="2">
        <f>'Processed Data Export'!DW338*CA$1</f>
        <v>0</v>
      </c>
      <c r="CB337" s="2">
        <f>'Processed Data Export'!DX338*CB$1</f>
        <v>0</v>
      </c>
      <c r="CC337" s="2">
        <f>'Processed Data Export'!DY338*CC$1</f>
        <v>0</v>
      </c>
      <c r="CD337" s="2">
        <f>'Processed Data Export'!DZ338*CD$1</f>
        <v>0</v>
      </c>
      <c r="CE337" s="2">
        <f>'Processed Data Export'!EA338*CE$1</f>
        <v>0</v>
      </c>
      <c r="CF337" s="2">
        <f>'Processed Data Export'!EB338*CF$1</f>
        <v>0</v>
      </c>
      <c r="CG337" s="2">
        <f>'Processed Data Export'!EC338*CG$1</f>
        <v>0</v>
      </c>
      <c r="CH337" s="2">
        <f>'Processed Data Export'!ED338*CH$1</f>
        <v>0</v>
      </c>
      <c r="CI337" s="2">
        <f>'Processed Data Export'!EE338*CI$1</f>
        <v>0</v>
      </c>
      <c r="CJ337" s="2">
        <f>'Processed Data Export'!EF338*CJ$1</f>
        <v>0</v>
      </c>
      <c r="CK337" s="2">
        <f>'Processed Data Export'!EG338*CK$1</f>
        <v>0</v>
      </c>
      <c r="CL337" s="2">
        <f>'Processed Data Export'!EH338*CL$1</f>
        <v>0</v>
      </c>
      <c r="CM337" s="2">
        <f>'Processed Data Export'!EI338*CM$1</f>
        <v>0</v>
      </c>
      <c r="CN337" s="2">
        <f>'Processed Data Export'!EJ338*CN$1</f>
        <v>0</v>
      </c>
      <c r="CO337" s="2">
        <f t="shared" si="10"/>
        <v>0</v>
      </c>
      <c r="CP337" s="2">
        <f t="shared" si="11"/>
        <v>0</v>
      </c>
    </row>
    <row r="338" spans="1:94" x14ac:dyDescent="0.35">
      <c r="A338" s="2">
        <f>'Processed Data Export'!B339</f>
        <v>0</v>
      </c>
      <c r="B338" s="2">
        <f>'Processed Data Export'!AX339*B$1</f>
        <v>0</v>
      </c>
      <c r="C338" s="2">
        <f>'Processed Data Export'!AY339*C$1</f>
        <v>0</v>
      </c>
      <c r="D338" s="2">
        <f>'Processed Data Export'!AZ339*D$1</f>
        <v>0</v>
      </c>
      <c r="E338" s="2">
        <f>'Processed Data Export'!BA339*E$1</f>
        <v>0</v>
      </c>
      <c r="F338" s="2">
        <f>'Processed Data Export'!BB339*F$1</f>
        <v>0</v>
      </c>
      <c r="G338" s="2">
        <f>'Processed Data Export'!BC339*G$1</f>
        <v>0</v>
      </c>
      <c r="H338" s="2">
        <f>'Processed Data Export'!BD339*H$1</f>
        <v>0</v>
      </c>
      <c r="I338" s="2">
        <f>'Processed Data Export'!BE339*I$1</f>
        <v>0</v>
      </c>
      <c r="J338" s="2">
        <f>'Processed Data Export'!BF339*J$1</f>
        <v>0</v>
      </c>
      <c r="K338" s="2">
        <f>'Processed Data Export'!BG339*K$1</f>
        <v>0</v>
      </c>
      <c r="L338" s="2">
        <f>'Processed Data Export'!BH339*L$1</f>
        <v>0</v>
      </c>
      <c r="M338" s="2">
        <f>'Processed Data Export'!BI339*M$1</f>
        <v>0</v>
      </c>
      <c r="N338" s="2">
        <f>'Processed Data Export'!BJ339*N$1</f>
        <v>0</v>
      </c>
      <c r="O338" s="2">
        <f>'Processed Data Export'!BK339*O$1</f>
        <v>0</v>
      </c>
      <c r="P338" s="2">
        <f>'Processed Data Export'!BL339*P$1</f>
        <v>0</v>
      </c>
      <c r="Q338" s="2">
        <f>'Processed Data Export'!BM339*Q$1</f>
        <v>0</v>
      </c>
      <c r="R338" s="2">
        <f>'Processed Data Export'!BN339*R$1</f>
        <v>0</v>
      </c>
      <c r="S338" s="2">
        <f>'Processed Data Export'!BO339*S$1</f>
        <v>0</v>
      </c>
      <c r="T338" s="2">
        <f>'Processed Data Export'!BP339*T$1</f>
        <v>0</v>
      </c>
      <c r="U338" s="2">
        <f>'Processed Data Export'!BQ339*U$1</f>
        <v>0</v>
      </c>
      <c r="V338" s="2">
        <f>'Processed Data Export'!BR339*V$1</f>
        <v>0</v>
      </c>
      <c r="W338" s="2">
        <f>'Processed Data Export'!BS339*W$1</f>
        <v>0</v>
      </c>
      <c r="X338" s="2">
        <f>'Processed Data Export'!BT339*X$1</f>
        <v>0</v>
      </c>
      <c r="Y338" s="2">
        <f>'Processed Data Export'!BU339*Y$1</f>
        <v>0</v>
      </c>
      <c r="Z338" s="2">
        <f>'Processed Data Export'!BV339*Z$1</f>
        <v>0</v>
      </c>
      <c r="AA338" s="2">
        <f>'Processed Data Export'!BW339*AA$1</f>
        <v>0</v>
      </c>
      <c r="AB338" s="2">
        <f>'Processed Data Export'!BX339*AB$1</f>
        <v>0</v>
      </c>
      <c r="AC338" s="2">
        <f>'Processed Data Export'!BY339*AC$1</f>
        <v>0</v>
      </c>
      <c r="AD338" s="2">
        <f>'Processed Data Export'!BZ339*AD$1</f>
        <v>0</v>
      </c>
      <c r="AE338" s="2">
        <f>'Processed Data Export'!CA339*AE$1</f>
        <v>0</v>
      </c>
      <c r="AF338" s="2">
        <f>'Processed Data Export'!CB339*AF$1</f>
        <v>0</v>
      </c>
      <c r="AG338" s="2">
        <f>'Processed Data Export'!CC339*AG$1</f>
        <v>0</v>
      </c>
      <c r="AH338" s="2">
        <f>'Processed Data Export'!CD339*AH$1</f>
        <v>0</v>
      </c>
      <c r="AI338" s="2">
        <f>'Processed Data Export'!CE339*AI$1</f>
        <v>0</v>
      </c>
      <c r="AJ338" s="2">
        <f>'Processed Data Export'!CF339*AJ$1</f>
        <v>0</v>
      </c>
      <c r="AK338" s="2">
        <f>'Processed Data Export'!CG339*AK$1</f>
        <v>0</v>
      </c>
      <c r="AL338" s="2">
        <f>'Processed Data Export'!CH339*AL$1</f>
        <v>0</v>
      </c>
      <c r="AM338" s="2">
        <f>'Processed Data Export'!CI339*AM$1</f>
        <v>0</v>
      </c>
      <c r="AN338" s="2">
        <f>'Processed Data Export'!CJ339*AN$1</f>
        <v>0</v>
      </c>
      <c r="AO338" s="2">
        <f>'Processed Data Export'!CK339*AO$1</f>
        <v>0</v>
      </c>
      <c r="AP338" s="2">
        <f>'Processed Data Export'!CL339*AP$1</f>
        <v>0</v>
      </c>
      <c r="AQ338" s="2">
        <f>'Processed Data Export'!CM339*AQ$1</f>
        <v>0</v>
      </c>
      <c r="AR338" s="2">
        <f>'Processed Data Export'!CN339*AR$1</f>
        <v>0</v>
      </c>
      <c r="AS338" s="2">
        <f>'Processed Data Export'!CO339*AS$1</f>
        <v>0</v>
      </c>
      <c r="AT338" s="2">
        <f>'Processed Data Export'!CP339*AT$1</f>
        <v>0</v>
      </c>
      <c r="AU338" s="2">
        <f>'Processed Data Export'!CQ339*AU$1</f>
        <v>0</v>
      </c>
      <c r="AV338" s="2">
        <f>'Processed Data Export'!CR339*AV$1</f>
        <v>0</v>
      </c>
      <c r="AW338" s="2">
        <f>'Processed Data Export'!CS339*AW$1</f>
        <v>0</v>
      </c>
      <c r="AX338" s="2">
        <f>'Processed Data Export'!CT339*AX$1</f>
        <v>0</v>
      </c>
      <c r="AY338" s="2">
        <f>'Processed Data Export'!CU339*AY$1</f>
        <v>0</v>
      </c>
      <c r="AZ338" s="2">
        <f>'Processed Data Export'!CV339*AZ$1</f>
        <v>0</v>
      </c>
      <c r="BA338" s="2">
        <f>'Processed Data Export'!CW339*BA$1</f>
        <v>0</v>
      </c>
      <c r="BB338" s="2">
        <f>'Processed Data Export'!CX339*BB$1</f>
        <v>0</v>
      </c>
      <c r="BC338" s="2">
        <f>'Processed Data Export'!CY339*BC$1</f>
        <v>0</v>
      </c>
      <c r="BD338" s="2">
        <f>'Processed Data Export'!CZ339*BD$1</f>
        <v>0</v>
      </c>
      <c r="BE338" s="2">
        <f>'Processed Data Export'!DA339*BE$1</f>
        <v>0</v>
      </c>
      <c r="BF338" s="2">
        <f>'Processed Data Export'!DB339*BF$1</f>
        <v>0</v>
      </c>
      <c r="BG338" s="2">
        <f>'Processed Data Export'!DC339*BG$1</f>
        <v>0</v>
      </c>
      <c r="BH338" s="2">
        <f>'Processed Data Export'!DD339*BH$1</f>
        <v>0</v>
      </c>
      <c r="BI338" s="2">
        <f>'Processed Data Export'!DE339*BI$1</f>
        <v>0</v>
      </c>
      <c r="BJ338" s="2">
        <f>'Processed Data Export'!DF339*BJ$1</f>
        <v>0</v>
      </c>
      <c r="BK338" s="2">
        <f>'Processed Data Export'!DG339*BK$1</f>
        <v>0</v>
      </c>
      <c r="BL338" s="2">
        <f>'Processed Data Export'!DH339*BL$1</f>
        <v>0</v>
      </c>
      <c r="BM338" s="2">
        <f>'Processed Data Export'!DI339*BM$1</f>
        <v>0</v>
      </c>
      <c r="BN338" s="2">
        <f>'Processed Data Export'!DJ339*BN$1</f>
        <v>0</v>
      </c>
      <c r="BO338" s="2">
        <f>'Processed Data Export'!DK339*BO$1</f>
        <v>0</v>
      </c>
      <c r="BP338" s="2">
        <f>'Processed Data Export'!DL339*BP$1</f>
        <v>0</v>
      </c>
      <c r="BQ338" s="2">
        <f>'Processed Data Export'!DM339*BQ$1</f>
        <v>0</v>
      </c>
      <c r="BR338" s="2">
        <f>'Processed Data Export'!DN339*BR$1</f>
        <v>0</v>
      </c>
      <c r="BS338" s="2">
        <f>'Processed Data Export'!DO339*BS$1</f>
        <v>0</v>
      </c>
      <c r="BT338" s="2">
        <f>'Processed Data Export'!DP339*BT$1</f>
        <v>0</v>
      </c>
      <c r="BU338" s="2">
        <f>'Processed Data Export'!DQ339*BU$1</f>
        <v>0</v>
      </c>
      <c r="BV338" s="2">
        <f>'Processed Data Export'!DR339*BV$1</f>
        <v>0</v>
      </c>
      <c r="BW338" s="2">
        <f>'Processed Data Export'!DS339*BW$1</f>
        <v>0</v>
      </c>
      <c r="BX338" s="2">
        <f>'Processed Data Export'!DT339*BX$1</f>
        <v>0</v>
      </c>
      <c r="BY338" s="2">
        <f>'Processed Data Export'!DU339*BY$1</f>
        <v>0</v>
      </c>
      <c r="BZ338" s="2">
        <f>'Processed Data Export'!DV339*BZ$1</f>
        <v>0</v>
      </c>
      <c r="CA338" s="2">
        <f>'Processed Data Export'!DW339*CA$1</f>
        <v>0</v>
      </c>
      <c r="CB338" s="2">
        <f>'Processed Data Export'!DX339*CB$1</f>
        <v>0</v>
      </c>
      <c r="CC338" s="2">
        <f>'Processed Data Export'!DY339*CC$1</f>
        <v>0</v>
      </c>
      <c r="CD338" s="2">
        <f>'Processed Data Export'!DZ339*CD$1</f>
        <v>0</v>
      </c>
      <c r="CE338" s="2">
        <f>'Processed Data Export'!EA339*CE$1</f>
        <v>0</v>
      </c>
      <c r="CF338" s="2">
        <f>'Processed Data Export'!EB339*CF$1</f>
        <v>0</v>
      </c>
      <c r="CG338" s="2">
        <f>'Processed Data Export'!EC339*CG$1</f>
        <v>0</v>
      </c>
      <c r="CH338" s="2">
        <f>'Processed Data Export'!ED339*CH$1</f>
        <v>0</v>
      </c>
      <c r="CI338" s="2">
        <f>'Processed Data Export'!EE339*CI$1</f>
        <v>0</v>
      </c>
      <c r="CJ338" s="2">
        <f>'Processed Data Export'!EF339*CJ$1</f>
        <v>0</v>
      </c>
      <c r="CK338" s="2">
        <f>'Processed Data Export'!EG339*CK$1</f>
        <v>0</v>
      </c>
      <c r="CL338" s="2">
        <f>'Processed Data Export'!EH339*CL$1</f>
        <v>0</v>
      </c>
      <c r="CM338" s="2">
        <f>'Processed Data Export'!EI339*CM$1</f>
        <v>0</v>
      </c>
      <c r="CN338" s="2">
        <f>'Processed Data Export'!EJ339*CN$1</f>
        <v>0</v>
      </c>
      <c r="CO338" s="2">
        <f t="shared" si="10"/>
        <v>0</v>
      </c>
      <c r="CP338" s="2">
        <f t="shared" si="11"/>
        <v>0</v>
      </c>
    </row>
    <row r="339" spans="1:94" x14ac:dyDescent="0.35">
      <c r="A339" s="2">
        <f>'Processed Data Export'!B340</f>
        <v>0</v>
      </c>
      <c r="B339" s="2">
        <f>'Processed Data Export'!AX340*B$1</f>
        <v>0</v>
      </c>
      <c r="C339" s="2">
        <f>'Processed Data Export'!AY340*C$1</f>
        <v>0</v>
      </c>
      <c r="D339" s="2">
        <f>'Processed Data Export'!AZ340*D$1</f>
        <v>0</v>
      </c>
      <c r="E339" s="2">
        <f>'Processed Data Export'!BA340*E$1</f>
        <v>0</v>
      </c>
      <c r="F339" s="2">
        <f>'Processed Data Export'!BB340*F$1</f>
        <v>0</v>
      </c>
      <c r="G339" s="2">
        <f>'Processed Data Export'!BC340*G$1</f>
        <v>0</v>
      </c>
      <c r="H339" s="2">
        <f>'Processed Data Export'!BD340*H$1</f>
        <v>0</v>
      </c>
      <c r="I339" s="2">
        <f>'Processed Data Export'!BE340*I$1</f>
        <v>0</v>
      </c>
      <c r="J339" s="2">
        <f>'Processed Data Export'!BF340*J$1</f>
        <v>0</v>
      </c>
      <c r="K339" s="2">
        <f>'Processed Data Export'!BG340*K$1</f>
        <v>0</v>
      </c>
      <c r="L339" s="2">
        <f>'Processed Data Export'!BH340*L$1</f>
        <v>0</v>
      </c>
      <c r="M339" s="2">
        <f>'Processed Data Export'!BI340*M$1</f>
        <v>0</v>
      </c>
      <c r="N339" s="2">
        <f>'Processed Data Export'!BJ340*N$1</f>
        <v>0</v>
      </c>
      <c r="O339" s="2">
        <f>'Processed Data Export'!BK340*O$1</f>
        <v>0</v>
      </c>
      <c r="P339" s="2">
        <f>'Processed Data Export'!BL340*P$1</f>
        <v>0</v>
      </c>
      <c r="Q339" s="2">
        <f>'Processed Data Export'!BM340*Q$1</f>
        <v>0</v>
      </c>
      <c r="R339" s="2">
        <f>'Processed Data Export'!BN340*R$1</f>
        <v>0</v>
      </c>
      <c r="S339" s="2">
        <f>'Processed Data Export'!BO340*S$1</f>
        <v>0</v>
      </c>
      <c r="T339" s="2">
        <f>'Processed Data Export'!BP340*T$1</f>
        <v>0</v>
      </c>
      <c r="U339" s="2">
        <f>'Processed Data Export'!BQ340*U$1</f>
        <v>0</v>
      </c>
      <c r="V339" s="2">
        <f>'Processed Data Export'!BR340*V$1</f>
        <v>0</v>
      </c>
      <c r="W339" s="2">
        <f>'Processed Data Export'!BS340*W$1</f>
        <v>0</v>
      </c>
      <c r="X339" s="2">
        <f>'Processed Data Export'!BT340*X$1</f>
        <v>0</v>
      </c>
      <c r="Y339" s="2">
        <f>'Processed Data Export'!BU340*Y$1</f>
        <v>0</v>
      </c>
      <c r="Z339" s="2">
        <f>'Processed Data Export'!BV340*Z$1</f>
        <v>0</v>
      </c>
      <c r="AA339" s="2">
        <f>'Processed Data Export'!BW340*AA$1</f>
        <v>0</v>
      </c>
      <c r="AB339" s="2">
        <f>'Processed Data Export'!BX340*AB$1</f>
        <v>0</v>
      </c>
      <c r="AC339" s="2">
        <f>'Processed Data Export'!BY340*AC$1</f>
        <v>0</v>
      </c>
      <c r="AD339" s="2">
        <f>'Processed Data Export'!BZ340*AD$1</f>
        <v>0</v>
      </c>
      <c r="AE339" s="2">
        <f>'Processed Data Export'!CA340*AE$1</f>
        <v>0</v>
      </c>
      <c r="AF339" s="2">
        <f>'Processed Data Export'!CB340*AF$1</f>
        <v>0</v>
      </c>
      <c r="AG339" s="2">
        <f>'Processed Data Export'!CC340*AG$1</f>
        <v>0</v>
      </c>
      <c r="AH339" s="2">
        <f>'Processed Data Export'!CD340*AH$1</f>
        <v>0</v>
      </c>
      <c r="AI339" s="2">
        <f>'Processed Data Export'!CE340*AI$1</f>
        <v>0</v>
      </c>
      <c r="AJ339" s="2">
        <f>'Processed Data Export'!CF340*AJ$1</f>
        <v>0</v>
      </c>
      <c r="AK339" s="2">
        <f>'Processed Data Export'!CG340*AK$1</f>
        <v>0</v>
      </c>
      <c r="AL339" s="2">
        <f>'Processed Data Export'!CH340*AL$1</f>
        <v>0</v>
      </c>
      <c r="AM339" s="2">
        <f>'Processed Data Export'!CI340*AM$1</f>
        <v>0</v>
      </c>
      <c r="AN339" s="2">
        <f>'Processed Data Export'!CJ340*AN$1</f>
        <v>0</v>
      </c>
      <c r="AO339" s="2">
        <f>'Processed Data Export'!CK340*AO$1</f>
        <v>0</v>
      </c>
      <c r="AP339" s="2">
        <f>'Processed Data Export'!CL340*AP$1</f>
        <v>0</v>
      </c>
      <c r="AQ339" s="2">
        <f>'Processed Data Export'!CM340*AQ$1</f>
        <v>0</v>
      </c>
      <c r="AR339" s="2">
        <f>'Processed Data Export'!CN340*AR$1</f>
        <v>0</v>
      </c>
      <c r="AS339" s="2">
        <f>'Processed Data Export'!CO340*AS$1</f>
        <v>0</v>
      </c>
      <c r="AT339" s="2">
        <f>'Processed Data Export'!CP340*AT$1</f>
        <v>0</v>
      </c>
      <c r="AU339" s="2">
        <f>'Processed Data Export'!CQ340*AU$1</f>
        <v>0</v>
      </c>
      <c r="AV339" s="2">
        <f>'Processed Data Export'!CR340*AV$1</f>
        <v>0</v>
      </c>
      <c r="AW339" s="2">
        <f>'Processed Data Export'!CS340*AW$1</f>
        <v>0</v>
      </c>
      <c r="AX339" s="2">
        <f>'Processed Data Export'!CT340*AX$1</f>
        <v>0</v>
      </c>
      <c r="AY339" s="2">
        <f>'Processed Data Export'!CU340*AY$1</f>
        <v>0</v>
      </c>
      <c r="AZ339" s="2">
        <f>'Processed Data Export'!CV340*AZ$1</f>
        <v>0</v>
      </c>
      <c r="BA339" s="2">
        <f>'Processed Data Export'!CW340*BA$1</f>
        <v>0</v>
      </c>
      <c r="BB339" s="2">
        <f>'Processed Data Export'!CX340*BB$1</f>
        <v>0</v>
      </c>
      <c r="BC339" s="2">
        <f>'Processed Data Export'!CY340*BC$1</f>
        <v>0</v>
      </c>
      <c r="BD339" s="2">
        <f>'Processed Data Export'!CZ340*BD$1</f>
        <v>0</v>
      </c>
      <c r="BE339" s="2">
        <f>'Processed Data Export'!DA340*BE$1</f>
        <v>0</v>
      </c>
      <c r="BF339" s="2">
        <f>'Processed Data Export'!DB340*BF$1</f>
        <v>0</v>
      </c>
      <c r="BG339" s="2">
        <f>'Processed Data Export'!DC340*BG$1</f>
        <v>0</v>
      </c>
      <c r="BH339" s="2">
        <f>'Processed Data Export'!DD340*BH$1</f>
        <v>0</v>
      </c>
      <c r="BI339" s="2">
        <f>'Processed Data Export'!DE340*BI$1</f>
        <v>0</v>
      </c>
      <c r="BJ339" s="2">
        <f>'Processed Data Export'!DF340*BJ$1</f>
        <v>0</v>
      </c>
      <c r="BK339" s="2">
        <f>'Processed Data Export'!DG340*BK$1</f>
        <v>0</v>
      </c>
      <c r="BL339" s="2">
        <f>'Processed Data Export'!DH340*BL$1</f>
        <v>0</v>
      </c>
      <c r="BM339" s="2">
        <f>'Processed Data Export'!DI340*BM$1</f>
        <v>0</v>
      </c>
      <c r="BN339" s="2">
        <f>'Processed Data Export'!DJ340*BN$1</f>
        <v>0</v>
      </c>
      <c r="BO339" s="2">
        <f>'Processed Data Export'!DK340*BO$1</f>
        <v>0</v>
      </c>
      <c r="BP339" s="2">
        <f>'Processed Data Export'!DL340*BP$1</f>
        <v>0</v>
      </c>
      <c r="BQ339" s="2">
        <f>'Processed Data Export'!DM340*BQ$1</f>
        <v>0</v>
      </c>
      <c r="BR339" s="2">
        <f>'Processed Data Export'!DN340*BR$1</f>
        <v>0</v>
      </c>
      <c r="BS339" s="2">
        <f>'Processed Data Export'!DO340*BS$1</f>
        <v>0</v>
      </c>
      <c r="BT339" s="2">
        <f>'Processed Data Export'!DP340*BT$1</f>
        <v>0</v>
      </c>
      <c r="BU339" s="2">
        <f>'Processed Data Export'!DQ340*BU$1</f>
        <v>0</v>
      </c>
      <c r="BV339" s="2">
        <f>'Processed Data Export'!DR340*BV$1</f>
        <v>0</v>
      </c>
      <c r="BW339" s="2">
        <f>'Processed Data Export'!DS340*BW$1</f>
        <v>0</v>
      </c>
      <c r="BX339" s="2">
        <f>'Processed Data Export'!DT340*BX$1</f>
        <v>0</v>
      </c>
      <c r="BY339" s="2">
        <f>'Processed Data Export'!DU340*BY$1</f>
        <v>0</v>
      </c>
      <c r="BZ339" s="2">
        <f>'Processed Data Export'!DV340*BZ$1</f>
        <v>0</v>
      </c>
      <c r="CA339" s="2">
        <f>'Processed Data Export'!DW340*CA$1</f>
        <v>0</v>
      </c>
      <c r="CB339" s="2">
        <f>'Processed Data Export'!DX340*CB$1</f>
        <v>0</v>
      </c>
      <c r="CC339" s="2">
        <f>'Processed Data Export'!DY340*CC$1</f>
        <v>0</v>
      </c>
      <c r="CD339" s="2">
        <f>'Processed Data Export'!DZ340*CD$1</f>
        <v>0</v>
      </c>
      <c r="CE339" s="2">
        <f>'Processed Data Export'!EA340*CE$1</f>
        <v>0</v>
      </c>
      <c r="CF339" s="2">
        <f>'Processed Data Export'!EB340*CF$1</f>
        <v>0</v>
      </c>
      <c r="CG339" s="2">
        <f>'Processed Data Export'!EC340*CG$1</f>
        <v>0</v>
      </c>
      <c r="CH339" s="2">
        <f>'Processed Data Export'!ED340*CH$1</f>
        <v>0</v>
      </c>
      <c r="CI339" s="2">
        <f>'Processed Data Export'!EE340*CI$1</f>
        <v>0</v>
      </c>
      <c r="CJ339" s="2">
        <f>'Processed Data Export'!EF340*CJ$1</f>
        <v>0</v>
      </c>
      <c r="CK339" s="2">
        <f>'Processed Data Export'!EG340*CK$1</f>
        <v>0</v>
      </c>
      <c r="CL339" s="2">
        <f>'Processed Data Export'!EH340*CL$1</f>
        <v>0</v>
      </c>
      <c r="CM339" s="2">
        <f>'Processed Data Export'!EI340*CM$1</f>
        <v>0</v>
      </c>
      <c r="CN339" s="2">
        <f>'Processed Data Export'!EJ340*CN$1</f>
        <v>0</v>
      </c>
      <c r="CO339" s="2">
        <f t="shared" si="10"/>
        <v>0</v>
      </c>
      <c r="CP339" s="2">
        <f t="shared" si="11"/>
        <v>0</v>
      </c>
    </row>
    <row r="340" spans="1:94" x14ac:dyDescent="0.35">
      <c r="A340" s="2">
        <f>'Processed Data Export'!B341</f>
        <v>0</v>
      </c>
      <c r="B340" s="2">
        <f>'Processed Data Export'!AX341*B$1</f>
        <v>0</v>
      </c>
      <c r="C340" s="2">
        <f>'Processed Data Export'!AY341*C$1</f>
        <v>0</v>
      </c>
      <c r="D340" s="2">
        <f>'Processed Data Export'!AZ341*D$1</f>
        <v>0</v>
      </c>
      <c r="E340" s="2">
        <f>'Processed Data Export'!BA341*E$1</f>
        <v>0</v>
      </c>
      <c r="F340" s="2">
        <f>'Processed Data Export'!BB341*F$1</f>
        <v>0</v>
      </c>
      <c r="G340" s="2">
        <f>'Processed Data Export'!BC341*G$1</f>
        <v>0</v>
      </c>
      <c r="H340" s="2">
        <f>'Processed Data Export'!BD341*H$1</f>
        <v>0</v>
      </c>
      <c r="I340" s="2">
        <f>'Processed Data Export'!BE341*I$1</f>
        <v>0</v>
      </c>
      <c r="J340" s="2">
        <f>'Processed Data Export'!BF341*J$1</f>
        <v>0</v>
      </c>
      <c r="K340" s="2">
        <f>'Processed Data Export'!BG341*K$1</f>
        <v>0</v>
      </c>
      <c r="L340" s="2">
        <f>'Processed Data Export'!BH341*L$1</f>
        <v>0</v>
      </c>
      <c r="M340" s="2">
        <f>'Processed Data Export'!BI341*M$1</f>
        <v>0</v>
      </c>
      <c r="N340" s="2">
        <f>'Processed Data Export'!BJ341*N$1</f>
        <v>0</v>
      </c>
      <c r="O340" s="2">
        <f>'Processed Data Export'!BK341*O$1</f>
        <v>0</v>
      </c>
      <c r="P340" s="2">
        <f>'Processed Data Export'!BL341*P$1</f>
        <v>0</v>
      </c>
      <c r="Q340" s="2">
        <f>'Processed Data Export'!BM341*Q$1</f>
        <v>0</v>
      </c>
      <c r="R340" s="2">
        <f>'Processed Data Export'!BN341*R$1</f>
        <v>0</v>
      </c>
      <c r="S340" s="2">
        <f>'Processed Data Export'!BO341*S$1</f>
        <v>0</v>
      </c>
      <c r="T340" s="2">
        <f>'Processed Data Export'!BP341*T$1</f>
        <v>0</v>
      </c>
      <c r="U340" s="2">
        <f>'Processed Data Export'!BQ341*U$1</f>
        <v>0</v>
      </c>
      <c r="V340" s="2">
        <f>'Processed Data Export'!BR341*V$1</f>
        <v>0</v>
      </c>
      <c r="W340" s="2">
        <f>'Processed Data Export'!BS341*W$1</f>
        <v>0</v>
      </c>
      <c r="X340" s="2">
        <f>'Processed Data Export'!BT341*X$1</f>
        <v>0</v>
      </c>
      <c r="Y340" s="2">
        <f>'Processed Data Export'!BU341*Y$1</f>
        <v>0</v>
      </c>
      <c r="Z340" s="2">
        <f>'Processed Data Export'!BV341*Z$1</f>
        <v>0</v>
      </c>
      <c r="AA340" s="2">
        <f>'Processed Data Export'!BW341*AA$1</f>
        <v>0</v>
      </c>
      <c r="AB340" s="2">
        <f>'Processed Data Export'!BX341*AB$1</f>
        <v>0</v>
      </c>
      <c r="AC340" s="2">
        <f>'Processed Data Export'!BY341*AC$1</f>
        <v>0</v>
      </c>
      <c r="AD340" s="2">
        <f>'Processed Data Export'!BZ341*AD$1</f>
        <v>0</v>
      </c>
      <c r="AE340" s="2">
        <f>'Processed Data Export'!CA341*AE$1</f>
        <v>0</v>
      </c>
      <c r="AF340" s="2">
        <f>'Processed Data Export'!CB341*AF$1</f>
        <v>0</v>
      </c>
      <c r="AG340" s="2">
        <f>'Processed Data Export'!CC341*AG$1</f>
        <v>0</v>
      </c>
      <c r="AH340" s="2">
        <f>'Processed Data Export'!CD341*AH$1</f>
        <v>0</v>
      </c>
      <c r="AI340" s="2">
        <f>'Processed Data Export'!CE341*AI$1</f>
        <v>0</v>
      </c>
      <c r="AJ340" s="2">
        <f>'Processed Data Export'!CF341*AJ$1</f>
        <v>0</v>
      </c>
      <c r="AK340" s="2">
        <f>'Processed Data Export'!CG341*AK$1</f>
        <v>0</v>
      </c>
      <c r="AL340" s="2">
        <f>'Processed Data Export'!CH341*AL$1</f>
        <v>0</v>
      </c>
      <c r="AM340" s="2">
        <f>'Processed Data Export'!CI341*AM$1</f>
        <v>0</v>
      </c>
      <c r="AN340" s="2">
        <f>'Processed Data Export'!CJ341*AN$1</f>
        <v>0</v>
      </c>
      <c r="AO340" s="2">
        <f>'Processed Data Export'!CK341*AO$1</f>
        <v>0</v>
      </c>
      <c r="AP340" s="2">
        <f>'Processed Data Export'!CL341*AP$1</f>
        <v>0</v>
      </c>
      <c r="AQ340" s="2">
        <f>'Processed Data Export'!CM341*AQ$1</f>
        <v>0</v>
      </c>
      <c r="AR340" s="2">
        <f>'Processed Data Export'!CN341*AR$1</f>
        <v>0</v>
      </c>
      <c r="AS340" s="2">
        <f>'Processed Data Export'!CO341*AS$1</f>
        <v>0</v>
      </c>
      <c r="AT340" s="2">
        <f>'Processed Data Export'!CP341*AT$1</f>
        <v>0</v>
      </c>
      <c r="AU340" s="2">
        <f>'Processed Data Export'!CQ341*AU$1</f>
        <v>0</v>
      </c>
      <c r="AV340" s="2">
        <f>'Processed Data Export'!CR341*AV$1</f>
        <v>0</v>
      </c>
      <c r="AW340" s="2">
        <f>'Processed Data Export'!CS341*AW$1</f>
        <v>0</v>
      </c>
      <c r="AX340" s="2">
        <f>'Processed Data Export'!CT341*AX$1</f>
        <v>0</v>
      </c>
      <c r="AY340" s="2">
        <f>'Processed Data Export'!CU341*AY$1</f>
        <v>0</v>
      </c>
      <c r="AZ340" s="2">
        <f>'Processed Data Export'!CV341*AZ$1</f>
        <v>0</v>
      </c>
      <c r="BA340" s="2">
        <f>'Processed Data Export'!CW341*BA$1</f>
        <v>0</v>
      </c>
      <c r="BB340" s="2">
        <f>'Processed Data Export'!CX341*BB$1</f>
        <v>0</v>
      </c>
      <c r="BC340" s="2">
        <f>'Processed Data Export'!CY341*BC$1</f>
        <v>0</v>
      </c>
      <c r="BD340" s="2">
        <f>'Processed Data Export'!CZ341*BD$1</f>
        <v>0</v>
      </c>
      <c r="BE340" s="2">
        <f>'Processed Data Export'!DA341*BE$1</f>
        <v>0</v>
      </c>
      <c r="BF340" s="2">
        <f>'Processed Data Export'!DB341*BF$1</f>
        <v>0</v>
      </c>
      <c r="BG340" s="2">
        <f>'Processed Data Export'!DC341*BG$1</f>
        <v>0</v>
      </c>
      <c r="BH340" s="2">
        <f>'Processed Data Export'!DD341*BH$1</f>
        <v>0</v>
      </c>
      <c r="BI340" s="2">
        <f>'Processed Data Export'!DE341*BI$1</f>
        <v>0</v>
      </c>
      <c r="BJ340" s="2">
        <f>'Processed Data Export'!DF341*BJ$1</f>
        <v>0</v>
      </c>
      <c r="BK340" s="2">
        <f>'Processed Data Export'!DG341*BK$1</f>
        <v>0</v>
      </c>
      <c r="BL340" s="2">
        <f>'Processed Data Export'!DH341*BL$1</f>
        <v>0</v>
      </c>
      <c r="BM340" s="2">
        <f>'Processed Data Export'!DI341*BM$1</f>
        <v>0</v>
      </c>
      <c r="BN340" s="2">
        <f>'Processed Data Export'!DJ341*BN$1</f>
        <v>0</v>
      </c>
      <c r="BO340" s="2">
        <f>'Processed Data Export'!DK341*BO$1</f>
        <v>0</v>
      </c>
      <c r="BP340" s="2">
        <f>'Processed Data Export'!DL341*BP$1</f>
        <v>0</v>
      </c>
      <c r="BQ340" s="2">
        <f>'Processed Data Export'!DM341*BQ$1</f>
        <v>0</v>
      </c>
      <c r="BR340" s="2">
        <f>'Processed Data Export'!DN341*BR$1</f>
        <v>0</v>
      </c>
      <c r="BS340" s="2">
        <f>'Processed Data Export'!DO341*BS$1</f>
        <v>0</v>
      </c>
      <c r="BT340" s="2">
        <f>'Processed Data Export'!DP341*BT$1</f>
        <v>0</v>
      </c>
      <c r="BU340" s="2">
        <f>'Processed Data Export'!DQ341*BU$1</f>
        <v>0</v>
      </c>
      <c r="BV340" s="2">
        <f>'Processed Data Export'!DR341*BV$1</f>
        <v>0</v>
      </c>
      <c r="BW340" s="2">
        <f>'Processed Data Export'!DS341*BW$1</f>
        <v>0</v>
      </c>
      <c r="BX340" s="2">
        <f>'Processed Data Export'!DT341*BX$1</f>
        <v>0</v>
      </c>
      <c r="BY340" s="2">
        <f>'Processed Data Export'!DU341*BY$1</f>
        <v>0</v>
      </c>
      <c r="BZ340" s="2">
        <f>'Processed Data Export'!DV341*BZ$1</f>
        <v>0</v>
      </c>
      <c r="CA340" s="2">
        <f>'Processed Data Export'!DW341*CA$1</f>
        <v>0</v>
      </c>
      <c r="CB340" s="2">
        <f>'Processed Data Export'!DX341*CB$1</f>
        <v>0</v>
      </c>
      <c r="CC340" s="2">
        <f>'Processed Data Export'!DY341*CC$1</f>
        <v>0</v>
      </c>
      <c r="CD340" s="2">
        <f>'Processed Data Export'!DZ341*CD$1</f>
        <v>0</v>
      </c>
      <c r="CE340" s="2">
        <f>'Processed Data Export'!EA341*CE$1</f>
        <v>0</v>
      </c>
      <c r="CF340" s="2">
        <f>'Processed Data Export'!EB341*CF$1</f>
        <v>0</v>
      </c>
      <c r="CG340" s="2">
        <f>'Processed Data Export'!EC341*CG$1</f>
        <v>0</v>
      </c>
      <c r="CH340" s="2">
        <f>'Processed Data Export'!ED341*CH$1</f>
        <v>0</v>
      </c>
      <c r="CI340" s="2">
        <f>'Processed Data Export'!EE341*CI$1</f>
        <v>0</v>
      </c>
      <c r="CJ340" s="2">
        <f>'Processed Data Export'!EF341*CJ$1</f>
        <v>0</v>
      </c>
      <c r="CK340" s="2">
        <f>'Processed Data Export'!EG341*CK$1</f>
        <v>0</v>
      </c>
      <c r="CL340" s="2">
        <f>'Processed Data Export'!EH341*CL$1</f>
        <v>0</v>
      </c>
      <c r="CM340" s="2">
        <f>'Processed Data Export'!EI341*CM$1</f>
        <v>0</v>
      </c>
      <c r="CN340" s="2">
        <f>'Processed Data Export'!EJ341*CN$1</f>
        <v>0</v>
      </c>
      <c r="CO340" s="2">
        <f t="shared" si="10"/>
        <v>0</v>
      </c>
      <c r="CP340" s="2">
        <f t="shared" si="11"/>
        <v>0</v>
      </c>
    </row>
    <row r="341" spans="1:94" x14ac:dyDescent="0.35">
      <c r="A341" s="2">
        <f>'Processed Data Export'!B342</f>
        <v>0</v>
      </c>
      <c r="B341" s="2">
        <f>'Processed Data Export'!AX342*B$1</f>
        <v>0</v>
      </c>
      <c r="C341" s="2">
        <f>'Processed Data Export'!AY342*C$1</f>
        <v>0</v>
      </c>
      <c r="D341" s="2">
        <f>'Processed Data Export'!AZ342*D$1</f>
        <v>0</v>
      </c>
      <c r="E341" s="2">
        <f>'Processed Data Export'!BA342*E$1</f>
        <v>0</v>
      </c>
      <c r="F341" s="2">
        <f>'Processed Data Export'!BB342*F$1</f>
        <v>0</v>
      </c>
      <c r="G341" s="2">
        <f>'Processed Data Export'!BC342*G$1</f>
        <v>0</v>
      </c>
      <c r="H341" s="2">
        <f>'Processed Data Export'!BD342*H$1</f>
        <v>0</v>
      </c>
      <c r="I341" s="2">
        <f>'Processed Data Export'!BE342*I$1</f>
        <v>0</v>
      </c>
      <c r="J341" s="2">
        <f>'Processed Data Export'!BF342*J$1</f>
        <v>0</v>
      </c>
      <c r="K341" s="2">
        <f>'Processed Data Export'!BG342*K$1</f>
        <v>0</v>
      </c>
      <c r="L341" s="2">
        <f>'Processed Data Export'!BH342*L$1</f>
        <v>0</v>
      </c>
      <c r="M341" s="2">
        <f>'Processed Data Export'!BI342*M$1</f>
        <v>0</v>
      </c>
      <c r="N341" s="2">
        <f>'Processed Data Export'!BJ342*N$1</f>
        <v>0</v>
      </c>
      <c r="O341" s="2">
        <f>'Processed Data Export'!BK342*O$1</f>
        <v>0</v>
      </c>
      <c r="P341" s="2">
        <f>'Processed Data Export'!BL342*P$1</f>
        <v>0</v>
      </c>
      <c r="Q341" s="2">
        <f>'Processed Data Export'!BM342*Q$1</f>
        <v>0</v>
      </c>
      <c r="R341" s="2">
        <f>'Processed Data Export'!BN342*R$1</f>
        <v>0</v>
      </c>
      <c r="S341" s="2">
        <f>'Processed Data Export'!BO342*S$1</f>
        <v>0</v>
      </c>
      <c r="T341" s="2">
        <f>'Processed Data Export'!BP342*T$1</f>
        <v>0</v>
      </c>
      <c r="U341" s="2">
        <f>'Processed Data Export'!BQ342*U$1</f>
        <v>0</v>
      </c>
      <c r="V341" s="2">
        <f>'Processed Data Export'!BR342*V$1</f>
        <v>0</v>
      </c>
      <c r="W341" s="2">
        <f>'Processed Data Export'!BS342*W$1</f>
        <v>0</v>
      </c>
      <c r="X341" s="2">
        <f>'Processed Data Export'!BT342*X$1</f>
        <v>0</v>
      </c>
      <c r="Y341" s="2">
        <f>'Processed Data Export'!BU342*Y$1</f>
        <v>0</v>
      </c>
      <c r="Z341" s="2">
        <f>'Processed Data Export'!BV342*Z$1</f>
        <v>0</v>
      </c>
      <c r="AA341" s="2">
        <f>'Processed Data Export'!BW342*AA$1</f>
        <v>0</v>
      </c>
      <c r="AB341" s="2">
        <f>'Processed Data Export'!BX342*AB$1</f>
        <v>0</v>
      </c>
      <c r="AC341" s="2">
        <f>'Processed Data Export'!BY342*AC$1</f>
        <v>0</v>
      </c>
      <c r="AD341" s="2">
        <f>'Processed Data Export'!BZ342*AD$1</f>
        <v>0</v>
      </c>
      <c r="AE341" s="2">
        <f>'Processed Data Export'!CA342*AE$1</f>
        <v>0</v>
      </c>
      <c r="AF341" s="2">
        <f>'Processed Data Export'!CB342*AF$1</f>
        <v>0</v>
      </c>
      <c r="AG341" s="2">
        <f>'Processed Data Export'!CC342*AG$1</f>
        <v>0</v>
      </c>
      <c r="AH341" s="2">
        <f>'Processed Data Export'!CD342*AH$1</f>
        <v>0</v>
      </c>
      <c r="AI341" s="2">
        <f>'Processed Data Export'!CE342*AI$1</f>
        <v>0</v>
      </c>
      <c r="AJ341" s="2">
        <f>'Processed Data Export'!CF342*AJ$1</f>
        <v>0</v>
      </c>
      <c r="AK341" s="2">
        <f>'Processed Data Export'!CG342*AK$1</f>
        <v>0</v>
      </c>
      <c r="AL341" s="2">
        <f>'Processed Data Export'!CH342*AL$1</f>
        <v>0</v>
      </c>
      <c r="AM341" s="2">
        <f>'Processed Data Export'!CI342*AM$1</f>
        <v>0</v>
      </c>
      <c r="AN341" s="2">
        <f>'Processed Data Export'!CJ342*AN$1</f>
        <v>0</v>
      </c>
      <c r="AO341" s="2">
        <f>'Processed Data Export'!CK342*AO$1</f>
        <v>0</v>
      </c>
      <c r="AP341" s="2">
        <f>'Processed Data Export'!CL342*AP$1</f>
        <v>0</v>
      </c>
      <c r="AQ341" s="2">
        <f>'Processed Data Export'!CM342*AQ$1</f>
        <v>0</v>
      </c>
      <c r="AR341" s="2">
        <f>'Processed Data Export'!CN342*AR$1</f>
        <v>0</v>
      </c>
      <c r="AS341" s="2">
        <f>'Processed Data Export'!CO342*AS$1</f>
        <v>0</v>
      </c>
      <c r="AT341" s="2">
        <f>'Processed Data Export'!CP342*AT$1</f>
        <v>0</v>
      </c>
      <c r="AU341" s="2">
        <f>'Processed Data Export'!CQ342*AU$1</f>
        <v>0</v>
      </c>
      <c r="AV341" s="2">
        <f>'Processed Data Export'!CR342*AV$1</f>
        <v>0</v>
      </c>
      <c r="AW341" s="2">
        <f>'Processed Data Export'!CS342*AW$1</f>
        <v>0</v>
      </c>
      <c r="AX341" s="2">
        <f>'Processed Data Export'!CT342*AX$1</f>
        <v>0</v>
      </c>
      <c r="AY341" s="2">
        <f>'Processed Data Export'!CU342*AY$1</f>
        <v>0</v>
      </c>
      <c r="AZ341" s="2">
        <f>'Processed Data Export'!CV342*AZ$1</f>
        <v>0</v>
      </c>
      <c r="BA341" s="2">
        <f>'Processed Data Export'!CW342*BA$1</f>
        <v>0</v>
      </c>
      <c r="BB341" s="2">
        <f>'Processed Data Export'!CX342*BB$1</f>
        <v>0</v>
      </c>
      <c r="BC341" s="2">
        <f>'Processed Data Export'!CY342*BC$1</f>
        <v>0</v>
      </c>
      <c r="BD341" s="2">
        <f>'Processed Data Export'!CZ342*BD$1</f>
        <v>0</v>
      </c>
      <c r="BE341" s="2">
        <f>'Processed Data Export'!DA342*BE$1</f>
        <v>0</v>
      </c>
      <c r="BF341" s="2">
        <f>'Processed Data Export'!DB342*BF$1</f>
        <v>0</v>
      </c>
      <c r="BG341" s="2">
        <f>'Processed Data Export'!DC342*BG$1</f>
        <v>0</v>
      </c>
      <c r="BH341" s="2">
        <f>'Processed Data Export'!DD342*BH$1</f>
        <v>0</v>
      </c>
      <c r="BI341" s="2">
        <f>'Processed Data Export'!DE342*BI$1</f>
        <v>0</v>
      </c>
      <c r="BJ341" s="2">
        <f>'Processed Data Export'!DF342*BJ$1</f>
        <v>0</v>
      </c>
      <c r="BK341" s="2">
        <f>'Processed Data Export'!DG342*BK$1</f>
        <v>0</v>
      </c>
      <c r="BL341" s="2">
        <f>'Processed Data Export'!DH342*BL$1</f>
        <v>0</v>
      </c>
      <c r="BM341" s="2">
        <f>'Processed Data Export'!DI342*BM$1</f>
        <v>0</v>
      </c>
      <c r="BN341" s="2">
        <f>'Processed Data Export'!DJ342*BN$1</f>
        <v>0</v>
      </c>
      <c r="BO341" s="2">
        <f>'Processed Data Export'!DK342*BO$1</f>
        <v>0</v>
      </c>
      <c r="BP341" s="2">
        <f>'Processed Data Export'!DL342*BP$1</f>
        <v>0</v>
      </c>
      <c r="BQ341" s="2">
        <f>'Processed Data Export'!DM342*BQ$1</f>
        <v>0</v>
      </c>
      <c r="BR341" s="2">
        <f>'Processed Data Export'!DN342*BR$1</f>
        <v>0</v>
      </c>
      <c r="BS341" s="2">
        <f>'Processed Data Export'!DO342*BS$1</f>
        <v>0</v>
      </c>
      <c r="BT341" s="2">
        <f>'Processed Data Export'!DP342*BT$1</f>
        <v>0</v>
      </c>
      <c r="BU341" s="2">
        <f>'Processed Data Export'!DQ342*BU$1</f>
        <v>0</v>
      </c>
      <c r="BV341" s="2">
        <f>'Processed Data Export'!DR342*BV$1</f>
        <v>0</v>
      </c>
      <c r="BW341" s="2">
        <f>'Processed Data Export'!DS342*BW$1</f>
        <v>0</v>
      </c>
      <c r="BX341" s="2">
        <f>'Processed Data Export'!DT342*BX$1</f>
        <v>0</v>
      </c>
      <c r="BY341" s="2">
        <f>'Processed Data Export'!DU342*BY$1</f>
        <v>0</v>
      </c>
      <c r="BZ341" s="2">
        <f>'Processed Data Export'!DV342*BZ$1</f>
        <v>0</v>
      </c>
      <c r="CA341" s="2">
        <f>'Processed Data Export'!DW342*CA$1</f>
        <v>0</v>
      </c>
      <c r="CB341" s="2">
        <f>'Processed Data Export'!DX342*CB$1</f>
        <v>0</v>
      </c>
      <c r="CC341" s="2">
        <f>'Processed Data Export'!DY342*CC$1</f>
        <v>0</v>
      </c>
      <c r="CD341" s="2">
        <f>'Processed Data Export'!DZ342*CD$1</f>
        <v>0</v>
      </c>
      <c r="CE341" s="2">
        <f>'Processed Data Export'!EA342*CE$1</f>
        <v>0</v>
      </c>
      <c r="CF341" s="2">
        <f>'Processed Data Export'!EB342*CF$1</f>
        <v>0</v>
      </c>
      <c r="CG341" s="2">
        <f>'Processed Data Export'!EC342*CG$1</f>
        <v>0</v>
      </c>
      <c r="CH341" s="2">
        <f>'Processed Data Export'!ED342*CH$1</f>
        <v>0</v>
      </c>
      <c r="CI341" s="2">
        <f>'Processed Data Export'!EE342*CI$1</f>
        <v>0</v>
      </c>
      <c r="CJ341" s="2">
        <f>'Processed Data Export'!EF342*CJ$1</f>
        <v>0</v>
      </c>
      <c r="CK341" s="2">
        <f>'Processed Data Export'!EG342*CK$1</f>
        <v>0</v>
      </c>
      <c r="CL341" s="2">
        <f>'Processed Data Export'!EH342*CL$1</f>
        <v>0</v>
      </c>
      <c r="CM341" s="2">
        <f>'Processed Data Export'!EI342*CM$1</f>
        <v>0</v>
      </c>
      <c r="CN341" s="2">
        <f>'Processed Data Export'!EJ342*CN$1</f>
        <v>0</v>
      </c>
      <c r="CO341" s="2">
        <f t="shared" si="10"/>
        <v>0</v>
      </c>
      <c r="CP341" s="2">
        <f t="shared" si="11"/>
        <v>0</v>
      </c>
    </row>
    <row r="342" spans="1:94" x14ac:dyDescent="0.35">
      <c r="A342" s="2">
        <f>'Processed Data Export'!B343</f>
        <v>0</v>
      </c>
      <c r="B342" s="2">
        <f>'Processed Data Export'!AX343*B$1</f>
        <v>0</v>
      </c>
      <c r="C342" s="2">
        <f>'Processed Data Export'!AY343*C$1</f>
        <v>0</v>
      </c>
      <c r="D342" s="2">
        <f>'Processed Data Export'!AZ343*D$1</f>
        <v>0</v>
      </c>
      <c r="E342" s="2">
        <f>'Processed Data Export'!BA343*E$1</f>
        <v>0</v>
      </c>
      <c r="F342" s="2">
        <f>'Processed Data Export'!BB343*F$1</f>
        <v>0</v>
      </c>
      <c r="G342" s="2">
        <f>'Processed Data Export'!BC343*G$1</f>
        <v>0</v>
      </c>
      <c r="H342" s="2">
        <f>'Processed Data Export'!BD343*H$1</f>
        <v>0</v>
      </c>
      <c r="I342" s="2">
        <f>'Processed Data Export'!BE343*I$1</f>
        <v>0</v>
      </c>
      <c r="J342" s="2">
        <f>'Processed Data Export'!BF343*J$1</f>
        <v>0</v>
      </c>
      <c r="K342" s="2">
        <f>'Processed Data Export'!BG343*K$1</f>
        <v>0</v>
      </c>
      <c r="L342" s="2">
        <f>'Processed Data Export'!BH343*L$1</f>
        <v>0</v>
      </c>
      <c r="M342" s="2">
        <f>'Processed Data Export'!BI343*M$1</f>
        <v>0</v>
      </c>
      <c r="N342" s="2">
        <f>'Processed Data Export'!BJ343*N$1</f>
        <v>0</v>
      </c>
      <c r="O342" s="2">
        <f>'Processed Data Export'!BK343*O$1</f>
        <v>0</v>
      </c>
      <c r="P342" s="2">
        <f>'Processed Data Export'!BL343*P$1</f>
        <v>0</v>
      </c>
      <c r="Q342" s="2">
        <f>'Processed Data Export'!BM343*Q$1</f>
        <v>0</v>
      </c>
      <c r="R342" s="2">
        <f>'Processed Data Export'!BN343*R$1</f>
        <v>0</v>
      </c>
      <c r="S342" s="2">
        <f>'Processed Data Export'!BO343*S$1</f>
        <v>0</v>
      </c>
      <c r="T342" s="2">
        <f>'Processed Data Export'!BP343*T$1</f>
        <v>0</v>
      </c>
      <c r="U342" s="2">
        <f>'Processed Data Export'!BQ343*U$1</f>
        <v>0</v>
      </c>
      <c r="V342" s="2">
        <f>'Processed Data Export'!BR343*V$1</f>
        <v>0</v>
      </c>
      <c r="W342" s="2">
        <f>'Processed Data Export'!BS343*W$1</f>
        <v>0</v>
      </c>
      <c r="X342" s="2">
        <f>'Processed Data Export'!BT343*X$1</f>
        <v>0</v>
      </c>
      <c r="Y342" s="2">
        <f>'Processed Data Export'!BU343*Y$1</f>
        <v>0</v>
      </c>
      <c r="Z342" s="2">
        <f>'Processed Data Export'!BV343*Z$1</f>
        <v>0</v>
      </c>
      <c r="AA342" s="2">
        <f>'Processed Data Export'!BW343*AA$1</f>
        <v>0</v>
      </c>
      <c r="AB342" s="2">
        <f>'Processed Data Export'!BX343*AB$1</f>
        <v>0</v>
      </c>
      <c r="AC342" s="2">
        <f>'Processed Data Export'!BY343*AC$1</f>
        <v>0</v>
      </c>
      <c r="AD342" s="2">
        <f>'Processed Data Export'!BZ343*AD$1</f>
        <v>0</v>
      </c>
      <c r="AE342" s="2">
        <f>'Processed Data Export'!CA343*AE$1</f>
        <v>0</v>
      </c>
      <c r="AF342" s="2">
        <f>'Processed Data Export'!CB343*AF$1</f>
        <v>0</v>
      </c>
      <c r="AG342" s="2">
        <f>'Processed Data Export'!CC343*AG$1</f>
        <v>0</v>
      </c>
      <c r="AH342" s="2">
        <f>'Processed Data Export'!CD343*AH$1</f>
        <v>0</v>
      </c>
      <c r="AI342" s="2">
        <f>'Processed Data Export'!CE343*AI$1</f>
        <v>0</v>
      </c>
      <c r="AJ342" s="2">
        <f>'Processed Data Export'!CF343*AJ$1</f>
        <v>0</v>
      </c>
      <c r="AK342" s="2">
        <f>'Processed Data Export'!CG343*AK$1</f>
        <v>0</v>
      </c>
      <c r="AL342" s="2">
        <f>'Processed Data Export'!CH343*AL$1</f>
        <v>0</v>
      </c>
      <c r="AM342" s="2">
        <f>'Processed Data Export'!CI343*AM$1</f>
        <v>0</v>
      </c>
      <c r="AN342" s="2">
        <f>'Processed Data Export'!CJ343*AN$1</f>
        <v>0</v>
      </c>
      <c r="AO342" s="2">
        <f>'Processed Data Export'!CK343*AO$1</f>
        <v>0</v>
      </c>
      <c r="AP342" s="2">
        <f>'Processed Data Export'!CL343*AP$1</f>
        <v>0</v>
      </c>
      <c r="AQ342" s="2">
        <f>'Processed Data Export'!CM343*AQ$1</f>
        <v>0</v>
      </c>
      <c r="AR342" s="2">
        <f>'Processed Data Export'!CN343*AR$1</f>
        <v>0</v>
      </c>
      <c r="AS342" s="2">
        <f>'Processed Data Export'!CO343*AS$1</f>
        <v>0</v>
      </c>
      <c r="AT342" s="2">
        <f>'Processed Data Export'!CP343*AT$1</f>
        <v>0</v>
      </c>
      <c r="AU342" s="2">
        <f>'Processed Data Export'!CQ343*AU$1</f>
        <v>0</v>
      </c>
      <c r="AV342" s="2">
        <f>'Processed Data Export'!CR343*AV$1</f>
        <v>0</v>
      </c>
      <c r="AW342" s="2">
        <f>'Processed Data Export'!CS343*AW$1</f>
        <v>0</v>
      </c>
      <c r="AX342" s="2">
        <f>'Processed Data Export'!CT343*AX$1</f>
        <v>0</v>
      </c>
      <c r="AY342" s="2">
        <f>'Processed Data Export'!CU343*AY$1</f>
        <v>0</v>
      </c>
      <c r="AZ342" s="2">
        <f>'Processed Data Export'!CV343*AZ$1</f>
        <v>0</v>
      </c>
      <c r="BA342" s="2">
        <f>'Processed Data Export'!CW343*BA$1</f>
        <v>0</v>
      </c>
      <c r="BB342" s="2">
        <f>'Processed Data Export'!CX343*BB$1</f>
        <v>0</v>
      </c>
      <c r="BC342" s="2">
        <f>'Processed Data Export'!CY343*BC$1</f>
        <v>0</v>
      </c>
      <c r="BD342" s="2">
        <f>'Processed Data Export'!CZ343*BD$1</f>
        <v>0</v>
      </c>
      <c r="BE342" s="2">
        <f>'Processed Data Export'!DA343*BE$1</f>
        <v>0</v>
      </c>
      <c r="BF342" s="2">
        <f>'Processed Data Export'!DB343*BF$1</f>
        <v>0</v>
      </c>
      <c r="BG342" s="2">
        <f>'Processed Data Export'!DC343*BG$1</f>
        <v>0</v>
      </c>
      <c r="BH342" s="2">
        <f>'Processed Data Export'!DD343*BH$1</f>
        <v>0</v>
      </c>
      <c r="BI342" s="2">
        <f>'Processed Data Export'!DE343*BI$1</f>
        <v>0</v>
      </c>
      <c r="BJ342" s="2">
        <f>'Processed Data Export'!DF343*BJ$1</f>
        <v>0</v>
      </c>
      <c r="BK342" s="2">
        <f>'Processed Data Export'!DG343*BK$1</f>
        <v>0</v>
      </c>
      <c r="BL342" s="2">
        <f>'Processed Data Export'!DH343*BL$1</f>
        <v>0</v>
      </c>
      <c r="BM342" s="2">
        <f>'Processed Data Export'!DI343*BM$1</f>
        <v>0</v>
      </c>
      <c r="BN342" s="2">
        <f>'Processed Data Export'!DJ343*BN$1</f>
        <v>0</v>
      </c>
      <c r="BO342" s="2">
        <f>'Processed Data Export'!DK343*BO$1</f>
        <v>0</v>
      </c>
      <c r="BP342" s="2">
        <f>'Processed Data Export'!DL343*BP$1</f>
        <v>0</v>
      </c>
      <c r="BQ342" s="2">
        <f>'Processed Data Export'!DM343*BQ$1</f>
        <v>0</v>
      </c>
      <c r="BR342" s="2">
        <f>'Processed Data Export'!DN343*BR$1</f>
        <v>0</v>
      </c>
      <c r="BS342" s="2">
        <f>'Processed Data Export'!DO343*BS$1</f>
        <v>0</v>
      </c>
      <c r="BT342" s="2">
        <f>'Processed Data Export'!DP343*BT$1</f>
        <v>0</v>
      </c>
      <c r="BU342" s="2">
        <f>'Processed Data Export'!DQ343*BU$1</f>
        <v>0</v>
      </c>
      <c r="BV342" s="2">
        <f>'Processed Data Export'!DR343*BV$1</f>
        <v>0</v>
      </c>
      <c r="BW342" s="2">
        <f>'Processed Data Export'!DS343*BW$1</f>
        <v>0</v>
      </c>
      <c r="BX342" s="2">
        <f>'Processed Data Export'!DT343*BX$1</f>
        <v>0</v>
      </c>
      <c r="BY342" s="2">
        <f>'Processed Data Export'!DU343*BY$1</f>
        <v>0</v>
      </c>
      <c r="BZ342" s="2">
        <f>'Processed Data Export'!DV343*BZ$1</f>
        <v>0</v>
      </c>
      <c r="CA342" s="2">
        <f>'Processed Data Export'!DW343*CA$1</f>
        <v>0</v>
      </c>
      <c r="CB342" s="2">
        <f>'Processed Data Export'!DX343*CB$1</f>
        <v>0</v>
      </c>
      <c r="CC342" s="2">
        <f>'Processed Data Export'!DY343*CC$1</f>
        <v>0</v>
      </c>
      <c r="CD342" s="2">
        <f>'Processed Data Export'!DZ343*CD$1</f>
        <v>0</v>
      </c>
      <c r="CE342" s="2">
        <f>'Processed Data Export'!EA343*CE$1</f>
        <v>0</v>
      </c>
      <c r="CF342" s="2">
        <f>'Processed Data Export'!EB343*CF$1</f>
        <v>0</v>
      </c>
      <c r="CG342" s="2">
        <f>'Processed Data Export'!EC343*CG$1</f>
        <v>0</v>
      </c>
      <c r="CH342" s="2">
        <f>'Processed Data Export'!ED343*CH$1</f>
        <v>0</v>
      </c>
      <c r="CI342" s="2">
        <f>'Processed Data Export'!EE343*CI$1</f>
        <v>0</v>
      </c>
      <c r="CJ342" s="2">
        <f>'Processed Data Export'!EF343*CJ$1</f>
        <v>0</v>
      </c>
      <c r="CK342" s="2">
        <f>'Processed Data Export'!EG343*CK$1</f>
        <v>0</v>
      </c>
      <c r="CL342" s="2">
        <f>'Processed Data Export'!EH343*CL$1</f>
        <v>0</v>
      </c>
      <c r="CM342" s="2">
        <f>'Processed Data Export'!EI343*CM$1</f>
        <v>0</v>
      </c>
      <c r="CN342" s="2">
        <f>'Processed Data Export'!EJ343*CN$1</f>
        <v>0</v>
      </c>
      <c r="CO342" s="2">
        <f t="shared" si="10"/>
        <v>0</v>
      </c>
      <c r="CP342" s="2">
        <f t="shared" si="11"/>
        <v>0</v>
      </c>
    </row>
    <row r="343" spans="1:94" x14ac:dyDescent="0.35">
      <c r="A343" s="2">
        <f>'Processed Data Export'!B344</f>
        <v>0</v>
      </c>
      <c r="B343" s="2">
        <f>'Processed Data Export'!AX344*B$1</f>
        <v>0</v>
      </c>
      <c r="C343" s="2">
        <f>'Processed Data Export'!AY344*C$1</f>
        <v>0</v>
      </c>
      <c r="D343" s="2">
        <f>'Processed Data Export'!AZ344*D$1</f>
        <v>0</v>
      </c>
      <c r="E343" s="2">
        <f>'Processed Data Export'!BA344*E$1</f>
        <v>0</v>
      </c>
      <c r="F343" s="2">
        <f>'Processed Data Export'!BB344*F$1</f>
        <v>0</v>
      </c>
      <c r="G343" s="2">
        <f>'Processed Data Export'!BC344*G$1</f>
        <v>0</v>
      </c>
      <c r="H343" s="2">
        <f>'Processed Data Export'!BD344*H$1</f>
        <v>0</v>
      </c>
      <c r="I343" s="2">
        <f>'Processed Data Export'!BE344*I$1</f>
        <v>0</v>
      </c>
      <c r="J343" s="2">
        <f>'Processed Data Export'!BF344*J$1</f>
        <v>0</v>
      </c>
      <c r="K343" s="2">
        <f>'Processed Data Export'!BG344*K$1</f>
        <v>0</v>
      </c>
      <c r="L343" s="2">
        <f>'Processed Data Export'!BH344*L$1</f>
        <v>0</v>
      </c>
      <c r="M343" s="2">
        <f>'Processed Data Export'!BI344*M$1</f>
        <v>0</v>
      </c>
      <c r="N343" s="2">
        <f>'Processed Data Export'!BJ344*N$1</f>
        <v>0</v>
      </c>
      <c r="O343" s="2">
        <f>'Processed Data Export'!BK344*O$1</f>
        <v>0</v>
      </c>
      <c r="P343" s="2">
        <f>'Processed Data Export'!BL344*P$1</f>
        <v>0</v>
      </c>
      <c r="Q343" s="2">
        <f>'Processed Data Export'!BM344*Q$1</f>
        <v>0</v>
      </c>
      <c r="R343" s="2">
        <f>'Processed Data Export'!BN344*R$1</f>
        <v>0</v>
      </c>
      <c r="S343" s="2">
        <f>'Processed Data Export'!BO344*S$1</f>
        <v>0</v>
      </c>
      <c r="T343" s="2">
        <f>'Processed Data Export'!BP344*T$1</f>
        <v>0</v>
      </c>
      <c r="U343" s="2">
        <f>'Processed Data Export'!BQ344*U$1</f>
        <v>0</v>
      </c>
      <c r="V343" s="2">
        <f>'Processed Data Export'!BR344*V$1</f>
        <v>0</v>
      </c>
      <c r="W343" s="2">
        <f>'Processed Data Export'!BS344*W$1</f>
        <v>0</v>
      </c>
      <c r="X343" s="2">
        <f>'Processed Data Export'!BT344*X$1</f>
        <v>0</v>
      </c>
      <c r="Y343" s="2">
        <f>'Processed Data Export'!BU344*Y$1</f>
        <v>0</v>
      </c>
      <c r="Z343" s="2">
        <f>'Processed Data Export'!BV344*Z$1</f>
        <v>0</v>
      </c>
      <c r="AA343" s="2">
        <f>'Processed Data Export'!BW344*AA$1</f>
        <v>0</v>
      </c>
      <c r="AB343" s="2">
        <f>'Processed Data Export'!BX344*AB$1</f>
        <v>0</v>
      </c>
      <c r="AC343" s="2">
        <f>'Processed Data Export'!BY344*AC$1</f>
        <v>0</v>
      </c>
      <c r="AD343" s="2">
        <f>'Processed Data Export'!BZ344*AD$1</f>
        <v>0</v>
      </c>
      <c r="AE343" s="2">
        <f>'Processed Data Export'!CA344*AE$1</f>
        <v>0</v>
      </c>
      <c r="AF343" s="2">
        <f>'Processed Data Export'!CB344*AF$1</f>
        <v>0</v>
      </c>
      <c r="AG343" s="2">
        <f>'Processed Data Export'!CC344*AG$1</f>
        <v>0</v>
      </c>
      <c r="AH343" s="2">
        <f>'Processed Data Export'!CD344*AH$1</f>
        <v>0</v>
      </c>
      <c r="AI343" s="2">
        <f>'Processed Data Export'!CE344*AI$1</f>
        <v>0</v>
      </c>
      <c r="AJ343" s="2">
        <f>'Processed Data Export'!CF344*AJ$1</f>
        <v>0</v>
      </c>
      <c r="AK343" s="2">
        <f>'Processed Data Export'!CG344*AK$1</f>
        <v>0</v>
      </c>
      <c r="AL343" s="2">
        <f>'Processed Data Export'!CH344*AL$1</f>
        <v>0</v>
      </c>
      <c r="AM343" s="2">
        <f>'Processed Data Export'!CI344*AM$1</f>
        <v>0</v>
      </c>
      <c r="AN343" s="2">
        <f>'Processed Data Export'!CJ344*AN$1</f>
        <v>0</v>
      </c>
      <c r="AO343" s="2">
        <f>'Processed Data Export'!CK344*AO$1</f>
        <v>0</v>
      </c>
      <c r="AP343" s="2">
        <f>'Processed Data Export'!CL344*AP$1</f>
        <v>0</v>
      </c>
      <c r="AQ343" s="2">
        <f>'Processed Data Export'!CM344*AQ$1</f>
        <v>0</v>
      </c>
      <c r="AR343" s="2">
        <f>'Processed Data Export'!CN344*AR$1</f>
        <v>0</v>
      </c>
      <c r="AS343" s="2">
        <f>'Processed Data Export'!CO344*AS$1</f>
        <v>0</v>
      </c>
      <c r="AT343" s="2">
        <f>'Processed Data Export'!CP344*AT$1</f>
        <v>0</v>
      </c>
      <c r="AU343" s="2">
        <f>'Processed Data Export'!CQ344*AU$1</f>
        <v>0</v>
      </c>
      <c r="AV343" s="2">
        <f>'Processed Data Export'!CR344*AV$1</f>
        <v>0</v>
      </c>
      <c r="AW343" s="2">
        <f>'Processed Data Export'!CS344*AW$1</f>
        <v>0</v>
      </c>
      <c r="AX343" s="2">
        <f>'Processed Data Export'!CT344*AX$1</f>
        <v>0</v>
      </c>
      <c r="AY343" s="2">
        <f>'Processed Data Export'!CU344*AY$1</f>
        <v>0</v>
      </c>
      <c r="AZ343" s="2">
        <f>'Processed Data Export'!CV344*AZ$1</f>
        <v>0</v>
      </c>
      <c r="BA343" s="2">
        <f>'Processed Data Export'!CW344*BA$1</f>
        <v>0</v>
      </c>
      <c r="BB343" s="2">
        <f>'Processed Data Export'!CX344*BB$1</f>
        <v>0</v>
      </c>
      <c r="BC343" s="2">
        <f>'Processed Data Export'!CY344*BC$1</f>
        <v>0</v>
      </c>
      <c r="BD343" s="2">
        <f>'Processed Data Export'!CZ344*BD$1</f>
        <v>0</v>
      </c>
      <c r="BE343" s="2">
        <f>'Processed Data Export'!DA344*BE$1</f>
        <v>0</v>
      </c>
      <c r="BF343" s="2">
        <f>'Processed Data Export'!DB344*BF$1</f>
        <v>0</v>
      </c>
      <c r="BG343" s="2">
        <f>'Processed Data Export'!DC344*BG$1</f>
        <v>0</v>
      </c>
      <c r="BH343" s="2">
        <f>'Processed Data Export'!DD344*BH$1</f>
        <v>0</v>
      </c>
      <c r="BI343" s="2">
        <f>'Processed Data Export'!DE344*BI$1</f>
        <v>0</v>
      </c>
      <c r="BJ343" s="2">
        <f>'Processed Data Export'!DF344*BJ$1</f>
        <v>0</v>
      </c>
      <c r="BK343" s="2">
        <f>'Processed Data Export'!DG344*BK$1</f>
        <v>0</v>
      </c>
      <c r="BL343" s="2">
        <f>'Processed Data Export'!DH344*BL$1</f>
        <v>0</v>
      </c>
      <c r="BM343" s="2">
        <f>'Processed Data Export'!DI344*BM$1</f>
        <v>0</v>
      </c>
      <c r="BN343" s="2">
        <f>'Processed Data Export'!DJ344*BN$1</f>
        <v>0</v>
      </c>
      <c r="BO343" s="2">
        <f>'Processed Data Export'!DK344*BO$1</f>
        <v>0</v>
      </c>
      <c r="BP343" s="2">
        <f>'Processed Data Export'!DL344*BP$1</f>
        <v>0</v>
      </c>
      <c r="BQ343" s="2">
        <f>'Processed Data Export'!DM344*BQ$1</f>
        <v>0</v>
      </c>
      <c r="BR343" s="2">
        <f>'Processed Data Export'!DN344*BR$1</f>
        <v>0</v>
      </c>
      <c r="BS343" s="2">
        <f>'Processed Data Export'!DO344*BS$1</f>
        <v>0</v>
      </c>
      <c r="BT343" s="2">
        <f>'Processed Data Export'!DP344*BT$1</f>
        <v>0</v>
      </c>
      <c r="BU343" s="2">
        <f>'Processed Data Export'!DQ344*BU$1</f>
        <v>0</v>
      </c>
      <c r="BV343" s="2">
        <f>'Processed Data Export'!DR344*BV$1</f>
        <v>0</v>
      </c>
      <c r="BW343" s="2">
        <f>'Processed Data Export'!DS344*BW$1</f>
        <v>0</v>
      </c>
      <c r="BX343" s="2">
        <f>'Processed Data Export'!DT344*BX$1</f>
        <v>0</v>
      </c>
      <c r="BY343" s="2">
        <f>'Processed Data Export'!DU344*BY$1</f>
        <v>0</v>
      </c>
      <c r="BZ343" s="2">
        <f>'Processed Data Export'!DV344*BZ$1</f>
        <v>0</v>
      </c>
      <c r="CA343" s="2">
        <f>'Processed Data Export'!DW344*CA$1</f>
        <v>0</v>
      </c>
      <c r="CB343" s="2">
        <f>'Processed Data Export'!DX344*CB$1</f>
        <v>0</v>
      </c>
      <c r="CC343" s="2">
        <f>'Processed Data Export'!DY344*CC$1</f>
        <v>0</v>
      </c>
      <c r="CD343" s="2">
        <f>'Processed Data Export'!DZ344*CD$1</f>
        <v>0</v>
      </c>
      <c r="CE343" s="2">
        <f>'Processed Data Export'!EA344*CE$1</f>
        <v>0</v>
      </c>
      <c r="CF343" s="2">
        <f>'Processed Data Export'!EB344*CF$1</f>
        <v>0</v>
      </c>
      <c r="CG343" s="2">
        <f>'Processed Data Export'!EC344*CG$1</f>
        <v>0</v>
      </c>
      <c r="CH343" s="2">
        <f>'Processed Data Export'!ED344*CH$1</f>
        <v>0</v>
      </c>
      <c r="CI343" s="2">
        <f>'Processed Data Export'!EE344*CI$1</f>
        <v>0</v>
      </c>
      <c r="CJ343" s="2">
        <f>'Processed Data Export'!EF344*CJ$1</f>
        <v>0</v>
      </c>
      <c r="CK343" s="2">
        <f>'Processed Data Export'!EG344*CK$1</f>
        <v>0</v>
      </c>
      <c r="CL343" s="2">
        <f>'Processed Data Export'!EH344*CL$1</f>
        <v>0</v>
      </c>
      <c r="CM343" s="2">
        <f>'Processed Data Export'!EI344*CM$1</f>
        <v>0</v>
      </c>
      <c r="CN343" s="2">
        <f>'Processed Data Export'!EJ344*CN$1</f>
        <v>0</v>
      </c>
      <c r="CO343" s="2">
        <f t="shared" si="10"/>
        <v>0</v>
      </c>
      <c r="CP343" s="2">
        <f t="shared" si="11"/>
        <v>0</v>
      </c>
    </row>
    <row r="344" spans="1:94" x14ac:dyDescent="0.35">
      <c r="A344" s="2">
        <f>'Processed Data Export'!B345</f>
        <v>0</v>
      </c>
      <c r="B344" s="2">
        <f>'Processed Data Export'!AX345*B$1</f>
        <v>0</v>
      </c>
      <c r="C344" s="2">
        <f>'Processed Data Export'!AY345*C$1</f>
        <v>0</v>
      </c>
      <c r="D344" s="2">
        <f>'Processed Data Export'!AZ345*D$1</f>
        <v>0</v>
      </c>
      <c r="E344" s="2">
        <f>'Processed Data Export'!BA345*E$1</f>
        <v>0</v>
      </c>
      <c r="F344" s="2">
        <f>'Processed Data Export'!BB345*F$1</f>
        <v>0</v>
      </c>
      <c r="G344" s="2">
        <f>'Processed Data Export'!BC345*G$1</f>
        <v>0</v>
      </c>
      <c r="H344" s="2">
        <f>'Processed Data Export'!BD345*H$1</f>
        <v>0</v>
      </c>
      <c r="I344" s="2">
        <f>'Processed Data Export'!BE345*I$1</f>
        <v>0</v>
      </c>
      <c r="J344" s="2">
        <f>'Processed Data Export'!BF345*J$1</f>
        <v>0</v>
      </c>
      <c r="K344" s="2">
        <f>'Processed Data Export'!BG345*K$1</f>
        <v>0</v>
      </c>
      <c r="L344" s="2">
        <f>'Processed Data Export'!BH345*L$1</f>
        <v>0</v>
      </c>
      <c r="M344" s="2">
        <f>'Processed Data Export'!BI345*M$1</f>
        <v>0</v>
      </c>
      <c r="N344" s="2">
        <f>'Processed Data Export'!BJ345*N$1</f>
        <v>0</v>
      </c>
      <c r="O344" s="2">
        <f>'Processed Data Export'!BK345*O$1</f>
        <v>0</v>
      </c>
      <c r="P344" s="2">
        <f>'Processed Data Export'!BL345*P$1</f>
        <v>0</v>
      </c>
      <c r="Q344" s="2">
        <f>'Processed Data Export'!BM345*Q$1</f>
        <v>0</v>
      </c>
      <c r="R344" s="2">
        <f>'Processed Data Export'!BN345*R$1</f>
        <v>0</v>
      </c>
      <c r="S344" s="2">
        <f>'Processed Data Export'!BO345*S$1</f>
        <v>0</v>
      </c>
      <c r="T344" s="2">
        <f>'Processed Data Export'!BP345*T$1</f>
        <v>0</v>
      </c>
      <c r="U344" s="2">
        <f>'Processed Data Export'!BQ345*U$1</f>
        <v>0</v>
      </c>
      <c r="V344" s="2">
        <f>'Processed Data Export'!BR345*V$1</f>
        <v>0</v>
      </c>
      <c r="W344" s="2">
        <f>'Processed Data Export'!BS345*W$1</f>
        <v>0</v>
      </c>
      <c r="X344" s="2">
        <f>'Processed Data Export'!BT345*X$1</f>
        <v>0</v>
      </c>
      <c r="Y344" s="2">
        <f>'Processed Data Export'!BU345*Y$1</f>
        <v>0</v>
      </c>
      <c r="Z344" s="2">
        <f>'Processed Data Export'!BV345*Z$1</f>
        <v>0</v>
      </c>
      <c r="AA344" s="2">
        <f>'Processed Data Export'!BW345*AA$1</f>
        <v>0</v>
      </c>
      <c r="AB344" s="2">
        <f>'Processed Data Export'!BX345*AB$1</f>
        <v>0</v>
      </c>
      <c r="AC344" s="2">
        <f>'Processed Data Export'!BY345*AC$1</f>
        <v>0</v>
      </c>
      <c r="AD344" s="2">
        <f>'Processed Data Export'!BZ345*AD$1</f>
        <v>0</v>
      </c>
      <c r="AE344" s="2">
        <f>'Processed Data Export'!CA345*AE$1</f>
        <v>0</v>
      </c>
      <c r="AF344" s="2">
        <f>'Processed Data Export'!CB345*AF$1</f>
        <v>0</v>
      </c>
      <c r="AG344" s="2">
        <f>'Processed Data Export'!CC345*AG$1</f>
        <v>0</v>
      </c>
      <c r="AH344" s="2">
        <f>'Processed Data Export'!CD345*AH$1</f>
        <v>0</v>
      </c>
      <c r="AI344" s="2">
        <f>'Processed Data Export'!CE345*AI$1</f>
        <v>0</v>
      </c>
      <c r="AJ344" s="2">
        <f>'Processed Data Export'!CF345*AJ$1</f>
        <v>0</v>
      </c>
      <c r="AK344" s="2">
        <f>'Processed Data Export'!CG345*AK$1</f>
        <v>0</v>
      </c>
      <c r="AL344" s="2">
        <f>'Processed Data Export'!CH345*AL$1</f>
        <v>0</v>
      </c>
      <c r="AM344" s="2">
        <f>'Processed Data Export'!CI345*AM$1</f>
        <v>0</v>
      </c>
      <c r="AN344" s="2">
        <f>'Processed Data Export'!CJ345*AN$1</f>
        <v>0</v>
      </c>
      <c r="AO344" s="2">
        <f>'Processed Data Export'!CK345*AO$1</f>
        <v>0</v>
      </c>
      <c r="AP344" s="2">
        <f>'Processed Data Export'!CL345*AP$1</f>
        <v>0</v>
      </c>
      <c r="AQ344" s="2">
        <f>'Processed Data Export'!CM345*AQ$1</f>
        <v>0</v>
      </c>
      <c r="AR344" s="2">
        <f>'Processed Data Export'!CN345*AR$1</f>
        <v>0</v>
      </c>
      <c r="AS344" s="2">
        <f>'Processed Data Export'!CO345*AS$1</f>
        <v>0</v>
      </c>
      <c r="AT344" s="2">
        <f>'Processed Data Export'!CP345*AT$1</f>
        <v>0</v>
      </c>
      <c r="AU344" s="2">
        <f>'Processed Data Export'!CQ345*AU$1</f>
        <v>0</v>
      </c>
      <c r="AV344" s="2">
        <f>'Processed Data Export'!CR345*AV$1</f>
        <v>0</v>
      </c>
      <c r="AW344" s="2">
        <f>'Processed Data Export'!CS345*AW$1</f>
        <v>0</v>
      </c>
      <c r="AX344" s="2">
        <f>'Processed Data Export'!CT345*AX$1</f>
        <v>0</v>
      </c>
      <c r="AY344" s="2">
        <f>'Processed Data Export'!CU345*AY$1</f>
        <v>0</v>
      </c>
      <c r="AZ344" s="2">
        <f>'Processed Data Export'!CV345*AZ$1</f>
        <v>0</v>
      </c>
      <c r="BA344" s="2">
        <f>'Processed Data Export'!CW345*BA$1</f>
        <v>0</v>
      </c>
      <c r="BB344" s="2">
        <f>'Processed Data Export'!CX345*BB$1</f>
        <v>0</v>
      </c>
      <c r="BC344" s="2">
        <f>'Processed Data Export'!CY345*BC$1</f>
        <v>0</v>
      </c>
      <c r="BD344" s="2">
        <f>'Processed Data Export'!CZ345*BD$1</f>
        <v>0</v>
      </c>
      <c r="BE344" s="2">
        <f>'Processed Data Export'!DA345*BE$1</f>
        <v>0</v>
      </c>
      <c r="BF344" s="2">
        <f>'Processed Data Export'!DB345*BF$1</f>
        <v>0</v>
      </c>
      <c r="BG344" s="2">
        <f>'Processed Data Export'!DC345*BG$1</f>
        <v>0</v>
      </c>
      <c r="BH344" s="2">
        <f>'Processed Data Export'!DD345*BH$1</f>
        <v>0</v>
      </c>
      <c r="BI344" s="2">
        <f>'Processed Data Export'!DE345*BI$1</f>
        <v>0</v>
      </c>
      <c r="BJ344" s="2">
        <f>'Processed Data Export'!DF345*BJ$1</f>
        <v>0</v>
      </c>
      <c r="BK344" s="2">
        <f>'Processed Data Export'!DG345*BK$1</f>
        <v>0</v>
      </c>
      <c r="BL344" s="2">
        <f>'Processed Data Export'!DH345*BL$1</f>
        <v>0</v>
      </c>
      <c r="BM344" s="2">
        <f>'Processed Data Export'!DI345*BM$1</f>
        <v>0</v>
      </c>
      <c r="BN344" s="2">
        <f>'Processed Data Export'!DJ345*BN$1</f>
        <v>0</v>
      </c>
      <c r="BO344" s="2">
        <f>'Processed Data Export'!DK345*BO$1</f>
        <v>0</v>
      </c>
      <c r="BP344" s="2">
        <f>'Processed Data Export'!DL345*BP$1</f>
        <v>0</v>
      </c>
      <c r="BQ344" s="2">
        <f>'Processed Data Export'!DM345*BQ$1</f>
        <v>0</v>
      </c>
      <c r="BR344" s="2">
        <f>'Processed Data Export'!DN345*BR$1</f>
        <v>0</v>
      </c>
      <c r="BS344" s="2">
        <f>'Processed Data Export'!DO345*BS$1</f>
        <v>0</v>
      </c>
      <c r="BT344" s="2">
        <f>'Processed Data Export'!DP345*BT$1</f>
        <v>0</v>
      </c>
      <c r="BU344" s="2">
        <f>'Processed Data Export'!DQ345*BU$1</f>
        <v>0</v>
      </c>
      <c r="BV344" s="2">
        <f>'Processed Data Export'!DR345*BV$1</f>
        <v>0</v>
      </c>
      <c r="BW344" s="2">
        <f>'Processed Data Export'!DS345*BW$1</f>
        <v>0</v>
      </c>
      <c r="BX344" s="2">
        <f>'Processed Data Export'!DT345*BX$1</f>
        <v>0</v>
      </c>
      <c r="BY344" s="2">
        <f>'Processed Data Export'!DU345*BY$1</f>
        <v>0</v>
      </c>
      <c r="BZ344" s="2">
        <f>'Processed Data Export'!DV345*BZ$1</f>
        <v>0</v>
      </c>
      <c r="CA344" s="2">
        <f>'Processed Data Export'!DW345*CA$1</f>
        <v>0</v>
      </c>
      <c r="CB344" s="2">
        <f>'Processed Data Export'!DX345*CB$1</f>
        <v>0</v>
      </c>
      <c r="CC344" s="2">
        <f>'Processed Data Export'!DY345*CC$1</f>
        <v>0</v>
      </c>
      <c r="CD344" s="2">
        <f>'Processed Data Export'!DZ345*CD$1</f>
        <v>0</v>
      </c>
      <c r="CE344" s="2">
        <f>'Processed Data Export'!EA345*CE$1</f>
        <v>0</v>
      </c>
      <c r="CF344" s="2">
        <f>'Processed Data Export'!EB345*CF$1</f>
        <v>0</v>
      </c>
      <c r="CG344" s="2">
        <f>'Processed Data Export'!EC345*CG$1</f>
        <v>0</v>
      </c>
      <c r="CH344" s="2">
        <f>'Processed Data Export'!ED345*CH$1</f>
        <v>0</v>
      </c>
      <c r="CI344" s="2">
        <f>'Processed Data Export'!EE345*CI$1</f>
        <v>0</v>
      </c>
      <c r="CJ344" s="2">
        <f>'Processed Data Export'!EF345*CJ$1</f>
        <v>0</v>
      </c>
      <c r="CK344" s="2">
        <f>'Processed Data Export'!EG345*CK$1</f>
        <v>0</v>
      </c>
      <c r="CL344" s="2">
        <f>'Processed Data Export'!EH345*CL$1</f>
        <v>0</v>
      </c>
      <c r="CM344" s="2">
        <f>'Processed Data Export'!EI345*CM$1</f>
        <v>0</v>
      </c>
      <c r="CN344" s="2">
        <f>'Processed Data Export'!EJ345*CN$1</f>
        <v>0</v>
      </c>
      <c r="CO344" s="2">
        <f t="shared" si="10"/>
        <v>0</v>
      </c>
      <c r="CP344" s="2">
        <f t="shared" si="11"/>
        <v>0</v>
      </c>
    </row>
    <row r="345" spans="1:94" x14ac:dyDescent="0.35">
      <c r="A345" s="2">
        <f>'Processed Data Export'!B346</f>
        <v>0</v>
      </c>
      <c r="B345" s="2">
        <f>'Processed Data Export'!AX346*B$1</f>
        <v>0</v>
      </c>
      <c r="C345" s="2">
        <f>'Processed Data Export'!AY346*C$1</f>
        <v>0</v>
      </c>
      <c r="D345" s="2">
        <f>'Processed Data Export'!AZ346*D$1</f>
        <v>0</v>
      </c>
      <c r="E345" s="2">
        <f>'Processed Data Export'!BA346*E$1</f>
        <v>0</v>
      </c>
      <c r="F345" s="2">
        <f>'Processed Data Export'!BB346*F$1</f>
        <v>0</v>
      </c>
      <c r="G345" s="2">
        <f>'Processed Data Export'!BC346*G$1</f>
        <v>0</v>
      </c>
      <c r="H345" s="2">
        <f>'Processed Data Export'!BD346*H$1</f>
        <v>0</v>
      </c>
      <c r="I345" s="2">
        <f>'Processed Data Export'!BE346*I$1</f>
        <v>0</v>
      </c>
      <c r="J345" s="2">
        <f>'Processed Data Export'!BF346*J$1</f>
        <v>0</v>
      </c>
      <c r="K345" s="2">
        <f>'Processed Data Export'!BG346*K$1</f>
        <v>0</v>
      </c>
      <c r="L345" s="2">
        <f>'Processed Data Export'!BH346*L$1</f>
        <v>0</v>
      </c>
      <c r="M345" s="2">
        <f>'Processed Data Export'!BI346*M$1</f>
        <v>0</v>
      </c>
      <c r="N345" s="2">
        <f>'Processed Data Export'!BJ346*N$1</f>
        <v>0</v>
      </c>
      <c r="O345" s="2">
        <f>'Processed Data Export'!BK346*O$1</f>
        <v>0</v>
      </c>
      <c r="P345" s="2">
        <f>'Processed Data Export'!BL346*P$1</f>
        <v>0</v>
      </c>
      <c r="Q345" s="2">
        <f>'Processed Data Export'!BM346*Q$1</f>
        <v>0</v>
      </c>
      <c r="R345" s="2">
        <f>'Processed Data Export'!BN346*R$1</f>
        <v>0</v>
      </c>
      <c r="S345" s="2">
        <f>'Processed Data Export'!BO346*S$1</f>
        <v>0</v>
      </c>
      <c r="T345" s="2">
        <f>'Processed Data Export'!BP346*T$1</f>
        <v>0</v>
      </c>
      <c r="U345" s="2">
        <f>'Processed Data Export'!BQ346*U$1</f>
        <v>0</v>
      </c>
      <c r="V345" s="2">
        <f>'Processed Data Export'!BR346*V$1</f>
        <v>0</v>
      </c>
      <c r="W345" s="2">
        <f>'Processed Data Export'!BS346*W$1</f>
        <v>0</v>
      </c>
      <c r="X345" s="2">
        <f>'Processed Data Export'!BT346*X$1</f>
        <v>0</v>
      </c>
      <c r="Y345" s="2">
        <f>'Processed Data Export'!BU346*Y$1</f>
        <v>0</v>
      </c>
      <c r="Z345" s="2">
        <f>'Processed Data Export'!BV346*Z$1</f>
        <v>0</v>
      </c>
      <c r="AA345" s="2">
        <f>'Processed Data Export'!BW346*AA$1</f>
        <v>0</v>
      </c>
      <c r="AB345" s="2">
        <f>'Processed Data Export'!BX346*AB$1</f>
        <v>0</v>
      </c>
      <c r="AC345" s="2">
        <f>'Processed Data Export'!BY346*AC$1</f>
        <v>0</v>
      </c>
      <c r="AD345" s="2">
        <f>'Processed Data Export'!BZ346*AD$1</f>
        <v>0</v>
      </c>
      <c r="AE345" s="2">
        <f>'Processed Data Export'!CA346*AE$1</f>
        <v>0</v>
      </c>
      <c r="AF345" s="2">
        <f>'Processed Data Export'!CB346*AF$1</f>
        <v>0</v>
      </c>
      <c r="AG345" s="2">
        <f>'Processed Data Export'!CC346*AG$1</f>
        <v>0</v>
      </c>
      <c r="AH345" s="2">
        <f>'Processed Data Export'!CD346*AH$1</f>
        <v>0</v>
      </c>
      <c r="AI345" s="2">
        <f>'Processed Data Export'!CE346*AI$1</f>
        <v>0</v>
      </c>
      <c r="AJ345" s="2">
        <f>'Processed Data Export'!CF346*AJ$1</f>
        <v>0</v>
      </c>
      <c r="AK345" s="2">
        <f>'Processed Data Export'!CG346*AK$1</f>
        <v>0</v>
      </c>
      <c r="AL345" s="2">
        <f>'Processed Data Export'!CH346*AL$1</f>
        <v>0</v>
      </c>
      <c r="AM345" s="2">
        <f>'Processed Data Export'!CI346*AM$1</f>
        <v>0</v>
      </c>
      <c r="AN345" s="2">
        <f>'Processed Data Export'!CJ346*AN$1</f>
        <v>0</v>
      </c>
      <c r="AO345" s="2">
        <f>'Processed Data Export'!CK346*AO$1</f>
        <v>0</v>
      </c>
      <c r="AP345" s="2">
        <f>'Processed Data Export'!CL346*AP$1</f>
        <v>0</v>
      </c>
      <c r="AQ345" s="2">
        <f>'Processed Data Export'!CM346*AQ$1</f>
        <v>0</v>
      </c>
      <c r="AR345" s="2">
        <f>'Processed Data Export'!CN346*AR$1</f>
        <v>0</v>
      </c>
      <c r="AS345" s="2">
        <f>'Processed Data Export'!CO346*AS$1</f>
        <v>0</v>
      </c>
      <c r="AT345" s="2">
        <f>'Processed Data Export'!CP346*AT$1</f>
        <v>0</v>
      </c>
      <c r="AU345" s="2">
        <f>'Processed Data Export'!CQ346*AU$1</f>
        <v>0</v>
      </c>
      <c r="AV345" s="2">
        <f>'Processed Data Export'!CR346*AV$1</f>
        <v>0</v>
      </c>
      <c r="AW345" s="2">
        <f>'Processed Data Export'!CS346*AW$1</f>
        <v>0</v>
      </c>
      <c r="AX345" s="2">
        <f>'Processed Data Export'!CT346*AX$1</f>
        <v>0</v>
      </c>
      <c r="AY345" s="2">
        <f>'Processed Data Export'!CU346*AY$1</f>
        <v>0</v>
      </c>
      <c r="AZ345" s="2">
        <f>'Processed Data Export'!CV346*AZ$1</f>
        <v>0</v>
      </c>
      <c r="BA345" s="2">
        <f>'Processed Data Export'!CW346*BA$1</f>
        <v>0</v>
      </c>
      <c r="BB345" s="2">
        <f>'Processed Data Export'!CX346*BB$1</f>
        <v>0</v>
      </c>
      <c r="BC345" s="2">
        <f>'Processed Data Export'!CY346*BC$1</f>
        <v>0</v>
      </c>
      <c r="BD345" s="2">
        <f>'Processed Data Export'!CZ346*BD$1</f>
        <v>0</v>
      </c>
      <c r="BE345" s="2">
        <f>'Processed Data Export'!DA346*BE$1</f>
        <v>0</v>
      </c>
      <c r="BF345" s="2">
        <f>'Processed Data Export'!DB346*BF$1</f>
        <v>0</v>
      </c>
      <c r="BG345" s="2">
        <f>'Processed Data Export'!DC346*BG$1</f>
        <v>0</v>
      </c>
      <c r="BH345" s="2">
        <f>'Processed Data Export'!DD346*BH$1</f>
        <v>0</v>
      </c>
      <c r="BI345" s="2">
        <f>'Processed Data Export'!DE346*BI$1</f>
        <v>0</v>
      </c>
      <c r="BJ345" s="2">
        <f>'Processed Data Export'!DF346*BJ$1</f>
        <v>0</v>
      </c>
      <c r="BK345" s="2">
        <f>'Processed Data Export'!DG346*BK$1</f>
        <v>0</v>
      </c>
      <c r="BL345" s="2">
        <f>'Processed Data Export'!DH346*BL$1</f>
        <v>0</v>
      </c>
      <c r="BM345" s="2">
        <f>'Processed Data Export'!DI346*BM$1</f>
        <v>0</v>
      </c>
      <c r="BN345" s="2">
        <f>'Processed Data Export'!DJ346*BN$1</f>
        <v>0</v>
      </c>
      <c r="BO345" s="2">
        <f>'Processed Data Export'!DK346*BO$1</f>
        <v>0</v>
      </c>
      <c r="BP345" s="2">
        <f>'Processed Data Export'!DL346*BP$1</f>
        <v>0</v>
      </c>
      <c r="BQ345" s="2">
        <f>'Processed Data Export'!DM346*BQ$1</f>
        <v>0</v>
      </c>
      <c r="BR345" s="2">
        <f>'Processed Data Export'!DN346*BR$1</f>
        <v>0</v>
      </c>
      <c r="BS345" s="2">
        <f>'Processed Data Export'!DO346*BS$1</f>
        <v>0</v>
      </c>
      <c r="BT345" s="2">
        <f>'Processed Data Export'!DP346*BT$1</f>
        <v>0</v>
      </c>
      <c r="BU345" s="2">
        <f>'Processed Data Export'!DQ346*BU$1</f>
        <v>0</v>
      </c>
      <c r="BV345" s="2">
        <f>'Processed Data Export'!DR346*BV$1</f>
        <v>0</v>
      </c>
      <c r="BW345" s="2">
        <f>'Processed Data Export'!DS346*BW$1</f>
        <v>0</v>
      </c>
      <c r="BX345" s="2">
        <f>'Processed Data Export'!DT346*BX$1</f>
        <v>0</v>
      </c>
      <c r="BY345" s="2">
        <f>'Processed Data Export'!DU346*BY$1</f>
        <v>0</v>
      </c>
      <c r="BZ345" s="2">
        <f>'Processed Data Export'!DV346*BZ$1</f>
        <v>0</v>
      </c>
      <c r="CA345" s="2">
        <f>'Processed Data Export'!DW346*CA$1</f>
        <v>0</v>
      </c>
      <c r="CB345" s="2">
        <f>'Processed Data Export'!DX346*CB$1</f>
        <v>0</v>
      </c>
      <c r="CC345" s="2">
        <f>'Processed Data Export'!DY346*CC$1</f>
        <v>0</v>
      </c>
      <c r="CD345" s="2">
        <f>'Processed Data Export'!DZ346*CD$1</f>
        <v>0</v>
      </c>
      <c r="CE345" s="2">
        <f>'Processed Data Export'!EA346*CE$1</f>
        <v>0</v>
      </c>
      <c r="CF345" s="2">
        <f>'Processed Data Export'!EB346*CF$1</f>
        <v>0</v>
      </c>
      <c r="CG345" s="2">
        <f>'Processed Data Export'!EC346*CG$1</f>
        <v>0</v>
      </c>
      <c r="CH345" s="2">
        <f>'Processed Data Export'!ED346*CH$1</f>
        <v>0</v>
      </c>
      <c r="CI345" s="2">
        <f>'Processed Data Export'!EE346*CI$1</f>
        <v>0</v>
      </c>
      <c r="CJ345" s="2">
        <f>'Processed Data Export'!EF346*CJ$1</f>
        <v>0</v>
      </c>
      <c r="CK345" s="2">
        <f>'Processed Data Export'!EG346*CK$1</f>
        <v>0</v>
      </c>
      <c r="CL345" s="2">
        <f>'Processed Data Export'!EH346*CL$1</f>
        <v>0</v>
      </c>
      <c r="CM345" s="2">
        <f>'Processed Data Export'!EI346*CM$1</f>
        <v>0</v>
      </c>
      <c r="CN345" s="2">
        <f>'Processed Data Export'!EJ346*CN$1</f>
        <v>0</v>
      </c>
      <c r="CO345" s="2">
        <f t="shared" si="10"/>
        <v>0</v>
      </c>
      <c r="CP345" s="2">
        <f t="shared" si="11"/>
        <v>0</v>
      </c>
    </row>
    <row r="346" spans="1:94" x14ac:dyDescent="0.35">
      <c r="A346" s="2">
        <f>'Processed Data Export'!B347</f>
        <v>0</v>
      </c>
      <c r="B346" s="2">
        <f>'Processed Data Export'!AX347*B$1</f>
        <v>0</v>
      </c>
      <c r="C346" s="2">
        <f>'Processed Data Export'!AY347*C$1</f>
        <v>0</v>
      </c>
      <c r="D346" s="2">
        <f>'Processed Data Export'!AZ347*D$1</f>
        <v>0</v>
      </c>
      <c r="E346" s="2">
        <f>'Processed Data Export'!BA347*E$1</f>
        <v>0</v>
      </c>
      <c r="F346" s="2">
        <f>'Processed Data Export'!BB347*F$1</f>
        <v>0</v>
      </c>
      <c r="G346" s="2">
        <f>'Processed Data Export'!BC347*G$1</f>
        <v>0</v>
      </c>
      <c r="H346" s="2">
        <f>'Processed Data Export'!BD347*H$1</f>
        <v>0</v>
      </c>
      <c r="I346" s="2">
        <f>'Processed Data Export'!BE347*I$1</f>
        <v>0</v>
      </c>
      <c r="J346" s="2">
        <f>'Processed Data Export'!BF347*J$1</f>
        <v>0</v>
      </c>
      <c r="K346" s="2">
        <f>'Processed Data Export'!BG347*K$1</f>
        <v>0</v>
      </c>
      <c r="L346" s="2">
        <f>'Processed Data Export'!BH347*L$1</f>
        <v>0</v>
      </c>
      <c r="M346" s="2">
        <f>'Processed Data Export'!BI347*M$1</f>
        <v>0</v>
      </c>
      <c r="N346" s="2">
        <f>'Processed Data Export'!BJ347*N$1</f>
        <v>0</v>
      </c>
      <c r="O346" s="2">
        <f>'Processed Data Export'!BK347*O$1</f>
        <v>0</v>
      </c>
      <c r="P346" s="2">
        <f>'Processed Data Export'!BL347*P$1</f>
        <v>0</v>
      </c>
      <c r="Q346" s="2">
        <f>'Processed Data Export'!BM347*Q$1</f>
        <v>0</v>
      </c>
      <c r="R346" s="2">
        <f>'Processed Data Export'!BN347*R$1</f>
        <v>0</v>
      </c>
      <c r="S346" s="2">
        <f>'Processed Data Export'!BO347*S$1</f>
        <v>0</v>
      </c>
      <c r="T346" s="2">
        <f>'Processed Data Export'!BP347*T$1</f>
        <v>0</v>
      </c>
      <c r="U346" s="2">
        <f>'Processed Data Export'!BQ347*U$1</f>
        <v>0</v>
      </c>
      <c r="V346" s="2">
        <f>'Processed Data Export'!BR347*V$1</f>
        <v>0</v>
      </c>
      <c r="W346" s="2">
        <f>'Processed Data Export'!BS347*W$1</f>
        <v>0</v>
      </c>
      <c r="X346" s="2">
        <f>'Processed Data Export'!BT347*X$1</f>
        <v>0</v>
      </c>
      <c r="Y346" s="2">
        <f>'Processed Data Export'!BU347*Y$1</f>
        <v>0</v>
      </c>
      <c r="Z346" s="2">
        <f>'Processed Data Export'!BV347*Z$1</f>
        <v>0</v>
      </c>
      <c r="AA346" s="2">
        <f>'Processed Data Export'!BW347*AA$1</f>
        <v>0</v>
      </c>
      <c r="AB346" s="2">
        <f>'Processed Data Export'!BX347*AB$1</f>
        <v>0</v>
      </c>
      <c r="AC346" s="2">
        <f>'Processed Data Export'!BY347*AC$1</f>
        <v>0</v>
      </c>
      <c r="AD346" s="2">
        <f>'Processed Data Export'!BZ347*AD$1</f>
        <v>0</v>
      </c>
      <c r="AE346" s="2">
        <f>'Processed Data Export'!CA347*AE$1</f>
        <v>0</v>
      </c>
      <c r="AF346" s="2">
        <f>'Processed Data Export'!CB347*AF$1</f>
        <v>0</v>
      </c>
      <c r="AG346" s="2">
        <f>'Processed Data Export'!CC347*AG$1</f>
        <v>0</v>
      </c>
      <c r="AH346" s="2">
        <f>'Processed Data Export'!CD347*AH$1</f>
        <v>0</v>
      </c>
      <c r="AI346" s="2">
        <f>'Processed Data Export'!CE347*AI$1</f>
        <v>0</v>
      </c>
      <c r="AJ346" s="2">
        <f>'Processed Data Export'!CF347*AJ$1</f>
        <v>0</v>
      </c>
      <c r="AK346" s="2">
        <f>'Processed Data Export'!CG347*AK$1</f>
        <v>0</v>
      </c>
      <c r="AL346" s="2">
        <f>'Processed Data Export'!CH347*AL$1</f>
        <v>0</v>
      </c>
      <c r="AM346" s="2">
        <f>'Processed Data Export'!CI347*AM$1</f>
        <v>0</v>
      </c>
      <c r="AN346" s="2">
        <f>'Processed Data Export'!CJ347*AN$1</f>
        <v>0</v>
      </c>
      <c r="AO346" s="2">
        <f>'Processed Data Export'!CK347*AO$1</f>
        <v>0</v>
      </c>
      <c r="AP346" s="2">
        <f>'Processed Data Export'!CL347*AP$1</f>
        <v>0</v>
      </c>
      <c r="AQ346" s="2">
        <f>'Processed Data Export'!CM347*AQ$1</f>
        <v>0</v>
      </c>
      <c r="AR346" s="2">
        <f>'Processed Data Export'!CN347*AR$1</f>
        <v>0</v>
      </c>
      <c r="AS346" s="2">
        <f>'Processed Data Export'!CO347*AS$1</f>
        <v>0</v>
      </c>
      <c r="AT346" s="2">
        <f>'Processed Data Export'!CP347*AT$1</f>
        <v>0</v>
      </c>
      <c r="AU346" s="2">
        <f>'Processed Data Export'!CQ347*AU$1</f>
        <v>0</v>
      </c>
      <c r="AV346" s="2">
        <f>'Processed Data Export'!CR347*AV$1</f>
        <v>0</v>
      </c>
      <c r="AW346" s="2">
        <f>'Processed Data Export'!CS347*AW$1</f>
        <v>0</v>
      </c>
      <c r="AX346" s="2">
        <f>'Processed Data Export'!CT347*AX$1</f>
        <v>0</v>
      </c>
      <c r="AY346" s="2">
        <f>'Processed Data Export'!CU347*AY$1</f>
        <v>0</v>
      </c>
      <c r="AZ346" s="2">
        <f>'Processed Data Export'!CV347*AZ$1</f>
        <v>0</v>
      </c>
      <c r="BA346" s="2">
        <f>'Processed Data Export'!CW347*BA$1</f>
        <v>0</v>
      </c>
      <c r="BB346" s="2">
        <f>'Processed Data Export'!CX347*BB$1</f>
        <v>0</v>
      </c>
      <c r="BC346" s="2">
        <f>'Processed Data Export'!CY347*BC$1</f>
        <v>0</v>
      </c>
      <c r="BD346" s="2">
        <f>'Processed Data Export'!CZ347*BD$1</f>
        <v>0</v>
      </c>
      <c r="BE346" s="2">
        <f>'Processed Data Export'!DA347*BE$1</f>
        <v>0</v>
      </c>
      <c r="BF346" s="2">
        <f>'Processed Data Export'!DB347*BF$1</f>
        <v>0</v>
      </c>
      <c r="BG346" s="2">
        <f>'Processed Data Export'!DC347*BG$1</f>
        <v>0</v>
      </c>
      <c r="BH346" s="2">
        <f>'Processed Data Export'!DD347*BH$1</f>
        <v>0</v>
      </c>
      <c r="BI346" s="2">
        <f>'Processed Data Export'!DE347*BI$1</f>
        <v>0</v>
      </c>
      <c r="BJ346" s="2">
        <f>'Processed Data Export'!DF347*BJ$1</f>
        <v>0</v>
      </c>
      <c r="BK346" s="2">
        <f>'Processed Data Export'!DG347*BK$1</f>
        <v>0</v>
      </c>
      <c r="BL346" s="2">
        <f>'Processed Data Export'!DH347*BL$1</f>
        <v>0</v>
      </c>
      <c r="BM346" s="2">
        <f>'Processed Data Export'!DI347*BM$1</f>
        <v>0</v>
      </c>
      <c r="BN346" s="2">
        <f>'Processed Data Export'!DJ347*BN$1</f>
        <v>0</v>
      </c>
      <c r="BO346" s="2">
        <f>'Processed Data Export'!DK347*BO$1</f>
        <v>0</v>
      </c>
      <c r="BP346" s="2">
        <f>'Processed Data Export'!DL347*BP$1</f>
        <v>0</v>
      </c>
      <c r="BQ346" s="2">
        <f>'Processed Data Export'!DM347*BQ$1</f>
        <v>0</v>
      </c>
      <c r="BR346" s="2">
        <f>'Processed Data Export'!DN347*BR$1</f>
        <v>0</v>
      </c>
      <c r="BS346" s="2">
        <f>'Processed Data Export'!DO347*BS$1</f>
        <v>0</v>
      </c>
      <c r="BT346" s="2">
        <f>'Processed Data Export'!DP347*BT$1</f>
        <v>0</v>
      </c>
      <c r="BU346" s="2">
        <f>'Processed Data Export'!DQ347*BU$1</f>
        <v>0</v>
      </c>
      <c r="BV346" s="2">
        <f>'Processed Data Export'!DR347*BV$1</f>
        <v>0</v>
      </c>
      <c r="BW346" s="2">
        <f>'Processed Data Export'!DS347*BW$1</f>
        <v>0</v>
      </c>
      <c r="BX346" s="2">
        <f>'Processed Data Export'!DT347*BX$1</f>
        <v>0</v>
      </c>
      <c r="BY346" s="2">
        <f>'Processed Data Export'!DU347*BY$1</f>
        <v>0</v>
      </c>
      <c r="BZ346" s="2">
        <f>'Processed Data Export'!DV347*BZ$1</f>
        <v>0</v>
      </c>
      <c r="CA346" s="2">
        <f>'Processed Data Export'!DW347*CA$1</f>
        <v>0</v>
      </c>
      <c r="CB346" s="2">
        <f>'Processed Data Export'!DX347*CB$1</f>
        <v>0</v>
      </c>
      <c r="CC346" s="2">
        <f>'Processed Data Export'!DY347*CC$1</f>
        <v>0</v>
      </c>
      <c r="CD346" s="2">
        <f>'Processed Data Export'!DZ347*CD$1</f>
        <v>0</v>
      </c>
      <c r="CE346" s="2">
        <f>'Processed Data Export'!EA347*CE$1</f>
        <v>0</v>
      </c>
      <c r="CF346" s="2">
        <f>'Processed Data Export'!EB347*CF$1</f>
        <v>0</v>
      </c>
      <c r="CG346" s="2">
        <f>'Processed Data Export'!EC347*CG$1</f>
        <v>0</v>
      </c>
      <c r="CH346" s="2">
        <f>'Processed Data Export'!ED347*CH$1</f>
        <v>0</v>
      </c>
      <c r="CI346" s="2">
        <f>'Processed Data Export'!EE347*CI$1</f>
        <v>0</v>
      </c>
      <c r="CJ346" s="2">
        <f>'Processed Data Export'!EF347*CJ$1</f>
        <v>0</v>
      </c>
      <c r="CK346" s="2">
        <f>'Processed Data Export'!EG347*CK$1</f>
        <v>0</v>
      </c>
      <c r="CL346" s="2">
        <f>'Processed Data Export'!EH347*CL$1</f>
        <v>0</v>
      </c>
      <c r="CM346" s="2">
        <f>'Processed Data Export'!EI347*CM$1</f>
        <v>0</v>
      </c>
      <c r="CN346" s="2">
        <f>'Processed Data Export'!EJ347*CN$1</f>
        <v>0</v>
      </c>
      <c r="CO346" s="2">
        <f t="shared" si="10"/>
        <v>0</v>
      </c>
      <c r="CP346" s="2">
        <f t="shared" si="11"/>
        <v>0</v>
      </c>
    </row>
    <row r="347" spans="1:94" x14ac:dyDescent="0.35">
      <c r="A347" s="2">
        <f>'Processed Data Export'!B348</f>
        <v>0</v>
      </c>
      <c r="B347" s="2">
        <f>'Processed Data Export'!AX348*B$1</f>
        <v>0</v>
      </c>
      <c r="C347" s="2">
        <f>'Processed Data Export'!AY348*C$1</f>
        <v>0</v>
      </c>
      <c r="D347" s="2">
        <f>'Processed Data Export'!AZ348*D$1</f>
        <v>0</v>
      </c>
      <c r="E347" s="2">
        <f>'Processed Data Export'!BA348*E$1</f>
        <v>0</v>
      </c>
      <c r="F347" s="2">
        <f>'Processed Data Export'!BB348*F$1</f>
        <v>0</v>
      </c>
      <c r="G347" s="2">
        <f>'Processed Data Export'!BC348*G$1</f>
        <v>0</v>
      </c>
      <c r="H347" s="2">
        <f>'Processed Data Export'!BD348*H$1</f>
        <v>0</v>
      </c>
      <c r="I347" s="2">
        <f>'Processed Data Export'!BE348*I$1</f>
        <v>0</v>
      </c>
      <c r="J347" s="2">
        <f>'Processed Data Export'!BF348*J$1</f>
        <v>0</v>
      </c>
      <c r="K347" s="2">
        <f>'Processed Data Export'!BG348*K$1</f>
        <v>0</v>
      </c>
      <c r="L347" s="2">
        <f>'Processed Data Export'!BH348*L$1</f>
        <v>0</v>
      </c>
      <c r="M347" s="2">
        <f>'Processed Data Export'!BI348*M$1</f>
        <v>0</v>
      </c>
      <c r="N347" s="2">
        <f>'Processed Data Export'!BJ348*N$1</f>
        <v>0</v>
      </c>
      <c r="O347" s="2">
        <f>'Processed Data Export'!BK348*O$1</f>
        <v>0</v>
      </c>
      <c r="P347" s="2">
        <f>'Processed Data Export'!BL348*P$1</f>
        <v>0</v>
      </c>
      <c r="Q347" s="2">
        <f>'Processed Data Export'!BM348*Q$1</f>
        <v>0</v>
      </c>
      <c r="R347" s="2">
        <f>'Processed Data Export'!BN348*R$1</f>
        <v>0</v>
      </c>
      <c r="S347" s="2">
        <f>'Processed Data Export'!BO348*S$1</f>
        <v>0</v>
      </c>
      <c r="T347" s="2">
        <f>'Processed Data Export'!BP348*T$1</f>
        <v>0</v>
      </c>
      <c r="U347" s="2">
        <f>'Processed Data Export'!BQ348*U$1</f>
        <v>0</v>
      </c>
      <c r="V347" s="2">
        <f>'Processed Data Export'!BR348*V$1</f>
        <v>0</v>
      </c>
      <c r="W347" s="2">
        <f>'Processed Data Export'!BS348*W$1</f>
        <v>0</v>
      </c>
      <c r="X347" s="2">
        <f>'Processed Data Export'!BT348*X$1</f>
        <v>0</v>
      </c>
      <c r="Y347" s="2">
        <f>'Processed Data Export'!BU348*Y$1</f>
        <v>0</v>
      </c>
      <c r="Z347" s="2">
        <f>'Processed Data Export'!BV348*Z$1</f>
        <v>0</v>
      </c>
      <c r="AA347" s="2">
        <f>'Processed Data Export'!BW348*AA$1</f>
        <v>0</v>
      </c>
      <c r="AB347" s="2">
        <f>'Processed Data Export'!BX348*AB$1</f>
        <v>0</v>
      </c>
      <c r="AC347" s="2">
        <f>'Processed Data Export'!BY348*AC$1</f>
        <v>0</v>
      </c>
      <c r="AD347" s="2">
        <f>'Processed Data Export'!BZ348*AD$1</f>
        <v>0</v>
      </c>
      <c r="AE347" s="2">
        <f>'Processed Data Export'!CA348*AE$1</f>
        <v>0</v>
      </c>
      <c r="AF347" s="2">
        <f>'Processed Data Export'!CB348*AF$1</f>
        <v>0</v>
      </c>
      <c r="AG347" s="2">
        <f>'Processed Data Export'!CC348*AG$1</f>
        <v>0</v>
      </c>
      <c r="AH347" s="2">
        <f>'Processed Data Export'!CD348*AH$1</f>
        <v>0</v>
      </c>
      <c r="AI347" s="2">
        <f>'Processed Data Export'!CE348*AI$1</f>
        <v>0</v>
      </c>
      <c r="AJ347" s="2">
        <f>'Processed Data Export'!CF348*AJ$1</f>
        <v>0</v>
      </c>
      <c r="AK347" s="2">
        <f>'Processed Data Export'!CG348*AK$1</f>
        <v>0</v>
      </c>
      <c r="AL347" s="2">
        <f>'Processed Data Export'!CH348*AL$1</f>
        <v>0</v>
      </c>
      <c r="AM347" s="2">
        <f>'Processed Data Export'!CI348*AM$1</f>
        <v>0</v>
      </c>
      <c r="AN347" s="2">
        <f>'Processed Data Export'!CJ348*AN$1</f>
        <v>0</v>
      </c>
      <c r="AO347" s="2">
        <f>'Processed Data Export'!CK348*AO$1</f>
        <v>0</v>
      </c>
      <c r="AP347" s="2">
        <f>'Processed Data Export'!CL348*AP$1</f>
        <v>0</v>
      </c>
      <c r="AQ347" s="2">
        <f>'Processed Data Export'!CM348*AQ$1</f>
        <v>0</v>
      </c>
      <c r="AR347" s="2">
        <f>'Processed Data Export'!CN348*AR$1</f>
        <v>0</v>
      </c>
      <c r="AS347" s="2">
        <f>'Processed Data Export'!CO348*AS$1</f>
        <v>0</v>
      </c>
      <c r="AT347" s="2">
        <f>'Processed Data Export'!CP348*AT$1</f>
        <v>0</v>
      </c>
      <c r="AU347" s="2">
        <f>'Processed Data Export'!CQ348*AU$1</f>
        <v>0</v>
      </c>
      <c r="AV347" s="2">
        <f>'Processed Data Export'!CR348*AV$1</f>
        <v>0</v>
      </c>
      <c r="AW347" s="2">
        <f>'Processed Data Export'!CS348*AW$1</f>
        <v>0</v>
      </c>
      <c r="AX347" s="2">
        <f>'Processed Data Export'!CT348*AX$1</f>
        <v>0</v>
      </c>
      <c r="AY347" s="2">
        <f>'Processed Data Export'!CU348*AY$1</f>
        <v>0</v>
      </c>
      <c r="AZ347" s="2">
        <f>'Processed Data Export'!CV348*AZ$1</f>
        <v>0</v>
      </c>
      <c r="BA347" s="2">
        <f>'Processed Data Export'!CW348*BA$1</f>
        <v>0</v>
      </c>
      <c r="BB347" s="2">
        <f>'Processed Data Export'!CX348*BB$1</f>
        <v>0</v>
      </c>
      <c r="BC347" s="2">
        <f>'Processed Data Export'!CY348*BC$1</f>
        <v>0</v>
      </c>
      <c r="BD347" s="2">
        <f>'Processed Data Export'!CZ348*BD$1</f>
        <v>0</v>
      </c>
      <c r="BE347" s="2">
        <f>'Processed Data Export'!DA348*BE$1</f>
        <v>0</v>
      </c>
      <c r="BF347" s="2">
        <f>'Processed Data Export'!DB348*BF$1</f>
        <v>0</v>
      </c>
      <c r="BG347" s="2">
        <f>'Processed Data Export'!DC348*BG$1</f>
        <v>0</v>
      </c>
      <c r="BH347" s="2">
        <f>'Processed Data Export'!DD348*BH$1</f>
        <v>0</v>
      </c>
      <c r="BI347" s="2">
        <f>'Processed Data Export'!DE348*BI$1</f>
        <v>0</v>
      </c>
      <c r="BJ347" s="2">
        <f>'Processed Data Export'!DF348*BJ$1</f>
        <v>0</v>
      </c>
      <c r="BK347" s="2">
        <f>'Processed Data Export'!DG348*BK$1</f>
        <v>0</v>
      </c>
      <c r="BL347" s="2">
        <f>'Processed Data Export'!DH348*BL$1</f>
        <v>0</v>
      </c>
      <c r="BM347" s="2">
        <f>'Processed Data Export'!DI348*BM$1</f>
        <v>0</v>
      </c>
      <c r="BN347" s="2">
        <f>'Processed Data Export'!DJ348*BN$1</f>
        <v>0</v>
      </c>
      <c r="BO347" s="2">
        <f>'Processed Data Export'!DK348*BO$1</f>
        <v>0</v>
      </c>
      <c r="BP347" s="2">
        <f>'Processed Data Export'!DL348*BP$1</f>
        <v>0</v>
      </c>
      <c r="BQ347" s="2">
        <f>'Processed Data Export'!DM348*BQ$1</f>
        <v>0</v>
      </c>
      <c r="BR347" s="2">
        <f>'Processed Data Export'!DN348*BR$1</f>
        <v>0</v>
      </c>
      <c r="BS347" s="2">
        <f>'Processed Data Export'!DO348*BS$1</f>
        <v>0</v>
      </c>
      <c r="BT347" s="2">
        <f>'Processed Data Export'!DP348*BT$1</f>
        <v>0</v>
      </c>
      <c r="BU347" s="2">
        <f>'Processed Data Export'!DQ348*BU$1</f>
        <v>0</v>
      </c>
      <c r="BV347" s="2">
        <f>'Processed Data Export'!DR348*BV$1</f>
        <v>0</v>
      </c>
      <c r="BW347" s="2">
        <f>'Processed Data Export'!DS348*BW$1</f>
        <v>0</v>
      </c>
      <c r="BX347" s="2">
        <f>'Processed Data Export'!DT348*BX$1</f>
        <v>0</v>
      </c>
      <c r="BY347" s="2">
        <f>'Processed Data Export'!DU348*BY$1</f>
        <v>0</v>
      </c>
      <c r="BZ347" s="2">
        <f>'Processed Data Export'!DV348*BZ$1</f>
        <v>0</v>
      </c>
      <c r="CA347" s="2">
        <f>'Processed Data Export'!DW348*CA$1</f>
        <v>0</v>
      </c>
      <c r="CB347" s="2">
        <f>'Processed Data Export'!DX348*CB$1</f>
        <v>0</v>
      </c>
      <c r="CC347" s="2">
        <f>'Processed Data Export'!DY348*CC$1</f>
        <v>0</v>
      </c>
      <c r="CD347" s="2">
        <f>'Processed Data Export'!DZ348*CD$1</f>
        <v>0</v>
      </c>
      <c r="CE347" s="2">
        <f>'Processed Data Export'!EA348*CE$1</f>
        <v>0</v>
      </c>
      <c r="CF347" s="2">
        <f>'Processed Data Export'!EB348*CF$1</f>
        <v>0</v>
      </c>
      <c r="CG347" s="2">
        <f>'Processed Data Export'!EC348*CG$1</f>
        <v>0</v>
      </c>
      <c r="CH347" s="2">
        <f>'Processed Data Export'!ED348*CH$1</f>
        <v>0</v>
      </c>
      <c r="CI347" s="2">
        <f>'Processed Data Export'!EE348*CI$1</f>
        <v>0</v>
      </c>
      <c r="CJ347" s="2">
        <f>'Processed Data Export'!EF348*CJ$1</f>
        <v>0</v>
      </c>
      <c r="CK347" s="2">
        <f>'Processed Data Export'!EG348*CK$1</f>
        <v>0</v>
      </c>
      <c r="CL347" s="2">
        <f>'Processed Data Export'!EH348*CL$1</f>
        <v>0</v>
      </c>
      <c r="CM347" s="2">
        <f>'Processed Data Export'!EI348*CM$1</f>
        <v>0</v>
      </c>
      <c r="CN347" s="2">
        <f>'Processed Data Export'!EJ348*CN$1</f>
        <v>0</v>
      </c>
      <c r="CO347" s="2">
        <f t="shared" si="10"/>
        <v>0</v>
      </c>
      <c r="CP347" s="2">
        <f t="shared" si="11"/>
        <v>0</v>
      </c>
    </row>
    <row r="348" spans="1:94" x14ac:dyDescent="0.35">
      <c r="A348" s="2">
        <f>'Processed Data Export'!B349</f>
        <v>0</v>
      </c>
      <c r="B348" s="2">
        <f>'Processed Data Export'!AX349*B$1</f>
        <v>0</v>
      </c>
      <c r="C348" s="2">
        <f>'Processed Data Export'!AY349*C$1</f>
        <v>0</v>
      </c>
      <c r="D348" s="2">
        <f>'Processed Data Export'!AZ349*D$1</f>
        <v>0</v>
      </c>
      <c r="E348" s="2">
        <f>'Processed Data Export'!BA349*E$1</f>
        <v>0</v>
      </c>
      <c r="F348" s="2">
        <f>'Processed Data Export'!BB349*F$1</f>
        <v>0</v>
      </c>
      <c r="G348" s="2">
        <f>'Processed Data Export'!BC349*G$1</f>
        <v>0</v>
      </c>
      <c r="H348" s="2">
        <f>'Processed Data Export'!BD349*H$1</f>
        <v>0</v>
      </c>
      <c r="I348" s="2">
        <f>'Processed Data Export'!BE349*I$1</f>
        <v>0</v>
      </c>
      <c r="J348" s="2">
        <f>'Processed Data Export'!BF349*J$1</f>
        <v>0</v>
      </c>
      <c r="K348" s="2">
        <f>'Processed Data Export'!BG349*K$1</f>
        <v>0</v>
      </c>
      <c r="L348" s="2">
        <f>'Processed Data Export'!BH349*L$1</f>
        <v>0</v>
      </c>
      <c r="M348" s="2">
        <f>'Processed Data Export'!BI349*M$1</f>
        <v>0</v>
      </c>
      <c r="N348" s="2">
        <f>'Processed Data Export'!BJ349*N$1</f>
        <v>0</v>
      </c>
      <c r="O348" s="2">
        <f>'Processed Data Export'!BK349*O$1</f>
        <v>0</v>
      </c>
      <c r="P348" s="2">
        <f>'Processed Data Export'!BL349*P$1</f>
        <v>0</v>
      </c>
      <c r="Q348" s="2">
        <f>'Processed Data Export'!BM349*Q$1</f>
        <v>0</v>
      </c>
      <c r="R348" s="2">
        <f>'Processed Data Export'!BN349*R$1</f>
        <v>0</v>
      </c>
      <c r="S348" s="2">
        <f>'Processed Data Export'!BO349*S$1</f>
        <v>0</v>
      </c>
      <c r="T348" s="2">
        <f>'Processed Data Export'!BP349*T$1</f>
        <v>0</v>
      </c>
      <c r="U348" s="2">
        <f>'Processed Data Export'!BQ349*U$1</f>
        <v>0</v>
      </c>
      <c r="V348" s="2">
        <f>'Processed Data Export'!BR349*V$1</f>
        <v>0</v>
      </c>
      <c r="W348" s="2">
        <f>'Processed Data Export'!BS349*W$1</f>
        <v>0</v>
      </c>
      <c r="X348" s="2">
        <f>'Processed Data Export'!BT349*X$1</f>
        <v>0</v>
      </c>
      <c r="Y348" s="2">
        <f>'Processed Data Export'!BU349*Y$1</f>
        <v>0</v>
      </c>
      <c r="Z348" s="2">
        <f>'Processed Data Export'!BV349*Z$1</f>
        <v>0</v>
      </c>
      <c r="AA348" s="2">
        <f>'Processed Data Export'!BW349*AA$1</f>
        <v>0</v>
      </c>
      <c r="AB348" s="2">
        <f>'Processed Data Export'!BX349*AB$1</f>
        <v>0</v>
      </c>
      <c r="AC348" s="2">
        <f>'Processed Data Export'!BY349*AC$1</f>
        <v>0</v>
      </c>
      <c r="AD348" s="2">
        <f>'Processed Data Export'!BZ349*AD$1</f>
        <v>0</v>
      </c>
      <c r="AE348" s="2">
        <f>'Processed Data Export'!CA349*AE$1</f>
        <v>0</v>
      </c>
      <c r="AF348" s="2">
        <f>'Processed Data Export'!CB349*AF$1</f>
        <v>0</v>
      </c>
      <c r="AG348" s="2">
        <f>'Processed Data Export'!CC349*AG$1</f>
        <v>0</v>
      </c>
      <c r="AH348" s="2">
        <f>'Processed Data Export'!CD349*AH$1</f>
        <v>0</v>
      </c>
      <c r="AI348" s="2">
        <f>'Processed Data Export'!CE349*AI$1</f>
        <v>0</v>
      </c>
      <c r="AJ348" s="2">
        <f>'Processed Data Export'!CF349*AJ$1</f>
        <v>0</v>
      </c>
      <c r="AK348" s="2">
        <f>'Processed Data Export'!CG349*AK$1</f>
        <v>0</v>
      </c>
      <c r="AL348" s="2">
        <f>'Processed Data Export'!CH349*AL$1</f>
        <v>0</v>
      </c>
      <c r="AM348" s="2">
        <f>'Processed Data Export'!CI349*AM$1</f>
        <v>0</v>
      </c>
      <c r="AN348" s="2">
        <f>'Processed Data Export'!CJ349*AN$1</f>
        <v>0</v>
      </c>
      <c r="AO348" s="2">
        <f>'Processed Data Export'!CK349*AO$1</f>
        <v>0</v>
      </c>
      <c r="AP348" s="2">
        <f>'Processed Data Export'!CL349*AP$1</f>
        <v>0</v>
      </c>
      <c r="AQ348" s="2">
        <f>'Processed Data Export'!CM349*AQ$1</f>
        <v>0</v>
      </c>
      <c r="AR348" s="2">
        <f>'Processed Data Export'!CN349*AR$1</f>
        <v>0</v>
      </c>
      <c r="AS348" s="2">
        <f>'Processed Data Export'!CO349*AS$1</f>
        <v>0</v>
      </c>
      <c r="AT348" s="2">
        <f>'Processed Data Export'!CP349*AT$1</f>
        <v>0</v>
      </c>
      <c r="AU348" s="2">
        <f>'Processed Data Export'!CQ349*AU$1</f>
        <v>0</v>
      </c>
      <c r="AV348" s="2">
        <f>'Processed Data Export'!CR349*AV$1</f>
        <v>0</v>
      </c>
      <c r="AW348" s="2">
        <f>'Processed Data Export'!CS349*AW$1</f>
        <v>0</v>
      </c>
      <c r="AX348" s="2">
        <f>'Processed Data Export'!CT349*AX$1</f>
        <v>0</v>
      </c>
      <c r="AY348" s="2">
        <f>'Processed Data Export'!CU349*AY$1</f>
        <v>0</v>
      </c>
      <c r="AZ348" s="2">
        <f>'Processed Data Export'!CV349*AZ$1</f>
        <v>0</v>
      </c>
      <c r="BA348" s="2">
        <f>'Processed Data Export'!CW349*BA$1</f>
        <v>0</v>
      </c>
      <c r="BB348" s="2">
        <f>'Processed Data Export'!CX349*BB$1</f>
        <v>0</v>
      </c>
      <c r="BC348" s="2">
        <f>'Processed Data Export'!CY349*BC$1</f>
        <v>0</v>
      </c>
      <c r="BD348" s="2">
        <f>'Processed Data Export'!CZ349*BD$1</f>
        <v>0</v>
      </c>
      <c r="BE348" s="2">
        <f>'Processed Data Export'!DA349*BE$1</f>
        <v>0</v>
      </c>
      <c r="BF348" s="2">
        <f>'Processed Data Export'!DB349*BF$1</f>
        <v>0</v>
      </c>
      <c r="BG348" s="2">
        <f>'Processed Data Export'!DC349*BG$1</f>
        <v>0</v>
      </c>
      <c r="BH348" s="2">
        <f>'Processed Data Export'!DD349*BH$1</f>
        <v>0</v>
      </c>
      <c r="BI348" s="2">
        <f>'Processed Data Export'!DE349*BI$1</f>
        <v>0</v>
      </c>
      <c r="BJ348" s="2">
        <f>'Processed Data Export'!DF349*BJ$1</f>
        <v>0</v>
      </c>
      <c r="BK348" s="2">
        <f>'Processed Data Export'!DG349*BK$1</f>
        <v>0</v>
      </c>
      <c r="BL348" s="2">
        <f>'Processed Data Export'!DH349*BL$1</f>
        <v>0</v>
      </c>
      <c r="BM348" s="2">
        <f>'Processed Data Export'!DI349*BM$1</f>
        <v>0</v>
      </c>
      <c r="BN348" s="2">
        <f>'Processed Data Export'!DJ349*BN$1</f>
        <v>0</v>
      </c>
      <c r="BO348" s="2">
        <f>'Processed Data Export'!DK349*BO$1</f>
        <v>0</v>
      </c>
      <c r="BP348" s="2">
        <f>'Processed Data Export'!DL349*BP$1</f>
        <v>0</v>
      </c>
      <c r="BQ348" s="2">
        <f>'Processed Data Export'!DM349*BQ$1</f>
        <v>0</v>
      </c>
      <c r="BR348" s="2">
        <f>'Processed Data Export'!DN349*BR$1</f>
        <v>0</v>
      </c>
      <c r="BS348" s="2">
        <f>'Processed Data Export'!DO349*BS$1</f>
        <v>0</v>
      </c>
      <c r="BT348" s="2">
        <f>'Processed Data Export'!DP349*BT$1</f>
        <v>0</v>
      </c>
      <c r="BU348" s="2">
        <f>'Processed Data Export'!DQ349*BU$1</f>
        <v>0</v>
      </c>
      <c r="BV348" s="2">
        <f>'Processed Data Export'!DR349*BV$1</f>
        <v>0</v>
      </c>
      <c r="BW348" s="2">
        <f>'Processed Data Export'!DS349*BW$1</f>
        <v>0</v>
      </c>
      <c r="BX348" s="2">
        <f>'Processed Data Export'!DT349*BX$1</f>
        <v>0</v>
      </c>
      <c r="BY348" s="2">
        <f>'Processed Data Export'!DU349*BY$1</f>
        <v>0</v>
      </c>
      <c r="BZ348" s="2">
        <f>'Processed Data Export'!DV349*BZ$1</f>
        <v>0</v>
      </c>
      <c r="CA348" s="2">
        <f>'Processed Data Export'!DW349*CA$1</f>
        <v>0</v>
      </c>
      <c r="CB348" s="2">
        <f>'Processed Data Export'!DX349*CB$1</f>
        <v>0</v>
      </c>
      <c r="CC348" s="2">
        <f>'Processed Data Export'!DY349*CC$1</f>
        <v>0</v>
      </c>
      <c r="CD348" s="2">
        <f>'Processed Data Export'!DZ349*CD$1</f>
        <v>0</v>
      </c>
      <c r="CE348" s="2">
        <f>'Processed Data Export'!EA349*CE$1</f>
        <v>0</v>
      </c>
      <c r="CF348" s="2">
        <f>'Processed Data Export'!EB349*CF$1</f>
        <v>0</v>
      </c>
      <c r="CG348" s="2">
        <f>'Processed Data Export'!EC349*CG$1</f>
        <v>0</v>
      </c>
      <c r="CH348" s="2">
        <f>'Processed Data Export'!ED349*CH$1</f>
        <v>0</v>
      </c>
      <c r="CI348" s="2">
        <f>'Processed Data Export'!EE349*CI$1</f>
        <v>0</v>
      </c>
      <c r="CJ348" s="2">
        <f>'Processed Data Export'!EF349*CJ$1</f>
        <v>0</v>
      </c>
      <c r="CK348" s="2">
        <f>'Processed Data Export'!EG349*CK$1</f>
        <v>0</v>
      </c>
      <c r="CL348" s="2">
        <f>'Processed Data Export'!EH349*CL$1</f>
        <v>0</v>
      </c>
      <c r="CM348" s="2">
        <f>'Processed Data Export'!EI349*CM$1</f>
        <v>0</v>
      </c>
      <c r="CN348" s="2">
        <f>'Processed Data Export'!EJ349*CN$1</f>
        <v>0</v>
      </c>
      <c r="CO348" s="2">
        <f t="shared" si="10"/>
        <v>0</v>
      </c>
      <c r="CP348" s="2">
        <f t="shared" si="11"/>
        <v>0</v>
      </c>
    </row>
    <row r="349" spans="1:94" x14ac:dyDescent="0.35">
      <c r="A349" s="2">
        <f>'Processed Data Export'!B350</f>
        <v>0</v>
      </c>
      <c r="B349" s="2">
        <f>'Processed Data Export'!AX350*B$1</f>
        <v>0</v>
      </c>
      <c r="C349" s="2">
        <f>'Processed Data Export'!AY350*C$1</f>
        <v>0</v>
      </c>
      <c r="D349" s="2">
        <f>'Processed Data Export'!AZ350*D$1</f>
        <v>0</v>
      </c>
      <c r="E349" s="2">
        <f>'Processed Data Export'!BA350*E$1</f>
        <v>0</v>
      </c>
      <c r="F349" s="2">
        <f>'Processed Data Export'!BB350*F$1</f>
        <v>0</v>
      </c>
      <c r="G349" s="2">
        <f>'Processed Data Export'!BC350*G$1</f>
        <v>0</v>
      </c>
      <c r="H349" s="2">
        <f>'Processed Data Export'!BD350*H$1</f>
        <v>0</v>
      </c>
      <c r="I349" s="2">
        <f>'Processed Data Export'!BE350*I$1</f>
        <v>0</v>
      </c>
      <c r="J349" s="2">
        <f>'Processed Data Export'!BF350*J$1</f>
        <v>0</v>
      </c>
      <c r="K349" s="2">
        <f>'Processed Data Export'!BG350*K$1</f>
        <v>0</v>
      </c>
      <c r="L349" s="2">
        <f>'Processed Data Export'!BH350*L$1</f>
        <v>0</v>
      </c>
      <c r="M349" s="2">
        <f>'Processed Data Export'!BI350*M$1</f>
        <v>0</v>
      </c>
      <c r="N349" s="2">
        <f>'Processed Data Export'!BJ350*N$1</f>
        <v>0</v>
      </c>
      <c r="O349" s="2">
        <f>'Processed Data Export'!BK350*O$1</f>
        <v>0</v>
      </c>
      <c r="P349" s="2">
        <f>'Processed Data Export'!BL350*P$1</f>
        <v>0</v>
      </c>
      <c r="Q349" s="2">
        <f>'Processed Data Export'!BM350*Q$1</f>
        <v>0</v>
      </c>
      <c r="R349" s="2">
        <f>'Processed Data Export'!BN350*R$1</f>
        <v>0</v>
      </c>
      <c r="S349" s="2">
        <f>'Processed Data Export'!BO350*S$1</f>
        <v>0</v>
      </c>
      <c r="T349" s="2">
        <f>'Processed Data Export'!BP350*T$1</f>
        <v>0</v>
      </c>
      <c r="U349" s="2">
        <f>'Processed Data Export'!BQ350*U$1</f>
        <v>0</v>
      </c>
      <c r="V349" s="2">
        <f>'Processed Data Export'!BR350*V$1</f>
        <v>0</v>
      </c>
      <c r="W349" s="2">
        <f>'Processed Data Export'!BS350*W$1</f>
        <v>0</v>
      </c>
      <c r="X349" s="2">
        <f>'Processed Data Export'!BT350*X$1</f>
        <v>0</v>
      </c>
      <c r="Y349" s="2">
        <f>'Processed Data Export'!BU350*Y$1</f>
        <v>0</v>
      </c>
      <c r="Z349" s="2">
        <f>'Processed Data Export'!BV350*Z$1</f>
        <v>0</v>
      </c>
      <c r="AA349" s="2">
        <f>'Processed Data Export'!BW350*AA$1</f>
        <v>0</v>
      </c>
      <c r="AB349" s="2">
        <f>'Processed Data Export'!BX350*AB$1</f>
        <v>0</v>
      </c>
      <c r="AC349" s="2">
        <f>'Processed Data Export'!BY350*AC$1</f>
        <v>0</v>
      </c>
      <c r="AD349" s="2">
        <f>'Processed Data Export'!BZ350*AD$1</f>
        <v>0</v>
      </c>
      <c r="AE349" s="2">
        <f>'Processed Data Export'!CA350*AE$1</f>
        <v>0</v>
      </c>
      <c r="AF349" s="2">
        <f>'Processed Data Export'!CB350*AF$1</f>
        <v>0</v>
      </c>
      <c r="AG349" s="2">
        <f>'Processed Data Export'!CC350*AG$1</f>
        <v>0</v>
      </c>
      <c r="AH349" s="2">
        <f>'Processed Data Export'!CD350*AH$1</f>
        <v>0</v>
      </c>
      <c r="AI349" s="2">
        <f>'Processed Data Export'!CE350*AI$1</f>
        <v>0</v>
      </c>
      <c r="AJ349" s="2">
        <f>'Processed Data Export'!CF350*AJ$1</f>
        <v>0</v>
      </c>
      <c r="AK349" s="2">
        <f>'Processed Data Export'!CG350*AK$1</f>
        <v>0</v>
      </c>
      <c r="AL349" s="2">
        <f>'Processed Data Export'!CH350*AL$1</f>
        <v>0</v>
      </c>
      <c r="AM349" s="2">
        <f>'Processed Data Export'!CI350*AM$1</f>
        <v>0</v>
      </c>
      <c r="AN349" s="2">
        <f>'Processed Data Export'!CJ350*AN$1</f>
        <v>0</v>
      </c>
      <c r="AO349" s="2">
        <f>'Processed Data Export'!CK350*AO$1</f>
        <v>0</v>
      </c>
      <c r="AP349" s="2">
        <f>'Processed Data Export'!CL350*AP$1</f>
        <v>0</v>
      </c>
      <c r="AQ349" s="2">
        <f>'Processed Data Export'!CM350*AQ$1</f>
        <v>0</v>
      </c>
      <c r="AR349" s="2">
        <f>'Processed Data Export'!CN350*AR$1</f>
        <v>0</v>
      </c>
      <c r="AS349" s="2">
        <f>'Processed Data Export'!CO350*AS$1</f>
        <v>0</v>
      </c>
      <c r="AT349" s="2">
        <f>'Processed Data Export'!CP350*AT$1</f>
        <v>0</v>
      </c>
      <c r="AU349" s="2">
        <f>'Processed Data Export'!CQ350*AU$1</f>
        <v>0</v>
      </c>
      <c r="AV349" s="2">
        <f>'Processed Data Export'!CR350*AV$1</f>
        <v>0</v>
      </c>
      <c r="AW349" s="2">
        <f>'Processed Data Export'!CS350*AW$1</f>
        <v>0</v>
      </c>
      <c r="AX349" s="2">
        <f>'Processed Data Export'!CT350*AX$1</f>
        <v>0</v>
      </c>
      <c r="AY349" s="2">
        <f>'Processed Data Export'!CU350*AY$1</f>
        <v>0</v>
      </c>
      <c r="AZ349" s="2">
        <f>'Processed Data Export'!CV350*AZ$1</f>
        <v>0</v>
      </c>
      <c r="BA349" s="2">
        <f>'Processed Data Export'!CW350*BA$1</f>
        <v>0</v>
      </c>
      <c r="BB349" s="2">
        <f>'Processed Data Export'!CX350*BB$1</f>
        <v>0</v>
      </c>
      <c r="BC349" s="2">
        <f>'Processed Data Export'!CY350*BC$1</f>
        <v>0</v>
      </c>
      <c r="BD349" s="2">
        <f>'Processed Data Export'!CZ350*BD$1</f>
        <v>0</v>
      </c>
      <c r="BE349" s="2">
        <f>'Processed Data Export'!DA350*BE$1</f>
        <v>0</v>
      </c>
      <c r="BF349" s="2">
        <f>'Processed Data Export'!DB350*BF$1</f>
        <v>0</v>
      </c>
      <c r="BG349" s="2">
        <f>'Processed Data Export'!DC350*BG$1</f>
        <v>0</v>
      </c>
      <c r="BH349" s="2">
        <f>'Processed Data Export'!DD350*BH$1</f>
        <v>0</v>
      </c>
      <c r="BI349" s="2">
        <f>'Processed Data Export'!DE350*BI$1</f>
        <v>0</v>
      </c>
      <c r="BJ349" s="2">
        <f>'Processed Data Export'!DF350*BJ$1</f>
        <v>0</v>
      </c>
      <c r="BK349" s="2">
        <f>'Processed Data Export'!DG350*BK$1</f>
        <v>0</v>
      </c>
      <c r="BL349" s="2">
        <f>'Processed Data Export'!DH350*BL$1</f>
        <v>0</v>
      </c>
      <c r="BM349" s="2">
        <f>'Processed Data Export'!DI350*BM$1</f>
        <v>0</v>
      </c>
      <c r="BN349" s="2">
        <f>'Processed Data Export'!DJ350*BN$1</f>
        <v>0</v>
      </c>
      <c r="BO349" s="2">
        <f>'Processed Data Export'!DK350*BO$1</f>
        <v>0</v>
      </c>
      <c r="BP349" s="2">
        <f>'Processed Data Export'!DL350*BP$1</f>
        <v>0</v>
      </c>
      <c r="BQ349" s="2">
        <f>'Processed Data Export'!DM350*BQ$1</f>
        <v>0</v>
      </c>
      <c r="BR349" s="2">
        <f>'Processed Data Export'!DN350*BR$1</f>
        <v>0</v>
      </c>
      <c r="BS349" s="2">
        <f>'Processed Data Export'!DO350*BS$1</f>
        <v>0</v>
      </c>
      <c r="BT349" s="2">
        <f>'Processed Data Export'!DP350*BT$1</f>
        <v>0</v>
      </c>
      <c r="BU349" s="2">
        <f>'Processed Data Export'!DQ350*BU$1</f>
        <v>0</v>
      </c>
      <c r="BV349" s="2">
        <f>'Processed Data Export'!DR350*BV$1</f>
        <v>0</v>
      </c>
      <c r="BW349" s="2">
        <f>'Processed Data Export'!DS350*BW$1</f>
        <v>0</v>
      </c>
      <c r="BX349" s="2">
        <f>'Processed Data Export'!DT350*BX$1</f>
        <v>0</v>
      </c>
      <c r="BY349" s="2">
        <f>'Processed Data Export'!DU350*BY$1</f>
        <v>0</v>
      </c>
      <c r="BZ349" s="2">
        <f>'Processed Data Export'!DV350*BZ$1</f>
        <v>0</v>
      </c>
      <c r="CA349" s="2">
        <f>'Processed Data Export'!DW350*CA$1</f>
        <v>0</v>
      </c>
      <c r="CB349" s="2">
        <f>'Processed Data Export'!DX350*CB$1</f>
        <v>0</v>
      </c>
      <c r="CC349" s="2">
        <f>'Processed Data Export'!DY350*CC$1</f>
        <v>0</v>
      </c>
      <c r="CD349" s="2">
        <f>'Processed Data Export'!DZ350*CD$1</f>
        <v>0</v>
      </c>
      <c r="CE349" s="2">
        <f>'Processed Data Export'!EA350*CE$1</f>
        <v>0</v>
      </c>
      <c r="CF349" s="2">
        <f>'Processed Data Export'!EB350*CF$1</f>
        <v>0</v>
      </c>
      <c r="CG349" s="2">
        <f>'Processed Data Export'!EC350*CG$1</f>
        <v>0</v>
      </c>
      <c r="CH349" s="2">
        <f>'Processed Data Export'!ED350*CH$1</f>
        <v>0</v>
      </c>
      <c r="CI349" s="2">
        <f>'Processed Data Export'!EE350*CI$1</f>
        <v>0</v>
      </c>
      <c r="CJ349" s="2">
        <f>'Processed Data Export'!EF350*CJ$1</f>
        <v>0</v>
      </c>
      <c r="CK349" s="2">
        <f>'Processed Data Export'!EG350*CK$1</f>
        <v>0</v>
      </c>
      <c r="CL349" s="2">
        <f>'Processed Data Export'!EH350*CL$1</f>
        <v>0</v>
      </c>
      <c r="CM349" s="2">
        <f>'Processed Data Export'!EI350*CM$1</f>
        <v>0</v>
      </c>
      <c r="CN349" s="2">
        <f>'Processed Data Export'!EJ350*CN$1</f>
        <v>0</v>
      </c>
      <c r="CO349" s="2">
        <f t="shared" si="10"/>
        <v>0</v>
      </c>
      <c r="CP349" s="2">
        <f t="shared" si="11"/>
        <v>0</v>
      </c>
    </row>
    <row r="350" spans="1:94" x14ac:dyDescent="0.35">
      <c r="A350" s="2">
        <f>'Processed Data Export'!B351</f>
        <v>0</v>
      </c>
      <c r="B350" s="2">
        <f>'Processed Data Export'!AX351*B$1</f>
        <v>0</v>
      </c>
      <c r="C350" s="2">
        <f>'Processed Data Export'!AY351*C$1</f>
        <v>0</v>
      </c>
      <c r="D350" s="2">
        <f>'Processed Data Export'!AZ351*D$1</f>
        <v>0</v>
      </c>
      <c r="E350" s="2">
        <f>'Processed Data Export'!BA351*E$1</f>
        <v>0</v>
      </c>
      <c r="F350" s="2">
        <f>'Processed Data Export'!BB351*F$1</f>
        <v>0</v>
      </c>
      <c r="G350" s="2">
        <f>'Processed Data Export'!BC351*G$1</f>
        <v>0</v>
      </c>
      <c r="H350" s="2">
        <f>'Processed Data Export'!BD351*H$1</f>
        <v>0</v>
      </c>
      <c r="I350" s="2">
        <f>'Processed Data Export'!BE351*I$1</f>
        <v>0</v>
      </c>
      <c r="J350" s="2">
        <f>'Processed Data Export'!BF351*J$1</f>
        <v>0</v>
      </c>
      <c r="K350" s="2">
        <f>'Processed Data Export'!BG351*K$1</f>
        <v>0</v>
      </c>
      <c r="L350" s="2">
        <f>'Processed Data Export'!BH351*L$1</f>
        <v>0</v>
      </c>
      <c r="M350" s="2">
        <f>'Processed Data Export'!BI351*M$1</f>
        <v>0</v>
      </c>
      <c r="N350" s="2">
        <f>'Processed Data Export'!BJ351*N$1</f>
        <v>0</v>
      </c>
      <c r="O350" s="2">
        <f>'Processed Data Export'!BK351*O$1</f>
        <v>0</v>
      </c>
      <c r="P350" s="2">
        <f>'Processed Data Export'!BL351*P$1</f>
        <v>0</v>
      </c>
      <c r="Q350" s="2">
        <f>'Processed Data Export'!BM351*Q$1</f>
        <v>0</v>
      </c>
      <c r="R350" s="2">
        <f>'Processed Data Export'!BN351*R$1</f>
        <v>0</v>
      </c>
      <c r="S350" s="2">
        <f>'Processed Data Export'!BO351*S$1</f>
        <v>0</v>
      </c>
      <c r="T350" s="2">
        <f>'Processed Data Export'!BP351*T$1</f>
        <v>0</v>
      </c>
      <c r="U350" s="2">
        <f>'Processed Data Export'!BQ351*U$1</f>
        <v>0</v>
      </c>
      <c r="V350" s="2">
        <f>'Processed Data Export'!BR351*V$1</f>
        <v>0</v>
      </c>
      <c r="W350" s="2">
        <f>'Processed Data Export'!BS351*W$1</f>
        <v>0</v>
      </c>
      <c r="X350" s="2">
        <f>'Processed Data Export'!BT351*X$1</f>
        <v>0</v>
      </c>
      <c r="Y350" s="2">
        <f>'Processed Data Export'!BU351*Y$1</f>
        <v>0</v>
      </c>
      <c r="Z350" s="2">
        <f>'Processed Data Export'!BV351*Z$1</f>
        <v>0</v>
      </c>
      <c r="AA350" s="2">
        <f>'Processed Data Export'!BW351*AA$1</f>
        <v>0</v>
      </c>
      <c r="AB350" s="2">
        <f>'Processed Data Export'!BX351*AB$1</f>
        <v>0</v>
      </c>
      <c r="AC350" s="2">
        <f>'Processed Data Export'!BY351*AC$1</f>
        <v>0</v>
      </c>
      <c r="AD350" s="2">
        <f>'Processed Data Export'!BZ351*AD$1</f>
        <v>0</v>
      </c>
      <c r="AE350" s="2">
        <f>'Processed Data Export'!CA351*AE$1</f>
        <v>0</v>
      </c>
      <c r="AF350" s="2">
        <f>'Processed Data Export'!CB351*AF$1</f>
        <v>0</v>
      </c>
      <c r="AG350" s="2">
        <f>'Processed Data Export'!CC351*AG$1</f>
        <v>0</v>
      </c>
      <c r="AH350" s="2">
        <f>'Processed Data Export'!CD351*AH$1</f>
        <v>0</v>
      </c>
      <c r="AI350" s="2">
        <f>'Processed Data Export'!CE351*AI$1</f>
        <v>0</v>
      </c>
      <c r="AJ350" s="2">
        <f>'Processed Data Export'!CF351*AJ$1</f>
        <v>0</v>
      </c>
      <c r="AK350" s="2">
        <f>'Processed Data Export'!CG351*AK$1</f>
        <v>0</v>
      </c>
      <c r="AL350" s="2">
        <f>'Processed Data Export'!CH351*AL$1</f>
        <v>0</v>
      </c>
      <c r="AM350" s="2">
        <f>'Processed Data Export'!CI351*AM$1</f>
        <v>0</v>
      </c>
      <c r="AN350" s="2">
        <f>'Processed Data Export'!CJ351*AN$1</f>
        <v>0</v>
      </c>
      <c r="AO350" s="2">
        <f>'Processed Data Export'!CK351*AO$1</f>
        <v>0</v>
      </c>
      <c r="AP350" s="2">
        <f>'Processed Data Export'!CL351*AP$1</f>
        <v>0</v>
      </c>
      <c r="AQ350" s="2">
        <f>'Processed Data Export'!CM351*AQ$1</f>
        <v>0</v>
      </c>
      <c r="AR350" s="2">
        <f>'Processed Data Export'!CN351*AR$1</f>
        <v>0</v>
      </c>
      <c r="AS350" s="2">
        <f>'Processed Data Export'!CO351*AS$1</f>
        <v>0</v>
      </c>
      <c r="AT350" s="2">
        <f>'Processed Data Export'!CP351*AT$1</f>
        <v>0</v>
      </c>
      <c r="AU350" s="2">
        <f>'Processed Data Export'!CQ351*AU$1</f>
        <v>0</v>
      </c>
      <c r="AV350" s="2">
        <f>'Processed Data Export'!CR351*AV$1</f>
        <v>0</v>
      </c>
      <c r="AW350" s="2">
        <f>'Processed Data Export'!CS351*AW$1</f>
        <v>0</v>
      </c>
      <c r="AX350" s="2">
        <f>'Processed Data Export'!CT351*AX$1</f>
        <v>0</v>
      </c>
      <c r="AY350" s="2">
        <f>'Processed Data Export'!CU351*AY$1</f>
        <v>0</v>
      </c>
      <c r="AZ350" s="2">
        <f>'Processed Data Export'!CV351*AZ$1</f>
        <v>0</v>
      </c>
      <c r="BA350" s="2">
        <f>'Processed Data Export'!CW351*BA$1</f>
        <v>0</v>
      </c>
      <c r="BB350" s="2">
        <f>'Processed Data Export'!CX351*BB$1</f>
        <v>0</v>
      </c>
      <c r="BC350" s="2">
        <f>'Processed Data Export'!CY351*BC$1</f>
        <v>0</v>
      </c>
      <c r="BD350" s="2">
        <f>'Processed Data Export'!CZ351*BD$1</f>
        <v>0</v>
      </c>
      <c r="BE350" s="2">
        <f>'Processed Data Export'!DA351*BE$1</f>
        <v>0</v>
      </c>
      <c r="BF350" s="2">
        <f>'Processed Data Export'!DB351*BF$1</f>
        <v>0</v>
      </c>
      <c r="BG350" s="2">
        <f>'Processed Data Export'!DC351*BG$1</f>
        <v>0</v>
      </c>
      <c r="BH350" s="2">
        <f>'Processed Data Export'!DD351*BH$1</f>
        <v>0</v>
      </c>
      <c r="BI350" s="2">
        <f>'Processed Data Export'!DE351*BI$1</f>
        <v>0</v>
      </c>
      <c r="BJ350" s="2">
        <f>'Processed Data Export'!DF351*BJ$1</f>
        <v>0</v>
      </c>
      <c r="BK350" s="2">
        <f>'Processed Data Export'!DG351*BK$1</f>
        <v>0</v>
      </c>
      <c r="BL350" s="2">
        <f>'Processed Data Export'!DH351*BL$1</f>
        <v>0</v>
      </c>
      <c r="BM350" s="2">
        <f>'Processed Data Export'!DI351*BM$1</f>
        <v>0</v>
      </c>
      <c r="BN350" s="2">
        <f>'Processed Data Export'!DJ351*BN$1</f>
        <v>0</v>
      </c>
      <c r="BO350" s="2">
        <f>'Processed Data Export'!DK351*BO$1</f>
        <v>0</v>
      </c>
      <c r="BP350" s="2">
        <f>'Processed Data Export'!DL351*BP$1</f>
        <v>0</v>
      </c>
      <c r="BQ350" s="2">
        <f>'Processed Data Export'!DM351*BQ$1</f>
        <v>0</v>
      </c>
      <c r="BR350" s="2">
        <f>'Processed Data Export'!DN351*BR$1</f>
        <v>0</v>
      </c>
      <c r="BS350" s="2">
        <f>'Processed Data Export'!DO351*BS$1</f>
        <v>0</v>
      </c>
      <c r="BT350" s="2">
        <f>'Processed Data Export'!DP351*BT$1</f>
        <v>0</v>
      </c>
      <c r="BU350" s="2">
        <f>'Processed Data Export'!DQ351*BU$1</f>
        <v>0</v>
      </c>
      <c r="BV350" s="2">
        <f>'Processed Data Export'!DR351*BV$1</f>
        <v>0</v>
      </c>
      <c r="BW350" s="2">
        <f>'Processed Data Export'!DS351*BW$1</f>
        <v>0</v>
      </c>
      <c r="BX350" s="2">
        <f>'Processed Data Export'!DT351*BX$1</f>
        <v>0</v>
      </c>
      <c r="BY350" s="2">
        <f>'Processed Data Export'!DU351*BY$1</f>
        <v>0</v>
      </c>
      <c r="BZ350" s="2">
        <f>'Processed Data Export'!DV351*BZ$1</f>
        <v>0</v>
      </c>
      <c r="CA350" s="2">
        <f>'Processed Data Export'!DW351*CA$1</f>
        <v>0</v>
      </c>
      <c r="CB350" s="2">
        <f>'Processed Data Export'!DX351*CB$1</f>
        <v>0</v>
      </c>
      <c r="CC350" s="2">
        <f>'Processed Data Export'!DY351*CC$1</f>
        <v>0</v>
      </c>
      <c r="CD350" s="2">
        <f>'Processed Data Export'!DZ351*CD$1</f>
        <v>0</v>
      </c>
      <c r="CE350" s="2">
        <f>'Processed Data Export'!EA351*CE$1</f>
        <v>0</v>
      </c>
      <c r="CF350" s="2">
        <f>'Processed Data Export'!EB351*CF$1</f>
        <v>0</v>
      </c>
      <c r="CG350" s="2">
        <f>'Processed Data Export'!EC351*CG$1</f>
        <v>0</v>
      </c>
      <c r="CH350" s="2">
        <f>'Processed Data Export'!ED351*CH$1</f>
        <v>0</v>
      </c>
      <c r="CI350" s="2">
        <f>'Processed Data Export'!EE351*CI$1</f>
        <v>0</v>
      </c>
      <c r="CJ350" s="2">
        <f>'Processed Data Export'!EF351*CJ$1</f>
        <v>0</v>
      </c>
      <c r="CK350" s="2">
        <f>'Processed Data Export'!EG351*CK$1</f>
        <v>0</v>
      </c>
      <c r="CL350" s="2">
        <f>'Processed Data Export'!EH351*CL$1</f>
        <v>0</v>
      </c>
      <c r="CM350" s="2">
        <f>'Processed Data Export'!EI351*CM$1</f>
        <v>0</v>
      </c>
      <c r="CN350" s="2">
        <f>'Processed Data Export'!EJ351*CN$1</f>
        <v>0</v>
      </c>
      <c r="CO350" s="2">
        <f t="shared" si="10"/>
        <v>0</v>
      </c>
      <c r="CP350" s="2">
        <f t="shared" si="11"/>
        <v>0</v>
      </c>
    </row>
    <row r="351" spans="1:94" x14ac:dyDescent="0.35">
      <c r="A351" s="2">
        <f>'Processed Data Export'!B352</f>
        <v>0</v>
      </c>
      <c r="B351" s="2">
        <f>'Processed Data Export'!AX352*B$1</f>
        <v>0</v>
      </c>
      <c r="C351" s="2">
        <f>'Processed Data Export'!AY352*C$1</f>
        <v>0</v>
      </c>
      <c r="D351" s="2">
        <f>'Processed Data Export'!AZ352*D$1</f>
        <v>0</v>
      </c>
      <c r="E351" s="2">
        <f>'Processed Data Export'!BA352*E$1</f>
        <v>0</v>
      </c>
      <c r="F351" s="2">
        <f>'Processed Data Export'!BB352*F$1</f>
        <v>0</v>
      </c>
      <c r="G351" s="2">
        <f>'Processed Data Export'!BC352*G$1</f>
        <v>0</v>
      </c>
      <c r="H351" s="2">
        <f>'Processed Data Export'!BD352*H$1</f>
        <v>0</v>
      </c>
      <c r="I351" s="2">
        <f>'Processed Data Export'!BE352*I$1</f>
        <v>0</v>
      </c>
      <c r="J351" s="2">
        <f>'Processed Data Export'!BF352*J$1</f>
        <v>0</v>
      </c>
      <c r="K351" s="2">
        <f>'Processed Data Export'!BG352*K$1</f>
        <v>0</v>
      </c>
      <c r="L351" s="2">
        <f>'Processed Data Export'!BH352*L$1</f>
        <v>0</v>
      </c>
      <c r="M351" s="2">
        <f>'Processed Data Export'!BI352*M$1</f>
        <v>0</v>
      </c>
      <c r="N351" s="2">
        <f>'Processed Data Export'!BJ352*N$1</f>
        <v>0</v>
      </c>
      <c r="O351" s="2">
        <f>'Processed Data Export'!BK352*O$1</f>
        <v>0</v>
      </c>
      <c r="P351" s="2">
        <f>'Processed Data Export'!BL352*P$1</f>
        <v>0</v>
      </c>
      <c r="Q351" s="2">
        <f>'Processed Data Export'!BM352*Q$1</f>
        <v>0</v>
      </c>
      <c r="R351" s="2">
        <f>'Processed Data Export'!BN352*R$1</f>
        <v>0</v>
      </c>
      <c r="S351" s="2">
        <f>'Processed Data Export'!BO352*S$1</f>
        <v>0</v>
      </c>
      <c r="T351" s="2">
        <f>'Processed Data Export'!BP352*T$1</f>
        <v>0</v>
      </c>
      <c r="U351" s="2">
        <f>'Processed Data Export'!BQ352*U$1</f>
        <v>0</v>
      </c>
      <c r="V351" s="2">
        <f>'Processed Data Export'!BR352*V$1</f>
        <v>0</v>
      </c>
      <c r="W351" s="2">
        <f>'Processed Data Export'!BS352*W$1</f>
        <v>0</v>
      </c>
      <c r="X351" s="2">
        <f>'Processed Data Export'!BT352*X$1</f>
        <v>0</v>
      </c>
      <c r="Y351" s="2">
        <f>'Processed Data Export'!BU352*Y$1</f>
        <v>0</v>
      </c>
      <c r="Z351" s="2">
        <f>'Processed Data Export'!BV352*Z$1</f>
        <v>0</v>
      </c>
      <c r="AA351" s="2">
        <f>'Processed Data Export'!BW352*AA$1</f>
        <v>0</v>
      </c>
      <c r="AB351" s="2">
        <f>'Processed Data Export'!BX352*AB$1</f>
        <v>0</v>
      </c>
      <c r="AC351" s="2">
        <f>'Processed Data Export'!BY352*AC$1</f>
        <v>0</v>
      </c>
      <c r="AD351" s="2">
        <f>'Processed Data Export'!BZ352*AD$1</f>
        <v>0</v>
      </c>
      <c r="AE351" s="2">
        <f>'Processed Data Export'!CA352*AE$1</f>
        <v>0</v>
      </c>
      <c r="AF351" s="2">
        <f>'Processed Data Export'!CB352*AF$1</f>
        <v>0</v>
      </c>
      <c r="AG351" s="2">
        <f>'Processed Data Export'!CC352*AG$1</f>
        <v>0</v>
      </c>
      <c r="AH351" s="2">
        <f>'Processed Data Export'!CD352*AH$1</f>
        <v>0</v>
      </c>
      <c r="AI351" s="2">
        <f>'Processed Data Export'!CE352*AI$1</f>
        <v>0</v>
      </c>
      <c r="AJ351" s="2">
        <f>'Processed Data Export'!CF352*AJ$1</f>
        <v>0</v>
      </c>
      <c r="AK351" s="2">
        <f>'Processed Data Export'!CG352*AK$1</f>
        <v>0</v>
      </c>
      <c r="AL351" s="2">
        <f>'Processed Data Export'!CH352*AL$1</f>
        <v>0</v>
      </c>
      <c r="AM351" s="2">
        <f>'Processed Data Export'!CI352*AM$1</f>
        <v>0</v>
      </c>
      <c r="AN351" s="2">
        <f>'Processed Data Export'!CJ352*AN$1</f>
        <v>0</v>
      </c>
      <c r="AO351" s="2">
        <f>'Processed Data Export'!CK352*AO$1</f>
        <v>0</v>
      </c>
      <c r="AP351" s="2">
        <f>'Processed Data Export'!CL352*AP$1</f>
        <v>0</v>
      </c>
      <c r="AQ351" s="2">
        <f>'Processed Data Export'!CM352*AQ$1</f>
        <v>0</v>
      </c>
      <c r="AR351" s="2">
        <f>'Processed Data Export'!CN352*AR$1</f>
        <v>0</v>
      </c>
      <c r="AS351" s="2">
        <f>'Processed Data Export'!CO352*AS$1</f>
        <v>0</v>
      </c>
      <c r="AT351" s="2">
        <f>'Processed Data Export'!CP352*AT$1</f>
        <v>0</v>
      </c>
      <c r="AU351" s="2">
        <f>'Processed Data Export'!CQ352*AU$1</f>
        <v>0</v>
      </c>
      <c r="AV351" s="2">
        <f>'Processed Data Export'!CR352*AV$1</f>
        <v>0</v>
      </c>
      <c r="AW351" s="2">
        <f>'Processed Data Export'!CS352*AW$1</f>
        <v>0</v>
      </c>
      <c r="AX351" s="2">
        <f>'Processed Data Export'!CT352*AX$1</f>
        <v>0</v>
      </c>
      <c r="AY351" s="2">
        <f>'Processed Data Export'!CU352*AY$1</f>
        <v>0</v>
      </c>
      <c r="AZ351" s="2">
        <f>'Processed Data Export'!CV352*AZ$1</f>
        <v>0</v>
      </c>
      <c r="BA351" s="2">
        <f>'Processed Data Export'!CW352*BA$1</f>
        <v>0</v>
      </c>
      <c r="BB351" s="2">
        <f>'Processed Data Export'!CX352*BB$1</f>
        <v>0</v>
      </c>
      <c r="BC351" s="2">
        <f>'Processed Data Export'!CY352*BC$1</f>
        <v>0</v>
      </c>
      <c r="BD351" s="2">
        <f>'Processed Data Export'!CZ352*BD$1</f>
        <v>0</v>
      </c>
      <c r="BE351" s="2">
        <f>'Processed Data Export'!DA352*BE$1</f>
        <v>0</v>
      </c>
      <c r="BF351" s="2">
        <f>'Processed Data Export'!DB352*BF$1</f>
        <v>0</v>
      </c>
      <c r="BG351" s="2">
        <f>'Processed Data Export'!DC352*BG$1</f>
        <v>0</v>
      </c>
      <c r="BH351" s="2">
        <f>'Processed Data Export'!DD352*BH$1</f>
        <v>0</v>
      </c>
      <c r="BI351" s="2">
        <f>'Processed Data Export'!DE352*BI$1</f>
        <v>0</v>
      </c>
      <c r="BJ351" s="2">
        <f>'Processed Data Export'!DF352*BJ$1</f>
        <v>0</v>
      </c>
      <c r="BK351" s="2">
        <f>'Processed Data Export'!DG352*BK$1</f>
        <v>0</v>
      </c>
      <c r="BL351" s="2">
        <f>'Processed Data Export'!DH352*BL$1</f>
        <v>0</v>
      </c>
      <c r="BM351" s="2">
        <f>'Processed Data Export'!DI352*BM$1</f>
        <v>0</v>
      </c>
      <c r="BN351" s="2">
        <f>'Processed Data Export'!DJ352*BN$1</f>
        <v>0</v>
      </c>
      <c r="BO351" s="2">
        <f>'Processed Data Export'!DK352*BO$1</f>
        <v>0</v>
      </c>
      <c r="BP351" s="2">
        <f>'Processed Data Export'!DL352*BP$1</f>
        <v>0</v>
      </c>
      <c r="BQ351" s="2">
        <f>'Processed Data Export'!DM352*BQ$1</f>
        <v>0</v>
      </c>
      <c r="BR351" s="2">
        <f>'Processed Data Export'!DN352*BR$1</f>
        <v>0</v>
      </c>
      <c r="BS351" s="2">
        <f>'Processed Data Export'!DO352*BS$1</f>
        <v>0</v>
      </c>
      <c r="BT351" s="2">
        <f>'Processed Data Export'!DP352*BT$1</f>
        <v>0</v>
      </c>
      <c r="BU351" s="2">
        <f>'Processed Data Export'!DQ352*BU$1</f>
        <v>0</v>
      </c>
      <c r="BV351" s="2">
        <f>'Processed Data Export'!DR352*BV$1</f>
        <v>0</v>
      </c>
      <c r="BW351" s="2">
        <f>'Processed Data Export'!DS352*BW$1</f>
        <v>0</v>
      </c>
      <c r="BX351" s="2">
        <f>'Processed Data Export'!DT352*BX$1</f>
        <v>0</v>
      </c>
      <c r="BY351" s="2">
        <f>'Processed Data Export'!DU352*BY$1</f>
        <v>0</v>
      </c>
      <c r="BZ351" s="2">
        <f>'Processed Data Export'!DV352*BZ$1</f>
        <v>0</v>
      </c>
      <c r="CA351" s="2">
        <f>'Processed Data Export'!DW352*CA$1</f>
        <v>0</v>
      </c>
      <c r="CB351" s="2">
        <f>'Processed Data Export'!DX352*CB$1</f>
        <v>0</v>
      </c>
      <c r="CC351" s="2">
        <f>'Processed Data Export'!DY352*CC$1</f>
        <v>0</v>
      </c>
      <c r="CD351" s="2">
        <f>'Processed Data Export'!DZ352*CD$1</f>
        <v>0</v>
      </c>
      <c r="CE351" s="2">
        <f>'Processed Data Export'!EA352*CE$1</f>
        <v>0</v>
      </c>
      <c r="CF351" s="2">
        <f>'Processed Data Export'!EB352*CF$1</f>
        <v>0</v>
      </c>
      <c r="CG351" s="2">
        <f>'Processed Data Export'!EC352*CG$1</f>
        <v>0</v>
      </c>
      <c r="CH351" s="2">
        <f>'Processed Data Export'!ED352*CH$1</f>
        <v>0</v>
      </c>
      <c r="CI351" s="2">
        <f>'Processed Data Export'!EE352*CI$1</f>
        <v>0</v>
      </c>
      <c r="CJ351" s="2">
        <f>'Processed Data Export'!EF352*CJ$1</f>
        <v>0</v>
      </c>
      <c r="CK351" s="2">
        <f>'Processed Data Export'!EG352*CK$1</f>
        <v>0</v>
      </c>
      <c r="CL351" s="2">
        <f>'Processed Data Export'!EH352*CL$1</f>
        <v>0</v>
      </c>
      <c r="CM351" s="2">
        <f>'Processed Data Export'!EI352*CM$1</f>
        <v>0</v>
      </c>
      <c r="CN351" s="2">
        <f>'Processed Data Export'!EJ352*CN$1</f>
        <v>0</v>
      </c>
      <c r="CO351" s="2">
        <f t="shared" si="10"/>
        <v>0</v>
      </c>
      <c r="CP351" s="2">
        <f t="shared" si="11"/>
        <v>0</v>
      </c>
    </row>
    <row r="352" spans="1:94" x14ac:dyDescent="0.35">
      <c r="A352" s="2">
        <f>'Processed Data Export'!B353</f>
        <v>0</v>
      </c>
      <c r="B352" s="2">
        <f>'Processed Data Export'!AX353*B$1</f>
        <v>0</v>
      </c>
      <c r="C352" s="2">
        <f>'Processed Data Export'!AY353*C$1</f>
        <v>0</v>
      </c>
      <c r="D352" s="2">
        <f>'Processed Data Export'!AZ353*D$1</f>
        <v>0</v>
      </c>
      <c r="E352" s="2">
        <f>'Processed Data Export'!BA353*E$1</f>
        <v>0</v>
      </c>
      <c r="F352" s="2">
        <f>'Processed Data Export'!BB353*F$1</f>
        <v>0</v>
      </c>
      <c r="G352" s="2">
        <f>'Processed Data Export'!BC353*G$1</f>
        <v>0</v>
      </c>
      <c r="H352" s="2">
        <f>'Processed Data Export'!BD353*H$1</f>
        <v>0</v>
      </c>
      <c r="I352" s="2">
        <f>'Processed Data Export'!BE353*I$1</f>
        <v>0</v>
      </c>
      <c r="J352" s="2">
        <f>'Processed Data Export'!BF353*J$1</f>
        <v>0</v>
      </c>
      <c r="K352" s="2">
        <f>'Processed Data Export'!BG353*K$1</f>
        <v>0</v>
      </c>
      <c r="L352" s="2">
        <f>'Processed Data Export'!BH353*L$1</f>
        <v>0</v>
      </c>
      <c r="M352" s="2">
        <f>'Processed Data Export'!BI353*M$1</f>
        <v>0</v>
      </c>
      <c r="N352" s="2">
        <f>'Processed Data Export'!BJ353*N$1</f>
        <v>0</v>
      </c>
      <c r="O352" s="2">
        <f>'Processed Data Export'!BK353*O$1</f>
        <v>0</v>
      </c>
      <c r="P352" s="2">
        <f>'Processed Data Export'!BL353*P$1</f>
        <v>0</v>
      </c>
      <c r="Q352" s="2">
        <f>'Processed Data Export'!BM353*Q$1</f>
        <v>0</v>
      </c>
      <c r="R352" s="2">
        <f>'Processed Data Export'!BN353*R$1</f>
        <v>0</v>
      </c>
      <c r="S352" s="2">
        <f>'Processed Data Export'!BO353*S$1</f>
        <v>0</v>
      </c>
      <c r="T352" s="2">
        <f>'Processed Data Export'!BP353*T$1</f>
        <v>0</v>
      </c>
      <c r="U352" s="2">
        <f>'Processed Data Export'!BQ353*U$1</f>
        <v>0</v>
      </c>
      <c r="V352" s="2">
        <f>'Processed Data Export'!BR353*V$1</f>
        <v>0</v>
      </c>
      <c r="W352" s="2">
        <f>'Processed Data Export'!BS353*W$1</f>
        <v>0</v>
      </c>
      <c r="X352" s="2">
        <f>'Processed Data Export'!BT353*X$1</f>
        <v>0</v>
      </c>
      <c r="Y352" s="2">
        <f>'Processed Data Export'!BU353*Y$1</f>
        <v>0</v>
      </c>
      <c r="Z352" s="2">
        <f>'Processed Data Export'!BV353*Z$1</f>
        <v>0</v>
      </c>
      <c r="AA352" s="2">
        <f>'Processed Data Export'!BW353*AA$1</f>
        <v>0</v>
      </c>
      <c r="AB352" s="2">
        <f>'Processed Data Export'!BX353*AB$1</f>
        <v>0</v>
      </c>
      <c r="AC352" s="2">
        <f>'Processed Data Export'!BY353*AC$1</f>
        <v>0</v>
      </c>
      <c r="AD352" s="2">
        <f>'Processed Data Export'!BZ353*AD$1</f>
        <v>0</v>
      </c>
      <c r="AE352" s="2">
        <f>'Processed Data Export'!CA353*AE$1</f>
        <v>0</v>
      </c>
      <c r="AF352" s="2">
        <f>'Processed Data Export'!CB353*AF$1</f>
        <v>0</v>
      </c>
      <c r="AG352" s="2">
        <f>'Processed Data Export'!CC353*AG$1</f>
        <v>0</v>
      </c>
      <c r="AH352" s="2">
        <f>'Processed Data Export'!CD353*AH$1</f>
        <v>0</v>
      </c>
      <c r="AI352" s="2">
        <f>'Processed Data Export'!CE353*AI$1</f>
        <v>0</v>
      </c>
      <c r="AJ352" s="2">
        <f>'Processed Data Export'!CF353*AJ$1</f>
        <v>0</v>
      </c>
      <c r="AK352" s="2">
        <f>'Processed Data Export'!CG353*AK$1</f>
        <v>0</v>
      </c>
      <c r="AL352" s="2">
        <f>'Processed Data Export'!CH353*AL$1</f>
        <v>0</v>
      </c>
      <c r="AM352" s="2">
        <f>'Processed Data Export'!CI353*AM$1</f>
        <v>0</v>
      </c>
      <c r="AN352" s="2">
        <f>'Processed Data Export'!CJ353*AN$1</f>
        <v>0</v>
      </c>
      <c r="AO352" s="2">
        <f>'Processed Data Export'!CK353*AO$1</f>
        <v>0</v>
      </c>
      <c r="AP352" s="2">
        <f>'Processed Data Export'!CL353*AP$1</f>
        <v>0</v>
      </c>
      <c r="AQ352" s="2">
        <f>'Processed Data Export'!CM353*AQ$1</f>
        <v>0</v>
      </c>
      <c r="AR352" s="2">
        <f>'Processed Data Export'!CN353*AR$1</f>
        <v>0</v>
      </c>
      <c r="AS352" s="2">
        <f>'Processed Data Export'!CO353*AS$1</f>
        <v>0</v>
      </c>
      <c r="AT352" s="2">
        <f>'Processed Data Export'!CP353*AT$1</f>
        <v>0</v>
      </c>
      <c r="AU352" s="2">
        <f>'Processed Data Export'!CQ353*AU$1</f>
        <v>0</v>
      </c>
      <c r="AV352" s="2">
        <f>'Processed Data Export'!CR353*AV$1</f>
        <v>0</v>
      </c>
      <c r="AW352" s="2">
        <f>'Processed Data Export'!CS353*AW$1</f>
        <v>0</v>
      </c>
      <c r="AX352" s="2">
        <f>'Processed Data Export'!CT353*AX$1</f>
        <v>0</v>
      </c>
      <c r="AY352" s="2">
        <f>'Processed Data Export'!CU353*AY$1</f>
        <v>0</v>
      </c>
      <c r="AZ352" s="2">
        <f>'Processed Data Export'!CV353*AZ$1</f>
        <v>0</v>
      </c>
      <c r="BA352" s="2">
        <f>'Processed Data Export'!CW353*BA$1</f>
        <v>0</v>
      </c>
      <c r="BB352" s="2">
        <f>'Processed Data Export'!CX353*BB$1</f>
        <v>0</v>
      </c>
      <c r="BC352" s="2">
        <f>'Processed Data Export'!CY353*BC$1</f>
        <v>0</v>
      </c>
      <c r="BD352" s="2">
        <f>'Processed Data Export'!CZ353*BD$1</f>
        <v>0</v>
      </c>
      <c r="BE352" s="2">
        <f>'Processed Data Export'!DA353*BE$1</f>
        <v>0</v>
      </c>
      <c r="BF352" s="2">
        <f>'Processed Data Export'!DB353*BF$1</f>
        <v>0</v>
      </c>
      <c r="BG352" s="2">
        <f>'Processed Data Export'!DC353*BG$1</f>
        <v>0</v>
      </c>
      <c r="BH352" s="2">
        <f>'Processed Data Export'!DD353*BH$1</f>
        <v>0</v>
      </c>
      <c r="BI352" s="2">
        <f>'Processed Data Export'!DE353*BI$1</f>
        <v>0</v>
      </c>
      <c r="BJ352" s="2">
        <f>'Processed Data Export'!DF353*BJ$1</f>
        <v>0</v>
      </c>
      <c r="BK352" s="2">
        <f>'Processed Data Export'!DG353*BK$1</f>
        <v>0</v>
      </c>
      <c r="BL352" s="2">
        <f>'Processed Data Export'!DH353*BL$1</f>
        <v>0</v>
      </c>
      <c r="BM352" s="2">
        <f>'Processed Data Export'!DI353*BM$1</f>
        <v>0</v>
      </c>
      <c r="BN352" s="2">
        <f>'Processed Data Export'!DJ353*BN$1</f>
        <v>0</v>
      </c>
      <c r="BO352" s="2">
        <f>'Processed Data Export'!DK353*BO$1</f>
        <v>0</v>
      </c>
      <c r="BP352" s="2">
        <f>'Processed Data Export'!DL353*BP$1</f>
        <v>0</v>
      </c>
      <c r="BQ352" s="2">
        <f>'Processed Data Export'!DM353*BQ$1</f>
        <v>0</v>
      </c>
      <c r="BR352" s="2">
        <f>'Processed Data Export'!DN353*BR$1</f>
        <v>0</v>
      </c>
      <c r="BS352" s="2">
        <f>'Processed Data Export'!DO353*BS$1</f>
        <v>0</v>
      </c>
      <c r="BT352" s="2">
        <f>'Processed Data Export'!DP353*BT$1</f>
        <v>0</v>
      </c>
      <c r="BU352" s="2">
        <f>'Processed Data Export'!DQ353*BU$1</f>
        <v>0</v>
      </c>
      <c r="BV352" s="2">
        <f>'Processed Data Export'!DR353*BV$1</f>
        <v>0</v>
      </c>
      <c r="BW352" s="2">
        <f>'Processed Data Export'!DS353*BW$1</f>
        <v>0</v>
      </c>
      <c r="BX352" s="2">
        <f>'Processed Data Export'!DT353*BX$1</f>
        <v>0</v>
      </c>
      <c r="BY352" s="2">
        <f>'Processed Data Export'!DU353*BY$1</f>
        <v>0</v>
      </c>
      <c r="BZ352" s="2">
        <f>'Processed Data Export'!DV353*BZ$1</f>
        <v>0</v>
      </c>
      <c r="CA352" s="2">
        <f>'Processed Data Export'!DW353*CA$1</f>
        <v>0</v>
      </c>
      <c r="CB352" s="2">
        <f>'Processed Data Export'!DX353*CB$1</f>
        <v>0</v>
      </c>
      <c r="CC352" s="2">
        <f>'Processed Data Export'!DY353*CC$1</f>
        <v>0</v>
      </c>
      <c r="CD352" s="2">
        <f>'Processed Data Export'!DZ353*CD$1</f>
        <v>0</v>
      </c>
      <c r="CE352" s="2">
        <f>'Processed Data Export'!EA353*CE$1</f>
        <v>0</v>
      </c>
      <c r="CF352" s="2">
        <f>'Processed Data Export'!EB353*CF$1</f>
        <v>0</v>
      </c>
      <c r="CG352" s="2">
        <f>'Processed Data Export'!EC353*CG$1</f>
        <v>0</v>
      </c>
      <c r="CH352" s="2">
        <f>'Processed Data Export'!ED353*CH$1</f>
        <v>0</v>
      </c>
      <c r="CI352" s="2">
        <f>'Processed Data Export'!EE353*CI$1</f>
        <v>0</v>
      </c>
      <c r="CJ352" s="2">
        <f>'Processed Data Export'!EF353*CJ$1</f>
        <v>0</v>
      </c>
      <c r="CK352" s="2">
        <f>'Processed Data Export'!EG353*CK$1</f>
        <v>0</v>
      </c>
      <c r="CL352" s="2">
        <f>'Processed Data Export'!EH353*CL$1</f>
        <v>0</v>
      </c>
      <c r="CM352" s="2">
        <f>'Processed Data Export'!EI353*CM$1</f>
        <v>0</v>
      </c>
      <c r="CN352" s="2">
        <f>'Processed Data Export'!EJ353*CN$1</f>
        <v>0</v>
      </c>
      <c r="CO352" s="2">
        <f t="shared" si="10"/>
        <v>0</v>
      </c>
      <c r="CP352" s="2">
        <f t="shared" si="11"/>
        <v>0</v>
      </c>
    </row>
    <row r="353" spans="1:94" x14ac:dyDescent="0.35">
      <c r="A353" s="2">
        <f>'Processed Data Export'!B354</f>
        <v>0</v>
      </c>
      <c r="B353" s="2">
        <f>'Processed Data Export'!AX354*B$1</f>
        <v>0</v>
      </c>
      <c r="C353" s="2">
        <f>'Processed Data Export'!AY354*C$1</f>
        <v>0</v>
      </c>
      <c r="D353" s="2">
        <f>'Processed Data Export'!AZ354*D$1</f>
        <v>0</v>
      </c>
      <c r="E353" s="2">
        <f>'Processed Data Export'!BA354*E$1</f>
        <v>0</v>
      </c>
      <c r="F353" s="2">
        <f>'Processed Data Export'!BB354*F$1</f>
        <v>0</v>
      </c>
      <c r="G353" s="2">
        <f>'Processed Data Export'!BC354*G$1</f>
        <v>0</v>
      </c>
      <c r="H353" s="2">
        <f>'Processed Data Export'!BD354*H$1</f>
        <v>0</v>
      </c>
      <c r="I353" s="2">
        <f>'Processed Data Export'!BE354*I$1</f>
        <v>0</v>
      </c>
      <c r="J353" s="2">
        <f>'Processed Data Export'!BF354*J$1</f>
        <v>0</v>
      </c>
      <c r="K353" s="2">
        <f>'Processed Data Export'!BG354*K$1</f>
        <v>0</v>
      </c>
      <c r="L353" s="2">
        <f>'Processed Data Export'!BH354*L$1</f>
        <v>0</v>
      </c>
      <c r="M353" s="2">
        <f>'Processed Data Export'!BI354*M$1</f>
        <v>0</v>
      </c>
      <c r="N353" s="2">
        <f>'Processed Data Export'!BJ354*N$1</f>
        <v>0</v>
      </c>
      <c r="O353" s="2">
        <f>'Processed Data Export'!BK354*O$1</f>
        <v>0</v>
      </c>
      <c r="P353" s="2">
        <f>'Processed Data Export'!BL354*P$1</f>
        <v>0</v>
      </c>
      <c r="Q353" s="2">
        <f>'Processed Data Export'!BM354*Q$1</f>
        <v>0</v>
      </c>
      <c r="R353" s="2">
        <f>'Processed Data Export'!BN354*R$1</f>
        <v>0</v>
      </c>
      <c r="S353" s="2">
        <f>'Processed Data Export'!BO354*S$1</f>
        <v>0</v>
      </c>
      <c r="T353" s="2">
        <f>'Processed Data Export'!BP354*T$1</f>
        <v>0</v>
      </c>
      <c r="U353" s="2">
        <f>'Processed Data Export'!BQ354*U$1</f>
        <v>0</v>
      </c>
      <c r="V353" s="2">
        <f>'Processed Data Export'!BR354*V$1</f>
        <v>0</v>
      </c>
      <c r="W353" s="2">
        <f>'Processed Data Export'!BS354*W$1</f>
        <v>0</v>
      </c>
      <c r="X353" s="2">
        <f>'Processed Data Export'!BT354*X$1</f>
        <v>0</v>
      </c>
      <c r="Y353" s="2">
        <f>'Processed Data Export'!BU354*Y$1</f>
        <v>0</v>
      </c>
      <c r="Z353" s="2">
        <f>'Processed Data Export'!BV354*Z$1</f>
        <v>0</v>
      </c>
      <c r="AA353" s="2">
        <f>'Processed Data Export'!BW354*AA$1</f>
        <v>0</v>
      </c>
      <c r="AB353" s="2">
        <f>'Processed Data Export'!BX354*AB$1</f>
        <v>0</v>
      </c>
      <c r="AC353" s="2">
        <f>'Processed Data Export'!BY354*AC$1</f>
        <v>0</v>
      </c>
      <c r="AD353" s="2">
        <f>'Processed Data Export'!BZ354*AD$1</f>
        <v>0</v>
      </c>
      <c r="AE353" s="2">
        <f>'Processed Data Export'!CA354*AE$1</f>
        <v>0</v>
      </c>
      <c r="AF353" s="2">
        <f>'Processed Data Export'!CB354*AF$1</f>
        <v>0</v>
      </c>
      <c r="AG353" s="2">
        <f>'Processed Data Export'!CC354*AG$1</f>
        <v>0</v>
      </c>
      <c r="AH353" s="2">
        <f>'Processed Data Export'!CD354*AH$1</f>
        <v>0</v>
      </c>
      <c r="AI353" s="2">
        <f>'Processed Data Export'!CE354*AI$1</f>
        <v>0</v>
      </c>
      <c r="AJ353" s="2">
        <f>'Processed Data Export'!CF354*AJ$1</f>
        <v>0</v>
      </c>
      <c r="AK353" s="2">
        <f>'Processed Data Export'!CG354*AK$1</f>
        <v>0</v>
      </c>
      <c r="AL353" s="2">
        <f>'Processed Data Export'!CH354*AL$1</f>
        <v>0</v>
      </c>
      <c r="AM353" s="2">
        <f>'Processed Data Export'!CI354*AM$1</f>
        <v>0</v>
      </c>
      <c r="AN353" s="2">
        <f>'Processed Data Export'!CJ354*AN$1</f>
        <v>0</v>
      </c>
      <c r="AO353" s="2">
        <f>'Processed Data Export'!CK354*AO$1</f>
        <v>0</v>
      </c>
      <c r="AP353" s="2">
        <f>'Processed Data Export'!CL354*AP$1</f>
        <v>0</v>
      </c>
      <c r="AQ353" s="2">
        <f>'Processed Data Export'!CM354*AQ$1</f>
        <v>0</v>
      </c>
      <c r="AR353" s="2">
        <f>'Processed Data Export'!CN354*AR$1</f>
        <v>0</v>
      </c>
      <c r="AS353" s="2">
        <f>'Processed Data Export'!CO354*AS$1</f>
        <v>0</v>
      </c>
      <c r="AT353" s="2">
        <f>'Processed Data Export'!CP354*AT$1</f>
        <v>0</v>
      </c>
      <c r="AU353" s="2">
        <f>'Processed Data Export'!CQ354*AU$1</f>
        <v>0</v>
      </c>
      <c r="AV353" s="2">
        <f>'Processed Data Export'!CR354*AV$1</f>
        <v>0</v>
      </c>
      <c r="AW353" s="2">
        <f>'Processed Data Export'!CS354*AW$1</f>
        <v>0</v>
      </c>
      <c r="AX353" s="2">
        <f>'Processed Data Export'!CT354*AX$1</f>
        <v>0</v>
      </c>
      <c r="AY353" s="2">
        <f>'Processed Data Export'!CU354*AY$1</f>
        <v>0</v>
      </c>
      <c r="AZ353" s="2">
        <f>'Processed Data Export'!CV354*AZ$1</f>
        <v>0</v>
      </c>
      <c r="BA353" s="2">
        <f>'Processed Data Export'!CW354*BA$1</f>
        <v>0</v>
      </c>
      <c r="BB353" s="2">
        <f>'Processed Data Export'!CX354*BB$1</f>
        <v>0</v>
      </c>
      <c r="BC353" s="2">
        <f>'Processed Data Export'!CY354*BC$1</f>
        <v>0</v>
      </c>
      <c r="BD353" s="2">
        <f>'Processed Data Export'!CZ354*BD$1</f>
        <v>0</v>
      </c>
      <c r="BE353" s="2">
        <f>'Processed Data Export'!DA354*BE$1</f>
        <v>0</v>
      </c>
      <c r="BF353" s="2">
        <f>'Processed Data Export'!DB354*BF$1</f>
        <v>0</v>
      </c>
      <c r="BG353" s="2">
        <f>'Processed Data Export'!DC354*BG$1</f>
        <v>0</v>
      </c>
      <c r="BH353" s="2">
        <f>'Processed Data Export'!DD354*BH$1</f>
        <v>0</v>
      </c>
      <c r="BI353" s="2">
        <f>'Processed Data Export'!DE354*BI$1</f>
        <v>0</v>
      </c>
      <c r="BJ353" s="2">
        <f>'Processed Data Export'!DF354*BJ$1</f>
        <v>0</v>
      </c>
      <c r="BK353" s="2">
        <f>'Processed Data Export'!DG354*BK$1</f>
        <v>0</v>
      </c>
      <c r="BL353" s="2">
        <f>'Processed Data Export'!DH354*BL$1</f>
        <v>0</v>
      </c>
      <c r="BM353" s="2">
        <f>'Processed Data Export'!DI354*BM$1</f>
        <v>0</v>
      </c>
      <c r="BN353" s="2">
        <f>'Processed Data Export'!DJ354*BN$1</f>
        <v>0</v>
      </c>
      <c r="BO353" s="2">
        <f>'Processed Data Export'!DK354*BO$1</f>
        <v>0</v>
      </c>
      <c r="BP353" s="2">
        <f>'Processed Data Export'!DL354*BP$1</f>
        <v>0</v>
      </c>
      <c r="BQ353" s="2">
        <f>'Processed Data Export'!DM354*BQ$1</f>
        <v>0</v>
      </c>
      <c r="BR353" s="2">
        <f>'Processed Data Export'!DN354*BR$1</f>
        <v>0</v>
      </c>
      <c r="BS353" s="2">
        <f>'Processed Data Export'!DO354*BS$1</f>
        <v>0</v>
      </c>
      <c r="BT353" s="2">
        <f>'Processed Data Export'!DP354*BT$1</f>
        <v>0</v>
      </c>
      <c r="BU353" s="2">
        <f>'Processed Data Export'!DQ354*BU$1</f>
        <v>0</v>
      </c>
      <c r="BV353" s="2">
        <f>'Processed Data Export'!DR354*BV$1</f>
        <v>0</v>
      </c>
      <c r="BW353" s="2">
        <f>'Processed Data Export'!DS354*BW$1</f>
        <v>0</v>
      </c>
      <c r="BX353" s="2">
        <f>'Processed Data Export'!DT354*BX$1</f>
        <v>0</v>
      </c>
      <c r="BY353" s="2">
        <f>'Processed Data Export'!DU354*BY$1</f>
        <v>0</v>
      </c>
      <c r="BZ353" s="2">
        <f>'Processed Data Export'!DV354*BZ$1</f>
        <v>0</v>
      </c>
      <c r="CA353" s="2">
        <f>'Processed Data Export'!DW354*CA$1</f>
        <v>0</v>
      </c>
      <c r="CB353" s="2">
        <f>'Processed Data Export'!DX354*CB$1</f>
        <v>0</v>
      </c>
      <c r="CC353" s="2">
        <f>'Processed Data Export'!DY354*CC$1</f>
        <v>0</v>
      </c>
      <c r="CD353" s="2">
        <f>'Processed Data Export'!DZ354*CD$1</f>
        <v>0</v>
      </c>
      <c r="CE353" s="2">
        <f>'Processed Data Export'!EA354*CE$1</f>
        <v>0</v>
      </c>
      <c r="CF353" s="2">
        <f>'Processed Data Export'!EB354*CF$1</f>
        <v>0</v>
      </c>
      <c r="CG353" s="2">
        <f>'Processed Data Export'!EC354*CG$1</f>
        <v>0</v>
      </c>
      <c r="CH353" s="2">
        <f>'Processed Data Export'!ED354*CH$1</f>
        <v>0</v>
      </c>
      <c r="CI353" s="2">
        <f>'Processed Data Export'!EE354*CI$1</f>
        <v>0</v>
      </c>
      <c r="CJ353" s="2">
        <f>'Processed Data Export'!EF354*CJ$1</f>
        <v>0</v>
      </c>
      <c r="CK353" s="2">
        <f>'Processed Data Export'!EG354*CK$1</f>
        <v>0</v>
      </c>
      <c r="CL353" s="2">
        <f>'Processed Data Export'!EH354*CL$1</f>
        <v>0</v>
      </c>
      <c r="CM353" s="2">
        <f>'Processed Data Export'!EI354*CM$1</f>
        <v>0</v>
      </c>
      <c r="CN353" s="2">
        <f>'Processed Data Export'!EJ354*CN$1</f>
        <v>0</v>
      </c>
      <c r="CO353" s="2">
        <f t="shared" si="10"/>
        <v>0</v>
      </c>
      <c r="CP353" s="2">
        <f t="shared" si="11"/>
        <v>0</v>
      </c>
    </row>
    <row r="354" spans="1:94" x14ac:dyDescent="0.35">
      <c r="A354" s="2">
        <f>'Processed Data Export'!B355</f>
        <v>0</v>
      </c>
      <c r="B354" s="2">
        <f>'Processed Data Export'!AX355*B$1</f>
        <v>0</v>
      </c>
      <c r="C354" s="2">
        <f>'Processed Data Export'!AY355*C$1</f>
        <v>0</v>
      </c>
      <c r="D354" s="2">
        <f>'Processed Data Export'!AZ355*D$1</f>
        <v>0</v>
      </c>
      <c r="E354" s="2">
        <f>'Processed Data Export'!BA355*E$1</f>
        <v>0</v>
      </c>
      <c r="F354" s="2">
        <f>'Processed Data Export'!BB355*F$1</f>
        <v>0</v>
      </c>
      <c r="G354" s="2">
        <f>'Processed Data Export'!BC355*G$1</f>
        <v>0</v>
      </c>
      <c r="H354" s="2">
        <f>'Processed Data Export'!BD355*H$1</f>
        <v>0</v>
      </c>
      <c r="I354" s="2">
        <f>'Processed Data Export'!BE355*I$1</f>
        <v>0</v>
      </c>
      <c r="J354" s="2">
        <f>'Processed Data Export'!BF355*J$1</f>
        <v>0</v>
      </c>
      <c r="K354" s="2">
        <f>'Processed Data Export'!BG355*K$1</f>
        <v>0</v>
      </c>
      <c r="L354" s="2">
        <f>'Processed Data Export'!BH355*L$1</f>
        <v>0</v>
      </c>
      <c r="M354" s="2">
        <f>'Processed Data Export'!BI355*M$1</f>
        <v>0</v>
      </c>
      <c r="N354" s="2">
        <f>'Processed Data Export'!BJ355*N$1</f>
        <v>0</v>
      </c>
      <c r="O354" s="2">
        <f>'Processed Data Export'!BK355*O$1</f>
        <v>0</v>
      </c>
      <c r="P354" s="2">
        <f>'Processed Data Export'!BL355*P$1</f>
        <v>0</v>
      </c>
      <c r="Q354" s="2">
        <f>'Processed Data Export'!BM355*Q$1</f>
        <v>0</v>
      </c>
      <c r="R354" s="2">
        <f>'Processed Data Export'!BN355*R$1</f>
        <v>0</v>
      </c>
      <c r="S354" s="2">
        <f>'Processed Data Export'!BO355*S$1</f>
        <v>0</v>
      </c>
      <c r="T354" s="2">
        <f>'Processed Data Export'!BP355*T$1</f>
        <v>0</v>
      </c>
      <c r="U354" s="2">
        <f>'Processed Data Export'!BQ355*U$1</f>
        <v>0</v>
      </c>
      <c r="V354" s="2">
        <f>'Processed Data Export'!BR355*V$1</f>
        <v>0</v>
      </c>
      <c r="W354" s="2">
        <f>'Processed Data Export'!BS355*W$1</f>
        <v>0</v>
      </c>
      <c r="X354" s="2">
        <f>'Processed Data Export'!BT355*X$1</f>
        <v>0</v>
      </c>
      <c r="Y354" s="2">
        <f>'Processed Data Export'!BU355*Y$1</f>
        <v>0</v>
      </c>
      <c r="Z354" s="2">
        <f>'Processed Data Export'!BV355*Z$1</f>
        <v>0</v>
      </c>
      <c r="AA354" s="2">
        <f>'Processed Data Export'!BW355*AA$1</f>
        <v>0</v>
      </c>
      <c r="AB354" s="2">
        <f>'Processed Data Export'!BX355*AB$1</f>
        <v>0</v>
      </c>
      <c r="AC354" s="2">
        <f>'Processed Data Export'!BY355*AC$1</f>
        <v>0</v>
      </c>
      <c r="AD354" s="2">
        <f>'Processed Data Export'!BZ355*AD$1</f>
        <v>0</v>
      </c>
      <c r="AE354" s="2">
        <f>'Processed Data Export'!CA355*AE$1</f>
        <v>0</v>
      </c>
      <c r="AF354" s="2">
        <f>'Processed Data Export'!CB355*AF$1</f>
        <v>0</v>
      </c>
      <c r="AG354" s="2">
        <f>'Processed Data Export'!CC355*AG$1</f>
        <v>0</v>
      </c>
      <c r="AH354" s="2">
        <f>'Processed Data Export'!CD355*AH$1</f>
        <v>0</v>
      </c>
      <c r="AI354" s="2">
        <f>'Processed Data Export'!CE355*AI$1</f>
        <v>0</v>
      </c>
      <c r="AJ354" s="2">
        <f>'Processed Data Export'!CF355*AJ$1</f>
        <v>0</v>
      </c>
      <c r="AK354" s="2">
        <f>'Processed Data Export'!CG355*AK$1</f>
        <v>0</v>
      </c>
      <c r="AL354" s="2">
        <f>'Processed Data Export'!CH355*AL$1</f>
        <v>0</v>
      </c>
      <c r="AM354" s="2">
        <f>'Processed Data Export'!CI355*AM$1</f>
        <v>0</v>
      </c>
      <c r="AN354" s="2">
        <f>'Processed Data Export'!CJ355*AN$1</f>
        <v>0</v>
      </c>
      <c r="AO354" s="2">
        <f>'Processed Data Export'!CK355*AO$1</f>
        <v>0</v>
      </c>
      <c r="AP354" s="2">
        <f>'Processed Data Export'!CL355*AP$1</f>
        <v>0</v>
      </c>
      <c r="AQ354" s="2">
        <f>'Processed Data Export'!CM355*AQ$1</f>
        <v>0</v>
      </c>
      <c r="AR354" s="2">
        <f>'Processed Data Export'!CN355*AR$1</f>
        <v>0</v>
      </c>
      <c r="AS354" s="2">
        <f>'Processed Data Export'!CO355*AS$1</f>
        <v>0</v>
      </c>
      <c r="AT354" s="2">
        <f>'Processed Data Export'!CP355*AT$1</f>
        <v>0</v>
      </c>
      <c r="AU354" s="2">
        <f>'Processed Data Export'!CQ355*AU$1</f>
        <v>0</v>
      </c>
      <c r="AV354" s="2">
        <f>'Processed Data Export'!CR355*AV$1</f>
        <v>0</v>
      </c>
      <c r="AW354" s="2">
        <f>'Processed Data Export'!CS355*AW$1</f>
        <v>0</v>
      </c>
      <c r="AX354" s="2">
        <f>'Processed Data Export'!CT355*AX$1</f>
        <v>0</v>
      </c>
      <c r="AY354" s="2">
        <f>'Processed Data Export'!CU355*AY$1</f>
        <v>0</v>
      </c>
      <c r="AZ354" s="2">
        <f>'Processed Data Export'!CV355*AZ$1</f>
        <v>0</v>
      </c>
      <c r="BA354" s="2">
        <f>'Processed Data Export'!CW355*BA$1</f>
        <v>0</v>
      </c>
      <c r="BB354" s="2">
        <f>'Processed Data Export'!CX355*BB$1</f>
        <v>0</v>
      </c>
      <c r="BC354" s="2">
        <f>'Processed Data Export'!CY355*BC$1</f>
        <v>0</v>
      </c>
      <c r="BD354" s="2">
        <f>'Processed Data Export'!CZ355*BD$1</f>
        <v>0</v>
      </c>
      <c r="BE354" s="2">
        <f>'Processed Data Export'!DA355*BE$1</f>
        <v>0</v>
      </c>
      <c r="BF354" s="2">
        <f>'Processed Data Export'!DB355*BF$1</f>
        <v>0</v>
      </c>
      <c r="BG354" s="2">
        <f>'Processed Data Export'!DC355*BG$1</f>
        <v>0</v>
      </c>
      <c r="BH354" s="2">
        <f>'Processed Data Export'!DD355*BH$1</f>
        <v>0</v>
      </c>
      <c r="BI354" s="2">
        <f>'Processed Data Export'!DE355*BI$1</f>
        <v>0</v>
      </c>
      <c r="BJ354" s="2">
        <f>'Processed Data Export'!DF355*BJ$1</f>
        <v>0</v>
      </c>
      <c r="BK354" s="2">
        <f>'Processed Data Export'!DG355*BK$1</f>
        <v>0</v>
      </c>
      <c r="BL354" s="2">
        <f>'Processed Data Export'!DH355*BL$1</f>
        <v>0</v>
      </c>
      <c r="BM354" s="2">
        <f>'Processed Data Export'!DI355*BM$1</f>
        <v>0</v>
      </c>
      <c r="BN354" s="2">
        <f>'Processed Data Export'!DJ355*BN$1</f>
        <v>0</v>
      </c>
      <c r="BO354" s="2">
        <f>'Processed Data Export'!DK355*BO$1</f>
        <v>0</v>
      </c>
      <c r="BP354" s="2">
        <f>'Processed Data Export'!DL355*BP$1</f>
        <v>0</v>
      </c>
      <c r="BQ354" s="2">
        <f>'Processed Data Export'!DM355*BQ$1</f>
        <v>0</v>
      </c>
      <c r="BR354" s="2">
        <f>'Processed Data Export'!DN355*BR$1</f>
        <v>0</v>
      </c>
      <c r="BS354" s="2">
        <f>'Processed Data Export'!DO355*BS$1</f>
        <v>0</v>
      </c>
      <c r="BT354" s="2">
        <f>'Processed Data Export'!DP355*BT$1</f>
        <v>0</v>
      </c>
      <c r="BU354" s="2">
        <f>'Processed Data Export'!DQ355*BU$1</f>
        <v>0</v>
      </c>
      <c r="BV354" s="2">
        <f>'Processed Data Export'!DR355*BV$1</f>
        <v>0</v>
      </c>
      <c r="BW354" s="2">
        <f>'Processed Data Export'!DS355*BW$1</f>
        <v>0</v>
      </c>
      <c r="BX354" s="2">
        <f>'Processed Data Export'!DT355*BX$1</f>
        <v>0</v>
      </c>
      <c r="BY354" s="2">
        <f>'Processed Data Export'!DU355*BY$1</f>
        <v>0</v>
      </c>
      <c r="BZ354" s="2">
        <f>'Processed Data Export'!DV355*BZ$1</f>
        <v>0</v>
      </c>
      <c r="CA354" s="2">
        <f>'Processed Data Export'!DW355*CA$1</f>
        <v>0</v>
      </c>
      <c r="CB354" s="2">
        <f>'Processed Data Export'!DX355*CB$1</f>
        <v>0</v>
      </c>
      <c r="CC354" s="2">
        <f>'Processed Data Export'!DY355*CC$1</f>
        <v>0</v>
      </c>
      <c r="CD354" s="2">
        <f>'Processed Data Export'!DZ355*CD$1</f>
        <v>0</v>
      </c>
      <c r="CE354" s="2">
        <f>'Processed Data Export'!EA355*CE$1</f>
        <v>0</v>
      </c>
      <c r="CF354" s="2">
        <f>'Processed Data Export'!EB355*CF$1</f>
        <v>0</v>
      </c>
      <c r="CG354" s="2">
        <f>'Processed Data Export'!EC355*CG$1</f>
        <v>0</v>
      </c>
      <c r="CH354" s="2">
        <f>'Processed Data Export'!ED355*CH$1</f>
        <v>0</v>
      </c>
      <c r="CI354" s="2">
        <f>'Processed Data Export'!EE355*CI$1</f>
        <v>0</v>
      </c>
      <c r="CJ354" s="2">
        <f>'Processed Data Export'!EF355*CJ$1</f>
        <v>0</v>
      </c>
      <c r="CK354" s="2">
        <f>'Processed Data Export'!EG355*CK$1</f>
        <v>0</v>
      </c>
      <c r="CL354" s="2">
        <f>'Processed Data Export'!EH355*CL$1</f>
        <v>0</v>
      </c>
      <c r="CM354" s="2">
        <f>'Processed Data Export'!EI355*CM$1</f>
        <v>0</v>
      </c>
      <c r="CN354" s="2">
        <f>'Processed Data Export'!EJ355*CN$1</f>
        <v>0</v>
      </c>
      <c r="CO354" s="2">
        <f t="shared" si="10"/>
        <v>0</v>
      </c>
      <c r="CP354" s="2">
        <f t="shared" si="11"/>
        <v>0</v>
      </c>
    </row>
    <row r="355" spans="1:94" x14ac:dyDescent="0.35">
      <c r="A355" s="2">
        <f>'Processed Data Export'!B356</f>
        <v>0</v>
      </c>
      <c r="B355" s="2">
        <f>'Processed Data Export'!AX356*B$1</f>
        <v>0</v>
      </c>
      <c r="C355" s="2">
        <f>'Processed Data Export'!AY356*C$1</f>
        <v>0</v>
      </c>
      <c r="D355" s="2">
        <f>'Processed Data Export'!AZ356*D$1</f>
        <v>0</v>
      </c>
      <c r="E355" s="2">
        <f>'Processed Data Export'!BA356*E$1</f>
        <v>0</v>
      </c>
      <c r="F355" s="2">
        <f>'Processed Data Export'!BB356*F$1</f>
        <v>0</v>
      </c>
      <c r="G355" s="2">
        <f>'Processed Data Export'!BC356*G$1</f>
        <v>0</v>
      </c>
      <c r="H355" s="2">
        <f>'Processed Data Export'!BD356*H$1</f>
        <v>0</v>
      </c>
      <c r="I355" s="2">
        <f>'Processed Data Export'!BE356*I$1</f>
        <v>0</v>
      </c>
      <c r="J355" s="2">
        <f>'Processed Data Export'!BF356*J$1</f>
        <v>0</v>
      </c>
      <c r="K355" s="2">
        <f>'Processed Data Export'!BG356*K$1</f>
        <v>0</v>
      </c>
      <c r="L355" s="2">
        <f>'Processed Data Export'!BH356*L$1</f>
        <v>0</v>
      </c>
      <c r="M355" s="2">
        <f>'Processed Data Export'!BI356*M$1</f>
        <v>0</v>
      </c>
      <c r="N355" s="2">
        <f>'Processed Data Export'!BJ356*N$1</f>
        <v>0</v>
      </c>
      <c r="O355" s="2">
        <f>'Processed Data Export'!BK356*O$1</f>
        <v>0</v>
      </c>
      <c r="P355" s="2">
        <f>'Processed Data Export'!BL356*P$1</f>
        <v>0</v>
      </c>
      <c r="Q355" s="2">
        <f>'Processed Data Export'!BM356*Q$1</f>
        <v>0</v>
      </c>
      <c r="R355" s="2">
        <f>'Processed Data Export'!BN356*R$1</f>
        <v>0</v>
      </c>
      <c r="S355" s="2">
        <f>'Processed Data Export'!BO356*S$1</f>
        <v>0</v>
      </c>
      <c r="T355" s="2">
        <f>'Processed Data Export'!BP356*T$1</f>
        <v>0</v>
      </c>
      <c r="U355" s="2">
        <f>'Processed Data Export'!BQ356*U$1</f>
        <v>0</v>
      </c>
      <c r="V355" s="2">
        <f>'Processed Data Export'!BR356*V$1</f>
        <v>0</v>
      </c>
      <c r="W355" s="2">
        <f>'Processed Data Export'!BS356*W$1</f>
        <v>0</v>
      </c>
      <c r="X355" s="2">
        <f>'Processed Data Export'!BT356*X$1</f>
        <v>0</v>
      </c>
      <c r="Y355" s="2">
        <f>'Processed Data Export'!BU356*Y$1</f>
        <v>0</v>
      </c>
      <c r="Z355" s="2">
        <f>'Processed Data Export'!BV356*Z$1</f>
        <v>0</v>
      </c>
      <c r="AA355" s="2">
        <f>'Processed Data Export'!BW356*AA$1</f>
        <v>0</v>
      </c>
      <c r="AB355" s="2">
        <f>'Processed Data Export'!BX356*AB$1</f>
        <v>0</v>
      </c>
      <c r="AC355" s="2">
        <f>'Processed Data Export'!BY356*AC$1</f>
        <v>0</v>
      </c>
      <c r="AD355" s="2">
        <f>'Processed Data Export'!BZ356*AD$1</f>
        <v>0</v>
      </c>
      <c r="AE355" s="2">
        <f>'Processed Data Export'!CA356*AE$1</f>
        <v>0</v>
      </c>
      <c r="AF355" s="2">
        <f>'Processed Data Export'!CB356*AF$1</f>
        <v>0</v>
      </c>
      <c r="AG355" s="2">
        <f>'Processed Data Export'!CC356*AG$1</f>
        <v>0</v>
      </c>
      <c r="AH355" s="2">
        <f>'Processed Data Export'!CD356*AH$1</f>
        <v>0</v>
      </c>
      <c r="AI355" s="2">
        <f>'Processed Data Export'!CE356*AI$1</f>
        <v>0</v>
      </c>
      <c r="AJ355" s="2">
        <f>'Processed Data Export'!CF356*AJ$1</f>
        <v>0</v>
      </c>
      <c r="AK355" s="2">
        <f>'Processed Data Export'!CG356*AK$1</f>
        <v>0</v>
      </c>
      <c r="AL355" s="2">
        <f>'Processed Data Export'!CH356*AL$1</f>
        <v>0</v>
      </c>
      <c r="AM355" s="2">
        <f>'Processed Data Export'!CI356*AM$1</f>
        <v>0</v>
      </c>
      <c r="AN355" s="2">
        <f>'Processed Data Export'!CJ356*AN$1</f>
        <v>0</v>
      </c>
      <c r="AO355" s="2">
        <f>'Processed Data Export'!CK356*AO$1</f>
        <v>0</v>
      </c>
      <c r="AP355" s="2">
        <f>'Processed Data Export'!CL356*AP$1</f>
        <v>0</v>
      </c>
      <c r="AQ355" s="2">
        <f>'Processed Data Export'!CM356*AQ$1</f>
        <v>0</v>
      </c>
      <c r="AR355" s="2">
        <f>'Processed Data Export'!CN356*AR$1</f>
        <v>0</v>
      </c>
      <c r="AS355" s="2">
        <f>'Processed Data Export'!CO356*AS$1</f>
        <v>0</v>
      </c>
      <c r="AT355" s="2">
        <f>'Processed Data Export'!CP356*AT$1</f>
        <v>0</v>
      </c>
      <c r="AU355" s="2">
        <f>'Processed Data Export'!CQ356*AU$1</f>
        <v>0</v>
      </c>
      <c r="AV355" s="2">
        <f>'Processed Data Export'!CR356*AV$1</f>
        <v>0</v>
      </c>
      <c r="AW355" s="2">
        <f>'Processed Data Export'!CS356*AW$1</f>
        <v>0</v>
      </c>
      <c r="AX355" s="2">
        <f>'Processed Data Export'!CT356*AX$1</f>
        <v>0</v>
      </c>
      <c r="AY355" s="2">
        <f>'Processed Data Export'!CU356*AY$1</f>
        <v>0</v>
      </c>
      <c r="AZ355" s="2">
        <f>'Processed Data Export'!CV356*AZ$1</f>
        <v>0</v>
      </c>
      <c r="BA355" s="2">
        <f>'Processed Data Export'!CW356*BA$1</f>
        <v>0</v>
      </c>
      <c r="BB355" s="2">
        <f>'Processed Data Export'!CX356*BB$1</f>
        <v>0</v>
      </c>
      <c r="BC355" s="2">
        <f>'Processed Data Export'!CY356*BC$1</f>
        <v>0</v>
      </c>
      <c r="BD355" s="2">
        <f>'Processed Data Export'!CZ356*BD$1</f>
        <v>0</v>
      </c>
      <c r="BE355" s="2">
        <f>'Processed Data Export'!DA356*BE$1</f>
        <v>0</v>
      </c>
      <c r="BF355" s="2">
        <f>'Processed Data Export'!DB356*BF$1</f>
        <v>0</v>
      </c>
      <c r="BG355" s="2">
        <f>'Processed Data Export'!DC356*BG$1</f>
        <v>0</v>
      </c>
      <c r="BH355" s="2">
        <f>'Processed Data Export'!DD356*BH$1</f>
        <v>0</v>
      </c>
      <c r="BI355" s="2">
        <f>'Processed Data Export'!DE356*BI$1</f>
        <v>0</v>
      </c>
      <c r="BJ355" s="2">
        <f>'Processed Data Export'!DF356*BJ$1</f>
        <v>0</v>
      </c>
      <c r="BK355" s="2">
        <f>'Processed Data Export'!DG356*BK$1</f>
        <v>0</v>
      </c>
      <c r="BL355" s="2">
        <f>'Processed Data Export'!DH356*BL$1</f>
        <v>0</v>
      </c>
      <c r="BM355" s="2">
        <f>'Processed Data Export'!DI356*BM$1</f>
        <v>0</v>
      </c>
      <c r="BN355" s="2">
        <f>'Processed Data Export'!DJ356*BN$1</f>
        <v>0</v>
      </c>
      <c r="BO355" s="2">
        <f>'Processed Data Export'!DK356*BO$1</f>
        <v>0</v>
      </c>
      <c r="BP355" s="2">
        <f>'Processed Data Export'!DL356*BP$1</f>
        <v>0</v>
      </c>
      <c r="BQ355" s="2">
        <f>'Processed Data Export'!DM356*BQ$1</f>
        <v>0</v>
      </c>
      <c r="BR355" s="2">
        <f>'Processed Data Export'!DN356*BR$1</f>
        <v>0</v>
      </c>
      <c r="BS355" s="2">
        <f>'Processed Data Export'!DO356*BS$1</f>
        <v>0</v>
      </c>
      <c r="BT355" s="2">
        <f>'Processed Data Export'!DP356*BT$1</f>
        <v>0</v>
      </c>
      <c r="BU355" s="2">
        <f>'Processed Data Export'!DQ356*BU$1</f>
        <v>0</v>
      </c>
      <c r="BV355" s="2">
        <f>'Processed Data Export'!DR356*BV$1</f>
        <v>0</v>
      </c>
      <c r="BW355" s="2">
        <f>'Processed Data Export'!DS356*BW$1</f>
        <v>0</v>
      </c>
      <c r="BX355" s="2">
        <f>'Processed Data Export'!DT356*BX$1</f>
        <v>0</v>
      </c>
      <c r="BY355" s="2">
        <f>'Processed Data Export'!DU356*BY$1</f>
        <v>0</v>
      </c>
      <c r="BZ355" s="2">
        <f>'Processed Data Export'!DV356*BZ$1</f>
        <v>0</v>
      </c>
      <c r="CA355" s="2">
        <f>'Processed Data Export'!DW356*CA$1</f>
        <v>0</v>
      </c>
      <c r="CB355" s="2">
        <f>'Processed Data Export'!DX356*CB$1</f>
        <v>0</v>
      </c>
      <c r="CC355" s="2">
        <f>'Processed Data Export'!DY356*CC$1</f>
        <v>0</v>
      </c>
      <c r="CD355" s="2">
        <f>'Processed Data Export'!DZ356*CD$1</f>
        <v>0</v>
      </c>
      <c r="CE355" s="2">
        <f>'Processed Data Export'!EA356*CE$1</f>
        <v>0</v>
      </c>
      <c r="CF355" s="2">
        <f>'Processed Data Export'!EB356*CF$1</f>
        <v>0</v>
      </c>
      <c r="CG355" s="2">
        <f>'Processed Data Export'!EC356*CG$1</f>
        <v>0</v>
      </c>
      <c r="CH355" s="2">
        <f>'Processed Data Export'!ED356*CH$1</f>
        <v>0</v>
      </c>
      <c r="CI355" s="2">
        <f>'Processed Data Export'!EE356*CI$1</f>
        <v>0</v>
      </c>
      <c r="CJ355" s="2">
        <f>'Processed Data Export'!EF356*CJ$1</f>
        <v>0</v>
      </c>
      <c r="CK355" s="2">
        <f>'Processed Data Export'!EG356*CK$1</f>
        <v>0</v>
      </c>
      <c r="CL355" s="2">
        <f>'Processed Data Export'!EH356*CL$1</f>
        <v>0</v>
      </c>
      <c r="CM355" s="2">
        <f>'Processed Data Export'!EI356*CM$1</f>
        <v>0</v>
      </c>
      <c r="CN355" s="2">
        <f>'Processed Data Export'!EJ356*CN$1</f>
        <v>0</v>
      </c>
      <c r="CO355" s="2">
        <f t="shared" si="10"/>
        <v>0</v>
      </c>
      <c r="CP355" s="2">
        <f t="shared" si="11"/>
        <v>0</v>
      </c>
    </row>
    <row r="356" spans="1:94" x14ac:dyDescent="0.35">
      <c r="A356" s="2">
        <f>'Processed Data Export'!B357</f>
        <v>0</v>
      </c>
      <c r="B356" s="2">
        <f>'Processed Data Export'!AX357*B$1</f>
        <v>0</v>
      </c>
      <c r="C356" s="2">
        <f>'Processed Data Export'!AY357*C$1</f>
        <v>0</v>
      </c>
      <c r="D356" s="2">
        <f>'Processed Data Export'!AZ357*D$1</f>
        <v>0</v>
      </c>
      <c r="E356" s="2">
        <f>'Processed Data Export'!BA357*E$1</f>
        <v>0</v>
      </c>
      <c r="F356" s="2">
        <f>'Processed Data Export'!BB357*F$1</f>
        <v>0</v>
      </c>
      <c r="G356" s="2">
        <f>'Processed Data Export'!BC357*G$1</f>
        <v>0</v>
      </c>
      <c r="H356" s="2">
        <f>'Processed Data Export'!BD357*H$1</f>
        <v>0</v>
      </c>
      <c r="I356" s="2">
        <f>'Processed Data Export'!BE357*I$1</f>
        <v>0</v>
      </c>
      <c r="J356" s="2">
        <f>'Processed Data Export'!BF357*J$1</f>
        <v>0</v>
      </c>
      <c r="K356" s="2">
        <f>'Processed Data Export'!BG357*K$1</f>
        <v>0</v>
      </c>
      <c r="L356" s="2">
        <f>'Processed Data Export'!BH357*L$1</f>
        <v>0</v>
      </c>
      <c r="M356" s="2">
        <f>'Processed Data Export'!BI357*M$1</f>
        <v>0</v>
      </c>
      <c r="N356" s="2">
        <f>'Processed Data Export'!BJ357*N$1</f>
        <v>0</v>
      </c>
      <c r="O356" s="2">
        <f>'Processed Data Export'!BK357*O$1</f>
        <v>0</v>
      </c>
      <c r="P356" s="2">
        <f>'Processed Data Export'!BL357*P$1</f>
        <v>0</v>
      </c>
      <c r="Q356" s="2">
        <f>'Processed Data Export'!BM357*Q$1</f>
        <v>0</v>
      </c>
      <c r="R356" s="2">
        <f>'Processed Data Export'!BN357*R$1</f>
        <v>0</v>
      </c>
      <c r="S356" s="2">
        <f>'Processed Data Export'!BO357*S$1</f>
        <v>0</v>
      </c>
      <c r="T356" s="2">
        <f>'Processed Data Export'!BP357*T$1</f>
        <v>0</v>
      </c>
      <c r="U356" s="2">
        <f>'Processed Data Export'!BQ357*U$1</f>
        <v>0</v>
      </c>
      <c r="V356" s="2">
        <f>'Processed Data Export'!BR357*V$1</f>
        <v>0</v>
      </c>
      <c r="W356" s="2">
        <f>'Processed Data Export'!BS357*W$1</f>
        <v>0</v>
      </c>
      <c r="X356" s="2">
        <f>'Processed Data Export'!BT357*X$1</f>
        <v>0</v>
      </c>
      <c r="Y356" s="2">
        <f>'Processed Data Export'!BU357*Y$1</f>
        <v>0</v>
      </c>
      <c r="Z356" s="2">
        <f>'Processed Data Export'!BV357*Z$1</f>
        <v>0</v>
      </c>
      <c r="AA356" s="2">
        <f>'Processed Data Export'!BW357*AA$1</f>
        <v>0</v>
      </c>
      <c r="AB356" s="2">
        <f>'Processed Data Export'!BX357*AB$1</f>
        <v>0</v>
      </c>
      <c r="AC356" s="2">
        <f>'Processed Data Export'!BY357*AC$1</f>
        <v>0</v>
      </c>
      <c r="AD356" s="2">
        <f>'Processed Data Export'!BZ357*AD$1</f>
        <v>0</v>
      </c>
      <c r="AE356" s="2">
        <f>'Processed Data Export'!CA357*AE$1</f>
        <v>0</v>
      </c>
      <c r="AF356" s="2">
        <f>'Processed Data Export'!CB357*AF$1</f>
        <v>0</v>
      </c>
      <c r="AG356" s="2">
        <f>'Processed Data Export'!CC357*AG$1</f>
        <v>0</v>
      </c>
      <c r="AH356" s="2">
        <f>'Processed Data Export'!CD357*AH$1</f>
        <v>0</v>
      </c>
      <c r="AI356" s="2">
        <f>'Processed Data Export'!CE357*AI$1</f>
        <v>0</v>
      </c>
      <c r="AJ356" s="2">
        <f>'Processed Data Export'!CF357*AJ$1</f>
        <v>0</v>
      </c>
      <c r="AK356" s="2">
        <f>'Processed Data Export'!CG357*AK$1</f>
        <v>0</v>
      </c>
      <c r="AL356" s="2">
        <f>'Processed Data Export'!CH357*AL$1</f>
        <v>0</v>
      </c>
      <c r="AM356" s="2">
        <f>'Processed Data Export'!CI357*AM$1</f>
        <v>0</v>
      </c>
      <c r="AN356" s="2">
        <f>'Processed Data Export'!CJ357*AN$1</f>
        <v>0</v>
      </c>
      <c r="AO356" s="2">
        <f>'Processed Data Export'!CK357*AO$1</f>
        <v>0</v>
      </c>
      <c r="AP356" s="2">
        <f>'Processed Data Export'!CL357*AP$1</f>
        <v>0</v>
      </c>
      <c r="AQ356" s="2">
        <f>'Processed Data Export'!CM357*AQ$1</f>
        <v>0</v>
      </c>
      <c r="AR356" s="2">
        <f>'Processed Data Export'!CN357*AR$1</f>
        <v>0</v>
      </c>
      <c r="AS356" s="2">
        <f>'Processed Data Export'!CO357*AS$1</f>
        <v>0</v>
      </c>
      <c r="AT356" s="2">
        <f>'Processed Data Export'!CP357*AT$1</f>
        <v>0</v>
      </c>
      <c r="AU356" s="2">
        <f>'Processed Data Export'!CQ357*AU$1</f>
        <v>0</v>
      </c>
      <c r="AV356" s="2">
        <f>'Processed Data Export'!CR357*AV$1</f>
        <v>0</v>
      </c>
      <c r="AW356" s="2">
        <f>'Processed Data Export'!CS357*AW$1</f>
        <v>0</v>
      </c>
      <c r="AX356" s="2">
        <f>'Processed Data Export'!CT357*AX$1</f>
        <v>0</v>
      </c>
      <c r="AY356" s="2">
        <f>'Processed Data Export'!CU357*AY$1</f>
        <v>0</v>
      </c>
      <c r="AZ356" s="2">
        <f>'Processed Data Export'!CV357*AZ$1</f>
        <v>0</v>
      </c>
      <c r="BA356" s="2">
        <f>'Processed Data Export'!CW357*BA$1</f>
        <v>0</v>
      </c>
      <c r="BB356" s="2">
        <f>'Processed Data Export'!CX357*BB$1</f>
        <v>0</v>
      </c>
      <c r="BC356" s="2">
        <f>'Processed Data Export'!CY357*BC$1</f>
        <v>0</v>
      </c>
      <c r="BD356" s="2">
        <f>'Processed Data Export'!CZ357*BD$1</f>
        <v>0</v>
      </c>
      <c r="BE356" s="2">
        <f>'Processed Data Export'!DA357*BE$1</f>
        <v>0</v>
      </c>
      <c r="BF356" s="2">
        <f>'Processed Data Export'!DB357*BF$1</f>
        <v>0</v>
      </c>
      <c r="BG356" s="2">
        <f>'Processed Data Export'!DC357*BG$1</f>
        <v>0</v>
      </c>
      <c r="BH356" s="2">
        <f>'Processed Data Export'!DD357*BH$1</f>
        <v>0</v>
      </c>
      <c r="BI356" s="2">
        <f>'Processed Data Export'!DE357*BI$1</f>
        <v>0</v>
      </c>
      <c r="BJ356" s="2">
        <f>'Processed Data Export'!DF357*BJ$1</f>
        <v>0</v>
      </c>
      <c r="BK356" s="2">
        <f>'Processed Data Export'!DG357*BK$1</f>
        <v>0</v>
      </c>
      <c r="BL356" s="2">
        <f>'Processed Data Export'!DH357*BL$1</f>
        <v>0</v>
      </c>
      <c r="BM356" s="2">
        <f>'Processed Data Export'!DI357*BM$1</f>
        <v>0</v>
      </c>
      <c r="BN356" s="2">
        <f>'Processed Data Export'!DJ357*BN$1</f>
        <v>0</v>
      </c>
      <c r="BO356" s="2">
        <f>'Processed Data Export'!DK357*BO$1</f>
        <v>0</v>
      </c>
      <c r="BP356" s="2">
        <f>'Processed Data Export'!DL357*BP$1</f>
        <v>0</v>
      </c>
      <c r="BQ356" s="2">
        <f>'Processed Data Export'!DM357*BQ$1</f>
        <v>0</v>
      </c>
      <c r="BR356" s="2">
        <f>'Processed Data Export'!DN357*BR$1</f>
        <v>0</v>
      </c>
      <c r="BS356" s="2">
        <f>'Processed Data Export'!DO357*BS$1</f>
        <v>0</v>
      </c>
      <c r="BT356" s="2">
        <f>'Processed Data Export'!DP357*BT$1</f>
        <v>0</v>
      </c>
      <c r="BU356" s="2">
        <f>'Processed Data Export'!DQ357*BU$1</f>
        <v>0</v>
      </c>
      <c r="BV356" s="2">
        <f>'Processed Data Export'!DR357*BV$1</f>
        <v>0</v>
      </c>
      <c r="BW356" s="2">
        <f>'Processed Data Export'!DS357*BW$1</f>
        <v>0</v>
      </c>
      <c r="BX356" s="2">
        <f>'Processed Data Export'!DT357*BX$1</f>
        <v>0</v>
      </c>
      <c r="BY356" s="2">
        <f>'Processed Data Export'!DU357*BY$1</f>
        <v>0</v>
      </c>
      <c r="BZ356" s="2">
        <f>'Processed Data Export'!DV357*BZ$1</f>
        <v>0</v>
      </c>
      <c r="CA356" s="2">
        <f>'Processed Data Export'!DW357*CA$1</f>
        <v>0</v>
      </c>
      <c r="CB356" s="2">
        <f>'Processed Data Export'!DX357*CB$1</f>
        <v>0</v>
      </c>
      <c r="CC356" s="2">
        <f>'Processed Data Export'!DY357*CC$1</f>
        <v>0</v>
      </c>
      <c r="CD356" s="2">
        <f>'Processed Data Export'!DZ357*CD$1</f>
        <v>0</v>
      </c>
      <c r="CE356" s="2">
        <f>'Processed Data Export'!EA357*CE$1</f>
        <v>0</v>
      </c>
      <c r="CF356" s="2">
        <f>'Processed Data Export'!EB357*CF$1</f>
        <v>0</v>
      </c>
      <c r="CG356" s="2">
        <f>'Processed Data Export'!EC357*CG$1</f>
        <v>0</v>
      </c>
      <c r="CH356" s="2">
        <f>'Processed Data Export'!ED357*CH$1</f>
        <v>0</v>
      </c>
      <c r="CI356" s="2">
        <f>'Processed Data Export'!EE357*CI$1</f>
        <v>0</v>
      </c>
      <c r="CJ356" s="2">
        <f>'Processed Data Export'!EF357*CJ$1</f>
        <v>0</v>
      </c>
      <c r="CK356" s="2">
        <f>'Processed Data Export'!EG357*CK$1</f>
        <v>0</v>
      </c>
      <c r="CL356" s="2">
        <f>'Processed Data Export'!EH357*CL$1</f>
        <v>0</v>
      </c>
      <c r="CM356" s="2">
        <f>'Processed Data Export'!EI357*CM$1</f>
        <v>0</v>
      </c>
      <c r="CN356" s="2">
        <f>'Processed Data Export'!EJ357*CN$1</f>
        <v>0</v>
      </c>
      <c r="CO356" s="2">
        <f t="shared" si="10"/>
        <v>0</v>
      </c>
      <c r="CP356" s="2">
        <f t="shared" si="11"/>
        <v>0</v>
      </c>
    </row>
    <row r="357" spans="1:94" x14ac:dyDescent="0.35">
      <c r="A357" s="2">
        <f>'Processed Data Export'!B358</f>
        <v>0</v>
      </c>
      <c r="B357" s="2">
        <f>'Processed Data Export'!AX358*B$1</f>
        <v>0</v>
      </c>
      <c r="C357" s="2">
        <f>'Processed Data Export'!AY358*C$1</f>
        <v>0</v>
      </c>
      <c r="D357" s="2">
        <f>'Processed Data Export'!AZ358*D$1</f>
        <v>0</v>
      </c>
      <c r="E357" s="2">
        <f>'Processed Data Export'!BA358*E$1</f>
        <v>0</v>
      </c>
      <c r="F357" s="2">
        <f>'Processed Data Export'!BB358*F$1</f>
        <v>0</v>
      </c>
      <c r="G357" s="2">
        <f>'Processed Data Export'!BC358*G$1</f>
        <v>0</v>
      </c>
      <c r="H357" s="2">
        <f>'Processed Data Export'!BD358*H$1</f>
        <v>0</v>
      </c>
      <c r="I357" s="2">
        <f>'Processed Data Export'!BE358*I$1</f>
        <v>0</v>
      </c>
      <c r="J357" s="2">
        <f>'Processed Data Export'!BF358*J$1</f>
        <v>0</v>
      </c>
      <c r="K357" s="2">
        <f>'Processed Data Export'!BG358*K$1</f>
        <v>0</v>
      </c>
      <c r="L357" s="2">
        <f>'Processed Data Export'!BH358*L$1</f>
        <v>0</v>
      </c>
      <c r="M357" s="2">
        <f>'Processed Data Export'!BI358*M$1</f>
        <v>0</v>
      </c>
      <c r="N357" s="2">
        <f>'Processed Data Export'!BJ358*N$1</f>
        <v>0</v>
      </c>
      <c r="O357" s="2">
        <f>'Processed Data Export'!BK358*O$1</f>
        <v>0</v>
      </c>
      <c r="P357" s="2">
        <f>'Processed Data Export'!BL358*P$1</f>
        <v>0</v>
      </c>
      <c r="Q357" s="2">
        <f>'Processed Data Export'!BM358*Q$1</f>
        <v>0</v>
      </c>
      <c r="R357" s="2">
        <f>'Processed Data Export'!BN358*R$1</f>
        <v>0</v>
      </c>
      <c r="S357" s="2">
        <f>'Processed Data Export'!BO358*S$1</f>
        <v>0</v>
      </c>
      <c r="T357" s="2">
        <f>'Processed Data Export'!BP358*T$1</f>
        <v>0</v>
      </c>
      <c r="U357" s="2">
        <f>'Processed Data Export'!BQ358*U$1</f>
        <v>0</v>
      </c>
      <c r="V357" s="2">
        <f>'Processed Data Export'!BR358*V$1</f>
        <v>0</v>
      </c>
      <c r="W357" s="2">
        <f>'Processed Data Export'!BS358*W$1</f>
        <v>0</v>
      </c>
      <c r="X357" s="2">
        <f>'Processed Data Export'!BT358*X$1</f>
        <v>0</v>
      </c>
      <c r="Y357" s="2">
        <f>'Processed Data Export'!BU358*Y$1</f>
        <v>0</v>
      </c>
      <c r="Z357" s="2">
        <f>'Processed Data Export'!BV358*Z$1</f>
        <v>0</v>
      </c>
      <c r="AA357" s="2">
        <f>'Processed Data Export'!BW358*AA$1</f>
        <v>0</v>
      </c>
      <c r="AB357" s="2">
        <f>'Processed Data Export'!BX358*AB$1</f>
        <v>0</v>
      </c>
      <c r="AC357" s="2">
        <f>'Processed Data Export'!BY358*AC$1</f>
        <v>0</v>
      </c>
      <c r="AD357" s="2">
        <f>'Processed Data Export'!BZ358*AD$1</f>
        <v>0</v>
      </c>
      <c r="AE357" s="2">
        <f>'Processed Data Export'!CA358*AE$1</f>
        <v>0</v>
      </c>
      <c r="AF357" s="2">
        <f>'Processed Data Export'!CB358*AF$1</f>
        <v>0</v>
      </c>
      <c r="AG357" s="2">
        <f>'Processed Data Export'!CC358*AG$1</f>
        <v>0</v>
      </c>
      <c r="AH357" s="2">
        <f>'Processed Data Export'!CD358*AH$1</f>
        <v>0</v>
      </c>
      <c r="AI357" s="2">
        <f>'Processed Data Export'!CE358*AI$1</f>
        <v>0</v>
      </c>
      <c r="AJ357" s="2">
        <f>'Processed Data Export'!CF358*AJ$1</f>
        <v>0</v>
      </c>
      <c r="AK357" s="2">
        <f>'Processed Data Export'!CG358*AK$1</f>
        <v>0</v>
      </c>
      <c r="AL357" s="2">
        <f>'Processed Data Export'!CH358*AL$1</f>
        <v>0</v>
      </c>
      <c r="AM357" s="2">
        <f>'Processed Data Export'!CI358*AM$1</f>
        <v>0</v>
      </c>
      <c r="AN357" s="2">
        <f>'Processed Data Export'!CJ358*AN$1</f>
        <v>0</v>
      </c>
      <c r="AO357" s="2">
        <f>'Processed Data Export'!CK358*AO$1</f>
        <v>0</v>
      </c>
      <c r="AP357" s="2">
        <f>'Processed Data Export'!CL358*AP$1</f>
        <v>0</v>
      </c>
      <c r="AQ357" s="2">
        <f>'Processed Data Export'!CM358*AQ$1</f>
        <v>0</v>
      </c>
      <c r="AR357" s="2">
        <f>'Processed Data Export'!CN358*AR$1</f>
        <v>0</v>
      </c>
      <c r="AS357" s="2">
        <f>'Processed Data Export'!CO358*AS$1</f>
        <v>0</v>
      </c>
      <c r="AT357" s="2">
        <f>'Processed Data Export'!CP358*AT$1</f>
        <v>0</v>
      </c>
      <c r="AU357" s="2">
        <f>'Processed Data Export'!CQ358*AU$1</f>
        <v>0</v>
      </c>
      <c r="AV357" s="2">
        <f>'Processed Data Export'!CR358*AV$1</f>
        <v>0</v>
      </c>
      <c r="AW357" s="2">
        <f>'Processed Data Export'!CS358*AW$1</f>
        <v>0</v>
      </c>
      <c r="AX357" s="2">
        <f>'Processed Data Export'!CT358*AX$1</f>
        <v>0</v>
      </c>
      <c r="AY357" s="2">
        <f>'Processed Data Export'!CU358*AY$1</f>
        <v>0</v>
      </c>
      <c r="AZ357" s="2">
        <f>'Processed Data Export'!CV358*AZ$1</f>
        <v>0</v>
      </c>
      <c r="BA357" s="2">
        <f>'Processed Data Export'!CW358*BA$1</f>
        <v>0</v>
      </c>
      <c r="BB357" s="2">
        <f>'Processed Data Export'!CX358*BB$1</f>
        <v>0</v>
      </c>
      <c r="BC357" s="2">
        <f>'Processed Data Export'!CY358*BC$1</f>
        <v>0</v>
      </c>
      <c r="BD357" s="2">
        <f>'Processed Data Export'!CZ358*BD$1</f>
        <v>0</v>
      </c>
      <c r="BE357" s="2">
        <f>'Processed Data Export'!DA358*BE$1</f>
        <v>0</v>
      </c>
      <c r="BF357" s="2">
        <f>'Processed Data Export'!DB358*BF$1</f>
        <v>0</v>
      </c>
      <c r="BG357" s="2">
        <f>'Processed Data Export'!DC358*BG$1</f>
        <v>0</v>
      </c>
      <c r="BH357" s="2">
        <f>'Processed Data Export'!DD358*BH$1</f>
        <v>0</v>
      </c>
      <c r="BI357" s="2">
        <f>'Processed Data Export'!DE358*BI$1</f>
        <v>0</v>
      </c>
      <c r="BJ357" s="2">
        <f>'Processed Data Export'!DF358*BJ$1</f>
        <v>0</v>
      </c>
      <c r="BK357" s="2">
        <f>'Processed Data Export'!DG358*BK$1</f>
        <v>0</v>
      </c>
      <c r="BL357" s="2">
        <f>'Processed Data Export'!DH358*BL$1</f>
        <v>0</v>
      </c>
      <c r="BM357" s="2">
        <f>'Processed Data Export'!DI358*BM$1</f>
        <v>0</v>
      </c>
      <c r="BN357" s="2">
        <f>'Processed Data Export'!DJ358*BN$1</f>
        <v>0</v>
      </c>
      <c r="BO357" s="2">
        <f>'Processed Data Export'!DK358*BO$1</f>
        <v>0</v>
      </c>
      <c r="BP357" s="2">
        <f>'Processed Data Export'!DL358*BP$1</f>
        <v>0</v>
      </c>
      <c r="BQ357" s="2">
        <f>'Processed Data Export'!DM358*BQ$1</f>
        <v>0</v>
      </c>
      <c r="BR357" s="2">
        <f>'Processed Data Export'!DN358*BR$1</f>
        <v>0</v>
      </c>
      <c r="BS357" s="2">
        <f>'Processed Data Export'!DO358*BS$1</f>
        <v>0</v>
      </c>
      <c r="BT357" s="2">
        <f>'Processed Data Export'!DP358*BT$1</f>
        <v>0</v>
      </c>
      <c r="BU357" s="2">
        <f>'Processed Data Export'!DQ358*BU$1</f>
        <v>0</v>
      </c>
      <c r="BV357" s="2">
        <f>'Processed Data Export'!DR358*BV$1</f>
        <v>0</v>
      </c>
      <c r="BW357" s="2">
        <f>'Processed Data Export'!DS358*BW$1</f>
        <v>0</v>
      </c>
      <c r="BX357" s="2">
        <f>'Processed Data Export'!DT358*BX$1</f>
        <v>0</v>
      </c>
      <c r="BY357" s="2">
        <f>'Processed Data Export'!DU358*BY$1</f>
        <v>0</v>
      </c>
      <c r="BZ357" s="2">
        <f>'Processed Data Export'!DV358*BZ$1</f>
        <v>0</v>
      </c>
      <c r="CA357" s="2">
        <f>'Processed Data Export'!DW358*CA$1</f>
        <v>0</v>
      </c>
      <c r="CB357" s="2">
        <f>'Processed Data Export'!DX358*CB$1</f>
        <v>0</v>
      </c>
      <c r="CC357" s="2">
        <f>'Processed Data Export'!DY358*CC$1</f>
        <v>0</v>
      </c>
      <c r="CD357" s="2">
        <f>'Processed Data Export'!DZ358*CD$1</f>
        <v>0</v>
      </c>
      <c r="CE357" s="2">
        <f>'Processed Data Export'!EA358*CE$1</f>
        <v>0</v>
      </c>
      <c r="CF357" s="2">
        <f>'Processed Data Export'!EB358*CF$1</f>
        <v>0</v>
      </c>
      <c r="CG357" s="2">
        <f>'Processed Data Export'!EC358*CG$1</f>
        <v>0</v>
      </c>
      <c r="CH357" s="2">
        <f>'Processed Data Export'!ED358*CH$1</f>
        <v>0</v>
      </c>
      <c r="CI357" s="2">
        <f>'Processed Data Export'!EE358*CI$1</f>
        <v>0</v>
      </c>
      <c r="CJ357" s="2">
        <f>'Processed Data Export'!EF358*CJ$1</f>
        <v>0</v>
      </c>
      <c r="CK357" s="2">
        <f>'Processed Data Export'!EG358*CK$1</f>
        <v>0</v>
      </c>
      <c r="CL357" s="2">
        <f>'Processed Data Export'!EH358*CL$1</f>
        <v>0</v>
      </c>
      <c r="CM357" s="2">
        <f>'Processed Data Export'!EI358*CM$1</f>
        <v>0</v>
      </c>
      <c r="CN357" s="2">
        <f>'Processed Data Export'!EJ358*CN$1</f>
        <v>0</v>
      </c>
      <c r="CO357" s="2">
        <f t="shared" si="10"/>
        <v>0</v>
      </c>
      <c r="CP357" s="2">
        <f t="shared" si="11"/>
        <v>0</v>
      </c>
    </row>
    <row r="358" spans="1:94" x14ac:dyDescent="0.35">
      <c r="A358" s="2">
        <f>'Processed Data Export'!B359</f>
        <v>0</v>
      </c>
      <c r="B358" s="2">
        <f>'Processed Data Export'!AX359*B$1</f>
        <v>0</v>
      </c>
      <c r="C358" s="2">
        <f>'Processed Data Export'!AY359*C$1</f>
        <v>0</v>
      </c>
      <c r="D358" s="2">
        <f>'Processed Data Export'!AZ359*D$1</f>
        <v>0</v>
      </c>
      <c r="E358" s="2">
        <f>'Processed Data Export'!BA359*E$1</f>
        <v>0</v>
      </c>
      <c r="F358" s="2">
        <f>'Processed Data Export'!BB359*F$1</f>
        <v>0</v>
      </c>
      <c r="G358" s="2">
        <f>'Processed Data Export'!BC359*G$1</f>
        <v>0</v>
      </c>
      <c r="H358" s="2">
        <f>'Processed Data Export'!BD359*H$1</f>
        <v>0</v>
      </c>
      <c r="I358" s="2">
        <f>'Processed Data Export'!BE359*I$1</f>
        <v>0</v>
      </c>
      <c r="J358" s="2">
        <f>'Processed Data Export'!BF359*J$1</f>
        <v>0</v>
      </c>
      <c r="K358" s="2">
        <f>'Processed Data Export'!BG359*K$1</f>
        <v>0</v>
      </c>
      <c r="L358" s="2">
        <f>'Processed Data Export'!BH359*L$1</f>
        <v>0</v>
      </c>
      <c r="M358" s="2">
        <f>'Processed Data Export'!BI359*M$1</f>
        <v>0</v>
      </c>
      <c r="N358" s="2">
        <f>'Processed Data Export'!BJ359*N$1</f>
        <v>0</v>
      </c>
      <c r="O358" s="2">
        <f>'Processed Data Export'!BK359*O$1</f>
        <v>0</v>
      </c>
      <c r="P358" s="2">
        <f>'Processed Data Export'!BL359*P$1</f>
        <v>0</v>
      </c>
      <c r="Q358" s="2">
        <f>'Processed Data Export'!BM359*Q$1</f>
        <v>0</v>
      </c>
      <c r="R358" s="2">
        <f>'Processed Data Export'!BN359*R$1</f>
        <v>0</v>
      </c>
      <c r="S358" s="2">
        <f>'Processed Data Export'!BO359*S$1</f>
        <v>0</v>
      </c>
      <c r="T358" s="2">
        <f>'Processed Data Export'!BP359*T$1</f>
        <v>0</v>
      </c>
      <c r="U358" s="2">
        <f>'Processed Data Export'!BQ359*U$1</f>
        <v>0</v>
      </c>
      <c r="V358" s="2">
        <f>'Processed Data Export'!BR359*V$1</f>
        <v>0</v>
      </c>
      <c r="W358" s="2">
        <f>'Processed Data Export'!BS359*W$1</f>
        <v>0</v>
      </c>
      <c r="X358" s="2">
        <f>'Processed Data Export'!BT359*X$1</f>
        <v>0</v>
      </c>
      <c r="Y358" s="2">
        <f>'Processed Data Export'!BU359*Y$1</f>
        <v>0</v>
      </c>
      <c r="Z358" s="2">
        <f>'Processed Data Export'!BV359*Z$1</f>
        <v>0</v>
      </c>
      <c r="AA358" s="2">
        <f>'Processed Data Export'!BW359*AA$1</f>
        <v>0</v>
      </c>
      <c r="AB358" s="2">
        <f>'Processed Data Export'!BX359*AB$1</f>
        <v>0</v>
      </c>
      <c r="AC358" s="2">
        <f>'Processed Data Export'!BY359*AC$1</f>
        <v>0</v>
      </c>
      <c r="AD358" s="2">
        <f>'Processed Data Export'!BZ359*AD$1</f>
        <v>0</v>
      </c>
      <c r="AE358" s="2">
        <f>'Processed Data Export'!CA359*AE$1</f>
        <v>0</v>
      </c>
      <c r="AF358" s="2">
        <f>'Processed Data Export'!CB359*AF$1</f>
        <v>0</v>
      </c>
      <c r="AG358" s="2">
        <f>'Processed Data Export'!CC359*AG$1</f>
        <v>0</v>
      </c>
      <c r="AH358" s="2">
        <f>'Processed Data Export'!CD359*AH$1</f>
        <v>0</v>
      </c>
      <c r="AI358" s="2">
        <f>'Processed Data Export'!CE359*AI$1</f>
        <v>0</v>
      </c>
      <c r="AJ358" s="2">
        <f>'Processed Data Export'!CF359*AJ$1</f>
        <v>0</v>
      </c>
      <c r="AK358" s="2">
        <f>'Processed Data Export'!CG359*AK$1</f>
        <v>0</v>
      </c>
      <c r="AL358" s="2">
        <f>'Processed Data Export'!CH359*AL$1</f>
        <v>0</v>
      </c>
      <c r="AM358" s="2">
        <f>'Processed Data Export'!CI359*AM$1</f>
        <v>0</v>
      </c>
      <c r="AN358" s="2">
        <f>'Processed Data Export'!CJ359*AN$1</f>
        <v>0</v>
      </c>
      <c r="AO358" s="2">
        <f>'Processed Data Export'!CK359*AO$1</f>
        <v>0</v>
      </c>
      <c r="AP358" s="2">
        <f>'Processed Data Export'!CL359*AP$1</f>
        <v>0</v>
      </c>
      <c r="AQ358" s="2">
        <f>'Processed Data Export'!CM359*AQ$1</f>
        <v>0</v>
      </c>
      <c r="AR358" s="2">
        <f>'Processed Data Export'!CN359*AR$1</f>
        <v>0</v>
      </c>
      <c r="AS358" s="2">
        <f>'Processed Data Export'!CO359*AS$1</f>
        <v>0</v>
      </c>
      <c r="AT358" s="2">
        <f>'Processed Data Export'!CP359*AT$1</f>
        <v>0</v>
      </c>
      <c r="AU358" s="2">
        <f>'Processed Data Export'!CQ359*AU$1</f>
        <v>0</v>
      </c>
      <c r="AV358" s="2">
        <f>'Processed Data Export'!CR359*AV$1</f>
        <v>0</v>
      </c>
      <c r="AW358" s="2">
        <f>'Processed Data Export'!CS359*AW$1</f>
        <v>0</v>
      </c>
      <c r="AX358" s="2">
        <f>'Processed Data Export'!CT359*AX$1</f>
        <v>0</v>
      </c>
      <c r="AY358" s="2">
        <f>'Processed Data Export'!CU359*AY$1</f>
        <v>0</v>
      </c>
      <c r="AZ358" s="2">
        <f>'Processed Data Export'!CV359*AZ$1</f>
        <v>0</v>
      </c>
      <c r="BA358" s="2">
        <f>'Processed Data Export'!CW359*BA$1</f>
        <v>0</v>
      </c>
      <c r="BB358" s="2">
        <f>'Processed Data Export'!CX359*BB$1</f>
        <v>0</v>
      </c>
      <c r="BC358" s="2">
        <f>'Processed Data Export'!CY359*BC$1</f>
        <v>0</v>
      </c>
      <c r="BD358" s="2">
        <f>'Processed Data Export'!CZ359*BD$1</f>
        <v>0</v>
      </c>
      <c r="BE358" s="2">
        <f>'Processed Data Export'!DA359*BE$1</f>
        <v>0</v>
      </c>
      <c r="BF358" s="2">
        <f>'Processed Data Export'!DB359*BF$1</f>
        <v>0</v>
      </c>
      <c r="BG358" s="2">
        <f>'Processed Data Export'!DC359*BG$1</f>
        <v>0</v>
      </c>
      <c r="BH358" s="2">
        <f>'Processed Data Export'!DD359*BH$1</f>
        <v>0</v>
      </c>
      <c r="BI358" s="2">
        <f>'Processed Data Export'!DE359*BI$1</f>
        <v>0</v>
      </c>
      <c r="BJ358" s="2">
        <f>'Processed Data Export'!DF359*BJ$1</f>
        <v>0</v>
      </c>
      <c r="BK358" s="2">
        <f>'Processed Data Export'!DG359*BK$1</f>
        <v>0</v>
      </c>
      <c r="BL358" s="2">
        <f>'Processed Data Export'!DH359*BL$1</f>
        <v>0</v>
      </c>
      <c r="BM358" s="2">
        <f>'Processed Data Export'!DI359*BM$1</f>
        <v>0</v>
      </c>
      <c r="BN358" s="2">
        <f>'Processed Data Export'!DJ359*BN$1</f>
        <v>0</v>
      </c>
      <c r="BO358" s="2">
        <f>'Processed Data Export'!DK359*BO$1</f>
        <v>0</v>
      </c>
      <c r="BP358" s="2">
        <f>'Processed Data Export'!DL359*BP$1</f>
        <v>0</v>
      </c>
      <c r="BQ358" s="2">
        <f>'Processed Data Export'!DM359*BQ$1</f>
        <v>0</v>
      </c>
      <c r="BR358" s="2">
        <f>'Processed Data Export'!DN359*BR$1</f>
        <v>0</v>
      </c>
      <c r="BS358" s="2">
        <f>'Processed Data Export'!DO359*BS$1</f>
        <v>0</v>
      </c>
      <c r="BT358" s="2">
        <f>'Processed Data Export'!DP359*BT$1</f>
        <v>0</v>
      </c>
      <c r="BU358" s="2">
        <f>'Processed Data Export'!DQ359*BU$1</f>
        <v>0</v>
      </c>
      <c r="BV358" s="2">
        <f>'Processed Data Export'!DR359*BV$1</f>
        <v>0</v>
      </c>
      <c r="BW358" s="2">
        <f>'Processed Data Export'!DS359*BW$1</f>
        <v>0</v>
      </c>
      <c r="BX358" s="2">
        <f>'Processed Data Export'!DT359*BX$1</f>
        <v>0</v>
      </c>
      <c r="BY358" s="2">
        <f>'Processed Data Export'!DU359*BY$1</f>
        <v>0</v>
      </c>
      <c r="BZ358" s="2">
        <f>'Processed Data Export'!DV359*BZ$1</f>
        <v>0</v>
      </c>
      <c r="CA358" s="2">
        <f>'Processed Data Export'!DW359*CA$1</f>
        <v>0</v>
      </c>
      <c r="CB358" s="2">
        <f>'Processed Data Export'!DX359*CB$1</f>
        <v>0</v>
      </c>
      <c r="CC358" s="2">
        <f>'Processed Data Export'!DY359*CC$1</f>
        <v>0</v>
      </c>
      <c r="CD358" s="2">
        <f>'Processed Data Export'!DZ359*CD$1</f>
        <v>0</v>
      </c>
      <c r="CE358" s="2">
        <f>'Processed Data Export'!EA359*CE$1</f>
        <v>0</v>
      </c>
      <c r="CF358" s="2">
        <f>'Processed Data Export'!EB359*CF$1</f>
        <v>0</v>
      </c>
      <c r="CG358" s="2">
        <f>'Processed Data Export'!EC359*CG$1</f>
        <v>0</v>
      </c>
      <c r="CH358" s="2">
        <f>'Processed Data Export'!ED359*CH$1</f>
        <v>0</v>
      </c>
      <c r="CI358" s="2">
        <f>'Processed Data Export'!EE359*CI$1</f>
        <v>0</v>
      </c>
      <c r="CJ358" s="2">
        <f>'Processed Data Export'!EF359*CJ$1</f>
        <v>0</v>
      </c>
      <c r="CK358" s="2">
        <f>'Processed Data Export'!EG359*CK$1</f>
        <v>0</v>
      </c>
      <c r="CL358" s="2">
        <f>'Processed Data Export'!EH359*CL$1</f>
        <v>0</v>
      </c>
      <c r="CM358" s="2">
        <f>'Processed Data Export'!EI359*CM$1</f>
        <v>0</v>
      </c>
      <c r="CN358" s="2">
        <f>'Processed Data Export'!EJ359*CN$1</f>
        <v>0</v>
      </c>
      <c r="CO358" s="2">
        <f t="shared" si="10"/>
        <v>0</v>
      </c>
      <c r="CP358" s="2">
        <f t="shared" si="11"/>
        <v>0</v>
      </c>
    </row>
    <row r="359" spans="1:94" x14ac:dyDescent="0.35">
      <c r="A359" s="2">
        <f>'Processed Data Export'!B360</f>
        <v>0</v>
      </c>
      <c r="B359" s="2">
        <f>'Processed Data Export'!AX360*B$1</f>
        <v>0</v>
      </c>
      <c r="C359" s="2">
        <f>'Processed Data Export'!AY360*C$1</f>
        <v>0</v>
      </c>
      <c r="D359" s="2">
        <f>'Processed Data Export'!AZ360*D$1</f>
        <v>0</v>
      </c>
      <c r="E359" s="2">
        <f>'Processed Data Export'!BA360*E$1</f>
        <v>0</v>
      </c>
      <c r="F359" s="2">
        <f>'Processed Data Export'!BB360*F$1</f>
        <v>0</v>
      </c>
      <c r="G359" s="2">
        <f>'Processed Data Export'!BC360*G$1</f>
        <v>0</v>
      </c>
      <c r="H359" s="2">
        <f>'Processed Data Export'!BD360*H$1</f>
        <v>0</v>
      </c>
      <c r="I359" s="2">
        <f>'Processed Data Export'!BE360*I$1</f>
        <v>0</v>
      </c>
      <c r="J359" s="2">
        <f>'Processed Data Export'!BF360*J$1</f>
        <v>0</v>
      </c>
      <c r="K359" s="2">
        <f>'Processed Data Export'!BG360*K$1</f>
        <v>0</v>
      </c>
      <c r="L359" s="2">
        <f>'Processed Data Export'!BH360*L$1</f>
        <v>0</v>
      </c>
      <c r="M359" s="2">
        <f>'Processed Data Export'!BI360*M$1</f>
        <v>0</v>
      </c>
      <c r="N359" s="2">
        <f>'Processed Data Export'!BJ360*N$1</f>
        <v>0</v>
      </c>
      <c r="O359" s="2">
        <f>'Processed Data Export'!BK360*O$1</f>
        <v>0</v>
      </c>
      <c r="P359" s="2">
        <f>'Processed Data Export'!BL360*P$1</f>
        <v>0</v>
      </c>
      <c r="Q359" s="2">
        <f>'Processed Data Export'!BM360*Q$1</f>
        <v>0</v>
      </c>
      <c r="R359" s="2">
        <f>'Processed Data Export'!BN360*R$1</f>
        <v>0</v>
      </c>
      <c r="S359" s="2">
        <f>'Processed Data Export'!BO360*S$1</f>
        <v>0</v>
      </c>
      <c r="T359" s="2">
        <f>'Processed Data Export'!BP360*T$1</f>
        <v>0</v>
      </c>
      <c r="U359" s="2">
        <f>'Processed Data Export'!BQ360*U$1</f>
        <v>0</v>
      </c>
      <c r="V359" s="2">
        <f>'Processed Data Export'!BR360*V$1</f>
        <v>0</v>
      </c>
      <c r="W359" s="2">
        <f>'Processed Data Export'!BS360*W$1</f>
        <v>0</v>
      </c>
      <c r="X359" s="2">
        <f>'Processed Data Export'!BT360*X$1</f>
        <v>0</v>
      </c>
      <c r="Y359" s="2">
        <f>'Processed Data Export'!BU360*Y$1</f>
        <v>0</v>
      </c>
      <c r="Z359" s="2">
        <f>'Processed Data Export'!BV360*Z$1</f>
        <v>0</v>
      </c>
      <c r="AA359" s="2">
        <f>'Processed Data Export'!BW360*AA$1</f>
        <v>0</v>
      </c>
      <c r="AB359" s="2">
        <f>'Processed Data Export'!BX360*AB$1</f>
        <v>0</v>
      </c>
      <c r="AC359" s="2">
        <f>'Processed Data Export'!BY360*AC$1</f>
        <v>0</v>
      </c>
      <c r="AD359" s="2">
        <f>'Processed Data Export'!BZ360*AD$1</f>
        <v>0</v>
      </c>
      <c r="AE359" s="2">
        <f>'Processed Data Export'!CA360*AE$1</f>
        <v>0</v>
      </c>
      <c r="AF359" s="2">
        <f>'Processed Data Export'!CB360*AF$1</f>
        <v>0</v>
      </c>
      <c r="AG359" s="2">
        <f>'Processed Data Export'!CC360*AG$1</f>
        <v>0</v>
      </c>
      <c r="AH359" s="2">
        <f>'Processed Data Export'!CD360*AH$1</f>
        <v>0</v>
      </c>
      <c r="AI359" s="2">
        <f>'Processed Data Export'!CE360*AI$1</f>
        <v>0</v>
      </c>
      <c r="AJ359" s="2">
        <f>'Processed Data Export'!CF360*AJ$1</f>
        <v>0</v>
      </c>
      <c r="AK359" s="2">
        <f>'Processed Data Export'!CG360*AK$1</f>
        <v>0</v>
      </c>
      <c r="AL359" s="2">
        <f>'Processed Data Export'!CH360*AL$1</f>
        <v>0</v>
      </c>
      <c r="AM359" s="2">
        <f>'Processed Data Export'!CI360*AM$1</f>
        <v>0</v>
      </c>
      <c r="AN359" s="2">
        <f>'Processed Data Export'!CJ360*AN$1</f>
        <v>0</v>
      </c>
      <c r="AO359" s="2">
        <f>'Processed Data Export'!CK360*AO$1</f>
        <v>0</v>
      </c>
      <c r="AP359" s="2">
        <f>'Processed Data Export'!CL360*AP$1</f>
        <v>0</v>
      </c>
      <c r="AQ359" s="2">
        <f>'Processed Data Export'!CM360*AQ$1</f>
        <v>0</v>
      </c>
      <c r="AR359" s="2">
        <f>'Processed Data Export'!CN360*AR$1</f>
        <v>0</v>
      </c>
      <c r="AS359" s="2">
        <f>'Processed Data Export'!CO360*AS$1</f>
        <v>0</v>
      </c>
      <c r="AT359" s="2">
        <f>'Processed Data Export'!CP360*AT$1</f>
        <v>0</v>
      </c>
      <c r="AU359" s="2">
        <f>'Processed Data Export'!CQ360*AU$1</f>
        <v>0</v>
      </c>
      <c r="AV359" s="2">
        <f>'Processed Data Export'!CR360*AV$1</f>
        <v>0</v>
      </c>
      <c r="AW359" s="2">
        <f>'Processed Data Export'!CS360*AW$1</f>
        <v>0</v>
      </c>
      <c r="AX359" s="2">
        <f>'Processed Data Export'!CT360*AX$1</f>
        <v>0</v>
      </c>
      <c r="AY359" s="2">
        <f>'Processed Data Export'!CU360*AY$1</f>
        <v>0</v>
      </c>
      <c r="AZ359" s="2">
        <f>'Processed Data Export'!CV360*AZ$1</f>
        <v>0</v>
      </c>
      <c r="BA359" s="2">
        <f>'Processed Data Export'!CW360*BA$1</f>
        <v>0</v>
      </c>
      <c r="BB359" s="2">
        <f>'Processed Data Export'!CX360*BB$1</f>
        <v>0</v>
      </c>
      <c r="BC359" s="2">
        <f>'Processed Data Export'!CY360*BC$1</f>
        <v>0</v>
      </c>
      <c r="BD359" s="2">
        <f>'Processed Data Export'!CZ360*BD$1</f>
        <v>0</v>
      </c>
      <c r="BE359" s="2">
        <f>'Processed Data Export'!DA360*BE$1</f>
        <v>0</v>
      </c>
      <c r="BF359" s="2">
        <f>'Processed Data Export'!DB360*BF$1</f>
        <v>0</v>
      </c>
      <c r="BG359" s="2">
        <f>'Processed Data Export'!DC360*BG$1</f>
        <v>0</v>
      </c>
      <c r="BH359" s="2">
        <f>'Processed Data Export'!DD360*BH$1</f>
        <v>0</v>
      </c>
      <c r="BI359" s="2">
        <f>'Processed Data Export'!DE360*BI$1</f>
        <v>0</v>
      </c>
      <c r="BJ359" s="2">
        <f>'Processed Data Export'!DF360*BJ$1</f>
        <v>0</v>
      </c>
      <c r="BK359" s="2">
        <f>'Processed Data Export'!DG360*BK$1</f>
        <v>0</v>
      </c>
      <c r="BL359" s="2">
        <f>'Processed Data Export'!DH360*BL$1</f>
        <v>0</v>
      </c>
      <c r="BM359" s="2">
        <f>'Processed Data Export'!DI360*BM$1</f>
        <v>0</v>
      </c>
      <c r="BN359" s="2">
        <f>'Processed Data Export'!DJ360*BN$1</f>
        <v>0</v>
      </c>
      <c r="BO359" s="2">
        <f>'Processed Data Export'!DK360*BO$1</f>
        <v>0</v>
      </c>
      <c r="BP359" s="2">
        <f>'Processed Data Export'!DL360*BP$1</f>
        <v>0</v>
      </c>
      <c r="BQ359" s="2">
        <f>'Processed Data Export'!DM360*BQ$1</f>
        <v>0</v>
      </c>
      <c r="BR359" s="2">
        <f>'Processed Data Export'!DN360*BR$1</f>
        <v>0</v>
      </c>
      <c r="BS359" s="2">
        <f>'Processed Data Export'!DO360*BS$1</f>
        <v>0</v>
      </c>
      <c r="BT359" s="2">
        <f>'Processed Data Export'!DP360*BT$1</f>
        <v>0</v>
      </c>
      <c r="BU359" s="2">
        <f>'Processed Data Export'!DQ360*BU$1</f>
        <v>0</v>
      </c>
      <c r="BV359" s="2">
        <f>'Processed Data Export'!DR360*BV$1</f>
        <v>0</v>
      </c>
      <c r="BW359" s="2">
        <f>'Processed Data Export'!DS360*BW$1</f>
        <v>0</v>
      </c>
      <c r="BX359" s="2">
        <f>'Processed Data Export'!DT360*BX$1</f>
        <v>0</v>
      </c>
      <c r="BY359" s="2">
        <f>'Processed Data Export'!DU360*BY$1</f>
        <v>0</v>
      </c>
      <c r="BZ359" s="2">
        <f>'Processed Data Export'!DV360*BZ$1</f>
        <v>0</v>
      </c>
      <c r="CA359" s="2">
        <f>'Processed Data Export'!DW360*CA$1</f>
        <v>0</v>
      </c>
      <c r="CB359" s="2">
        <f>'Processed Data Export'!DX360*CB$1</f>
        <v>0</v>
      </c>
      <c r="CC359" s="2">
        <f>'Processed Data Export'!DY360*CC$1</f>
        <v>0</v>
      </c>
      <c r="CD359" s="2">
        <f>'Processed Data Export'!DZ360*CD$1</f>
        <v>0</v>
      </c>
      <c r="CE359" s="2">
        <f>'Processed Data Export'!EA360*CE$1</f>
        <v>0</v>
      </c>
      <c r="CF359" s="2">
        <f>'Processed Data Export'!EB360*CF$1</f>
        <v>0</v>
      </c>
      <c r="CG359" s="2">
        <f>'Processed Data Export'!EC360*CG$1</f>
        <v>0</v>
      </c>
      <c r="CH359" s="2">
        <f>'Processed Data Export'!ED360*CH$1</f>
        <v>0</v>
      </c>
      <c r="CI359" s="2">
        <f>'Processed Data Export'!EE360*CI$1</f>
        <v>0</v>
      </c>
      <c r="CJ359" s="2">
        <f>'Processed Data Export'!EF360*CJ$1</f>
        <v>0</v>
      </c>
      <c r="CK359" s="2">
        <f>'Processed Data Export'!EG360*CK$1</f>
        <v>0</v>
      </c>
      <c r="CL359" s="2">
        <f>'Processed Data Export'!EH360*CL$1</f>
        <v>0</v>
      </c>
      <c r="CM359" s="2">
        <f>'Processed Data Export'!EI360*CM$1</f>
        <v>0</v>
      </c>
      <c r="CN359" s="2">
        <f>'Processed Data Export'!EJ360*CN$1</f>
        <v>0</v>
      </c>
      <c r="CO359" s="2">
        <f t="shared" si="10"/>
        <v>0</v>
      </c>
      <c r="CP359" s="2">
        <f t="shared" si="11"/>
        <v>0</v>
      </c>
    </row>
    <row r="360" spans="1:94" x14ac:dyDescent="0.35">
      <c r="A360" s="2">
        <f>'Processed Data Export'!B361</f>
        <v>0</v>
      </c>
      <c r="B360" s="2">
        <f>'Processed Data Export'!AX361*B$1</f>
        <v>0</v>
      </c>
      <c r="C360" s="2">
        <f>'Processed Data Export'!AY361*C$1</f>
        <v>0</v>
      </c>
      <c r="D360" s="2">
        <f>'Processed Data Export'!AZ361*D$1</f>
        <v>0</v>
      </c>
      <c r="E360" s="2">
        <f>'Processed Data Export'!BA361*E$1</f>
        <v>0</v>
      </c>
      <c r="F360" s="2">
        <f>'Processed Data Export'!BB361*F$1</f>
        <v>0</v>
      </c>
      <c r="G360" s="2">
        <f>'Processed Data Export'!BC361*G$1</f>
        <v>0</v>
      </c>
      <c r="H360" s="2">
        <f>'Processed Data Export'!BD361*H$1</f>
        <v>0</v>
      </c>
      <c r="I360" s="2">
        <f>'Processed Data Export'!BE361*I$1</f>
        <v>0</v>
      </c>
      <c r="J360" s="2">
        <f>'Processed Data Export'!BF361*J$1</f>
        <v>0</v>
      </c>
      <c r="K360" s="2">
        <f>'Processed Data Export'!BG361*K$1</f>
        <v>0</v>
      </c>
      <c r="L360" s="2">
        <f>'Processed Data Export'!BH361*L$1</f>
        <v>0</v>
      </c>
      <c r="M360" s="2">
        <f>'Processed Data Export'!BI361*M$1</f>
        <v>0</v>
      </c>
      <c r="N360" s="2">
        <f>'Processed Data Export'!BJ361*N$1</f>
        <v>0</v>
      </c>
      <c r="O360" s="2">
        <f>'Processed Data Export'!BK361*O$1</f>
        <v>0</v>
      </c>
      <c r="P360" s="2">
        <f>'Processed Data Export'!BL361*P$1</f>
        <v>0</v>
      </c>
      <c r="Q360" s="2">
        <f>'Processed Data Export'!BM361*Q$1</f>
        <v>0</v>
      </c>
      <c r="R360" s="2">
        <f>'Processed Data Export'!BN361*R$1</f>
        <v>0</v>
      </c>
      <c r="S360" s="2">
        <f>'Processed Data Export'!BO361*S$1</f>
        <v>0</v>
      </c>
      <c r="T360" s="2">
        <f>'Processed Data Export'!BP361*T$1</f>
        <v>0</v>
      </c>
      <c r="U360" s="2">
        <f>'Processed Data Export'!BQ361*U$1</f>
        <v>0</v>
      </c>
      <c r="V360" s="2">
        <f>'Processed Data Export'!BR361*V$1</f>
        <v>0</v>
      </c>
      <c r="W360" s="2">
        <f>'Processed Data Export'!BS361*W$1</f>
        <v>0</v>
      </c>
      <c r="X360" s="2">
        <f>'Processed Data Export'!BT361*X$1</f>
        <v>0</v>
      </c>
      <c r="Y360" s="2">
        <f>'Processed Data Export'!BU361*Y$1</f>
        <v>0</v>
      </c>
      <c r="Z360" s="2">
        <f>'Processed Data Export'!BV361*Z$1</f>
        <v>0</v>
      </c>
      <c r="AA360" s="2">
        <f>'Processed Data Export'!BW361*AA$1</f>
        <v>0</v>
      </c>
      <c r="AB360" s="2">
        <f>'Processed Data Export'!BX361*AB$1</f>
        <v>0</v>
      </c>
      <c r="AC360" s="2">
        <f>'Processed Data Export'!BY361*AC$1</f>
        <v>0</v>
      </c>
      <c r="AD360" s="2">
        <f>'Processed Data Export'!BZ361*AD$1</f>
        <v>0</v>
      </c>
      <c r="AE360" s="2">
        <f>'Processed Data Export'!CA361*AE$1</f>
        <v>0</v>
      </c>
      <c r="AF360" s="2">
        <f>'Processed Data Export'!CB361*AF$1</f>
        <v>0</v>
      </c>
      <c r="AG360" s="2">
        <f>'Processed Data Export'!CC361*AG$1</f>
        <v>0</v>
      </c>
      <c r="AH360" s="2">
        <f>'Processed Data Export'!CD361*AH$1</f>
        <v>0</v>
      </c>
      <c r="AI360" s="2">
        <f>'Processed Data Export'!CE361*AI$1</f>
        <v>0</v>
      </c>
      <c r="AJ360" s="2">
        <f>'Processed Data Export'!CF361*AJ$1</f>
        <v>0</v>
      </c>
      <c r="AK360" s="2">
        <f>'Processed Data Export'!CG361*AK$1</f>
        <v>0</v>
      </c>
      <c r="AL360" s="2">
        <f>'Processed Data Export'!CH361*AL$1</f>
        <v>0</v>
      </c>
      <c r="AM360" s="2">
        <f>'Processed Data Export'!CI361*AM$1</f>
        <v>0</v>
      </c>
      <c r="AN360" s="2">
        <f>'Processed Data Export'!CJ361*AN$1</f>
        <v>0</v>
      </c>
      <c r="AO360" s="2">
        <f>'Processed Data Export'!CK361*AO$1</f>
        <v>0</v>
      </c>
      <c r="AP360" s="2">
        <f>'Processed Data Export'!CL361*AP$1</f>
        <v>0</v>
      </c>
      <c r="AQ360" s="2">
        <f>'Processed Data Export'!CM361*AQ$1</f>
        <v>0</v>
      </c>
      <c r="AR360" s="2">
        <f>'Processed Data Export'!CN361*AR$1</f>
        <v>0</v>
      </c>
      <c r="AS360" s="2">
        <f>'Processed Data Export'!CO361*AS$1</f>
        <v>0</v>
      </c>
      <c r="AT360" s="2">
        <f>'Processed Data Export'!CP361*AT$1</f>
        <v>0</v>
      </c>
      <c r="AU360" s="2">
        <f>'Processed Data Export'!CQ361*AU$1</f>
        <v>0</v>
      </c>
      <c r="AV360" s="2">
        <f>'Processed Data Export'!CR361*AV$1</f>
        <v>0</v>
      </c>
      <c r="AW360" s="2">
        <f>'Processed Data Export'!CS361*AW$1</f>
        <v>0</v>
      </c>
      <c r="AX360" s="2">
        <f>'Processed Data Export'!CT361*AX$1</f>
        <v>0</v>
      </c>
      <c r="AY360" s="2">
        <f>'Processed Data Export'!CU361*AY$1</f>
        <v>0</v>
      </c>
      <c r="AZ360" s="2">
        <f>'Processed Data Export'!CV361*AZ$1</f>
        <v>0</v>
      </c>
      <c r="BA360" s="2">
        <f>'Processed Data Export'!CW361*BA$1</f>
        <v>0</v>
      </c>
      <c r="BB360" s="2">
        <f>'Processed Data Export'!CX361*BB$1</f>
        <v>0</v>
      </c>
      <c r="BC360" s="2">
        <f>'Processed Data Export'!CY361*BC$1</f>
        <v>0</v>
      </c>
      <c r="BD360" s="2">
        <f>'Processed Data Export'!CZ361*BD$1</f>
        <v>0</v>
      </c>
      <c r="BE360" s="2">
        <f>'Processed Data Export'!DA361*BE$1</f>
        <v>0</v>
      </c>
      <c r="BF360" s="2">
        <f>'Processed Data Export'!DB361*BF$1</f>
        <v>0</v>
      </c>
      <c r="BG360" s="2">
        <f>'Processed Data Export'!DC361*BG$1</f>
        <v>0</v>
      </c>
      <c r="BH360" s="2">
        <f>'Processed Data Export'!DD361*BH$1</f>
        <v>0</v>
      </c>
      <c r="BI360" s="2">
        <f>'Processed Data Export'!DE361*BI$1</f>
        <v>0</v>
      </c>
      <c r="BJ360" s="2">
        <f>'Processed Data Export'!DF361*BJ$1</f>
        <v>0</v>
      </c>
      <c r="BK360" s="2">
        <f>'Processed Data Export'!DG361*BK$1</f>
        <v>0</v>
      </c>
      <c r="BL360" s="2">
        <f>'Processed Data Export'!DH361*BL$1</f>
        <v>0</v>
      </c>
      <c r="BM360" s="2">
        <f>'Processed Data Export'!DI361*BM$1</f>
        <v>0</v>
      </c>
      <c r="BN360" s="2">
        <f>'Processed Data Export'!DJ361*BN$1</f>
        <v>0</v>
      </c>
      <c r="BO360" s="2">
        <f>'Processed Data Export'!DK361*BO$1</f>
        <v>0</v>
      </c>
      <c r="BP360" s="2">
        <f>'Processed Data Export'!DL361*BP$1</f>
        <v>0</v>
      </c>
      <c r="BQ360" s="2">
        <f>'Processed Data Export'!DM361*BQ$1</f>
        <v>0</v>
      </c>
      <c r="BR360" s="2">
        <f>'Processed Data Export'!DN361*BR$1</f>
        <v>0</v>
      </c>
      <c r="BS360" s="2">
        <f>'Processed Data Export'!DO361*BS$1</f>
        <v>0</v>
      </c>
      <c r="BT360" s="2">
        <f>'Processed Data Export'!DP361*BT$1</f>
        <v>0</v>
      </c>
      <c r="BU360" s="2">
        <f>'Processed Data Export'!DQ361*BU$1</f>
        <v>0</v>
      </c>
      <c r="BV360" s="2">
        <f>'Processed Data Export'!DR361*BV$1</f>
        <v>0</v>
      </c>
      <c r="BW360" s="2">
        <f>'Processed Data Export'!DS361*BW$1</f>
        <v>0</v>
      </c>
      <c r="BX360" s="2">
        <f>'Processed Data Export'!DT361*BX$1</f>
        <v>0</v>
      </c>
      <c r="BY360" s="2">
        <f>'Processed Data Export'!DU361*BY$1</f>
        <v>0</v>
      </c>
      <c r="BZ360" s="2">
        <f>'Processed Data Export'!DV361*BZ$1</f>
        <v>0</v>
      </c>
      <c r="CA360" s="2">
        <f>'Processed Data Export'!DW361*CA$1</f>
        <v>0</v>
      </c>
      <c r="CB360" s="2">
        <f>'Processed Data Export'!DX361*CB$1</f>
        <v>0</v>
      </c>
      <c r="CC360" s="2">
        <f>'Processed Data Export'!DY361*CC$1</f>
        <v>0</v>
      </c>
      <c r="CD360" s="2">
        <f>'Processed Data Export'!DZ361*CD$1</f>
        <v>0</v>
      </c>
      <c r="CE360" s="2">
        <f>'Processed Data Export'!EA361*CE$1</f>
        <v>0</v>
      </c>
      <c r="CF360" s="2">
        <f>'Processed Data Export'!EB361*CF$1</f>
        <v>0</v>
      </c>
      <c r="CG360" s="2">
        <f>'Processed Data Export'!EC361*CG$1</f>
        <v>0</v>
      </c>
      <c r="CH360" s="2">
        <f>'Processed Data Export'!ED361*CH$1</f>
        <v>0</v>
      </c>
      <c r="CI360" s="2">
        <f>'Processed Data Export'!EE361*CI$1</f>
        <v>0</v>
      </c>
      <c r="CJ360" s="2">
        <f>'Processed Data Export'!EF361*CJ$1</f>
        <v>0</v>
      </c>
      <c r="CK360" s="2">
        <f>'Processed Data Export'!EG361*CK$1</f>
        <v>0</v>
      </c>
      <c r="CL360" s="2">
        <f>'Processed Data Export'!EH361*CL$1</f>
        <v>0</v>
      </c>
      <c r="CM360" s="2">
        <f>'Processed Data Export'!EI361*CM$1</f>
        <v>0</v>
      </c>
      <c r="CN360" s="2">
        <f>'Processed Data Export'!EJ361*CN$1</f>
        <v>0</v>
      </c>
      <c r="CO360" s="2">
        <f t="shared" si="10"/>
        <v>0</v>
      </c>
      <c r="CP360" s="2">
        <f t="shared" si="11"/>
        <v>0</v>
      </c>
    </row>
    <row r="361" spans="1:94" x14ac:dyDescent="0.35">
      <c r="A361" s="2">
        <f>'Processed Data Export'!B362</f>
        <v>0</v>
      </c>
      <c r="B361" s="2">
        <f>'Processed Data Export'!AX362*B$1</f>
        <v>0</v>
      </c>
      <c r="C361" s="2">
        <f>'Processed Data Export'!AY362*C$1</f>
        <v>0</v>
      </c>
      <c r="D361" s="2">
        <f>'Processed Data Export'!AZ362*D$1</f>
        <v>0</v>
      </c>
      <c r="E361" s="2">
        <f>'Processed Data Export'!BA362*E$1</f>
        <v>0</v>
      </c>
      <c r="F361" s="2">
        <f>'Processed Data Export'!BB362*F$1</f>
        <v>0</v>
      </c>
      <c r="G361" s="2">
        <f>'Processed Data Export'!BC362*G$1</f>
        <v>0</v>
      </c>
      <c r="H361" s="2">
        <f>'Processed Data Export'!BD362*H$1</f>
        <v>0</v>
      </c>
      <c r="I361" s="2">
        <f>'Processed Data Export'!BE362*I$1</f>
        <v>0</v>
      </c>
      <c r="J361" s="2">
        <f>'Processed Data Export'!BF362*J$1</f>
        <v>0</v>
      </c>
      <c r="K361" s="2">
        <f>'Processed Data Export'!BG362*K$1</f>
        <v>0</v>
      </c>
      <c r="L361" s="2">
        <f>'Processed Data Export'!BH362*L$1</f>
        <v>0</v>
      </c>
      <c r="M361" s="2">
        <f>'Processed Data Export'!BI362*M$1</f>
        <v>0</v>
      </c>
      <c r="N361" s="2">
        <f>'Processed Data Export'!BJ362*N$1</f>
        <v>0</v>
      </c>
      <c r="O361" s="2">
        <f>'Processed Data Export'!BK362*O$1</f>
        <v>0</v>
      </c>
      <c r="P361" s="2">
        <f>'Processed Data Export'!BL362*P$1</f>
        <v>0</v>
      </c>
      <c r="Q361" s="2">
        <f>'Processed Data Export'!BM362*Q$1</f>
        <v>0</v>
      </c>
      <c r="R361" s="2">
        <f>'Processed Data Export'!BN362*R$1</f>
        <v>0</v>
      </c>
      <c r="S361" s="2">
        <f>'Processed Data Export'!BO362*S$1</f>
        <v>0</v>
      </c>
      <c r="T361" s="2">
        <f>'Processed Data Export'!BP362*T$1</f>
        <v>0</v>
      </c>
      <c r="U361" s="2">
        <f>'Processed Data Export'!BQ362*U$1</f>
        <v>0</v>
      </c>
      <c r="V361" s="2">
        <f>'Processed Data Export'!BR362*V$1</f>
        <v>0</v>
      </c>
      <c r="W361" s="2">
        <f>'Processed Data Export'!BS362*W$1</f>
        <v>0</v>
      </c>
      <c r="X361" s="2">
        <f>'Processed Data Export'!BT362*X$1</f>
        <v>0</v>
      </c>
      <c r="Y361" s="2">
        <f>'Processed Data Export'!BU362*Y$1</f>
        <v>0</v>
      </c>
      <c r="Z361" s="2">
        <f>'Processed Data Export'!BV362*Z$1</f>
        <v>0</v>
      </c>
      <c r="AA361" s="2">
        <f>'Processed Data Export'!BW362*AA$1</f>
        <v>0</v>
      </c>
      <c r="AB361" s="2">
        <f>'Processed Data Export'!BX362*AB$1</f>
        <v>0</v>
      </c>
      <c r="AC361" s="2">
        <f>'Processed Data Export'!BY362*AC$1</f>
        <v>0</v>
      </c>
      <c r="AD361" s="2">
        <f>'Processed Data Export'!BZ362*AD$1</f>
        <v>0</v>
      </c>
      <c r="AE361" s="2">
        <f>'Processed Data Export'!CA362*AE$1</f>
        <v>0</v>
      </c>
      <c r="AF361" s="2">
        <f>'Processed Data Export'!CB362*AF$1</f>
        <v>0</v>
      </c>
      <c r="AG361" s="2">
        <f>'Processed Data Export'!CC362*AG$1</f>
        <v>0</v>
      </c>
      <c r="AH361" s="2">
        <f>'Processed Data Export'!CD362*AH$1</f>
        <v>0</v>
      </c>
      <c r="AI361" s="2">
        <f>'Processed Data Export'!CE362*AI$1</f>
        <v>0</v>
      </c>
      <c r="AJ361" s="2">
        <f>'Processed Data Export'!CF362*AJ$1</f>
        <v>0</v>
      </c>
      <c r="AK361" s="2">
        <f>'Processed Data Export'!CG362*AK$1</f>
        <v>0</v>
      </c>
      <c r="AL361" s="2">
        <f>'Processed Data Export'!CH362*AL$1</f>
        <v>0</v>
      </c>
      <c r="AM361" s="2">
        <f>'Processed Data Export'!CI362*AM$1</f>
        <v>0</v>
      </c>
      <c r="AN361" s="2">
        <f>'Processed Data Export'!CJ362*AN$1</f>
        <v>0</v>
      </c>
      <c r="AO361" s="2">
        <f>'Processed Data Export'!CK362*AO$1</f>
        <v>0</v>
      </c>
      <c r="AP361" s="2">
        <f>'Processed Data Export'!CL362*AP$1</f>
        <v>0</v>
      </c>
      <c r="AQ361" s="2">
        <f>'Processed Data Export'!CM362*AQ$1</f>
        <v>0</v>
      </c>
      <c r="AR361" s="2">
        <f>'Processed Data Export'!CN362*AR$1</f>
        <v>0</v>
      </c>
      <c r="AS361" s="2">
        <f>'Processed Data Export'!CO362*AS$1</f>
        <v>0</v>
      </c>
      <c r="AT361" s="2">
        <f>'Processed Data Export'!CP362*AT$1</f>
        <v>0</v>
      </c>
      <c r="AU361" s="2">
        <f>'Processed Data Export'!CQ362*AU$1</f>
        <v>0</v>
      </c>
      <c r="AV361" s="2">
        <f>'Processed Data Export'!CR362*AV$1</f>
        <v>0</v>
      </c>
      <c r="AW361" s="2">
        <f>'Processed Data Export'!CS362*AW$1</f>
        <v>0</v>
      </c>
      <c r="AX361" s="2">
        <f>'Processed Data Export'!CT362*AX$1</f>
        <v>0</v>
      </c>
      <c r="AY361" s="2">
        <f>'Processed Data Export'!CU362*AY$1</f>
        <v>0</v>
      </c>
      <c r="AZ361" s="2">
        <f>'Processed Data Export'!CV362*AZ$1</f>
        <v>0</v>
      </c>
      <c r="BA361" s="2">
        <f>'Processed Data Export'!CW362*BA$1</f>
        <v>0</v>
      </c>
      <c r="BB361" s="2">
        <f>'Processed Data Export'!CX362*BB$1</f>
        <v>0</v>
      </c>
      <c r="BC361" s="2">
        <f>'Processed Data Export'!CY362*BC$1</f>
        <v>0</v>
      </c>
      <c r="BD361" s="2">
        <f>'Processed Data Export'!CZ362*BD$1</f>
        <v>0</v>
      </c>
      <c r="BE361" s="2">
        <f>'Processed Data Export'!DA362*BE$1</f>
        <v>0</v>
      </c>
      <c r="BF361" s="2">
        <f>'Processed Data Export'!DB362*BF$1</f>
        <v>0</v>
      </c>
      <c r="BG361" s="2">
        <f>'Processed Data Export'!DC362*BG$1</f>
        <v>0</v>
      </c>
      <c r="BH361" s="2">
        <f>'Processed Data Export'!DD362*BH$1</f>
        <v>0</v>
      </c>
      <c r="BI361" s="2">
        <f>'Processed Data Export'!DE362*BI$1</f>
        <v>0</v>
      </c>
      <c r="BJ361" s="2">
        <f>'Processed Data Export'!DF362*BJ$1</f>
        <v>0</v>
      </c>
      <c r="BK361" s="2">
        <f>'Processed Data Export'!DG362*BK$1</f>
        <v>0</v>
      </c>
      <c r="BL361" s="2">
        <f>'Processed Data Export'!DH362*BL$1</f>
        <v>0</v>
      </c>
      <c r="BM361" s="2">
        <f>'Processed Data Export'!DI362*BM$1</f>
        <v>0</v>
      </c>
      <c r="BN361" s="2">
        <f>'Processed Data Export'!DJ362*BN$1</f>
        <v>0</v>
      </c>
      <c r="BO361" s="2">
        <f>'Processed Data Export'!DK362*BO$1</f>
        <v>0</v>
      </c>
      <c r="BP361" s="2">
        <f>'Processed Data Export'!DL362*BP$1</f>
        <v>0</v>
      </c>
      <c r="BQ361" s="2">
        <f>'Processed Data Export'!DM362*BQ$1</f>
        <v>0</v>
      </c>
      <c r="BR361" s="2">
        <f>'Processed Data Export'!DN362*BR$1</f>
        <v>0</v>
      </c>
      <c r="BS361" s="2">
        <f>'Processed Data Export'!DO362*BS$1</f>
        <v>0</v>
      </c>
      <c r="BT361" s="2">
        <f>'Processed Data Export'!DP362*BT$1</f>
        <v>0</v>
      </c>
      <c r="BU361" s="2">
        <f>'Processed Data Export'!DQ362*BU$1</f>
        <v>0</v>
      </c>
      <c r="BV361" s="2">
        <f>'Processed Data Export'!DR362*BV$1</f>
        <v>0</v>
      </c>
      <c r="BW361" s="2">
        <f>'Processed Data Export'!DS362*BW$1</f>
        <v>0</v>
      </c>
      <c r="BX361" s="2">
        <f>'Processed Data Export'!DT362*BX$1</f>
        <v>0</v>
      </c>
      <c r="BY361" s="2">
        <f>'Processed Data Export'!DU362*BY$1</f>
        <v>0</v>
      </c>
      <c r="BZ361" s="2">
        <f>'Processed Data Export'!DV362*BZ$1</f>
        <v>0</v>
      </c>
      <c r="CA361" s="2">
        <f>'Processed Data Export'!DW362*CA$1</f>
        <v>0</v>
      </c>
      <c r="CB361" s="2">
        <f>'Processed Data Export'!DX362*CB$1</f>
        <v>0</v>
      </c>
      <c r="CC361" s="2">
        <f>'Processed Data Export'!DY362*CC$1</f>
        <v>0</v>
      </c>
      <c r="CD361" s="2">
        <f>'Processed Data Export'!DZ362*CD$1</f>
        <v>0</v>
      </c>
      <c r="CE361" s="2">
        <f>'Processed Data Export'!EA362*CE$1</f>
        <v>0</v>
      </c>
      <c r="CF361" s="2">
        <f>'Processed Data Export'!EB362*CF$1</f>
        <v>0</v>
      </c>
      <c r="CG361" s="2">
        <f>'Processed Data Export'!EC362*CG$1</f>
        <v>0</v>
      </c>
      <c r="CH361" s="2">
        <f>'Processed Data Export'!ED362*CH$1</f>
        <v>0</v>
      </c>
      <c r="CI361" s="2">
        <f>'Processed Data Export'!EE362*CI$1</f>
        <v>0</v>
      </c>
      <c r="CJ361" s="2">
        <f>'Processed Data Export'!EF362*CJ$1</f>
        <v>0</v>
      </c>
      <c r="CK361" s="2">
        <f>'Processed Data Export'!EG362*CK$1</f>
        <v>0</v>
      </c>
      <c r="CL361" s="2">
        <f>'Processed Data Export'!EH362*CL$1</f>
        <v>0</v>
      </c>
      <c r="CM361" s="2">
        <f>'Processed Data Export'!EI362*CM$1</f>
        <v>0</v>
      </c>
      <c r="CN361" s="2">
        <f>'Processed Data Export'!EJ362*CN$1</f>
        <v>0</v>
      </c>
      <c r="CO361" s="2">
        <f t="shared" si="10"/>
        <v>0</v>
      </c>
      <c r="CP361" s="2">
        <f t="shared" si="11"/>
        <v>0</v>
      </c>
    </row>
    <row r="362" spans="1:94" x14ac:dyDescent="0.35">
      <c r="A362" s="2">
        <f>'Processed Data Export'!B363</f>
        <v>0</v>
      </c>
      <c r="B362" s="2">
        <f>'Processed Data Export'!AX363*B$1</f>
        <v>0</v>
      </c>
      <c r="C362" s="2">
        <f>'Processed Data Export'!AY363*C$1</f>
        <v>0</v>
      </c>
      <c r="D362" s="2">
        <f>'Processed Data Export'!AZ363*D$1</f>
        <v>0</v>
      </c>
      <c r="E362" s="2">
        <f>'Processed Data Export'!BA363*E$1</f>
        <v>0</v>
      </c>
      <c r="F362" s="2">
        <f>'Processed Data Export'!BB363*F$1</f>
        <v>0</v>
      </c>
      <c r="G362" s="2">
        <f>'Processed Data Export'!BC363*G$1</f>
        <v>0</v>
      </c>
      <c r="H362" s="2">
        <f>'Processed Data Export'!BD363*H$1</f>
        <v>0</v>
      </c>
      <c r="I362" s="2">
        <f>'Processed Data Export'!BE363*I$1</f>
        <v>0</v>
      </c>
      <c r="J362" s="2">
        <f>'Processed Data Export'!BF363*J$1</f>
        <v>0</v>
      </c>
      <c r="K362" s="2">
        <f>'Processed Data Export'!BG363*K$1</f>
        <v>0</v>
      </c>
      <c r="L362" s="2">
        <f>'Processed Data Export'!BH363*L$1</f>
        <v>0</v>
      </c>
      <c r="M362" s="2">
        <f>'Processed Data Export'!BI363*M$1</f>
        <v>0</v>
      </c>
      <c r="N362" s="2">
        <f>'Processed Data Export'!BJ363*N$1</f>
        <v>0</v>
      </c>
      <c r="O362" s="2">
        <f>'Processed Data Export'!BK363*O$1</f>
        <v>0</v>
      </c>
      <c r="P362" s="2">
        <f>'Processed Data Export'!BL363*P$1</f>
        <v>0</v>
      </c>
      <c r="Q362" s="2">
        <f>'Processed Data Export'!BM363*Q$1</f>
        <v>0</v>
      </c>
      <c r="R362" s="2">
        <f>'Processed Data Export'!BN363*R$1</f>
        <v>0</v>
      </c>
      <c r="S362" s="2">
        <f>'Processed Data Export'!BO363*S$1</f>
        <v>0</v>
      </c>
      <c r="T362" s="2">
        <f>'Processed Data Export'!BP363*T$1</f>
        <v>0</v>
      </c>
      <c r="U362" s="2">
        <f>'Processed Data Export'!BQ363*U$1</f>
        <v>0</v>
      </c>
      <c r="V362" s="2">
        <f>'Processed Data Export'!BR363*V$1</f>
        <v>0</v>
      </c>
      <c r="W362" s="2">
        <f>'Processed Data Export'!BS363*W$1</f>
        <v>0</v>
      </c>
      <c r="X362" s="2">
        <f>'Processed Data Export'!BT363*X$1</f>
        <v>0</v>
      </c>
      <c r="Y362" s="2">
        <f>'Processed Data Export'!BU363*Y$1</f>
        <v>0</v>
      </c>
      <c r="Z362" s="2">
        <f>'Processed Data Export'!BV363*Z$1</f>
        <v>0</v>
      </c>
      <c r="AA362" s="2">
        <f>'Processed Data Export'!BW363*AA$1</f>
        <v>0</v>
      </c>
      <c r="AB362" s="2">
        <f>'Processed Data Export'!BX363*AB$1</f>
        <v>0</v>
      </c>
      <c r="AC362" s="2">
        <f>'Processed Data Export'!BY363*AC$1</f>
        <v>0</v>
      </c>
      <c r="AD362" s="2">
        <f>'Processed Data Export'!BZ363*AD$1</f>
        <v>0</v>
      </c>
      <c r="AE362" s="2">
        <f>'Processed Data Export'!CA363*AE$1</f>
        <v>0</v>
      </c>
      <c r="AF362" s="2">
        <f>'Processed Data Export'!CB363*AF$1</f>
        <v>0</v>
      </c>
      <c r="AG362" s="2">
        <f>'Processed Data Export'!CC363*AG$1</f>
        <v>0</v>
      </c>
      <c r="AH362" s="2">
        <f>'Processed Data Export'!CD363*AH$1</f>
        <v>0</v>
      </c>
      <c r="AI362" s="2">
        <f>'Processed Data Export'!CE363*AI$1</f>
        <v>0</v>
      </c>
      <c r="AJ362" s="2">
        <f>'Processed Data Export'!CF363*AJ$1</f>
        <v>0</v>
      </c>
      <c r="AK362" s="2">
        <f>'Processed Data Export'!CG363*AK$1</f>
        <v>0</v>
      </c>
      <c r="AL362" s="2">
        <f>'Processed Data Export'!CH363*AL$1</f>
        <v>0</v>
      </c>
      <c r="AM362" s="2">
        <f>'Processed Data Export'!CI363*AM$1</f>
        <v>0</v>
      </c>
      <c r="AN362" s="2">
        <f>'Processed Data Export'!CJ363*AN$1</f>
        <v>0</v>
      </c>
      <c r="AO362" s="2">
        <f>'Processed Data Export'!CK363*AO$1</f>
        <v>0</v>
      </c>
      <c r="AP362" s="2">
        <f>'Processed Data Export'!CL363*AP$1</f>
        <v>0</v>
      </c>
      <c r="AQ362" s="2">
        <f>'Processed Data Export'!CM363*AQ$1</f>
        <v>0</v>
      </c>
      <c r="AR362" s="2">
        <f>'Processed Data Export'!CN363*AR$1</f>
        <v>0</v>
      </c>
      <c r="AS362" s="2">
        <f>'Processed Data Export'!CO363*AS$1</f>
        <v>0</v>
      </c>
      <c r="AT362" s="2">
        <f>'Processed Data Export'!CP363*AT$1</f>
        <v>0</v>
      </c>
      <c r="AU362" s="2">
        <f>'Processed Data Export'!CQ363*AU$1</f>
        <v>0</v>
      </c>
      <c r="AV362" s="2">
        <f>'Processed Data Export'!CR363*AV$1</f>
        <v>0</v>
      </c>
      <c r="AW362" s="2">
        <f>'Processed Data Export'!CS363*AW$1</f>
        <v>0</v>
      </c>
      <c r="AX362" s="2">
        <f>'Processed Data Export'!CT363*AX$1</f>
        <v>0</v>
      </c>
      <c r="AY362" s="2">
        <f>'Processed Data Export'!CU363*AY$1</f>
        <v>0</v>
      </c>
      <c r="AZ362" s="2">
        <f>'Processed Data Export'!CV363*AZ$1</f>
        <v>0</v>
      </c>
      <c r="BA362" s="2">
        <f>'Processed Data Export'!CW363*BA$1</f>
        <v>0</v>
      </c>
      <c r="BB362" s="2">
        <f>'Processed Data Export'!CX363*BB$1</f>
        <v>0</v>
      </c>
      <c r="BC362" s="2">
        <f>'Processed Data Export'!CY363*BC$1</f>
        <v>0</v>
      </c>
      <c r="BD362" s="2">
        <f>'Processed Data Export'!CZ363*BD$1</f>
        <v>0</v>
      </c>
      <c r="BE362" s="2">
        <f>'Processed Data Export'!DA363*BE$1</f>
        <v>0</v>
      </c>
      <c r="BF362" s="2">
        <f>'Processed Data Export'!DB363*BF$1</f>
        <v>0</v>
      </c>
      <c r="BG362" s="2">
        <f>'Processed Data Export'!DC363*BG$1</f>
        <v>0</v>
      </c>
      <c r="BH362" s="2">
        <f>'Processed Data Export'!DD363*BH$1</f>
        <v>0</v>
      </c>
      <c r="BI362" s="2">
        <f>'Processed Data Export'!DE363*BI$1</f>
        <v>0</v>
      </c>
      <c r="BJ362" s="2">
        <f>'Processed Data Export'!DF363*BJ$1</f>
        <v>0</v>
      </c>
      <c r="BK362" s="2">
        <f>'Processed Data Export'!DG363*BK$1</f>
        <v>0</v>
      </c>
      <c r="BL362" s="2">
        <f>'Processed Data Export'!DH363*BL$1</f>
        <v>0</v>
      </c>
      <c r="BM362" s="2">
        <f>'Processed Data Export'!DI363*BM$1</f>
        <v>0</v>
      </c>
      <c r="BN362" s="2">
        <f>'Processed Data Export'!DJ363*BN$1</f>
        <v>0</v>
      </c>
      <c r="BO362" s="2">
        <f>'Processed Data Export'!DK363*BO$1</f>
        <v>0</v>
      </c>
      <c r="BP362" s="2">
        <f>'Processed Data Export'!DL363*BP$1</f>
        <v>0</v>
      </c>
      <c r="BQ362" s="2">
        <f>'Processed Data Export'!DM363*BQ$1</f>
        <v>0</v>
      </c>
      <c r="BR362" s="2">
        <f>'Processed Data Export'!DN363*BR$1</f>
        <v>0</v>
      </c>
      <c r="BS362" s="2">
        <f>'Processed Data Export'!DO363*BS$1</f>
        <v>0</v>
      </c>
      <c r="BT362" s="2">
        <f>'Processed Data Export'!DP363*BT$1</f>
        <v>0</v>
      </c>
      <c r="BU362" s="2">
        <f>'Processed Data Export'!DQ363*BU$1</f>
        <v>0</v>
      </c>
      <c r="BV362" s="2">
        <f>'Processed Data Export'!DR363*BV$1</f>
        <v>0</v>
      </c>
      <c r="BW362" s="2">
        <f>'Processed Data Export'!DS363*BW$1</f>
        <v>0</v>
      </c>
      <c r="BX362" s="2">
        <f>'Processed Data Export'!DT363*BX$1</f>
        <v>0</v>
      </c>
      <c r="BY362" s="2">
        <f>'Processed Data Export'!DU363*BY$1</f>
        <v>0</v>
      </c>
      <c r="BZ362" s="2">
        <f>'Processed Data Export'!DV363*BZ$1</f>
        <v>0</v>
      </c>
      <c r="CA362" s="2">
        <f>'Processed Data Export'!DW363*CA$1</f>
        <v>0</v>
      </c>
      <c r="CB362" s="2">
        <f>'Processed Data Export'!DX363*CB$1</f>
        <v>0</v>
      </c>
      <c r="CC362" s="2">
        <f>'Processed Data Export'!DY363*CC$1</f>
        <v>0</v>
      </c>
      <c r="CD362" s="2">
        <f>'Processed Data Export'!DZ363*CD$1</f>
        <v>0</v>
      </c>
      <c r="CE362" s="2">
        <f>'Processed Data Export'!EA363*CE$1</f>
        <v>0</v>
      </c>
      <c r="CF362" s="2">
        <f>'Processed Data Export'!EB363*CF$1</f>
        <v>0</v>
      </c>
      <c r="CG362" s="2">
        <f>'Processed Data Export'!EC363*CG$1</f>
        <v>0</v>
      </c>
      <c r="CH362" s="2">
        <f>'Processed Data Export'!ED363*CH$1</f>
        <v>0</v>
      </c>
      <c r="CI362" s="2">
        <f>'Processed Data Export'!EE363*CI$1</f>
        <v>0</v>
      </c>
      <c r="CJ362" s="2">
        <f>'Processed Data Export'!EF363*CJ$1</f>
        <v>0</v>
      </c>
      <c r="CK362" s="2">
        <f>'Processed Data Export'!EG363*CK$1</f>
        <v>0</v>
      </c>
      <c r="CL362" s="2">
        <f>'Processed Data Export'!EH363*CL$1</f>
        <v>0</v>
      </c>
      <c r="CM362" s="2">
        <f>'Processed Data Export'!EI363*CM$1</f>
        <v>0</v>
      </c>
      <c r="CN362" s="2">
        <f>'Processed Data Export'!EJ363*CN$1</f>
        <v>0</v>
      </c>
      <c r="CO362" s="2">
        <f t="shared" si="10"/>
        <v>0</v>
      </c>
      <c r="CP362" s="2">
        <f t="shared" si="11"/>
        <v>0</v>
      </c>
    </row>
    <row r="363" spans="1:94" x14ac:dyDescent="0.35">
      <c r="A363" s="2">
        <f>'Processed Data Export'!B364</f>
        <v>0</v>
      </c>
      <c r="B363" s="2">
        <f>'Processed Data Export'!AX364*B$1</f>
        <v>0</v>
      </c>
      <c r="C363" s="2">
        <f>'Processed Data Export'!AY364*C$1</f>
        <v>0</v>
      </c>
      <c r="D363" s="2">
        <f>'Processed Data Export'!AZ364*D$1</f>
        <v>0</v>
      </c>
      <c r="E363" s="2">
        <f>'Processed Data Export'!BA364*E$1</f>
        <v>0</v>
      </c>
      <c r="F363" s="2">
        <f>'Processed Data Export'!BB364*F$1</f>
        <v>0</v>
      </c>
      <c r="G363" s="2">
        <f>'Processed Data Export'!BC364*G$1</f>
        <v>0</v>
      </c>
      <c r="H363" s="2">
        <f>'Processed Data Export'!BD364*H$1</f>
        <v>0</v>
      </c>
      <c r="I363" s="2">
        <f>'Processed Data Export'!BE364*I$1</f>
        <v>0</v>
      </c>
      <c r="J363" s="2">
        <f>'Processed Data Export'!BF364*J$1</f>
        <v>0</v>
      </c>
      <c r="K363" s="2">
        <f>'Processed Data Export'!BG364*K$1</f>
        <v>0</v>
      </c>
      <c r="L363" s="2">
        <f>'Processed Data Export'!BH364*L$1</f>
        <v>0</v>
      </c>
      <c r="M363" s="2">
        <f>'Processed Data Export'!BI364*M$1</f>
        <v>0</v>
      </c>
      <c r="N363" s="2">
        <f>'Processed Data Export'!BJ364*N$1</f>
        <v>0</v>
      </c>
      <c r="O363" s="2">
        <f>'Processed Data Export'!BK364*O$1</f>
        <v>0</v>
      </c>
      <c r="P363" s="2">
        <f>'Processed Data Export'!BL364*P$1</f>
        <v>0</v>
      </c>
      <c r="Q363" s="2">
        <f>'Processed Data Export'!BM364*Q$1</f>
        <v>0</v>
      </c>
      <c r="R363" s="2">
        <f>'Processed Data Export'!BN364*R$1</f>
        <v>0</v>
      </c>
      <c r="S363" s="2">
        <f>'Processed Data Export'!BO364*S$1</f>
        <v>0</v>
      </c>
      <c r="T363" s="2">
        <f>'Processed Data Export'!BP364*T$1</f>
        <v>0</v>
      </c>
      <c r="U363" s="2">
        <f>'Processed Data Export'!BQ364*U$1</f>
        <v>0</v>
      </c>
      <c r="V363" s="2">
        <f>'Processed Data Export'!BR364*V$1</f>
        <v>0</v>
      </c>
      <c r="W363" s="2">
        <f>'Processed Data Export'!BS364*W$1</f>
        <v>0</v>
      </c>
      <c r="X363" s="2">
        <f>'Processed Data Export'!BT364*X$1</f>
        <v>0</v>
      </c>
      <c r="Y363" s="2">
        <f>'Processed Data Export'!BU364*Y$1</f>
        <v>0</v>
      </c>
      <c r="Z363" s="2">
        <f>'Processed Data Export'!BV364*Z$1</f>
        <v>0</v>
      </c>
      <c r="AA363" s="2">
        <f>'Processed Data Export'!BW364*AA$1</f>
        <v>0</v>
      </c>
      <c r="AB363" s="2">
        <f>'Processed Data Export'!BX364*AB$1</f>
        <v>0</v>
      </c>
      <c r="AC363" s="2">
        <f>'Processed Data Export'!BY364*AC$1</f>
        <v>0</v>
      </c>
      <c r="AD363" s="2">
        <f>'Processed Data Export'!BZ364*AD$1</f>
        <v>0</v>
      </c>
      <c r="AE363" s="2">
        <f>'Processed Data Export'!CA364*AE$1</f>
        <v>0</v>
      </c>
      <c r="AF363" s="2">
        <f>'Processed Data Export'!CB364*AF$1</f>
        <v>0</v>
      </c>
      <c r="AG363" s="2">
        <f>'Processed Data Export'!CC364*AG$1</f>
        <v>0</v>
      </c>
      <c r="AH363" s="2">
        <f>'Processed Data Export'!CD364*AH$1</f>
        <v>0</v>
      </c>
      <c r="AI363" s="2">
        <f>'Processed Data Export'!CE364*AI$1</f>
        <v>0</v>
      </c>
      <c r="AJ363" s="2">
        <f>'Processed Data Export'!CF364*AJ$1</f>
        <v>0</v>
      </c>
      <c r="AK363" s="2">
        <f>'Processed Data Export'!CG364*AK$1</f>
        <v>0</v>
      </c>
      <c r="AL363" s="2">
        <f>'Processed Data Export'!CH364*AL$1</f>
        <v>0</v>
      </c>
      <c r="AM363" s="2">
        <f>'Processed Data Export'!CI364*AM$1</f>
        <v>0</v>
      </c>
      <c r="AN363" s="2">
        <f>'Processed Data Export'!CJ364*AN$1</f>
        <v>0</v>
      </c>
      <c r="AO363" s="2">
        <f>'Processed Data Export'!CK364*AO$1</f>
        <v>0</v>
      </c>
      <c r="AP363" s="2">
        <f>'Processed Data Export'!CL364*AP$1</f>
        <v>0</v>
      </c>
      <c r="AQ363" s="2">
        <f>'Processed Data Export'!CM364*AQ$1</f>
        <v>0</v>
      </c>
      <c r="AR363" s="2">
        <f>'Processed Data Export'!CN364*AR$1</f>
        <v>0</v>
      </c>
      <c r="AS363" s="2">
        <f>'Processed Data Export'!CO364*AS$1</f>
        <v>0</v>
      </c>
      <c r="AT363" s="2">
        <f>'Processed Data Export'!CP364*AT$1</f>
        <v>0</v>
      </c>
      <c r="AU363" s="2">
        <f>'Processed Data Export'!CQ364*AU$1</f>
        <v>0</v>
      </c>
      <c r="AV363" s="2">
        <f>'Processed Data Export'!CR364*AV$1</f>
        <v>0</v>
      </c>
      <c r="AW363" s="2">
        <f>'Processed Data Export'!CS364*AW$1</f>
        <v>0</v>
      </c>
      <c r="AX363" s="2">
        <f>'Processed Data Export'!CT364*AX$1</f>
        <v>0</v>
      </c>
      <c r="AY363" s="2">
        <f>'Processed Data Export'!CU364*AY$1</f>
        <v>0</v>
      </c>
      <c r="AZ363" s="2">
        <f>'Processed Data Export'!CV364*AZ$1</f>
        <v>0</v>
      </c>
      <c r="BA363" s="2">
        <f>'Processed Data Export'!CW364*BA$1</f>
        <v>0</v>
      </c>
      <c r="BB363" s="2">
        <f>'Processed Data Export'!CX364*BB$1</f>
        <v>0</v>
      </c>
      <c r="BC363" s="2">
        <f>'Processed Data Export'!CY364*BC$1</f>
        <v>0</v>
      </c>
      <c r="BD363" s="2">
        <f>'Processed Data Export'!CZ364*BD$1</f>
        <v>0</v>
      </c>
      <c r="BE363" s="2">
        <f>'Processed Data Export'!DA364*BE$1</f>
        <v>0</v>
      </c>
      <c r="BF363" s="2">
        <f>'Processed Data Export'!DB364*BF$1</f>
        <v>0</v>
      </c>
      <c r="BG363" s="2">
        <f>'Processed Data Export'!DC364*BG$1</f>
        <v>0</v>
      </c>
      <c r="BH363" s="2">
        <f>'Processed Data Export'!DD364*BH$1</f>
        <v>0</v>
      </c>
      <c r="BI363" s="2">
        <f>'Processed Data Export'!DE364*BI$1</f>
        <v>0</v>
      </c>
      <c r="BJ363" s="2">
        <f>'Processed Data Export'!DF364*BJ$1</f>
        <v>0</v>
      </c>
      <c r="BK363" s="2">
        <f>'Processed Data Export'!DG364*BK$1</f>
        <v>0</v>
      </c>
      <c r="BL363" s="2">
        <f>'Processed Data Export'!DH364*BL$1</f>
        <v>0</v>
      </c>
      <c r="BM363" s="2">
        <f>'Processed Data Export'!DI364*BM$1</f>
        <v>0</v>
      </c>
      <c r="BN363" s="2">
        <f>'Processed Data Export'!DJ364*BN$1</f>
        <v>0</v>
      </c>
      <c r="BO363" s="2">
        <f>'Processed Data Export'!DK364*BO$1</f>
        <v>0</v>
      </c>
      <c r="BP363" s="2">
        <f>'Processed Data Export'!DL364*BP$1</f>
        <v>0</v>
      </c>
      <c r="BQ363" s="2">
        <f>'Processed Data Export'!DM364*BQ$1</f>
        <v>0</v>
      </c>
      <c r="BR363" s="2">
        <f>'Processed Data Export'!DN364*BR$1</f>
        <v>0</v>
      </c>
      <c r="BS363" s="2">
        <f>'Processed Data Export'!DO364*BS$1</f>
        <v>0</v>
      </c>
      <c r="BT363" s="2">
        <f>'Processed Data Export'!DP364*BT$1</f>
        <v>0</v>
      </c>
      <c r="BU363" s="2">
        <f>'Processed Data Export'!DQ364*BU$1</f>
        <v>0</v>
      </c>
      <c r="BV363" s="2">
        <f>'Processed Data Export'!DR364*BV$1</f>
        <v>0</v>
      </c>
      <c r="BW363" s="2">
        <f>'Processed Data Export'!DS364*BW$1</f>
        <v>0</v>
      </c>
      <c r="BX363" s="2">
        <f>'Processed Data Export'!DT364*BX$1</f>
        <v>0</v>
      </c>
      <c r="BY363" s="2">
        <f>'Processed Data Export'!DU364*BY$1</f>
        <v>0</v>
      </c>
      <c r="BZ363" s="2">
        <f>'Processed Data Export'!DV364*BZ$1</f>
        <v>0</v>
      </c>
      <c r="CA363" s="2">
        <f>'Processed Data Export'!DW364*CA$1</f>
        <v>0</v>
      </c>
      <c r="CB363" s="2">
        <f>'Processed Data Export'!DX364*CB$1</f>
        <v>0</v>
      </c>
      <c r="CC363" s="2">
        <f>'Processed Data Export'!DY364*CC$1</f>
        <v>0</v>
      </c>
      <c r="CD363" s="2">
        <f>'Processed Data Export'!DZ364*CD$1</f>
        <v>0</v>
      </c>
      <c r="CE363" s="2">
        <f>'Processed Data Export'!EA364*CE$1</f>
        <v>0</v>
      </c>
      <c r="CF363" s="2">
        <f>'Processed Data Export'!EB364*CF$1</f>
        <v>0</v>
      </c>
      <c r="CG363" s="2">
        <f>'Processed Data Export'!EC364*CG$1</f>
        <v>0</v>
      </c>
      <c r="CH363" s="2">
        <f>'Processed Data Export'!ED364*CH$1</f>
        <v>0</v>
      </c>
      <c r="CI363" s="2">
        <f>'Processed Data Export'!EE364*CI$1</f>
        <v>0</v>
      </c>
      <c r="CJ363" s="2">
        <f>'Processed Data Export'!EF364*CJ$1</f>
        <v>0</v>
      </c>
      <c r="CK363" s="2">
        <f>'Processed Data Export'!EG364*CK$1</f>
        <v>0</v>
      </c>
      <c r="CL363" s="2">
        <f>'Processed Data Export'!EH364*CL$1</f>
        <v>0</v>
      </c>
      <c r="CM363" s="2">
        <f>'Processed Data Export'!EI364*CM$1</f>
        <v>0</v>
      </c>
      <c r="CN363" s="2">
        <f>'Processed Data Export'!EJ364*CN$1</f>
        <v>0</v>
      </c>
      <c r="CO363" s="2">
        <f t="shared" si="10"/>
        <v>0</v>
      </c>
      <c r="CP363" s="2">
        <f t="shared" si="11"/>
        <v>0</v>
      </c>
    </row>
    <row r="364" spans="1:94" x14ac:dyDescent="0.35">
      <c r="A364" s="2">
        <f>'Processed Data Export'!B365</f>
        <v>0</v>
      </c>
      <c r="B364" s="2">
        <f>'Processed Data Export'!AX365*B$1</f>
        <v>0</v>
      </c>
      <c r="C364" s="2">
        <f>'Processed Data Export'!AY365*C$1</f>
        <v>0</v>
      </c>
      <c r="D364" s="2">
        <f>'Processed Data Export'!AZ365*D$1</f>
        <v>0</v>
      </c>
      <c r="E364" s="2">
        <f>'Processed Data Export'!BA365*E$1</f>
        <v>0</v>
      </c>
      <c r="F364" s="2">
        <f>'Processed Data Export'!BB365*F$1</f>
        <v>0</v>
      </c>
      <c r="G364" s="2">
        <f>'Processed Data Export'!BC365*G$1</f>
        <v>0</v>
      </c>
      <c r="H364" s="2">
        <f>'Processed Data Export'!BD365*H$1</f>
        <v>0</v>
      </c>
      <c r="I364" s="2">
        <f>'Processed Data Export'!BE365*I$1</f>
        <v>0</v>
      </c>
      <c r="J364" s="2">
        <f>'Processed Data Export'!BF365*J$1</f>
        <v>0</v>
      </c>
      <c r="K364" s="2">
        <f>'Processed Data Export'!BG365*K$1</f>
        <v>0</v>
      </c>
      <c r="L364" s="2">
        <f>'Processed Data Export'!BH365*L$1</f>
        <v>0</v>
      </c>
      <c r="M364" s="2">
        <f>'Processed Data Export'!BI365*M$1</f>
        <v>0</v>
      </c>
      <c r="N364" s="2">
        <f>'Processed Data Export'!BJ365*N$1</f>
        <v>0</v>
      </c>
      <c r="O364" s="2">
        <f>'Processed Data Export'!BK365*O$1</f>
        <v>0</v>
      </c>
      <c r="P364" s="2">
        <f>'Processed Data Export'!BL365*P$1</f>
        <v>0</v>
      </c>
      <c r="Q364" s="2">
        <f>'Processed Data Export'!BM365*Q$1</f>
        <v>0</v>
      </c>
      <c r="R364" s="2">
        <f>'Processed Data Export'!BN365*R$1</f>
        <v>0</v>
      </c>
      <c r="S364" s="2">
        <f>'Processed Data Export'!BO365*S$1</f>
        <v>0</v>
      </c>
      <c r="T364" s="2">
        <f>'Processed Data Export'!BP365*T$1</f>
        <v>0</v>
      </c>
      <c r="U364" s="2">
        <f>'Processed Data Export'!BQ365*U$1</f>
        <v>0</v>
      </c>
      <c r="V364" s="2">
        <f>'Processed Data Export'!BR365*V$1</f>
        <v>0</v>
      </c>
      <c r="W364" s="2">
        <f>'Processed Data Export'!BS365*W$1</f>
        <v>0</v>
      </c>
      <c r="X364" s="2">
        <f>'Processed Data Export'!BT365*X$1</f>
        <v>0</v>
      </c>
      <c r="Y364" s="2">
        <f>'Processed Data Export'!BU365*Y$1</f>
        <v>0</v>
      </c>
      <c r="Z364" s="2">
        <f>'Processed Data Export'!BV365*Z$1</f>
        <v>0</v>
      </c>
      <c r="AA364" s="2">
        <f>'Processed Data Export'!BW365*AA$1</f>
        <v>0</v>
      </c>
      <c r="AB364" s="2">
        <f>'Processed Data Export'!BX365*AB$1</f>
        <v>0</v>
      </c>
      <c r="AC364" s="2">
        <f>'Processed Data Export'!BY365*AC$1</f>
        <v>0</v>
      </c>
      <c r="AD364" s="2">
        <f>'Processed Data Export'!BZ365*AD$1</f>
        <v>0</v>
      </c>
      <c r="AE364" s="2">
        <f>'Processed Data Export'!CA365*AE$1</f>
        <v>0</v>
      </c>
      <c r="AF364" s="2">
        <f>'Processed Data Export'!CB365*AF$1</f>
        <v>0</v>
      </c>
      <c r="AG364" s="2">
        <f>'Processed Data Export'!CC365*AG$1</f>
        <v>0</v>
      </c>
      <c r="AH364" s="2">
        <f>'Processed Data Export'!CD365*AH$1</f>
        <v>0</v>
      </c>
      <c r="AI364" s="2">
        <f>'Processed Data Export'!CE365*AI$1</f>
        <v>0</v>
      </c>
      <c r="AJ364" s="2">
        <f>'Processed Data Export'!CF365*AJ$1</f>
        <v>0</v>
      </c>
      <c r="AK364" s="2">
        <f>'Processed Data Export'!CG365*AK$1</f>
        <v>0</v>
      </c>
      <c r="AL364" s="2">
        <f>'Processed Data Export'!CH365*AL$1</f>
        <v>0</v>
      </c>
      <c r="AM364" s="2">
        <f>'Processed Data Export'!CI365*AM$1</f>
        <v>0</v>
      </c>
      <c r="AN364" s="2">
        <f>'Processed Data Export'!CJ365*AN$1</f>
        <v>0</v>
      </c>
      <c r="AO364" s="2">
        <f>'Processed Data Export'!CK365*AO$1</f>
        <v>0</v>
      </c>
      <c r="AP364" s="2">
        <f>'Processed Data Export'!CL365*AP$1</f>
        <v>0</v>
      </c>
      <c r="AQ364" s="2">
        <f>'Processed Data Export'!CM365*AQ$1</f>
        <v>0</v>
      </c>
      <c r="AR364" s="2">
        <f>'Processed Data Export'!CN365*AR$1</f>
        <v>0</v>
      </c>
      <c r="AS364" s="2">
        <f>'Processed Data Export'!CO365*AS$1</f>
        <v>0</v>
      </c>
      <c r="AT364" s="2">
        <f>'Processed Data Export'!CP365*AT$1</f>
        <v>0</v>
      </c>
      <c r="AU364" s="2">
        <f>'Processed Data Export'!CQ365*AU$1</f>
        <v>0</v>
      </c>
      <c r="AV364" s="2">
        <f>'Processed Data Export'!CR365*AV$1</f>
        <v>0</v>
      </c>
      <c r="AW364" s="2">
        <f>'Processed Data Export'!CS365*AW$1</f>
        <v>0</v>
      </c>
      <c r="AX364" s="2">
        <f>'Processed Data Export'!CT365*AX$1</f>
        <v>0</v>
      </c>
      <c r="AY364" s="2">
        <f>'Processed Data Export'!CU365*AY$1</f>
        <v>0</v>
      </c>
      <c r="AZ364" s="2">
        <f>'Processed Data Export'!CV365*AZ$1</f>
        <v>0</v>
      </c>
      <c r="BA364" s="2">
        <f>'Processed Data Export'!CW365*BA$1</f>
        <v>0</v>
      </c>
      <c r="BB364" s="2">
        <f>'Processed Data Export'!CX365*BB$1</f>
        <v>0</v>
      </c>
      <c r="BC364" s="2">
        <f>'Processed Data Export'!CY365*BC$1</f>
        <v>0</v>
      </c>
      <c r="BD364" s="2">
        <f>'Processed Data Export'!CZ365*BD$1</f>
        <v>0</v>
      </c>
      <c r="BE364" s="2">
        <f>'Processed Data Export'!DA365*BE$1</f>
        <v>0</v>
      </c>
      <c r="BF364" s="2">
        <f>'Processed Data Export'!DB365*BF$1</f>
        <v>0</v>
      </c>
      <c r="BG364" s="2">
        <f>'Processed Data Export'!DC365*BG$1</f>
        <v>0</v>
      </c>
      <c r="BH364" s="2">
        <f>'Processed Data Export'!DD365*BH$1</f>
        <v>0</v>
      </c>
      <c r="BI364" s="2">
        <f>'Processed Data Export'!DE365*BI$1</f>
        <v>0</v>
      </c>
      <c r="BJ364" s="2">
        <f>'Processed Data Export'!DF365*BJ$1</f>
        <v>0</v>
      </c>
      <c r="BK364" s="2">
        <f>'Processed Data Export'!DG365*BK$1</f>
        <v>0</v>
      </c>
      <c r="BL364" s="2">
        <f>'Processed Data Export'!DH365*BL$1</f>
        <v>0</v>
      </c>
      <c r="BM364" s="2">
        <f>'Processed Data Export'!DI365*BM$1</f>
        <v>0</v>
      </c>
      <c r="BN364" s="2">
        <f>'Processed Data Export'!DJ365*BN$1</f>
        <v>0</v>
      </c>
      <c r="BO364" s="2">
        <f>'Processed Data Export'!DK365*BO$1</f>
        <v>0</v>
      </c>
      <c r="BP364" s="2">
        <f>'Processed Data Export'!DL365*BP$1</f>
        <v>0</v>
      </c>
      <c r="BQ364" s="2">
        <f>'Processed Data Export'!DM365*BQ$1</f>
        <v>0</v>
      </c>
      <c r="BR364" s="2">
        <f>'Processed Data Export'!DN365*BR$1</f>
        <v>0</v>
      </c>
      <c r="BS364" s="2">
        <f>'Processed Data Export'!DO365*BS$1</f>
        <v>0</v>
      </c>
      <c r="BT364" s="2">
        <f>'Processed Data Export'!DP365*BT$1</f>
        <v>0</v>
      </c>
      <c r="BU364" s="2">
        <f>'Processed Data Export'!DQ365*BU$1</f>
        <v>0</v>
      </c>
      <c r="BV364" s="2">
        <f>'Processed Data Export'!DR365*BV$1</f>
        <v>0</v>
      </c>
      <c r="BW364" s="2">
        <f>'Processed Data Export'!DS365*BW$1</f>
        <v>0</v>
      </c>
      <c r="BX364" s="2">
        <f>'Processed Data Export'!DT365*BX$1</f>
        <v>0</v>
      </c>
      <c r="BY364" s="2">
        <f>'Processed Data Export'!DU365*BY$1</f>
        <v>0</v>
      </c>
      <c r="BZ364" s="2">
        <f>'Processed Data Export'!DV365*BZ$1</f>
        <v>0</v>
      </c>
      <c r="CA364" s="2">
        <f>'Processed Data Export'!DW365*CA$1</f>
        <v>0</v>
      </c>
      <c r="CB364" s="2">
        <f>'Processed Data Export'!DX365*CB$1</f>
        <v>0</v>
      </c>
      <c r="CC364" s="2">
        <f>'Processed Data Export'!DY365*CC$1</f>
        <v>0</v>
      </c>
      <c r="CD364" s="2">
        <f>'Processed Data Export'!DZ365*CD$1</f>
        <v>0</v>
      </c>
      <c r="CE364" s="2">
        <f>'Processed Data Export'!EA365*CE$1</f>
        <v>0</v>
      </c>
      <c r="CF364" s="2">
        <f>'Processed Data Export'!EB365*CF$1</f>
        <v>0</v>
      </c>
      <c r="CG364" s="2">
        <f>'Processed Data Export'!EC365*CG$1</f>
        <v>0</v>
      </c>
      <c r="CH364" s="2">
        <f>'Processed Data Export'!ED365*CH$1</f>
        <v>0</v>
      </c>
      <c r="CI364" s="2">
        <f>'Processed Data Export'!EE365*CI$1</f>
        <v>0</v>
      </c>
      <c r="CJ364" s="2">
        <f>'Processed Data Export'!EF365*CJ$1</f>
        <v>0</v>
      </c>
      <c r="CK364" s="2">
        <f>'Processed Data Export'!EG365*CK$1</f>
        <v>0</v>
      </c>
      <c r="CL364" s="2">
        <f>'Processed Data Export'!EH365*CL$1</f>
        <v>0</v>
      </c>
      <c r="CM364" s="2">
        <f>'Processed Data Export'!EI365*CM$1</f>
        <v>0</v>
      </c>
      <c r="CN364" s="2">
        <f>'Processed Data Export'!EJ365*CN$1</f>
        <v>0</v>
      </c>
      <c r="CO364" s="2">
        <f t="shared" si="10"/>
        <v>0</v>
      </c>
      <c r="CP364" s="2">
        <f t="shared" si="11"/>
        <v>0</v>
      </c>
    </row>
    <row r="365" spans="1:94" x14ac:dyDescent="0.35">
      <c r="A365" s="2">
        <f>'Processed Data Export'!B366</f>
        <v>0</v>
      </c>
      <c r="B365" s="2">
        <f>'Processed Data Export'!AX366*B$1</f>
        <v>0</v>
      </c>
      <c r="C365" s="2">
        <f>'Processed Data Export'!AY366*C$1</f>
        <v>0</v>
      </c>
      <c r="D365" s="2">
        <f>'Processed Data Export'!AZ366*D$1</f>
        <v>0</v>
      </c>
      <c r="E365" s="2">
        <f>'Processed Data Export'!BA366*E$1</f>
        <v>0</v>
      </c>
      <c r="F365" s="2">
        <f>'Processed Data Export'!BB366*F$1</f>
        <v>0</v>
      </c>
      <c r="G365" s="2">
        <f>'Processed Data Export'!BC366*G$1</f>
        <v>0</v>
      </c>
      <c r="H365" s="2">
        <f>'Processed Data Export'!BD366*H$1</f>
        <v>0</v>
      </c>
      <c r="I365" s="2">
        <f>'Processed Data Export'!BE366*I$1</f>
        <v>0</v>
      </c>
      <c r="J365" s="2">
        <f>'Processed Data Export'!BF366*J$1</f>
        <v>0</v>
      </c>
      <c r="K365" s="2">
        <f>'Processed Data Export'!BG366*K$1</f>
        <v>0</v>
      </c>
      <c r="L365" s="2">
        <f>'Processed Data Export'!BH366*L$1</f>
        <v>0</v>
      </c>
      <c r="M365" s="2">
        <f>'Processed Data Export'!BI366*M$1</f>
        <v>0</v>
      </c>
      <c r="N365" s="2">
        <f>'Processed Data Export'!BJ366*N$1</f>
        <v>0</v>
      </c>
      <c r="O365" s="2">
        <f>'Processed Data Export'!BK366*O$1</f>
        <v>0</v>
      </c>
      <c r="P365" s="2">
        <f>'Processed Data Export'!BL366*P$1</f>
        <v>0</v>
      </c>
      <c r="Q365" s="2">
        <f>'Processed Data Export'!BM366*Q$1</f>
        <v>0</v>
      </c>
      <c r="R365" s="2">
        <f>'Processed Data Export'!BN366*R$1</f>
        <v>0</v>
      </c>
      <c r="S365" s="2">
        <f>'Processed Data Export'!BO366*S$1</f>
        <v>0</v>
      </c>
      <c r="T365" s="2">
        <f>'Processed Data Export'!BP366*T$1</f>
        <v>0</v>
      </c>
      <c r="U365" s="2">
        <f>'Processed Data Export'!BQ366*U$1</f>
        <v>0</v>
      </c>
      <c r="V365" s="2">
        <f>'Processed Data Export'!BR366*V$1</f>
        <v>0</v>
      </c>
      <c r="W365" s="2">
        <f>'Processed Data Export'!BS366*W$1</f>
        <v>0</v>
      </c>
      <c r="X365" s="2">
        <f>'Processed Data Export'!BT366*X$1</f>
        <v>0</v>
      </c>
      <c r="Y365" s="2">
        <f>'Processed Data Export'!BU366*Y$1</f>
        <v>0</v>
      </c>
      <c r="Z365" s="2">
        <f>'Processed Data Export'!BV366*Z$1</f>
        <v>0</v>
      </c>
      <c r="AA365" s="2">
        <f>'Processed Data Export'!BW366*AA$1</f>
        <v>0</v>
      </c>
      <c r="AB365" s="2">
        <f>'Processed Data Export'!BX366*AB$1</f>
        <v>0</v>
      </c>
      <c r="AC365" s="2">
        <f>'Processed Data Export'!BY366*AC$1</f>
        <v>0</v>
      </c>
      <c r="AD365" s="2">
        <f>'Processed Data Export'!BZ366*AD$1</f>
        <v>0</v>
      </c>
      <c r="AE365" s="2">
        <f>'Processed Data Export'!CA366*AE$1</f>
        <v>0</v>
      </c>
      <c r="AF365" s="2">
        <f>'Processed Data Export'!CB366*AF$1</f>
        <v>0</v>
      </c>
      <c r="AG365" s="2">
        <f>'Processed Data Export'!CC366*AG$1</f>
        <v>0</v>
      </c>
      <c r="AH365" s="2">
        <f>'Processed Data Export'!CD366*AH$1</f>
        <v>0</v>
      </c>
      <c r="AI365" s="2">
        <f>'Processed Data Export'!CE366*AI$1</f>
        <v>0</v>
      </c>
      <c r="AJ365" s="2">
        <f>'Processed Data Export'!CF366*AJ$1</f>
        <v>0</v>
      </c>
      <c r="AK365" s="2">
        <f>'Processed Data Export'!CG366*AK$1</f>
        <v>0</v>
      </c>
      <c r="AL365" s="2">
        <f>'Processed Data Export'!CH366*AL$1</f>
        <v>0</v>
      </c>
      <c r="AM365" s="2">
        <f>'Processed Data Export'!CI366*AM$1</f>
        <v>0</v>
      </c>
      <c r="AN365" s="2">
        <f>'Processed Data Export'!CJ366*AN$1</f>
        <v>0</v>
      </c>
      <c r="AO365" s="2">
        <f>'Processed Data Export'!CK366*AO$1</f>
        <v>0</v>
      </c>
      <c r="AP365" s="2">
        <f>'Processed Data Export'!CL366*AP$1</f>
        <v>0</v>
      </c>
      <c r="AQ365" s="2">
        <f>'Processed Data Export'!CM366*AQ$1</f>
        <v>0</v>
      </c>
      <c r="AR365" s="2">
        <f>'Processed Data Export'!CN366*AR$1</f>
        <v>0</v>
      </c>
      <c r="AS365" s="2">
        <f>'Processed Data Export'!CO366*AS$1</f>
        <v>0</v>
      </c>
      <c r="AT365" s="2">
        <f>'Processed Data Export'!CP366*AT$1</f>
        <v>0</v>
      </c>
      <c r="AU365" s="2">
        <f>'Processed Data Export'!CQ366*AU$1</f>
        <v>0</v>
      </c>
      <c r="AV365" s="2">
        <f>'Processed Data Export'!CR366*AV$1</f>
        <v>0</v>
      </c>
      <c r="AW365" s="2">
        <f>'Processed Data Export'!CS366*AW$1</f>
        <v>0</v>
      </c>
      <c r="AX365" s="2">
        <f>'Processed Data Export'!CT366*AX$1</f>
        <v>0</v>
      </c>
      <c r="AY365" s="2">
        <f>'Processed Data Export'!CU366*AY$1</f>
        <v>0</v>
      </c>
      <c r="AZ365" s="2">
        <f>'Processed Data Export'!CV366*AZ$1</f>
        <v>0</v>
      </c>
      <c r="BA365" s="2">
        <f>'Processed Data Export'!CW366*BA$1</f>
        <v>0</v>
      </c>
      <c r="BB365" s="2">
        <f>'Processed Data Export'!CX366*BB$1</f>
        <v>0</v>
      </c>
      <c r="BC365" s="2">
        <f>'Processed Data Export'!CY366*BC$1</f>
        <v>0</v>
      </c>
      <c r="BD365" s="2">
        <f>'Processed Data Export'!CZ366*BD$1</f>
        <v>0</v>
      </c>
      <c r="BE365" s="2">
        <f>'Processed Data Export'!DA366*BE$1</f>
        <v>0</v>
      </c>
      <c r="BF365" s="2">
        <f>'Processed Data Export'!DB366*BF$1</f>
        <v>0</v>
      </c>
      <c r="BG365" s="2">
        <f>'Processed Data Export'!DC366*BG$1</f>
        <v>0</v>
      </c>
      <c r="BH365" s="2">
        <f>'Processed Data Export'!DD366*BH$1</f>
        <v>0</v>
      </c>
      <c r="BI365" s="2">
        <f>'Processed Data Export'!DE366*BI$1</f>
        <v>0</v>
      </c>
      <c r="BJ365" s="2">
        <f>'Processed Data Export'!DF366*BJ$1</f>
        <v>0</v>
      </c>
      <c r="BK365" s="2">
        <f>'Processed Data Export'!DG366*BK$1</f>
        <v>0</v>
      </c>
      <c r="BL365" s="2">
        <f>'Processed Data Export'!DH366*BL$1</f>
        <v>0</v>
      </c>
      <c r="BM365" s="2">
        <f>'Processed Data Export'!DI366*BM$1</f>
        <v>0</v>
      </c>
      <c r="BN365" s="2">
        <f>'Processed Data Export'!DJ366*BN$1</f>
        <v>0</v>
      </c>
      <c r="BO365" s="2">
        <f>'Processed Data Export'!DK366*BO$1</f>
        <v>0</v>
      </c>
      <c r="BP365" s="2">
        <f>'Processed Data Export'!DL366*BP$1</f>
        <v>0</v>
      </c>
      <c r="BQ365" s="2">
        <f>'Processed Data Export'!DM366*BQ$1</f>
        <v>0</v>
      </c>
      <c r="BR365" s="2">
        <f>'Processed Data Export'!DN366*BR$1</f>
        <v>0</v>
      </c>
      <c r="BS365" s="2">
        <f>'Processed Data Export'!DO366*BS$1</f>
        <v>0</v>
      </c>
      <c r="BT365" s="2">
        <f>'Processed Data Export'!DP366*BT$1</f>
        <v>0</v>
      </c>
      <c r="BU365" s="2">
        <f>'Processed Data Export'!DQ366*BU$1</f>
        <v>0</v>
      </c>
      <c r="BV365" s="2">
        <f>'Processed Data Export'!DR366*BV$1</f>
        <v>0</v>
      </c>
      <c r="BW365" s="2">
        <f>'Processed Data Export'!DS366*BW$1</f>
        <v>0</v>
      </c>
      <c r="BX365" s="2">
        <f>'Processed Data Export'!DT366*BX$1</f>
        <v>0</v>
      </c>
      <c r="BY365" s="2">
        <f>'Processed Data Export'!DU366*BY$1</f>
        <v>0</v>
      </c>
      <c r="BZ365" s="2">
        <f>'Processed Data Export'!DV366*BZ$1</f>
        <v>0</v>
      </c>
      <c r="CA365" s="2">
        <f>'Processed Data Export'!DW366*CA$1</f>
        <v>0</v>
      </c>
      <c r="CB365" s="2">
        <f>'Processed Data Export'!DX366*CB$1</f>
        <v>0</v>
      </c>
      <c r="CC365" s="2">
        <f>'Processed Data Export'!DY366*CC$1</f>
        <v>0</v>
      </c>
      <c r="CD365" s="2">
        <f>'Processed Data Export'!DZ366*CD$1</f>
        <v>0</v>
      </c>
      <c r="CE365" s="2">
        <f>'Processed Data Export'!EA366*CE$1</f>
        <v>0</v>
      </c>
      <c r="CF365" s="2">
        <f>'Processed Data Export'!EB366*CF$1</f>
        <v>0</v>
      </c>
      <c r="CG365" s="2">
        <f>'Processed Data Export'!EC366*CG$1</f>
        <v>0</v>
      </c>
      <c r="CH365" s="2">
        <f>'Processed Data Export'!ED366*CH$1</f>
        <v>0</v>
      </c>
      <c r="CI365" s="2">
        <f>'Processed Data Export'!EE366*CI$1</f>
        <v>0</v>
      </c>
      <c r="CJ365" s="2">
        <f>'Processed Data Export'!EF366*CJ$1</f>
        <v>0</v>
      </c>
      <c r="CK365" s="2">
        <f>'Processed Data Export'!EG366*CK$1</f>
        <v>0</v>
      </c>
      <c r="CL365" s="2">
        <f>'Processed Data Export'!EH366*CL$1</f>
        <v>0</v>
      </c>
      <c r="CM365" s="2">
        <f>'Processed Data Export'!EI366*CM$1</f>
        <v>0</v>
      </c>
      <c r="CN365" s="2">
        <f>'Processed Data Export'!EJ366*CN$1</f>
        <v>0</v>
      </c>
      <c r="CO365" s="2">
        <f t="shared" si="10"/>
        <v>0</v>
      </c>
      <c r="CP365" s="2">
        <f t="shared" si="11"/>
        <v>0</v>
      </c>
    </row>
    <row r="366" spans="1:94" x14ac:dyDescent="0.35">
      <c r="A366" s="2">
        <f>'Processed Data Export'!B367</f>
        <v>0</v>
      </c>
      <c r="B366" s="2">
        <f>'Processed Data Export'!AX367*B$1</f>
        <v>0</v>
      </c>
      <c r="C366" s="2">
        <f>'Processed Data Export'!AY367*C$1</f>
        <v>0</v>
      </c>
      <c r="D366" s="2">
        <f>'Processed Data Export'!AZ367*D$1</f>
        <v>0</v>
      </c>
      <c r="E366" s="2">
        <f>'Processed Data Export'!BA367*E$1</f>
        <v>0</v>
      </c>
      <c r="F366" s="2">
        <f>'Processed Data Export'!BB367*F$1</f>
        <v>0</v>
      </c>
      <c r="G366" s="2">
        <f>'Processed Data Export'!BC367*G$1</f>
        <v>0</v>
      </c>
      <c r="H366" s="2">
        <f>'Processed Data Export'!BD367*H$1</f>
        <v>0</v>
      </c>
      <c r="I366" s="2">
        <f>'Processed Data Export'!BE367*I$1</f>
        <v>0</v>
      </c>
      <c r="J366" s="2">
        <f>'Processed Data Export'!BF367*J$1</f>
        <v>0</v>
      </c>
      <c r="K366" s="2">
        <f>'Processed Data Export'!BG367*K$1</f>
        <v>0</v>
      </c>
      <c r="L366" s="2">
        <f>'Processed Data Export'!BH367*L$1</f>
        <v>0</v>
      </c>
      <c r="M366" s="2">
        <f>'Processed Data Export'!BI367*M$1</f>
        <v>0</v>
      </c>
      <c r="N366" s="2">
        <f>'Processed Data Export'!BJ367*N$1</f>
        <v>0</v>
      </c>
      <c r="O366" s="2">
        <f>'Processed Data Export'!BK367*O$1</f>
        <v>0</v>
      </c>
      <c r="P366" s="2">
        <f>'Processed Data Export'!BL367*P$1</f>
        <v>0</v>
      </c>
      <c r="Q366" s="2">
        <f>'Processed Data Export'!BM367*Q$1</f>
        <v>0</v>
      </c>
      <c r="R366" s="2">
        <f>'Processed Data Export'!BN367*R$1</f>
        <v>0</v>
      </c>
      <c r="S366" s="2">
        <f>'Processed Data Export'!BO367*S$1</f>
        <v>0</v>
      </c>
      <c r="T366" s="2">
        <f>'Processed Data Export'!BP367*T$1</f>
        <v>0</v>
      </c>
      <c r="U366" s="2">
        <f>'Processed Data Export'!BQ367*U$1</f>
        <v>0</v>
      </c>
      <c r="V366" s="2">
        <f>'Processed Data Export'!BR367*V$1</f>
        <v>0</v>
      </c>
      <c r="W366" s="2">
        <f>'Processed Data Export'!BS367*W$1</f>
        <v>0</v>
      </c>
      <c r="X366" s="2">
        <f>'Processed Data Export'!BT367*X$1</f>
        <v>0</v>
      </c>
      <c r="Y366" s="2">
        <f>'Processed Data Export'!BU367*Y$1</f>
        <v>0</v>
      </c>
      <c r="Z366" s="2">
        <f>'Processed Data Export'!BV367*Z$1</f>
        <v>0</v>
      </c>
      <c r="AA366" s="2">
        <f>'Processed Data Export'!BW367*AA$1</f>
        <v>0</v>
      </c>
      <c r="AB366" s="2">
        <f>'Processed Data Export'!BX367*AB$1</f>
        <v>0</v>
      </c>
      <c r="AC366" s="2">
        <f>'Processed Data Export'!BY367*AC$1</f>
        <v>0</v>
      </c>
      <c r="AD366" s="2">
        <f>'Processed Data Export'!BZ367*AD$1</f>
        <v>0</v>
      </c>
      <c r="AE366" s="2">
        <f>'Processed Data Export'!CA367*AE$1</f>
        <v>0</v>
      </c>
      <c r="AF366" s="2">
        <f>'Processed Data Export'!CB367*AF$1</f>
        <v>0</v>
      </c>
      <c r="AG366" s="2">
        <f>'Processed Data Export'!CC367*AG$1</f>
        <v>0</v>
      </c>
      <c r="AH366" s="2">
        <f>'Processed Data Export'!CD367*AH$1</f>
        <v>0</v>
      </c>
      <c r="AI366" s="2">
        <f>'Processed Data Export'!CE367*AI$1</f>
        <v>0</v>
      </c>
      <c r="AJ366" s="2">
        <f>'Processed Data Export'!CF367*AJ$1</f>
        <v>0</v>
      </c>
      <c r="AK366" s="2">
        <f>'Processed Data Export'!CG367*AK$1</f>
        <v>0</v>
      </c>
      <c r="AL366" s="2">
        <f>'Processed Data Export'!CH367*AL$1</f>
        <v>0</v>
      </c>
      <c r="AM366" s="2">
        <f>'Processed Data Export'!CI367*AM$1</f>
        <v>0</v>
      </c>
      <c r="AN366" s="2">
        <f>'Processed Data Export'!CJ367*AN$1</f>
        <v>0</v>
      </c>
      <c r="AO366" s="2">
        <f>'Processed Data Export'!CK367*AO$1</f>
        <v>0</v>
      </c>
      <c r="AP366" s="2">
        <f>'Processed Data Export'!CL367*AP$1</f>
        <v>0</v>
      </c>
      <c r="AQ366" s="2">
        <f>'Processed Data Export'!CM367*AQ$1</f>
        <v>0</v>
      </c>
      <c r="AR366" s="2">
        <f>'Processed Data Export'!CN367*AR$1</f>
        <v>0</v>
      </c>
      <c r="AS366" s="2">
        <f>'Processed Data Export'!CO367*AS$1</f>
        <v>0</v>
      </c>
      <c r="AT366" s="2">
        <f>'Processed Data Export'!CP367*AT$1</f>
        <v>0</v>
      </c>
      <c r="AU366" s="2">
        <f>'Processed Data Export'!CQ367*AU$1</f>
        <v>0</v>
      </c>
      <c r="AV366" s="2">
        <f>'Processed Data Export'!CR367*AV$1</f>
        <v>0</v>
      </c>
      <c r="AW366" s="2">
        <f>'Processed Data Export'!CS367*AW$1</f>
        <v>0</v>
      </c>
      <c r="AX366" s="2">
        <f>'Processed Data Export'!CT367*AX$1</f>
        <v>0</v>
      </c>
      <c r="AY366" s="2">
        <f>'Processed Data Export'!CU367*AY$1</f>
        <v>0</v>
      </c>
      <c r="AZ366" s="2">
        <f>'Processed Data Export'!CV367*AZ$1</f>
        <v>0</v>
      </c>
      <c r="BA366" s="2">
        <f>'Processed Data Export'!CW367*BA$1</f>
        <v>0</v>
      </c>
      <c r="BB366" s="2">
        <f>'Processed Data Export'!CX367*BB$1</f>
        <v>0</v>
      </c>
      <c r="BC366" s="2">
        <f>'Processed Data Export'!CY367*BC$1</f>
        <v>0</v>
      </c>
      <c r="BD366" s="2">
        <f>'Processed Data Export'!CZ367*BD$1</f>
        <v>0</v>
      </c>
      <c r="BE366" s="2">
        <f>'Processed Data Export'!DA367*BE$1</f>
        <v>0</v>
      </c>
      <c r="BF366" s="2">
        <f>'Processed Data Export'!DB367*BF$1</f>
        <v>0</v>
      </c>
      <c r="BG366" s="2">
        <f>'Processed Data Export'!DC367*BG$1</f>
        <v>0</v>
      </c>
      <c r="BH366" s="2">
        <f>'Processed Data Export'!DD367*BH$1</f>
        <v>0</v>
      </c>
      <c r="BI366" s="2">
        <f>'Processed Data Export'!DE367*BI$1</f>
        <v>0</v>
      </c>
      <c r="BJ366" s="2">
        <f>'Processed Data Export'!DF367*BJ$1</f>
        <v>0</v>
      </c>
      <c r="BK366" s="2">
        <f>'Processed Data Export'!DG367*BK$1</f>
        <v>0</v>
      </c>
      <c r="BL366" s="2">
        <f>'Processed Data Export'!DH367*BL$1</f>
        <v>0</v>
      </c>
      <c r="BM366" s="2">
        <f>'Processed Data Export'!DI367*BM$1</f>
        <v>0</v>
      </c>
      <c r="BN366" s="2">
        <f>'Processed Data Export'!DJ367*BN$1</f>
        <v>0</v>
      </c>
      <c r="BO366" s="2">
        <f>'Processed Data Export'!DK367*BO$1</f>
        <v>0</v>
      </c>
      <c r="BP366" s="2">
        <f>'Processed Data Export'!DL367*BP$1</f>
        <v>0</v>
      </c>
      <c r="BQ366" s="2">
        <f>'Processed Data Export'!DM367*BQ$1</f>
        <v>0</v>
      </c>
      <c r="BR366" s="2">
        <f>'Processed Data Export'!DN367*BR$1</f>
        <v>0</v>
      </c>
      <c r="BS366" s="2">
        <f>'Processed Data Export'!DO367*BS$1</f>
        <v>0</v>
      </c>
      <c r="BT366" s="2">
        <f>'Processed Data Export'!DP367*BT$1</f>
        <v>0</v>
      </c>
      <c r="BU366" s="2">
        <f>'Processed Data Export'!DQ367*BU$1</f>
        <v>0</v>
      </c>
      <c r="BV366" s="2">
        <f>'Processed Data Export'!DR367*BV$1</f>
        <v>0</v>
      </c>
      <c r="BW366" s="2">
        <f>'Processed Data Export'!DS367*BW$1</f>
        <v>0</v>
      </c>
      <c r="BX366" s="2">
        <f>'Processed Data Export'!DT367*BX$1</f>
        <v>0</v>
      </c>
      <c r="BY366" s="2">
        <f>'Processed Data Export'!DU367*BY$1</f>
        <v>0</v>
      </c>
      <c r="BZ366" s="2">
        <f>'Processed Data Export'!DV367*BZ$1</f>
        <v>0</v>
      </c>
      <c r="CA366" s="2">
        <f>'Processed Data Export'!DW367*CA$1</f>
        <v>0</v>
      </c>
      <c r="CB366" s="2">
        <f>'Processed Data Export'!DX367*CB$1</f>
        <v>0</v>
      </c>
      <c r="CC366" s="2">
        <f>'Processed Data Export'!DY367*CC$1</f>
        <v>0</v>
      </c>
      <c r="CD366" s="2">
        <f>'Processed Data Export'!DZ367*CD$1</f>
        <v>0</v>
      </c>
      <c r="CE366" s="2">
        <f>'Processed Data Export'!EA367*CE$1</f>
        <v>0</v>
      </c>
      <c r="CF366" s="2">
        <f>'Processed Data Export'!EB367*CF$1</f>
        <v>0</v>
      </c>
      <c r="CG366" s="2">
        <f>'Processed Data Export'!EC367*CG$1</f>
        <v>0</v>
      </c>
      <c r="CH366" s="2">
        <f>'Processed Data Export'!ED367*CH$1</f>
        <v>0</v>
      </c>
      <c r="CI366" s="2">
        <f>'Processed Data Export'!EE367*CI$1</f>
        <v>0</v>
      </c>
      <c r="CJ366" s="2">
        <f>'Processed Data Export'!EF367*CJ$1</f>
        <v>0</v>
      </c>
      <c r="CK366" s="2">
        <f>'Processed Data Export'!EG367*CK$1</f>
        <v>0</v>
      </c>
      <c r="CL366" s="2">
        <f>'Processed Data Export'!EH367*CL$1</f>
        <v>0</v>
      </c>
      <c r="CM366" s="2">
        <f>'Processed Data Export'!EI367*CM$1</f>
        <v>0</v>
      </c>
      <c r="CN366" s="2">
        <f>'Processed Data Export'!EJ367*CN$1</f>
        <v>0</v>
      </c>
      <c r="CO366" s="2">
        <f t="shared" si="10"/>
        <v>0</v>
      </c>
      <c r="CP366" s="2">
        <f t="shared" si="11"/>
        <v>0</v>
      </c>
    </row>
    <row r="367" spans="1:94" x14ac:dyDescent="0.35">
      <c r="A367" s="2">
        <f>'Processed Data Export'!B368</f>
        <v>0</v>
      </c>
      <c r="B367" s="2">
        <f>'Processed Data Export'!AX368*B$1</f>
        <v>0</v>
      </c>
      <c r="C367" s="2">
        <f>'Processed Data Export'!AY368*C$1</f>
        <v>0</v>
      </c>
      <c r="D367" s="2">
        <f>'Processed Data Export'!AZ368*D$1</f>
        <v>0</v>
      </c>
      <c r="E367" s="2">
        <f>'Processed Data Export'!BA368*E$1</f>
        <v>0</v>
      </c>
      <c r="F367" s="2">
        <f>'Processed Data Export'!BB368*F$1</f>
        <v>0</v>
      </c>
      <c r="G367" s="2">
        <f>'Processed Data Export'!BC368*G$1</f>
        <v>0</v>
      </c>
      <c r="H367" s="2">
        <f>'Processed Data Export'!BD368*H$1</f>
        <v>0</v>
      </c>
      <c r="I367" s="2">
        <f>'Processed Data Export'!BE368*I$1</f>
        <v>0</v>
      </c>
      <c r="J367" s="2">
        <f>'Processed Data Export'!BF368*J$1</f>
        <v>0</v>
      </c>
      <c r="K367" s="2">
        <f>'Processed Data Export'!BG368*K$1</f>
        <v>0</v>
      </c>
      <c r="L367" s="2">
        <f>'Processed Data Export'!BH368*L$1</f>
        <v>0</v>
      </c>
      <c r="M367" s="2">
        <f>'Processed Data Export'!BI368*M$1</f>
        <v>0</v>
      </c>
      <c r="N367" s="2">
        <f>'Processed Data Export'!BJ368*N$1</f>
        <v>0</v>
      </c>
      <c r="O367" s="2">
        <f>'Processed Data Export'!BK368*O$1</f>
        <v>0</v>
      </c>
      <c r="P367" s="2">
        <f>'Processed Data Export'!BL368*P$1</f>
        <v>0</v>
      </c>
      <c r="Q367" s="2">
        <f>'Processed Data Export'!BM368*Q$1</f>
        <v>0</v>
      </c>
      <c r="R367" s="2">
        <f>'Processed Data Export'!BN368*R$1</f>
        <v>0</v>
      </c>
      <c r="S367" s="2">
        <f>'Processed Data Export'!BO368*S$1</f>
        <v>0</v>
      </c>
      <c r="T367" s="2">
        <f>'Processed Data Export'!BP368*T$1</f>
        <v>0</v>
      </c>
      <c r="U367" s="2">
        <f>'Processed Data Export'!BQ368*U$1</f>
        <v>0</v>
      </c>
      <c r="V367" s="2">
        <f>'Processed Data Export'!BR368*V$1</f>
        <v>0</v>
      </c>
      <c r="W367" s="2">
        <f>'Processed Data Export'!BS368*W$1</f>
        <v>0</v>
      </c>
      <c r="X367" s="2">
        <f>'Processed Data Export'!BT368*X$1</f>
        <v>0</v>
      </c>
      <c r="Y367" s="2">
        <f>'Processed Data Export'!BU368*Y$1</f>
        <v>0</v>
      </c>
      <c r="Z367" s="2">
        <f>'Processed Data Export'!BV368*Z$1</f>
        <v>0</v>
      </c>
      <c r="AA367" s="2">
        <f>'Processed Data Export'!BW368*AA$1</f>
        <v>0</v>
      </c>
      <c r="AB367" s="2">
        <f>'Processed Data Export'!BX368*AB$1</f>
        <v>0</v>
      </c>
      <c r="AC367" s="2">
        <f>'Processed Data Export'!BY368*AC$1</f>
        <v>0</v>
      </c>
      <c r="AD367" s="2">
        <f>'Processed Data Export'!BZ368*AD$1</f>
        <v>0</v>
      </c>
      <c r="AE367" s="2">
        <f>'Processed Data Export'!CA368*AE$1</f>
        <v>0</v>
      </c>
      <c r="AF367" s="2">
        <f>'Processed Data Export'!CB368*AF$1</f>
        <v>0</v>
      </c>
      <c r="AG367" s="2">
        <f>'Processed Data Export'!CC368*AG$1</f>
        <v>0</v>
      </c>
      <c r="AH367" s="2">
        <f>'Processed Data Export'!CD368*AH$1</f>
        <v>0</v>
      </c>
      <c r="AI367" s="2">
        <f>'Processed Data Export'!CE368*AI$1</f>
        <v>0</v>
      </c>
      <c r="AJ367" s="2">
        <f>'Processed Data Export'!CF368*AJ$1</f>
        <v>0</v>
      </c>
      <c r="AK367" s="2">
        <f>'Processed Data Export'!CG368*AK$1</f>
        <v>0</v>
      </c>
      <c r="AL367" s="2">
        <f>'Processed Data Export'!CH368*AL$1</f>
        <v>0</v>
      </c>
      <c r="AM367" s="2">
        <f>'Processed Data Export'!CI368*AM$1</f>
        <v>0</v>
      </c>
      <c r="AN367" s="2">
        <f>'Processed Data Export'!CJ368*AN$1</f>
        <v>0</v>
      </c>
      <c r="AO367" s="2">
        <f>'Processed Data Export'!CK368*AO$1</f>
        <v>0</v>
      </c>
      <c r="AP367" s="2">
        <f>'Processed Data Export'!CL368*AP$1</f>
        <v>0</v>
      </c>
      <c r="AQ367" s="2">
        <f>'Processed Data Export'!CM368*AQ$1</f>
        <v>0</v>
      </c>
      <c r="AR367" s="2">
        <f>'Processed Data Export'!CN368*AR$1</f>
        <v>0</v>
      </c>
      <c r="AS367" s="2">
        <f>'Processed Data Export'!CO368*AS$1</f>
        <v>0</v>
      </c>
      <c r="AT367" s="2">
        <f>'Processed Data Export'!CP368*AT$1</f>
        <v>0</v>
      </c>
      <c r="AU367" s="2">
        <f>'Processed Data Export'!CQ368*AU$1</f>
        <v>0</v>
      </c>
      <c r="AV367" s="2">
        <f>'Processed Data Export'!CR368*AV$1</f>
        <v>0</v>
      </c>
      <c r="AW367" s="2">
        <f>'Processed Data Export'!CS368*AW$1</f>
        <v>0</v>
      </c>
      <c r="AX367" s="2">
        <f>'Processed Data Export'!CT368*AX$1</f>
        <v>0</v>
      </c>
      <c r="AY367" s="2">
        <f>'Processed Data Export'!CU368*AY$1</f>
        <v>0</v>
      </c>
      <c r="AZ367" s="2">
        <f>'Processed Data Export'!CV368*AZ$1</f>
        <v>0</v>
      </c>
      <c r="BA367" s="2">
        <f>'Processed Data Export'!CW368*BA$1</f>
        <v>0</v>
      </c>
      <c r="BB367" s="2">
        <f>'Processed Data Export'!CX368*BB$1</f>
        <v>0</v>
      </c>
      <c r="BC367" s="2">
        <f>'Processed Data Export'!CY368*BC$1</f>
        <v>0</v>
      </c>
      <c r="BD367" s="2">
        <f>'Processed Data Export'!CZ368*BD$1</f>
        <v>0</v>
      </c>
      <c r="BE367" s="2">
        <f>'Processed Data Export'!DA368*BE$1</f>
        <v>0</v>
      </c>
      <c r="BF367" s="2">
        <f>'Processed Data Export'!DB368*BF$1</f>
        <v>0</v>
      </c>
      <c r="BG367" s="2">
        <f>'Processed Data Export'!DC368*BG$1</f>
        <v>0</v>
      </c>
      <c r="BH367" s="2">
        <f>'Processed Data Export'!DD368*BH$1</f>
        <v>0</v>
      </c>
      <c r="BI367" s="2">
        <f>'Processed Data Export'!DE368*BI$1</f>
        <v>0</v>
      </c>
      <c r="BJ367" s="2">
        <f>'Processed Data Export'!DF368*BJ$1</f>
        <v>0</v>
      </c>
      <c r="BK367" s="2">
        <f>'Processed Data Export'!DG368*BK$1</f>
        <v>0</v>
      </c>
      <c r="BL367" s="2">
        <f>'Processed Data Export'!DH368*BL$1</f>
        <v>0</v>
      </c>
      <c r="BM367" s="2">
        <f>'Processed Data Export'!DI368*BM$1</f>
        <v>0</v>
      </c>
      <c r="BN367" s="2">
        <f>'Processed Data Export'!DJ368*BN$1</f>
        <v>0</v>
      </c>
      <c r="BO367" s="2">
        <f>'Processed Data Export'!DK368*BO$1</f>
        <v>0</v>
      </c>
      <c r="BP367" s="2">
        <f>'Processed Data Export'!DL368*BP$1</f>
        <v>0</v>
      </c>
      <c r="BQ367" s="2">
        <f>'Processed Data Export'!DM368*BQ$1</f>
        <v>0</v>
      </c>
      <c r="BR367" s="2">
        <f>'Processed Data Export'!DN368*BR$1</f>
        <v>0</v>
      </c>
      <c r="BS367" s="2">
        <f>'Processed Data Export'!DO368*BS$1</f>
        <v>0</v>
      </c>
      <c r="BT367" s="2">
        <f>'Processed Data Export'!DP368*BT$1</f>
        <v>0</v>
      </c>
      <c r="BU367" s="2">
        <f>'Processed Data Export'!DQ368*BU$1</f>
        <v>0</v>
      </c>
      <c r="BV367" s="2">
        <f>'Processed Data Export'!DR368*BV$1</f>
        <v>0</v>
      </c>
      <c r="BW367" s="2">
        <f>'Processed Data Export'!DS368*BW$1</f>
        <v>0</v>
      </c>
      <c r="BX367" s="2">
        <f>'Processed Data Export'!DT368*BX$1</f>
        <v>0</v>
      </c>
      <c r="BY367" s="2">
        <f>'Processed Data Export'!DU368*BY$1</f>
        <v>0</v>
      </c>
      <c r="BZ367" s="2">
        <f>'Processed Data Export'!DV368*BZ$1</f>
        <v>0</v>
      </c>
      <c r="CA367" s="2">
        <f>'Processed Data Export'!DW368*CA$1</f>
        <v>0</v>
      </c>
      <c r="CB367" s="2">
        <f>'Processed Data Export'!DX368*CB$1</f>
        <v>0</v>
      </c>
      <c r="CC367" s="2">
        <f>'Processed Data Export'!DY368*CC$1</f>
        <v>0</v>
      </c>
      <c r="CD367" s="2">
        <f>'Processed Data Export'!DZ368*CD$1</f>
        <v>0</v>
      </c>
      <c r="CE367" s="2">
        <f>'Processed Data Export'!EA368*CE$1</f>
        <v>0</v>
      </c>
      <c r="CF367" s="2">
        <f>'Processed Data Export'!EB368*CF$1</f>
        <v>0</v>
      </c>
      <c r="CG367" s="2">
        <f>'Processed Data Export'!EC368*CG$1</f>
        <v>0</v>
      </c>
      <c r="CH367" s="2">
        <f>'Processed Data Export'!ED368*CH$1</f>
        <v>0</v>
      </c>
      <c r="CI367" s="2">
        <f>'Processed Data Export'!EE368*CI$1</f>
        <v>0</v>
      </c>
      <c r="CJ367" s="2">
        <f>'Processed Data Export'!EF368*CJ$1</f>
        <v>0</v>
      </c>
      <c r="CK367" s="2">
        <f>'Processed Data Export'!EG368*CK$1</f>
        <v>0</v>
      </c>
      <c r="CL367" s="2">
        <f>'Processed Data Export'!EH368*CL$1</f>
        <v>0</v>
      </c>
      <c r="CM367" s="2">
        <f>'Processed Data Export'!EI368*CM$1</f>
        <v>0</v>
      </c>
      <c r="CN367" s="2">
        <f>'Processed Data Export'!EJ368*CN$1</f>
        <v>0</v>
      </c>
      <c r="CO367" s="2">
        <f t="shared" si="10"/>
        <v>0</v>
      </c>
      <c r="CP367" s="2">
        <f t="shared" si="11"/>
        <v>0</v>
      </c>
    </row>
    <row r="368" spans="1:94" x14ac:dyDescent="0.35">
      <c r="A368" s="2">
        <f>'Processed Data Export'!B369</f>
        <v>0</v>
      </c>
      <c r="B368" s="2">
        <f>'Processed Data Export'!AX369*B$1</f>
        <v>0</v>
      </c>
      <c r="C368" s="2">
        <f>'Processed Data Export'!AY369*C$1</f>
        <v>0</v>
      </c>
      <c r="D368" s="2">
        <f>'Processed Data Export'!AZ369*D$1</f>
        <v>0</v>
      </c>
      <c r="E368" s="2">
        <f>'Processed Data Export'!BA369*E$1</f>
        <v>0</v>
      </c>
      <c r="F368" s="2">
        <f>'Processed Data Export'!BB369*F$1</f>
        <v>0</v>
      </c>
      <c r="G368" s="2">
        <f>'Processed Data Export'!BC369*G$1</f>
        <v>0</v>
      </c>
      <c r="H368" s="2">
        <f>'Processed Data Export'!BD369*H$1</f>
        <v>0</v>
      </c>
      <c r="I368" s="2">
        <f>'Processed Data Export'!BE369*I$1</f>
        <v>0</v>
      </c>
      <c r="J368" s="2">
        <f>'Processed Data Export'!BF369*J$1</f>
        <v>0</v>
      </c>
      <c r="K368" s="2">
        <f>'Processed Data Export'!BG369*K$1</f>
        <v>0</v>
      </c>
      <c r="L368" s="2">
        <f>'Processed Data Export'!BH369*L$1</f>
        <v>0</v>
      </c>
      <c r="M368" s="2">
        <f>'Processed Data Export'!BI369*M$1</f>
        <v>0</v>
      </c>
      <c r="N368" s="2">
        <f>'Processed Data Export'!BJ369*N$1</f>
        <v>0</v>
      </c>
      <c r="O368" s="2">
        <f>'Processed Data Export'!BK369*O$1</f>
        <v>0</v>
      </c>
      <c r="P368" s="2">
        <f>'Processed Data Export'!BL369*P$1</f>
        <v>0</v>
      </c>
      <c r="Q368" s="2">
        <f>'Processed Data Export'!BM369*Q$1</f>
        <v>0</v>
      </c>
      <c r="R368" s="2">
        <f>'Processed Data Export'!BN369*R$1</f>
        <v>0</v>
      </c>
      <c r="S368" s="2">
        <f>'Processed Data Export'!BO369*S$1</f>
        <v>0</v>
      </c>
      <c r="T368" s="2">
        <f>'Processed Data Export'!BP369*T$1</f>
        <v>0</v>
      </c>
      <c r="U368" s="2">
        <f>'Processed Data Export'!BQ369*U$1</f>
        <v>0</v>
      </c>
      <c r="V368" s="2">
        <f>'Processed Data Export'!BR369*V$1</f>
        <v>0</v>
      </c>
      <c r="W368" s="2">
        <f>'Processed Data Export'!BS369*W$1</f>
        <v>0</v>
      </c>
      <c r="X368" s="2">
        <f>'Processed Data Export'!BT369*X$1</f>
        <v>0</v>
      </c>
      <c r="Y368" s="2">
        <f>'Processed Data Export'!BU369*Y$1</f>
        <v>0</v>
      </c>
      <c r="Z368" s="2">
        <f>'Processed Data Export'!BV369*Z$1</f>
        <v>0</v>
      </c>
      <c r="AA368" s="2">
        <f>'Processed Data Export'!BW369*AA$1</f>
        <v>0</v>
      </c>
      <c r="AB368" s="2">
        <f>'Processed Data Export'!BX369*AB$1</f>
        <v>0</v>
      </c>
      <c r="AC368" s="2">
        <f>'Processed Data Export'!BY369*AC$1</f>
        <v>0</v>
      </c>
      <c r="AD368" s="2">
        <f>'Processed Data Export'!BZ369*AD$1</f>
        <v>0</v>
      </c>
      <c r="AE368" s="2">
        <f>'Processed Data Export'!CA369*AE$1</f>
        <v>0</v>
      </c>
      <c r="AF368" s="2">
        <f>'Processed Data Export'!CB369*AF$1</f>
        <v>0</v>
      </c>
      <c r="AG368" s="2">
        <f>'Processed Data Export'!CC369*AG$1</f>
        <v>0</v>
      </c>
      <c r="AH368" s="2">
        <f>'Processed Data Export'!CD369*AH$1</f>
        <v>0</v>
      </c>
      <c r="AI368" s="2">
        <f>'Processed Data Export'!CE369*AI$1</f>
        <v>0</v>
      </c>
      <c r="AJ368" s="2">
        <f>'Processed Data Export'!CF369*AJ$1</f>
        <v>0</v>
      </c>
      <c r="AK368" s="2">
        <f>'Processed Data Export'!CG369*AK$1</f>
        <v>0</v>
      </c>
      <c r="AL368" s="2">
        <f>'Processed Data Export'!CH369*AL$1</f>
        <v>0</v>
      </c>
      <c r="AM368" s="2">
        <f>'Processed Data Export'!CI369*AM$1</f>
        <v>0</v>
      </c>
      <c r="AN368" s="2">
        <f>'Processed Data Export'!CJ369*AN$1</f>
        <v>0</v>
      </c>
      <c r="AO368" s="2">
        <f>'Processed Data Export'!CK369*AO$1</f>
        <v>0</v>
      </c>
      <c r="AP368" s="2">
        <f>'Processed Data Export'!CL369*AP$1</f>
        <v>0</v>
      </c>
      <c r="AQ368" s="2">
        <f>'Processed Data Export'!CM369*AQ$1</f>
        <v>0</v>
      </c>
      <c r="AR368" s="2">
        <f>'Processed Data Export'!CN369*AR$1</f>
        <v>0</v>
      </c>
      <c r="AS368" s="2">
        <f>'Processed Data Export'!CO369*AS$1</f>
        <v>0</v>
      </c>
      <c r="AT368" s="2">
        <f>'Processed Data Export'!CP369*AT$1</f>
        <v>0</v>
      </c>
      <c r="AU368" s="2">
        <f>'Processed Data Export'!CQ369*AU$1</f>
        <v>0</v>
      </c>
      <c r="AV368" s="2">
        <f>'Processed Data Export'!CR369*AV$1</f>
        <v>0</v>
      </c>
      <c r="AW368" s="2">
        <f>'Processed Data Export'!CS369*AW$1</f>
        <v>0</v>
      </c>
      <c r="AX368" s="2">
        <f>'Processed Data Export'!CT369*AX$1</f>
        <v>0</v>
      </c>
      <c r="AY368" s="2">
        <f>'Processed Data Export'!CU369*AY$1</f>
        <v>0</v>
      </c>
      <c r="AZ368" s="2">
        <f>'Processed Data Export'!CV369*AZ$1</f>
        <v>0</v>
      </c>
      <c r="BA368" s="2">
        <f>'Processed Data Export'!CW369*BA$1</f>
        <v>0</v>
      </c>
      <c r="BB368" s="2">
        <f>'Processed Data Export'!CX369*BB$1</f>
        <v>0</v>
      </c>
      <c r="BC368" s="2">
        <f>'Processed Data Export'!CY369*BC$1</f>
        <v>0</v>
      </c>
      <c r="BD368" s="2">
        <f>'Processed Data Export'!CZ369*BD$1</f>
        <v>0</v>
      </c>
      <c r="BE368" s="2">
        <f>'Processed Data Export'!DA369*BE$1</f>
        <v>0</v>
      </c>
      <c r="BF368" s="2">
        <f>'Processed Data Export'!DB369*BF$1</f>
        <v>0</v>
      </c>
      <c r="BG368" s="2">
        <f>'Processed Data Export'!DC369*BG$1</f>
        <v>0</v>
      </c>
      <c r="BH368" s="2">
        <f>'Processed Data Export'!DD369*BH$1</f>
        <v>0</v>
      </c>
      <c r="BI368" s="2">
        <f>'Processed Data Export'!DE369*BI$1</f>
        <v>0</v>
      </c>
      <c r="BJ368" s="2">
        <f>'Processed Data Export'!DF369*BJ$1</f>
        <v>0</v>
      </c>
      <c r="BK368" s="2">
        <f>'Processed Data Export'!DG369*BK$1</f>
        <v>0</v>
      </c>
      <c r="BL368" s="2">
        <f>'Processed Data Export'!DH369*BL$1</f>
        <v>0</v>
      </c>
      <c r="BM368" s="2">
        <f>'Processed Data Export'!DI369*BM$1</f>
        <v>0</v>
      </c>
      <c r="BN368" s="2">
        <f>'Processed Data Export'!DJ369*BN$1</f>
        <v>0</v>
      </c>
      <c r="BO368" s="2">
        <f>'Processed Data Export'!DK369*BO$1</f>
        <v>0</v>
      </c>
      <c r="BP368" s="2">
        <f>'Processed Data Export'!DL369*BP$1</f>
        <v>0</v>
      </c>
      <c r="BQ368" s="2">
        <f>'Processed Data Export'!DM369*BQ$1</f>
        <v>0</v>
      </c>
      <c r="BR368" s="2">
        <f>'Processed Data Export'!DN369*BR$1</f>
        <v>0</v>
      </c>
      <c r="BS368" s="2">
        <f>'Processed Data Export'!DO369*BS$1</f>
        <v>0</v>
      </c>
      <c r="BT368" s="2">
        <f>'Processed Data Export'!DP369*BT$1</f>
        <v>0</v>
      </c>
      <c r="BU368" s="2">
        <f>'Processed Data Export'!DQ369*BU$1</f>
        <v>0</v>
      </c>
      <c r="BV368" s="2">
        <f>'Processed Data Export'!DR369*BV$1</f>
        <v>0</v>
      </c>
      <c r="BW368" s="2">
        <f>'Processed Data Export'!DS369*BW$1</f>
        <v>0</v>
      </c>
      <c r="BX368" s="2">
        <f>'Processed Data Export'!DT369*BX$1</f>
        <v>0</v>
      </c>
      <c r="BY368" s="2">
        <f>'Processed Data Export'!DU369*BY$1</f>
        <v>0</v>
      </c>
      <c r="BZ368" s="2">
        <f>'Processed Data Export'!DV369*BZ$1</f>
        <v>0</v>
      </c>
      <c r="CA368" s="2">
        <f>'Processed Data Export'!DW369*CA$1</f>
        <v>0</v>
      </c>
      <c r="CB368" s="2">
        <f>'Processed Data Export'!DX369*CB$1</f>
        <v>0</v>
      </c>
      <c r="CC368" s="2">
        <f>'Processed Data Export'!DY369*CC$1</f>
        <v>0</v>
      </c>
      <c r="CD368" s="2">
        <f>'Processed Data Export'!DZ369*CD$1</f>
        <v>0</v>
      </c>
      <c r="CE368" s="2">
        <f>'Processed Data Export'!EA369*CE$1</f>
        <v>0</v>
      </c>
      <c r="CF368" s="2">
        <f>'Processed Data Export'!EB369*CF$1</f>
        <v>0</v>
      </c>
      <c r="CG368" s="2">
        <f>'Processed Data Export'!EC369*CG$1</f>
        <v>0</v>
      </c>
      <c r="CH368" s="2">
        <f>'Processed Data Export'!ED369*CH$1</f>
        <v>0</v>
      </c>
      <c r="CI368" s="2">
        <f>'Processed Data Export'!EE369*CI$1</f>
        <v>0</v>
      </c>
      <c r="CJ368" s="2">
        <f>'Processed Data Export'!EF369*CJ$1</f>
        <v>0</v>
      </c>
      <c r="CK368" s="2">
        <f>'Processed Data Export'!EG369*CK$1</f>
        <v>0</v>
      </c>
      <c r="CL368" s="2">
        <f>'Processed Data Export'!EH369*CL$1</f>
        <v>0</v>
      </c>
      <c r="CM368" s="2">
        <f>'Processed Data Export'!EI369*CM$1</f>
        <v>0</v>
      </c>
      <c r="CN368" s="2">
        <f>'Processed Data Export'!EJ369*CN$1</f>
        <v>0</v>
      </c>
      <c r="CO368" s="2">
        <f t="shared" si="10"/>
        <v>0</v>
      </c>
      <c r="CP368" s="2">
        <f t="shared" si="11"/>
        <v>0</v>
      </c>
    </row>
    <row r="369" spans="1:94" x14ac:dyDescent="0.35">
      <c r="A369" s="2">
        <f>'Processed Data Export'!B370</f>
        <v>0</v>
      </c>
      <c r="B369" s="2">
        <f>'Processed Data Export'!AX370*B$1</f>
        <v>0</v>
      </c>
      <c r="C369" s="2">
        <f>'Processed Data Export'!AY370*C$1</f>
        <v>0</v>
      </c>
      <c r="D369" s="2">
        <f>'Processed Data Export'!AZ370*D$1</f>
        <v>0</v>
      </c>
      <c r="E369" s="2">
        <f>'Processed Data Export'!BA370*E$1</f>
        <v>0</v>
      </c>
      <c r="F369" s="2">
        <f>'Processed Data Export'!BB370*F$1</f>
        <v>0</v>
      </c>
      <c r="G369" s="2">
        <f>'Processed Data Export'!BC370*G$1</f>
        <v>0</v>
      </c>
      <c r="H369" s="2">
        <f>'Processed Data Export'!BD370*H$1</f>
        <v>0</v>
      </c>
      <c r="I369" s="2">
        <f>'Processed Data Export'!BE370*I$1</f>
        <v>0</v>
      </c>
      <c r="J369" s="2">
        <f>'Processed Data Export'!BF370*J$1</f>
        <v>0</v>
      </c>
      <c r="K369" s="2">
        <f>'Processed Data Export'!BG370*K$1</f>
        <v>0</v>
      </c>
      <c r="L369" s="2">
        <f>'Processed Data Export'!BH370*L$1</f>
        <v>0</v>
      </c>
      <c r="M369" s="2">
        <f>'Processed Data Export'!BI370*M$1</f>
        <v>0</v>
      </c>
      <c r="N369" s="2">
        <f>'Processed Data Export'!BJ370*N$1</f>
        <v>0</v>
      </c>
      <c r="O369" s="2">
        <f>'Processed Data Export'!BK370*O$1</f>
        <v>0</v>
      </c>
      <c r="P369" s="2">
        <f>'Processed Data Export'!BL370*P$1</f>
        <v>0</v>
      </c>
      <c r="Q369" s="2">
        <f>'Processed Data Export'!BM370*Q$1</f>
        <v>0</v>
      </c>
      <c r="R369" s="2">
        <f>'Processed Data Export'!BN370*R$1</f>
        <v>0</v>
      </c>
      <c r="S369" s="2">
        <f>'Processed Data Export'!BO370*S$1</f>
        <v>0</v>
      </c>
      <c r="T369" s="2">
        <f>'Processed Data Export'!BP370*T$1</f>
        <v>0</v>
      </c>
      <c r="U369" s="2">
        <f>'Processed Data Export'!BQ370*U$1</f>
        <v>0</v>
      </c>
      <c r="V369" s="2">
        <f>'Processed Data Export'!BR370*V$1</f>
        <v>0</v>
      </c>
      <c r="W369" s="2">
        <f>'Processed Data Export'!BS370*W$1</f>
        <v>0</v>
      </c>
      <c r="X369" s="2">
        <f>'Processed Data Export'!BT370*X$1</f>
        <v>0</v>
      </c>
      <c r="Y369" s="2">
        <f>'Processed Data Export'!BU370*Y$1</f>
        <v>0</v>
      </c>
      <c r="Z369" s="2">
        <f>'Processed Data Export'!BV370*Z$1</f>
        <v>0</v>
      </c>
      <c r="AA369" s="2">
        <f>'Processed Data Export'!BW370*AA$1</f>
        <v>0</v>
      </c>
      <c r="AB369" s="2">
        <f>'Processed Data Export'!BX370*AB$1</f>
        <v>0</v>
      </c>
      <c r="AC369" s="2">
        <f>'Processed Data Export'!BY370*AC$1</f>
        <v>0</v>
      </c>
      <c r="AD369" s="2">
        <f>'Processed Data Export'!BZ370*AD$1</f>
        <v>0</v>
      </c>
      <c r="AE369" s="2">
        <f>'Processed Data Export'!CA370*AE$1</f>
        <v>0</v>
      </c>
      <c r="AF369" s="2">
        <f>'Processed Data Export'!CB370*AF$1</f>
        <v>0</v>
      </c>
      <c r="AG369" s="2">
        <f>'Processed Data Export'!CC370*AG$1</f>
        <v>0</v>
      </c>
      <c r="AH369" s="2">
        <f>'Processed Data Export'!CD370*AH$1</f>
        <v>0</v>
      </c>
      <c r="AI369" s="2">
        <f>'Processed Data Export'!CE370*AI$1</f>
        <v>0</v>
      </c>
      <c r="AJ369" s="2">
        <f>'Processed Data Export'!CF370*AJ$1</f>
        <v>0</v>
      </c>
      <c r="AK369" s="2">
        <f>'Processed Data Export'!CG370*AK$1</f>
        <v>0</v>
      </c>
      <c r="AL369" s="2">
        <f>'Processed Data Export'!CH370*AL$1</f>
        <v>0</v>
      </c>
      <c r="AM369" s="2">
        <f>'Processed Data Export'!CI370*AM$1</f>
        <v>0</v>
      </c>
      <c r="AN369" s="2">
        <f>'Processed Data Export'!CJ370*AN$1</f>
        <v>0</v>
      </c>
      <c r="AO369" s="2">
        <f>'Processed Data Export'!CK370*AO$1</f>
        <v>0</v>
      </c>
      <c r="AP369" s="2">
        <f>'Processed Data Export'!CL370*AP$1</f>
        <v>0</v>
      </c>
      <c r="AQ369" s="2">
        <f>'Processed Data Export'!CM370*AQ$1</f>
        <v>0</v>
      </c>
      <c r="AR369" s="2">
        <f>'Processed Data Export'!CN370*AR$1</f>
        <v>0</v>
      </c>
      <c r="AS369" s="2">
        <f>'Processed Data Export'!CO370*AS$1</f>
        <v>0</v>
      </c>
      <c r="AT369" s="2">
        <f>'Processed Data Export'!CP370*AT$1</f>
        <v>0</v>
      </c>
      <c r="AU369" s="2">
        <f>'Processed Data Export'!CQ370*AU$1</f>
        <v>0</v>
      </c>
      <c r="AV369" s="2">
        <f>'Processed Data Export'!CR370*AV$1</f>
        <v>0</v>
      </c>
      <c r="AW369" s="2">
        <f>'Processed Data Export'!CS370*AW$1</f>
        <v>0</v>
      </c>
      <c r="AX369" s="2">
        <f>'Processed Data Export'!CT370*AX$1</f>
        <v>0</v>
      </c>
      <c r="AY369" s="2">
        <f>'Processed Data Export'!CU370*AY$1</f>
        <v>0</v>
      </c>
      <c r="AZ369" s="2">
        <f>'Processed Data Export'!CV370*AZ$1</f>
        <v>0</v>
      </c>
      <c r="BA369" s="2">
        <f>'Processed Data Export'!CW370*BA$1</f>
        <v>0</v>
      </c>
      <c r="BB369" s="2">
        <f>'Processed Data Export'!CX370*BB$1</f>
        <v>0</v>
      </c>
      <c r="BC369" s="2">
        <f>'Processed Data Export'!CY370*BC$1</f>
        <v>0</v>
      </c>
      <c r="BD369" s="2">
        <f>'Processed Data Export'!CZ370*BD$1</f>
        <v>0</v>
      </c>
      <c r="BE369" s="2">
        <f>'Processed Data Export'!DA370*BE$1</f>
        <v>0</v>
      </c>
      <c r="BF369" s="2">
        <f>'Processed Data Export'!DB370*BF$1</f>
        <v>0</v>
      </c>
      <c r="BG369" s="2">
        <f>'Processed Data Export'!DC370*BG$1</f>
        <v>0</v>
      </c>
      <c r="BH369" s="2">
        <f>'Processed Data Export'!DD370*BH$1</f>
        <v>0</v>
      </c>
      <c r="BI369" s="2">
        <f>'Processed Data Export'!DE370*BI$1</f>
        <v>0</v>
      </c>
      <c r="BJ369" s="2">
        <f>'Processed Data Export'!DF370*BJ$1</f>
        <v>0</v>
      </c>
      <c r="BK369" s="2">
        <f>'Processed Data Export'!DG370*BK$1</f>
        <v>0</v>
      </c>
      <c r="BL369" s="2">
        <f>'Processed Data Export'!DH370*BL$1</f>
        <v>0</v>
      </c>
      <c r="BM369" s="2">
        <f>'Processed Data Export'!DI370*BM$1</f>
        <v>0</v>
      </c>
      <c r="BN369" s="2">
        <f>'Processed Data Export'!DJ370*BN$1</f>
        <v>0</v>
      </c>
      <c r="BO369" s="2">
        <f>'Processed Data Export'!DK370*BO$1</f>
        <v>0</v>
      </c>
      <c r="BP369" s="2">
        <f>'Processed Data Export'!DL370*BP$1</f>
        <v>0</v>
      </c>
      <c r="BQ369" s="2">
        <f>'Processed Data Export'!DM370*BQ$1</f>
        <v>0</v>
      </c>
      <c r="BR369" s="2">
        <f>'Processed Data Export'!DN370*BR$1</f>
        <v>0</v>
      </c>
      <c r="BS369" s="2">
        <f>'Processed Data Export'!DO370*BS$1</f>
        <v>0</v>
      </c>
      <c r="BT369" s="2">
        <f>'Processed Data Export'!DP370*BT$1</f>
        <v>0</v>
      </c>
      <c r="BU369" s="2">
        <f>'Processed Data Export'!DQ370*BU$1</f>
        <v>0</v>
      </c>
      <c r="BV369" s="2">
        <f>'Processed Data Export'!DR370*BV$1</f>
        <v>0</v>
      </c>
      <c r="BW369" s="2">
        <f>'Processed Data Export'!DS370*BW$1</f>
        <v>0</v>
      </c>
      <c r="BX369" s="2">
        <f>'Processed Data Export'!DT370*BX$1</f>
        <v>0</v>
      </c>
      <c r="BY369" s="2">
        <f>'Processed Data Export'!DU370*BY$1</f>
        <v>0</v>
      </c>
      <c r="BZ369" s="2">
        <f>'Processed Data Export'!DV370*BZ$1</f>
        <v>0</v>
      </c>
      <c r="CA369" s="2">
        <f>'Processed Data Export'!DW370*CA$1</f>
        <v>0</v>
      </c>
      <c r="CB369" s="2">
        <f>'Processed Data Export'!DX370*CB$1</f>
        <v>0</v>
      </c>
      <c r="CC369" s="2">
        <f>'Processed Data Export'!DY370*CC$1</f>
        <v>0</v>
      </c>
      <c r="CD369" s="2">
        <f>'Processed Data Export'!DZ370*CD$1</f>
        <v>0</v>
      </c>
      <c r="CE369" s="2">
        <f>'Processed Data Export'!EA370*CE$1</f>
        <v>0</v>
      </c>
      <c r="CF369" s="2">
        <f>'Processed Data Export'!EB370*CF$1</f>
        <v>0</v>
      </c>
      <c r="CG369" s="2">
        <f>'Processed Data Export'!EC370*CG$1</f>
        <v>0</v>
      </c>
      <c r="CH369" s="2">
        <f>'Processed Data Export'!ED370*CH$1</f>
        <v>0</v>
      </c>
      <c r="CI369" s="2">
        <f>'Processed Data Export'!EE370*CI$1</f>
        <v>0</v>
      </c>
      <c r="CJ369" s="2">
        <f>'Processed Data Export'!EF370*CJ$1</f>
        <v>0</v>
      </c>
      <c r="CK369" s="2">
        <f>'Processed Data Export'!EG370*CK$1</f>
        <v>0</v>
      </c>
      <c r="CL369" s="2">
        <f>'Processed Data Export'!EH370*CL$1</f>
        <v>0</v>
      </c>
      <c r="CM369" s="2">
        <f>'Processed Data Export'!EI370*CM$1</f>
        <v>0</v>
      </c>
      <c r="CN369" s="2">
        <f>'Processed Data Export'!EJ370*CN$1</f>
        <v>0</v>
      </c>
      <c r="CO369" s="2">
        <f t="shared" si="10"/>
        <v>0</v>
      </c>
      <c r="CP369" s="2">
        <f t="shared" si="11"/>
        <v>0</v>
      </c>
    </row>
    <row r="370" spans="1:94" x14ac:dyDescent="0.35">
      <c r="A370" s="2">
        <f>'Processed Data Export'!B371</f>
        <v>0</v>
      </c>
      <c r="B370" s="2">
        <f>'Processed Data Export'!AX371*B$1</f>
        <v>0</v>
      </c>
      <c r="C370" s="2">
        <f>'Processed Data Export'!AY371*C$1</f>
        <v>0</v>
      </c>
      <c r="D370" s="2">
        <f>'Processed Data Export'!AZ371*D$1</f>
        <v>0</v>
      </c>
      <c r="E370" s="2">
        <f>'Processed Data Export'!BA371*E$1</f>
        <v>0</v>
      </c>
      <c r="F370" s="2">
        <f>'Processed Data Export'!BB371*F$1</f>
        <v>0</v>
      </c>
      <c r="G370" s="2">
        <f>'Processed Data Export'!BC371*G$1</f>
        <v>0</v>
      </c>
      <c r="H370" s="2">
        <f>'Processed Data Export'!BD371*H$1</f>
        <v>0</v>
      </c>
      <c r="I370" s="2">
        <f>'Processed Data Export'!BE371*I$1</f>
        <v>0</v>
      </c>
      <c r="J370" s="2">
        <f>'Processed Data Export'!BF371*J$1</f>
        <v>0</v>
      </c>
      <c r="K370" s="2">
        <f>'Processed Data Export'!BG371*K$1</f>
        <v>0</v>
      </c>
      <c r="L370" s="2">
        <f>'Processed Data Export'!BH371*L$1</f>
        <v>0</v>
      </c>
      <c r="M370" s="2">
        <f>'Processed Data Export'!BI371*M$1</f>
        <v>0</v>
      </c>
      <c r="N370" s="2">
        <f>'Processed Data Export'!BJ371*N$1</f>
        <v>0</v>
      </c>
      <c r="O370" s="2">
        <f>'Processed Data Export'!BK371*O$1</f>
        <v>0</v>
      </c>
      <c r="P370" s="2">
        <f>'Processed Data Export'!BL371*P$1</f>
        <v>0</v>
      </c>
      <c r="Q370" s="2">
        <f>'Processed Data Export'!BM371*Q$1</f>
        <v>0</v>
      </c>
      <c r="R370" s="2">
        <f>'Processed Data Export'!BN371*R$1</f>
        <v>0</v>
      </c>
      <c r="S370" s="2">
        <f>'Processed Data Export'!BO371*S$1</f>
        <v>0</v>
      </c>
      <c r="T370" s="2">
        <f>'Processed Data Export'!BP371*T$1</f>
        <v>0</v>
      </c>
      <c r="U370" s="2">
        <f>'Processed Data Export'!BQ371*U$1</f>
        <v>0</v>
      </c>
      <c r="V370" s="2">
        <f>'Processed Data Export'!BR371*V$1</f>
        <v>0</v>
      </c>
      <c r="W370" s="2">
        <f>'Processed Data Export'!BS371*W$1</f>
        <v>0</v>
      </c>
      <c r="X370" s="2">
        <f>'Processed Data Export'!BT371*X$1</f>
        <v>0</v>
      </c>
      <c r="Y370" s="2">
        <f>'Processed Data Export'!BU371*Y$1</f>
        <v>0</v>
      </c>
      <c r="Z370" s="2">
        <f>'Processed Data Export'!BV371*Z$1</f>
        <v>0</v>
      </c>
      <c r="AA370" s="2">
        <f>'Processed Data Export'!BW371*AA$1</f>
        <v>0</v>
      </c>
      <c r="AB370" s="2">
        <f>'Processed Data Export'!BX371*AB$1</f>
        <v>0</v>
      </c>
      <c r="AC370" s="2">
        <f>'Processed Data Export'!BY371*AC$1</f>
        <v>0</v>
      </c>
      <c r="AD370" s="2">
        <f>'Processed Data Export'!BZ371*AD$1</f>
        <v>0</v>
      </c>
      <c r="AE370" s="2">
        <f>'Processed Data Export'!CA371*AE$1</f>
        <v>0</v>
      </c>
      <c r="AF370" s="2">
        <f>'Processed Data Export'!CB371*AF$1</f>
        <v>0</v>
      </c>
      <c r="AG370" s="2">
        <f>'Processed Data Export'!CC371*AG$1</f>
        <v>0</v>
      </c>
      <c r="AH370" s="2">
        <f>'Processed Data Export'!CD371*AH$1</f>
        <v>0</v>
      </c>
      <c r="AI370" s="2">
        <f>'Processed Data Export'!CE371*AI$1</f>
        <v>0</v>
      </c>
      <c r="AJ370" s="2">
        <f>'Processed Data Export'!CF371*AJ$1</f>
        <v>0</v>
      </c>
      <c r="AK370" s="2">
        <f>'Processed Data Export'!CG371*AK$1</f>
        <v>0</v>
      </c>
      <c r="AL370" s="2">
        <f>'Processed Data Export'!CH371*AL$1</f>
        <v>0</v>
      </c>
      <c r="AM370" s="2">
        <f>'Processed Data Export'!CI371*AM$1</f>
        <v>0</v>
      </c>
      <c r="AN370" s="2">
        <f>'Processed Data Export'!CJ371*AN$1</f>
        <v>0</v>
      </c>
      <c r="AO370" s="2">
        <f>'Processed Data Export'!CK371*AO$1</f>
        <v>0</v>
      </c>
      <c r="AP370" s="2">
        <f>'Processed Data Export'!CL371*AP$1</f>
        <v>0</v>
      </c>
      <c r="AQ370" s="2">
        <f>'Processed Data Export'!CM371*AQ$1</f>
        <v>0</v>
      </c>
      <c r="AR370" s="2">
        <f>'Processed Data Export'!CN371*AR$1</f>
        <v>0</v>
      </c>
      <c r="AS370" s="2">
        <f>'Processed Data Export'!CO371*AS$1</f>
        <v>0</v>
      </c>
      <c r="AT370" s="2">
        <f>'Processed Data Export'!CP371*AT$1</f>
        <v>0</v>
      </c>
      <c r="AU370" s="2">
        <f>'Processed Data Export'!CQ371*AU$1</f>
        <v>0</v>
      </c>
      <c r="AV370" s="2">
        <f>'Processed Data Export'!CR371*AV$1</f>
        <v>0</v>
      </c>
      <c r="AW370" s="2">
        <f>'Processed Data Export'!CS371*AW$1</f>
        <v>0</v>
      </c>
      <c r="AX370" s="2">
        <f>'Processed Data Export'!CT371*AX$1</f>
        <v>0</v>
      </c>
      <c r="AY370" s="2">
        <f>'Processed Data Export'!CU371*AY$1</f>
        <v>0</v>
      </c>
      <c r="AZ370" s="2">
        <f>'Processed Data Export'!CV371*AZ$1</f>
        <v>0</v>
      </c>
      <c r="BA370" s="2">
        <f>'Processed Data Export'!CW371*BA$1</f>
        <v>0</v>
      </c>
      <c r="BB370" s="2">
        <f>'Processed Data Export'!CX371*BB$1</f>
        <v>0</v>
      </c>
      <c r="BC370" s="2">
        <f>'Processed Data Export'!CY371*BC$1</f>
        <v>0</v>
      </c>
      <c r="BD370" s="2">
        <f>'Processed Data Export'!CZ371*BD$1</f>
        <v>0</v>
      </c>
      <c r="BE370" s="2">
        <f>'Processed Data Export'!DA371*BE$1</f>
        <v>0</v>
      </c>
      <c r="BF370" s="2">
        <f>'Processed Data Export'!DB371*BF$1</f>
        <v>0</v>
      </c>
      <c r="BG370" s="2">
        <f>'Processed Data Export'!DC371*BG$1</f>
        <v>0</v>
      </c>
      <c r="BH370" s="2">
        <f>'Processed Data Export'!DD371*BH$1</f>
        <v>0</v>
      </c>
      <c r="BI370" s="2">
        <f>'Processed Data Export'!DE371*BI$1</f>
        <v>0</v>
      </c>
      <c r="BJ370" s="2">
        <f>'Processed Data Export'!DF371*BJ$1</f>
        <v>0</v>
      </c>
      <c r="BK370" s="2">
        <f>'Processed Data Export'!DG371*BK$1</f>
        <v>0</v>
      </c>
      <c r="BL370" s="2">
        <f>'Processed Data Export'!DH371*BL$1</f>
        <v>0</v>
      </c>
      <c r="BM370" s="2">
        <f>'Processed Data Export'!DI371*BM$1</f>
        <v>0</v>
      </c>
      <c r="BN370" s="2">
        <f>'Processed Data Export'!DJ371*BN$1</f>
        <v>0</v>
      </c>
      <c r="BO370" s="2">
        <f>'Processed Data Export'!DK371*BO$1</f>
        <v>0</v>
      </c>
      <c r="BP370" s="2">
        <f>'Processed Data Export'!DL371*BP$1</f>
        <v>0</v>
      </c>
      <c r="BQ370" s="2">
        <f>'Processed Data Export'!DM371*BQ$1</f>
        <v>0</v>
      </c>
      <c r="BR370" s="2">
        <f>'Processed Data Export'!DN371*BR$1</f>
        <v>0</v>
      </c>
      <c r="BS370" s="2">
        <f>'Processed Data Export'!DO371*BS$1</f>
        <v>0</v>
      </c>
      <c r="BT370" s="2">
        <f>'Processed Data Export'!DP371*BT$1</f>
        <v>0</v>
      </c>
      <c r="BU370" s="2">
        <f>'Processed Data Export'!DQ371*BU$1</f>
        <v>0</v>
      </c>
      <c r="BV370" s="2">
        <f>'Processed Data Export'!DR371*BV$1</f>
        <v>0</v>
      </c>
      <c r="BW370" s="2">
        <f>'Processed Data Export'!DS371*BW$1</f>
        <v>0</v>
      </c>
      <c r="BX370" s="2">
        <f>'Processed Data Export'!DT371*BX$1</f>
        <v>0</v>
      </c>
      <c r="BY370" s="2">
        <f>'Processed Data Export'!DU371*BY$1</f>
        <v>0</v>
      </c>
      <c r="BZ370" s="2">
        <f>'Processed Data Export'!DV371*BZ$1</f>
        <v>0</v>
      </c>
      <c r="CA370" s="2">
        <f>'Processed Data Export'!DW371*CA$1</f>
        <v>0</v>
      </c>
      <c r="CB370" s="2">
        <f>'Processed Data Export'!DX371*CB$1</f>
        <v>0</v>
      </c>
      <c r="CC370" s="2">
        <f>'Processed Data Export'!DY371*CC$1</f>
        <v>0</v>
      </c>
      <c r="CD370" s="2">
        <f>'Processed Data Export'!DZ371*CD$1</f>
        <v>0</v>
      </c>
      <c r="CE370" s="2">
        <f>'Processed Data Export'!EA371*CE$1</f>
        <v>0</v>
      </c>
      <c r="CF370" s="2">
        <f>'Processed Data Export'!EB371*CF$1</f>
        <v>0</v>
      </c>
      <c r="CG370" s="2">
        <f>'Processed Data Export'!EC371*CG$1</f>
        <v>0</v>
      </c>
      <c r="CH370" s="2">
        <f>'Processed Data Export'!ED371*CH$1</f>
        <v>0</v>
      </c>
      <c r="CI370" s="2">
        <f>'Processed Data Export'!EE371*CI$1</f>
        <v>0</v>
      </c>
      <c r="CJ370" s="2">
        <f>'Processed Data Export'!EF371*CJ$1</f>
        <v>0</v>
      </c>
      <c r="CK370" s="2">
        <f>'Processed Data Export'!EG371*CK$1</f>
        <v>0</v>
      </c>
      <c r="CL370" s="2">
        <f>'Processed Data Export'!EH371*CL$1</f>
        <v>0</v>
      </c>
      <c r="CM370" s="2">
        <f>'Processed Data Export'!EI371*CM$1</f>
        <v>0</v>
      </c>
      <c r="CN370" s="2">
        <f>'Processed Data Export'!EJ371*CN$1</f>
        <v>0</v>
      </c>
      <c r="CO370" s="2">
        <f t="shared" si="10"/>
        <v>0</v>
      </c>
      <c r="CP370" s="2">
        <f t="shared" si="11"/>
        <v>0</v>
      </c>
    </row>
    <row r="371" spans="1:94" x14ac:dyDescent="0.35">
      <c r="A371" s="2">
        <f>'Processed Data Export'!B372</f>
        <v>0</v>
      </c>
      <c r="B371" s="2">
        <f>'Processed Data Export'!AX372*B$1</f>
        <v>0</v>
      </c>
      <c r="C371" s="2">
        <f>'Processed Data Export'!AY372*C$1</f>
        <v>0</v>
      </c>
      <c r="D371" s="2">
        <f>'Processed Data Export'!AZ372*D$1</f>
        <v>0</v>
      </c>
      <c r="E371" s="2">
        <f>'Processed Data Export'!BA372*E$1</f>
        <v>0</v>
      </c>
      <c r="F371" s="2">
        <f>'Processed Data Export'!BB372*F$1</f>
        <v>0</v>
      </c>
      <c r="G371" s="2">
        <f>'Processed Data Export'!BC372*G$1</f>
        <v>0</v>
      </c>
      <c r="H371" s="2">
        <f>'Processed Data Export'!BD372*H$1</f>
        <v>0</v>
      </c>
      <c r="I371" s="2">
        <f>'Processed Data Export'!BE372*I$1</f>
        <v>0</v>
      </c>
      <c r="J371" s="2">
        <f>'Processed Data Export'!BF372*J$1</f>
        <v>0</v>
      </c>
      <c r="K371" s="2">
        <f>'Processed Data Export'!BG372*K$1</f>
        <v>0</v>
      </c>
      <c r="L371" s="2">
        <f>'Processed Data Export'!BH372*L$1</f>
        <v>0</v>
      </c>
      <c r="M371" s="2">
        <f>'Processed Data Export'!BI372*M$1</f>
        <v>0</v>
      </c>
      <c r="N371" s="2">
        <f>'Processed Data Export'!BJ372*N$1</f>
        <v>0</v>
      </c>
      <c r="O371" s="2">
        <f>'Processed Data Export'!BK372*O$1</f>
        <v>0</v>
      </c>
      <c r="P371" s="2">
        <f>'Processed Data Export'!BL372*P$1</f>
        <v>0</v>
      </c>
      <c r="Q371" s="2">
        <f>'Processed Data Export'!BM372*Q$1</f>
        <v>0</v>
      </c>
      <c r="R371" s="2">
        <f>'Processed Data Export'!BN372*R$1</f>
        <v>0</v>
      </c>
      <c r="S371" s="2">
        <f>'Processed Data Export'!BO372*S$1</f>
        <v>0</v>
      </c>
      <c r="T371" s="2">
        <f>'Processed Data Export'!BP372*T$1</f>
        <v>0</v>
      </c>
      <c r="U371" s="2">
        <f>'Processed Data Export'!BQ372*U$1</f>
        <v>0</v>
      </c>
      <c r="V371" s="2">
        <f>'Processed Data Export'!BR372*V$1</f>
        <v>0</v>
      </c>
      <c r="W371" s="2">
        <f>'Processed Data Export'!BS372*W$1</f>
        <v>0</v>
      </c>
      <c r="X371" s="2">
        <f>'Processed Data Export'!BT372*X$1</f>
        <v>0</v>
      </c>
      <c r="Y371" s="2">
        <f>'Processed Data Export'!BU372*Y$1</f>
        <v>0</v>
      </c>
      <c r="Z371" s="2">
        <f>'Processed Data Export'!BV372*Z$1</f>
        <v>0</v>
      </c>
      <c r="AA371" s="2">
        <f>'Processed Data Export'!BW372*AA$1</f>
        <v>0</v>
      </c>
      <c r="AB371" s="2">
        <f>'Processed Data Export'!BX372*AB$1</f>
        <v>0</v>
      </c>
      <c r="AC371" s="2">
        <f>'Processed Data Export'!BY372*AC$1</f>
        <v>0</v>
      </c>
      <c r="AD371" s="2">
        <f>'Processed Data Export'!BZ372*AD$1</f>
        <v>0</v>
      </c>
      <c r="AE371" s="2">
        <f>'Processed Data Export'!CA372*AE$1</f>
        <v>0</v>
      </c>
      <c r="AF371" s="2">
        <f>'Processed Data Export'!CB372*AF$1</f>
        <v>0</v>
      </c>
      <c r="AG371" s="2">
        <f>'Processed Data Export'!CC372*AG$1</f>
        <v>0</v>
      </c>
      <c r="AH371" s="2">
        <f>'Processed Data Export'!CD372*AH$1</f>
        <v>0</v>
      </c>
      <c r="AI371" s="2">
        <f>'Processed Data Export'!CE372*AI$1</f>
        <v>0</v>
      </c>
      <c r="AJ371" s="2">
        <f>'Processed Data Export'!CF372*AJ$1</f>
        <v>0</v>
      </c>
      <c r="AK371" s="2">
        <f>'Processed Data Export'!CG372*AK$1</f>
        <v>0</v>
      </c>
      <c r="AL371" s="2">
        <f>'Processed Data Export'!CH372*AL$1</f>
        <v>0</v>
      </c>
      <c r="AM371" s="2">
        <f>'Processed Data Export'!CI372*AM$1</f>
        <v>0</v>
      </c>
      <c r="AN371" s="2">
        <f>'Processed Data Export'!CJ372*AN$1</f>
        <v>0</v>
      </c>
      <c r="AO371" s="2">
        <f>'Processed Data Export'!CK372*AO$1</f>
        <v>0</v>
      </c>
      <c r="AP371" s="2">
        <f>'Processed Data Export'!CL372*AP$1</f>
        <v>0</v>
      </c>
      <c r="AQ371" s="2">
        <f>'Processed Data Export'!CM372*AQ$1</f>
        <v>0</v>
      </c>
      <c r="AR371" s="2">
        <f>'Processed Data Export'!CN372*AR$1</f>
        <v>0</v>
      </c>
      <c r="AS371" s="2">
        <f>'Processed Data Export'!CO372*AS$1</f>
        <v>0</v>
      </c>
      <c r="AT371" s="2">
        <f>'Processed Data Export'!CP372*AT$1</f>
        <v>0</v>
      </c>
      <c r="AU371" s="2">
        <f>'Processed Data Export'!CQ372*AU$1</f>
        <v>0</v>
      </c>
      <c r="AV371" s="2">
        <f>'Processed Data Export'!CR372*AV$1</f>
        <v>0</v>
      </c>
      <c r="AW371" s="2">
        <f>'Processed Data Export'!CS372*AW$1</f>
        <v>0</v>
      </c>
      <c r="AX371" s="2">
        <f>'Processed Data Export'!CT372*AX$1</f>
        <v>0</v>
      </c>
      <c r="AY371" s="2">
        <f>'Processed Data Export'!CU372*AY$1</f>
        <v>0</v>
      </c>
      <c r="AZ371" s="2">
        <f>'Processed Data Export'!CV372*AZ$1</f>
        <v>0</v>
      </c>
      <c r="BA371" s="2">
        <f>'Processed Data Export'!CW372*BA$1</f>
        <v>0</v>
      </c>
      <c r="BB371" s="2">
        <f>'Processed Data Export'!CX372*BB$1</f>
        <v>0</v>
      </c>
      <c r="BC371" s="2">
        <f>'Processed Data Export'!CY372*BC$1</f>
        <v>0</v>
      </c>
      <c r="BD371" s="2">
        <f>'Processed Data Export'!CZ372*BD$1</f>
        <v>0</v>
      </c>
      <c r="BE371" s="2">
        <f>'Processed Data Export'!DA372*BE$1</f>
        <v>0</v>
      </c>
      <c r="BF371" s="2">
        <f>'Processed Data Export'!DB372*BF$1</f>
        <v>0</v>
      </c>
      <c r="BG371" s="2">
        <f>'Processed Data Export'!DC372*BG$1</f>
        <v>0</v>
      </c>
      <c r="BH371" s="2">
        <f>'Processed Data Export'!DD372*BH$1</f>
        <v>0</v>
      </c>
      <c r="BI371" s="2">
        <f>'Processed Data Export'!DE372*BI$1</f>
        <v>0</v>
      </c>
      <c r="BJ371" s="2">
        <f>'Processed Data Export'!DF372*BJ$1</f>
        <v>0</v>
      </c>
      <c r="BK371" s="2">
        <f>'Processed Data Export'!DG372*BK$1</f>
        <v>0</v>
      </c>
      <c r="BL371" s="2">
        <f>'Processed Data Export'!DH372*BL$1</f>
        <v>0</v>
      </c>
      <c r="BM371" s="2">
        <f>'Processed Data Export'!DI372*BM$1</f>
        <v>0</v>
      </c>
      <c r="BN371" s="2">
        <f>'Processed Data Export'!DJ372*BN$1</f>
        <v>0</v>
      </c>
      <c r="BO371" s="2">
        <f>'Processed Data Export'!DK372*BO$1</f>
        <v>0</v>
      </c>
      <c r="BP371" s="2">
        <f>'Processed Data Export'!DL372*BP$1</f>
        <v>0</v>
      </c>
      <c r="BQ371" s="2">
        <f>'Processed Data Export'!DM372*BQ$1</f>
        <v>0</v>
      </c>
      <c r="BR371" s="2">
        <f>'Processed Data Export'!DN372*BR$1</f>
        <v>0</v>
      </c>
      <c r="BS371" s="2">
        <f>'Processed Data Export'!DO372*BS$1</f>
        <v>0</v>
      </c>
      <c r="BT371" s="2">
        <f>'Processed Data Export'!DP372*BT$1</f>
        <v>0</v>
      </c>
      <c r="BU371" s="2">
        <f>'Processed Data Export'!DQ372*BU$1</f>
        <v>0</v>
      </c>
      <c r="BV371" s="2">
        <f>'Processed Data Export'!DR372*BV$1</f>
        <v>0</v>
      </c>
      <c r="BW371" s="2">
        <f>'Processed Data Export'!DS372*BW$1</f>
        <v>0</v>
      </c>
      <c r="BX371" s="2">
        <f>'Processed Data Export'!DT372*BX$1</f>
        <v>0</v>
      </c>
      <c r="BY371" s="2">
        <f>'Processed Data Export'!DU372*BY$1</f>
        <v>0</v>
      </c>
      <c r="BZ371" s="2">
        <f>'Processed Data Export'!DV372*BZ$1</f>
        <v>0</v>
      </c>
      <c r="CA371" s="2">
        <f>'Processed Data Export'!DW372*CA$1</f>
        <v>0</v>
      </c>
      <c r="CB371" s="2">
        <f>'Processed Data Export'!DX372*CB$1</f>
        <v>0</v>
      </c>
      <c r="CC371" s="2">
        <f>'Processed Data Export'!DY372*CC$1</f>
        <v>0</v>
      </c>
      <c r="CD371" s="2">
        <f>'Processed Data Export'!DZ372*CD$1</f>
        <v>0</v>
      </c>
      <c r="CE371" s="2">
        <f>'Processed Data Export'!EA372*CE$1</f>
        <v>0</v>
      </c>
      <c r="CF371" s="2">
        <f>'Processed Data Export'!EB372*CF$1</f>
        <v>0</v>
      </c>
      <c r="CG371" s="2">
        <f>'Processed Data Export'!EC372*CG$1</f>
        <v>0</v>
      </c>
      <c r="CH371" s="2">
        <f>'Processed Data Export'!ED372*CH$1</f>
        <v>0</v>
      </c>
      <c r="CI371" s="2">
        <f>'Processed Data Export'!EE372*CI$1</f>
        <v>0</v>
      </c>
      <c r="CJ371" s="2">
        <f>'Processed Data Export'!EF372*CJ$1</f>
        <v>0</v>
      </c>
      <c r="CK371" s="2">
        <f>'Processed Data Export'!EG372*CK$1</f>
        <v>0</v>
      </c>
      <c r="CL371" s="2">
        <f>'Processed Data Export'!EH372*CL$1</f>
        <v>0</v>
      </c>
      <c r="CM371" s="2">
        <f>'Processed Data Export'!EI372*CM$1</f>
        <v>0</v>
      </c>
      <c r="CN371" s="2">
        <f>'Processed Data Export'!EJ372*CN$1</f>
        <v>0</v>
      </c>
      <c r="CO371" s="2">
        <f t="shared" si="10"/>
        <v>0</v>
      </c>
      <c r="CP371" s="2">
        <f t="shared" si="11"/>
        <v>0</v>
      </c>
    </row>
    <row r="372" spans="1:94" x14ac:dyDescent="0.35">
      <c r="A372" s="2">
        <f>'Processed Data Export'!B373</f>
        <v>0</v>
      </c>
      <c r="B372" s="2">
        <f>'Processed Data Export'!AX373*B$1</f>
        <v>0</v>
      </c>
      <c r="C372" s="2">
        <f>'Processed Data Export'!AY373*C$1</f>
        <v>0</v>
      </c>
      <c r="D372" s="2">
        <f>'Processed Data Export'!AZ373*D$1</f>
        <v>0</v>
      </c>
      <c r="E372" s="2">
        <f>'Processed Data Export'!BA373*E$1</f>
        <v>0</v>
      </c>
      <c r="F372" s="2">
        <f>'Processed Data Export'!BB373*F$1</f>
        <v>0</v>
      </c>
      <c r="G372" s="2">
        <f>'Processed Data Export'!BC373*G$1</f>
        <v>0</v>
      </c>
      <c r="H372" s="2">
        <f>'Processed Data Export'!BD373*H$1</f>
        <v>0</v>
      </c>
      <c r="I372" s="2">
        <f>'Processed Data Export'!BE373*I$1</f>
        <v>0</v>
      </c>
      <c r="J372" s="2">
        <f>'Processed Data Export'!BF373*J$1</f>
        <v>0</v>
      </c>
      <c r="K372" s="2">
        <f>'Processed Data Export'!BG373*K$1</f>
        <v>0</v>
      </c>
      <c r="L372" s="2">
        <f>'Processed Data Export'!BH373*L$1</f>
        <v>0</v>
      </c>
      <c r="M372" s="2">
        <f>'Processed Data Export'!BI373*M$1</f>
        <v>0</v>
      </c>
      <c r="N372" s="2">
        <f>'Processed Data Export'!BJ373*N$1</f>
        <v>0</v>
      </c>
      <c r="O372" s="2">
        <f>'Processed Data Export'!BK373*O$1</f>
        <v>0</v>
      </c>
      <c r="P372" s="2">
        <f>'Processed Data Export'!BL373*P$1</f>
        <v>0</v>
      </c>
      <c r="Q372" s="2">
        <f>'Processed Data Export'!BM373*Q$1</f>
        <v>0</v>
      </c>
      <c r="R372" s="2">
        <f>'Processed Data Export'!BN373*R$1</f>
        <v>0</v>
      </c>
      <c r="S372" s="2">
        <f>'Processed Data Export'!BO373*S$1</f>
        <v>0</v>
      </c>
      <c r="T372" s="2">
        <f>'Processed Data Export'!BP373*T$1</f>
        <v>0</v>
      </c>
      <c r="U372" s="2">
        <f>'Processed Data Export'!BQ373*U$1</f>
        <v>0</v>
      </c>
      <c r="V372" s="2">
        <f>'Processed Data Export'!BR373*V$1</f>
        <v>0</v>
      </c>
      <c r="W372" s="2">
        <f>'Processed Data Export'!BS373*W$1</f>
        <v>0</v>
      </c>
      <c r="X372" s="2">
        <f>'Processed Data Export'!BT373*X$1</f>
        <v>0</v>
      </c>
      <c r="Y372" s="2">
        <f>'Processed Data Export'!BU373*Y$1</f>
        <v>0</v>
      </c>
      <c r="Z372" s="2">
        <f>'Processed Data Export'!BV373*Z$1</f>
        <v>0</v>
      </c>
      <c r="AA372" s="2">
        <f>'Processed Data Export'!BW373*AA$1</f>
        <v>0</v>
      </c>
      <c r="AB372" s="2">
        <f>'Processed Data Export'!BX373*AB$1</f>
        <v>0</v>
      </c>
      <c r="AC372" s="2">
        <f>'Processed Data Export'!BY373*AC$1</f>
        <v>0</v>
      </c>
      <c r="AD372" s="2">
        <f>'Processed Data Export'!BZ373*AD$1</f>
        <v>0</v>
      </c>
      <c r="AE372" s="2">
        <f>'Processed Data Export'!CA373*AE$1</f>
        <v>0</v>
      </c>
      <c r="AF372" s="2">
        <f>'Processed Data Export'!CB373*AF$1</f>
        <v>0</v>
      </c>
      <c r="AG372" s="2">
        <f>'Processed Data Export'!CC373*AG$1</f>
        <v>0</v>
      </c>
      <c r="AH372" s="2">
        <f>'Processed Data Export'!CD373*AH$1</f>
        <v>0</v>
      </c>
      <c r="AI372" s="2">
        <f>'Processed Data Export'!CE373*AI$1</f>
        <v>0</v>
      </c>
      <c r="AJ372" s="2">
        <f>'Processed Data Export'!CF373*AJ$1</f>
        <v>0</v>
      </c>
      <c r="AK372" s="2">
        <f>'Processed Data Export'!CG373*AK$1</f>
        <v>0</v>
      </c>
      <c r="AL372" s="2">
        <f>'Processed Data Export'!CH373*AL$1</f>
        <v>0</v>
      </c>
      <c r="AM372" s="2">
        <f>'Processed Data Export'!CI373*AM$1</f>
        <v>0</v>
      </c>
      <c r="AN372" s="2">
        <f>'Processed Data Export'!CJ373*AN$1</f>
        <v>0</v>
      </c>
      <c r="AO372" s="2">
        <f>'Processed Data Export'!CK373*AO$1</f>
        <v>0</v>
      </c>
      <c r="AP372" s="2">
        <f>'Processed Data Export'!CL373*AP$1</f>
        <v>0</v>
      </c>
      <c r="AQ372" s="2">
        <f>'Processed Data Export'!CM373*AQ$1</f>
        <v>0</v>
      </c>
      <c r="AR372" s="2">
        <f>'Processed Data Export'!CN373*AR$1</f>
        <v>0</v>
      </c>
      <c r="AS372" s="2">
        <f>'Processed Data Export'!CO373*AS$1</f>
        <v>0</v>
      </c>
      <c r="AT372" s="2">
        <f>'Processed Data Export'!CP373*AT$1</f>
        <v>0</v>
      </c>
      <c r="AU372" s="2">
        <f>'Processed Data Export'!CQ373*AU$1</f>
        <v>0</v>
      </c>
      <c r="AV372" s="2">
        <f>'Processed Data Export'!CR373*AV$1</f>
        <v>0</v>
      </c>
      <c r="AW372" s="2">
        <f>'Processed Data Export'!CS373*AW$1</f>
        <v>0</v>
      </c>
      <c r="AX372" s="2">
        <f>'Processed Data Export'!CT373*AX$1</f>
        <v>0</v>
      </c>
      <c r="AY372" s="2">
        <f>'Processed Data Export'!CU373*AY$1</f>
        <v>0</v>
      </c>
      <c r="AZ372" s="2">
        <f>'Processed Data Export'!CV373*AZ$1</f>
        <v>0</v>
      </c>
      <c r="BA372" s="2">
        <f>'Processed Data Export'!CW373*BA$1</f>
        <v>0</v>
      </c>
      <c r="BB372" s="2">
        <f>'Processed Data Export'!CX373*BB$1</f>
        <v>0</v>
      </c>
      <c r="BC372" s="2">
        <f>'Processed Data Export'!CY373*BC$1</f>
        <v>0</v>
      </c>
      <c r="BD372" s="2">
        <f>'Processed Data Export'!CZ373*BD$1</f>
        <v>0</v>
      </c>
      <c r="BE372" s="2">
        <f>'Processed Data Export'!DA373*BE$1</f>
        <v>0</v>
      </c>
      <c r="BF372" s="2">
        <f>'Processed Data Export'!DB373*BF$1</f>
        <v>0</v>
      </c>
      <c r="BG372" s="2">
        <f>'Processed Data Export'!DC373*BG$1</f>
        <v>0</v>
      </c>
      <c r="BH372" s="2">
        <f>'Processed Data Export'!DD373*BH$1</f>
        <v>0</v>
      </c>
      <c r="BI372" s="2">
        <f>'Processed Data Export'!DE373*BI$1</f>
        <v>0</v>
      </c>
      <c r="BJ372" s="2">
        <f>'Processed Data Export'!DF373*BJ$1</f>
        <v>0</v>
      </c>
      <c r="BK372" s="2">
        <f>'Processed Data Export'!DG373*BK$1</f>
        <v>0</v>
      </c>
      <c r="BL372" s="2">
        <f>'Processed Data Export'!DH373*BL$1</f>
        <v>0</v>
      </c>
      <c r="BM372" s="2">
        <f>'Processed Data Export'!DI373*BM$1</f>
        <v>0</v>
      </c>
      <c r="BN372" s="2">
        <f>'Processed Data Export'!DJ373*BN$1</f>
        <v>0</v>
      </c>
      <c r="BO372" s="2">
        <f>'Processed Data Export'!DK373*BO$1</f>
        <v>0</v>
      </c>
      <c r="BP372" s="2">
        <f>'Processed Data Export'!DL373*BP$1</f>
        <v>0</v>
      </c>
      <c r="BQ372" s="2">
        <f>'Processed Data Export'!DM373*BQ$1</f>
        <v>0</v>
      </c>
      <c r="BR372" s="2">
        <f>'Processed Data Export'!DN373*BR$1</f>
        <v>0</v>
      </c>
      <c r="BS372" s="2">
        <f>'Processed Data Export'!DO373*BS$1</f>
        <v>0</v>
      </c>
      <c r="BT372" s="2">
        <f>'Processed Data Export'!DP373*BT$1</f>
        <v>0</v>
      </c>
      <c r="BU372" s="2">
        <f>'Processed Data Export'!DQ373*BU$1</f>
        <v>0</v>
      </c>
      <c r="BV372" s="2">
        <f>'Processed Data Export'!DR373*BV$1</f>
        <v>0</v>
      </c>
      <c r="BW372" s="2">
        <f>'Processed Data Export'!DS373*BW$1</f>
        <v>0</v>
      </c>
      <c r="BX372" s="2">
        <f>'Processed Data Export'!DT373*BX$1</f>
        <v>0</v>
      </c>
      <c r="BY372" s="2">
        <f>'Processed Data Export'!DU373*BY$1</f>
        <v>0</v>
      </c>
      <c r="BZ372" s="2">
        <f>'Processed Data Export'!DV373*BZ$1</f>
        <v>0</v>
      </c>
      <c r="CA372" s="2">
        <f>'Processed Data Export'!DW373*CA$1</f>
        <v>0</v>
      </c>
      <c r="CB372" s="2">
        <f>'Processed Data Export'!DX373*CB$1</f>
        <v>0</v>
      </c>
      <c r="CC372" s="2">
        <f>'Processed Data Export'!DY373*CC$1</f>
        <v>0</v>
      </c>
      <c r="CD372" s="2">
        <f>'Processed Data Export'!DZ373*CD$1</f>
        <v>0</v>
      </c>
      <c r="CE372" s="2">
        <f>'Processed Data Export'!EA373*CE$1</f>
        <v>0</v>
      </c>
      <c r="CF372" s="2">
        <f>'Processed Data Export'!EB373*CF$1</f>
        <v>0</v>
      </c>
      <c r="CG372" s="2">
        <f>'Processed Data Export'!EC373*CG$1</f>
        <v>0</v>
      </c>
      <c r="CH372" s="2">
        <f>'Processed Data Export'!ED373*CH$1</f>
        <v>0</v>
      </c>
      <c r="CI372" s="2">
        <f>'Processed Data Export'!EE373*CI$1</f>
        <v>0</v>
      </c>
      <c r="CJ372" s="2">
        <f>'Processed Data Export'!EF373*CJ$1</f>
        <v>0</v>
      </c>
      <c r="CK372" s="2">
        <f>'Processed Data Export'!EG373*CK$1</f>
        <v>0</v>
      </c>
      <c r="CL372" s="2">
        <f>'Processed Data Export'!EH373*CL$1</f>
        <v>0</v>
      </c>
      <c r="CM372" s="2">
        <f>'Processed Data Export'!EI373*CM$1</f>
        <v>0</v>
      </c>
      <c r="CN372" s="2">
        <f>'Processed Data Export'!EJ373*CN$1</f>
        <v>0</v>
      </c>
      <c r="CO372" s="2">
        <f t="shared" si="10"/>
        <v>0</v>
      </c>
      <c r="CP372" s="2">
        <f t="shared" si="11"/>
        <v>0</v>
      </c>
    </row>
    <row r="373" spans="1:94" x14ac:dyDescent="0.35">
      <c r="A373" s="2">
        <f>'Processed Data Export'!B374</f>
        <v>0</v>
      </c>
      <c r="B373" s="2">
        <f>'Processed Data Export'!AX374*B$1</f>
        <v>0</v>
      </c>
      <c r="C373" s="2">
        <f>'Processed Data Export'!AY374*C$1</f>
        <v>0</v>
      </c>
      <c r="D373" s="2">
        <f>'Processed Data Export'!AZ374*D$1</f>
        <v>0</v>
      </c>
      <c r="E373" s="2">
        <f>'Processed Data Export'!BA374*E$1</f>
        <v>0</v>
      </c>
      <c r="F373" s="2">
        <f>'Processed Data Export'!BB374*F$1</f>
        <v>0</v>
      </c>
      <c r="G373" s="2">
        <f>'Processed Data Export'!BC374*G$1</f>
        <v>0</v>
      </c>
      <c r="H373" s="2">
        <f>'Processed Data Export'!BD374*H$1</f>
        <v>0</v>
      </c>
      <c r="I373" s="2">
        <f>'Processed Data Export'!BE374*I$1</f>
        <v>0</v>
      </c>
      <c r="J373" s="2">
        <f>'Processed Data Export'!BF374*J$1</f>
        <v>0</v>
      </c>
      <c r="K373" s="2">
        <f>'Processed Data Export'!BG374*K$1</f>
        <v>0</v>
      </c>
      <c r="L373" s="2">
        <f>'Processed Data Export'!BH374*L$1</f>
        <v>0</v>
      </c>
      <c r="M373" s="2">
        <f>'Processed Data Export'!BI374*M$1</f>
        <v>0</v>
      </c>
      <c r="N373" s="2">
        <f>'Processed Data Export'!BJ374*N$1</f>
        <v>0</v>
      </c>
      <c r="O373" s="2">
        <f>'Processed Data Export'!BK374*O$1</f>
        <v>0</v>
      </c>
      <c r="P373" s="2">
        <f>'Processed Data Export'!BL374*P$1</f>
        <v>0</v>
      </c>
      <c r="Q373" s="2">
        <f>'Processed Data Export'!BM374*Q$1</f>
        <v>0</v>
      </c>
      <c r="R373" s="2">
        <f>'Processed Data Export'!BN374*R$1</f>
        <v>0</v>
      </c>
      <c r="S373" s="2">
        <f>'Processed Data Export'!BO374*S$1</f>
        <v>0</v>
      </c>
      <c r="T373" s="2">
        <f>'Processed Data Export'!BP374*T$1</f>
        <v>0</v>
      </c>
      <c r="U373" s="2">
        <f>'Processed Data Export'!BQ374*U$1</f>
        <v>0</v>
      </c>
      <c r="V373" s="2">
        <f>'Processed Data Export'!BR374*V$1</f>
        <v>0</v>
      </c>
      <c r="W373" s="2">
        <f>'Processed Data Export'!BS374*W$1</f>
        <v>0</v>
      </c>
      <c r="X373" s="2">
        <f>'Processed Data Export'!BT374*X$1</f>
        <v>0</v>
      </c>
      <c r="Y373" s="2">
        <f>'Processed Data Export'!BU374*Y$1</f>
        <v>0</v>
      </c>
      <c r="Z373" s="2">
        <f>'Processed Data Export'!BV374*Z$1</f>
        <v>0</v>
      </c>
      <c r="AA373" s="2">
        <f>'Processed Data Export'!BW374*AA$1</f>
        <v>0</v>
      </c>
      <c r="AB373" s="2">
        <f>'Processed Data Export'!BX374*AB$1</f>
        <v>0</v>
      </c>
      <c r="AC373" s="2">
        <f>'Processed Data Export'!BY374*AC$1</f>
        <v>0</v>
      </c>
      <c r="AD373" s="2">
        <f>'Processed Data Export'!BZ374*AD$1</f>
        <v>0</v>
      </c>
      <c r="AE373" s="2">
        <f>'Processed Data Export'!CA374*AE$1</f>
        <v>0</v>
      </c>
      <c r="AF373" s="2">
        <f>'Processed Data Export'!CB374*AF$1</f>
        <v>0</v>
      </c>
      <c r="AG373" s="2">
        <f>'Processed Data Export'!CC374*AG$1</f>
        <v>0</v>
      </c>
      <c r="AH373" s="2">
        <f>'Processed Data Export'!CD374*AH$1</f>
        <v>0</v>
      </c>
      <c r="AI373" s="2">
        <f>'Processed Data Export'!CE374*AI$1</f>
        <v>0</v>
      </c>
      <c r="AJ373" s="2">
        <f>'Processed Data Export'!CF374*AJ$1</f>
        <v>0</v>
      </c>
      <c r="AK373" s="2">
        <f>'Processed Data Export'!CG374*AK$1</f>
        <v>0</v>
      </c>
      <c r="AL373" s="2">
        <f>'Processed Data Export'!CH374*AL$1</f>
        <v>0</v>
      </c>
      <c r="AM373" s="2">
        <f>'Processed Data Export'!CI374*AM$1</f>
        <v>0</v>
      </c>
      <c r="AN373" s="2">
        <f>'Processed Data Export'!CJ374*AN$1</f>
        <v>0</v>
      </c>
      <c r="AO373" s="2">
        <f>'Processed Data Export'!CK374*AO$1</f>
        <v>0</v>
      </c>
      <c r="AP373" s="2">
        <f>'Processed Data Export'!CL374*AP$1</f>
        <v>0</v>
      </c>
      <c r="AQ373" s="2">
        <f>'Processed Data Export'!CM374*AQ$1</f>
        <v>0</v>
      </c>
      <c r="AR373" s="2">
        <f>'Processed Data Export'!CN374*AR$1</f>
        <v>0</v>
      </c>
      <c r="AS373" s="2">
        <f>'Processed Data Export'!CO374*AS$1</f>
        <v>0</v>
      </c>
      <c r="AT373" s="2">
        <f>'Processed Data Export'!CP374*AT$1</f>
        <v>0</v>
      </c>
      <c r="AU373" s="2">
        <f>'Processed Data Export'!CQ374*AU$1</f>
        <v>0</v>
      </c>
      <c r="AV373" s="2">
        <f>'Processed Data Export'!CR374*AV$1</f>
        <v>0</v>
      </c>
      <c r="AW373" s="2">
        <f>'Processed Data Export'!CS374*AW$1</f>
        <v>0</v>
      </c>
      <c r="AX373" s="2">
        <f>'Processed Data Export'!CT374*AX$1</f>
        <v>0</v>
      </c>
      <c r="AY373" s="2">
        <f>'Processed Data Export'!CU374*AY$1</f>
        <v>0</v>
      </c>
      <c r="AZ373" s="2">
        <f>'Processed Data Export'!CV374*AZ$1</f>
        <v>0</v>
      </c>
      <c r="BA373" s="2">
        <f>'Processed Data Export'!CW374*BA$1</f>
        <v>0</v>
      </c>
      <c r="BB373" s="2">
        <f>'Processed Data Export'!CX374*BB$1</f>
        <v>0</v>
      </c>
      <c r="BC373" s="2">
        <f>'Processed Data Export'!CY374*BC$1</f>
        <v>0</v>
      </c>
      <c r="BD373" s="2">
        <f>'Processed Data Export'!CZ374*BD$1</f>
        <v>0</v>
      </c>
      <c r="BE373" s="2">
        <f>'Processed Data Export'!DA374*BE$1</f>
        <v>0</v>
      </c>
      <c r="BF373" s="2">
        <f>'Processed Data Export'!DB374*BF$1</f>
        <v>0</v>
      </c>
      <c r="BG373" s="2">
        <f>'Processed Data Export'!DC374*BG$1</f>
        <v>0</v>
      </c>
      <c r="BH373" s="2">
        <f>'Processed Data Export'!DD374*BH$1</f>
        <v>0</v>
      </c>
      <c r="BI373" s="2">
        <f>'Processed Data Export'!DE374*BI$1</f>
        <v>0</v>
      </c>
      <c r="BJ373" s="2">
        <f>'Processed Data Export'!DF374*BJ$1</f>
        <v>0</v>
      </c>
      <c r="BK373" s="2">
        <f>'Processed Data Export'!DG374*BK$1</f>
        <v>0</v>
      </c>
      <c r="BL373" s="2">
        <f>'Processed Data Export'!DH374*BL$1</f>
        <v>0</v>
      </c>
      <c r="BM373" s="2">
        <f>'Processed Data Export'!DI374*BM$1</f>
        <v>0</v>
      </c>
      <c r="BN373" s="2">
        <f>'Processed Data Export'!DJ374*BN$1</f>
        <v>0</v>
      </c>
      <c r="BO373" s="2">
        <f>'Processed Data Export'!DK374*BO$1</f>
        <v>0</v>
      </c>
      <c r="BP373" s="2">
        <f>'Processed Data Export'!DL374*BP$1</f>
        <v>0</v>
      </c>
      <c r="BQ373" s="2">
        <f>'Processed Data Export'!DM374*BQ$1</f>
        <v>0</v>
      </c>
      <c r="BR373" s="2">
        <f>'Processed Data Export'!DN374*BR$1</f>
        <v>0</v>
      </c>
      <c r="BS373" s="2">
        <f>'Processed Data Export'!DO374*BS$1</f>
        <v>0</v>
      </c>
      <c r="BT373" s="2">
        <f>'Processed Data Export'!DP374*BT$1</f>
        <v>0</v>
      </c>
      <c r="BU373" s="2">
        <f>'Processed Data Export'!DQ374*BU$1</f>
        <v>0</v>
      </c>
      <c r="BV373" s="2">
        <f>'Processed Data Export'!DR374*BV$1</f>
        <v>0</v>
      </c>
      <c r="BW373" s="2">
        <f>'Processed Data Export'!DS374*BW$1</f>
        <v>0</v>
      </c>
      <c r="BX373" s="2">
        <f>'Processed Data Export'!DT374*BX$1</f>
        <v>0</v>
      </c>
      <c r="BY373" s="2">
        <f>'Processed Data Export'!DU374*BY$1</f>
        <v>0</v>
      </c>
      <c r="BZ373" s="2">
        <f>'Processed Data Export'!DV374*BZ$1</f>
        <v>0</v>
      </c>
      <c r="CA373" s="2">
        <f>'Processed Data Export'!DW374*CA$1</f>
        <v>0</v>
      </c>
      <c r="CB373" s="2">
        <f>'Processed Data Export'!DX374*CB$1</f>
        <v>0</v>
      </c>
      <c r="CC373" s="2">
        <f>'Processed Data Export'!DY374*CC$1</f>
        <v>0</v>
      </c>
      <c r="CD373" s="2">
        <f>'Processed Data Export'!DZ374*CD$1</f>
        <v>0</v>
      </c>
      <c r="CE373" s="2">
        <f>'Processed Data Export'!EA374*CE$1</f>
        <v>0</v>
      </c>
      <c r="CF373" s="2">
        <f>'Processed Data Export'!EB374*CF$1</f>
        <v>0</v>
      </c>
      <c r="CG373" s="2">
        <f>'Processed Data Export'!EC374*CG$1</f>
        <v>0</v>
      </c>
      <c r="CH373" s="2">
        <f>'Processed Data Export'!ED374*CH$1</f>
        <v>0</v>
      </c>
      <c r="CI373" s="2">
        <f>'Processed Data Export'!EE374*CI$1</f>
        <v>0</v>
      </c>
      <c r="CJ373" s="2">
        <f>'Processed Data Export'!EF374*CJ$1</f>
        <v>0</v>
      </c>
      <c r="CK373" s="2">
        <f>'Processed Data Export'!EG374*CK$1</f>
        <v>0</v>
      </c>
      <c r="CL373" s="2">
        <f>'Processed Data Export'!EH374*CL$1</f>
        <v>0</v>
      </c>
      <c r="CM373" s="2">
        <f>'Processed Data Export'!EI374*CM$1</f>
        <v>0</v>
      </c>
      <c r="CN373" s="2">
        <f>'Processed Data Export'!EJ374*CN$1</f>
        <v>0</v>
      </c>
      <c r="CO373" s="2">
        <f t="shared" si="10"/>
        <v>0</v>
      </c>
      <c r="CP373" s="2">
        <f t="shared" si="11"/>
        <v>0</v>
      </c>
    </row>
    <row r="374" spans="1:94" x14ac:dyDescent="0.35">
      <c r="A374" s="2">
        <f>'Processed Data Export'!B375</f>
        <v>0</v>
      </c>
      <c r="B374" s="2">
        <f>'Processed Data Export'!AX375*B$1</f>
        <v>0</v>
      </c>
      <c r="C374" s="2">
        <f>'Processed Data Export'!AY375*C$1</f>
        <v>0</v>
      </c>
      <c r="D374" s="2">
        <f>'Processed Data Export'!AZ375*D$1</f>
        <v>0</v>
      </c>
      <c r="E374" s="2">
        <f>'Processed Data Export'!BA375*E$1</f>
        <v>0</v>
      </c>
      <c r="F374" s="2">
        <f>'Processed Data Export'!BB375*F$1</f>
        <v>0</v>
      </c>
      <c r="G374" s="2">
        <f>'Processed Data Export'!BC375*G$1</f>
        <v>0</v>
      </c>
      <c r="H374" s="2">
        <f>'Processed Data Export'!BD375*H$1</f>
        <v>0</v>
      </c>
      <c r="I374" s="2">
        <f>'Processed Data Export'!BE375*I$1</f>
        <v>0</v>
      </c>
      <c r="J374" s="2">
        <f>'Processed Data Export'!BF375*J$1</f>
        <v>0</v>
      </c>
      <c r="K374" s="2">
        <f>'Processed Data Export'!BG375*K$1</f>
        <v>0</v>
      </c>
      <c r="L374" s="2">
        <f>'Processed Data Export'!BH375*L$1</f>
        <v>0</v>
      </c>
      <c r="M374" s="2">
        <f>'Processed Data Export'!BI375*M$1</f>
        <v>0</v>
      </c>
      <c r="N374" s="2">
        <f>'Processed Data Export'!BJ375*N$1</f>
        <v>0</v>
      </c>
      <c r="O374" s="2">
        <f>'Processed Data Export'!BK375*O$1</f>
        <v>0</v>
      </c>
      <c r="P374" s="2">
        <f>'Processed Data Export'!BL375*P$1</f>
        <v>0</v>
      </c>
      <c r="Q374" s="2">
        <f>'Processed Data Export'!BM375*Q$1</f>
        <v>0</v>
      </c>
      <c r="R374" s="2">
        <f>'Processed Data Export'!BN375*R$1</f>
        <v>0</v>
      </c>
      <c r="S374" s="2">
        <f>'Processed Data Export'!BO375*S$1</f>
        <v>0</v>
      </c>
      <c r="T374" s="2">
        <f>'Processed Data Export'!BP375*T$1</f>
        <v>0</v>
      </c>
      <c r="U374" s="2">
        <f>'Processed Data Export'!BQ375*U$1</f>
        <v>0</v>
      </c>
      <c r="V374" s="2">
        <f>'Processed Data Export'!BR375*V$1</f>
        <v>0</v>
      </c>
      <c r="W374" s="2">
        <f>'Processed Data Export'!BS375*W$1</f>
        <v>0</v>
      </c>
      <c r="X374" s="2">
        <f>'Processed Data Export'!BT375*X$1</f>
        <v>0</v>
      </c>
      <c r="Y374" s="2">
        <f>'Processed Data Export'!BU375*Y$1</f>
        <v>0</v>
      </c>
      <c r="Z374" s="2">
        <f>'Processed Data Export'!BV375*Z$1</f>
        <v>0</v>
      </c>
      <c r="AA374" s="2">
        <f>'Processed Data Export'!BW375*AA$1</f>
        <v>0</v>
      </c>
      <c r="AB374" s="2">
        <f>'Processed Data Export'!BX375*AB$1</f>
        <v>0</v>
      </c>
      <c r="AC374" s="2">
        <f>'Processed Data Export'!BY375*AC$1</f>
        <v>0</v>
      </c>
      <c r="AD374" s="2">
        <f>'Processed Data Export'!BZ375*AD$1</f>
        <v>0</v>
      </c>
      <c r="AE374" s="2">
        <f>'Processed Data Export'!CA375*AE$1</f>
        <v>0</v>
      </c>
      <c r="AF374" s="2">
        <f>'Processed Data Export'!CB375*AF$1</f>
        <v>0</v>
      </c>
      <c r="AG374" s="2">
        <f>'Processed Data Export'!CC375*AG$1</f>
        <v>0</v>
      </c>
      <c r="AH374" s="2">
        <f>'Processed Data Export'!CD375*AH$1</f>
        <v>0</v>
      </c>
      <c r="AI374" s="2">
        <f>'Processed Data Export'!CE375*AI$1</f>
        <v>0</v>
      </c>
      <c r="AJ374" s="2">
        <f>'Processed Data Export'!CF375*AJ$1</f>
        <v>0</v>
      </c>
      <c r="AK374" s="2">
        <f>'Processed Data Export'!CG375*AK$1</f>
        <v>0</v>
      </c>
      <c r="AL374" s="2">
        <f>'Processed Data Export'!CH375*AL$1</f>
        <v>0</v>
      </c>
      <c r="AM374" s="2">
        <f>'Processed Data Export'!CI375*AM$1</f>
        <v>0</v>
      </c>
      <c r="AN374" s="2">
        <f>'Processed Data Export'!CJ375*AN$1</f>
        <v>0</v>
      </c>
      <c r="AO374" s="2">
        <f>'Processed Data Export'!CK375*AO$1</f>
        <v>0</v>
      </c>
      <c r="AP374" s="2">
        <f>'Processed Data Export'!CL375*AP$1</f>
        <v>0</v>
      </c>
      <c r="AQ374" s="2">
        <f>'Processed Data Export'!CM375*AQ$1</f>
        <v>0</v>
      </c>
      <c r="AR374" s="2">
        <f>'Processed Data Export'!CN375*AR$1</f>
        <v>0</v>
      </c>
      <c r="AS374" s="2">
        <f>'Processed Data Export'!CO375*AS$1</f>
        <v>0</v>
      </c>
      <c r="AT374" s="2">
        <f>'Processed Data Export'!CP375*AT$1</f>
        <v>0</v>
      </c>
      <c r="AU374" s="2">
        <f>'Processed Data Export'!CQ375*AU$1</f>
        <v>0</v>
      </c>
      <c r="AV374" s="2">
        <f>'Processed Data Export'!CR375*AV$1</f>
        <v>0</v>
      </c>
      <c r="AW374" s="2">
        <f>'Processed Data Export'!CS375*AW$1</f>
        <v>0</v>
      </c>
      <c r="AX374" s="2">
        <f>'Processed Data Export'!CT375*AX$1</f>
        <v>0</v>
      </c>
      <c r="AY374" s="2">
        <f>'Processed Data Export'!CU375*AY$1</f>
        <v>0</v>
      </c>
      <c r="AZ374" s="2">
        <f>'Processed Data Export'!CV375*AZ$1</f>
        <v>0</v>
      </c>
      <c r="BA374" s="2">
        <f>'Processed Data Export'!CW375*BA$1</f>
        <v>0</v>
      </c>
      <c r="BB374" s="2">
        <f>'Processed Data Export'!CX375*BB$1</f>
        <v>0</v>
      </c>
      <c r="BC374" s="2">
        <f>'Processed Data Export'!CY375*BC$1</f>
        <v>0</v>
      </c>
      <c r="BD374" s="2">
        <f>'Processed Data Export'!CZ375*BD$1</f>
        <v>0</v>
      </c>
      <c r="BE374" s="2">
        <f>'Processed Data Export'!DA375*BE$1</f>
        <v>0</v>
      </c>
      <c r="BF374" s="2">
        <f>'Processed Data Export'!DB375*BF$1</f>
        <v>0</v>
      </c>
      <c r="BG374" s="2">
        <f>'Processed Data Export'!DC375*BG$1</f>
        <v>0</v>
      </c>
      <c r="BH374" s="2">
        <f>'Processed Data Export'!DD375*BH$1</f>
        <v>0</v>
      </c>
      <c r="BI374" s="2">
        <f>'Processed Data Export'!DE375*BI$1</f>
        <v>0</v>
      </c>
      <c r="BJ374" s="2">
        <f>'Processed Data Export'!DF375*BJ$1</f>
        <v>0</v>
      </c>
      <c r="BK374" s="2">
        <f>'Processed Data Export'!DG375*BK$1</f>
        <v>0</v>
      </c>
      <c r="BL374" s="2">
        <f>'Processed Data Export'!DH375*BL$1</f>
        <v>0</v>
      </c>
      <c r="BM374" s="2">
        <f>'Processed Data Export'!DI375*BM$1</f>
        <v>0</v>
      </c>
      <c r="BN374" s="2">
        <f>'Processed Data Export'!DJ375*BN$1</f>
        <v>0</v>
      </c>
      <c r="BO374" s="2">
        <f>'Processed Data Export'!DK375*BO$1</f>
        <v>0</v>
      </c>
      <c r="BP374" s="2">
        <f>'Processed Data Export'!DL375*BP$1</f>
        <v>0</v>
      </c>
      <c r="BQ374" s="2">
        <f>'Processed Data Export'!DM375*BQ$1</f>
        <v>0</v>
      </c>
      <c r="BR374" s="2">
        <f>'Processed Data Export'!DN375*BR$1</f>
        <v>0</v>
      </c>
      <c r="BS374" s="2">
        <f>'Processed Data Export'!DO375*BS$1</f>
        <v>0</v>
      </c>
      <c r="BT374" s="2">
        <f>'Processed Data Export'!DP375*BT$1</f>
        <v>0</v>
      </c>
      <c r="BU374" s="2">
        <f>'Processed Data Export'!DQ375*BU$1</f>
        <v>0</v>
      </c>
      <c r="BV374" s="2">
        <f>'Processed Data Export'!DR375*BV$1</f>
        <v>0</v>
      </c>
      <c r="BW374" s="2">
        <f>'Processed Data Export'!DS375*BW$1</f>
        <v>0</v>
      </c>
      <c r="BX374" s="2">
        <f>'Processed Data Export'!DT375*BX$1</f>
        <v>0</v>
      </c>
      <c r="BY374" s="2">
        <f>'Processed Data Export'!DU375*BY$1</f>
        <v>0</v>
      </c>
      <c r="BZ374" s="2">
        <f>'Processed Data Export'!DV375*BZ$1</f>
        <v>0</v>
      </c>
      <c r="CA374" s="2">
        <f>'Processed Data Export'!DW375*CA$1</f>
        <v>0</v>
      </c>
      <c r="CB374" s="2">
        <f>'Processed Data Export'!DX375*CB$1</f>
        <v>0</v>
      </c>
      <c r="CC374" s="2">
        <f>'Processed Data Export'!DY375*CC$1</f>
        <v>0</v>
      </c>
      <c r="CD374" s="2">
        <f>'Processed Data Export'!DZ375*CD$1</f>
        <v>0</v>
      </c>
      <c r="CE374" s="2">
        <f>'Processed Data Export'!EA375*CE$1</f>
        <v>0</v>
      </c>
      <c r="CF374" s="2">
        <f>'Processed Data Export'!EB375*CF$1</f>
        <v>0</v>
      </c>
      <c r="CG374" s="2">
        <f>'Processed Data Export'!EC375*CG$1</f>
        <v>0</v>
      </c>
      <c r="CH374" s="2">
        <f>'Processed Data Export'!ED375*CH$1</f>
        <v>0</v>
      </c>
      <c r="CI374" s="2">
        <f>'Processed Data Export'!EE375*CI$1</f>
        <v>0</v>
      </c>
      <c r="CJ374" s="2">
        <f>'Processed Data Export'!EF375*CJ$1</f>
        <v>0</v>
      </c>
      <c r="CK374" s="2">
        <f>'Processed Data Export'!EG375*CK$1</f>
        <v>0</v>
      </c>
      <c r="CL374" s="2">
        <f>'Processed Data Export'!EH375*CL$1</f>
        <v>0</v>
      </c>
      <c r="CM374" s="2">
        <f>'Processed Data Export'!EI375*CM$1</f>
        <v>0</v>
      </c>
      <c r="CN374" s="2">
        <f>'Processed Data Export'!EJ375*CN$1</f>
        <v>0</v>
      </c>
      <c r="CO374" s="2">
        <f t="shared" si="10"/>
        <v>0</v>
      </c>
      <c r="CP374" s="2">
        <f t="shared" si="11"/>
        <v>0</v>
      </c>
    </row>
    <row r="375" spans="1:94" x14ac:dyDescent="0.35">
      <c r="A375" s="2">
        <f>'Processed Data Export'!B376</f>
        <v>0</v>
      </c>
      <c r="B375" s="2">
        <f>'Processed Data Export'!AX376*B$1</f>
        <v>0</v>
      </c>
      <c r="C375" s="2">
        <f>'Processed Data Export'!AY376*C$1</f>
        <v>0</v>
      </c>
      <c r="D375" s="2">
        <f>'Processed Data Export'!AZ376*D$1</f>
        <v>0</v>
      </c>
      <c r="E375" s="2">
        <f>'Processed Data Export'!BA376*E$1</f>
        <v>0</v>
      </c>
      <c r="F375" s="2">
        <f>'Processed Data Export'!BB376*F$1</f>
        <v>0</v>
      </c>
      <c r="G375" s="2">
        <f>'Processed Data Export'!BC376*G$1</f>
        <v>0</v>
      </c>
      <c r="H375" s="2">
        <f>'Processed Data Export'!BD376*H$1</f>
        <v>0</v>
      </c>
      <c r="I375" s="2">
        <f>'Processed Data Export'!BE376*I$1</f>
        <v>0</v>
      </c>
      <c r="J375" s="2">
        <f>'Processed Data Export'!BF376*J$1</f>
        <v>0</v>
      </c>
      <c r="K375" s="2">
        <f>'Processed Data Export'!BG376*K$1</f>
        <v>0</v>
      </c>
      <c r="L375" s="2">
        <f>'Processed Data Export'!BH376*L$1</f>
        <v>0</v>
      </c>
      <c r="M375" s="2">
        <f>'Processed Data Export'!BI376*M$1</f>
        <v>0</v>
      </c>
      <c r="N375" s="2">
        <f>'Processed Data Export'!BJ376*N$1</f>
        <v>0</v>
      </c>
      <c r="O375" s="2">
        <f>'Processed Data Export'!BK376*O$1</f>
        <v>0</v>
      </c>
      <c r="P375" s="2">
        <f>'Processed Data Export'!BL376*P$1</f>
        <v>0</v>
      </c>
      <c r="Q375" s="2">
        <f>'Processed Data Export'!BM376*Q$1</f>
        <v>0</v>
      </c>
      <c r="R375" s="2">
        <f>'Processed Data Export'!BN376*R$1</f>
        <v>0</v>
      </c>
      <c r="S375" s="2">
        <f>'Processed Data Export'!BO376*S$1</f>
        <v>0</v>
      </c>
      <c r="T375" s="2">
        <f>'Processed Data Export'!BP376*T$1</f>
        <v>0</v>
      </c>
      <c r="U375" s="2">
        <f>'Processed Data Export'!BQ376*U$1</f>
        <v>0</v>
      </c>
      <c r="V375" s="2">
        <f>'Processed Data Export'!BR376*V$1</f>
        <v>0</v>
      </c>
      <c r="W375" s="2">
        <f>'Processed Data Export'!BS376*W$1</f>
        <v>0</v>
      </c>
      <c r="X375" s="2">
        <f>'Processed Data Export'!BT376*X$1</f>
        <v>0</v>
      </c>
      <c r="Y375" s="2">
        <f>'Processed Data Export'!BU376*Y$1</f>
        <v>0</v>
      </c>
      <c r="Z375" s="2">
        <f>'Processed Data Export'!BV376*Z$1</f>
        <v>0</v>
      </c>
      <c r="AA375" s="2">
        <f>'Processed Data Export'!BW376*AA$1</f>
        <v>0</v>
      </c>
      <c r="AB375" s="2">
        <f>'Processed Data Export'!BX376*AB$1</f>
        <v>0</v>
      </c>
      <c r="AC375" s="2">
        <f>'Processed Data Export'!BY376*AC$1</f>
        <v>0</v>
      </c>
      <c r="AD375" s="2">
        <f>'Processed Data Export'!BZ376*AD$1</f>
        <v>0</v>
      </c>
      <c r="AE375" s="2">
        <f>'Processed Data Export'!CA376*AE$1</f>
        <v>0</v>
      </c>
      <c r="AF375" s="2">
        <f>'Processed Data Export'!CB376*AF$1</f>
        <v>0</v>
      </c>
      <c r="AG375" s="2">
        <f>'Processed Data Export'!CC376*AG$1</f>
        <v>0</v>
      </c>
      <c r="AH375" s="2">
        <f>'Processed Data Export'!CD376*AH$1</f>
        <v>0</v>
      </c>
      <c r="AI375" s="2">
        <f>'Processed Data Export'!CE376*AI$1</f>
        <v>0</v>
      </c>
      <c r="AJ375" s="2">
        <f>'Processed Data Export'!CF376*AJ$1</f>
        <v>0</v>
      </c>
      <c r="AK375" s="2">
        <f>'Processed Data Export'!CG376*AK$1</f>
        <v>0</v>
      </c>
      <c r="AL375" s="2">
        <f>'Processed Data Export'!CH376*AL$1</f>
        <v>0</v>
      </c>
      <c r="AM375" s="2">
        <f>'Processed Data Export'!CI376*AM$1</f>
        <v>0</v>
      </c>
      <c r="AN375" s="2">
        <f>'Processed Data Export'!CJ376*AN$1</f>
        <v>0</v>
      </c>
      <c r="AO375" s="2">
        <f>'Processed Data Export'!CK376*AO$1</f>
        <v>0</v>
      </c>
      <c r="AP375" s="2">
        <f>'Processed Data Export'!CL376*AP$1</f>
        <v>0</v>
      </c>
      <c r="AQ375" s="2">
        <f>'Processed Data Export'!CM376*AQ$1</f>
        <v>0</v>
      </c>
      <c r="AR375" s="2">
        <f>'Processed Data Export'!CN376*AR$1</f>
        <v>0</v>
      </c>
      <c r="AS375" s="2">
        <f>'Processed Data Export'!CO376*AS$1</f>
        <v>0</v>
      </c>
      <c r="AT375" s="2">
        <f>'Processed Data Export'!CP376*AT$1</f>
        <v>0</v>
      </c>
      <c r="AU375" s="2">
        <f>'Processed Data Export'!CQ376*AU$1</f>
        <v>0</v>
      </c>
      <c r="AV375" s="2">
        <f>'Processed Data Export'!CR376*AV$1</f>
        <v>0</v>
      </c>
      <c r="AW375" s="2">
        <f>'Processed Data Export'!CS376*AW$1</f>
        <v>0</v>
      </c>
      <c r="AX375" s="2">
        <f>'Processed Data Export'!CT376*AX$1</f>
        <v>0</v>
      </c>
      <c r="AY375" s="2">
        <f>'Processed Data Export'!CU376*AY$1</f>
        <v>0</v>
      </c>
      <c r="AZ375" s="2">
        <f>'Processed Data Export'!CV376*AZ$1</f>
        <v>0</v>
      </c>
      <c r="BA375" s="2">
        <f>'Processed Data Export'!CW376*BA$1</f>
        <v>0</v>
      </c>
      <c r="BB375" s="2">
        <f>'Processed Data Export'!CX376*BB$1</f>
        <v>0</v>
      </c>
      <c r="BC375" s="2">
        <f>'Processed Data Export'!CY376*BC$1</f>
        <v>0</v>
      </c>
      <c r="BD375" s="2">
        <f>'Processed Data Export'!CZ376*BD$1</f>
        <v>0</v>
      </c>
      <c r="BE375" s="2">
        <f>'Processed Data Export'!DA376*BE$1</f>
        <v>0</v>
      </c>
      <c r="BF375" s="2">
        <f>'Processed Data Export'!DB376*BF$1</f>
        <v>0</v>
      </c>
      <c r="BG375" s="2">
        <f>'Processed Data Export'!DC376*BG$1</f>
        <v>0</v>
      </c>
      <c r="BH375" s="2">
        <f>'Processed Data Export'!DD376*BH$1</f>
        <v>0</v>
      </c>
      <c r="BI375" s="2">
        <f>'Processed Data Export'!DE376*BI$1</f>
        <v>0</v>
      </c>
      <c r="BJ375" s="2">
        <f>'Processed Data Export'!DF376*BJ$1</f>
        <v>0</v>
      </c>
      <c r="BK375" s="2">
        <f>'Processed Data Export'!DG376*BK$1</f>
        <v>0</v>
      </c>
      <c r="BL375" s="2">
        <f>'Processed Data Export'!DH376*BL$1</f>
        <v>0</v>
      </c>
      <c r="BM375" s="2">
        <f>'Processed Data Export'!DI376*BM$1</f>
        <v>0</v>
      </c>
      <c r="BN375" s="2">
        <f>'Processed Data Export'!DJ376*BN$1</f>
        <v>0</v>
      </c>
      <c r="BO375" s="2">
        <f>'Processed Data Export'!DK376*BO$1</f>
        <v>0</v>
      </c>
      <c r="BP375" s="2">
        <f>'Processed Data Export'!DL376*BP$1</f>
        <v>0</v>
      </c>
      <c r="BQ375" s="2">
        <f>'Processed Data Export'!DM376*BQ$1</f>
        <v>0</v>
      </c>
      <c r="BR375" s="2">
        <f>'Processed Data Export'!DN376*BR$1</f>
        <v>0</v>
      </c>
      <c r="BS375" s="2">
        <f>'Processed Data Export'!DO376*BS$1</f>
        <v>0</v>
      </c>
      <c r="BT375" s="2">
        <f>'Processed Data Export'!DP376*BT$1</f>
        <v>0</v>
      </c>
      <c r="BU375" s="2">
        <f>'Processed Data Export'!DQ376*BU$1</f>
        <v>0</v>
      </c>
      <c r="BV375" s="2">
        <f>'Processed Data Export'!DR376*BV$1</f>
        <v>0</v>
      </c>
      <c r="BW375" s="2">
        <f>'Processed Data Export'!DS376*BW$1</f>
        <v>0</v>
      </c>
      <c r="BX375" s="2">
        <f>'Processed Data Export'!DT376*BX$1</f>
        <v>0</v>
      </c>
      <c r="BY375" s="2">
        <f>'Processed Data Export'!DU376*BY$1</f>
        <v>0</v>
      </c>
      <c r="BZ375" s="2">
        <f>'Processed Data Export'!DV376*BZ$1</f>
        <v>0</v>
      </c>
      <c r="CA375" s="2">
        <f>'Processed Data Export'!DW376*CA$1</f>
        <v>0</v>
      </c>
      <c r="CB375" s="2">
        <f>'Processed Data Export'!DX376*CB$1</f>
        <v>0</v>
      </c>
      <c r="CC375" s="2">
        <f>'Processed Data Export'!DY376*CC$1</f>
        <v>0</v>
      </c>
      <c r="CD375" s="2">
        <f>'Processed Data Export'!DZ376*CD$1</f>
        <v>0</v>
      </c>
      <c r="CE375" s="2">
        <f>'Processed Data Export'!EA376*CE$1</f>
        <v>0</v>
      </c>
      <c r="CF375" s="2">
        <f>'Processed Data Export'!EB376*CF$1</f>
        <v>0</v>
      </c>
      <c r="CG375" s="2">
        <f>'Processed Data Export'!EC376*CG$1</f>
        <v>0</v>
      </c>
      <c r="CH375" s="2">
        <f>'Processed Data Export'!ED376*CH$1</f>
        <v>0</v>
      </c>
      <c r="CI375" s="2">
        <f>'Processed Data Export'!EE376*CI$1</f>
        <v>0</v>
      </c>
      <c r="CJ375" s="2">
        <f>'Processed Data Export'!EF376*CJ$1</f>
        <v>0</v>
      </c>
      <c r="CK375" s="2">
        <f>'Processed Data Export'!EG376*CK$1</f>
        <v>0</v>
      </c>
      <c r="CL375" s="2">
        <f>'Processed Data Export'!EH376*CL$1</f>
        <v>0</v>
      </c>
      <c r="CM375" s="2">
        <f>'Processed Data Export'!EI376*CM$1</f>
        <v>0</v>
      </c>
      <c r="CN375" s="2">
        <f>'Processed Data Export'!EJ376*CN$1</f>
        <v>0</v>
      </c>
      <c r="CO375" s="2">
        <f t="shared" si="10"/>
        <v>0</v>
      </c>
      <c r="CP375" s="2">
        <f t="shared" si="11"/>
        <v>0</v>
      </c>
    </row>
    <row r="376" spans="1:94" x14ac:dyDescent="0.35">
      <c r="A376" s="2">
        <f>'Processed Data Export'!B377</f>
        <v>0</v>
      </c>
      <c r="B376" s="2">
        <f>'Processed Data Export'!AX377*B$1</f>
        <v>0</v>
      </c>
      <c r="C376" s="2">
        <f>'Processed Data Export'!AY377*C$1</f>
        <v>0</v>
      </c>
      <c r="D376" s="2">
        <f>'Processed Data Export'!AZ377*D$1</f>
        <v>0</v>
      </c>
      <c r="E376" s="2">
        <f>'Processed Data Export'!BA377*E$1</f>
        <v>0</v>
      </c>
      <c r="F376" s="2">
        <f>'Processed Data Export'!BB377*F$1</f>
        <v>0</v>
      </c>
      <c r="G376" s="2">
        <f>'Processed Data Export'!BC377*G$1</f>
        <v>0</v>
      </c>
      <c r="H376" s="2">
        <f>'Processed Data Export'!BD377*H$1</f>
        <v>0</v>
      </c>
      <c r="I376" s="2">
        <f>'Processed Data Export'!BE377*I$1</f>
        <v>0</v>
      </c>
      <c r="J376" s="2">
        <f>'Processed Data Export'!BF377*J$1</f>
        <v>0</v>
      </c>
      <c r="K376" s="2">
        <f>'Processed Data Export'!BG377*K$1</f>
        <v>0</v>
      </c>
      <c r="L376" s="2">
        <f>'Processed Data Export'!BH377*L$1</f>
        <v>0</v>
      </c>
      <c r="M376" s="2">
        <f>'Processed Data Export'!BI377*M$1</f>
        <v>0</v>
      </c>
      <c r="N376" s="2">
        <f>'Processed Data Export'!BJ377*N$1</f>
        <v>0</v>
      </c>
      <c r="O376" s="2">
        <f>'Processed Data Export'!BK377*O$1</f>
        <v>0</v>
      </c>
      <c r="P376" s="2">
        <f>'Processed Data Export'!BL377*P$1</f>
        <v>0</v>
      </c>
      <c r="Q376" s="2">
        <f>'Processed Data Export'!BM377*Q$1</f>
        <v>0</v>
      </c>
      <c r="R376" s="2">
        <f>'Processed Data Export'!BN377*R$1</f>
        <v>0</v>
      </c>
      <c r="S376" s="2">
        <f>'Processed Data Export'!BO377*S$1</f>
        <v>0</v>
      </c>
      <c r="T376" s="2">
        <f>'Processed Data Export'!BP377*T$1</f>
        <v>0</v>
      </c>
      <c r="U376" s="2">
        <f>'Processed Data Export'!BQ377*U$1</f>
        <v>0</v>
      </c>
      <c r="V376" s="2">
        <f>'Processed Data Export'!BR377*V$1</f>
        <v>0</v>
      </c>
      <c r="W376" s="2">
        <f>'Processed Data Export'!BS377*W$1</f>
        <v>0</v>
      </c>
      <c r="X376" s="2">
        <f>'Processed Data Export'!BT377*X$1</f>
        <v>0</v>
      </c>
      <c r="Y376" s="2">
        <f>'Processed Data Export'!BU377*Y$1</f>
        <v>0</v>
      </c>
      <c r="Z376" s="2">
        <f>'Processed Data Export'!BV377*Z$1</f>
        <v>0</v>
      </c>
      <c r="AA376" s="2">
        <f>'Processed Data Export'!BW377*AA$1</f>
        <v>0</v>
      </c>
      <c r="AB376" s="2">
        <f>'Processed Data Export'!BX377*AB$1</f>
        <v>0</v>
      </c>
      <c r="AC376" s="2">
        <f>'Processed Data Export'!BY377*AC$1</f>
        <v>0</v>
      </c>
      <c r="AD376" s="2">
        <f>'Processed Data Export'!BZ377*AD$1</f>
        <v>0</v>
      </c>
      <c r="AE376" s="2">
        <f>'Processed Data Export'!CA377*AE$1</f>
        <v>0</v>
      </c>
      <c r="AF376" s="2">
        <f>'Processed Data Export'!CB377*AF$1</f>
        <v>0</v>
      </c>
      <c r="AG376" s="2">
        <f>'Processed Data Export'!CC377*AG$1</f>
        <v>0</v>
      </c>
      <c r="AH376" s="2">
        <f>'Processed Data Export'!CD377*AH$1</f>
        <v>0</v>
      </c>
      <c r="AI376" s="2">
        <f>'Processed Data Export'!CE377*AI$1</f>
        <v>0</v>
      </c>
      <c r="AJ376" s="2">
        <f>'Processed Data Export'!CF377*AJ$1</f>
        <v>0</v>
      </c>
      <c r="AK376" s="2">
        <f>'Processed Data Export'!CG377*AK$1</f>
        <v>0</v>
      </c>
      <c r="AL376" s="2">
        <f>'Processed Data Export'!CH377*AL$1</f>
        <v>0</v>
      </c>
      <c r="AM376" s="2">
        <f>'Processed Data Export'!CI377*AM$1</f>
        <v>0</v>
      </c>
      <c r="AN376" s="2">
        <f>'Processed Data Export'!CJ377*AN$1</f>
        <v>0</v>
      </c>
      <c r="AO376" s="2">
        <f>'Processed Data Export'!CK377*AO$1</f>
        <v>0</v>
      </c>
      <c r="AP376" s="2">
        <f>'Processed Data Export'!CL377*AP$1</f>
        <v>0</v>
      </c>
      <c r="AQ376" s="2">
        <f>'Processed Data Export'!CM377*AQ$1</f>
        <v>0</v>
      </c>
      <c r="AR376" s="2">
        <f>'Processed Data Export'!CN377*AR$1</f>
        <v>0</v>
      </c>
      <c r="AS376" s="2">
        <f>'Processed Data Export'!CO377*AS$1</f>
        <v>0</v>
      </c>
      <c r="AT376" s="2">
        <f>'Processed Data Export'!CP377*AT$1</f>
        <v>0</v>
      </c>
      <c r="AU376" s="2">
        <f>'Processed Data Export'!CQ377*AU$1</f>
        <v>0</v>
      </c>
      <c r="AV376" s="2">
        <f>'Processed Data Export'!CR377*AV$1</f>
        <v>0</v>
      </c>
      <c r="AW376" s="2">
        <f>'Processed Data Export'!CS377*AW$1</f>
        <v>0</v>
      </c>
      <c r="AX376" s="2">
        <f>'Processed Data Export'!CT377*AX$1</f>
        <v>0</v>
      </c>
      <c r="AY376" s="2">
        <f>'Processed Data Export'!CU377*AY$1</f>
        <v>0</v>
      </c>
      <c r="AZ376" s="2">
        <f>'Processed Data Export'!CV377*AZ$1</f>
        <v>0</v>
      </c>
      <c r="BA376" s="2">
        <f>'Processed Data Export'!CW377*BA$1</f>
        <v>0</v>
      </c>
      <c r="BB376" s="2">
        <f>'Processed Data Export'!CX377*BB$1</f>
        <v>0</v>
      </c>
      <c r="BC376" s="2">
        <f>'Processed Data Export'!CY377*BC$1</f>
        <v>0</v>
      </c>
      <c r="BD376" s="2">
        <f>'Processed Data Export'!CZ377*BD$1</f>
        <v>0</v>
      </c>
      <c r="BE376" s="2">
        <f>'Processed Data Export'!DA377*BE$1</f>
        <v>0</v>
      </c>
      <c r="BF376" s="2">
        <f>'Processed Data Export'!DB377*BF$1</f>
        <v>0</v>
      </c>
      <c r="BG376" s="2">
        <f>'Processed Data Export'!DC377*BG$1</f>
        <v>0</v>
      </c>
      <c r="BH376" s="2">
        <f>'Processed Data Export'!DD377*BH$1</f>
        <v>0</v>
      </c>
      <c r="BI376" s="2">
        <f>'Processed Data Export'!DE377*BI$1</f>
        <v>0</v>
      </c>
      <c r="BJ376" s="2">
        <f>'Processed Data Export'!DF377*BJ$1</f>
        <v>0</v>
      </c>
      <c r="BK376" s="2">
        <f>'Processed Data Export'!DG377*BK$1</f>
        <v>0</v>
      </c>
      <c r="BL376" s="2">
        <f>'Processed Data Export'!DH377*BL$1</f>
        <v>0</v>
      </c>
      <c r="BM376" s="2">
        <f>'Processed Data Export'!DI377*BM$1</f>
        <v>0</v>
      </c>
      <c r="BN376" s="2">
        <f>'Processed Data Export'!DJ377*BN$1</f>
        <v>0</v>
      </c>
      <c r="BO376" s="2">
        <f>'Processed Data Export'!DK377*BO$1</f>
        <v>0</v>
      </c>
      <c r="BP376" s="2">
        <f>'Processed Data Export'!DL377*BP$1</f>
        <v>0</v>
      </c>
      <c r="BQ376" s="2">
        <f>'Processed Data Export'!DM377*BQ$1</f>
        <v>0</v>
      </c>
      <c r="BR376" s="2">
        <f>'Processed Data Export'!DN377*BR$1</f>
        <v>0</v>
      </c>
      <c r="BS376" s="2">
        <f>'Processed Data Export'!DO377*BS$1</f>
        <v>0</v>
      </c>
      <c r="BT376" s="2">
        <f>'Processed Data Export'!DP377*BT$1</f>
        <v>0</v>
      </c>
      <c r="BU376" s="2">
        <f>'Processed Data Export'!DQ377*BU$1</f>
        <v>0</v>
      </c>
      <c r="BV376" s="2">
        <f>'Processed Data Export'!DR377*BV$1</f>
        <v>0</v>
      </c>
      <c r="BW376" s="2">
        <f>'Processed Data Export'!DS377*BW$1</f>
        <v>0</v>
      </c>
      <c r="BX376" s="2">
        <f>'Processed Data Export'!DT377*BX$1</f>
        <v>0</v>
      </c>
      <c r="BY376" s="2">
        <f>'Processed Data Export'!DU377*BY$1</f>
        <v>0</v>
      </c>
      <c r="BZ376" s="2">
        <f>'Processed Data Export'!DV377*BZ$1</f>
        <v>0</v>
      </c>
      <c r="CA376" s="2">
        <f>'Processed Data Export'!DW377*CA$1</f>
        <v>0</v>
      </c>
      <c r="CB376" s="2">
        <f>'Processed Data Export'!DX377*CB$1</f>
        <v>0</v>
      </c>
      <c r="CC376" s="2">
        <f>'Processed Data Export'!DY377*CC$1</f>
        <v>0</v>
      </c>
      <c r="CD376" s="2">
        <f>'Processed Data Export'!DZ377*CD$1</f>
        <v>0</v>
      </c>
      <c r="CE376" s="2">
        <f>'Processed Data Export'!EA377*CE$1</f>
        <v>0</v>
      </c>
      <c r="CF376" s="2">
        <f>'Processed Data Export'!EB377*CF$1</f>
        <v>0</v>
      </c>
      <c r="CG376" s="2">
        <f>'Processed Data Export'!EC377*CG$1</f>
        <v>0</v>
      </c>
      <c r="CH376" s="2">
        <f>'Processed Data Export'!ED377*CH$1</f>
        <v>0</v>
      </c>
      <c r="CI376" s="2">
        <f>'Processed Data Export'!EE377*CI$1</f>
        <v>0</v>
      </c>
      <c r="CJ376" s="2">
        <f>'Processed Data Export'!EF377*CJ$1</f>
        <v>0</v>
      </c>
      <c r="CK376" s="2">
        <f>'Processed Data Export'!EG377*CK$1</f>
        <v>0</v>
      </c>
      <c r="CL376" s="2">
        <f>'Processed Data Export'!EH377*CL$1</f>
        <v>0</v>
      </c>
      <c r="CM376" s="2">
        <f>'Processed Data Export'!EI377*CM$1</f>
        <v>0</v>
      </c>
      <c r="CN376" s="2">
        <f>'Processed Data Export'!EJ377*CN$1</f>
        <v>0</v>
      </c>
      <c r="CO376" s="2">
        <f t="shared" si="10"/>
        <v>0</v>
      </c>
      <c r="CP376" s="2">
        <f t="shared" si="11"/>
        <v>0</v>
      </c>
    </row>
    <row r="377" spans="1:94" x14ac:dyDescent="0.35">
      <c r="A377" s="2">
        <f>'Processed Data Export'!B378</f>
        <v>0</v>
      </c>
      <c r="B377" s="2">
        <f>'Processed Data Export'!AX378*B$1</f>
        <v>0</v>
      </c>
      <c r="C377" s="2">
        <f>'Processed Data Export'!AY378*C$1</f>
        <v>0</v>
      </c>
      <c r="D377" s="2">
        <f>'Processed Data Export'!AZ378*D$1</f>
        <v>0</v>
      </c>
      <c r="E377" s="2">
        <f>'Processed Data Export'!BA378*E$1</f>
        <v>0</v>
      </c>
      <c r="F377" s="2">
        <f>'Processed Data Export'!BB378*F$1</f>
        <v>0</v>
      </c>
      <c r="G377" s="2">
        <f>'Processed Data Export'!BC378*G$1</f>
        <v>0</v>
      </c>
      <c r="H377" s="2">
        <f>'Processed Data Export'!BD378*H$1</f>
        <v>0</v>
      </c>
      <c r="I377" s="2">
        <f>'Processed Data Export'!BE378*I$1</f>
        <v>0</v>
      </c>
      <c r="J377" s="2">
        <f>'Processed Data Export'!BF378*J$1</f>
        <v>0</v>
      </c>
      <c r="K377" s="2">
        <f>'Processed Data Export'!BG378*K$1</f>
        <v>0</v>
      </c>
      <c r="L377" s="2">
        <f>'Processed Data Export'!BH378*L$1</f>
        <v>0</v>
      </c>
      <c r="M377" s="2">
        <f>'Processed Data Export'!BI378*M$1</f>
        <v>0</v>
      </c>
      <c r="N377" s="2">
        <f>'Processed Data Export'!BJ378*N$1</f>
        <v>0</v>
      </c>
      <c r="O377" s="2">
        <f>'Processed Data Export'!BK378*O$1</f>
        <v>0</v>
      </c>
      <c r="P377" s="2">
        <f>'Processed Data Export'!BL378*P$1</f>
        <v>0</v>
      </c>
      <c r="Q377" s="2">
        <f>'Processed Data Export'!BM378*Q$1</f>
        <v>0</v>
      </c>
      <c r="R377" s="2">
        <f>'Processed Data Export'!BN378*R$1</f>
        <v>0</v>
      </c>
      <c r="S377" s="2">
        <f>'Processed Data Export'!BO378*S$1</f>
        <v>0</v>
      </c>
      <c r="T377" s="2">
        <f>'Processed Data Export'!BP378*T$1</f>
        <v>0</v>
      </c>
      <c r="U377" s="2">
        <f>'Processed Data Export'!BQ378*U$1</f>
        <v>0</v>
      </c>
      <c r="V377" s="2">
        <f>'Processed Data Export'!BR378*V$1</f>
        <v>0</v>
      </c>
      <c r="W377" s="2">
        <f>'Processed Data Export'!BS378*W$1</f>
        <v>0</v>
      </c>
      <c r="X377" s="2">
        <f>'Processed Data Export'!BT378*X$1</f>
        <v>0</v>
      </c>
      <c r="Y377" s="2">
        <f>'Processed Data Export'!BU378*Y$1</f>
        <v>0</v>
      </c>
      <c r="Z377" s="2">
        <f>'Processed Data Export'!BV378*Z$1</f>
        <v>0</v>
      </c>
      <c r="AA377" s="2">
        <f>'Processed Data Export'!BW378*AA$1</f>
        <v>0</v>
      </c>
      <c r="AB377" s="2">
        <f>'Processed Data Export'!BX378*AB$1</f>
        <v>0</v>
      </c>
      <c r="AC377" s="2">
        <f>'Processed Data Export'!BY378*AC$1</f>
        <v>0</v>
      </c>
      <c r="AD377" s="2">
        <f>'Processed Data Export'!BZ378*AD$1</f>
        <v>0</v>
      </c>
      <c r="AE377" s="2">
        <f>'Processed Data Export'!CA378*AE$1</f>
        <v>0</v>
      </c>
      <c r="AF377" s="2">
        <f>'Processed Data Export'!CB378*AF$1</f>
        <v>0</v>
      </c>
      <c r="AG377" s="2">
        <f>'Processed Data Export'!CC378*AG$1</f>
        <v>0</v>
      </c>
      <c r="AH377" s="2">
        <f>'Processed Data Export'!CD378*AH$1</f>
        <v>0</v>
      </c>
      <c r="AI377" s="2">
        <f>'Processed Data Export'!CE378*AI$1</f>
        <v>0</v>
      </c>
      <c r="AJ377" s="2">
        <f>'Processed Data Export'!CF378*AJ$1</f>
        <v>0</v>
      </c>
      <c r="AK377" s="2">
        <f>'Processed Data Export'!CG378*AK$1</f>
        <v>0</v>
      </c>
      <c r="AL377" s="2">
        <f>'Processed Data Export'!CH378*AL$1</f>
        <v>0</v>
      </c>
      <c r="AM377" s="2">
        <f>'Processed Data Export'!CI378*AM$1</f>
        <v>0</v>
      </c>
      <c r="AN377" s="2">
        <f>'Processed Data Export'!CJ378*AN$1</f>
        <v>0</v>
      </c>
      <c r="AO377" s="2">
        <f>'Processed Data Export'!CK378*AO$1</f>
        <v>0</v>
      </c>
      <c r="AP377" s="2">
        <f>'Processed Data Export'!CL378*AP$1</f>
        <v>0</v>
      </c>
      <c r="AQ377" s="2">
        <f>'Processed Data Export'!CM378*AQ$1</f>
        <v>0</v>
      </c>
      <c r="AR377" s="2">
        <f>'Processed Data Export'!CN378*AR$1</f>
        <v>0</v>
      </c>
      <c r="AS377" s="2">
        <f>'Processed Data Export'!CO378*AS$1</f>
        <v>0</v>
      </c>
      <c r="AT377" s="2">
        <f>'Processed Data Export'!CP378*AT$1</f>
        <v>0</v>
      </c>
      <c r="AU377" s="2">
        <f>'Processed Data Export'!CQ378*AU$1</f>
        <v>0</v>
      </c>
      <c r="AV377" s="2">
        <f>'Processed Data Export'!CR378*AV$1</f>
        <v>0</v>
      </c>
      <c r="AW377" s="2">
        <f>'Processed Data Export'!CS378*AW$1</f>
        <v>0</v>
      </c>
      <c r="AX377" s="2">
        <f>'Processed Data Export'!CT378*AX$1</f>
        <v>0</v>
      </c>
      <c r="AY377" s="2">
        <f>'Processed Data Export'!CU378*AY$1</f>
        <v>0</v>
      </c>
      <c r="AZ377" s="2">
        <f>'Processed Data Export'!CV378*AZ$1</f>
        <v>0</v>
      </c>
      <c r="BA377" s="2">
        <f>'Processed Data Export'!CW378*BA$1</f>
        <v>0</v>
      </c>
      <c r="BB377" s="2">
        <f>'Processed Data Export'!CX378*BB$1</f>
        <v>0</v>
      </c>
      <c r="BC377" s="2">
        <f>'Processed Data Export'!CY378*BC$1</f>
        <v>0</v>
      </c>
      <c r="BD377" s="2">
        <f>'Processed Data Export'!CZ378*BD$1</f>
        <v>0</v>
      </c>
      <c r="BE377" s="2">
        <f>'Processed Data Export'!DA378*BE$1</f>
        <v>0</v>
      </c>
      <c r="BF377" s="2">
        <f>'Processed Data Export'!DB378*BF$1</f>
        <v>0</v>
      </c>
      <c r="BG377" s="2">
        <f>'Processed Data Export'!DC378*BG$1</f>
        <v>0</v>
      </c>
      <c r="BH377" s="2">
        <f>'Processed Data Export'!DD378*BH$1</f>
        <v>0</v>
      </c>
      <c r="BI377" s="2">
        <f>'Processed Data Export'!DE378*BI$1</f>
        <v>0</v>
      </c>
      <c r="BJ377" s="2">
        <f>'Processed Data Export'!DF378*BJ$1</f>
        <v>0</v>
      </c>
      <c r="BK377" s="2">
        <f>'Processed Data Export'!DG378*BK$1</f>
        <v>0</v>
      </c>
      <c r="BL377" s="2">
        <f>'Processed Data Export'!DH378*BL$1</f>
        <v>0</v>
      </c>
      <c r="BM377" s="2">
        <f>'Processed Data Export'!DI378*BM$1</f>
        <v>0</v>
      </c>
      <c r="BN377" s="2">
        <f>'Processed Data Export'!DJ378*BN$1</f>
        <v>0</v>
      </c>
      <c r="BO377" s="2">
        <f>'Processed Data Export'!DK378*BO$1</f>
        <v>0</v>
      </c>
      <c r="BP377" s="2">
        <f>'Processed Data Export'!DL378*BP$1</f>
        <v>0</v>
      </c>
      <c r="BQ377" s="2">
        <f>'Processed Data Export'!DM378*BQ$1</f>
        <v>0</v>
      </c>
      <c r="BR377" s="2">
        <f>'Processed Data Export'!DN378*BR$1</f>
        <v>0</v>
      </c>
      <c r="BS377" s="2">
        <f>'Processed Data Export'!DO378*BS$1</f>
        <v>0</v>
      </c>
      <c r="BT377" s="2">
        <f>'Processed Data Export'!DP378*BT$1</f>
        <v>0</v>
      </c>
      <c r="BU377" s="2">
        <f>'Processed Data Export'!DQ378*BU$1</f>
        <v>0</v>
      </c>
      <c r="BV377" s="2">
        <f>'Processed Data Export'!DR378*BV$1</f>
        <v>0</v>
      </c>
      <c r="BW377" s="2">
        <f>'Processed Data Export'!DS378*BW$1</f>
        <v>0</v>
      </c>
      <c r="BX377" s="2">
        <f>'Processed Data Export'!DT378*BX$1</f>
        <v>0</v>
      </c>
      <c r="BY377" s="2">
        <f>'Processed Data Export'!DU378*BY$1</f>
        <v>0</v>
      </c>
      <c r="BZ377" s="2">
        <f>'Processed Data Export'!DV378*BZ$1</f>
        <v>0</v>
      </c>
      <c r="CA377" s="2">
        <f>'Processed Data Export'!DW378*CA$1</f>
        <v>0</v>
      </c>
      <c r="CB377" s="2">
        <f>'Processed Data Export'!DX378*CB$1</f>
        <v>0</v>
      </c>
      <c r="CC377" s="2">
        <f>'Processed Data Export'!DY378*CC$1</f>
        <v>0</v>
      </c>
      <c r="CD377" s="2">
        <f>'Processed Data Export'!DZ378*CD$1</f>
        <v>0</v>
      </c>
      <c r="CE377" s="2">
        <f>'Processed Data Export'!EA378*CE$1</f>
        <v>0</v>
      </c>
      <c r="CF377" s="2">
        <f>'Processed Data Export'!EB378*CF$1</f>
        <v>0</v>
      </c>
      <c r="CG377" s="2">
        <f>'Processed Data Export'!EC378*CG$1</f>
        <v>0</v>
      </c>
      <c r="CH377" s="2">
        <f>'Processed Data Export'!ED378*CH$1</f>
        <v>0</v>
      </c>
      <c r="CI377" s="2">
        <f>'Processed Data Export'!EE378*CI$1</f>
        <v>0</v>
      </c>
      <c r="CJ377" s="2">
        <f>'Processed Data Export'!EF378*CJ$1</f>
        <v>0</v>
      </c>
      <c r="CK377" s="2">
        <f>'Processed Data Export'!EG378*CK$1</f>
        <v>0</v>
      </c>
      <c r="CL377" s="2">
        <f>'Processed Data Export'!EH378*CL$1</f>
        <v>0</v>
      </c>
      <c r="CM377" s="2">
        <f>'Processed Data Export'!EI378*CM$1</f>
        <v>0</v>
      </c>
      <c r="CN377" s="2">
        <f>'Processed Data Export'!EJ378*CN$1</f>
        <v>0</v>
      </c>
      <c r="CO377" s="2">
        <f t="shared" si="10"/>
        <v>0</v>
      </c>
      <c r="CP377" s="2">
        <f t="shared" si="11"/>
        <v>0</v>
      </c>
    </row>
    <row r="378" spans="1:94" x14ac:dyDescent="0.35">
      <c r="A378" s="2">
        <f>'Processed Data Export'!B379</f>
        <v>0</v>
      </c>
      <c r="B378" s="2">
        <f>'Processed Data Export'!AX379*B$1</f>
        <v>0</v>
      </c>
      <c r="C378" s="2">
        <f>'Processed Data Export'!AY379*C$1</f>
        <v>0</v>
      </c>
      <c r="D378" s="2">
        <f>'Processed Data Export'!AZ379*D$1</f>
        <v>0</v>
      </c>
      <c r="E378" s="2">
        <f>'Processed Data Export'!BA379*E$1</f>
        <v>0</v>
      </c>
      <c r="F378" s="2">
        <f>'Processed Data Export'!BB379*F$1</f>
        <v>0</v>
      </c>
      <c r="G378" s="2">
        <f>'Processed Data Export'!BC379*G$1</f>
        <v>0</v>
      </c>
      <c r="H378" s="2">
        <f>'Processed Data Export'!BD379*H$1</f>
        <v>0</v>
      </c>
      <c r="I378" s="2">
        <f>'Processed Data Export'!BE379*I$1</f>
        <v>0</v>
      </c>
      <c r="J378" s="2">
        <f>'Processed Data Export'!BF379*J$1</f>
        <v>0</v>
      </c>
      <c r="K378" s="2">
        <f>'Processed Data Export'!BG379*K$1</f>
        <v>0</v>
      </c>
      <c r="L378" s="2">
        <f>'Processed Data Export'!BH379*L$1</f>
        <v>0</v>
      </c>
      <c r="M378" s="2">
        <f>'Processed Data Export'!BI379*M$1</f>
        <v>0</v>
      </c>
      <c r="N378" s="2">
        <f>'Processed Data Export'!BJ379*N$1</f>
        <v>0</v>
      </c>
      <c r="O378" s="2">
        <f>'Processed Data Export'!BK379*O$1</f>
        <v>0</v>
      </c>
      <c r="P378" s="2">
        <f>'Processed Data Export'!BL379*P$1</f>
        <v>0</v>
      </c>
      <c r="Q378" s="2">
        <f>'Processed Data Export'!BM379*Q$1</f>
        <v>0</v>
      </c>
      <c r="R378" s="2">
        <f>'Processed Data Export'!BN379*R$1</f>
        <v>0</v>
      </c>
      <c r="S378" s="2">
        <f>'Processed Data Export'!BO379*S$1</f>
        <v>0</v>
      </c>
      <c r="T378" s="2">
        <f>'Processed Data Export'!BP379*T$1</f>
        <v>0</v>
      </c>
      <c r="U378" s="2">
        <f>'Processed Data Export'!BQ379*U$1</f>
        <v>0</v>
      </c>
      <c r="V378" s="2">
        <f>'Processed Data Export'!BR379*V$1</f>
        <v>0</v>
      </c>
      <c r="W378" s="2">
        <f>'Processed Data Export'!BS379*W$1</f>
        <v>0</v>
      </c>
      <c r="X378" s="2">
        <f>'Processed Data Export'!BT379*X$1</f>
        <v>0</v>
      </c>
      <c r="Y378" s="2">
        <f>'Processed Data Export'!BU379*Y$1</f>
        <v>0</v>
      </c>
      <c r="Z378" s="2">
        <f>'Processed Data Export'!BV379*Z$1</f>
        <v>0</v>
      </c>
      <c r="AA378" s="2">
        <f>'Processed Data Export'!BW379*AA$1</f>
        <v>0</v>
      </c>
      <c r="AB378" s="2">
        <f>'Processed Data Export'!BX379*AB$1</f>
        <v>0</v>
      </c>
      <c r="AC378" s="2">
        <f>'Processed Data Export'!BY379*AC$1</f>
        <v>0</v>
      </c>
      <c r="AD378" s="2">
        <f>'Processed Data Export'!BZ379*AD$1</f>
        <v>0</v>
      </c>
      <c r="AE378" s="2">
        <f>'Processed Data Export'!CA379*AE$1</f>
        <v>0</v>
      </c>
      <c r="AF378" s="2">
        <f>'Processed Data Export'!CB379*AF$1</f>
        <v>0</v>
      </c>
      <c r="AG378" s="2">
        <f>'Processed Data Export'!CC379*AG$1</f>
        <v>0</v>
      </c>
      <c r="AH378" s="2">
        <f>'Processed Data Export'!CD379*AH$1</f>
        <v>0</v>
      </c>
      <c r="AI378" s="2">
        <f>'Processed Data Export'!CE379*AI$1</f>
        <v>0</v>
      </c>
      <c r="AJ378" s="2">
        <f>'Processed Data Export'!CF379*AJ$1</f>
        <v>0</v>
      </c>
      <c r="AK378" s="2">
        <f>'Processed Data Export'!CG379*AK$1</f>
        <v>0</v>
      </c>
      <c r="AL378" s="2">
        <f>'Processed Data Export'!CH379*AL$1</f>
        <v>0</v>
      </c>
      <c r="AM378" s="2">
        <f>'Processed Data Export'!CI379*AM$1</f>
        <v>0</v>
      </c>
      <c r="AN378" s="2">
        <f>'Processed Data Export'!CJ379*AN$1</f>
        <v>0</v>
      </c>
      <c r="AO378" s="2">
        <f>'Processed Data Export'!CK379*AO$1</f>
        <v>0</v>
      </c>
      <c r="AP378" s="2">
        <f>'Processed Data Export'!CL379*AP$1</f>
        <v>0</v>
      </c>
      <c r="AQ378" s="2">
        <f>'Processed Data Export'!CM379*AQ$1</f>
        <v>0</v>
      </c>
      <c r="AR378" s="2">
        <f>'Processed Data Export'!CN379*AR$1</f>
        <v>0</v>
      </c>
      <c r="AS378" s="2">
        <f>'Processed Data Export'!CO379*AS$1</f>
        <v>0</v>
      </c>
      <c r="AT378" s="2">
        <f>'Processed Data Export'!CP379*AT$1</f>
        <v>0</v>
      </c>
      <c r="AU378" s="2">
        <f>'Processed Data Export'!CQ379*AU$1</f>
        <v>0</v>
      </c>
      <c r="AV378" s="2">
        <f>'Processed Data Export'!CR379*AV$1</f>
        <v>0</v>
      </c>
      <c r="AW378" s="2">
        <f>'Processed Data Export'!CS379*AW$1</f>
        <v>0</v>
      </c>
      <c r="AX378" s="2">
        <f>'Processed Data Export'!CT379*AX$1</f>
        <v>0</v>
      </c>
      <c r="AY378" s="2">
        <f>'Processed Data Export'!CU379*AY$1</f>
        <v>0</v>
      </c>
      <c r="AZ378" s="2">
        <f>'Processed Data Export'!CV379*AZ$1</f>
        <v>0</v>
      </c>
      <c r="BA378" s="2">
        <f>'Processed Data Export'!CW379*BA$1</f>
        <v>0</v>
      </c>
      <c r="BB378" s="2">
        <f>'Processed Data Export'!CX379*BB$1</f>
        <v>0</v>
      </c>
      <c r="BC378" s="2">
        <f>'Processed Data Export'!CY379*BC$1</f>
        <v>0</v>
      </c>
      <c r="BD378" s="2">
        <f>'Processed Data Export'!CZ379*BD$1</f>
        <v>0</v>
      </c>
      <c r="BE378" s="2">
        <f>'Processed Data Export'!DA379*BE$1</f>
        <v>0</v>
      </c>
      <c r="BF378" s="2">
        <f>'Processed Data Export'!DB379*BF$1</f>
        <v>0</v>
      </c>
      <c r="BG378" s="2">
        <f>'Processed Data Export'!DC379*BG$1</f>
        <v>0</v>
      </c>
      <c r="BH378" s="2">
        <f>'Processed Data Export'!DD379*BH$1</f>
        <v>0</v>
      </c>
      <c r="BI378" s="2">
        <f>'Processed Data Export'!DE379*BI$1</f>
        <v>0</v>
      </c>
      <c r="BJ378" s="2">
        <f>'Processed Data Export'!DF379*BJ$1</f>
        <v>0</v>
      </c>
      <c r="BK378" s="2">
        <f>'Processed Data Export'!DG379*BK$1</f>
        <v>0</v>
      </c>
      <c r="BL378" s="2">
        <f>'Processed Data Export'!DH379*BL$1</f>
        <v>0</v>
      </c>
      <c r="BM378" s="2">
        <f>'Processed Data Export'!DI379*BM$1</f>
        <v>0</v>
      </c>
      <c r="BN378" s="2">
        <f>'Processed Data Export'!DJ379*BN$1</f>
        <v>0</v>
      </c>
      <c r="BO378" s="2">
        <f>'Processed Data Export'!DK379*BO$1</f>
        <v>0</v>
      </c>
      <c r="BP378" s="2">
        <f>'Processed Data Export'!DL379*BP$1</f>
        <v>0</v>
      </c>
      <c r="BQ378" s="2">
        <f>'Processed Data Export'!DM379*BQ$1</f>
        <v>0</v>
      </c>
      <c r="BR378" s="2">
        <f>'Processed Data Export'!DN379*BR$1</f>
        <v>0</v>
      </c>
      <c r="BS378" s="2">
        <f>'Processed Data Export'!DO379*BS$1</f>
        <v>0</v>
      </c>
      <c r="BT378" s="2">
        <f>'Processed Data Export'!DP379*BT$1</f>
        <v>0</v>
      </c>
      <c r="BU378" s="2">
        <f>'Processed Data Export'!DQ379*BU$1</f>
        <v>0</v>
      </c>
      <c r="BV378" s="2">
        <f>'Processed Data Export'!DR379*BV$1</f>
        <v>0</v>
      </c>
      <c r="BW378" s="2">
        <f>'Processed Data Export'!DS379*BW$1</f>
        <v>0</v>
      </c>
      <c r="BX378" s="2">
        <f>'Processed Data Export'!DT379*BX$1</f>
        <v>0</v>
      </c>
      <c r="BY378" s="2">
        <f>'Processed Data Export'!DU379*BY$1</f>
        <v>0</v>
      </c>
      <c r="BZ378" s="2">
        <f>'Processed Data Export'!DV379*BZ$1</f>
        <v>0</v>
      </c>
      <c r="CA378" s="2">
        <f>'Processed Data Export'!DW379*CA$1</f>
        <v>0</v>
      </c>
      <c r="CB378" s="2">
        <f>'Processed Data Export'!DX379*CB$1</f>
        <v>0</v>
      </c>
      <c r="CC378" s="2">
        <f>'Processed Data Export'!DY379*CC$1</f>
        <v>0</v>
      </c>
      <c r="CD378" s="2">
        <f>'Processed Data Export'!DZ379*CD$1</f>
        <v>0</v>
      </c>
      <c r="CE378" s="2">
        <f>'Processed Data Export'!EA379*CE$1</f>
        <v>0</v>
      </c>
      <c r="CF378" s="2">
        <f>'Processed Data Export'!EB379*CF$1</f>
        <v>0</v>
      </c>
      <c r="CG378" s="2">
        <f>'Processed Data Export'!EC379*CG$1</f>
        <v>0</v>
      </c>
      <c r="CH378" s="2">
        <f>'Processed Data Export'!ED379*CH$1</f>
        <v>0</v>
      </c>
      <c r="CI378" s="2">
        <f>'Processed Data Export'!EE379*CI$1</f>
        <v>0</v>
      </c>
      <c r="CJ378" s="2">
        <f>'Processed Data Export'!EF379*CJ$1</f>
        <v>0</v>
      </c>
      <c r="CK378" s="2">
        <f>'Processed Data Export'!EG379*CK$1</f>
        <v>0</v>
      </c>
      <c r="CL378" s="2">
        <f>'Processed Data Export'!EH379*CL$1</f>
        <v>0</v>
      </c>
      <c r="CM378" s="2">
        <f>'Processed Data Export'!EI379*CM$1</f>
        <v>0</v>
      </c>
      <c r="CN378" s="2">
        <f>'Processed Data Export'!EJ379*CN$1</f>
        <v>0</v>
      </c>
      <c r="CO378" s="2">
        <f t="shared" si="10"/>
        <v>0</v>
      </c>
      <c r="CP378" s="2">
        <f t="shared" si="11"/>
        <v>0</v>
      </c>
    </row>
    <row r="379" spans="1:94" x14ac:dyDescent="0.35">
      <c r="A379" s="2">
        <f>'Processed Data Export'!B380</f>
        <v>0</v>
      </c>
      <c r="B379" s="2">
        <f>'Processed Data Export'!AX380*B$1</f>
        <v>0</v>
      </c>
      <c r="C379" s="2">
        <f>'Processed Data Export'!AY380*C$1</f>
        <v>0</v>
      </c>
      <c r="D379" s="2">
        <f>'Processed Data Export'!AZ380*D$1</f>
        <v>0</v>
      </c>
      <c r="E379" s="2">
        <f>'Processed Data Export'!BA380*E$1</f>
        <v>0</v>
      </c>
      <c r="F379" s="2">
        <f>'Processed Data Export'!BB380*F$1</f>
        <v>0</v>
      </c>
      <c r="G379" s="2">
        <f>'Processed Data Export'!BC380*G$1</f>
        <v>0</v>
      </c>
      <c r="H379" s="2">
        <f>'Processed Data Export'!BD380*H$1</f>
        <v>0</v>
      </c>
      <c r="I379" s="2">
        <f>'Processed Data Export'!BE380*I$1</f>
        <v>0</v>
      </c>
      <c r="J379" s="2">
        <f>'Processed Data Export'!BF380*J$1</f>
        <v>0</v>
      </c>
      <c r="K379" s="2">
        <f>'Processed Data Export'!BG380*K$1</f>
        <v>0</v>
      </c>
      <c r="L379" s="2">
        <f>'Processed Data Export'!BH380*L$1</f>
        <v>0</v>
      </c>
      <c r="M379" s="2">
        <f>'Processed Data Export'!BI380*M$1</f>
        <v>0</v>
      </c>
      <c r="N379" s="2">
        <f>'Processed Data Export'!BJ380*N$1</f>
        <v>0</v>
      </c>
      <c r="O379" s="2">
        <f>'Processed Data Export'!BK380*O$1</f>
        <v>0</v>
      </c>
      <c r="P379" s="2">
        <f>'Processed Data Export'!BL380*P$1</f>
        <v>0</v>
      </c>
      <c r="Q379" s="2">
        <f>'Processed Data Export'!BM380*Q$1</f>
        <v>0</v>
      </c>
      <c r="R379" s="2">
        <f>'Processed Data Export'!BN380*R$1</f>
        <v>0</v>
      </c>
      <c r="S379" s="2">
        <f>'Processed Data Export'!BO380*S$1</f>
        <v>0</v>
      </c>
      <c r="T379" s="2">
        <f>'Processed Data Export'!BP380*T$1</f>
        <v>0</v>
      </c>
      <c r="U379" s="2">
        <f>'Processed Data Export'!BQ380*U$1</f>
        <v>0</v>
      </c>
      <c r="V379" s="2">
        <f>'Processed Data Export'!BR380*V$1</f>
        <v>0</v>
      </c>
      <c r="W379" s="2">
        <f>'Processed Data Export'!BS380*W$1</f>
        <v>0</v>
      </c>
      <c r="X379" s="2">
        <f>'Processed Data Export'!BT380*X$1</f>
        <v>0</v>
      </c>
      <c r="Y379" s="2">
        <f>'Processed Data Export'!BU380*Y$1</f>
        <v>0</v>
      </c>
      <c r="Z379" s="2">
        <f>'Processed Data Export'!BV380*Z$1</f>
        <v>0</v>
      </c>
      <c r="AA379" s="2">
        <f>'Processed Data Export'!BW380*AA$1</f>
        <v>0</v>
      </c>
      <c r="AB379" s="2">
        <f>'Processed Data Export'!BX380*AB$1</f>
        <v>0</v>
      </c>
      <c r="AC379" s="2">
        <f>'Processed Data Export'!BY380*AC$1</f>
        <v>0</v>
      </c>
      <c r="AD379" s="2">
        <f>'Processed Data Export'!BZ380*AD$1</f>
        <v>0</v>
      </c>
      <c r="AE379" s="2">
        <f>'Processed Data Export'!CA380*AE$1</f>
        <v>0</v>
      </c>
      <c r="AF379" s="2">
        <f>'Processed Data Export'!CB380*AF$1</f>
        <v>0</v>
      </c>
      <c r="AG379" s="2">
        <f>'Processed Data Export'!CC380*AG$1</f>
        <v>0</v>
      </c>
      <c r="AH379" s="2">
        <f>'Processed Data Export'!CD380*AH$1</f>
        <v>0</v>
      </c>
      <c r="AI379" s="2">
        <f>'Processed Data Export'!CE380*AI$1</f>
        <v>0</v>
      </c>
      <c r="AJ379" s="2">
        <f>'Processed Data Export'!CF380*AJ$1</f>
        <v>0</v>
      </c>
      <c r="AK379" s="2">
        <f>'Processed Data Export'!CG380*AK$1</f>
        <v>0</v>
      </c>
      <c r="AL379" s="2">
        <f>'Processed Data Export'!CH380*AL$1</f>
        <v>0</v>
      </c>
      <c r="AM379" s="2">
        <f>'Processed Data Export'!CI380*AM$1</f>
        <v>0</v>
      </c>
      <c r="AN379" s="2">
        <f>'Processed Data Export'!CJ380*AN$1</f>
        <v>0</v>
      </c>
      <c r="AO379" s="2">
        <f>'Processed Data Export'!CK380*AO$1</f>
        <v>0</v>
      </c>
      <c r="AP379" s="2">
        <f>'Processed Data Export'!CL380*AP$1</f>
        <v>0</v>
      </c>
      <c r="AQ379" s="2">
        <f>'Processed Data Export'!CM380*AQ$1</f>
        <v>0</v>
      </c>
      <c r="AR379" s="2">
        <f>'Processed Data Export'!CN380*AR$1</f>
        <v>0</v>
      </c>
      <c r="AS379" s="2">
        <f>'Processed Data Export'!CO380*AS$1</f>
        <v>0</v>
      </c>
      <c r="AT379" s="2">
        <f>'Processed Data Export'!CP380*AT$1</f>
        <v>0</v>
      </c>
      <c r="AU379" s="2">
        <f>'Processed Data Export'!CQ380*AU$1</f>
        <v>0</v>
      </c>
      <c r="AV379" s="2">
        <f>'Processed Data Export'!CR380*AV$1</f>
        <v>0</v>
      </c>
      <c r="AW379" s="2">
        <f>'Processed Data Export'!CS380*AW$1</f>
        <v>0</v>
      </c>
      <c r="AX379" s="2">
        <f>'Processed Data Export'!CT380*AX$1</f>
        <v>0</v>
      </c>
      <c r="AY379" s="2">
        <f>'Processed Data Export'!CU380*AY$1</f>
        <v>0</v>
      </c>
      <c r="AZ379" s="2">
        <f>'Processed Data Export'!CV380*AZ$1</f>
        <v>0</v>
      </c>
      <c r="BA379" s="2">
        <f>'Processed Data Export'!CW380*BA$1</f>
        <v>0</v>
      </c>
      <c r="BB379" s="2">
        <f>'Processed Data Export'!CX380*BB$1</f>
        <v>0</v>
      </c>
      <c r="BC379" s="2">
        <f>'Processed Data Export'!CY380*BC$1</f>
        <v>0</v>
      </c>
      <c r="BD379" s="2">
        <f>'Processed Data Export'!CZ380*BD$1</f>
        <v>0</v>
      </c>
      <c r="BE379" s="2">
        <f>'Processed Data Export'!DA380*BE$1</f>
        <v>0</v>
      </c>
      <c r="BF379" s="2">
        <f>'Processed Data Export'!DB380*BF$1</f>
        <v>0</v>
      </c>
      <c r="BG379" s="2">
        <f>'Processed Data Export'!DC380*BG$1</f>
        <v>0</v>
      </c>
      <c r="BH379" s="2">
        <f>'Processed Data Export'!DD380*BH$1</f>
        <v>0</v>
      </c>
      <c r="BI379" s="2">
        <f>'Processed Data Export'!DE380*BI$1</f>
        <v>0</v>
      </c>
      <c r="BJ379" s="2">
        <f>'Processed Data Export'!DF380*BJ$1</f>
        <v>0</v>
      </c>
      <c r="BK379" s="2">
        <f>'Processed Data Export'!DG380*BK$1</f>
        <v>0</v>
      </c>
      <c r="BL379" s="2">
        <f>'Processed Data Export'!DH380*BL$1</f>
        <v>0</v>
      </c>
      <c r="BM379" s="2">
        <f>'Processed Data Export'!DI380*BM$1</f>
        <v>0</v>
      </c>
      <c r="BN379" s="2">
        <f>'Processed Data Export'!DJ380*BN$1</f>
        <v>0</v>
      </c>
      <c r="BO379" s="2">
        <f>'Processed Data Export'!DK380*BO$1</f>
        <v>0</v>
      </c>
      <c r="BP379" s="2">
        <f>'Processed Data Export'!DL380*BP$1</f>
        <v>0</v>
      </c>
      <c r="BQ379" s="2">
        <f>'Processed Data Export'!DM380*BQ$1</f>
        <v>0</v>
      </c>
      <c r="BR379" s="2">
        <f>'Processed Data Export'!DN380*BR$1</f>
        <v>0</v>
      </c>
      <c r="BS379" s="2">
        <f>'Processed Data Export'!DO380*BS$1</f>
        <v>0</v>
      </c>
      <c r="BT379" s="2">
        <f>'Processed Data Export'!DP380*BT$1</f>
        <v>0</v>
      </c>
      <c r="BU379" s="2">
        <f>'Processed Data Export'!DQ380*BU$1</f>
        <v>0</v>
      </c>
      <c r="BV379" s="2">
        <f>'Processed Data Export'!DR380*BV$1</f>
        <v>0</v>
      </c>
      <c r="BW379" s="2">
        <f>'Processed Data Export'!DS380*BW$1</f>
        <v>0</v>
      </c>
      <c r="BX379" s="2">
        <f>'Processed Data Export'!DT380*BX$1</f>
        <v>0</v>
      </c>
      <c r="BY379" s="2">
        <f>'Processed Data Export'!DU380*BY$1</f>
        <v>0</v>
      </c>
      <c r="BZ379" s="2">
        <f>'Processed Data Export'!DV380*BZ$1</f>
        <v>0</v>
      </c>
      <c r="CA379" s="2">
        <f>'Processed Data Export'!DW380*CA$1</f>
        <v>0</v>
      </c>
      <c r="CB379" s="2">
        <f>'Processed Data Export'!DX380*CB$1</f>
        <v>0</v>
      </c>
      <c r="CC379" s="2">
        <f>'Processed Data Export'!DY380*CC$1</f>
        <v>0</v>
      </c>
      <c r="CD379" s="2">
        <f>'Processed Data Export'!DZ380*CD$1</f>
        <v>0</v>
      </c>
      <c r="CE379" s="2">
        <f>'Processed Data Export'!EA380*CE$1</f>
        <v>0</v>
      </c>
      <c r="CF379" s="2">
        <f>'Processed Data Export'!EB380*CF$1</f>
        <v>0</v>
      </c>
      <c r="CG379" s="2">
        <f>'Processed Data Export'!EC380*CG$1</f>
        <v>0</v>
      </c>
      <c r="CH379" s="2">
        <f>'Processed Data Export'!ED380*CH$1</f>
        <v>0</v>
      </c>
      <c r="CI379" s="2">
        <f>'Processed Data Export'!EE380*CI$1</f>
        <v>0</v>
      </c>
      <c r="CJ379" s="2">
        <f>'Processed Data Export'!EF380*CJ$1</f>
        <v>0</v>
      </c>
      <c r="CK379" s="2">
        <f>'Processed Data Export'!EG380*CK$1</f>
        <v>0</v>
      </c>
      <c r="CL379" s="2">
        <f>'Processed Data Export'!EH380*CL$1</f>
        <v>0</v>
      </c>
      <c r="CM379" s="2">
        <f>'Processed Data Export'!EI380*CM$1</f>
        <v>0</v>
      </c>
      <c r="CN379" s="2">
        <f>'Processed Data Export'!EJ380*CN$1</f>
        <v>0</v>
      </c>
      <c r="CO379" s="2">
        <f t="shared" si="10"/>
        <v>0</v>
      </c>
      <c r="CP379" s="2">
        <f t="shared" si="11"/>
        <v>0</v>
      </c>
    </row>
    <row r="380" spans="1:94" x14ac:dyDescent="0.35">
      <c r="A380" s="2">
        <f>'Processed Data Export'!B381</f>
        <v>0</v>
      </c>
      <c r="B380" s="2">
        <f>'Processed Data Export'!AX381*B$1</f>
        <v>0</v>
      </c>
      <c r="C380" s="2">
        <f>'Processed Data Export'!AY381*C$1</f>
        <v>0</v>
      </c>
      <c r="D380" s="2">
        <f>'Processed Data Export'!AZ381*D$1</f>
        <v>0</v>
      </c>
      <c r="E380" s="2">
        <f>'Processed Data Export'!BA381*E$1</f>
        <v>0</v>
      </c>
      <c r="F380" s="2">
        <f>'Processed Data Export'!BB381*F$1</f>
        <v>0</v>
      </c>
      <c r="G380" s="2">
        <f>'Processed Data Export'!BC381*G$1</f>
        <v>0</v>
      </c>
      <c r="H380" s="2">
        <f>'Processed Data Export'!BD381*H$1</f>
        <v>0</v>
      </c>
      <c r="I380" s="2">
        <f>'Processed Data Export'!BE381*I$1</f>
        <v>0</v>
      </c>
      <c r="J380" s="2">
        <f>'Processed Data Export'!BF381*J$1</f>
        <v>0</v>
      </c>
      <c r="K380" s="2">
        <f>'Processed Data Export'!BG381*K$1</f>
        <v>0</v>
      </c>
      <c r="L380" s="2">
        <f>'Processed Data Export'!BH381*L$1</f>
        <v>0</v>
      </c>
      <c r="M380" s="2">
        <f>'Processed Data Export'!BI381*M$1</f>
        <v>0</v>
      </c>
      <c r="N380" s="2">
        <f>'Processed Data Export'!BJ381*N$1</f>
        <v>0</v>
      </c>
      <c r="O380" s="2">
        <f>'Processed Data Export'!BK381*O$1</f>
        <v>0</v>
      </c>
      <c r="P380" s="2">
        <f>'Processed Data Export'!BL381*P$1</f>
        <v>0</v>
      </c>
      <c r="Q380" s="2">
        <f>'Processed Data Export'!BM381*Q$1</f>
        <v>0</v>
      </c>
      <c r="R380" s="2">
        <f>'Processed Data Export'!BN381*R$1</f>
        <v>0</v>
      </c>
      <c r="S380" s="2">
        <f>'Processed Data Export'!BO381*S$1</f>
        <v>0</v>
      </c>
      <c r="T380" s="2">
        <f>'Processed Data Export'!BP381*T$1</f>
        <v>0</v>
      </c>
      <c r="U380" s="2">
        <f>'Processed Data Export'!BQ381*U$1</f>
        <v>0</v>
      </c>
      <c r="V380" s="2">
        <f>'Processed Data Export'!BR381*V$1</f>
        <v>0</v>
      </c>
      <c r="W380" s="2">
        <f>'Processed Data Export'!BS381*W$1</f>
        <v>0</v>
      </c>
      <c r="X380" s="2">
        <f>'Processed Data Export'!BT381*X$1</f>
        <v>0</v>
      </c>
      <c r="Y380" s="2">
        <f>'Processed Data Export'!BU381*Y$1</f>
        <v>0</v>
      </c>
      <c r="Z380" s="2">
        <f>'Processed Data Export'!BV381*Z$1</f>
        <v>0</v>
      </c>
      <c r="AA380" s="2">
        <f>'Processed Data Export'!BW381*AA$1</f>
        <v>0</v>
      </c>
      <c r="AB380" s="2">
        <f>'Processed Data Export'!BX381*AB$1</f>
        <v>0</v>
      </c>
      <c r="AC380" s="2">
        <f>'Processed Data Export'!BY381*AC$1</f>
        <v>0</v>
      </c>
      <c r="AD380" s="2">
        <f>'Processed Data Export'!BZ381*AD$1</f>
        <v>0</v>
      </c>
      <c r="AE380" s="2">
        <f>'Processed Data Export'!CA381*AE$1</f>
        <v>0</v>
      </c>
      <c r="AF380" s="2">
        <f>'Processed Data Export'!CB381*AF$1</f>
        <v>0</v>
      </c>
      <c r="AG380" s="2">
        <f>'Processed Data Export'!CC381*AG$1</f>
        <v>0</v>
      </c>
      <c r="AH380" s="2">
        <f>'Processed Data Export'!CD381*AH$1</f>
        <v>0</v>
      </c>
      <c r="AI380" s="2">
        <f>'Processed Data Export'!CE381*AI$1</f>
        <v>0</v>
      </c>
      <c r="AJ380" s="2">
        <f>'Processed Data Export'!CF381*AJ$1</f>
        <v>0</v>
      </c>
      <c r="AK380" s="2">
        <f>'Processed Data Export'!CG381*AK$1</f>
        <v>0</v>
      </c>
      <c r="AL380" s="2">
        <f>'Processed Data Export'!CH381*AL$1</f>
        <v>0</v>
      </c>
      <c r="AM380" s="2">
        <f>'Processed Data Export'!CI381*AM$1</f>
        <v>0</v>
      </c>
      <c r="AN380" s="2">
        <f>'Processed Data Export'!CJ381*AN$1</f>
        <v>0</v>
      </c>
      <c r="AO380" s="2">
        <f>'Processed Data Export'!CK381*AO$1</f>
        <v>0</v>
      </c>
      <c r="AP380" s="2">
        <f>'Processed Data Export'!CL381*AP$1</f>
        <v>0</v>
      </c>
      <c r="AQ380" s="2">
        <f>'Processed Data Export'!CM381*AQ$1</f>
        <v>0</v>
      </c>
      <c r="AR380" s="2">
        <f>'Processed Data Export'!CN381*AR$1</f>
        <v>0</v>
      </c>
      <c r="AS380" s="2">
        <f>'Processed Data Export'!CO381*AS$1</f>
        <v>0</v>
      </c>
      <c r="AT380" s="2">
        <f>'Processed Data Export'!CP381*AT$1</f>
        <v>0</v>
      </c>
      <c r="AU380" s="2">
        <f>'Processed Data Export'!CQ381*AU$1</f>
        <v>0</v>
      </c>
      <c r="AV380" s="2">
        <f>'Processed Data Export'!CR381*AV$1</f>
        <v>0</v>
      </c>
      <c r="AW380" s="2">
        <f>'Processed Data Export'!CS381*AW$1</f>
        <v>0</v>
      </c>
      <c r="AX380" s="2">
        <f>'Processed Data Export'!CT381*AX$1</f>
        <v>0</v>
      </c>
      <c r="AY380" s="2">
        <f>'Processed Data Export'!CU381*AY$1</f>
        <v>0</v>
      </c>
      <c r="AZ380" s="2">
        <f>'Processed Data Export'!CV381*AZ$1</f>
        <v>0</v>
      </c>
      <c r="BA380" s="2">
        <f>'Processed Data Export'!CW381*BA$1</f>
        <v>0</v>
      </c>
      <c r="BB380" s="2">
        <f>'Processed Data Export'!CX381*BB$1</f>
        <v>0</v>
      </c>
      <c r="BC380" s="2">
        <f>'Processed Data Export'!CY381*BC$1</f>
        <v>0</v>
      </c>
      <c r="BD380" s="2">
        <f>'Processed Data Export'!CZ381*BD$1</f>
        <v>0</v>
      </c>
      <c r="BE380" s="2">
        <f>'Processed Data Export'!DA381*BE$1</f>
        <v>0</v>
      </c>
      <c r="BF380" s="2">
        <f>'Processed Data Export'!DB381*BF$1</f>
        <v>0</v>
      </c>
      <c r="BG380" s="2">
        <f>'Processed Data Export'!DC381*BG$1</f>
        <v>0</v>
      </c>
      <c r="BH380" s="2">
        <f>'Processed Data Export'!DD381*BH$1</f>
        <v>0</v>
      </c>
      <c r="BI380" s="2">
        <f>'Processed Data Export'!DE381*BI$1</f>
        <v>0</v>
      </c>
      <c r="BJ380" s="2">
        <f>'Processed Data Export'!DF381*BJ$1</f>
        <v>0</v>
      </c>
      <c r="BK380" s="2">
        <f>'Processed Data Export'!DG381*BK$1</f>
        <v>0</v>
      </c>
      <c r="BL380" s="2">
        <f>'Processed Data Export'!DH381*BL$1</f>
        <v>0</v>
      </c>
      <c r="BM380" s="2">
        <f>'Processed Data Export'!DI381*BM$1</f>
        <v>0</v>
      </c>
      <c r="BN380" s="2">
        <f>'Processed Data Export'!DJ381*BN$1</f>
        <v>0</v>
      </c>
      <c r="BO380" s="2">
        <f>'Processed Data Export'!DK381*BO$1</f>
        <v>0</v>
      </c>
      <c r="BP380" s="2">
        <f>'Processed Data Export'!DL381*BP$1</f>
        <v>0</v>
      </c>
      <c r="BQ380" s="2">
        <f>'Processed Data Export'!DM381*BQ$1</f>
        <v>0</v>
      </c>
      <c r="BR380" s="2">
        <f>'Processed Data Export'!DN381*BR$1</f>
        <v>0</v>
      </c>
      <c r="BS380" s="2">
        <f>'Processed Data Export'!DO381*BS$1</f>
        <v>0</v>
      </c>
      <c r="BT380" s="2">
        <f>'Processed Data Export'!DP381*BT$1</f>
        <v>0</v>
      </c>
      <c r="BU380" s="2">
        <f>'Processed Data Export'!DQ381*BU$1</f>
        <v>0</v>
      </c>
      <c r="BV380" s="2">
        <f>'Processed Data Export'!DR381*BV$1</f>
        <v>0</v>
      </c>
      <c r="BW380" s="2">
        <f>'Processed Data Export'!DS381*BW$1</f>
        <v>0</v>
      </c>
      <c r="BX380" s="2">
        <f>'Processed Data Export'!DT381*BX$1</f>
        <v>0</v>
      </c>
      <c r="BY380" s="2">
        <f>'Processed Data Export'!DU381*BY$1</f>
        <v>0</v>
      </c>
      <c r="BZ380" s="2">
        <f>'Processed Data Export'!DV381*BZ$1</f>
        <v>0</v>
      </c>
      <c r="CA380" s="2">
        <f>'Processed Data Export'!DW381*CA$1</f>
        <v>0</v>
      </c>
      <c r="CB380" s="2">
        <f>'Processed Data Export'!DX381*CB$1</f>
        <v>0</v>
      </c>
      <c r="CC380" s="2">
        <f>'Processed Data Export'!DY381*CC$1</f>
        <v>0</v>
      </c>
      <c r="CD380" s="2">
        <f>'Processed Data Export'!DZ381*CD$1</f>
        <v>0</v>
      </c>
      <c r="CE380" s="2">
        <f>'Processed Data Export'!EA381*CE$1</f>
        <v>0</v>
      </c>
      <c r="CF380" s="2">
        <f>'Processed Data Export'!EB381*CF$1</f>
        <v>0</v>
      </c>
      <c r="CG380" s="2">
        <f>'Processed Data Export'!EC381*CG$1</f>
        <v>0</v>
      </c>
      <c r="CH380" s="2">
        <f>'Processed Data Export'!ED381*CH$1</f>
        <v>0</v>
      </c>
      <c r="CI380" s="2">
        <f>'Processed Data Export'!EE381*CI$1</f>
        <v>0</v>
      </c>
      <c r="CJ380" s="2">
        <f>'Processed Data Export'!EF381*CJ$1</f>
        <v>0</v>
      </c>
      <c r="CK380" s="2">
        <f>'Processed Data Export'!EG381*CK$1</f>
        <v>0</v>
      </c>
      <c r="CL380" s="2">
        <f>'Processed Data Export'!EH381*CL$1</f>
        <v>0</v>
      </c>
      <c r="CM380" s="2">
        <f>'Processed Data Export'!EI381*CM$1</f>
        <v>0</v>
      </c>
      <c r="CN380" s="2">
        <f>'Processed Data Export'!EJ381*CN$1</f>
        <v>0</v>
      </c>
      <c r="CO380" s="2">
        <f t="shared" si="10"/>
        <v>0</v>
      </c>
      <c r="CP380" s="2">
        <f t="shared" si="11"/>
        <v>0</v>
      </c>
    </row>
    <row r="381" spans="1:94" x14ac:dyDescent="0.35">
      <c r="A381" s="2">
        <f>'Processed Data Export'!B382</f>
        <v>0</v>
      </c>
      <c r="B381" s="2">
        <f>'Processed Data Export'!AX382*B$1</f>
        <v>0</v>
      </c>
      <c r="C381" s="2">
        <f>'Processed Data Export'!AY382*C$1</f>
        <v>0</v>
      </c>
      <c r="D381" s="2">
        <f>'Processed Data Export'!AZ382*D$1</f>
        <v>0</v>
      </c>
      <c r="E381" s="2">
        <f>'Processed Data Export'!BA382*E$1</f>
        <v>0</v>
      </c>
      <c r="F381" s="2">
        <f>'Processed Data Export'!BB382*F$1</f>
        <v>0</v>
      </c>
      <c r="G381" s="2">
        <f>'Processed Data Export'!BC382*G$1</f>
        <v>0</v>
      </c>
      <c r="H381" s="2">
        <f>'Processed Data Export'!BD382*H$1</f>
        <v>0</v>
      </c>
      <c r="I381" s="2">
        <f>'Processed Data Export'!BE382*I$1</f>
        <v>0</v>
      </c>
      <c r="J381" s="2">
        <f>'Processed Data Export'!BF382*J$1</f>
        <v>0</v>
      </c>
      <c r="K381" s="2">
        <f>'Processed Data Export'!BG382*K$1</f>
        <v>0</v>
      </c>
      <c r="L381" s="2">
        <f>'Processed Data Export'!BH382*L$1</f>
        <v>0</v>
      </c>
      <c r="M381" s="2">
        <f>'Processed Data Export'!BI382*M$1</f>
        <v>0</v>
      </c>
      <c r="N381" s="2">
        <f>'Processed Data Export'!BJ382*N$1</f>
        <v>0</v>
      </c>
      <c r="O381" s="2">
        <f>'Processed Data Export'!BK382*O$1</f>
        <v>0</v>
      </c>
      <c r="P381" s="2">
        <f>'Processed Data Export'!BL382*P$1</f>
        <v>0</v>
      </c>
      <c r="Q381" s="2">
        <f>'Processed Data Export'!BM382*Q$1</f>
        <v>0</v>
      </c>
      <c r="R381" s="2">
        <f>'Processed Data Export'!BN382*R$1</f>
        <v>0</v>
      </c>
      <c r="S381" s="2">
        <f>'Processed Data Export'!BO382*S$1</f>
        <v>0</v>
      </c>
      <c r="T381" s="2">
        <f>'Processed Data Export'!BP382*T$1</f>
        <v>0</v>
      </c>
      <c r="U381" s="2">
        <f>'Processed Data Export'!BQ382*U$1</f>
        <v>0</v>
      </c>
      <c r="V381" s="2">
        <f>'Processed Data Export'!BR382*V$1</f>
        <v>0</v>
      </c>
      <c r="W381" s="2">
        <f>'Processed Data Export'!BS382*W$1</f>
        <v>0</v>
      </c>
      <c r="X381" s="2">
        <f>'Processed Data Export'!BT382*X$1</f>
        <v>0</v>
      </c>
      <c r="Y381" s="2">
        <f>'Processed Data Export'!BU382*Y$1</f>
        <v>0</v>
      </c>
      <c r="Z381" s="2">
        <f>'Processed Data Export'!BV382*Z$1</f>
        <v>0</v>
      </c>
      <c r="AA381" s="2">
        <f>'Processed Data Export'!BW382*AA$1</f>
        <v>0</v>
      </c>
      <c r="AB381" s="2">
        <f>'Processed Data Export'!BX382*AB$1</f>
        <v>0</v>
      </c>
      <c r="AC381" s="2">
        <f>'Processed Data Export'!BY382*AC$1</f>
        <v>0</v>
      </c>
      <c r="AD381" s="2">
        <f>'Processed Data Export'!BZ382*AD$1</f>
        <v>0</v>
      </c>
      <c r="AE381" s="2">
        <f>'Processed Data Export'!CA382*AE$1</f>
        <v>0</v>
      </c>
      <c r="AF381" s="2">
        <f>'Processed Data Export'!CB382*AF$1</f>
        <v>0</v>
      </c>
      <c r="AG381" s="2">
        <f>'Processed Data Export'!CC382*AG$1</f>
        <v>0</v>
      </c>
      <c r="AH381" s="2">
        <f>'Processed Data Export'!CD382*AH$1</f>
        <v>0</v>
      </c>
      <c r="AI381" s="2">
        <f>'Processed Data Export'!CE382*AI$1</f>
        <v>0</v>
      </c>
      <c r="AJ381" s="2">
        <f>'Processed Data Export'!CF382*AJ$1</f>
        <v>0</v>
      </c>
      <c r="AK381" s="2">
        <f>'Processed Data Export'!CG382*AK$1</f>
        <v>0</v>
      </c>
      <c r="AL381" s="2">
        <f>'Processed Data Export'!CH382*AL$1</f>
        <v>0</v>
      </c>
      <c r="AM381" s="2">
        <f>'Processed Data Export'!CI382*AM$1</f>
        <v>0</v>
      </c>
      <c r="AN381" s="2">
        <f>'Processed Data Export'!CJ382*AN$1</f>
        <v>0</v>
      </c>
      <c r="AO381" s="2">
        <f>'Processed Data Export'!CK382*AO$1</f>
        <v>0</v>
      </c>
      <c r="AP381" s="2">
        <f>'Processed Data Export'!CL382*AP$1</f>
        <v>0</v>
      </c>
      <c r="AQ381" s="2">
        <f>'Processed Data Export'!CM382*AQ$1</f>
        <v>0</v>
      </c>
      <c r="AR381" s="2">
        <f>'Processed Data Export'!CN382*AR$1</f>
        <v>0</v>
      </c>
      <c r="AS381" s="2">
        <f>'Processed Data Export'!CO382*AS$1</f>
        <v>0</v>
      </c>
      <c r="AT381" s="2">
        <f>'Processed Data Export'!CP382*AT$1</f>
        <v>0</v>
      </c>
      <c r="AU381" s="2">
        <f>'Processed Data Export'!CQ382*AU$1</f>
        <v>0</v>
      </c>
      <c r="AV381" s="2">
        <f>'Processed Data Export'!CR382*AV$1</f>
        <v>0</v>
      </c>
      <c r="AW381" s="2">
        <f>'Processed Data Export'!CS382*AW$1</f>
        <v>0</v>
      </c>
      <c r="AX381" s="2">
        <f>'Processed Data Export'!CT382*AX$1</f>
        <v>0</v>
      </c>
      <c r="AY381" s="2">
        <f>'Processed Data Export'!CU382*AY$1</f>
        <v>0</v>
      </c>
      <c r="AZ381" s="2">
        <f>'Processed Data Export'!CV382*AZ$1</f>
        <v>0</v>
      </c>
      <c r="BA381" s="2">
        <f>'Processed Data Export'!CW382*BA$1</f>
        <v>0</v>
      </c>
      <c r="BB381" s="2">
        <f>'Processed Data Export'!CX382*BB$1</f>
        <v>0</v>
      </c>
      <c r="BC381" s="2">
        <f>'Processed Data Export'!CY382*BC$1</f>
        <v>0</v>
      </c>
      <c r="BD381" s="2">
        <f>'Processed Data Export'!CZ382*BD$1</f>
        <v>0</v>
      </c>
      <c r="BE381" s="2">
        <f>'Processed Data Export'!DA382*BE$1</f>
        <v>0</v>
      </c>
      <c r="BF381" s="2">
        <f>'Processed Data Export'!DB382*BF$1</f>
        <v>0</v>
      </c>
      <c r="BG381" s="2">
        <f>'Processed Data Export'!DC382*BG$1</f>
        <v>0</v>
      </c>
      <c r="BH381" s="2">
        <f>'Processed Data Export'!DD382*BH$1</f>
        <v>0</v>
      </c>
      <c r="BI381" s="2">
        <f>'Processed Data Export'!DE382*BI$1</f>
        <v>0</v>
      </c>
      <c r="BJ381" s="2">
        <f>'Processed Data Export'!DF382*BJ$1</f>
        <v>0</v>
      </c>
      <c r="BK381" s="2">
        <f>'Processed Data Export'!DG382*BK$1</f>
        <v>0</v>
      </c>
      <c r="BL381" s="2">
        <f>'Processed Data Export'!DH382*BL$1</f>
        <v>0</v>
      </c>
      <c r="BM381" s="2">
        <f>'Processed Data Export'!DI382*BM$1</f>
        <v>0</v>
      </c>
      <c r="BN381" s="2">
        <f>'Processed Data Export'!DJ382*BN$1</f>
        <v>0</v>
      </c>
      <c r="BO381" s="2">
        <f>'Processed Data Export'!DK382*BO$1</f>
        <v>0</v>
      </c>
      <c r="BP381" s="2">
        <f>'Processed Data Export'!DL382*BP$1</f>
        <v>0</v>
      </c>
      <c r="BQ381" s="2">
        <f>'Processed Data Export'!DM382*BQ$1</f>
        <v>0</v>
      </c>
      <c r="BR381" s="2">
        <f>'Processed Data Export'!DN382*BR$1</f>
        <v>0</v>
      </c>
      <c r="BS381" s="2">
        <f>'Processed Data Export'!DO382*BS$1</f>
        <v>0</v>
      </c>
      <c r="BT381" s="2">
        <f>'Processed Data Export'!DP382*BT$1</f>
        <v>0</v>
      </c>
      <c r="BU381" s="2">
        <f>'Processed Data Export'!DQ382*BU$1</f>
        <v>0</v>
      </c>
      <c r="BV381" s="2">
        <f>'Processed Data Export'!DR382*BV$1</f>
        <v>0</v>
      </c>
      <c r="BW381" s="2">
        <f>'Processed Data Export'!DS382*BW$1</f>
        <v>0</v>
      </c>
      <c r="BX381" s="2">
        <f>'Processed Data Export'!DT382*BX$1</f>
        <v>0</v>
      </c>
      <c r="BY381" s="2">
        <f>'Processed Data Export'!DU382*BY$1</f>
        <v>0</v>
      </c>
      <c r="BZ381" s="2">
        <f>'Processed Data Export'!DV382*BZ$1</f>
        <v>0</v>
      </c>
      <c r="CA381" s="2">
        <f>'Processed Data Export'!DW382*CA$1</f>
        <v>0</v>
      </c>
      <c r="CB381" s="2">
        <f>'Processed Data Export'!DX382*CB$1</f>
        <v>0</v>
      </c>
      <c r="CC381" s="2">
        <f>'Processed Data Export'!DY382*CC$1</f>
        <v>0</v>
      </c>
      <c r="CD381" s="2">
        <f>'Processed Data Export'!DZ382*CD$1</f>
        <v>0</v>
      </c>
      <c r="CE381" s="2">
        <f>'Processed Data Export'!EA382*CE$1</f>
        <v>0</v>
      </c>
      <c r="CF381" s="2">
        <f>'Processed Data Export'!EB382*CF$1</f>
        <v>0</v>
      </c>
      <c r="CG381" s="2">
        <f>'Processed Data Export'!EC382*CG$1</f>
        <v>0</v>
      </c>
      <c r="CH381" s="2">
        <f>'Processed Data Export'!ED382*CH$1</f>
        <v>0</v>
      </c>
      <c r="CI381" s="2">
        <f>'Processed Data Export'!EE382*CI$1</f>
        <v>0</v>
      </c>
      <c r="CJ381" s="2">
        <f>'Processed Data Export'!EF382*CJ$1</f>
        <v>0</v>
      </c>
      <c r="CK381" s="2">
        <f>'Processed Data Export'!EG382*CK$1</f>
        <v>0</v>
      </c>
      <c r="CL381" s="2">
        <f>'Processed Data Export'!EH382*CL$1</f>
        <v>0</v>
      </c>
      <c r="CM381" s="2">
        <f>'Processed Data Export'!EI382*CM$1</f>
        <v>0</v>
      </c>
      <c r="CN381" s="2">
        <f>'Processed Data Export'!EJ382*CN$1</f>
        <v>0</v>
      </c>
      <c r="CO381" s="2">
        <f t="shared" si="10"/>
        <v>0</v>
      </c>
      <c r="CP381" s="2">
        <f t="shared" si="11"/>
        <v>0</v>
      </c>
    </row>
    <row r="382" spans="1:94" x14ac:dyDescent="0.35">
      <c r="A382" s="2">
        <f>'Processed Data Export'!B383</f>
        <v>0</v>
      </c>
      <c r="B382" s="2">
        <f>'Processed Data Export'!AX383*B$1</f>
        <v>0</v>
      </c>
      <c r="C382" s="2">
        <f>'Processed Data Export'!AY383*C$1</f>
        <v>0</v>
      </c>
      <c r="D382" s="2">
        <f>'Processed Data Export'!AZ383*D$1</f>
        <v>0</v>
      </c>
      <c r="E382" s="2">
        <f>'Processed Data Export'!BA383*E$1</f>
        <v>0</v>
      </c>
      <c r="F382" s="2">
        <f>'Processed Data Export'!BB383*F$1</f>
        <v>0</v>
      </c>
      <c r="G382" s="2">
        <f>'Processed Data Export'!BC383*G$1</f>
        <v>0</v>
      </c>
      <c r="H382" s="2">
        <f>'Processed Data Export'!BD383*H$1</f>
        <v>0</v>
      </c>
      <c r="I382" s="2">
        <f>'Processed Data Export'!BE383*I$1</f>
        <v>0</v>
      </c>
      <c r="J382" s="2">
        <f>'Processed Data Export'!BF383*J$1</f>
        <v>0</v>
      </c>
      <c r="K382" s="2">
        <f>'Processed Data Export'!BG383*K$1</f>
        <v>0</v>
      </c>
      <c r="L382" s="2">
        <f>'Processed Data Export'!BH383*L$1</f>
        <v>0</v>
      </c>
      <c r="M382" s="2">
        <f>'Processed Data Export'!BI383*M$1</f>
        <v>0</v>
      </c>
      <c r="N382" s="2">
        <f>'Processed Data Export'!BJ383*N$1</f>
        <v>0</v>
      </c>
      <c r="O382" s="2">
        <f>'Processed Data Export'!BK383*O$1</f>
        <v>0</v>
      </c>
      <c r="P382" s="2">
        <f>'Processed Data Export'!BL383*P$1</f>
        <v>0</v>
      </c>
      <c r="Q382" s="2">
        <f>'Processed Data Export'!BM383*Q$1</f>
        <v>0</v>
      </c>
      <c r="R382" s="2">
        <f>'Processed Data Export'!BN383*R$1</f>
        <v>0</v>
      </c>
      <c r="S382" s="2">
        <f>'Processed Data Export'!BO383*S$1</f>
        <v>0</v>
      </c>
      <c r="T382" s="2">
        <f>'Processed Data Export'!BP383*T$1</f>
        <v>0</v>
      </c>
      <c r="U382" s="2">
        <f>'Processed Data Export'!BQ383*U$1</f>
        <v>0</v>
      </c>
      <c r="V382" s="2">
        <f>'Processed Data Export'!BR383*V$1</f>
        <v>0</v>
      </c>
      <c r="W382" s="2">
        <f>'Processed Data Export'!BS383*W$1</f>
        <v>0</v>
      </c>
      <c r="X382" s="2">
        <f>'Processed Data Export'!BT383*X$1</f>
        <v>0</v>
      </c>
      <c r="Y382" s="2">
        <f>'Processed Data Export'!BU383*Y$1</f>
        <v>0</v>
      </c>
      <c r="Z382" s="2">
        <f>'Processed Data Export'!BV383*Z$1</f>
        <v>0</v>
      </c>
      <c r="AA382" s="2">
        <f>'Processed Data Export'!BW383*AA$1</f>
        <v>0</v>
      </c>
      <c r="AB382" s="2">
        <f>'Processed Data Export'!BX383*AB$1</f>
        <v>0</v>
      </c>
      <c r="AC382" s="2">
        <f>'Processed Data Export'!BY383*AC$1</f>
        <v>0</v>
      </c>
      <c r="AD382" s="2">
        <f>'Processed Data Export'!BZ383*AD$1</f>
        <v>0</v>
      </c>
      <c r="AE382" s="2">
        <f>'Processed Data Export'!CA383*AE$1</f>
        <v>0</v>
      </c>
      <c r="AF382" s="2">
        <f>'Processed Data Export'!CB383*AF$1</f>
        <v>0</v>
      </c>
      <c r="AG382" s="2">
        <f>'Processed Data Export'!CC383*AG$1</f>
        <v>0</v>
      </c>
      <c r="AH382" s="2">
        <f>'Processed Data Export'!CD383*AH$1</f>
        <v>0</v>
      </c>
      <c r="AI382" s="2">
        <f>'Processed Data Export'!CE383*AI$1</f>
        <v>0</v>
      </c>
      <c r="AJ382" s="2">
        <f>'Processed Data Export'!CF383*AJ$1</f>
        <v>0</v>
      </c>
      <c r="AK382" s="2">
        <f>'Processed Data Export'!CG383*AK$1</f>
        <v>0</v>
      </c>
      <c r="AL382" s="2">
        <f>'Processed Data Export'!CH383*AL$1</f>
        <v>0</v>
      </c>
      <c r="AM382" s="2">
        <f>'Processed Data Export'!CI383*AM$1</f>
        <v>0</v>
      </c>
      <c r="AN382" s="2">
        <f>'Processed Data Export'!CJ383*AN$1</f>
        <v>0</v>
      </c>
      <c r="AO382" s="2">
        <f>'Processed Data Export'!CK383*AO$1</f>
        <v>0</v>
      </c>
      <c r="AP382" s="2">
        <f>'Processed Data Export'!CL383*AP$1</f>
        <v>0</v>
      </c>
      <c r="AQ382" s="2">
        <f>'Processed Data Export'!CM383*AQ$1</f>
        <v>0</v>
      </c>
      <c r="AR382" s="2">
        <f>'Processed Data Export'!CN383*AR$1</f>
        <v>0</v>
      </c>
      <c r="AS382" s="2">
        <f>'Processed Data Export'!CO383*AS$1</f>
        <v>0</v>
      </c>
      <c r="AT382" s="2">
        <f>'Processed Data Export'!CP383*AT$1</f>
        <v>0</v>
      </c>
      <c r="AU382" s="2">
        <f>'Processed Data Export'!CQ383*AU$1</f>
        <v>0</v>
      </c>
      <c r="AV382" s="2">
        <f>'Processed Data Export'!CR383*AV$1</f>
        <v>0</v>
      </c>
      <c r="AW382" s="2">
        <f>'Processed Data Export'!CS383*AW$1</f>
        <v>0</v>
      </c>
      <c r="AX382" s="2">
        <f>'Processed Data Export'!CT383*AX$1</f>
        <v>0</v>
      </c>
      <c r="AY382" s="2">
        <f>'Processed Data Export'!CU383*AY$1</f>
        <v>0</v>
      </c>
      <c r="AZ382" s="2">
        <f>'Processed Data Export'!CV383*AZ$1</f>
        <v>0</v>
      </c>
      <c r="BA382" s="2">
        <f>'Processed Data Export'!CW383*BA$1</f>
        <v>0</v>
      </c>
      <c r="BB382" s="2">
        <f>'Processed Data Export'!CX383*BB$1</f>
        <v>0</v>
      </c>
      <c r="BC382" s="2">
        <f>'Processed Data Export'!CY383*BC$1</f>
        <v>0</v>
      </c>
      <c r="BD382" s="2">
        <f>'Processed Data Export'!CZ383*BD$1</f>
        <v>0</v>
      </c>
      <c r="BE382" s="2">
        <f>'Processed Data Export'!DA383*BE$1</f>
        <v>0</v>
      </c>
      <c r="BF382" s="2">
        <f>'Processed Data Export'!DB383*BF$1</f>
        <v>0</v>
      </c>
      <c r="BG382" s="2">
        <f>'Processed Data Export'!DC383*BG$1</f>
        <v>0</v>
      </c>
      <c r="BH382" s="2">
        <f>'Processed Data Export'!DD383*BH$1</f>
        <v>0</v>
      </c>
      <c r="BI382" s="2">
        <f>'Processed Data Export'!DE383*BI$1</f>
        <v>0</v>
      </c>
      <c r="BJ382" s="2">
        <f>'Processed Data Export'!DF383*BJ$1</f>
        <v>0</v>
      </c>
      <c r="BK382" s="2">
        <f>'Processed Data Export'!DG383*BK$1</f>
        <v>0</v>
      </c>
      <c r="BL382" s="2">
        <f>'Processed Data Export'!DH383*BL$1</f>
        <v>0</v>
      </c>
      <c r="BM382" s="2">
        <f>'Processed Data Export'!DI383*BM$1</f>
        <v>0</v>
      </c>
      <c r="BN382" s="2">
        <f>'Processed Data Export'!DJ383*BN$1</f>
        <v>0</v>
      </c>
      <c r="BO382" s="2">
        <f>'Processed Data Export'!DK383*BO$1</f>
        <v>0</v>
      </c>
      <c r="BP382" s="2">
        <f>'Processed Data Export'!DL383*BP$1</f>
        <v>0</v>
      </c>
      <c r="BQ382" s="2">
        <f>'Processed Data Export'!DM383*BQ$1</f>
        <v>0</v>
      </c>
      <c r="BR382" s="2">
        <f>'Processed Data Export'!DN383*BR$1</f>
        <v>0</v>
      </c>
      <c r="BS382" s="2">
        <f>'Processed Data Export'!DO383*BS$1</f>
        <v>0</v>
      </c>
      <c r="BT382" s="2">
        <f>'Processed Data Export'!DP383*BT$1</f>
        <v>0</v>
      </c>
      <c r="BU382" s="2">
        <f>'Processed Data Export'!DQ383*BU$1</f>
        <v>0</v>
      </c>
      <c r="BV382" s="2">
        <f>'Processed Data Export'!DR383*BV$1</f>
        <v>0</v>
      </c>
      <c r="BW382" s="2">
        <f>'Processed Data Export'!DS383*BW$1</f>
        <v>0</v>
      </c>
      <c r="BX382" s="2">
        <f>'Processed Data Export'!DT383*BX$1</f>
        <v>0</v>
      </c>
      <c r="BY382" s="2">
        <f>'Processed Data Export'!DU383*BY$1</f>
        <v>0</v>
      </c>
      <c r="BZ382" s="2">
        <f>'Processed Data Export'!DV383*BZ$1</f>
        <v>0</v>
      </c>
      <c r="CA382" s="2">
        <f>'Processed Data Export'!DW383*CA$1</f>
        <v>0</v>
      </c>
      <c r="CB382" s="2">
        <f>'Processed Data Export'!DX383*CB$1</f>
        <v>0</v>
      </c>
      <c r="CC382" s="2">
        <f>'Processed Data Export'!DY383*CC$1</f>
        <v>0</v>
      </c>
      <c r="CD382" s="2">
        <f>'Processed Data Export'!DZ383*CD$1</f>
        <v>0</v>
      </c>
      <c r="CE382" s="2">
        <f>'Processed Data Export'!EA383*CE$1</f>
        <v>0</v>
      </c>
      <c r="CF382" s="2">
        <f>'Processed Data Export'!EB383*CF$1</f>
        <v>0</v>
      </c>
      <c r="CG382" s="2">
        <f>'Processed Data Export'!EC383*CG$1</f>
        <v>0</v>
      </c>
      <c r="CH382" s="2">
        <f>'Processed Data Export'!ED383*CH$1</f>
        <v>0</v>
      </c>
      <c r="CI382" s="2">
        <f>'Processed Data Export'!EE383*CI$1</f>
        <v>0</v>
      </c>
      <c r="CJ382" s="2">
        <f>'Processed Data Export'!EF383*CJ$1</f>
        <v>0</v>
      </c>
      <c r="CK382" s="2">
        <f>'Processed Data Export'!EG383*CK$1</f>
        <v>0</v>
      </c>
      <c r="CL382" s="2">
        <f>'Processed Data Export'!EH383*CL$1</f>
        <v>0</v>
      </c>
      <c r="CM382" s="2">
        <f>'Processed Data Export'!EI383*CM$1</f>
        <v>0</v>
      </c>
      <c r="CN382" s="2">
        <f>'Processed Data Export'!EJ383*CN$1</f>
        <v>0</v>
      </c>
      <c r="CO382" s="2">
        <f t="shared" si="10"/>
        <v>0</v>
      </c>
      <c r="CP382" s="2">
        <f t="shared" si="11"/>
        <v>0</v>
      </c>
    </row>
    <row r="383" spans="1:94" x14ac:dyDescent="0.35">
      <c r="A383" s="2">
        <f>'Processed Data Export'!B384</f>
        <v>0</v>
      </c>
      <c r="B383" s="2">
        <f>'Processed Data Export'!AX384*B$1</f>
        <v>0</v>
      </c>
      <c r="C383" s="2">
        <f>'Processed Data Export'!AY384*C$1</f>
        <v>0</v>
      </c>
      <c r="D383" s="2">
        <f>'Processed Data Export'!AZ384*D$1</f>
        <v>0</v>
      </c>
      <c r="E383" s="2">
        <f>'Processed Data Export'!BA384*E$1</f>
        <v>0</v>
      </c>
      <c r="F383" s="2">
        <f>'Processed Data Export'!BB384*F$1</f>
        <v>0</v>
      </c>
      <c r="G383" s="2">
        <f>'Processed Data Export'!BC384*G$1</f>
        <v>0</v>
      </c>
      <c r="H383" s="2">
        <f>'Processed Data Export'!BD384*H$1</f>
        <v>0</v>
      </c>
      <c r="I383" s="2">
        <f>'Processed Data Export'!BE384*I$1</f>
        <v>0</v>
      </c>
      <c r="J383" s="2">
        <f>'Processed Data Export'!BF384*J$1</f>
        <v>0</v>
      </c>
      <c r="K383" s="2">
        <f>'Processed Data Export'!BG384*K$1</f>
        <v>0</v>
      </c>
      <c r="L383" s="2">
        <f>'Processed Data Export'!BH384*L$1</f>
        <v>0</v>
      </c>
      <c r="M383" s="2">
        <f>'Processed Data Export'!BI384*M$1</f>
        <v>0</v>
      </c>
      <c r="N383" s="2">
        <f>'Processed Data Export'!BJ384*N$1</f>
        <v>0</v>
      </c>
      <c r="O383" s="2">
        <f>'Processed Data Export'!BK384*O$1</f>
        <v>0</v>
      </c>
      <c r="P383" s="2">
        <f>'Processed Data Export'!BL384*P$1</f>
        <v>0</v>
      </c>
      <c r="Q383" s="2">
        <f>'Processed Data Export'!BM384*Q$1</f>
        <v>0</v>
      </c>
      <c r="R383" s="2">
        <f>'Processed Data Export'!BN384*R$1</f>
        <v>0</v>
      </c>
      <c r="S383" s="2">
        <f>'Processed Data Export'!BO384*S$1</f>
        <v>0</v>
      </c>
      <c r="T383" s="2">
        <f>'Processed Data Export'!BP384*T$1</f>
        <v>0</v>
      </c>
      <c r="U383" s="2">
        <f>'Processed Data Export'!BQ384*U$1</f>
        <v>0</v>
      </c>
      <c r="V383" s="2">
        <f>'Processed Data Export'!BR384*V$1</f>
        <v>0</v>
      </c>
      <c r="W383" s="2">
        <f>'Processed Data Export'!BS384*W$1</f>
        <v>0</v>
      </c>
      <c r="X383" s="2">
        <f>'Processed Data Export'!BT384*X$1</f>
        <v>0</v>
      </c>
      <c r="Y383" s="2">
        <f>'Processed Data Export'!BU384*Y$1</f>
        <v>0</v>
      </c>
      <c r="Z383" s="2">
        <f>'Processed Data Export'!BV384*Z$1</f>
        <v>0</v>
      </c>
      <c r="AA383" s="2">
        <f>'Processed Data Export'!BW384*AA$1</f>
        <v>0</v>
      </c>
      <c r="AB383" s="2">
        <f>'Processed Data Export'!BX384*AB$1</f>
        <v>0</v>
      </c>
      <c r="AC383" s="2">
        <f>'Processed Data Export'!BY384*AC$1</f>
        <v>0</v>
      </c>
      <c r="AD383" s="2">
        <f>'Processed Data Export'!BZ384*AD$1</f>
        <v>0</v>
      </c>
      <c r="AE383" s="2">
        <f>'Processed Data Export'!CA384*AE$1</f>
        <v>0</v>
      </c>
      <c r="AF383" s="2">
        <f>'Processed Data Export'!CB384*AF$1</f>
        <v>0</v>
      </c>
      <c r="AG383" s="2">
        <f>'Processed Data Export'!CC384*AG$1</f>
        <v>0</v>
      </c>
      <c r="AH383" s="2">
        <f>'Processed Data Export'!CD384*AH$1</f>
        <v>0</v>
      </c>
      <c r="AI383" s="2">
        <f>'Processed Data Export'!CE384*AI$1</f>
        <v>0</v>
      </c>
      <c r="AJ383" s="2">
        <f>'Processed Data Export'!CF384*AJ$1</f>
        <v>0</v>
      </c>
      <c r="AK383" s="2">
        <f>'Processed Data Export'!CG384*AK$1</f>
        <v>0</v>
      </c>
      <c r="AL383" s="2">
        <f>'Processed Data Export'!CH384*AL$1</f>
        <v>0</v>
      </c>
      <c r="AM383" s="2">
        <f>'Processed Data Export'!CI384*AM$1</f>
        <v>0</v>
      </c>
      <c r="AN383" s="2">
        <f>'Processed Data Export'!CJ384*AN$1</f>
        <v>0</v>
      </c>
      <c r="AO383" s="2">
        <f>'Processed Data Export'!CK384*AO$1</f>
        <v>0</v>
      </c>
      <c r="AP383" s="2">
        <f>'Processed Data Export'!CL384*AP$1</f>
        <v>0</v>
      </c>
      <c r="AQ383" s="2">
        <f>'Processed Data Export'!CM384*AQ$1</f>
        <v>0</v>
      </c>
      <c r="AR383" s="2">
        <f>'Processed Data Export'!CN384*AR$1</f>
        <v>0</v>
      </c>
      <c r="AS383" s="2">
        <f>'Processed Data Export'!CO384*AS$1</f>
        <v>0</v>
      </c>
      <c r="AT383" s="2">
        <f>'Processed Data Export'!CP384*AT$1</f>
        <v>0</v>
      </c>
      <c r="AU383" s="2">
        <f>'Processed Data Export'!CQ384*AU$1</f>
        <v>0</v>
      </c>
      <c r="AV383" s="2">
        <f>'Processed Data Export'!CR384*AV$1</f>
        <v>0</v>
      </c>
      <c r="AW383" s="2">
        <f>'Processed Data Export'!CS384*AW$1</f>
        <v>0</v>
      </c>
      <c r="AX383" s="2">
        <f>'Processed Data Export'!CT384*AX$1</f>
        <v>0</v>
      </c>
      <c r="AY383" s="2">
        <f>'Processed Data Export'!CU384*AY$1</f>
        <v>0</v>
      </c>
      <c r="AZ383" s="2">
        <f>'Processed Data Export'!CV384*AZ$1</f>
        <v>0</v>
      </c>
      <c r="BA383" s="2">
        <f>'Processed Data Export'!CW384*BA$1</f>
        <v>0</v>
      </c>
      <c r="BB383" s="2">
        <f>'Processed Data Export'!CX384*BB$1</f>
        <v>0</v>
      </c>
      <c r="BC383" s="2">
        <f>'Processed Data Export'!CY384*BC$1</f>
        <v>0</v>
      </c>
      <c r="BD383" s="2">
        <f>'Processed Data Export'!CZ384*BD$1</f>
        <v>0</v>
      </c>
      <c r="BE383" s="2">
        <f>'Processed Data Export'!DA384*BE$1</f>
        <v>0</v>
      </c>
      <c r="BF383" s="2">
        <f>'Processed Data Export'!DB384*BF$1</f>
        <v>0</v>
      </c>
      <c r="BG383" s="2">
        <f>'Processed Data Export'!DC384*BG$1</f>
        <v>0</v>
      </c>
      <c r="BH383" s="2">
        <f>'Processed Data Export'!DD384*BH$1</f>
        <v>0</v>
      </c>
      <c r="BI383" s="2">
        <f>'Processed Data Export'!DE384*BI$1</f>
        <v>0</v>
      </c>
      <c r="BJ383" s="2">
        <f>'Processed Data Export'!DF384*BJ$1</f>
        <v>0</v>
      </c>
      <c r="BK383" s="2">
        <f>'Processed Data Export'!DG384*BK$1</f>
        <v>0</v>
      </c>
      <c r="BL383" s="2">
        <f>'Processed Data Export'!DH384*BL$1</f>
        <v>0</v>
      </c>
      <c r="BM383" s="2">
        <f>'Processed Data Export'!DI384*BM$1</f>
        <v>0</v>
      </c>
      <c r="BN383" s="2">
        <f>'Processed Data Export'!DJ384*BN$1</f>
        <v>0</v>
      </c>
      <c r="BO383" s="2">
        <f>'Processed Data Export'!DK384*BO$1</f>
        <v>0</v>
      </c>
      <c r="BP383" s="2">
        <f>'Processed Data Export'!DL384*BP$1</f>
        <v>0</v>
      </c>
      <c r="BQ383" s="2">
        <f>'Processed Data Export'!DM384*BQ$1</f>
        <v>0</v>
      </c>
      <c r="BR383" s="2">
        <f>'Processed Data Export'!DN384*BR$1</f>
        <v>0</v>
      </c>
      <c r="BS383" s="2">
        <f>'Processed Data Export'!DO384*BS$1</f>
        <v>0</v>
      </c>
      <c r="BT383" s="2">
        <f>'Processed Data Export'!DP384*BT$1</f>
        <v>0</v>
      </c>
      <c r="BU383" s="2">
        <f>'Processed Data Export'!DQ384*BU$1</f>
        <v>0</v>
      </c>
      <c r="BV383" s="2">
        <f>'Processed Data Export'!DR384*BV$1</f>
        <v>0</v>
      </c>
      <c r="BW383" s="2">
        <f>'Processed Data Export'!DS384*BW$1</f>
        <v>0</v>
      </c>
      <c r="BX383" s="2">
        <f>'Processed Data Export'!DT384*BX$1</f>
        <v>0</v>
      </c>
      <c r="BY383" s="2">
        <f>'Processed Data Export'!DU384*BY$1</f>
        <v>0</v>
      </c>
      <c r="BZ383" s="2">
        <f>'Processed Data Export'!DV384*BZ$1</f>
        <v>0</v>
      </c>
      <c r="CA383" s="2">
        <f>'Processed Data Export'!DW384*CA$1</f>
        <v>0</v>
      </c>
      <c r="CB383" s="2">
        <f>'Processed Data Export'!DX384*CB$1</f>
        <v>0</v>
      </c>
      <c r="CC383" s="2">
        <f>'Processed Data Export'!DY384*CC$1</f>
        <v>0</v>
      </c>
      <c r="CD383" s="2">
        <f>'Processed Data Export'!DZ384*CD$1</f>
        <v>0</v>
      </c>
      <c r="CE383" s="2">
        <f>'Processed Data Export'!EA384*CE$1</f>
        <v>0</v>
      </c>
      <c r="CF383" s="2">
        <f>'Processed Data Export'!EB384*CF$1</f>
        <v>0</v>
      </c>
      <c r="CG383" s="2">
        <f>'Processed Data Export'!EC384*CG$1</f>
        <v>0</v>
      </c>
      <c r="CH383" s="2">
        <f>'Processed Data Export'!ED384*CH$1</f>
        <v>0</v>
      </c>
      <c r="CI383" s="2">
        <f>'Processed Data Export'!EE384*CI$1</f>
        <v>0</v>
      </c>
      <c r="CJ383" s="2">
        <f>'Processed Data Export'!EF384*CJ$1</f>
        <v>0</v>
      </c>
      <c r="CK383" s="2">
        <f>'Processed Data Export'!EG384*CK$1</f>
        <v>0</v>
      </c>
      <c r="CL383" s="2">
        <f>'Processed Data Export'!EH384*CL$1</f>
        <v>0</v>
      </c>
      <c r="CM383" s="2">
        <f>'Processed Data Export'!EI384*CM$1</f>
        <v>0</v>
      </c>
      <c r="CN383" s="2">
        <f>'Processed Data Export'!EJ384*CN$1</f>
        <v>0</v>
      </c>
      <c r="CO383" s="2">
        <f t="shared" si="10"/>
        <v>0</v>
      </c>
      <c r="CP383" s="2">
        <f t="shared" si="11"/>
        <v>0</v>
      </c>
    </row>
    <row r="384" spans="1:94" x14ac:dyDescent="0.35">
      <c r="A384" s="2">
        <f>'Processed Data Export'!B385</f>
        <v>0</v>
      </c>
      <c r="B384" s="2">
        <f>'Processed Data Export'!AX385*B$1</f>
        <v>0</v>
      </c>
      <c r="C384" s="2">
        <f>'Processed Data Export'!AY385*C$1</f>
        <v>0</v>
      </c>
      <c r="D384" s="2">
        <f>'Processed Data Export'!AZ385*D$1</f>
        <v>0</v>
      </c>
      <c r="E384" s="2">
        <f>'Processed Data Export'!BA385*E$1</f>
        <v>0</v>
      </c>
      <c r="F384" s="2">
        <f>'Processed Data Export'!BB385*F$1</f>
        <v>0</v>
      </c>
      <c r="G384" s="2">
        <f>'Processed Data Export'!BC385*G$1</f>
        <v>0</v>
      </c>
      <c r="H384" s="2">
        <f>'Processed Data Export'!BD385*H$1</f>
        <v>0</v>
      </c>
      <c r="I384" s="2">
        <f>'Processed Data Export'!BE385*I$1</f>
        <v>0</v>
      </c>
      <c r="J384" s="2">
        <f>'Processed Data Export'!BF385*J$1</f>
        <v>0</v>
      </c>
      <c r="K384" s="2">
        <f>'Processed Data Export'!BG385*K$1</f>
        <v>0</v>
      </c>
      <c r="L384" s="2">
        <f>'Processed Data Export'!BH385*L$1</f>
        <v>0</v>
      </c>
      <c r="M384" s="2">
        <f>'Processed Data Export'!BI385*M$1</f>
        <v>0</v>
      </c>
      <c r="N384" s="2">
        <f>'Processed Data Export'!BJ385*N$1</f>
        <v>0</v>
      </c>
      <c r="O384" s="2">
        <f>'Processed Data Export'!BK385*O$1</f>
        <v>0</v>
      </c>
      <c r="P384" s="2">
        <f>'Processed Data Export'!BL385*P$1</f>
        <v>0</v>
      </c>
      <c r="Q384" s="2">
        <f>'Processed Data Export'!BM385*Q$1</f>
        <v>0</v>
      </c>
      <c r="R384" s="2">
        <f>'Processed Data Export'!BN385*R$1</f>
        <v>0</v>
      </c>
      <c r="S384" s="2">
        <f>'Processed Data Export'!BO385*S$1</f>
        <v>0</v>
      </c>
      <c r="T384" s="2">
        <f>'Processed Data Export'!BP385*T$1</f>
        <v>0</v>
      </c>
      <c r="U384" s="2">
        <f>'Processed Data Export'!BQ385*U$1</f>
        <v>0</v>
      </c>
      <c r="V384" s="2">
        <f>'Processed Data Export'!BR385*V$1</f>
        <v>0</v>
      </c>
      <c r="W384" s="2">
        <f>'Processed Data Export'!BS385*W$1</f>
        <v>0</v>
      </c>
      <c r="X384" s="2">
        <f>'Processed Data Export'!BT385*X$1</f>
        <v>0</v>
      </c>
      <c r="Y384" s="2">
        <f>'Processed Data Export'!BU385*Y$1</f>
        <v>0</v>
      </c>
      <c r="Z384" s="2">
        <f>'Processed Data Export'!BV385*Z$1</f>
        <v>0</v>
      </c>
      <c r="AA384" s="2">
        <f>'Processed Data Export'!BW385*AA$1</f>
        <v>0</v>
      </c>
      <c r="AB384" s="2">
        <f>'Processed Data Export'!BX385*AB$1</f>
        <v>0</v>
      </c>
      <c r="AC384" s="2">
        <f>'Processed Data Export'!BY385*AC$1</f>
        <v>0</v>
      </c>
      <c r="AD384" s="2">
        <f>'Processed Data Export'!BZ385*AD$1</f>
        <v>0</v>
      </c>
      <c r="AE384" s="2">
        <f>'Processed Data Export'!CA385*AE$1</f>
        <v>0</v>
      </c>
      <c r="AF384" s="2">
        <f>'Processed Data Export'!CB385*AF$1</f>
        <v>0</v>
      </c>
      <c r="AG384" s="2">
        <f>'Processed Data Export'!CC385*AG$1</f>
        <v>0</v>
      </c>
      <c r="AH384" s="2">
        <f>'Processed Data Export'!CD385*AH$1</f>
        <v>0</v>
      </c>
      <c r="AI384" s="2">
        <f>'Processed Data Export'!CE385*AI$1</f>
        <v>0</v>
      </c>
      <c r="AJ384" s="2">
        <f>'Processed Data Export'!CF385*AJ$1</f>
        <v>0</v>
      </c>
      <c r="AK384" s="2">
        <f>'Processed Data Export'!CG385*AK$1</f>
        <v>0</v>
      </c>
      <c r="AL384" s="2">
        <f>'Processed Data Export'!CH385*AL$1</f>
        <v>0</v>
      </c>
      <c r="AM384" s="2">
        <f>'Processed Data Export'!CI385*AM$1</f>
        <v>0</v>
      </c>
      <c r="AN384" s="2">
        <f>'Processed Data Export'!CJ385*AN$1</f>
        <v>0</v>
      </c>
      <c r="AO384" s="2">
        <f>'Processed Data Export'!CK385*AO$1</f>
        <v>0</v>
      </c>
      <c r="AP384" s="2">
        <f>'Processed Data Export'!CL385*AP$1</f>
        <v>0</v>
      </c>
      <c r="AQ384" s="2">
        <f>'Processed Data Export'!CM385*AQ$1</f>
        <v>0</v>
      </c>
      <c r="AR384" s="2">
        <f>'Processed Data Export'!CN385*AR$1</f>
        <v>0</v>
      </c>
      <c r="AS384" s="2">
        <f>'Processed Data Export'!CO385*AS$1</f>
        <v>0</v>
      </c>
      <c r="AT384" s="2">
        <f>'Processed Data Export'!CP385*AT$1</f>
        <v>0</v>
      </c>
      <c r="AU384" s="2">
        <f>'Processed Data Export'!CQ385*AU$1</f>
        <v>0</v>
      </c>
      <c r="AV384" s="2">
        <f>'Processed Data Export'!CR385*AV$1</f>
        <v>0</v>
      </c>
      <c r="AW384" s="2">
        <f>'Processed Data Export'!CS385*AW$1</f>
        <v>0</v>
      </c>
      <c r="AX384" s="2">
        <f>'Processed Data Export'!CT385*AX$1</f>
        <v>0</v>
      </c>
      <c r="AY384" s="2">
        <f>'Processed Data Export'!CU385*AY$1</f>
        <v>0</v>
      </c>
      <c r="AZ384" s="2">
        <f>'Processed Data Export'!CV385*AZ$1</f>
        <v>0</v>
      </c>
      <c r="BA384" s="2">
        <f>'Processed Data Export'!CW385*BA$1</f>
        <v>0</v>
      </c>
      <c r="BB384" s="2">
        <f>'Processed Data Export'!CX385*BB$1</f>
        <v>0</v>
      </c>
      <c r="BC384" s="2">
        <f>'Processed Data Export'!CY385*BC$1</f>
        <v>0</v>
      </c>
      <c r="BD384" s="2">
        <f>'Processed Data Export'!CZ385*BD$1</f>
        <v>0</v>
      </c>
      <c r="BE384" s="2">
        <f>'Processed Data Export'!DA385*BE$1</f>
        <v>0</v>
      </c>
      <c r="BF384" s="2">
        <f>'Processed Data Export'!DB385*BF$1</f>
        <v>0</v>
      </c>
      <c r="BG384" s="2">
        <f>'Processed Data Export'!DC385*BG$1</f>
        <v>0</v>
      </c>
      <c r="BH384" s="2">
        <f>'Processed Data Export'!DD385*BH$1</f>
        <v>0</v>
      </c>
      <c r="BI384" s="2">
        <f>'Processed Data Export'!DE385*BI$1</f>
        <v>0</v>
      </c>
      <c r="BJ384" s="2">
        <f>'Processed Data Export'!DF385*BJ$1</f>
        <v>0</v>
      </c>
      <c r="BK384" s="2">
        <f>'Processed Data Export'!DG385*BK$1</f>
        <v>0</v>
      </c>
      <c r="BL384" s="2">
        <f>'Processed Data Export'!DH385*BL$1</f>
        <v>0</v>
      </c>
      <c r="BM384" s="2">
        <f>'Processed Data Export'!DI385*BM$1</f>
        <v>0</v>
      </c>
      <c r="BN384" s="2">
        <f>'Processed Data Export'!DJ385*BN$1</f>
        <v>0</v>
      </c>
      <c r="BO384" s="2">
        <f>'Processed Data Export'!DK385*BO$1</f>
        <v>0</v>
      </c>
      <c r="BP384" s="2">
        <f>'Processed Data Export'!DL385*BP$1</f>
        <v>0</v>
      </c>
      <c r="BQ384" s="2">
        <f>'Processed Data Export'!DM385*BQ$1</f>
        <v>0</v>
      </c>
      <c r="BR384" s="2">
        <f>'Processed Data Export'!DN385*BR$1</f>
        <v>0</v>
      </c>
      <c r="BS384" s="2">
        <f>'Processed Data Export'!DO385*BS$1</f>
        <v>0</v>
      </c>
      <c r="BT384" s="2">
        <f>'Processed Data Export'!DP385*BT$1</f>
        <v>0</v>
      </c>
      <c r="BU384" s="2">
        <f>'Processed Data Export'!DQ385*BU$1</f>
        <v>0</v>
      </c>
      <c r="BV384" s="2">
        <f>'Processed Data Export'!DR385*BV$1</f>
        <v>0</v>
      </c>
      <c r="BW384" s="2">
        <f>'Processed Data Export'!DS385*BW$1</f>
        <v>0</v>
      </c>
      <c r="BX384" s="2">
        <f>'Processed Data Export'!DT385*BX$1</f>
        <v>0</v>
      </c>
      <c r="BY384" s="2">
        <f>'Processed Data Export'!DU385*BY$1</f>
        <v>0</v>
      </c>
      <c r="BZ384" s="2">
        <f>'Processed Data Export'!DV385*BZ$1</f>
        <v>0</v>
      </c>
      <c r="CA384" s="2">
        <f>'Processed Data Export'!DW385*CA$1</f>
        <v>0</v>
      </c>
      <c r="CB384" s="2">
        <f>'Processed Data Export'!DX385*CB$1</f>
        <v>0</v>
      </c>
      <c r="CC384" s="2">
        <f>'Processed Data Export'!DY385*CC$1</f>
        <v>0</v>
      </c>
      <c r="CD384" s="2">
        <f>'Processed Data Export'!DZ385*CD$1</f>
        <v>0</v>
      </c>
      <c r="CE384" s="2">
        <f>'Processed Data Export'!EA385*CE$1</f>
        <v>0</v>
      </c>
      <c r="CF384" s="2">
        <f>'Processed Data Export'!EB385*CF$1</f>
        <v>0</v>
      </c>
      <c r="CG384" s="2">
        <f>'Processed Data Export'!EC385*CG$1</f>
        <v>0</v>
      </c>
      <c r="CH384" s="2">
        <f>'Processed Data Export'!ED385*CH$1</f>
        <v>0</v>
      </c>
      <c r="CI384" s="2">
        <f>'Processed Data Export'!EE385*CI$1</f>
        <v>0</v>
      </c>
      <c r="CJ384" s="2">
        <f>'Processed Data Export'!EF385*CJ$1</f>
        <v>0</v>
      </c>
      <c r="CK384" s="2">
        <f>'Processed Data Export'!EG385*CK$1</f>
        <v>0</v>
      </c>
      <c r="CL384" s="2">
        <f>'Processed Data Export'!EH385*CL$1</f>
        <v>0</v>
      </c>
      <c r="CM384" s="2">
        <f>'Processed Data Export'!EI385*CM$1</f>
        <v>0</v>
      </c>
      <c r="CN384" s="2">
        <f>'Processed Data Export'!EJ385*CN$1</f>
        <v>0</v>
      </c>
      <c r="CO384" s="2">
        <f t="shared" si="10"/>
        <v>0</v>
      </c>
      <c r="CP384" s="2">
        <f t="shared" si="11"/>
        <v>0</v>
      </c>
    </row>
    <row r="385" spans="1:94" x14ac:dyDescent="0.35">
      <c r="A385" s="2">
        <f>'Processed Data Export'!B386</f>
        <v>0</v>
      </c>
      <c r="B385" s="2">
        <f>'Processed Data Export'!AX386*B$1</f>
        <v>0</v>
      </c>
      <c r="C385" s="2">
        <f>'Processed Data Export'!AY386*C$1</f>
        <v>0</v>
      </c>
      <c r="D385" s="2">
        <f>'Processed Data Export'!AZ386*D$1</f>
        <v>0</v>
      </c>
      <c r="E385" s="2">
        <f>'Processed Data Export'!BA386*E$1</f>
        <v>0</v>
      </c>
      <c r="F385" s="2">
        <f>'Processed Data Export'!BB386*F$1</f>
        <v>0</v>
      </c>
      <c r="G385" s="2">
        <f>'Processed Data Export'!BC386*G$1</f>
        <v>0</v>
      </c>
      <c r="H385" s="2">
        <f>'Processed Data Export'!BD386*H$1</f>
        <v>0</v>
      </c>
      <c r="I385" s="2">
        <f>'Processed Data Export'!BE386*I$1</f>
        <v>0</v>
      </c>
      <c r="J385" s="2">
        <f>'Processed Data Export'!BF386*J$1</f>
        <v>0</v>
      </c>
      <c r="K385" s="2">
        <f>'Processed Data Export'!BG386*K$1</f>
        <v>0</v>
      </c>
      <c r="L385" s="2">
        <f>'Processed Data Export'!BH386*L$1</f>
        <v>0</v>
      </c>
      <c r="M385" s="2">
        <f>'Processed Data Export'!BI386*M$1</f>
        <v>0</v>
      </c>
      <c r="N385" s="2">
        <f>'Processed Data Export'!BJ386*N$1</f>
        <v>0</v>
      </c>
      <c r="O385" s="2">
        <f>'Processed Data Export'!BK386*O$1</f>
        <v>0</v>
      </c>
      <c r="P385" s="2">
        <f>'Processed Data Export'!BL386*P$1</f>
        <v>0</v>
      </c>
      <c r="Q385" s="2">
        <f>'Processed Data Export'!BM386*Q$1</f>
        <v>0</v>
      </c>
      <c r="R385" s="2">
        <f>'Processed Data Export'!BN386*R$1</f>
        <v>0</v>
      </c>
      <c r="S385" s="2">
        <f>'Processed Data Export'!BO386*S$1</f>
        <v>0</v>
      </c>
      <c r="T385" s="2">
        <f>'Processed Data Export'!BP386*T$1</f>
        <v>0</v>
      </c>
      <c r="U385" s="2">
        <f>'Processed Data Export'!BQ386*U$1</f>
        <v>0</v>
      </c>
      <c r="V385" s="2">
        <f>'Processed Data Export'!BR386*V$1</f>
        <v>0</v>
      </c>
      <c r="W385" s="2">
        <f>'Processed Data Export'!BS386*W$1</f>
        <v>0</v>
      </c>
      <c r="X385" s="2">
        <f>'Processed Data Export'!BT386*X$1</f>
        <v>0</v>
      </c>
      <c r="Y385" s="2">
        <f>'Processed Data Export'!BU386*Y$1</f>
        <v>0</v>
      </c>
      <c r="Z385" s="2">
        <f>'Processed Data Export'!BV386*Z$1</f>
        <v>0</v>
      </c>
      <c r="AA385" s="2">
        <f>'Processed Data Export'!BW386*AA$1</f>
        <v>0</v>
      </c>
      <c r="AB385" s="2">
        <f>'Processed Data Export'!BX386*AB$1</f>
        <v>0</v>
      </c>
      <c r="AC385" s="2">
        <f>'Processed Data Export'!BY386*AC$1</f>
        <v>0</v>
      </c>
      <c r="AD385" s="2">
        <f>'Processed Data Export'!BZ386*AD$1</f>
        <v>0</v>
      </c>
      <c r="AE385" s="2">
        <f>'Processed Data Export'!CA386*AE$1</f>
        <v>0</v>
      </c>
      <c r="AF385" s="2">
        <f>'Processed Data Export'!CB386*AF$1</f>
        <v>0</v>
      </c>
      <c r="AG385" s="2">
        <f>'Processed Data Export'!CC386*AG$1</f>
        <v>0</v>
      </c>
      <c r="AH385" s="2">
        <f>'Processed Data Export'!CD386*AH$1</f>
        <v>0</v>
      </c>
      <c r="AI385" s="2">
        <f>'Processed Data Export'!CE386*AI$1</f>
        <v>0</v>
      </c>
      <c r="AJ385" s="2">
        <f>'Processed Data Export'!CF386*AJ$1</f>
        <v>0</v>
      </c>
      <c r="AK385" s="2">
        <f>'Processed Data Export'!CG386*AK$1</f>
        <v>0</v>
      </c>
      <c r="AL385" s="2">
        <f>'Processed Data Export'!CH386*AL$1</f>
        <v>0</v>
      </c>
      <c r="AM385" s="2">
        <f>'Processed Data Export'!CI386*AM$1</f>
        <v>0</v>
      </c>
      <c r="AN385" s="2">
        <f>'Processed Data Export'!CJ386*AN$1</f>
        <v>0</v>
      </c>
      <c r="AO385" s="2">
        <f>'Processed Data Export'!CK386*AO$1</f>
        <v>0</v>
      </c>
      <c r="AP385" s="2">
        <f>'Processed Data Export'!CL386*AP$1</f>
        <v>0</v>
      </c>
      <c r="AQ385" s="2">
        <f>'Processed Data Export'!CM386*AQ$1</f>
        <v>0</v>
      </c>
      <c r="AR385" s="2">
        <f>'Processed Data Export'!CN386*AR$1</f>
        <v>0</v>
      </c>
      <c r="AS385" s="2">
        <f>'Processed Data Export'!CO386*AS$1</f>
        <v>0</v>
      </c>
      <c r="AT385" s="2">
        <f>'Processed Data Export'!CP386*AT$1</f>
        <v>0</v>
      </c>
      <c r="AU385" s="2">
        <f>'Processed Data Export'!CQ386*AU$1</f>
        <v>0</v>
      </c>
      <c r="AV385" s="2">
        <f>'Processed Data Export'!CR386*AV$1</f>
        <v>0</v>
      </c>
      <c r="AW385" s="2">
        <f>'Processed Data Export'!CS386*AW$1</f>
        <v>0</v>
      </c>
      <c r="AX385" s="2">
        <f>'Processed Data Export'!CT386*AX$1</f>
        <v>0</v>
      </c>
      <c r="AY385" s="2">
        <f>'Processed Data Export'!CU386*AY$1</f>
        <v>0</v>
      </c>
      <c r="AZ385" s="2">
        <f>'Processed Data Export'!CV386*AZ$1</f>
        <v>0</v>
      </c>
      <c r="BA385" s="2">
        <f>'Processed Data Export'!CW386*BA$1</f>
        <v>0</v>
      </c>
      <c r="BB385" s="2">
        <f>'Processed Data Export'!CX386*BB$1</f>
        <v>0</v>
      </c>
      <c r="BC385" s="2">
        <f>'Processed Data Export'!CY386*BC$1</f>
        <v>0</v>
      </c>
      <c r="BD385" s="2">
        <f>'Processed Data Export'!CZ386*BD$1</f>
        <v>0</v>
      </c>
      <c r="BE385" s="2">
        <f>'Processed Data Export'!DA386*BE$1</f>
        <v>0</v>
      </c>
      <c r="BF385" s="2">
        <f>'Processed Data Export'!DB386*BF$1</f>
        <v>0</v>
      </c>
      <c r="BG385" s="2">
        <f>'Processed Data Export'!DC386*BG$1</f>
        <v>0</v>
      </c>
      <c r="BH385" s="2">
        <f>'Processed Data Export'!DD386*BH$1</f>
        <v>0</v>
      </c>
      <c r="BI385" s="2">
        <f>'Processed Data Export'!DE386*BI$1</f>
        <v>0</v>
      </c>
      <c r="BJ385" s="2">
        <f>'Processed Data Export'!DF386*BJ$1</f>
        <v>0</v>
      </c>
      <c r="BK385" s="2">
        <f>'Processed Data Export'!DG386*BK$1</f>
        <v>0</v>
      </c>
      <c r="BL385" s="2">
        <f>'Processed Data Export'!DH386*BL$1</f>
        <v>0</v>
      </c>
      <c r="BM385" s="2">
        <f>'Processed Data Export'!DI386*BM$1</f>
        <v>0</v>
      </c>
      <c r="BN385" s="2">
        <f>'Processed Data Export'!DJ386*BN$1</f>
        <v>0</v>
      </c>
      <c r="BO385" s="2">
        <f>'Processed Data Export'!DK386*BO$1</f>
        <v>0</v>
      </c>
      <c r="BP385" s="2">
        <f>'Processed Data Export'!DL386*BP$1</f>
        <v>0</v>
      </c>
      <c r="BQ385" s="2">
        <f>'Processed Data Export'!DM386*BQ$1</f>
        <v>0</v>
      </c>
      <c r="BR385" s="2">
        <f>'Processed Data Export'!DN386*BR$1</f>
        <v>0</v>
      </c>
      <c r="BS385" s="2">
        <f>'Processed Data Export'!DO386*BS$1</f>
        <v>0</v>
      </c>
      <c r="BT385" s="2">
        <f>'Processed Data Export'!DP386*BT$1</f>
        <v>0</v>
      </c>
      <c r="BU385" s="2">
        <f>'Processed Data Export'!DQ386*BU$1</f>
        <v>0</v>
      </c>
      <c r="BV385" s="2">
        <f>'Processed Data Export'!DR386*BV$1</f>
        <v>0</v>
      </c>
      <c r="BW385" s="2">
        <f>'Processed Data Export'!DS386*BW$1</f>
        <v>0</v>
      </c>
      <c r="BX385" s="2">
        <f>'Processed Data Export'!DT386*BX$1</f>
        <v>0</v>
      </c>
      <c r="BY385" s="2">
        <f>'Processed Data Export'!DU386*BY$1</f>
        <v>0</v>
      </c>
      <c r="BZ385" s="2">
        <f>'Processed Data Export'!DV386*BZ$1</f>
        <v>0</v>
      </c>
      <c r="CA385" s="2">
        <f>'Processed Data Export'!DW386*CA$1</f>
        <v>0</v>
      </c>
      <c r="CB385" s="2">
        <f>'Processed Data Export'!DX386*CB$1</f>
        <v>0</v>
      </c>
      <c r="CC385" s="2">
        <f>'Processed Data Export'!DY386*CC$1</f>
        <v>0</v>
      </c>
      <c r="CD385" s="2">
        <f>'Processed Data Export'!DZ386*CD$1</f>
        <v>0</v>
      </c>
      <c r="CE385" s="2">
        <f>'Processed Data Export'!EA386*CE$1</f>
        <v>0</v>
      </c>
      <c r="CF385" s="2">
        <f>'Processed Data Export'!EB386*CF$1</f>
        <v>0</v>
      </c>
      <c r="CG385" s="2">
        <f>'Processed Data Export'!EC386*CG$1</f>
        <v>0</v>
      </c>
      <c r="CH385" s="2">
        <f>'Processed Data Export'!ED386*CH$1</f>
        <v>0</v>
      </c>
      <c r="CI385" s="2">
        <f>'Processed Data Export'!EE386*CI$1</f>
        <v>0</v>
      </c>
      <c r="CJ385" s="2">
        <f>'Processed Data Export'!EF386*CJ$1</f>
        <v>0</v>
      </c>
      <c r="CK385" s="2">
        <f>'Processed Data Export'!EG386*CK$1</f>
        <v>0</v>
      </c>
      <c r="CL385" s="2">
        <f>'Processed Data Export'!EH386*CL$1</f>
        <v>0</v>
      </c>
      <c r="CM385" s="2">
        <f>'Processed Data Export'!EI386*CM$1</f>
        <v>0</v>
      </c>
      <c r="CN385" s="2">
        <f>'Processed Data Export'!EJ386*CN$1</f>
        <v>0</v>
      </c>
      <c r="CO385" s="2">
        <f t="shared" si="10"/>
        <v>0</v>
      </c>
      <c r="CP385" s="2">
        <f t="shared" si="11"/>
        <v>0</v>
      </c>
    </row>
    <row r="386" spans="1:94" x14ac:dyDescent="0.35">
      <c r="A386" s="2">
        <f>'Processed Data Export'!B387</f>
        <v>0</v>
      </c>
      <c r="B386" s="2">
        <f>'Processed Data Export'!AX387*B$1</f>
        <v>0</v>
      </c>
      <c r="C386" s="2">
        <f>'Processed Data Export'!AY387*C$1</f>
        <v>0</v>
      </c>
      <c r="D386" s="2">
        <f>'Processed Data Export'!AZ387*D$1</f>
        <v>0</v>
      </c>
      <c r="E386" s="2">
        <f>'Processed Data Export'!BA387*E$1</f>
        <v>0</v>
      </c>
      <c r="F386" s="2">
        <f>'Processed Data Export'!BB387*F$1</f>
        <v>0</v>
      </c>
      <c r="G386" s="2">
        <f>'Processed Data Export'!BC387*G$1</f>
        <v>0</v>
      </c>
      <c r="H386" s="2">
        <f>'Processed Data Export'!BD387*H$1</f>
        <v>0</v>
      </c>
      <c r="I386" s="2">
        <f>'Processed Data Export'!BE387*I$1</f>
        <v>0</v>
      </c>
      <c r="J386" s="2">
        <f>'Processed Data Export'!BF387*J$1</f>
        <v>0</v>
      </c>
      <c r="K386" s="2">
        <f>'Processed Data Export'!BG387*K$1</f>
        <v>0</v>
      </c>
      <c r="L386" s="2">
        <f>'Processed Data Export'!BH387*L$1</f>
        <v>0</v>
      </c>
      <c r="M386" s="2">
        <f>'Processed Data Export'!BI387*M$1</f>
        <v>0</v>
      </c>
      <c r="N386" s="2">
        <f>'Processed Data Export'!BJ387*N$1</f>
        <v>0</v>
      </c>
      <c r="O386" s="2">
        <f>'Processed Data Export'!BK387*O$1</f>
        <v>0</v>
      </c>
      <c r="P386" s="2">
        <f>'Processed Data Export'!BL387*P$1</f>
        <v>0</v>
      </c>
      <c r="Q386" s="2">
        <f>'Processed Data Export'!BM387*Q$1</f>
        <v>0</v>
      </c>
      <c r="R386" s="2">
        <f>'Processed Data Export'!BN387*R$1</f>
        <v>0</v>
      </c>
      <c r="S386" s="2">
        <f>'Processed Data Export'!BO387*S$1</f>
        <v>0</v>
      </c>
      <c r="T386" s="2">
        <f>'Processed Data Export'!BP387*T$1</f>
        <v>0</v>
      </c>
      <c r="U386" s="2">
        <f>'Processed Data Export'!BQ387*U$1</f>
        <v>0</v>
      </c>
      <c r="V386" s="2">
        <f>'Processed Data Export'!BR387*V$1</f>
        <v>0</v>
      </c>
      <c r="W386" s="2">
        <f>'Processed Data Export'!BS387*W$1</f>
        <v>0</v>
      </c>
      <c r="X386" s="2">
        <f>'Processed Data Export'!BT387*X$1</f>
        <v>0</v>
      </c>
      <c r="Y386" s="2">
        <f>'Processed Data Export'!BU387*Y$1</f>
        <v>0</v>
      </c>
      <c r="Z386" s="2">
        <f>'Processed Data Export'!BV387*Z$1</f>
        <v>0</v>
      </c>
      <c r="AA386" s="2">
        <f>'Processed Data Export'!BW387*AA$1</f>
        <v>0</v>
      </c>
      <c r="AB386" s="2">
        <f>'Processed Data Export'!BX387*AB$1</f>
        <v>0</v>
      </c>
      <c r="AC386" s="2">
        <f>'Processed Data Export'!BY387*AC$1</f>
        <v>0</v>
      </c>
      <c r="AD386" s="2">
        <f>'Processed Data Export'!BZ387*AD$1</f>
        <v>0</v>
      </c>
      <c r="AE386" s="2">
        <f>'Processed Data Export'!CA387*AE$1</f>
        <v>0</v>
      </c>
      <c r="AF386" s="2">
        <f>'Processed Data Export'!CB387*AF$1</f>
        <v>0</v>
      </c>
      <c r="AG386" s="2">
        <f>'Processed Data Export'!CC387*AG$1</f>
        <v>0</v>
      </c>
      <c r="AH386" s="2">
        <f>'Processed Data Export'!CD387*AH$1</f>
        <v>0</v>
      </c>
      <c r="AI386" s="2">
        <f>'Processed Data Export'!CE387*AI$1</f>
        <v>0</v>
      </c>
      <c r="AJ386" s="2">
        <f>'Processed Data Export'!CF387*AJ$1</f>
        <v>0</v>
      </c>
      <c r="AK386" s="2">
        <f>'Processed Data Export'!CG387*AK$1</f>
        <v>0</v>
      </c>
      <c r="AL386" s="2">
        <f>'Processed Data Export'!CH387*AL$1</f>
        <v>0</v>
      </c>
      <c r="AM386" s="2">
        <f>'Processed Data Export'!CI387*AM$1</f>
        <v>0</v>
      </c>
      <c r="AN386" s="2">
        <f>'Processed Data Export'!CJ387*AN$1</f>
        <v>0</v>
      </c>
      <c r="AO386" s="2">
        <f>'Processed Data Export'!CK387*AO$1</f>
        <v>0</v>
      </c>
      <c r="AP386" s="2">
        <f>'Processed Data Export'!CL387*AP$1</f>
        <v>0</v>
      </c>
      <c r="AQ386" s="2">
        <f>'Processed Data Export'!CM387*AQ$1</f>
        <v>0</v>
      </c>
      <c r="AR386" s="2">
        <f>'Processed Data Export'!CN387*AR$1</f>
        <v>0</v>
      </c>
      <c r="AS386" s="2">
        <f>'Processed Data Export'!CO387*AS$1</f>
        <v>0</v>
      </c>
      <c r="AT386" s="2">
        <f>'Processed Data Export'!CP387*AT$1</f>
        <v>0</v>
      </c>
      <c r="AU386" s="2">
        <f>'Processed Data Export'!CQ387*AU$1</f>
        <v>0</v>
      </c>
      <c r="AV386" s="2">
        <f>'Processed Data Export'!CR387*AV$1</f>
        <v>0</v>
      </c>
      <c r="AW386" s="2">
        <f>'Processed Data Export'!CS387*AW$1</f>
        <v>0</v>
      </c>
      <c r="AX386" s="2">
        <f>'Processed Data Export'!CT387*AX$1</f>
        <v>0</v>
      </c>
      <c r="AY386" s="2">
        <f>'Processed Data Export'!CU387*AY$1</f>
        <v>0</v>
      </c>
      <c r="AZ386" s="2">
        <f>'Processed Data Export'!CV387*AZ$1</f>
        <v>0</v>
      </c>
      <c r="BA386" s="2">
        <f>'Processed Data Export'!CW387*BA$1</f>
        <v>0</v>
      </c>
      <c r="BB386" s="2">
        <f>'Processed Data Export'!CX387*BB$1</f>
        <v>0</v>
      </c>
      <c r="BC386" s="2">
        <f>'Processed Data Export'!CY387*BC$1</f>
        <v>0</v>
      </c>
      <c r="BD386" s="2">
        <f>'Processed Data Export'!CZ387*BD$1</f>
        <v>0</v>
      </c>
      <c r="BE386" s="2">
        <f>'Processed Data Export'!DA387*BE$1</f>
        <v>0</v>
      </c>
      <c r="BF386" s="2">
        <f>'Processed Data Export'!DB387*BF$1</f>
        <v>0</v>
      </c>
      <c r="BG386" s="2">
        <f>'Processed Data Export'!DC387*BG$1</f>
        <v>0</v>
      </c>
      <c r="BH386" s="2">
        <f>'Processed Data Export'!DD387*BH$1</f>
        <v>0</v>
      </c>
      <c r="BI386" s="2">
        <f>'Processed Data Export'!DE387*BI$1</f>
        <v>0</v>
      </c>
      <c r="BJ386" s="2">
        <f>'Processed Data Export'!DF387*BJ$1</f>
        <v>0</v>
      </c>
      <c r="BK386" s="2">
        <f>'Processed Data Export'!DG387*BK$1</f>
        <v>0</v>
      </c>
      <c r="BL386" s="2">
        <f>'Processed Data Export'!DH387*BL$1</f>
        <v>0</v>
      </c>
      <c r="BM386" s="2">
        <f>'Processed Data Export'!DI387*BM$1</f>
        <v>0</v>
      </c>
      <c r="BN386" s="2">
        <f>'Processed Data Export'!DJ387*BN$1</f>
        <v>0</v>
      </c>
      <c r="BO386" s="2">
        <f>'Processed Data Export'!DK387*BO$1</f>
        <v>0</v>
      </c>
      <c r="BP386" s="2">
        <f>'Processed Data Export'!DL387*BP$1</f>
        <v>0</v>
      </c>
      <c r="BQ386" s="2">
        <f>'Processed Data Export'!DM387*BQ$1</f>
        <v>0</v>
      </c>
      <c r="BR386" s="2">
        <f>'Processed Data Export'!DN387*BR$1</f>
        <v>0</v>
      </c>
      <c r="BS386" s="2">
        <f>'Processed Data Export'!DO387*BS$1</f>
        <v>0</v>
      </c>
      <c r="BT386" s="2">
        <f>'Processed Data Export'!DP387*BT$1</f>
        <v>0</v>
      </c>
      <c r="BU386" s="2">
        <f>'Processed Data Export'!DQ387*BU$1</f>
        <v>0</v>
      </c>
      <c r="BV386" s="2">
        <f>'Processed Data Export'!DR387*BV$1</f>
        <v>0</v>
      </c>
      <c r="BW386" s="2">
        <f>'Processed Data Export'!DS387*BW$1</f>
        <v>0</v>
      </c>
      <c r="BX386" s="2">
        <f>'Processed Data Export'!DT387*BX$1</f>
        <v>0</v>
      </c>
      <c r="BY386" s="2">
        <f>'Processed Data Export'!DU387*BY$1</f>
        <v>0</v>
      </c>
      <c r="BZ386" s="2">
        <f>'Processed Data Export'!DV387*BZ$1</f>
        <v>0</v>
      </c>
      <c r="CA386" s="2">
        <f>'Processed Data Export'!DW387*CA$1</f>
        <v>0</v>
      </c>
      <c r="CB386" s="2">
        <f>'Processed Data Export'!DX387*CB$1</f>
        <v>0</v>
      </c>
      <c r="CC386" s="2">
        <f>'Processed Data Export'!DY387*CC$1</f>
        <v>0</v>
      </c>
      <c r="CD386" s="2">
        <f>'Processed Data Export'!DZ387*CD$1</f>
        <v>0</v>
      </c>
      <c r="CE386" s="2">
        <f>'Processed Data Export'!EA387*CE$1</f>
        <v>0</v>
      </c>
      <c r="CF386" s="2">
        <f>'Processed Data Export'!EB387*CF$1</f>
        <v>0</v>
      </c>
      <c r="CG386" s="2">
        <f>'Processed Data Export'!EC387*CG$1</f>
        <v>0</v>
      </c>
      <c r="CH386" s="2">
        <f>'Processed Data Export'!ED387*CH$1</f>
        <v>0</v>
      </c>
      <c r="CI386" s="2">
        <f>'Processed Data Export'!EE387*CI$1</f>
        <v>0</v>
      </c>
      <c r="CJ386" s="2">
        <f>'Processed Data Export'!EF387*CJ$1</f>
        <v>0</v>
      </c>
      <c r="CK386" s="2">
        <f>'Processed Data Export'!EG387*CK$1</f>
        <v>0</v>
      </c>
      <c r="CL386" s="2">
        <f>'Processed Data Export'!EH387*CL$1</f>
        <v>0</v>
      </c>
      <c r="CM386" s="2">
        <f>'Processed Data Export'!EI387*CM$1</f>
        <v>0</v>
      </c>
      <c r="CN386" s="2">
        <f>'Processed Data Export'!EJ387*CN$1</f>
        <v>0</v>
      </c>
      <c r="CO386" s="2">
        <f t="shared" ref="CO386:CO401" si="12">SUM(B386:CN386)</f>
        <v>0</v>
      </c>
      <c r="CP386" s="2">
        <f t="shared" si="11"/>
        <v>0</v>
      </c>
    </row>
    <row r="387" spans="1:94" x14ac:dyDescent="0.35">
      <c r="A387" s="2">
        <f>'Processed Data Export'!B388</f>
        <v>0</v>
      </c>
      <c r="B387" s="2">
        <f>'Processed Data Export'!AX388*B$1</f>
        <v>0</v>
      </c>
      <c r="C387" s="2">
        <f>'Processed Data Export'!AY388*C$1</f>
        <v>0</v>
      </c>
      <c r="D387" s="2">
        <f>'Processed Data Export'!AZ388*D$1</f>
        <v>0</v>
      </c>
      <c r="E387" s="2">
        <f>'Processed Data Export'!BA388*E$1</f>
        <v>0</v>
      </c>
      <c r="F387" s="2">
        <f>'Processed Data Export'!BB388*F$1</f>
        <v>0</v>
      </c>
      <c r="G387" s="2">
        <f>'Processed Data Export'!BC388*G$1</f>
        <v>0</v>
      </c>
      <c r="H387" s="2">
        <f>'Processed Data Export'!BD388*H$1</f>
        <v>0</v>
      </c>
      <c r="I387" s="2">
        <f>'Processed Data Export'!BE388*I$1</f>
        <v>0</v>
      </c>
      <c r="J387" s="2">
        <f>'Processed Data Export'!BF388*J$1</f>
        <v>0</v>
      </c>
      <c r="K387" s="2">
        <f>'Processed Data Export'!BG388*K$1</f>
        <v>0</v>
      </c>
      <c r="L387" s="2">
        <f>'Processed Data Export'!BH388*L$1</f>
        <v>0</v>
      </c>
      <c r="M387" s="2">
        <f>'Processed Data Export'!BI388*M$1</f>
        <v>0</v>
      </c>
      <c r="N387" s="2">
        <f>'Processed Data Export'!BJ388*N$1</f>
        <v>0</v>
      </c>
      <c r="O387" s="2">
        <f>'Processed Data Export'!BK388*O$1</f>
        <v>0</v>
      </c>
      <c r="P387" s="2">
        <f>'Processed Data Export'!BL388*P$1</f>
        <v>0</v>
      </c>
      <c r="Q387" s="2">
        <f>'Processed Data Export'!BM388*Q$1</f>
        <v>0</v>
      </c>
      <c r="R387" s="2">
        <f>'Processed Data Export'!BN388*R$1</f>
        <v>0</v>
      </c>
      <c r="S387" s="2">
        <f>'Processed Data Export'!BO388*S$1</f>
        <v>0</v>
      </c>
      <c r="T387" s="2">
        <f>'Processed Data Export'!BP388*T$1</f>
        <v>0</v>
      </c>
      <c r="U387" s="2">
        <f>'Processed Data Export'!BQ388*U$1</f>
        <v>0</v>
      </c>
      <c r="V387" s="2">
        <f>'Processed Data Export'!BR388*V$1</f>
        <v>0</v>
      </c>
      <c r="W387" s="2">
        <f>'Processed Data Export'!BS388*W$1</f>
        <v>0</v>
      </c>
      <c r="X387" s="2">
        <f>'Processed Data Export'!BT388*X$1</f>
        <v>0</v>
      </c>
      <c r="Y387" s="2">
        <f>'Processed Data Export'!BU388*Y$1</f>
        <v>0</v>
      </c>
      <c r="Z387" s="2">
        <f>'Processed Data Export'!BV388*Z$1</f>
        <v>0</v>
      </c>
      <c r="AA387" s="2">
        <f>'Processed Data Export'!BW388*AA$1</f>
        <v>0</v>
      </c>
      <c r="AB387" s="2">
        <f>'Processed Data Export'!BX388*AB$1</f>
        <v>0</v>
      </c>
      <c r="AC387" s="2">
        <f>'Processed Data Export'!BY388*AC$1</f>
        <v>0</v>
      </c>
      <c r="AD387" s="2">
        <f>'Processed Data Export'!BZ388*AD$1</f>
        <v>0</v>
      </c>
      <c r="AE387" s="2">
        <f>'Processed Data Export'!CA388*AE$1</f>
        <v>0</v>
      </c>
      <c r="AF387" s="2">
        <f>'Processed Data Export'!CB388*AF$1</f>
        <v>0</v>
      </c>
      <c r="AG387" s="2">
        <f>'Processed Data Export'!CC388*AG$1</f>
        <v>0</v>
      </c>
      <c r="AH387" s="2">
        <f>'Processed Data Export'!CD388*AH$1</f>
        <v>0</v>
      </c>
      <c r="AI387" s="2">
        <f>'Processed Data Export'!CE388*AI$1</f>
        <v>0</v>
      </c>
      <c r="AJ387" s="2">
        <f>'Processed Data Export'!CF388*AJ$1</f>
        <v>0</v>
      </c>
      <c r="AK387" s="2">
        <f>'Processed Data Export'!CG388*AK$1</f>
        <v>0</v>
      </c>
      <c r="AL387" s="2">
        <f>'Processed Data Export'!CH388*AL$1</f>
        <v>0</v>
      </c>
      <c r="AM387" s="2">
        <f>'Processed Data Export'!CI388*AM$1</f>
        <v>0</v>
      </c>
      <c r="AN387" s="2">
        <f>'Processed Data Export'!CJ388*AN$1</f>
        <v>0</v>
      </c>
      <c r="AO387" s="2">
        <f>'Processed Data Export'!CK388*AO$1</f>
        <v>0</v>
      </c>
      <c r="AP387" s="2">
        <f>'Processed Data Export'!CL388*AP$1</f>
        <v>0</v>
      </c>
      <c r="AQ387" s="2">
        <f>'Processed Data Export'!CM388*AQ$1</f>
        <v>0</v>
      </c>
      <c r="AR387" s="2">
        <f>'Processed Data Export'!CN388*AR$1</f>
        <v>0</v>
      </c>
      <c r="AS387" s="2">
        <f>'Processed Data Export'!CO388*AS$1</f>
        <v>0</v>
      </c>
      <c r="AT387" s="2">
        <f>'Processed Data Export'!CP388*AT$1</f>
        <v>0</v>
      </c>
      <c r="AU387" s="2">
        <f>'Processed Data Export'!CQ388*AU$1</f>
        <v>0</v>
      </c>
      <c r="AV387" s="2">
        <f>'Processed Data Export'!CR388*AV$1</f>
        <v>0</v>
      </c>
      <c r="AW387" s="2">
        <f>'Processed Data Export'!CS388*AW$1</f>
        <v>0</v>
      </c>
      <c r="AX387" s="2">
        <f>'Processed Data Export'!CT388*AX$1</f>
        <v>0</v>
      </c>
      <c r="AY387" s="2">
        <f>'Processed Data Export'!CU388*AY$1</f>
        <v>0</v>
      </c>
      <c r="AZ387" s="2">
        <f>'Processed Data Export'!CV388*AZ$1</f>
        <v>0</v>
      </c>
      <c r="BA387" s="2">
        <f>'Processed Data Export'!CW388*BA$1</f>
        <v>0</v>
      </c>
      <c r="BB387" s="2">
        <f>'Processed Data Export'!CX388*BB$1</f>
        <v>0</v>
      </c>
      <c r="BC387" s="2">
        <f>'Processed Data Export'!CY388*BC$1</f>
        <v>0</v>
      </c>
      <c r="BD387" s="2">
        <f>'Processed Data Export'!CZ388*BD$1</f>
        <v>0</v>
      </c>
      <c r="BE387" s="2">
        <f>'Processed Data Export'!DA388*BE$1</f>
        <v>0</v>
      </c>
      <c r="BF387" s="2">
        <f>'Processed Data Export'!DB388*BF$1</f>
        <v>0</v>
      </c>
      <c r="BG387" s="2">
        <f>'Processed Data Export'!DC388*BG$1</f>
        <v>0</v>
      </c>
      <c r="BH387" s="2">
        <f>'Processed Data Export'!DD388*BH$1</f>
        <v>0</v>
      </c>
      <c r="BI387" s="2">
        <f>'Processed Data Export'!DE388*BI$1</f>
        <v>0</v>
      </c>
      <c r="BJ387" s="2">
        <f>'Processed Data Export'!DF388*BJ$1</f>
        <v>0</v>
      </c>
      <c r="BK387" s="2">
        <f>'Processed Data Export'!DG388*BK$1</f>
        <v>0</v>
      </c>
      <c r="BL387" s="2">
        <f>'Processed Data Export'!DH388*BL$1</f>
        <v>0</v>
      </c>
      <c r="BM387" s="2">
        <f>'Processed Data Export'!DI388*BM$1</f>
        <v>0</v>
      </c>
      <c r="BN387" s="2">
        <f>'Processed Data Export'!DJ388*BN$1</f>
        <v>0</v>
      </c>
      <c r="BO387" s="2">
        <f>'Processed Data Export'!DK388*BO$1</f>
        <v>0</v>
      </c>
      <c r="BP387" s="2">
        <f>'Processed Data Export'!DL388*BP$1</f>
        <v>0</v>
      </c>
      <c r="BQ387" s="2">
        <f>'Processed Data Export'!DM388*BQ$1</f>
        <v>0</v>
      </c>
      <c r="BR387" s="2">
        <f>'Processed Data Export'!DN388*BR$1</f>
        <v>0</v>
      </c>
      <c r="BS387" s="2">
        <f>'Processed Data Export'!DO388*BS$1</f>
        <v>0</v>
      </c>
      <c r="BT387" s="2">
        <f>'Processed Data Export'!DP388*BT$1</f>
        <v>0</v>
      </c>
      <c r="BU387" s="2">
        <f>'Processed Data Export'!DQ388*BU$1</f>
        <v>0</v>
      </c>
      <c r="BV387" s="2">
        <f>'Processed Data Export'!DR388*BV$1</f>
        <v>0</v>
      </c>
      <c r="BW387" s="2">
        <f>'Processed Data Export'!DS388*BW$1</f>
        <v>0</v>
      </c>
      <c r="BX387" s="2">
        <f>'Processed Data Export'!DT388*BX$1</f>
        <v>0</v>
      </c>
      <c r="BY387" s="2">
        <f>'Processed Data Export'!DU388*BY$1</f>
        <v>0</v>
      </c>
      <c r="BZ387" s="2">
        <f>'Processed Data Export'!DV388*BZ$1</f>
        <v>0</v>
      </c>
      <c r="CA387" s="2">
        <f>'Processed Data Export'!DW388*CA$1</f>
        <v>0</v>
      </c>
      <c r="CB387" s="2">
        <f>'Processed Data Export'!DX388*CB$1</f>
        <v>0</v>
      </c>
      <c r="CC387" s="2">
        <f>'Processed Data Export'!DY388*CC$1</f>
        <v>0</v>
      </c>
      <c r="CD387" s="2">
        <f>'Processed Data Export'!DZ388*CD$1</f>
        <v>0</v>
      </c>
      <c r="CE387" s="2">
        <f>'Processed Data Export'!EA388*CE$1</f>
        <v>0</v>
      </c>
      <c r="CF387" s="2">
        <f>'Processed Data Export'!EB388*CF$1</f>
        <v>0</v>
      </c>
      <c r="CG387" s="2">
        <f>'Processed Data Export'!EC388*CG$1</f>
        <v>0</v>
      </c>
      <c r="CH387" s="2">
        <f>'Processed Data Export'!ED388*CH$1</f>
        <v>0</v>
      </c>
      <c r="CI387" s="2">
        <f>'Processed Data Export'!EE388*CI$1</f>
        <v>0</v>
      </c>
      <c r="CJ387" s="2">
        <f>'Processed Data Export'!EF388*CJ$1</f>
        <v>0</v>
      </c>
      <c r="CK387" s="2">
        <f>'Processed Data Export'!EG388*CK$1</f>
        <v>0</v>
      </c>
      <c r="CL387" s="2">
        <f>'Processed Data Export'!EH388*CL$1</f>
        <v>0</v>
      </c>
      <c r="CM387" s="2">
        <f>'Processed Data Export'!EI388*CM$1</f>
        <v>0</v>
      </c>
      <c r="CN387" s="2">
        <f>'Processed Data Export'!EJ388*CN$1</f>
        <v>0</v>
      </c>
      <c r="CO387" s="2">
        <f t="shared" si="12"/>
        <v>0</v>
      </c>
      <c r="CP387" s="2">
        <f t="shared" ref="CP387:CP401" si="13">CO387/100</f>
        <v>0</v>
      </c>
    </row>
    <row r="388" spans="1:94" x14ac:dyDescent="0.35">
      <c r="A388" s="2">
        <f>'Processed Data Export'!B389</f>
        <v>0</v>
      </c>
      <c r="B388" s="2">
        <f>'Processed Data Export'!AX389*B$1</f>
        <v>0</v>
      </c>
      <c r="C388" s="2">
        <f>'Processed Data Export'!AY389*C$1</f>
        <v>0</v>
      </c>
      <c r="D388" s="2">
        <f>'Processed Data Export'!AZ389*D$1</f>
        <v>0</v>
      </c>
      <c r="E388" s="2">
        <f>'Processed Data Export'!BA389*E$1</f>
        <v>0</v>
      </c>
      <c r="F388" s="2">
        <f>'Processed Data Export'!BB389*F$1</f>
        <v>0</v>
      </c>
      <c r="G388" s="2">
        <f>'Processed Data Export'!BC389*G$1</f>
        <v>0</v>
      </c>
      <c r="H388" s="2">
        <f>'Processed Data Export'!BD389*H$1</f>
        <v>0</v>
      </c>
      <c r="I388" s="2">
        <f>'Processed Data Export'!BE389*I$1</f>
        <v>0</v>
      </c>
      <c r="J388" s="2">
        <f>'Processed Data Export'!BF389*J$1</f>
        <v>0</v>
      </c>
      <c r="K388" s="2">
        <f>'Processed Data Export'!BG389*K$1</f>
        <v>0</v>
      </c>
      <c r="L388" s="2">
        <f>'Processed Data Export'!BH389*L$1</f>
        <v>0</v>
      </c>
      <c r="M388" s="2">
        <f>'Processed Data Export'!BI389*M$1</f>
        <v>0</v>
      </c>
      <c r="N388" s="2">
        <f>'Processed Data Export'!BJ389*N$1</f>
        <v>0</v>
      </c>
      <c r="O388" s="2">
        <f>'Processed Data Export'!BK389*O$1</f>
        <v>0</v>
      </c>
      <c r="P388" s="2">
        <f>'Processed Data Export'!BL389*P$1</f>
        <v>0</v>
      </c>
      <c r="Q388" s="2">
        <f>'Processed Data Export'!BM389*Q$1</f>
        <v>0</v>
      </c>
      <c r="R388" s="2">
        <f>'Processed Data Export'!BN389*R$1</f>
        <v>0</v>
      </c>
      <c r="S388" s="2">
        <f>'Processed Data Export'!BO389*S$1</f>
        <v>0</v>
      </c>
      <c r="T388" s="2">
        <f>'Processed Data Export'!BP389*T$1</f>
        <v>0</v>
      </c>
      <c r="U388" s="2">
        <f>'Processed Data Export'!BQ389*U$1</f>
        <v>0</v>
      </c>
      <c r="V388" s="2">
        <f>'Processed Data Export'!BR389*V$1</f>
        <v>0</v>
      </c>
      <c r="W388" s="2">
        <f>'Processed Data Export'!BS389*W$1</f>
        <v>0</v>
      </c>
      <c r="X388" s="2">
        <f>'Processed Data Export'!BT389*X$1</f>
        <v>0</v>
      </c>
      <c r="Y388" s="2">
        <f>'Processed Data Export'!BU389*Y$1</f>
        <v>0</v>
      </c>
      <c r="Z388" s="2">
        <f>'Processed Data Export'!BV389*Z$1</f>
        <v>0</v>
      </c>
      <c r="AA388" s="2">
        <f>'Processed Data Export'!BW389*AA$1</f>
        <v>0</v>
      </c>
      <c r="AB388" s="2">
        <f>'Processed Data Export'!BX389*AB$1</f>
        <v>0</v>
      </c>
      <c r="AC388" s="2">
        <f>'Processed Data Export'!BY389*AC$1</f>
        <v>0</v>
      </c>
      <c r="AD388" s="2">
        <f>'Processed Data Export'!BZ389*AD$1</f>
        <v>0</v>
      </c>
      <c r="AE388" s="2">
        <f>'Processed Data Export'!CA389*AE$1</f>
        <v>0</v>
      </c>
      <c r="AF388" s="2">
        <f>'Processed Data Export'!CB389*AF$1</f>
        <v>0</v>
      </c>
      <c r="AG388" s="2">
        <f>'Processed Data Export'!CC389*AG$1</f>
        <v>0</v>
      </c>
      <c r="AH388" s="2">
        <f>'Processed Data Export'!CD389*AH$1</f>
        <v>0</v>
      </c>
      <c r="AI388" s="2">
        <f>'Processed Data Export'!CE389*AI$1</f>
        <v>0</v>
      </c>
      <c r="AJ388" s="2">
        <f>'Processed Data Export'!CF389*AJ$1</f>
        <v>0</v>
      </c>
      <c r="AK388" s="2">
        <f>'Processed Data Export'!CG389*AK$1</f>
        <v>0</v>
      </c>
      <c r="AL388" s="2">
        <f>'Processed Data Export'!CH389*AL$1</f>
        <v>0</v>
      </c>
      <c r="AM388" s="2">
        <f>'Processed Data Export'!CI389*AM$1</f>
        <v>0</v>
      </c>
      <c r="AN388" s="2">
        <f>'Processed Data Export'!CJ389*AN$1</f>
        <v>0</v>
      </c>
      <c r="AO388" s="2">
        <f>'Processed Data Export'!CK389*AO$1</f>
        <v>0</v>
      </c>
      <c r="AP388" s="2">
        <f>'Processed Data Export'!CL389*AP$1</f>
        <v>0</v>
      </c>
      <c r="AQ388" s="2">
        <f>'Processed Data Export'!CM389*AQ$1</f>
        <v>0</v>
      </c>
      <c r="AR388" s="2">
        <f>'Processed Data Export'!CN389*AR$1</f>
        <v>0</v>
      </c>
      <c r="AS388" s="2">
        <f>'Processed Data Export'!CO389*AS$1</f>
        <v>0</v>
      </c>
      <c r="AT388" s="2">
        <f>'Processed Data Export'!CP389*AT$1</f>
        <v>0</v>
      </c>
      <c r="AU388" s="2">
        <f>'Processed Data Export'!CQ389*AU$1</f>
        <v>0</v>
      </c>
      <c r="AV388" s="2">
        <f>'Processed Data Export'!CR389*AV$1</f>
        <v>0</v>
      </c>
      <c r="AW388" s="2">
        <f>'Processed Data Export'!CS389*AW$1</f>
        <v>0</v>
      </c>
      <c r="AX388" s="2">
        <f>'Processed Data Export'!CT389*AX$1</f>
        <v>0</v>
      </c>
      <c r="AY388" s="2">
        <f>'Processed Data Export'!CU389*AY$1</f>
        <v>0</v>
      </c>
      <c r="AZ388" s="2">
        <f>'Processed Data Export'!CV389*AZ$1</f>
        <v>0</v>
      </c>
      <c r="BA388" s="2">
        <f>'Processed Data Export'!CW389*BA$1</f>
        <v>0</v>
      </c>
      <c r="BB388" s="2">
        <f>'Processed Data Export'!CX389*BB$1</f>
        <v>0</v>
      </c>
      <c r="BC388" s="2">
        <f>'Processed Data Export'!CY389*BC$1</f>
        <v>0</v>
      </c>
      <c r="BD388" s="2">
        <f>'Processed Data Export'!CZ389*BD$1</f>
        <v>0</v>
      </c>
      <c r="BE388" s="2">
        <f>'Processed Data Export'!DA389*BE$1</f>
        <v>0</v>
      </c>
      <c r="BF388" s="2">
        <f>'Processed Data Export'!DB389*BF$1</f>
        <v>0</v>
      </c>
      <c r="BG388" s="2">
        <f>'Processed Data Export'!DC389*BG$1</f>
        <v>0</v>
      </c>
      <c r="BH388" s="2">
        <f>'Processed Data Export'!DD389*BH$1</f>
        <v>0</v>
      </c>
      <c r="BI388" s="2">
        <f>'Processed Data Export'!DE389*BI$1</f>
        <v>0</v>
      </c>
      <c r="BJ388" s="2">
        <f>'Processed Data Export'!DF389*BJ$1</f>
        <v>0</v>
      </c>
      <c r="BK388" s="2">
        <f>'Processed Data Export'!DG389*BK$1</f>
        <v>0</v>
      </c>
      <c r="BL388" s="2">
        <f>'Processed Data Export'!DH389*BL$1</f>
        <v>0</v>
      </c>
      <c r="BM388" s="2">
        <f>'Processed Data Export'!DI389*BM$1</f>
        <v>0</v>
      </c>
      <c r="BN388" s="2">
        <f>'Processed Data Export'!DJ389*BN$1</f>
        <v>0</v>
      </c>
      <c r="BO388" s="2">
        <f>'Processed Data Export'!DK389*BO$1</f>
        <v>0</v>
      </c>
      <c r="BP388" s="2">
        <f>'Processed Data Export'!DL389*BP$1</f>
        <v>0</v>
      </c>
      <c r="BQ388" s="2">
        <f>'Processed Data Export'!DM389*BQ$1</f>
        <v>0</v>
      </c>
      <c r="BR388" s="2">
        <f>'Processed Data Export'!DN389*BR$1</f>
        <v>0</v>
      </c>
      <c r="BS388" s="2">
        <f>'Processed Data Export'!DO389*BS$1</f>
        <v>0</v>
      </c>
      <c r="BT388" s="2">
        <f>'Processed Data Export'!DP389*BT$1</f>
        <v>0</v>
      </c>
      <c r="BU388" s="2">
        <f>'Processed Data Export'!DQ389*BU$1</f>
        <v>0</v>
      </c>
      <c r="BV388" s="2">
        <f>'Processed Data Export'!DR389*BV$1</f>
        <v>0</v>
      </c>
      <c r="BW388" s="2">
        <f>'Processed Data Export'!DS389*BW$1</f>
        <v>0</v>
      </c>
      <c r="BX388" s="2">
        <f>'Processed Data Export'!DT389*BX$1</f>
        <v>0</v>
      </c>
      <c r="BY388" s="2">
        <f>'Processed Data Export'!DU389*BY$1</f>
        <v>0</v>
      </c>
      <c r="BZ388" s="2">
        <f>'Processed Data Export'!DV389*BZ$1</f>
        <v>0</v>
      </c>
      <c r="CA388" s="2">
        <f>'Processed Data Export'!DW389*CA$1</f>
        <v>0</v>
      </c>
      <c r="CB388" s="2">
        <f>'Processed Data Export'!DX389*CB$1</f>
        <v>0</v>
      </c>
      <c r="CC388" s="2">
        <f>'Processed Data Export'!DY389*CC$1</f>
        <v>0</v>
      </c>
      <c r="CD388" s="2">
        <f>'Processed Data Export'!DZ389*CD$1</f>
        <v>0</v>
      </c>
      <c r="CE388" s="2">
        <f>'Processed Data Export'!EA389*CE$1</f>
        <v>0</v>
      </c>
      <c r="CF388" s="2">
        <f>'Processed Data Export'!EB389*CF$1</f>
        <v>0</v>
      </c>
      <c r="CG388" s="2">
        <f>'Processed Data Export'!EC389*CG$1</f>
        <v>0</v>
      </c>
      <c r="CH388" s="2">
        <f>'Processed Data Export'!ED389*CH$1</f>
        <v>0</v>
      </c>
      <c r="CI388" s="2">
        <f>'Processed Data Export'!EE389*CI$1</f>
        <v>0</v>
      </c>
      <c r="CJ388" s="2">
        <f>'Processed Data Export'!EF389*CJ$1</f>
        <v>0</v>
      </c>
      <c r="CK388" s="2">
        <f>'Processed Data Export'!EG389*CK$1</f>
        <v>0</v>
      </c>
      <c r="CL388" s="2">
        <f>'Processed Data Export'!EH389*CL$1</f>
        <v>0</v>
      </c>
      <c r="CM388" s="2">
        <f>'Processed Data Export'!EI389*CM$1</f>
        <v>0</v>
      </c>
      <c r="CN388" s="2">
        <f>'Processed Data Export'!EJ389*CN$1</f>
        <v>0</v>
      </c>
      <c r="CO388" s="2">
        <f t="shared" si="12"/>
        <v>0</v>
      </c>
      <c r="CP388" s="2">
        <f t="shared" si="13"/>
        <v>0</v>
      </c>
    </row>
    <row r="389" spans="1:94" x14ac:dyDescent="0.35">
      <c r="A389" s="2">
        <f>'Processed Data Export'!B390</f>
        <v>0</v>
      </c>
      <c r="B389" s="2">
        <f>'Processed Data Export'!AX390*B$1</f>
        <v>0</v>
      </c>
      <c r="C389" s="2">
        <f>'Processed Data Export'!AY390*C$1</f>
        <v>0</v>
      </c>
      <c r="D389" s="2">
        <f>'Processed Data Export'!AZ390*D$1</f>
        <v>0</v>
      </c>
      <c r="E389" s="2">
        <f>'Processed Data Export'!BA390*E$1</f>
        <v>0</v>
      </c>
      <c r="F389" s="2">
        <f>'Processed Data Export'!BB390*F$1</f>
        <v>0</v>
      </c>
      <c r="G389" s="2">
        <f>'Processed Data Export'!BC390*G$1</f>
        <v>0</v>
      </c>
      <c r="H389" s="2">
        <f>'Processed Data Export'!BD390*H$1</f>
        <v>0</v>
      </c>
      <c r="I389" s="2">
        <f>'Processed Data Export'!BE390*I$1</f>
        <v>0</v>
      </c>
      <c r="J389" s="2">
        <f>'Processed Data Export'!BF390*J$1</f>
        <v>0</v>
      </c>
      <c r="K389" s="2">
        <f>'Processed Data Export'!BG390*K$1</f>
        <v>0</v>
      </c>
      <c r="L389" s="2">
        <f>'Processed Data Export'!BH390*L$1</f>
        <v>0</v>
      </c>
      <c r="M389" s="2">
        <f>'Processed Data Export'!BI390*M$1</f>
        <v>0</v>
      </c>
      <c r="N389" s="2">
        <f>'Processed Data Export'!BJ390*N$1</f>
        <v>0</v>
      </c>
      <c r="O389" s="2">
        <f>'Processed Data Export'!BK390*O$1</f>
        <v>0</v>
      </c>
      <c r="P389" s="2">
        <f>'Processed Data Export'!BL390*P$1</f>
        <v>0</v>
      </c>
      <c r="Q389" s="2">
        <f>'Processed Data Export'!BM390*Q$1</f>
        <v>0</v>
      </c>
      <c r="R389" s="2">
        <f>'Processed Data Export'!BN390*R$1</f>
        <v>0</v>
      </c>
      <c r="S389" s="2">
        <f>'Processed Data Export'!BO390*S$1</f>
        <v>0</v>
      </c>
      <c r="T389" s="2">
        <f>'Processed Data Export'!BP390*T$1</f>
        <v>0</v>
      </c>
      <c r="U389" s="2">
        <f>'Processed Data Export'!BQ390*U$1</f>
        <v>0</v>
      </c>
      <c r="V389" s="2">
        <f>'Processed Data Export'!BR390*V$1</f>
        <v>0</v>
      </c>
      <c r="W389" s="2">
        <f>'Processed Data Export'!BS390*W$1</f>
        <v>0</v>
      </c>
      <c r="X389" s="2">
        <f>'Processed Data Export'!BT390*X$1</f>
        <v>0</v>
      </c>
      <c r="Y389" s="2">
        <f>'Processed Data Export'!BU390*Y$1</f>
        <v>0</v>
      </c>
      <c r="Z389" s="2">
        <f>'Processed Data Export'!BV390*Z$1</f>
        <v>0</v>
      </c>
      <c r="AA389" s="2">
        <f>'Processed Data Export'!BW390*AA$1</f>
        <v>0</v>
      </c>
      <c r="AB389" s="2">
        <f>'Processed Data Export'!BX390*AB$1</f>
        <v>0</v>
      </c>
      <c r="AC389" s="2">
        <f>'Processed Data Export'!BY390*AC$1</f>
        <v>0</v>
      </c>
      <c r="AD389" s="2">
        <f>'Processed Data Export'!BZ390*AD$1</f>
        <v>0</v>
      </c>
      <c r="AE389" s="2">
        <f>'Processed Data Export'!CA390*AE$1</f>
        <v>0</v>
      </c>
      <c r="AF389" s="2">
        <f>'Processed Data Export'!CB390*AF$1</f>
        <v>0</v>
      </c>
      <c r="AG389" s="2">
        <f>'Processed Data Export'!CC390*AG$1</f>
        <v>0</v>
      </c>
      <c r="AH389" s="2">
        <f>'Processed Data Export'!CD390*AH$1</f>
        <v>0</v>
      </c>
      <c r="AI389" s="2">
        <f>'Processed Data Export'!CE390*AI$1</f>
        <v>0</v>
      </c>
      <c r="AJ389" s="2">
        <f>'Processed Data Export'!CF390*AJ$1</f>
        <v>0</v>
      </c>
      <c r="AK389" s="2">
        <f>'Processed Data Export'!CG390*AK$1</f>
        <v>0</v>
      </c>
      <c r="AL389" s="2">
        <f>'Processed Data Export'!CH390*AL$1</f>
        <v>0</v>
      </c>
      <c r="AM389" s="2">
        <f>'Processed Data Export'!CI390*AM$1</f>
        <v>0</v>
      </c>
      <c r="AN389" s="2">
        <f>'Processed Data Export'!CJ390*AN$1</f>
        <v>0</v>
      </c>
      <c r="AO389" s="2">
        <f>'Processed Data Export'!CK390*AO$1</f>
        <v>0</v>
      </c>
      <c r="AP389" s="2">
        <f>'Processed Data Export'!CL390*AP$1</f>
        <v>0</v>
      </c>
      <c r="AQ389" s="2">
        <f>'Processed Data Export'!CM390*AQ$1</f>
        <v>0</v>
      </c>
      <c r="AR389" s="2">
        <f>'Processed Data Export'!CN390*AR$1</f>
        <v>0</v>
      </c>
      <c r="AS389" s="2">
        <f>'Processed Data Export'!CO390*AS$1</f>
        <v>0</v>
      </c>
      <c r="AT389" s="2">
        <f>'Processed Data Export'!CP390*AT$1</f>
        <v>0</v>
      </c>
      <c r="AU389" s="2">
        <f>'Processed Data Export'!CQ390*AU$1</f>
        <v>0</v>
      </c>
      <c r="AV389" s="2">
        <f>'Processed Data Export'!CR390*AV$1</f>
        <v>0</v>
      </c>
      <c r="AW389" s="2">
        <f>'Processed Data Export'!CS390*AW$1</f>
        <v>0</v>
      </c>
      <c r="AX389" s="2">
        <f>'Processed Data Export'!CT390*AX$1</f>
        <v>0</v>
      </c>
      <c r="AY389" s="2">
        <f>'Processed Data Export'!CU390*AY$1</f>
        <v>0</v>
      </c>
      <c r="AZ389" s="2">
        <f>'Processed Data Export'!CV390*AZ$1</f>
        <v>0</v>
      </c>
      <c r="BA389" s="2">
        <f>'Processed Data Export'!CW390*BA$1</f>
        <v>0</v>
      </c>
      <c r="BB389" s="2">
        <f>'Processed Data Export'!CX390*BB$1</f>
        <v>0</v>
      </c>
      <c r="BC389" s="2">
        <f>'Processed Data Export'!CY390*BC$1</f>
        <v>0</v>
      </c>
      <c r="BD389" s="2">
        <f>'Processed Data Export'!CZ390*BD$1</f>
        <v>0</v>
      </c>
      <c r="BE389" s="2">
        <f>'Processed Data Export'!DA390*BE$1</f>
        <v>0</v>
      </c>
      <c r="BF389" s="2">
        <f>'Processed Data Export'!DB390*BF$1</f>
        <v>0</v>
      </c>
      <c r="BG389" s="2">
        <f>'Processed Data Export'!DC390*BG$1</f>
        <v>0</v>
      </c>
      <c r="BH389" s="2">
        <f>'Processed Data Export'!DD390*BH$1</f>
        <v>0</v>
      </c>
      <c r="BI389" s="2">
        <f>'Processed Data Export'!DE390*BI$1</f>
        <v>0</v>
      </c>
      <c r="BJ389" s="2">
        <f>'Processed Data Export'!DF390*BJ$1</f>
        <v>0</v>
      </c>
      <c r="BK389" s="2">
        <f>'Processed Data Export'!DG390*BK$1</f>
        <v>0</v>
      </c>
      <c r="BL389" s="2">
        <f>'Processed Data Export'!DH390*BL$1</f>
        <v>0</v>
      </c>
      <c r="BM389" s="2">
        <f>'Processed Data Export'!DI390*BM$1</f>
        <v>0</v>
      </c>
      <c r="BN389" s="2">
        <f>'Processed Data Export'!DJ390*BN$1</f>
        <v>0</v>
      </c>
      <c r="BO389" s="2">
        <f>'Processed Data Export'!DK390*BO$1</f>
        <v>0</v>
      </c>
      <c r="BP389" s="2">
        <f>'Processed Data Export'!DL390*BP$1</f>
        <v>0</v>
      </c>
      <c r="BQ389" s="2">
        <f>'Processed Data Export'!DM390*BQ$1</f>
        <v>0</v>
      </c>
      <c r="BR389" s="2">
        <f>'Processed Data Export'!DN390*BR$1</f>
        <v>0</v>
      </c>
      <c r="BS389" s="2">
        <f>'Processed Data Export'!DO390*BS$1</f>
        <v>0</v>
      </c>
      <c r="BT389" s="2">
        <f>'Processed Data Export'!DP390*BT$1</f>
        <v>0</v>
      </c>
      <c r="BU389" s="2">
        <f>'Processed Data Export'!DQ390*BU$1</f>
        <v>0</v>
      </c>
      <c r="BV389" s="2">
        <f>'Processed Data Export'!DR390*BV$1</f>
        <v>0</v>
      </c>
      <c r="BW389" s="2">
        <f>'Processed Data Export'!DS390*BW$1</f>
        <v>0</v>
      </c>
      <c r="BX389" s="2">
        <f>'Processed Data Export'!DT390*BX$1</f>
        <v>0</v>
      </c>
      <c r="BY389" s="2">
        <f>'Processed Data Export'!DU390*BY$1</f>
        <v>0</v>
      </c>
      <c r="BZ389" s="2">
        <f>'Processed Data Export'!DV390*BZ$1</f>
        <v>0</v>
      </c>
      <c r="CA389" s="2">
        <f>'Processed Data Export'!DW390*CA$1</f>
        <v>0</v>
      </c>
      <c r="CB389" s="2">
        <f>'Processed Data Export'!DX390*CB$1</f>
        <v>0</v>
      </c>
      <c r="CC389" s="2">
        <f>'Processed Data Export'!DY390*CC$1</f>
        <v>0</v>
      </c>
      <c r="CD389" s="2">
        <f>'Processed Data Export'!DZ390*CD$1</f>
        <v>0</v>
      </c>
      <c r="CE389" s="2">
        <f>'Processed Data Export'!EA390*CE$1</f>
        <v>0</v>
      </c>
      <c r="CF389" s="2">
        <f>'Processed Data Export'!EB390*CF$1</f>
        <v>0</v>
      </c>
      <c r="CG389" s="2">
        <f>'Processed Data Export'!EC390*CG$1</f>
        <v>0</v>
      </c>
      <c r="CH389" s="2">
        <f>'Processed Data Export'!ED390*CH$1</f>
        <v>0</v>
      </c>
      <c r="CI389" s="2">
        <f>'Processed Data Export'!EE390*CI$1</f>
        <v>0</v>
      </c>
      <c r="CJ389" s="2">
        <f>'Processed Data Export'!EF390*CJ$1</f>
        <v>0</v>
      </c>
      <c r="CK389" s="2">
        <f>'Processed Data Export'!EG390*CK$1</f>
        <v>0</v>
      </c>
      <c r="CL389" s="2">
        <f>'Processed Data Export'!EH390*CL$1</f>
        <v>0</v>
      </c>
      <c r="CM389" s="2">
        <f>'Processed Data Export'!EI390*CM$1</f>
        <v>0</v>
      </c>
      <c r="CN389" s="2">
        <f>'Processed Data Export'!EJ390*CN$1</f>
        <v>0</v>
      </c>
      <c r="CO389" s="2">
        <f t="shared" si="12"/>
        <v>0</v>
      </c>
      <c r="CP389" s="2">
        <f t="shared" si="13"/>
        <v>0</v>
      </c>
    </row>
    <row r="390" spans="1:94" x14ac:dyDescent="0.35">
      <c r="A390" s="2">
        <f>'Processed Data Export'!B391</f>
        <v>0</v>
      </c>
      <c r="B390" s="2">
        <f>'Processed Data Export'!AX391*B$1</f>
        <v>0</v>
      </c>
      <c r="C390" s="2">
        <f>'Processed Data Export'!AY391*C$1</f>
        <v>0</v>
      </c>
      <c r="D390" s="2">
        <f>'Processed Data Export'!AZ391*D$1</f>
        <v>0</v>
      </c>
      <c r="E390" s="2">
        <f>'Processed Data Export'!BA391*E$1</f>
        <v>0</v>
      </c>
      <c r="F390" s="2">
        <f>'Processed Data Export'!BB391*F$1</f>
        <v>0</v>
      </c>
      <c r="G390" s="2">
        <f>'Processed Data Export'!BC391*G$1</f>
        <v>0</v>
      </c>
      <c r="H390" s="2">
        <f>'Processed Data Export'!BD391*H$1</f>
        <v>0</v>
      </c>
      <c r="I390" s="2">
        <f>'Processed Data Export'!BE391*I$1</f>
        <v>0</v>
      </c>
      <c r="J390" s="2">
        <f>'Processed Data Export'!BF391*J$1</f>
        <v>0</v>
      </c>
      <c r="K390" s="2">
        <f>'Processed Data Export'!BG391*K$1</f>
        <v>0</v>
      </c>
      <c r="L390" s="2">
        <f>'Processed Data Export'!BH391*L$1</f>
        <v>0</v>
      </c>
      <c r="M390" s="2">
        <f>'Processed Data Export'!BI391*M$1</f>
        <v>0</v>
      </c>
      <c r="N390" s="2">
        <f>'Processed Data Export'!BJ391*N$1</f>
        <v>0</v>
      </c>
      <c r="O390" s="2">
        <f>'Processed Data Export'!BK391*O$1</f>
        <v>0</v>
      </c>
      <c r="P390" s="2">
        <f>'Processed Data Export'!BL391*P$1</f>
        <v>0</v>
      </c>
      <c r="Q390" s="2">
        <f>'Processed Data Export'!BM391*Q$1</f>
        <v>0</v>
      </c>
      <c r="R390" s="2">
        <f>'Processed Data Export'!BN391*R$1</f>
        <v>0</v>
      </c>
      <c r="S390" s="2">
        <f>'Processed Data Export'!BO391*S$1</f>
        <v>0</v>
      </c>
      <c r="T390" s="2">
        <f>'Processed Data Export'!BP391*T$1</f>
        <v>0</v>
      </c>
      <c r="U390" s="2">
        <f>'Processed Data Export'!BQ391*U$1</f>
        <v>0</v>
      </c>
      <c r="V390" s="2">
        <f>'Processed Data Export'!BR391*V$1</f>
        <v>0</v>
      </c>
      <c r="W390" s="2">
        <f>'Processed Data Export'!BS391*W$1</f>
        <v>0</v>
      </c>
      <c r="X390" s="2">
        <f>'Processed Data Export'!BT391*X$1</f>
        <v>0</v>
      </c>
      <c r="Y390" s="2">
        <f>'Processed Data Export'!BU391*Y$1</f>
        <v>0</v>
      </c>
      <c r="Z390" s="2">
        <f>'Processed Data Export'!BV391*Z$1</f>
        <v>0</v>
      </c>
      <c r="AA390" s="2">
        <f>'Processed Data Export'!BW391*AA$1</f>
        <v>0</v>
      </c>
      <c r="AB390" s="2">
        <f>'Processed Data Export'!BX391*AB$1</f>
        <v>0</v>
      </c>
      <c r="AC390" s="2">
        <f>'Processed Data Export'!BY391*AC$1</f>
        <v>0</v>
      </c>
      <c r="AD390" s="2">
        <f>'Processed Data Export'!BZ391*AD$1</f>
        <v>0</v>
      </c>
      <c r="AE390" s="2">
        <f>'Processed Data Export'!CA391*AE$1</f>
        <v>0</v>
      </c>
      <c r="AF390" s="2">
        <f>'Processed Data Export'!CB391*AF$1</f>
        <v>0</v>
      </c>
      <c r="AG390" s="2">
        <f>'Processed Data Export'!CC391*AG$1</f>
        <v>0</v>
      </c>
      <c r="AH390" s="2">
        <f>'Processed Data Export'!CD391*AH$1</f>
        <v>0</v>
      </c>
      <c r="AI390" s="2">
        <f>'Processed Data Export'!CE391*AI$1</f>
        <v>0</v>
      </c>
      <c r="AJ390" s="2">
        <f>'Processed Data Export'!CF391*AJ$1</f>
        <v>0</v>
      </c>
      <c r="AK390" s="2">
        <f>'Processed Data Export'!CG391*AK$1</f>
        <v>0</v>
      </c>
      <c r="AL390" s="2">
        <f>'Processed Data Export'!CH391*AL$1</f>
        <v>0</v>
      </c>
      <c r="AM390" s="2">
        <f>'Processed Data Export'!CI391*AM$1</f>
        <v>0</v>
      </c>
      <c r="AN390" s="2">
        <f>'Processed Data Export'!CJ391*AN$1</f>
        <v>0</v>
      </c>
      <c r="AO390" s="2">
        <f>'Processed Data Export'!CK391*AO$1</f>
        <v>0</v>
      </c>
      <c r="AP390" s="2">
        <f>'Processed Data Export'!CL391*AP$1</f>
        <v>0</v>
      </c>
      <c r="AQ390" s="2">
        <f>'Processed Data Export'!CM391*AQ$1</f>
        <v>0</v>
      </c>
      <c r="AR390" s="2">
        <f>'Processed Data Export'!CN391*AR$1</f>
        <v>0</v>
      </c>
      <c r="AS390" s="2">
        <f>'Processed Data Export'!CO391*AS$1</f>
        <v>0</v>
      </c>
      <c r="AT390" s="2">
        <f>'Processed Data Export'!CP391*AT$1</f>
        <v>0</v>
      </c>
      <c r="AU390" s="2">
        <f>'Processed Data Export'!CQ391*AU$1</f>
        <v>0</v>
      </c>
      <c r="AV390" s="2">
        <f>'Processed Data Export'!CR391*AV$1</f>
        <v>0</v>
      </c>
      <c r="AW390" s="2">
        <f>'Processed Data Export'!CS391*AW$1</f>
        <v>0</v>
      </c>
      <c r="AX390" s="2">
        <f>'Processed Data Export'!CT391*AX$1</f>
        <v>0</v>
      </c>
      <c r="AY390" s="2">
        <f>'Processed Data Export'!CU391*AY$1</f>
        <v>0</v>
      </c>
      <c r="AZ390" s="2">
        <f>'Processed Data Export'!CV391*AZ$1</f>
        <v>0</v>
      </c>
      <c r="BA390" s="2">
        <f>'Processed Data Export'!CW391*BA$1</f>
        <v>0</v>
      </c>
      <c r="BB390" s="2">
        <f>'Processed Data Export'!CX391*BB$1</f>
        <v>0</v>
      </c>
      <c r="BC390" s="2">
        <f>'Processed Data Export'!CY391*BC$1</f>
        <v>0</v>
      </c>
      <c r="BD390" s="2">
        <f>'Processed Data Export'!CZ391*BD$1</f>
        <v>0</v>
      </c>
      <c r="BE390" s="2">
        <f>'Processed Data Export'!DA391*BE$1</f>
        <v>0</v>
      </c>
      <c r="BF390" s="2">
        <f>'Processed Data Export'!DB391*BF$1</f>
        <v>0</v>
      </c>
      <c r="BG390" s="2">
        <f>'Processed Data Export'!DC391*BG$1</f>
        <v>0</v>
      </c>
      <c r="BH390" s="2">
        <f>'Processed Data Export'!DD391*BH$1</f>
        <v>0</v>
      </c>
      <c r="BI390" s="2">
        <f>'Processed Data Export'!DE391*BI$1</f>
        <v>0</v>
      </c>
      <c r="BJ390" s="2">
        <f>'Processed Data Export'!DF391*BJ$1</f>
        <v>0</v>
      </c>
      <c r="BK390" s="2">
        <f>'Processed Data Export'!DG391*BK$1</f>
        <v>0</v>
      </c>
      <c r="BL390" s="2">
        <f>'Processed Data Export'!DH391*BL$1</f>
        <v>0</v>
      </c>
      <c r="BM390" s="2">
        <f>'Processed Data Export'!DI391*BM$1</f>
        <v>0</v>
      </c>
      <c r="BN390" s="2">
        <f>'Processed Data Export'!DJ391*BN$1</f>
        <v>0</v>
      </c>
      <c r="BO390" s="2">
        <f>'Processed Data Export'!DK391*BO$1</f>
        <v>0</v>
      </c>
      <c r="BP390" s="2">
        <f>'Processed Data Export'!DL391*BP$1</f>
        <v>0</v>
      </c>
      <c r="BQ390" s="2">
        <f>'Processed Data Export'!DM391*BQ$1</f>
        <v>0</v>
      </c>
      <c r="BR390" s="2">
        <f>'Processed Data Export'!DN391*BR$1</f>
        <v>0</v>
      </c>
      <c r="BS390" s="2">
        <f>'Processed Data Export'!DO391*BS$1</f>
        <v>0</v>
      </c>
      <c r="BT390" s="2">
        <f>'Processed Data Export'!DP391*BT$1</f>
        <v>0</v>
      </c>
      <c r="BU390" s="2">
        <f>'Processed Data Export'!DQ391*BU$1</f>
        <v>0</v>
      </c>
      <c r="BV390" s="2">
        <f>'Processed Data Export'!DR391*BV$1</f>
        <v>0</v>
      </c>
      <c r="BW390" s="2">
        <f>'Processed Data Export'!DS391*BW$1</f>
        <v>0</v>
      </c>
      <c r="BX390" s="2">
        <f>'Processed Data Export'!DT391*BX$1</f>
        <v>0</v>
      </c>
      <c r="BY390" s="2">
        <f>'Processed Data Export'!DU391*BY$1</f>
        <v>0</v>
      </c>
      <c r="BZ390" s="2">
        <f>'Processed Data Export'!DV391*BZ$1</f>
        <v>0</v>
      </c>
      <c r="CA390" s="2">
        <f>'Processed Data Export'!DW391*CA$1</f>
        <v>0</v>
      </c>
      <c r="CB390" s="2">
        <f>'Processed Data Export'!DX391*CB$1</f>
        <v>0</v>
      </c>
      <c r="CC390" s="2">
        <f>'Processed Data Export'!DY391*CC$1</f>
        <v>0</v>
      </c>
      <c r="CD390" s="2">
        <f>'Processed Data Export'!DZ391*CD$1</f>
        <v>0</v>
      </c>
      <c r="CE390" s="2">
        <f>'Processed Data Export'!EA391*CE$1</f>
        <v>0</v>
      </c>
      <c r="CF390" s="2">
        <f>'Processed Data Export'!EB391*CF$1</f>
        <v>0</v>
      </c>
      <c r="CG390" s="2">
        <f>'Processed Data Export'!EC391*CG$1</f>
        <v>0</v>
      </c>
      <c r="CH390" s="2">
        <f>'Processed Data Export'!ED391*CH$1</f>
        <v>0</v>
      </c>
      <c r="CI390" s="2">
        <f>'Processed Data Export'!EE391*CI$1</f>
        <v>0</v>
      </c>
      <c r="CJ390" s="2">
        <f>'Processed Data Export'!EF391*CJ$1</f>
        <v>0</v>
      </c>
      <c r="CK390" s="2">
        <f>'Processed Data Export'!EG391*CK$1</f>
        <v>0</v>
      </c>
      <c r="CL390" s="2">
        <f>'Processed Data Export'!EH391*CL$1</f>
        <v>0</v>
      </c>
      <c r="CM390" s="2">
        <f>'Processed Data Export'!EI391*CM$1</f>
        <v>0</v>
      </c>
      <c r="CN390" s="2">
        <f>'Processed Data Export'!EJ391*CN$1</f>
        <v>0</v>
      </c>
      <c r="CO390" s="2">
        <f t="shared" si="12"/>
        <v>0</v>
      </c>
      <c r="CP390" s="2">
        <f t="shared" si="13"/>
        <v>0</v>
      </c>
    </row>
    <row r="391" spans="1:94" x14ac:dyDescent="0.35">
      <c r="A391" s="2">
        <f>'Processed Data Export'!B392</f>
        <v>0</v>
      </c>
      <c r="B391" s="2">
        <f>'Processed Data Export'!AX392*B$1</f>
        <v>0</v>
      </c>
      <c r="C391" s="2">
        <f>'Processed Data Export'!AY392*C$1</f>
        <v>0</v>
      </c>
      <c r="D391" s="2">
        <f>'Processed Data Export'!AZ392*D$1</f>
        <v>0</v>
      </c>
      <c r="E391" s="2">
        <f>'Processed Data Export'!BA392*E$1</f>
        <v>0</v>
      </c>
      <c r="F391" s="2">
        <f>'Processed Data Export'!BB392*F$1</f>
        <v>0</v>
      </c>
      <c r="G391" s="2">
        <f>'Processed Data Export'!BC392*G$1</f>
        <v>0</v>
      </c>
      <c r="H391" s="2">
        <f>'Processed Data Export'!BD392*H$1</f>
        <v>0</v>
      </c>
      <c r="I391" s="2">
        <f>'Processed Data Export'!BE392*I$1</f>
        <v>0</v>
      </c>
      <c r="J391" s="2">
        <f>'Processed Data Export'!BF392*J$1</f>
        <v>0</v>
      </c>
      <c r="K391" s="2">
        <f>'Processed Data Export'!BG392*K$1</f>
        <v>0</v>
      </c>
      <c r="L391" s="2">
        <f>'Processed Data Export'!BH392*L$1</f>
        <v>0</v>
      </c>
      <c r="M391" s="2">
        <f>'Processed Data Export'!BI392*M$1</f>
        <v>0</v>
      </c>
      <c r="N391" s="2">
        <f>'Processed Data Export'!BJ392*N$1</f>
        <v>0</v>
      </c>
      <c r="O391" s="2">
        <f>'Processed Data Export'!BK392*O$1</f>
        <v>0</v>
      </c>
      <c r="P391" s="2">
        <f>'Processed Data Export'!BL392*P$1</f>
        <v>0</v>
      </c>
      <c r="Q391" s="2">
        <f>'Processed Data Export'!BM392*Q$1</f>
        <v>0</v>
      </c>
      <c r="R391" s="2">
        <f>'Processed Data Export'!BN392*R$1</f>
        <v>0</v>
      </c>
      <c r="S391" s="2">
        <f>'Processed Data Export'!BO392*S$1</f>
        <v>0</v>
      </c>
      <c r="T391" s="2">
        <f>'Processed Data Export'!BP392*T$1</f>
        <v>0</v>
      </c>
      <c r="U391" s="2">
        <f>'Processed Data Export'!BQ392*U$1</f>
        <v>0</v>
      </c>
      <c r="V391" s="2">
        <f>'Processed Data Export'!BR392*V$1</f>
        <v>0</v>
      </c>
      <c r="W391" s="2">
        <f>'Processed Data Export'!BS392*W$1</f>
        <v>0</v>
      </c>
      <c r="X391" s="2">
        <f>'Processed Data Export'!BT392*X$1</f>
        <v>0</v>
      </c>
      <c r="Y391" s="2">
        <f>'Processed Data Export'!BU392*Y$1</f>
        <v>0</v>
      </c>
      <c r="Z391" s="2">
        <f>'Processed Data Export'!BV392*Z$1</f>
        <v>0</v>
      </c>
      <c r="AA391" s="2">
        <f>'Processed Data Export'!BW392*AA$1</f>
        <v>0</v>
      </c>
      <c r="AB391" s="2">
        <f>'Processed Data Export'!BX392*AB$1</f>
        <v>0</v>
      </c>
      <c r="AC391" s="2">
        <f>'Processed Data Export'!BY392*AC$1</f>
        <v>0</v>
      </c>
      <c r="AD391" s="2">
        <f>'Processed Data Export'!BZ392*AD$1</f>
        <v>0</v>
      </c>
      <c r="AE391" s="2">
        <f>'Processed Data Export'!CA392*AE$1</f>
        <v>0</v>
      </c>
      <c r="AF391" s="2">
        <f>'Processed Data Export'!CB392*AF$1</f>
        <v>0</v>
      </c>
      <c r="AG391" s="2">
        <f>'Processed Data Export'!CC392*AG$1</f>
        <v>0</v>
      </c>
      <c r="AH391" s="2">
        <f>'Processed Data Export'!CD392*AH$1</f>
        <v>0</v>
      </c>
      <c r="AI391" s="2">
        <f>'Processed Data Export'!CE392*AI$1</f>
        <v>0</v>
      </c>
      <c r="AJ391" s="2">
        <f>'Processed Data Export'!CF392*AJ$1</f>
        <v>0</v>
      </c>
      <c r="AK391" s="2">
        <f>'Processed Data Export'!CG392*AK$1</f>
        <v>0</v>
      </c>
      <c r="AL391" s="2">
        <f>'Processed Data Export'!CH392*AL$1</f>
        <v>0</v>
      </c>
      <c r="AM391" s="2">
        <f>'Processed Data Export'!CI392*AM$1</f>
        <v>0</v>
      </c>
      <c r="AN391" s="2">
        <f>'Processed Data Export'!CJ392*AN$1</f>
        <v>0</v>
      </c>
      <c r="AO391" s="2">
        <f>'Processed Data Export'!CK392*AO$1</f>
        <v>0</v>
      </c>
      <c r="AP391" s="2">
        <f>'Processed Data Export'!CL392*AP$1</f>
        <v>0</v>
      </c>
      <c r="AQ391" s="2">
        <f>'Processed Data Export'!CM392*AQ$1</f>
        <v>0</v>
      </c>
      <c r="AR391" s="2">
        <f>'Processed Data Export'!CN392*AR$1</f>
        <v>0</v>
      </c>
      <c r="AS391" s="2">
        <f>'Processed Data Export'!CO392*AS$1</f>
        <v>0</v>
      </c>
      <c r="AT391" s="2">
        <f>'Processed Data Export'!CP392*AT$1</f>
        <v>0</v>
      </c>
      <c r="AU391" s="2">
        <f>'Processed Data Export'!CQ392*AU$1</f>
        <v>0</v>
      </c>
      <c r="AV391" s="2">
        <f>'Processed Data Export'!CR392*AV$1</f>
        <v>0</v>
      </c>
      <c r="AW391" s="2">
        <f>'Processed Data Export'!CS392*AW$1</f>
        <v>0</v>
      </c>
      <c r="AX391" s="2">
        <f>'Processed Data Export'!CT392*AX$1</f>
        <v>0</v>
      </c>
      <c r="AY391" s="2">
        <f>'Processed Data Export'!CU392*AY$1</f>
        <v>0</v>
      </c>
      <c r="AZ391" s="2">
        <f>'Processed Data Export'!CV392*AZ$1</f>
        <v>0</v>
      </c>
      <c r="BA391" s="2">
        <f>'Processed Data Export'!CW392*BA$1</f>
        <v>0</v>
      </c>
      <c r="BB391" s="2">
        <f>'Processed Data Export'!CX392*BB$1</f>
        <v>0</v>
      </c>
      <c r="BC391" s="2">
        <f>'Processed Data Export'!CY392*BC$1</f>
        <v>0</v>
      </c>
      <c r="BD391" s="2">
        <f>'Processed Data Export'!CZ392*BD$1</f>
        <v>0</v>
      </c>
      <c r="BE391" s="2">
        <f>'Processed Data Export'!DA392*BE$1</f>
        <v>0</v>
      </c>
      <c r="BF391" s="2">
        <f>'Processed Data Export'!DB392*BF$1</f>
        <v>0</v>
      </c>
      <c r="BG391" s="2">
        <f>'Processed Data Export'!DC392*BG$1</f>
        <v>0</v>
      </c>
      <c r="BH391" s="2">
        <f>'Processed Data Export'!DD392*BH$1</f>
        <v>0</v>
      </c>
      <c r="BI391" s="2">
        <f>'Processed Data Export'!DE392*BI$1</f>
        <v>0</v>
      </c>
      <c r="BJ391" s="2">
        <f>'Processed Data Export'!DF392*BJ$1</f>
        <v>0</v>
      </c>
      <c r="BK391" s="2">
        <f>'Processed Data Export'!DG392*BK$1</f>
        <v>0</v>
      </c>
      <c r="BL391" s="2">
        <f>'Processed Data Export'!DH392*BL$1</f>
        <v>0</v>
      </c>
      <c r="BM391" s="2">
        <f>'Processed Data Export'!DI392*BM$1</f>
        <v>0</v>
      </c>
      <c r="BN391" s="2">
        <f>'Processed Data Export'!DJ392*BN$1</f>
        <v>0</v>
      </c>
      <c r="BO391" s="2">
        <f>'Processed Data Export'!DK392*BO$1</f>
        <v>0</v>
      </c>
      <c r="BP391" s="2">
        <f>'Processed Data Export'!DL392*BP$1</f>
        <v>0</v>
      </c>
      <c r="BQ391" s="2">
        <f>'Processed Data Export'!DM392*BQ$1</f>
        <v>0</v>
      </c>
      <c r="BR391" s="2">
        <f>'Processed Data Export'!DN392*BR$1</f>
        <v>0</v>
      </c>
      <c r="BS391" s="2">
        <f>'Processed Data Export'!DO392*BS$1</f>
        <v>0</v>
      </c>
      <c r="BT391" s="2">
        <f>'Processed Data Export'!DP392*BT$1</f>
        <v>0</v>
      </c>
      <c r="BU391" s="2">
        <f>'Processed Data Export'!DQ392*BU$1</f>
        <v>0</v>
      </c>
      <c r="BV391" s="2">
        <f>'Processed Data Export'!DR392*BV$1</f>
        <v>0</v>
      </c>
      <c r="BW391" s="2">
        <f>'Processed Data Export'!DS392*BW$1</f>
        <v>0</v>
      </c>
      <c r="BX391" s="2">
        <f>'Processed Data Export'!DT392*BX$1</f>
        <v>0</v>
      </c>
      <c r="BY391" s="2">
        <f>'Processed Data Export'!DU392*BY$1</f>
        <v>0</v>
      </c>
      <c r="BZ391" s="2">
        <f>'Processed Data Export'!DV392*BZ$1</f>
        <v>0</v>
      </c>
      <c r="CA391" s="2">
        <f>'Processed Data Export'!DW392*CA$1</f>
        <v>0</v>
      </c>
      <c r="CB391" s="2">
        <f>'Processed Data Export'!DX392*CB$1</f>
        <v>0</v>
      </c>
      <c r="CC391" s="2">
        <f>'Processed Data Export'!DY392*CC$1</f>
        <v>0</v>
      </c>
      <c r="CD391" s="2">
        <f>'Processed Data Export'!DZ392*CD$1</f>
        <v>0</v>
      </c>
      <c r="CE391" s="2">
        <f>'Processed Data Export'!EA392*CE$1</f>
        <v>0</v>
      </c>
      <c r="CF391" s="2">
        <f>'Processed Data Export'!EB392*CF$1</f>
        <v>0</v>
      </c>
      <c r="CG391" s="2">
        <f>'Processed Data Export'!EC392*CG$1</f>
        <v>0</v>
      </c>
      <c r="CH391" s="2">
        <f>'Processed Data Export'!ED392*CH$1</f>
        <v>0</v>
      </c>
      <c r="CI391" s="2">
        <f>'Processed Data Export'!EE392*CI$1</f>
        <v>0</v>
      </c>
      <c r="CJ391" s="2">
        <f>'Processed Data Export'!EF392*CJ$1</f>
        <v>0</v>
      </c>
      <c r="CK391" s="2">
        <f>'Processed Data Export'!EG392*CK$1</f>
        <v>0</v>
      </c>
      <c r="CL391" s="2">
        <f>'Processed Data Export'!EH392*CL$1</f>
        <v>0</v>
      </c>
      <c r="CM391" s="2">
        <f>'Processed Data Export'!EI392*CM$1</f>
        <v>0</v>
      </c>
      <c r="CN391" s="2">
        <f>'Processed Data Export'!EJ392*CN$1</f>
        <v>0</v>
      </c>
      <c r="CO391" s="2">
        <f t="shared" si="12"/>
        <v>0</v>
      </c>
      <c r="CP391" s="2">
        <f t="shared" si="13"/>
        <v>0</v>
      </c>
    </row>
    <row r="392" spans="1:94" x14ac:dyDescent="0.35">
      <c r="A392" s="2">
        <f>'Processed Data Export'!B393</f>
        <v>0</v>
      </c>
      <c r="B392" s="2">
        <f>'Processed Data Export'!AX393*B$1</f>
        <v>0</v>
      </c>
      <c r="C392" s="2">
        <f>'Processed Data Export'!AY393*C$1</f>
        <v>0</v>
      </c>
      <c r="D392" s="2">
        <f>'Processed Data Export'!AZ393*D$1</f>
        <v>0</v>
      </c>
      <c r="E392" s="2">
        <f>'Processed Data Export'!BA393*E$1</f>
        <v>0</v>
      </c>
      <c r="F392" s="2">
        <f>'Processed Data Export'!BB393*F$1</f>
        <v>0</v>
      </c>
      <c r="G392" s="2">
        <f>'Processed Data Export'!BC393*G$1</f>
        <v>0</v>
      </c>
      <c r="H392" s="2">
        <f>'Processed Data Export'!BD393*H$1</f>
        <v>0</v>
      </c>
      <c r="I392" s="2">
        <f>'Processed Data Export'!BE393*I$1</f>
        <v>0</v>
      </c>
      <c r="J392" s="2">
        <f>'Processed Data Export'!BF393*J$1</f>
        <v>0</v>
      </c>
      <c r="K392" s="2">
        <f>'Processed Data Export'!BG393*K$1</f>
        <v>0</v>
      </c>
      <c r="L392" s="2">
        <f>'Processed Data Export'!BH393*L$1</f>
        <v>0</v>
      </c>
      <c r="M392" s="2">
        <f>'Processed Data Export'!BI393*M$1</f>
        <v>0</v>
      </c>
      <c r="N392" s="2">
        <f>'Processed Data Export'!BJ393*N$1</f>
        <v>0</v>
      </c>
      <c r="O392" s="2">
        <f>'Processed Data Export'!BK393*O$1</f>
        <v>0</v>
      </c>
      <c r="P392" s="2">
        <f>'Processed Data Export'!BL393*P$1</f>
        <v>0</v>
      </c>
      <c r="Q392" s="2">
        <f>'Processed Data Export'!BM393*Q$1</f>
        <v>0</v>
      </c>
      <c r="R392" s="2">
        <f>'Processed Data Export'!BN393*R$1</f>
        <v>0</v>
      </c>
      <c r="S392" s="2">
        <f>'Processed Data Export'!BO393*S$1</f>
        <v>0</v>
      </c>
      <c r="T392" s="2">
        <f>'Processed Data Export'!BP393*T$1</f>
        <v>0</v>
      </c>
      <c r="U392" s="2">
        <f>'Processed Data Export'!BQ393*U$1</f>
        <v>0</v>
      </c>
      <c r="V392" s="2">
        <f>'Processed Data Export'!BR393*V$1</f>
        <v>0</v>
      </c>
      <c r="W392" s="2">
        <f>'Processed Data Export'!BS393*W$1</f>
        <v>0</v>
      </c>
      <c r="X392" s="2">
        <f>'Processed Data Export'!BT393*X$1</f>
        <v>0</v>
      </c>
      <c r="Y392" s="2">
        <f>'Processed Data Export'!BU393*Y$1</f>
        <v>0</v>
      </c>
      <c r="Z392" s="2">
        <f>'Processed Data Export'!BV393*Z$1</f>
        <v>0</v>
      </c>
      <c r="AA392" s="2">
        <f>'Processed Data Export'!BW393*AA$1</f>
        <v>0</v>
      </c>
      <c r="AB392" s="2">
        <f>'Processed Data Export'!BX393*AB$1</f>
        <v>0</v>
      </c>
      <c r="AC392" s="2">
        <f>'Processed Data Export'!BY393*AC$1</f>
        <v>0</v>
      </c>
      <c r="AD392" s="2">
        <f>'Processed Data Export'!BZ393*AD$1</f>
        <v>0</v>
      </c>
      <c r="AE392" s="2">
        <f>'Processed Data Export'!CA393*AE$1</f>
        <v>0</v>
      </c>
      <c r="AF392" s="2">
        <f>'Processed Data Export'!CB393*AF$1</f>
        <v>0</v>
      </c>
      <c r="AG392" s="2">
        <f>'Processed Data Export'!CC393*AG$1</f>
        <v>0</v>
      </c>
      <c r="AH392" s="2">
        <f>'Processed Data Export'!CD393*AH$1</f>
        <v>0</v>
      </c>
      <c r="AI392" s="2">
        <f>'Processed Data Export'!CE393*AI$1</f>
        <v>0</v>
      </c>
      <c r="AJ392" s="2">
        <f>'Processed Data Export'!CF393*AJ$1</f>
        <v>0</v>
      </c>
      <c r="AK392" s="2">
        <f>'Processed Data Export'!CG393*AK$1</f>
        <v>0</v>
      </c>
      <c r="AL392" s="2">
        <f>'Processed Data Export'!CH393*AL$1</f>
        <v>0</v>
      </c>
      <c r="AM392" s="2">
        <f>'Processed Data Export'!CI393*AM$1</f>
        <v>0</v>
      </c>
      <c r="AN392" s="2">
        <f>'Processed Data Export'!CJ393*AN$1</f>
        <v>0</v>
      </c>
      <c r="AO392" s="2">
        <f>'Processed Data Export'!CK393*AO$1</f>
        <v>0</v>
      </c>
      <c r="AP392" s="2">
        <f>'Processed Data Export'!CL393*AP$1</f>
        <v>0</v>
      </c>
      <c r="AQ392" s="2">
        <f>'Processed Data Export'!CM393*AQ$1</f>
        <v>0</v>
      </c>
      <c r="AR392" s="2">
        <f>'Processed Data Export'!CN393*AR$1</f>
        <v>0</v>
      </c>
      <c r="AS392" s="2">
        <f>'Processed Data Export'!CO393*AS$1</f>
        <v>0</v>
      </c>
      <c r="AT392" s="2">
        <f>'Processed Data Export'!CP393*AT$1</f>
        <v>0</v>
      </c>
      <c r="AU392" s="2">
        <f>'Processed Data Export'!CQ393*AU$1</f>
        <v>0</v>
      </c>
      <c r="AV392" s="2">
        <f>'Processed Data Export'!CR393*AV$1</f>
        <v>0</v>
      </c>
      <c r="AW392" s="2">
        <f>'Processed Data Export'!CS393*AW$1</f>
        <v>0</v>
      </c>
      <c r="AX392" s="2">
        <f>'Processed Data Export'!CT393*AX$1</f>
        <v>0</v>
      </c>
      <c r="AY392" s="2">
        <f>'Processed Data Export'!CU393*AY$1</f>
        <v>0</v>
      </c>
      <c r="AZ392" s="2">
        <f>'Processed Data Export'!CV393*AZ$1</f>
        <v>0</v>
      </c>
      <c r="BA392" s="2">
        <f>'Processed Data Export'!CW393*BA$1</f>
        <v>0</v>
      </c>
      <c r="BB392" s="2">
        <f>'Processed Data Export'!CX393*BB$1</f>
        <v>0</v>
      </c>
      <c r="BC392" s="2">
        <f>'Processed Data Export'!CY393*BC$1</f>
        <v>0</v>
      </c>
      <c r="BD392" s="2">
        <f>'Processed Data Export'!CZ393*BD$1</f>
        <v>0</v>
      </c>
      <c r="BE392" s="2">
        <f>'Processed Data Export'!DA393*BE$1</f>
        <v>0</v>
      </c>
      <c r="BF392" s="2">
        <f>'Processed Data Export'!DB393*BF$1</f>
        <v>0</v>
      </c>
      <c r="BG392" s="2">
        <f>'Processed Data Export'!DC393*BG$1</f>
        <v>0</v>
      </c>
      <c r="BH392" s="2">
        <f>'Processed Data Export'!DD393*BH$1</f>
        <v>0</v>
      </c>
      <c r="BI392" s="2">
        <f>'Processed Data Export'!DE393*BI$1</f>
        <v>0</v>
      </c>
      <c r="BJ392" s="2">
        <f>'Processed Data Export'!DF393*BJ$1</f>
        <v>0</v>
      </c>
      <c r="BK392" s="2">
        <f>'Processed Data Export'!DG393*BK$1</f>
        <v>0</v>
      </c>
      <c r="BL392" s="2">
        <f>'Processed Data Export'!DH393*BL$1</f>
        <v>0</v>
      </c>
      <c r="BM392" s="2">
        <f>'Processed Data Export'!DI393*BM$1</f>
        <v>0</v>
      </c>
      <c r="BN392" s="2">
        <f>'Processed Data Export'!DJ393*BN$1</f>
        <v>0</v>
      </c>
      <c r="BO392" s="2">
        <f>'Processed Data Export'!DK393*BO$1</f>
        <v>0</v>
      </c>
      <c r="BP392" s="2">
        <f>'Processed Data Export'!DL393*BP$1</f>
        <v>0</v>
      </c>
      <c r="BQ392" s="2">
        <f>'Processed Data Export'!DM393*BQ$1</f>
        <v>0</v>
      </c>
      <c r="BR392" s="2">
        <f>'Processed Data Export'!DN393*BR$1</f>
        <v>0</v>
      </c>
      <c r="BS392" s="2">
        <f>'Processed Data Export'!DO393*BS$1</f>
        <v>0</v>
      </c>
      <c r="BT392" s="2">
        <f>'Processed Data Export'!DP393*BT$1</f>
        <v>0</v>
      </c>
      <c r="BU392" s="2">
        <f>'Processed Data Export'!DQ393*BU$1</f>
        <v>0</v>
      </c>
      <c r="BV392" s="2">
        <f>'Processed Data Export'!DR393*BV$1</f>
        <v>0</v>
      </c>
      <c r="BW392" s="2">
        <f>'Processed Data Export'!DS393*BW$1</f>
        <v>0</v>
      </c>
      <c r="BX392" s="2">
        <f>'Processed Data Export'!DT393*BX$1</f>
        <v>0</v>
      </c>
      <c r="BY392" s="2">
        <f>'Processed Data Export'!DU393*BY$1</f>
        <v>0</v>
      </c>
      <c r="BZ392" s="2">
        <f>'Processed Data Export'!DV393*BZ$1</f>
        <v>0</v>
      </c>
      <c r="CA392" s="2">
        <f>'Processed Data Export'!DW393*CA$1</f>
        <v>0</v>
      </c>
      <c r="CB392" s="2">
        <f>'Processed Data Export'!DX393*CB$1</f>
        <v>0</v>
      </c>
      <c r="CC392" s="2">
        <f>'Processed Data Export'!DY393*CC$1</f>
        <v>0</v>
      </c>
      <c r="CD392" s="2">
        <f>'Processed Data Export'!DZ393*CD$1</f>
        <v>0</v>
      </c>
      <c r="CE392" s="2">
        <f>'Processed Data Export'!EA393*CE$1</f>
        <v>0</v>
      </c>
      <c r="CF392" s="2">
        <f>'Processed Data Export'!EB393*CF$1</f>
        <v>0</v>
      </c>
      <c r="CG392" s="2">
        <f>'Processed Data Export'!EC393*CG$1</f>
        <v>0</v>
      </c>
      <c r="CH392" s="2">
        <f>'Processed Data Export'!ED393*CH$1</f>
        <v>0</v>
      </c>
      <c r="CI392" s="2">
        <f>'Processed Data Export'!EE393*CI$1</f>
        <v>0</v>
      </c>
      <c r="CJ392" s="2">
        <f>'Processed Data Export'!EF393*CJ$1</f>
        <v>0</v>
      </c>
      <c r="CK392" s="2">
        <f>'Processed Data Export'!EG393*CK$1</f>
        <v>0</v>
      </c>
      <c r="CL392" s="2">
        <f>'Processed Data Export'!EH393*CL$1</f>
        <v>0</v>
      </c>
      <c r="CM392" s="2">
        <f>'Processed Data Export'!EI393*CM$1</f>
        <v>0</v>
      </c>
      <c r="CN392" s="2">
        <f>'Processed Data Export'!EJ393*CN$1</f>
        <v>0</v>
      </c>
      <c r="CO392" s="2">
        <f t="shared" si="12"/>
        <v>0</v>
      </c>
      <c r="CP392" s="2">
        <f t="shared" si="13"/>
        <v>0</v>
      </c>
    </row>
    <row r="393" spans="1:94" x14ac:dyDescent="0.35">
      <c r="A393" s="2">
        <f>'Processed Data Export'!B394</f>
        <v>0</v>
      </c>
      <c r="B393" s="2">
        <f>'Processed Data Export'!AX394*B$1</f>
        <v>0</v>
      </c>
      <c r="C393" s="2">
        <f>'Processed Data Export'!AY394*C$1</f>
        <v>0</v>
      </c>
      <c r="D393" s="2">
        <f>'Processed Data Export'!AZ394*D$1</f>
        <v>0</v>
      </c>
      <c r="E393" s="2">
        <f>'Processed Data Export'!BA394*E$1</f>
        <v>0</v>
      </c>
      <c r="F393" s="2">
        <f>'Processed Data Export'!BB394*F$1</f>
        <v>0</v>
      </c>
      <c r="G393" s="2">
        <f>'Processed Data Export'!BC394*G$1</f>
        <v>0</v>
      </c>
      <c r="H393" s="2">
        <f>'Processed Data Export'!BD394*H$1</f>
        <v>0</v>
      </c>
      <c r="I393" s="2">
        <f>'Processed Data Export'!BE394*I$1</f>
        <v>0</v>
      </c>
      <c r="J393" s="2">
        <f>'Processed Data Export'!BF394*J$1</f>
        <v>0</v>
      </c>
      <c r="K393" s="2">
        <f>'Processed Data Export'!BG394*K$1</f>
        <v>0</v>
      </c>
      <c r="L393" s="2">
        <f>'Processed Data Export'!BH394*L$1</f>
        <v>0</v>
      </c>
      <c r="M393" s="2">
        <f>'Processed Data Export'!BI394*M$1</f>
        <v>0</v>
      </c>
      <c r="N393" s="2">
        <f>'Processed Data Export'!BJ394*N$1</f>
        <v>0</v>
      </c>
      <c r="O393" s="2">
        <f>'Processed Data Export'!BK394*O$1</f>
        <v>0</v>
      </c>
      <c r="P393" s="2">
        <f>'Processed Data Export'!BL394*P$1</f>
        <v>0</v>
      </c>
      <c r="Q393" s="2">
        <f>'Processed Data Export'!BM394*Q$1</f>
        <v>0</v>
      </c>
      <c r="R393" s="2">
        <f>'Processed Data Export'!BN394*R$1</f>
        <v>0</v>
      </c>
      <c r="S393" s="2">
        <f>'Processed Data Export'!BO394*S$1</f>
        <v>0</v>
      </c>
      <c r="T393" s="2">
        <f>'Processed Data Export'!BP394*T$1</f>
        <v>0</v>
      </c>
      <c r="U393" s="2">
        <f>'Processed Data Export'!BQ394*U$1</f>
        <v>0</v>
      </c>
      <c r="V393" s="2">
        <f>'Processed Data Export'!BR394*V$1</f>
        <v>0</v>
      </c>
      <c r="W393" s="2">
        <f>'Processed Data Export'!BS394*W$1</f>
        <v>0</v>
      </c>
      <c r="X393" s="2">
        <f>'Processed Data Export'!BT394*X$1</f>
        <v>0</v>
      </c>
      <c r="Y393" s="2">
        <f>'Processed Data Export'!BU394*Y$1</f>
        <v>0</v>
      </c>
      <c r="Z393" s="2">
        <f>'Processed Data Export'!BV394*Z$1</f>
        <v>0</v>
      </c>
      <c r="AA393" s="2">
        <f>'Processed Data Export'!BW394*AA$1</f>
        <v>0</v>
      </c>
      <c r="AB393" s="2">
        <f>'Processed Data Export'!BX394*AB$1</f>
        <v>0</v>
      </c>
      <c r="AC393" s="2">
        <f>'Processed Data Export'!BY394*AC$1</f>
        <v>0</v>
      </c>
      <c r="AD393" s="2">
        <f>'Processed Data Export'!BZ394*AD$1</f>
        <v>0</v>
      </c>
      <c r="AE393" s="2">
        <f>'Processed Data Export'!CA394*AE$1</f>
        <v>0</v>
      </c>
      <c r="AF393" s="2">
        <f>'Processed Data Export'!CB394*AF$1</f>
        <v>0</v>
      </c>
      <c r="AG393" s="2">
        <f>'Processed Data Export'!CC394*AG$1</f>
        <v>0</v>
      </c>
      <c r="AH393" s="2">
        <f>'Processed Data Export'!CD394*AH$1</f>
        <v>0</v>
      </c>
      <c r="AI393" s="2">
        <f>'Processed Data Export'!CE394*AI$1</f>
        <v>0</v>
      </c>
      <c r="AJ393" s="2">
        <f>'Processed Data Export'!CF394*AJ$1</f>
        <v>0</v>
      </c>
      <c r="AK393" s="2">
        <f>'Processed Data Export'!CG394*AK$1</f>
        <v>0</v>
      </c>
      <c r="AL393" s="2">
        <f>'Processed Data Export'!CH394*AL$1</f>
        <v>0</v>
      </c>
      <c r="AM393" s="2">
        <f>'Processed Data Export'!CI394*AM$1</f>
        <v>0</v>
      </c>
      <c r="AN393" s="2">
        <f>'Processed Data Export'!CJ394*AN$1</f>
        <v>0</v>
      </c>
      <c r="AO393" s="2">
        <f>'Processed Data Export'!CK394*AO$1</f>
        <v>0</v>
      </c>
      <c r="AP393" s="2">
        <f>'Processed Data Export'!CL394*AP$1</f>
        <v>0</v>
      </c>
      <c r="AQ393" s="2">
        <f>'Processed Data Export'!CM394*AQ$1</f>
        <v>0</v>
      </c>
      <c r="AR393" s="2">
        <f>'Processed Data Export'!CN394*AR$1</f>
        <v>0</v>
      </c>
      <c r="AS393" s="2">
        <f>'Processed Data Export'!CO394*AS$1</f>
        <v>0</v>
      </c>
      <c r="AT393" s="2">
        <f>'Processed Data Export'!CP394*AT$1</f>
        <v>0</v>
      </c>
      <c r="AU393" s="2">
        <f>'Processed Data Export'!CQ394*AU$1</f>
        <v>0</v>
      </c>
      <c r="AV393" s="2">
        <f>'Processed Data Export'!CR394*AV$1</f>
        <v>0</v>
      </c>
      <c r="AW393" s="2">
        <f>'Processed Data Export'!CS394*AW$1</f>
        <v>0</v>
      </c>
      <c r="AX393" s="2">
        <f>'Processed Data Export'!CT394*AX$1</f>
        <v>0</v>
      </c>
      <c r="AY393" s="2">
        <f>'Processed Data Export'!CU394*AY$1</f>
        <v>0</v>
      </c>
      <c r="AZ393" s="2">
        <f>'Processed Data Export'!CV394*AZ$1</f>
        <v>0</v>
      </c>
      <c r="BA393" s="2">
        <f>'Processed Data Export'!CW394*BA$1</f>
        <v>0</v>
      </c>
      <c r="BB393" s="2">
        <f>'Processed Data Export'!CX394*BB$1</f>
        <v>0</v>
      </c>
      <c r="BC393" s="2">
        <f>'Processed Data Export'!CY394*BC$1</f>
        <v>0</v>
      </c>
      <c r="BD393" s="2">
        <f>'Processed Data Export'!CZ394*BD$1</f>
        <v>0</v>
      </c>
      <c r="BE393" s="2">
        <f>'Processed Data Export'!DA394*BE$1</f>
        <v>0</v>
      </c>
      <c r="BF393" s="2">
        <f>'Processed Data Export'!DB394*BF$1</f>
        <v>0</v>
      </c>
      <c r="BG393" s="2">
        <f>'Processed Data Export'!DC394*BG$1</f>
        <v>0</v>
      </c>
      <c r="BH393" s="2">
        <f>'Processed Data Export'!DD394*BH$1</f>
        <v>0</v>
      </c>
      <c r="BI393" s="2">
        <f>'Processed Data Export'!DE394*BI$1</f>
        <v>0</v>
      </c>
      <c r="BJ393" s="2">
        <f>'Processed Data Export'!DF394*BJ$1</f>
        <v>0</v>
      </c>
      <c r="BK393" s="2">
        <f>'Processed Data Export'!DG394*BK$1</f>
        <v>0</v>
      </c>
      <c r="BL393" s="2">
        <f>'Processed Data Export'!DH394*BL$1</f>
        <v>0</v>
      </c>
      <c r="BM393" s="2">
        <f>'Processed Data Export'!DI394*BM$1</f>
        <v>0</v>
      </c>
      <c r="BN393" s="2">
        <f>'Processed Data Export'!DJ394*BN$1</f>
        <v>0</v>
      </c>
      <c r="BO393" s="2">
        <f>'Processed Data Export'!DK394*BO$1</f>
        <v>0</v>
      </c>
      <c r="BP393" s="2">
        <f>'Processed Data Export'!DL394*BP$1</f>
        <v>0</v>
      </c>
      <c r="BQ393" s="2">
        <f>'Processed Data Export'!DM394*BQ$1</f>
        <v>0</v>
      </c>
      <c r="BR393" s="2">
        <f>'Processed Data Export'!DN394*BR$1</f>
        <v>0</v>
      </c>
      <c r="BS393" s="2">
        <f>'Processed Data Export'!DO394*BS$1</f>
        <v>0</v>
      </c>
      <c r="BT393" s="2">
        <f>'Processed Data Export'!DP394*BT$1</f>
        <v>0</v>
      </c>
      <c r="BU393" s="2">
        <f>'Processed Data Export'!DQ394*BU$1</f>
        <v>0</v>
      </c>
      <c r="BV393" s="2">
        <f>'Processed Data Export'!DR394*BV$1</f>
        <v>0</v>
      </c>
      <c r="BW393" s="2">
        <f>'Processed Data Export'!DS394*BW$1</f>
        <v>0</v>
      </c>
      <c r="BX393" s="2">
        <f>'Processed Data Export'!DT394*BX$1</f>
        <v>0</v>
      </c>
      <c r="BY393" s="2">
        <f>'Processed Data Export'!DU394*BY$1</f>
        <v>0</v>
      </c>
      <c r="BZ393" s="2">
        <f>'Processed Data Export'!DV394*BZ$1</f>
        <v>0</v>
      </c>
      <c r="CA393" s="2">
        <f>'Processed Data Export'!DW394*CA$1</f>
        <v>0</v>
      </c>
      <c r="CB393" s="2">
        <f>'Processed Data Export'!DX394*CB$1</f>
        <v>0</v>
      </c>
      <c r="CC393" s="2">
        <f>'Processed Data Export'!DY394*CC$1</f>
        <v>0</v>
      </c>
      <c r="CD393" s="2">
        <f>'Processed Data Export'!DZ394*CD$1</f>
        <v>0</v>
      </c>
      <c r="CE393" s="2">
        <f>'Processed Data Export'!EA394*CE$1</f>
        <v>0</v>
      </c>
      <c r="CF393" s="2">
        <f>'Processed Data Export'!EB394*CF$1</f>
        <v>0</v>
      </c>
      <c r="CG393" s="2">
        <f>'Processed Data Export'!EC394*CG$1</f>
        <v>0</v>
      </c>
      <c r="CH393" s="2">
        <f>'Processed Data Export'!ED394*CH$1</f>
        <v>0</v>
      </c>
      <c r="CI393" s="2">
        <f>'Processed Data Export'!EE394*CI$1</f>
        <v>0</v>
      </c>
      <c r="CJ393" s="2">
        <f>'Processed Data Export'!EF394*CJ$1</f>
        <v>0</v>
      </c>
      <c r="CK393" s="2">
        <f>'Processed Data Export'!EG394*CK$1</f>
        <v>0</v>
      </c>
      <c r="CL393" s="2">
        <f>'Processed Data Export'!EH394*CL$1</f>
        <v>0</v>
      </c>
      <c r="CM393" s="2">
        <f>'Processed Data Export'!EI394*CM$1</f>
        <v>0</v>
      </c>
      <c r="CN393" s="2">
        <f>'Processed Data Export'!EJ394*CN$1</f>
        <v>0</v>
      </c>
      <c r="CO393" s="2">
        <f t="shared" si="12"/>
        <v>0</v>
      </c>
      <c r="CP393" s="2">
        <f t="shared" si="13"/>
        <v>0</v>
      </c>
    </row>
    <row r="394" spans="1:94" x14ac:dyDescent="0.35">
      <c r="A394" s="2">
        <f>'Processed Data Export'!B395</f>
        <v>0</v>
      </c>
      <c r="B394" s="2">
        <f>'Processed Data Export'!AX395*B$1</f>
        <v>0</v>
      </c>
      <c r="C394" s="2">
        <f>'Processed Data Export'!AY395*C$1</f>
        <v>0</v>
      </c>
      <c r="D394" s="2">
        <f>'Processed Data Export'!AZ395*D$1</f>
        <v>0</v>
      </c>
      <c r="E394" s="2">
        <f>'Processed Data Export'!BA395*E$1</f>
        <v>0</v>
      </c>
      <c r="F394" s="2">
        <f>'Processed Data Export'!BB395*F$1</f>
        <v>0</v>
      </c>
      <c r="G394" s="2">
        <f>'Processed Data Export'!BC395*G$1</f>
        <v>0</v>
      </c>
      <c r="H394" s="2">
        <f>'Processed Data Export'!BD395*H$1</f>
        <v>0</v>
      </c>
      <c r="I394" s="2">
        <f>'Processed Data Export'!BE395*I$1</f>
        <v>0</v>
      </c>
      <c r="J394" s="2">
        <f>'Processed Data Export'!BF395*J$1</f>
        <v>0</v>
      </c>
      <c r="K394" s="2">
        <f>'Processed Data Export'!BG395*K$1</f>
        <v>0</v>
      </c>
      <c r="L394" s="2">
        <f>'Processed Data Export'!BH395*L$1</f>
        <v>0</v>
      </c>
      <c r="M394" s="2">
        <f>'Processed Data Export'!BI395*M$1</f>
        <v>0</v>
      </c>
      <c r="N394" s="2">
        <f>'Processed Data Export'!BJ395*N$1</f>
        <v>0</v>
      </c>
      <c r="O394" s="2">
        <f>'Processed Data Export'!BK395*O$1</f>
        <v>0</v>
      </c>
      <c r="P394" s="2">
        <f>'Processed Data Export'!BL395*P$1</f>
        <v>0</v>
      </c>
      <c r="Q394" s="2">
        <f>'Processed Data Export'!BM395*Q$1</f>
        <v>0</v>
      </c>
      <c r="R394" s="2">
        <f>'Processed Data Export'!BN395*R$1</f>
        <v>0</v>
      </c>
      <c r="S394" s="2">
        <f>'Processed Data Export'!BO395*S$1</f>
        <v>0</v>
      </c>
      <c r="T394" s="2">
        <f>'Processed Data Export'!BP395*T$1</f>
        <v>0</v>
      </c>
      <c r="U394" s="2">
        <f>'Processed Data Export'!BQ395*U$1</f>
        <v>0</v>
      </c>
      <c r="V394" s="2">
        <f>'Processed Data Export'!BR395*V$1</f>
        <v>0</v>
      </c>
      <c r="W394" s="2">
        <f>'Processed Data Export'!BS395*W$1</f>
        <v>0</v>
      </c>
      <c r="X394" s="2">
        <f>'Processed Data Export'!BT395*X$1</f>
        <v>0</v>
      </c>
      <c r="Y394" s="2">
        <f>'Processed Data Export'!BU395*Y$1</f>
        <v>0</v>
      </c>
      <c r="Z394" s="2">
        <f>'Processed Data Export'!BV395*Z$1</f>
        <v>0</v>
      </c>
      <c r="AA394" s="2">
        <f>'Processed Data Export'!BW395*AA$1</f>
        <v>0</v>
      </c>
      <c r="AB394" s="2">
        <f>'Processed Data Export'!BX395*AB$1</f>
        <v>0</v>
      </c>
      <c r="AC394" s="2">
        <f>'Processed Data Export'!BY395*AC$1</f>
        <v>0</v>
      </c>
      <c r="AD394" s="2">
        <f>'Processed Data Export'!BZ395*AD$1</f>
        <v>0</v>
      </c>
      <c r="AE394" s="2">
        <f>'Processed Data Export'!CA395*AE$1</f>
        <v>0</v>
      </c>
      <c r="AF394" s="2">
        <f>'Processed Data Export'!CB395*AF$1</f>
        <v>0</v>
      </c>
      <c r="AG394" s="2">
        <f>'Processed Data Export'!CC395*AG$1</f>
        <v>0</v>
      </c>
      <c r="AH394" s="2">
        <f>'Processed Data Export'!CD395*AH$1</f>
        <v>0</v>
      </c>
      <c r="AI394" s="2">
        <f>'Processed Data Export'!CE395*AI$1</f>
        <v>0</v>
      </c>
      <c r="AJ394" s="2">
        <f>'Processed Data Export'!CF395*AJ$1</f>
        <v>0</v>
      </c>
      <c r="AK394" s="2">
        <f>'Processed Data Export'!CG395*AK$1</f>
        <v>0</v>
      </c>
      <c r="AL394" s="2">
        <f>'Processed Data Export'!CH395*AL$1</f>
        <v>0</v>
      </c>
      <c r="AM394" s="2">
        <f>'Processed Data Export'!CI395*AM$1</f>
        <v>0</v>
      </c>
      <c r="AN394" s="2">
        <f>'Processed Data Export'!CJ395*AN$1</f>
        <v>0</v>
      </c>
      <c r="AO394" s="2">
        <f>'Processed Data Export'!CK395*AO$1</f>
        <v>0</v>
      </c>
      <c r="AP394" s="2">
        <f>'Processed Data Export'!CL395*AP$1</f>
        <v>0</v>
      </c>
      <c r="AQ394" s="2">
        <f>'Processed Data Export'!CM395*AQ$1</f>
        <v>0</v>
      </c>
      <c r="AR394" s="2">
        <f>'Processed Data Export'!CN395*AR$1</f>
        <v>0</v>
      </c>
      <c r="AS394" s="2">
        <f>'Processed Data Export'!CO395*AS$1</f>
        <v>0</v>
      </c>
      <c r="AT394" s="2">
        <f>'Processed Data Export'!CP395*AT$1</f>
        <v>0</v>
      </c>
      <c r="AU394" s="2">
        <f>'Processed Data Export'!CQ395*AU$1</f>
        <v>0</v>
      </c>
      <c r="AV394" s="2">
        <f>'Processed Data Export'!CR395*AV$1</f>
        <v>0</v>
      </c>
      <c r="AW394" s="2">
        <f>'Processed Data Export'!CS395*AW$1</f>
        <v>0</v>
      </c>
      <c r="AX394" s="2">
        <f>'Processed Data Export'!CT395*AX$1</f>
        <v>0</v>
      </c>
      <c r="AY394" s="2">
        <f>'Processed Data Export'!CU395*AY$1</f>
        <v>0</v>
      </c>
      <c r="AZ394" s="2">
        <f>'Processed Data Export'!CV395*AZ$1</f>
        <v>0</v>
      </c>
      <c r="BA394" s="2">
        <f>'Processed Data Export'!CW395*BA$1</f>
        <v>0</v>
      </c>
      <c r="BB394" s="2">
        <f>'Processed Data Export'!CX395*BB$1</f>
        <v>0</v>
      </c>
      <c r="BC394" s="2">
        <f>'Processed Data Export'!CY395*BC$1</f>
        <v>0</v>
      </c>
      <c r="BD394" s="2">
        <f>'Processed Data Export'!CZ395*BD$1</f>
        <v>0</v>
      </c>
      <c r="BE394" s="2">
        <f>'Processed Data Export'!DA395*BE$1</f>
        <v>0</v>
      </c>
      <c r="BF394" s="2">
        <f>'Processed Data Export'!DB395*BF$1</f>
        <v>0</v>
      </c>
      <c r="BG394" s="2">
        <f>'Processed Data Export'!DC395*BG$1</f>
        <v>0</v>
      </c>
      <c r="BH394" s="2">
        <f>'Processed Data Export'!DD395*BH$1</f>
        <v>0</v>
      </c>
      <c r="BI394" s="2">
        <f>'Processed Data Export'!DE395*BI$1</f>
        <v>0</v>
      </c>
      <c r="BJ394" s="2">
        <f>'Processed Data Export'!DF395*BJ$1</f>
        <v>0</v>
      </c>
      <c r="BK394" s="2">
        <f>'Processed Data Export'!DG395*BK$1</f>
        <v>0</v>
      </c>
      <c r="BL394" s="2">
        <f>'Processed Data Export'!DH395*BL$1</f>
        <v>0</v>
      </c>
      <c r="BM394" s="2">
        <f>'Processed Data Export'!DI395*BM$1</f>
        <v>0</v>
      </c>
      <c r="BN394" s="2">
        <f>'Processed Data Export'!DJ395*BN$1</f>
        <v>0</v>
      </c>
      <c r="BO394" s="2">
        <f>'Processed Data Export'!DK395*BO$1</f>
        <v>0</v>
      </c>
      <c r="BP394" s="2">
        <f>'Processed Data Export'!DL395*BP$1</f>
        <v>0</v>
      </c>
      <c r="BQ394" s="2">
        <f>'Processed Data Export'!DM395*BQ$1</f>
        <v>0</v>
      </c>
      <c r="BR394" s="2">
        <f>'Processed Data Export'!DN395*BR$1</f>
        <v>0</v>
      </c>
      <c r="BS394" s="2">
        <f>'Processed Data Export'!DO395*BS$1</f>
        <v>0</v>
      </c>
      <c r="BT394" s="2">
        <f>'Processed Data Export'!DP395*BT$1</f>
        <v>0</v>
      </c>
      <c r="BU394" s="2">
        <f>'Processed Data Export'!DQ395*BU$1</f>
        <v>0</v>
      </c>
      <c r="BV394" s="2">
        <f>'Processed Data Export'!DR395*BV$1</f>
        <v>0</v>
      </c>
      <c r="BW394" s="2">
        <f>'Processed Data Export'!DS395*BW$1</f>
        <v>0</v>
      </c>
      <c r="BX394" s="2">
        <f>'Processed Data Export'!DT395*BX$1</f>
        <v>0</v>
      </c>
      <c r="BY394" s="2">
        <f>'Processed Data Export'!DU395*BY$1</f>
        <v>0</v>
      </c>
      <c r="BZ394" s="2">
        <f>'Processed Data Export'!DV395*BZ$1</f>
        <v>0</v>
      </c>
      <c r="CA394" s="2">
        <f>'Processed Data Export'!DW395*CA$1</f>
        <v>0</v>
      </c>
      <c r="CB394" s="2">
        <f>'Processed Data Export'!DX395*CB$1</f>
        <v>0</v>
      </c>
      <c r="CC394" s="2">
        <f>'Processed Data Export'!DY395*CC$1</f>
        <v>0</v>
      </c>
      <c r="CD394" s="2">
        <f>'Processed Data Export'!DZ395*CD$1</f>
        <v>0</v>
      </c>
      <c r="CE394" s="2">
        <f>'Processed Data Export'!EA395*CE$1</f>
        <v>0</v>
      </c>
      <c r="CF394" s="2">
        <f>'Processed Data Export'!EB395*CF$1</f>
        <v>0</v>
      </c>
      <c r="CG394" s="2">
        <f>'Processed Data Export'!EC395*CG$1</f>
        <v>0</v>
      </c>
      <c r="CH394" s="2">
        <f>'Processed Data Export'!ED395*CH$1</f>
        <v>0</v>
      </c>
      <c r="CI394" s="2">
        <f>'Processed Data Export'!EE395*CI$1</f>
        <v>0</v>
      </c>
      <c r="CJ394" s="2">
        <f>'Processed Data Export'!EF395*CJ$1</f>
        <v>0</v>
      </c>
      <c r="CK394" s="2">
        <f>'Processed Data Export'!EG395*CK$1</f>
        <v>0</v>
      </c>
      <c r="CL394" s="2">
        <f>'Processed Data Export'!EH395*CL$1</f>
        <v>0</v>
      </c>
      <c r="CM394" s="2">
        <f>'Processed Data Export'!EI395*CM$1</f>
        <v>0</v>
      </c>
      <c r="CN394" s="2">
        <f>'Processed Data Export'!EJ395*CN$1</f>
        <v>0</v>
      </c>
      <c r="CO394" s="2">
        <f t="shared" si="12"/>
        <v>0</v>
      </c>
      <c r="CP394" s="2">
        <f t="shared" si="13"/>
        <v>0</v>
      </c>
    </row>
    <row r="395" spans="1:94" x14ac:dyDescent="0.35">
      <c r="A395" s="2">
        <f>'Processed Data Export'!B396</f>
        <v>0</v>
      </c>
      <c r="B395" s="2">
        <f>'Processed Data Export'!AX396*B$1</f>
        <v>0</v>
      </c>
      <c r="C395" s="2">
        <f>'Processed Data Export'!AY396*C$1</f>
        <v>0</v>
      </c>
      <c r="D395" s="2">
        <f>'Processed Data Export'!AZ396*D$1</f>
        <v>0</v>
      </c>
      <c r="E395" s="2">
        <f>'Processed Data Export'!BA396*E$1</f>
        <v>0</v>
      </c>
      <c r="F395" s="2">
        <f>'Processed Data Export'!BB396*F$1</f>
        <v>0</v>
      </c>
      <c r="G395" s="2">
        <f>'Processed Data Export'!BC396*G$1</f>
        <v>0</v>
      </c>
      <c r="H395" s="2">
        <f>'Processed Data Export'!BD396*H$1</f>
        <v>0</v>
      </c>
      <c r="I395" s="2">
        <f>'Processed Data Export'!BE396*I$1</f>
        <v>0</v>
      </c>
      <c r="J395" s="2">
        <f>'Processed Data Export'!BF396*J$1</f>
        <v>0</v>
      </c>
      <c r="K395" s="2">
        <f>'Processed Data Export'!BG396*K$1</f>
        <v>0</v>
      </c>
      <c r="L395" s="2">
        <f>'Processed Data Export'!BH396*L$1</f>
        <v>0</v>
      </c>
      <c r="M395" s="2">
        <f>'Processed Data Export'!BI396*M$1</f>
        <v>0</v>
      </c>
      <c r="N395" s="2">
        <f>'Processed Data Export'!BJ396*N$1</f>
        <v>0</v>
      </c>
      <c r="O395" s="2">
        <f>'Processed Data Export'!BK396*O$1</f>
        <v>0</v>
      </c>
      <c r="P395" s="2">
        <f>'Processed Data Export'!BL396*P$1</f>
        <v>0</v>
      </c>
      <c r="Q395" s="2">
        <f>'Processed Data Export'!BM396*Q$1</f>
        <v>0</v>
      </c>
      <c r="R395" s="2">
        <f>'Processed Data Export'!BN396*R$1</f>
        <v>0</v>
      </c>
      <c r="S395" s="2">
        <f>'Processed Data Export'!BO396*S$1</f>
        <v>0</v>
      </c>
      <c r="T395" s="2">
        <f>'Processed Data Export'!BP396*T$1</f>
        <v>0</v>
      </c>
      <c r="U395" s="2">
        <f>'Processed Data Export'!BQ396*U$1</f>
        <v>0</v>
      </c>
      <c r="V395" s="2">
        <f>'Processed Data Export'!BR396*V$1</f>
        <v>0</v>
      </c>
      <c r="W395" s="2">
        <f>'Processed Data Export'!BS396*W$1</f>
        <v>0</v>
      </c>
      <c r="X395" s="2">
        <f>'Processed Data Export'!BT396*X$1</f>
        <v>0</v>
      </c>
      <c r="Y395" s="2">
        <f>'Processed Data Export'!BU396*Y$1</f>
        <v>0</v>
      </c>
      <c r="Z395" s="2">
        <f>'Processed Data Export'!BV396*Z$1</f>
        <v>0</v>
      </c>
      <c r="AA395" s="2">
        <f>'Processed Data Export'!BW396*AA$1</f>
        <v>0</v>
      </c>
      <c r="AB395" s="2">
        <f>'Processed Data Export'!BX396*AB$1</f>
        <v>0</v>
      </c>
      <c r="AC395" s="2">
        <f>'Processed Data Export'!BY396*AC$1</f>
        <v>0</v>
      </c>
      <c r="AD395" s="2">
        <f>'Processed Data Export'!BZ396*AD$1</f>
        <v>0</v>
      </c>
      <c r="AE395" s="2">
        <f>'Processed Data Export'!CA396*AE$1</f>
        <v>0</v>
      </c>
      <c r="AF395" s="2">
        <f>'Processed Data Export'!CB396*AF$1</f>
        <v>0</v>
      </c>
      <c r="AG395" s="2">
        <f>'Processed Data Export'!CC396*AG$1</f>
        <v>0</v>
      </c>
      <c r="AH395" s="2">
        <f>'Processed Data Export'!CD396*AH$1</f>
        <v>0</v>
      </c>
      <c r="AI395" s="2">
        <f>'Processed Data Export'!CE396*AI$1</f>
        <v>0</v>
      </c>
      <c r="AJ395" s="2">
        <f>'Processed Data Export'!CF396*AJ$1</f>
        <v>0</v>
      </c>
      <c r="AK395" s="2">
        <f>'Processed Data Export'!CG396*AK$1</f>
        <v>0</v>
      </c>
      <c r="AL395" s="2">
        <f>'Processed Data Export'!CH396*AL$1</f>
        <v>0</v>
      </c>
      <c r="AM395" s="2">
        <f>'Processed Data Export'!CI396*AM$1</f>
        <v>0</v>
      </c>
      <c r="AN395" s="2">
        <f>'Processed Data Export'!CJ396*AN$1</f>
        <v>0</v>
      </c>
      <c r="AO395" s="2">
        <f>'Processed Data Export'!CK396*AO$1</f>
        <v>0</v>
      </c>
      <c r="AP395" s="2">
        <f>'Processed Data Export'!CL396*AP$1</f>
        <v>0</v>
      </c>
      <c r="AQ395" s="2">
        <f>'Processed Data Export'!CM396*AQ$1</f>
        <v>0</v>
      </c>
      <c r="AR395" s="2">
        <f>'Processed Data Export'!CN396*AR$1</f>
        <v>0</v>
      </c>
      <c r="AS395" s="2">
        <f>'Processed Data Export'!CO396*AS$1</f>
        <v>0</v>
      </c>
      <c r="AT395" s="2">
        <f>'Processed Data Export'!CP396*AT$1</f>
        <v>0</v>
      </c>
      <c r="AU395" s="2">
        <f>'Processed Data Export'!CQ396*AU$1</f>
        <v>0</v>
      </c>
      <c r="AV395" s="2">
        <f>'Processed Data Export'!CR396*AV$1</f>
        <v>0</v>
      </c>
      <c r="AW395" s="2">
        <f>'Processed Data Export'!CS396*AW$1</f>
        <v>0</v>
      </c>
      <c r="AX395" s="2">
        <f>'Processed Data Export'!CT396*AX$1</f>
        <v>0</v>
      </c>
      <c r="AY395" s="2">
        <f>'Processed Data Export'!CU396*AY$1</f>
        <v>0</v>
      </c>
      <c r="AZ395" s="2">
        <f>'Processed Data Export'!CV396*AZ$1</f>
        <v>0</v>
      </c>
      <c r="BA395" s="2">
        <f>'Processed Data Export'!CW396*BA$1</f>
        <v>0</v>
      </c>
      <c r="BB395" s="2">
        <f>'Processed Data Export'!CX396*BB$1</f>
        <v>0</v>
      </c>
      <c r="BC395" s="2">
        <f>'Processed Data Export'!CY396*BC$1</f>
        <v>0</v>
      </c>
      <c r="BD395" s="2">
        <f>'Processed Data Export'!CZ396*BD$1</f>
        <v>0</v>
      </c>
      <c r="BE395" s="2">
        <f>'Processed Data Export'!DA396*BE$1</f>
        <v>0</v>
      </c>
      <c r="BF395" s="2">
        <f>'Processed Data Export'!DB396*BF$1</f>
        <v>0</v>
      </c>
      <c r="BG395" s="2">
        <f>'Processed Data Export'!DC396*BG$1</f>
        <v>0</v>
      </c>
      <c r="BH395" s="2">
        <f>'Processed Data Export'!DD396*BH$1</f>
        <v>0</v>
      </c>
      <c r="BI395" s="2">
        <f>'Processed Data Export'!DE396*BI$1</f>
        <v>0</v>
      </c>
      <c r="BJ395" s="2">
        <f>'Processed Data Export'!DF396*BJ$1</f>
        <v>0</v>
      </c>
      <c r="BK395" s="2">
        <f>'Processed Data Export'!DG396*BK$1</f>
        <v>0</v>
      </c>
      <c r="BL395" s="2">
        <f>'Processed Data Export'!DH396*BL$1</f>
        <v>0</v>
      </c>
      <c r="BM395" s="2">
        <f>'Processed Data Export'!DI396*BM$1</f>
        <v>0</v>
      </c>
      <c r="BN395" s="2">
        <f>'Processed Data Export'!DJ396*BN$1</f>
        <v>0</v>
      </c>
      <c r="BO395" s="2">
        <f>'Processed Data Export'!DK396*BO$1</f>
        <v>0</v>
      </c>
      <c r="BP395" s="2">
        <f>'Processed Data Export'!DL396*BP$1</f>
        <v>0</v>
      </c>
      <c r="BQ395" s="2">
        <f>'Processed Data Export'!DM396*BQ$1</f>
        <v>0</v>
      </c>
      <c r="BR395" s="2">
        <f>'Processed Data Export'!DN396*BR$1</f>
        <v>0</v>
      </c>
      <c r="BS395" s="2">
        <f>'Processed Data Export'!DO396*BS$1</f>
        <v>0</v>
      </c>
      <c r="BT395" s="2">
        <f>'Processed Data Export'!DP396*BT$1</f>
        <v>0</v>
      </c>
      <c r="BU395" s="2">
        <f>'Processed Data Export'!DQ396*BU$1</f>
        <v>0</v>
      </c>
      <c r="BV395" s="2">
        <f>'Processed Data Export'!DR396*BV$1</f>
        <v>0</v>
      </c>
      <c r="BW395" s="2">
        <f>'Processed Data Export'!DS396*BW$1</f>
        <v>0</v>
      </c>
      <c r="BX395" s="2">
        <f>'Processed Data Export'!DT396*BX$1</f>
        <v>0</v>
      </c>
      <c r="BY395" s="2">
        <f>'Processed Data Export'!DU396*BY$1</f>
        <v>0</v>
      </c>
      <c r="BZ395" s="2">
        <f>'Processed Data Export'!DV396*BZ$1</f>
        <v>0</v>
      </c>
      <c r="CA395" s="2">
        <f>'Processed Data Export'!DW396*CA$1</f>
        <v>0</v>
      </c>
      <c r="CB395" s="2">
        <f>'Processed Data Export'!DX396*CB$1</f>
        <v>0</v>
      </c>
      <c r="CC395" s="2">
        <f>'Processed Data Export'!DY396*CC$1</f>
        <v>0</v>
      </c>
      <c r="CD395" s="2">
        <f>'Processed Data Export'!DZ396*CD$1</f>
        <v>0</v>
      </c>
      <c r="CE395" s="2">
        <f>'Processed Data Export'!EA396*CE$1</f>
        <v>0</v>
      </c>
      <c r="CF395" s="2">
        <f>'Processed Data Export'!EB396*CF$1</f>
        <v>0</v>
      </c>
      <c r="CG395" s="2">
        <f>'Processed Data Export'!EC396*CG$1</f>
        <v>0</v>
      </c>
      <c r="CH395" s="2">
        <f>'Processed Data Export'!ED396*CH$1</f>
        <v>0</v>
      </c>
      <c r="CI395" s="2">
        <f>'Processed Data Export'!EE396*CI$1</f>
        <v>0</v>
      </c>
      <c r="CJ395" s="2">
        <f>'Processed Data Export'!EF396*CJ$1</f>
        <v>0</v>
      </c>
      <c r="CK395" s="2">
        <f>'Processed Data Export'!EG396*CK$1</f>
        <v>0</v>
      </c>
      <c r="CL395" s="2">
        <f>'Processed Data Export'!EH396*CL$1</f>
        <v>0</v>
      </c>
      <c r="CM395" s="2">
        <f>'Processed Data Export'!EI396*CM$1</f>
        <v>0</v>
      </c>
      <c r="CN395" s="2">
        <f>'Processed Data Export'!EJ396*CN$1</f>
        <v>0</v>
      </c>
      <c r="CO395" s="2">
        <f t="shared" si="12"/>
        <v>0</v>
      </c>
      <c r="CP395" s="2">
        <f t="shared" si="13"/>
        <v>0</v>
      </c>
    </row>
    <row r="396" spans="1:94" x14ac:dyDescent="0.35">
      <c r="A396" s="2">
        <f>'Processed Data Export'!B397</f>
        <v>0</v>
      </c>
      <c r="B396" s="2">
        <f>'Processed Data Export'!AX397*B$1</f>
        <v>0</v>
      </c>
      <c r="C396" s="2">
        <f>'Processed Data Export'!AY397*C$1</f>
        <v>0</v>
      </c>
      <c r="D396" s="2">
        <f>'Processed Data Export'!AZ397*D$1</f>
        <v>0</v>
      </c>
      <c r="E396" s="2">
        <f>'Processed Data Export'!BA397*E$1</f>
        <v>0</v>
      </c>
      <c r="F396" s="2">
        <f>'Processed Data Export'!BB397*F$1</f>
        <v>0</v>
      </c>
      <c r="G396" s="2">
        <f>'Processed Data Export'!BC397*G$1</f>
        <v>0</v>
      </c>
      <c r="H396" s="2">
        <f>'Processed Data Export'!BD397*H$1</f>
        <v>0</v>
      </c>
      <c r="I396" s="2">
        <f>'Processed Data Export'!BE397*I$1</f>
        <v>0</v>
      </c>
      <c r="J396" s="2">
        <f>'Processed Data Export'!BF397*J$1</f>
        <v>0</v>
      </c>
      <c r="K396" s="2">
        <f>'Processed Data Export'!BG397*K$1</f>
        <v>0</v>
      </c>
      <c r="L396" s="2">
        <f>'Processed Data Export'!BH397*L$1</f>
        <v>0</v>
      </c>
      <c r="M396" s="2">
        <f>'Processed Data Export'!BI397*M$1</f>
        <v>0</v>
      </c>
      <c r="N396" s="2">
        <f>'Processed Data Export'!BJ397*N$1</f>
        <v>0</v>
      </c>
      <c r="O396" s="2">
        <f>'Processed Data Export'!BK397*O$1</f>
        <v>0</v>
      </c>
      <c r="P396" s="2">
        <f>'Processed Data Export'!BL397*P$1</f>
        <v>0</v>
      </c>
      <c r="Q396" s="2">
        <f>'Processed Data Export'!BM397*Q$1</f>
        <v>0</v>
      </c>
      <c r="R396" s="2">
        <f>'Processed Data Export'!BN397*R$1</f>
        <v>0</v>
      </c>
      <c r="S396" s="2">
        <f>'Processed Data Export'!BO397*S$1</f>
        <v>0</v>
      </c>
      <c r="T396" s="2">
        <f>'Processed Data Export'!BP397*T$1</f>
        <v>0</v>
      </c>
      <c r="U396" s="2">
        <f>'Processed Data Export'!BQ397*U$1</f>
        <v>0</v>
      </c>
      <c r="V396" s="2">
        <f>'Processed Data Export'!BR397*V$1</f>
        <v>0</v>
      </c>
      <c r="W396" s="2">
        <f>'Processed Data Export'!BS397*W$1</f>
        <v>0</v>
      </c>
      <c r="X396" s="2">
        <f>'Processed Data Export'!BT397*X$1</f>
        <v>0</v>
      </c>
      <c r="Y396" s="2">
        <f>'Processed Data Export'!BU397*Y$1</f>
        <v>0</v>
      </c>
      <c r="Z396" s="2">
        <f>'Processed Data Export'!BV397*Z$1</f>
        <v>0</v>
      </c>
      <c r="AA396" s="2">
        <f>'Processed Data Export'!BW397*AA$1</f>
        <v>0</v>
      </c>
      <c r="AB396" s="2">
        <f>'Processed Data Export'!BX397*AB$1</f>
        <v>0</v>
      </c>
      <c r="AC396" s="2">
        <f>'Processed Data Export'!BY397*AC$1</f>
        <v>0</v>
      </c>
      <c r="AD396" s="2">
        <f>'Processed Data Export'!BZ397*AD$1</f>
        <v>0</v>
      </c>
      <c r="AE396" s="2">
        <f>'Processed Data Export'!CA397*AE$1</f>
        <v>0</v>
      </c>
      <c r="AF396" s="2">
        <f>'Processed Data Export'!CB397*AF$1</f>
        <v>0</v>
      </c>
      <c r="AG396" s="2">
        <f>'Processed Data Export'!CC397*AG$1</f>
        <v>0</v>
      </c>
      <c r="AH396" s="2">
        <f>'Processed Data Export'!CD397*AH$1</f>
        <v>0</v>
      </c>
      <c r="AI396" s="2">
        <f>'Processed Data Export'!CE397*AI$1</f>
        <v>0</v>
      </c>
      <c r="AJ396" s="2">
        <f>'Processed Data Export'!CF397*AJ$1</f>
        <v>0</v>
      </c>
      <c r="AK396" s="2">
        <f>'Processed Data Export'!CG397*AK$1</f>
        <v>0</v>
      </c>
      <c r="AL396" s="2">
        <f>'Processed Data Export'!CH397*AL$1</f>
        <v>0</v>
      </c>
      <c r="AM396" s="2">
        <f>'Processed Data Export'!CI397*AM$1</f>
        <v>0</v>
      </c>
      <c r="AN396" s="2">
        <f>'Processed Data Export'!CJ397*AN$1</f>
        <v>0</v>
      </c>
      <c r="AO396" s="2">
        <f>'Processed Data Export'!CK397*AO$1</f>
        <v>0</v>
      </c>
      <c r="AP396" s="2">
        <f>'Processed Data Export'!CL397*AP$1</f>
        <v>0</v>
      </c>
      <c r="AQ396" s="2">
        <f>'Processed Data Export'!CM397*AQ$1</f>
        <v>0</v>
      </c>
      <c r="AR396" s="2">
        <f>'Processed Data Export'!CN397*AR$1</f>
        <v>0</v>
      </c>
      <c r="AS396" s="2">
        <f>'Processed Data Export'!CO397*AS$1</f>
        <v>0</v>
      </c>
      <c r="AT396" s="2">
        <f>'Processed Data Export'!CP397*AT$1</f>
        <v>0</v>
      </c>
      <c r="AU396" s="2">
        <f>'Processed Data Export'!CQ397*AU$1</f>
        <v>0</v>
      </c>
      <c r="AV396" s="2">
        <f>'Processed Data Export'!CR397*AV$1</f>
        <v>0</v>
      </c>
      <c r="AW396" s="2">
        <f>'Processed Data Export'!CS397*AW$1</f>
        <v>0</v>
      </c>
      <c r="AX396" s="2">
        <f>'Processed Data Export'!CT397*AX$1</f>
        <v>0</v>
      </c>
      <c r="AY396" s="2">
        <f>'Processed Data Export'!CU397*AY$1</f>
        <v>0</v>
      </c>
      <c r="AZ396" s="2">
        <f>'Processed Data Export'!CV397*AZ$1</f>
        <v>0</v>
      </c>
      <c r="BA396" s="2">
        <f>'Processed Data Export'!CW397*BA$1</f>
        <v>0</v>
      </c>
      <c r="BB396" s="2">
        <f>'Processed Data Export'!CX397*BB$1</f>
        <v>0</v>
      </c>
      <c r="BC396" s="2">
        <f>'Processed Data Export'!CY397*BC$1</f>
        <v>0</v>
      </c>
      <c r="BD396" s="2">
        <f>'Processed Data Export'!CZ397*BD$1</f>
        <v>0</v>
      </c>
      <c r="BE396" s="2">
        <f>'Processed Data Export'!DA397*BE$1</f>
        <v>0</v>
      </c>
      <c r="BF396" s="2">
        <f>'Processed Data Export'!DB397*BF$1</f>
        <v>0</v>
      </c>
      <c r="BG396" s="2">
        <f>'Processed Data Export'!DC397*BG$1</f>
        <v>0</v>
      </c>
      <c r="BH396" s="2">
        <f>'Processed Data Export'!DD397*BH$1</f>
        <v>0</v>
      </c>
      <c r="BI396" s="2">
        <f>'Processed Data Export'!DE397*BI$1</f>
        <v>0</v>
      </c>
      <c r="BJ396" s="2">
        <f>'Processed Data Export'!DF397*BJ$1</f>
        <v>0</v>
      </c>
      <c r="BK396" s="2">
        <f>'Processed Data Export'!DG397*BK$1</f>
        <v>0</v>
      </c>
      <c r="BL396" s="2">
        <f>'Processed Data Export'!DH397*BL$1</f>
        <v>0</v>
      </c>
      <c r="BM396" s="2">
        <f>'Processed Data Export'!DI397*BM$1</f>
        <v>0</v>
      </c>
      <c r="BN396" s="2">
        <f>'Processed Data Export'!DJ397*BN$1</f>
        <v>0</v>
      </c>
      <c r="BO396" s="2">
        <f>'Processed Data Export'!DK397*BO$1</f>
        <v>0</v>
      </c>
      <c r="BP396" s="2">
        <f>'Processed Data Export'!DL397*BP$1</f>
        <v>0</v>
      </c>
      <c r="BQ396" s="2">
        <f>'Processed Data Export'!DM397*BQ$1</f>
        <v>0</v>
      </c>
      <c r="BR396" s="2">
        <f>'Processed Data Export'!DN397*BR$1</f>
        <v>0</v>
      </c>
      <c r="BS396" s="2">
        <f>'Processed Data Export'!DO397*BS$1</f>
        <v>0</v>
      </c>
      <c r="BT396" s="2">
        <f>'Processed Data Export'!DP397*BT$1</f>
        <v>0</v>
      </c>
      <c r="BU396" s="2">
        <f>'Processed Data Export'!DQ397*BU$1</f>
        <v>0</v>
      </c>
      <c r="BV396" s="2">
        <f>'Processed Data Export'!DR397*BV$1</f>
        <v>0</v>
      </c>
      <c r="BW396" s="2">
        <f>'Processed Data Export'!DS397*BW$1</f>
        <v>0</v>
      </c>
      <c r="BX396" s="2">
        <f>'Processed Data Export'!DT397*BX$1</f>
        <v>0</v>
      </c>
      <c r="BY396" s="2">
        <f>'Processed Data Export'!DU397*BY$1</f>
        <v>0</v>
      </c>
      <c r="BZ396" s="2">
        <f>'Processed Data Export'!DV397*BZ$1</f>
        <v>0</v>
      </c>
      <c r="CA396" s="2">
        <f>'Processed Data Export'!DW397*CA$1</f>
        <v>0</v>
      </c>
      <c r="CB396" s="2">
        <f>'Processed Data Export'!DX397*CB$1</f>
        <v>0</v>
      </c>
      <c r="CC396" s="2">
        <f>'Processed Data Export'!DY397*CC$1</f>
        <v>0</v>
      </c>
      <c r="CD396" s="2">
        <f>'Processed Data Export'!DZ397*CD$1</f>
        <v>0</v>
      </c>
      <c r="CE396" s="2">
        <f>'Processed Data Export'!EA397*CE$1</f>
        <v>0</v>
      </c>
      <c r="CF396" s="2">
        <f>'Processed Data Export'!EB397*CF$1</f>
        <v>0</v>
      </c>
      <c r="CG396" s="2">
        <f>'Processed Data Export'!EC397*CG$1</f>
        <v>0</v>
      </c>
      <c r="CH396" s="2">
        <f>'Processed Data Export'!ED397*CH$1</f>
        <v>0</v>
      </c>
      <c r="CI396" s="2">
        <f>'Processed Data Export'!EE397*CI$1</f>
        <v>0</v>
      </c>
      <c r="CJ396" s="2">
        <f>'Processed Data Export'!EF397*CJ$1</f>
        <v>0</v>
      </c>
      <c r="CK396" s="2">
        <f>'Processed Data Export'!EG397*CK$1</f>
        <v>0</v>
      </c>
      <c r="CL396" s="2">
        <f>'Processed Data Export'!EH397*CL$1</f>
        <v>0</v>
      </c>
      <c r="CM396" s="2">
        <f>'Processed Data Export'!EI397*CM$1</f>
        <v>0</v>
      </c>
      <c r="CN396" s="2">
        <f>'Processed Data Export'!EJ397*CN$1</f>
        <v>0</v>
      </c>
      <c r="CO396" s="2">
        <f t="shared" si="12"/>
        <v>0</v>
      </c>
      <c r="CP396" s="2">
        <f t="shared" si="13"/>
        <v>0</v>
      </c>
    </row>
    <row r="397" spans="1:94" x14ac:dyDescent="0.35">
      <c r="A397" s="2">
        <f>'Processed Data Export'!B398</f>
        <v>0</v>
      </c>
      <c r="B397" s="2">
        <f>'Processed Data Export'!AX398*B$1</f>
        <v>0</v>
      </c>
      <c r="C397" s="2">
        <f>'Processed Data Export'!AY398*C$1</f>
        <v>0</v>
      </c>
      <c r="D397" s="2">
        <f>'Processed Data Export'!AZ398*D$1</f>
        <v>0</v>
      </c>
      <c r="E397" s="2">
        <f>'Processed Data Export'!BA398*E$1</f>
        <v>0</v>
      </c>
      <c r="F397" s="2">
        <f>'Processed Data Export'!BB398*F$1</f>
        <v>0</v>
      </c>
      <c r="G397" s="2">
        <f>'Processed Data Export'!BC398*G$1</f>
        <v>0</v>
      </c>
      <c r="H397" s="2">
        <f>'Processed Data Export'!BD398*H$1</f>
        <v>0</v>
      </c>
      <c r="I397" s="2">
        <f>'Processed Data Export'!BE398*I$1</f>
        <v>0</v>
      </c>
      <c r="J397" s="2">
        <f>'Processed Data Export'!BF398*J$1</f>
        <v>0</v>
      </c>
      <c r="K397" s="2">
        <f>'Processed Data Export'!BG398*K$1</f>
        <v>0</v>
      </c>
      <c r="L397" s="2">
        <f>'Processed Data Export'!BH398*L$1</f>
        <v>0</v>
      </c>
      <c r="M397" s="2">
        <f>'Processed Data Export'!BI398*M$1</f>
        <v>0</v>
      </c>
      <c r="N397" s="2">
        <f>'Processed Data Export'!BJ398*N$1</f>
        <v>0</v>
      </c>
      <c r="O397" s="2">
        <f>'Processed Data Export'!BK398*O$1</f>
        <v>0</v>
      </c>
      <c r="P397" s="2">
        <f>'Processed Data Export'!BL398*P$1</f>
        <v>0</v>
      </c>
      <c r="Q397" s="2">
        <f>'Processed Data Export'!BM398*Q$1</f>
        <v>0</v>
      </c>
      <c r="R397" s="2">
        <f>'Processed Data Export'!BN398*R$1</f>
        <v>0</v>
      </c>
      <c r="S397" s="2">
        <f>'Processed Data Export'!BO398*S$1</f>
        <v>0</v>
      </c>
      <c r="T397" s="2">
        <f>'Processed Data Export'!BP398*T$1</f>
        <v>0</v>
      </c>
      <c r="U397" s="2">
        <f>'Processed Data Export'!BQ398*U$1</f>
        <v>0</v>
      </c>
      <c r="V397" s="2">
        <f>'Processed Data Export'!BR398*V$1</f>
        <v>0</v>
      </c>
      <c r="W397" s="2">
        <f>'Processed Data Export'!BS398*W$1</f>
        <v>0</v>
      </c>
      <c r="X397" s="2">
        <f>'Processed Data Export'!BT398*X$1</f>
        <v>0</v>
      </c>
      <c r="Y397" s="2">
        <f>'Processed Data Export'!BU398*Y$1</f>
        <v>0</v>
      </c>
      <c r="Z397" s="2">
        <f>'Processed Data Export'!BV398*Z$1</f>
        <v>0</v>
      </c>
      <c r="AA397" s="2">
        <f>'Processed Data Export'!BW398*AA$1</f>
        <v>0</v>
      </c>
      <c r="AB397" s="2">
        <f>'Processed Data Export'!BX398*AB$1</f>
        <v>0</v>
      </c>
      <c r="AC397" s="2">
        <f>'Processed Data Export'!BY398*AC$1</f>
        <v>0</v>
      </c>
      <c r="AD397" s="2">
        <f>'Processed Data Export'!BZ398*AD$1</f>
        <v>0</v>
      </c>
      <c r="AE397" s="2">
        <f>'Processed Data Export'!CA398*AE$1</f>
        <v>0</v>
      </c>
      <c r="AF397" s="2">
        <f>'Processed Data Export'!CB398*AF$1</f>
        <v>0</v>
      </c>
      <c r="AG397" s="2">
        <f>'Processed Data Export'!CC398*AG$1</f>
        <v>0</v>
      </c>
      <c r="AH397" s="2">
        <f>'Processed Data Export'!CD398*AH$1</f>
        <v>0</v>
      </c>
      <c r="AI397" s="2">
        <f>'Processed Data Export'!CE398*AI$1</f>
        <v>0</v>
      </c>
      <c r="AJ397" s="2">
        <f>'Processed Data Export'!CF398*AJ$1</f>
        <v>0</v>
      </c>
      <c r="AK397" s="2">
        <f>'Processed Data Export'!CG398*AK$1</f>
        <v>0</v>
      </c>
      <c r="AL397" s="2">
        <f>'Processed Data Export'!CH398*AL$1</f>
        <v>0</v>
      </c>
      <c r="AM397" s="2">
        <f>'Processed Data Export'!CI398*AM$1</f>
        <v>0</v>
      </c>
      <c r="AN397" s="2">
        <f>'Processed Data Export'!CJ398*AN$1</f>
        <v>0</v>
      </c>
      <c r="AO397" s="2">
        <f>'Processed Data Export'!CK398*AO$1</f>
        <v>0</v>
      </c>
      <c r="AP397" s="2">
        <f>'Processed Data Export'!CL398*AP$1</f>
        <v>0</v>
      </c>
      <c r="AQ397" s="2">
        <f>'Processed Data Export'!CM398*AQ$1</f>
        <v>0</v>
      </c>
      <c r="AR397" s="2">
        <f>'Processed Data Export'!CN398*AR$1</f>
        <v>0</v>
      </c>
      <c r="AS397" s="2">
        <f>'Processed Data Export'!CO398*AS$1</f>
        <v>0</v>
      </c>
      <c r="AT397" s="2">
        <f>'Processed Data Export'!CP398*AT$1</f>
        <v>0</v>
      </c>
      <c r="AU397" s="2">
        <f>'Processed Data Export'!CQ398*AU$1</f>
        <v>0</v>
      </c>
      <c r="AV397" s="2">
        <f>'Processed Data Export'!CR398*AV$1</f>
        <v>0</v>
      </c>
      <c r="AW397" s="2">
        <f>'Processed Data Export'!CS398*AW$1</f>
        <v>0</v>
      </c>
      <c r="AX397" s="2">
        <f>'Processed Data Export'!CT398*AX$1</f>
        <v>0</v>
      </c>
      <c r="AY397" s="2">
        <f>'Processed Data Export'!CU398*AY$1</f>
        <v>0</v>
      </c>
      <c r="AZ397" s="2">
        <f>'Processed Data Export'!CV398*AZ$1</f>
        <v>0</v>
      </c>
      <c r="BA397" s="2">
        <f>'Processed Data Export'!CW398*BA$1</f>
        <v>0</v>
      </c>
      <c r="BB397" s="2">
        <f>'Processed Data Export'!CX398*BB$1</f>
        <v>0</v>
      </c>
      <c r="BC397" s="2">
        <f>'Processed Data Export'!CY398*BC$1</f>
        <v>0</v>
      </c>
      <c r="BD397" s="2">
        <f>'Processed Data Export'!CZ398*BD$1</f>
        <v>0</v>
      </c>
      <c r="BE397" s="2">
        <f>'Processed Data Export'!DA398*BE$1</f>
        <v>0</v>
      </c>
      <c r="BF397" s="2">
        <f>'Processed Data Export'!DB398*BF$1</f>
        <v>0</v>
      </c>
      <c r="BG397" s="2">
        <f>'Processed Data Export'!DC398*BG$1</f>
        <v>0</v>
      </c>
      <c r="BH397" s="2">
        <f>'Processed Data Export'!DD398*BH$1</f>
        <v>0</v>
      </c>
      <c r="BI397" s="2">
        <f>'Processed Data Export'!DE398*BI$1</f>
        <v>0</v>
      </c>
      <c r="BJ397" s="2">
        <f>'Processed Data Export'!DF398*BJ$1</f>
        <v>0</v>
      </c>
      <c r="BK397" s="2">
        <f>'Processed Data Export'!DG398*BK$1</f>
        <v>0</v>
      </c>
      <c r="BL397" s="2">
        <f>'Processed Data Export'!DH398*BL$1</f>
        <v>0</v>
      </c>
      <c r="BM397" s="2">
        <f>'Processed Data Export'!DI398*BM$1</f>
        <v>0</v>
      </c>
      <c r="BN397" s="2">
        <f>'Processed Data Export'!DJ398*BN$1</f>
        <v>0</v>
      </c>
      <c r="BO397" s="2">
        <f>'Processed Data Export'!DK398*BO$1</f>
        <v>0</v>
      </c>
      <c r="BP397" s="2">
        <f>'Processed Data Export'!DL398*BP$1</f>
        <v>0</v>
      </c>
      <c r="BQ397" s="2">
        <f>'Processed Data Export'!DM398*BQ$1</f>
        <v>0</v>
      </c>
      <c r="BR397" s="2">
        <f>'Processed Data Export'!DN398*BR$1</f>
        <v>0</v>
      </c>
      <c r="BS397" s="2">
        <f>'Processed Data Export'!DO398*BS$1</f>
        <v>0</v>
      </c>
      <c r="BT397" s="2">
        <f>'Processed Data Export'!DP398*BT$1</f>
        <v>0</v>
      </c>
      <c r="BU397" s="2">
        <f>'Processed Data Export'!DQ398*BU$1</f>
        <v>0</v>
      </c>
      <c r="BV397" s="2">
        <f>'Processed Data Export'!DR398*BV$1</f>
        <v>0</v>
      </c>
      <c r="BW397" s="2">
        <f>'Processed Data Export'!DS398*BW$1</f>
        <v>0</v>
      </c>
      <c r="BX397" s="2">
        <f>'Processed Data Export'!DT398*BX$1</f>
        <v>0</v>
      </c>
      <c r="BY397" s="2">
        <f>'Processed Data Export'!DU398*BY$1</f>
        <v>0</v>
      </c>
      <c r="BZ397" s="2">
        <f>'Processed Data Export'!DV398*BZ$1</f>
        <v>0</v>
      </c>
      <c r="CA397" s="2">
        <f>'Processed Data Export'!DW398*CA$1</f>
        <v>0</v>
      </c>
      <c r="CB397" s="2">
        <f>'Processed Data Export'!DX398*CB$1</f>
        <v>0</v>
      </c>
      <c r="CC397" s="2">
        <f>'Processed Data Export'!DY398*CC$1</f>
        <v>0</v>
      </c>
      <c r="CD397" s="2">
        <f>'Processed Data Export'!DZ398*CD$1</f>
        <v>0</v>
      </c>
      <c r="CE397" s="2">
        <f>'Processed Data Export'!EA398*CE$1</f>
        <v>0</v>
      </c>
      <c r="CF397" s="2">
        <f>'Processed Data Export'!EB398*CF$1</f>
        <v>0</v>
      </c>
      <c r="CG397" s="2">
        <f>'Processed Data Export'!EC398*CG$1</f>
        <v>0</v>
      </c>
      <c r="CH397" s="2">
        <f>'Processed Data Export'!ED398*CH$1</f>
        <v>0</v>
      </c>
      <c r="CI397" s="2">
        <f>'Processed Data Export'!EE398*CI$1</f>
        <v>0</v>
      </c>
      <c r="CJ397" s="2">
        <f>'Processed Data Export'!EF398*CJ$1</f>
        <v>0</v>
      </c>
      <c r="CK397" s="2">
        <f>'Processed Data Export'!EG398*CK$1</f>
        <v>0</v>
      </c>
      <c r="CL397" s="2">
        <f>'Processed Data Export'!EH398*CL$1</f>
        <v>0</v>
      </c>
      <c r="CM397" s="2">
        <f>'Processed Data Export'!EI398*CM$1</f>
        <v>0</v>
      </c>
      <c r="CN397" s="2">
        <f>'Processed Data Export'!EJ398*CN$1</f>
        <v>0</v>
      </c>
      <c r="CO397" s="2">
        <f t="shared" si="12"/>
        <v>0</v>
      </c>
      <c r="CP397" s="2">
        <f t="shared" si="13"/>
        <v>0</v>
      </c>
    </row>
    <row r="398" spans="1:94" x14ac:dyDescent="0.35">
      <c r="A398" s="2">
        <f>'Processed Data Export'!B399</f>
        <v>0</v>
      </c>
      <c r="B398" s="2">
        <f>'Processed Data Export'!AX399*B$1</f>
        <v>0</v>
      </c>
      <c r="C398" s="2">
        <f>'Processed Data Export'!AY399*C$1</f>
        <v>0</v>
      </c>
      <c r="D398" s="2">
        <f>'Processed Data Export'!AZ399*D$1</f>
        <v>0</v>
      </c>
      <c r="E398" s="2">
        <f>'Processed Data Export'!BA399*E$1</f>
        <v>0</v>
      </c>
      <c r="F398" s="2">
        <f>'Processed Data Export'!BB399*F$1</f>
        <v>0</v>
      </c>
      <c r="G398" s="2">
        <f>'Processed Data Export'!BC399*G$1</f>
        <v>0</v>
      </c>
      <c r="H398" s="2">
        <f>'Processed Data Export'!BD399*H$1</f>
        <v>0</v>
      </c>
      <c r="I398" s="2">
        <f>'Processed Data Export'!BE399*I$1</f>
        <v>0</v>
      </c>
      <c r="J398" s="2">
        <f>'Processed Data Export'!BF399*J$1</f>
        <v>0</v>
      </c>
      <c r="K398" s="2">
        <f>'Processed Data Export'!BG399*K$1</f>
        <v>0</v>
      </c>
      <c r="L398" s="2">
        <f>'Processed Data Export'!BH399*L$1</f>
        <v>0</v>
      </c>
      <c r="M398" s="2">
        <f>'Processed Data Export'!BI399*M$1</f>
        <v>0</v>
      </c>
      <c r="N398" s="2">
        <f>'Processed Data Export'!BJ399*N$1</f>
        <v>0</v>
      </c>
      <c r="O398" s="2">
        <f>'Processed Data Export'!BK399*O$1</f>
        <v>0</v>
      </c>
      <c r="P398" s="2">
        <f>'Processed Data Export'!BL399*P$1</f>
        <v>0</v>
      </c>
      <c r="Q398" s="2">
        <f>'Processed Data Export'!BM399*Q$1</f>
        <v>0</v>
      </c>
      <c r="R398" s="2">
        <f>'Processed Data Export'!BN399*R$1</f>
        <v>0</v>
      </c>
      <c r="S398" s="2">
        <f>'Processed Data Export'!BO399*S$1</f>
        <v>0</v>
      </c>
      <c r="T398" s="2">
        <f>'Processed Data Export'!BP399*T$1</f>
        <v>0</v>
      </c>
      <c r="U398" s="2">
        <f>'Processed Data Export'!BQ399*U$1</f>
        <v>0</v>
      </c>
      <c r="V398" s="2">
        <f>'Processed Data Export'!BR399*V$1</f>
        <v>0</v>
      </c>
      <c r="W398" s="2">
        <f>'Processed Data Export'!BS399*W$1</f>
        <v>0</v>
      </c>
      <c r="X398" s="2">
        <f>'Processed Data Export'!BT399*X$1</f>
        <v>0</v>
      </c>
      <c r="Y398" s="2">
        <f>'Processed Data Export'!BU399*Y$1</f>
        <v>0</v>
      </c>
      <c r="Z398" s="2">
        <f>'Processed Data Export'!BV399*Z$1</f>
        <v>0</v>
      </c>
      <c r="AA398" s="2">
        <f>'Processed Data Export'!BW399*AA$1</f>
        <v>0</v>
      </c>
      <c r="AB398" s="2">
        <f>'Processed Data Export'!BX399*AB$1</f>
        <v>0</v>
      </c>
      <c r="AC398" s="2">
        <f>'Processed Data Export'!BY399*AC$1</f>
        <v>0</v>
      </c>
      <c r="AD398" s="2">
        <f>'Processed Data Export'!BZ399*AD$1</f>
        <v>0</v>
      </c>
      <c r="AE398" s="2">
        <f>'Processed Data Export'!CA399*AE$1</f>
        <v>0</v>
      </c>
      <c r="AF398" s="2">
        <f>'Processed Data Export'!CB399*AF$1</f>
        <v>0</v>
      </c>
      <c r="AG398" s="2">
        <f>'Processed Data Export'!CC399*AG$1</f>
        <v>0</v>
      </c>
      <c r="AH398" s="2">
        <f>'Processed Data Export'!CD399*AH$1</f>
        <v>0</v>
      </c>
      <c r="AI398" s="2">
        <f>'Processed Data Export'!CE399*AI$1</f>
        <v>0</v>
      </c>
      <c r="AJ398" s="2">
        <f>'Processed Data Export'!CF399*AJ$1</f>
        <v>0</v>
      </c>
      <c r="AK398" s="2">
        <f>'Processed Data Export'!CG399*AK$1</f>
        <v>0</v>
      </c>
      <c r="AL398" s="2">
        <f>'Processed Data Export'!CH399*AL$1</f>
        <v>0</v>
      </c>
      <c r="AM398" s="2">
        <f>'Processed Data Export'!CI399*AM$1</f>
        <v>0</v>
      </c>
      <c r="AN398" s="2">
        <f>'Processed Data Export'!CJ399*AN$1</f>
        <v>0</v>
      </c>
      <c r="AO398" s="2">
        <f>'Processed Data Export'!CK399*AO$1</f>
        <v>0</v>
      </c>
      <c r="AP398" s="2">
        <f>'Processed Data Export'!CL399*AP$1</f>
        <v>0</v>
      </c>
      <c r="AQ398" s="2">
        <f>'Processed Data Export'!CM399*AQ$1</f>
        <v>0</v>
      </c>
      <c r="AR398" s="2">
        <f>'Processed Data Export'!CN399*AR$1</f>
        <v>0</v>
      </c>
      <c r="AS398" s="2">
        <f>'Processed Data Export'!CO399*AS$1</f>
        <v>0</v>
      </c>
      <c r="AT398" s="2">
        <f>'Processed Data Export'!CP399*AT$1</f>
        <v>0</v>
      </c>
      <c r="AU398" s="2">
        <f>'Processed Data Export'!CQ399*AU$1</f>
        <v>0</v>
      </c>
      <c r="AV398" s="2">
        <f>'Processed Data Export'!CR399*AV$1</f>
        <v>0</v>
      </c>
      <c r="AW398" s="2">
        <f>'Processed Data Export'!CS399*AW$1</f>
        <v>0</v>
      </c>
      <c r="AX398" s="2">
        <f>'Processed Data Export'!CT399*AX$1</f>
        <v>0</v>
      </c>
      <c r="AY398" s="2">
        <f>'Processed Data Export'!CU399*AY$1</f>
        <v>0</v>
      </c>
      <c r="AZ398" s="2">
        <f>'Processed Data Export'!CV399*AZ$1</f>
        <v>0</v>
      </c>
      <c r="BA398" s="2">
        <f>'Processed Data Export'!CW399*BA$1</f>
        <v>0</v>
      </c>
      <c r="BB398" s="2">
        <f>'Processed Data Export'!CX399*BB$1</f>
        <v>0</v>
      </c>
      <c r="BC398" s="2">
        <f>'Processed Data Export'!CY399*BC$1</f>
        <v>0</v>
      </c>
      <c r="BD398" s="2">
        <f>'Processed Data Export'!CZ399*BD$1</f>
        <v>0</v>
      </c>
      <c r="BE398" s="2">
        <f>'Processed Data Export'!DA399*BE$1</f>
        <v>0</v>
      </c>
      <c r="BF398" s="2">
        <f>'Processed Data Export'!DB399*BF$1</f>
        <v>0</v>
      </c>
      <c r="BG398" s="2">
        <f>'Processed Data Export'!DC399*BG$1</f>
        <v>0</v>
      </c>
      <c r="BH398" s="2">
        <f>'Processed Data Export'!DD399*BH$1</f>
        <v>0</v>
      </c>
      <c r="BI398" s="2">
        <f>'Processed Data Export'!DE399*BI$1</f>
        <v>0</v>
      </c>
      <c r="BJ398" s="2">
        <f>'Processed Data Export'!DF399*BJ$1</f>
        <v>0</v>
      </c>
      <c r="BK398" s="2">
        <f>'Processed Data Export'!DG399*BK$1</f>
        <v>0</v>
      </c>
      <c r="BL398" s="2">
        <f>'Processed Data Export'!DH399*BL$1</f>
        <v>0</v>
      </c>
      <c r="BM398" s="2">
        <f>'Processed Data Export'!DI399*BM$1</f>
        <v>0</v>
      </c>
      <c r="BN398" s="2">
        <f>'Processed Data Export'!DJ399*BN$1</f>
        <v>0</v>
      </c>
      <c r="BO398" s="2">
        <f>'Processed Data Export'!DK399*BO$1</f>
        <v>0</v>
      </c>
      <c r="BP398" s="2">
        <f>'Processed Data Export'!DL399*BP$1</f>
        <v>0</v>
      </c>
      <c r="BQ398" s="2">
        <f>'Processed Data Export'!DM399*BQ$1</f>
        <v>0</v>
      </c>
      <c r="BR398" s="2">
        <f>'Processed Data Export'!DN399*BR$1</f>
        <v>0</v>
      </c>
      <c r="BS398" s="2">
        <f>'Processed Data Export'!DO399*BS$1</f>
        <v>0</v>
      </c>
      <c r="BT398" s="2">
        <f>'Processed Data Export'!DP399*BT$1</f>
        <v>0</v>
      </c>
      <c r="BU398" s="2">
        <f>'Processed Data Export'!DQ399*BU$1</f>
        <v>0</v>
      </c>
      <c r="BV398" s="2">
        <f>'Processed Data Export'!DR399*BV$1</f>
        <v>0</v>
      </c>
      <c r="BW398" s="2">
        <f>'Processed Data Export'!DS399*BW$1</f>
        <v>0</v>
      </c>
      <c r="BX398" s="2">
        <f>'Processed Data Export'!DT399*BX$1</f>
        <v>0</v>
      </c>
      <c r="BY398" s="2">
        <f>'Processed Data Export'!DU399*BY$1</f>
        <v>0</v>
      </c>
      <c r="BZ398" s="2">
        <f>'Processed Data Export'!DV399*BZ$1</f>
        <v>0</v>
      </c>
      <c r="CA398" s="2">
        <f>'Processed Data Export'!DW399*CA$1</f>
        <v>0</v>
      </c>
      <c r="CB398" s="2">
        <f>'Processed Data Export'!DX399*CB$1</f>
        <v>0</v>
      </c>
      <c r="CC398" s="2">
        <f>'Processed Data Export'!DY399*CC$1</f>
        <v>0</v>
      </c>
      <c r="CD398" s="2">
        <f>'Processed Data Export'!DZ399*CD$1</f>
        <v>0</v>
      </c>
      <c r="CE398" s="2">
        <f>'Processed Data Export'!EA399*CE$1</f>
        <v>0</v>
      </c>
      <c r="CF398" s="2">
        <f>'Processed Data Export'!EB399*CF$1</f>
        <v>0</v>
      </c>
      <c r="CG398" s="2">
        <f>'Processed Data Export'!EC399*CG$1</f>
        <v>0</v>
      </c>
      <c r="CH398" s="2">
        <f>'Processed Data Export'!ED399*CH$1</f>
        <v>0</v>
      </c>
      <c r="CI398" s="2">
        <f>'Processed Data Export'!EE399*CI$1</f>
        <v>0</v>
      </c>
      <c r="CJ398" s="2">
        <f>'Processed Data Export'!EF399*CJ$1</f>
        <v>0</v>
      </c>
      <c r="CK398" s="2">
        <f>'Processed Data Export'!EG399*CK$1</f>
        <v>0</v>
      </c>
      <c r="CL398" s="2">
        <f>'Processed Data Export'!EH399*CL$1</f>
        <v>0</v>
      </c>
      <c r="CM398" s="2">
        <f>'Processed Data Export'!EI399*CM$1</f>
        <v>0</v>
      </c>
      <c r="CN398" s="2">
        <f>'Processed Data Export'!EJ399*CN$1</f>
        <v>0</v>
      </c>
      <c r="CO398" s="2">
        <f t="shared" si="12"/>
        <v>0</v>
      </c>
      <c r="CP398" s="2">
        <f t="shared" si="13"/>
        <v>0</v>
      </c>
    </row>
    <row r="399" spans="1:94" x14ac:dyDescent="0.35">
      <c r="A399" s="2">
        <f>'Processed Data Export'!B400</f>
        <v>0</v>
      </c>
      <c r="B399" s="2">
        <f>'Processed Data Export'!AX400*B$1</f>
        <v>0</v>
      </c>
      <c r="C399" s="2">
        <f>'Processed Data Export'!AY400*C$1</f>
        <v>0</v>
      </c>
      <c r="D399" s="2">
        <f>'Processed Data Export'!AZ400*D$1</f>
        <v>0</v>
      </c>
      <c r="E399" s="2">
        <f>'Processed Data Export'!BA400*E$1</f>
        <v>0</v>
      </c>
      <c r="F399" s="2">
        <f>'Processed Data Export'!BB400*F$1</f>
        <v>0</v>
      </c>
      <c r="G399" s="2">
        <f>'Processed Data Export'!BC400*G$1</f>
        <v>0</v>
      </c>
      <c r="H399" s="2">
        <f>'Processed Data Export'!BD400*H$1</f>
        <v>0</v>
      </c>
      <c r="I399" s="2">
        <f>'Processed Data Export'!BE400*I$1</f>
        <v>0</v>
      </c>
      <c r="J399" s="2">
        <f>'Processed Data Export'!BF400*J$1</f>
        <v>0</v>
      </c>
      <c r="K399" s="2">
        <f>'Processed Data Export'!BG400*K$1</f>
        <v>0</v>
      </c>
      <c r="L399" s="2">
        <f>'Processed Data Export'!BH400*L$1</f>
        <v>0</v>
      </c>
      <c r="M399" s="2">
        <f>'Processed Data Export'!BI400*M$1</f>
        <v>0</v>
      </c>
      <c r="N399" s="2">
        <f>'Processed Data Export'!BJ400*N$1</f>
        <v>0</v>
      </c>
      <c r="O399" s="2">
        <f>'Processed Data Export'!BK400*O$1</f>
        <v>0</v>
      </c>
      <c r="P399" s="2">
        <f>'Processed Data Export'!BL400*P$1</f>
        <v>0</v>
      </c>
      <c r="Q399" s="2">
        <f>'Processed Data Export'!BM400*Q$1</f>
        <v>0</v>
      </c>
      <c r="R399" s="2">
        <f>'Processed Data Export'!BN400*R$1</f>
        <v>0</v>
      </c>
      <c r="S399" s="2">
        <f>'Processed Data Export'!BO400*S$1</f>
        <v>0</v>
      </c>
      <c r="T399" s="2">
        <f>'Processed Data Export'!BP400*T$1</f>
        <v>0</v>
      </c>
      <c r="U399" s="2">
        <f>'Processed Data Export'!BQ400*U$1</f>
        <v>0</v>
      </c>
      <c r="V399" s="2">
        <f>'Processed Data Export'!BR400*V$1</f>
        <v>0</v>
      </c>
      <c r="W399" s="2">
        <f>'Processed Data Export'!BS400*W$1</f>
        <v>0</v>
      </c>
      <c r="X399" s="2">
        <f>'Processed Data Export'!BT400*X$1</f>
        <v>0</v>
      </c>
      <c r="Y399" s="2">
        <f>'Processed Data Export'!BU400*Y$1</f>
        <v>0</v>
      </c>
      <c r="Z399" s="2">
        <f>'Processed Data Export'!BV400*Z$1</f>
        <v>0</v>
      </c>
      <c r="AA399" s="2">
        <f>'Processed Data Export'!BW400*AA$1</f>
        <v>0</v>
      </c>
      <c r="AB399" s="2">
        <f>'Processed Data Export'!BX400*AB$1</f>
        <v>0</v>
      </c>
      <c r="AC399" s="2">
        <f>'Processed Data Export'!BY400*AC$1</f>
        <v>0</v>
      </c>
      <c r="AD399" s="2">
        <f>'Processed Data Export'!BZ400*AD$1</f>
        <v>0</v>
      </c>
      <c r="AE399" s="2">
        <f>'Processed Data Export'!CA400*AE$1</f>
        <v>0</v>
      </c>
      <c r="AF399" s="2">
        <f>'Processed Data Export'!CB400*AF$1</f>
        <v>0</v>
      </c>
      <c r="AG399" s="2">
        <f>'Processed Data Export'!CC400*AG$1</f>
        <v>0</v>
      </c>
      <c r="AH399" s="2">
        <f>'Processed Data Export'!CD400*AH$1</f>
        <v>0</v>
      </c>
      <c r="AI399" s="2">
        <f>'Processed Data Export'!CE400*AI$1</f>
        <v>0</v>
      </c>
      <c r="AJ399" s="2">
        <f>'Processed Data Export'!CF400*AJ$1</f>
        <v>0</v>
      </c>
      <c r="AK399" s="2">
        <f>'Processed Data Export'!CG400*AK$1</f>
        <v>0</v>
      </c>
      <c r="AL399" s="2">
        <f>'Processed Data Export'!CH400*AL$1</f>
        <v>0</v>
      </c>
      <c r="AM399" s="2">
        <f>'Processed Data Export'!CI400*AM$1</f>
        <v>0</v>
      </c>
      <c r="AN399" s="2">
        <f>'Processed Data Export'!CJ400*AN$1</f>
        <v>0</v>
      </c>
      <c r="AO399" s="2">
        <f>'Processed Data Export'!CK400*AO$1</f>
        <v>0</v>
      </c>
      <c r="AP399" s="2">
        <f>'Processed Data Export'!CL400*AP$1</f>
        <v>0</v>
      </c>
      <c r="AQ399" s="2">
        <f>'Processed Data Export'!CM400*AQ$1</f>
        <v>0</v>
      </c>
      <c r="AR399" s="2">
        <f>'Processed Data Export'!CN400*AR$1</f>
        <v>0</v>
      </c>
      <c r="AS399" s="2">
        <f>'Processed Data Export'!CO400*AS$1</f>
        <v>0</v>
      </c>
      <c r="AT399" s="2">
        <f>'Processed Data Export'!CP400*AT$1</f>
        <v>0</v>
      </c>
      <c r="AU399" s="2">
        <f>'Processed Data Export'!CQ400*AU$1</f>
        <v>0</v>
      </c>
      <c r="AV399" s="2">
        <f>'Processed Data Export'!CR400*AV$1</f>
        <v>0</v>
      </c>
      <c r="AW399" s="2">
        <f>'Processed Data Export'!CS400*AW$1</f>
        <v>0</v>
      </c>
      <c r="AX399" s="2">
        <f>'Processed Data Export'!CT400*AX$1</f>
        <v>0</v>
      </c>
      <c r="AY399" s="2">
        <f>'Processed Data Export'!CU400*AY$1</f>
        <v>0</v>
      </c>
      <c r="AZ399" s="2">
        <f>'Processed Data Export'!CV400*AZ$1</f>
        <v>0</v>
      </c>
      <c r="BA399" s="2">
        <f>'Processed Data Export'!CW400*BA$1</f>
        <v>0</v>
      </c>
      <c r="BB399" s="2">
        <f>'Processed Data Export'!CX400*BB$1</f>
        <v>0</v>
      </c>
      <c r="BC399" s="2">
        <f>'Processed Data Export'!CY400*BC$1</f>
        <v>0</v>
      </c>
      <c r="BD399" s="2">
        <f>'Processed Data Export'!CZ400*BD$1</f>
        <v>0</v>
      </c>
      <c r="BE399" s="2">
        <f>'Processed Data Export'!DA400*BE$1</f>
        <v>0</v>
      </c>
      <c r="BF399" s="2">
        <f>'Processed Data Export'!DB400*BF$1</f>
        <v>0</v>
      </c>
      <c r="BG399" s="2">
        <f>'Processed Data Export'!DC400*BG$1</f>
        <v>0</v>
      </c>
      <c r="BH399" s="2">
        <f>'Processed Data Export'!DD400*BH$1</f>
        <v>0</v>
      </c>
      <c r="BI399" s="2">
        <f>'Processed Data Export'!DE400*BI$1</f>
        <v>0</v>
      </c>
      <c r="BJ399" s="2">
        <f>'Processed Data Export'!DF400*BJ$1</f>
        <v>0</v>
      </c>
      <c r="BK399" s="2">
        <f>'Processed Data Export'!DG400*BK$1</f>
        <v>0</v>
      </c>
      <c r="BL399" s="2">
        <f>'Processed Data Export'!DH400*BL$1</f>
        <v>0</v>
      </c>
      <c r="BM399" s="2">
        <f>'Processed Data Export'!DI400*BM$1</f>
        <v>0</v>
      </c>
      <c r="BN399" s="2">
        <f>'Processed Data Export'!DJ400*BN$1</f>
        <v>0</v>
      </c>
      <c r="BO399" s="2">
        <f>'Processed Data Export'!DK400*BO$1</f>
        <v>0</v>
      </c>
      <c r="BP399" s="2">
        <f>'Processed Data Export'!DL400*BP$1</f>
        <v>0</v>
      </c>
      <c r="BQ399" s="2">
        <f>'Processed Data Export'!DM400*BQ$1</f>
        <v>0</v>
      </c>
      <c r="BR399" s="2">
        <f>'Processed Data Export'!DN400*BR$1</f>
        <v>0</v>
      </c>
      <c r="BS399" s="2">
        <f>'Processed Data Export'!DO400*BS$1</f>
        <v>0</v>
      </c>
      <c r="BT399" s="2">
        <f>'Processed Data Export'!DP400*BT$1</f>
        <v>0</v>
      </c>
      <c r="BU399" s="2">
        <f>'Processed Data Export'!DQ400*BU$1</f>
        <v>0</v>
      </c>
      <c r="BV399" s="2">
        <f>'Processed Data Export'!DR400*BV$1</f>
        <v>0</v>
      </c>
      <c r="BW399" s="2">
        <f>'Processed Data Export'!DS400*BW$1</f>
        <v>0</v>
      </c>
      <c r="BX399" s="2">
        <f>'Processed Data Export'!DT400*BX$1</f>
        <v>0</v>
      </c>
      <c r="BY399" s="2">
        <f>'Processed Data Export'!DU400*BY$1</f>
        <v>0</v>
      </c>
      <c r="BZ399" s="2">
        <f>'Processed Data Export'!DV400*BZ$1</f>
        <v>0</v>
      </c>
      <c r="CA399" s="2">
        <f>'Processed Data Export'!DW400*CA$1</f>
        <v>0</v>
      </c>
      <c r="CB399" s="2">
        <f>'Processed Data Export'!DX400*CB$1</f>
        <v>0</v>
      </c>
      <c r="CC399" s="2">
        <f>'Processed Data Export'!DY400*CC$1</f>
        <v>0</v>
      </c>
      <c r="CD399" s="2">
        <f>'Processed Data Export'!DZ400*CD$1</f>
        <v>0</v>
      </c>
      <c r="CE399" s="2">
        <f>'Processed Data Export'!EA400*CE$1</f>
        <v>0</v>
      </c>
      <c r="CF399" s="2">
        <f>'Processed Data Export'!EB400*CF$1</f>
        <v>0</v>
      </c>
      <c r="CG399" s="2">
        <f>'Processed Data Export'!EC400*CG$1</f>
        <v>0</v>
      </c>
      <c r="CH399" s="2">
        <f>'Processed Data Export'!ED400*CH$1</f>
        <v>0</v>
      </c>
      <c r="CI399" s="2">
        <f>'Processed Data Export'!EE400*CI$1</f>
        <v>0</v>
      </c>
      <c r="CJ399" s="2">
        <f>'Processed Data Export'!EF400*CJ$1</f>
        <v>0</v>
      </c>
      <c r="CK399" s="2">
        <f>'Processed Data Export'!EG400*CK$1</f>
        <v>0</v>
      </c>
      <c r="CL399" s="2">
        <f>'Processed Data Export'!EH400*CL$1</f>
        <v>0</v>
      </c>
      <c r="CM399" s="2">
        <f>'Processed Data Export'!EI400*CM$1</f>
        <v>0</v>
      </c>
      <c r="CN399" s="2">
        <f>'Processed Data Export'!EJ400*CN$1</f>
        <v>0</v>
      </c>
      <c r="CO399" s="2">
        <f t="shared" si="12"/>
        <v>0</v>
      </c>
      <c r="CP399" s="2">
        <f t="shared" si="13"/>
        <v>0</v>
      </c>
    </row>
    <row r="400" spans="1:94" x14ac:dyDescent="0.35">
      <c r="A400" s="2">
        <f>'Processed Data Export'!B401</f>
        <v>0</v>
      </c>
      <c r="B400" s="2">
        <f>'Processed Data Export'!AX401*B$1</f>
        <v>0</v>
      </c>
      <c r="C400" s="2">
        <f>'Processed Data Export'!AY401*C$1</f>
        <v>0</v>
      </c>
      <c r="D400" s="2">
        <f>'Processed Data Export'!AZ401*D$1</f>
        <v>0</v>
      </c>
      <c r="E400" s="2">
        <f>'Processed Data Export'!BA401*E$1</f>
        <v>0</v>
      </c>
      <c r="F400" s="2">
        <f>'Processed Data Export'!BB401*F$1</f>
        <v>0</v>
      </c>
      <c r="G400" s="2">
        <f>'Processed Data Export'!BC401*G$1</f>
        <v>0</v>
      </c>
      <c r="H400" s="2">
        <f>'Processed Data Export'!BD401*H$1</f>
        <v>0</v>
      </c>
      <c r="I400" s="2">
        <f>'Processed Data Export'!BE401*I$1</f>
        <v>0</v>
      </c>
      <c r="J400" s="2">
        <f>'Processed Data Export'!BF401*J$1</f>
        <v>0</v>
      </c>
      <c r="K400" s="2">
        <f>'Processed Data Export'!BG401*K$1</f>
        <v>0</v>
      </c>
      <c r="L400" s="2">
        <f>'Processed Data Export'!BH401*L$1</f>
        <v>0</v>
      </c>
      <c r="M400" s="2">
        <f>'Processed Data Export'!BI401*M$1</f>
        <v>0</v>
      </c>
      <c r="N400" s="2">
        <f>'Processed Data Export'!BJ401*N$1</f>
        <v>0</v>
      </c>
      <c r="O400" s="2">
        <f>'Processed Data Export'!BK401*O$1</f>
        <v>0</v>
      </c>
      <c r="P400" s="2">
        <f>'Processed Data Export'!BL401*P$1</f>
        <v>0</v>
      </c>
      <c r="Q400" s="2">
        <f>'Processed Data Export'!BM401*Q$1</f>
        <v>0</v>
      </c>
      <c r="R400" s="2">
        <f>'Processed Data Export'!BN401*R$1</f>
        <v>0</v>
      </c>
      <c r="S400" s="2">
        <f>'Processed Data Export'!BO401*S$1</f>
        <v>0</v>
      </c>
      <c r="T400" s="2">
        <f>'Processed Data Export'!BP401*T$1</f>
        <v>0</v>
      </c>
      <c r="U400" s="2">
        <f>'Processed Data Export'!BQ401*U$1</f>
        <v>0</v>
      </c>
      <c r="V400" s="2">
        <f>'Processed Data Export'!BR401*V$1</f>
        <v>0</v>
      </c>
      <c r="W400" s="2">
        <f>'Processed Data Export'!BS401*W$1</f>
        <v>0</v>
      </c>
      <c r="X400" s="2">
        <f>'Processed Data Export'!BT401*X$1</f>
        <v>0</v>
      </c>
      <c r="Y400" s="2">
        <f>'Processed Data Export'!BU401*Y$1</f>
        <v>0</v>
      </c>
      <c r="Z400" s="2">
        <f>'Processed Data Export'!BV401*Z$1</f>
        <v>0</v>
      </c>
      <c r="AA400" s="2">
        <f>'Processed Data Export'!BW401*AA$1</f>
        <v>0</v>
      </c>
      <c r="AB400" s="2">
        <f>'Processed Data Export'!BX401*AB$1</f>
        <v>0</v>
      </c>
      <c r="AC400" s="2">
        <f>'Processed Data Export'!BY401*AC$1</f>
        <v>0</v>
      </c>
      <c r="AD400" s="2">
        <f>'Processed Data Export'!BZ401*AD$1</f>
        <v>0</v>
      </c>
      <c r="AE400" s="2">
        <f>'Processed Data Export'!CA401*AE$1</f>
        <v>0</v>
      </c>
      <c r="AF400" s="2">
        <f>'Processed Data Export'!CB401*AF$1</f>
        <v>0</v>
      </c>
      <c r="AG400" s="2">
        <f>'Processed Data Export'!CC401*AG$1</f>
        <v>0</v>
      </c>
      <c r="AH400" s="2">
        <f>'Processed Data Export'!CD401*AH$1</f>
        <v>0</v>
      </c>
      <c r="AI400" s="2">
        <f>'Processed Data Export'!CE401*AI$1</f>
        <v>0</v>
      </c>
      <c r="AJ400" s="2">
        <f>'Processed Data Export'!CF401*AJ$1</f>
        <v>0</v>
      </c>
      <c r="AK400" s="2">
        <f>'Processed Data Export'!CG401*AK$1</f>
        <v>0</v>
      </c>
      <c r="AL400" s="2">
        <f>'Processed Data Export'!CH401*AL$1</f>
        <v>0</v>
      </c>
      <c r="AM400" s="2">
        <f>'Processed Data Export'!CI401*AM$1</f>
        <v>0</v>
      </c>
      <c r="AN400" s="2">
        <f>'Processed Data Export'!CJ401*AN$1</f>
        <v>0</v>
      </c>
      <c r="AO400" s="2">
        <f>'Processed Data Export'!CK401*AO$1</f>
        <v>0</v>
      </c>
      <c r="AP400" s="2">
        <f>'Processed Data Export'!CL401*AP$1</f>
        <v>0</v>
      </c>
      <c r="AQ400" s="2">
        <f>'Processed Data Export'!CM401*AQ$1</f>
        <v>0</v>
      </c>
      <c r="AR400" s="2">
        <f>'Processed Data Export'!CN401*AR$1</f>
        <v>0</v>
      </c>
      <c r="AS400" s="2">
        <f>'Processed Data Export'!CO401*AS$1</f>
        <v>0</v>
      </c>
      <c r="AT400" s="2">
        <f>'Processed Data Export'!CP401*AT$1</f>
        <v>0</v>
      </c>
      <c r="AU400" s="2">
        <f>'Processed Data Export'!CQ401*AU$1</f>
        <v>0</v>
      </c>
      <c r="AV400" s="2">
        <f>'Processed Data Export'!CR401*AV$1</f>
        <v>0</v>
      </c>
      <c r="AW400" s="2">
        <f>'Processed Data Export'!CS401*AW$1</f>
        <v>0</v>
      </c>
      <c r="AX400" s="2">
        <f>'Processed Data Export'!CT401*AX$1</f>
        <v>0</v>
      </c>
      <c r="AY400" s="2">
        <f>'Processed Data Export'!CU401*AY$1</f>
        <v>0</v>
      </c>
      <c r="AZ400" s="2">
        <f>'Processed Data Export'!CV401*AZ$1</f>
        <v>0</v>
      </c>
      <c r="BA400" s="2">
        <f>'Processed Data Export'!CW401*BA$1</f>
        <v>0</v>
      </c>
      <c r="BB400" s="2">
        <f>'Processed Data Export'!CX401*BB$1</f>
        <v>0</v>
      </c>
      <c r="BC400" s="2">
        <f>'Processed Data Export'!CY401*BC$1</f>
        <v>0</v>
      </c>
      <c r="BD400" s="2">
        <f>'Processed Data Export'!CZ401*BD$1</f>
        <v>0</v>
      </c>
      <c r="BE400" s="2">
        <f>'Processed Data Export'!DA401*BE$1</f>
        <v>0</v>
      </c>
      <c r="BF400" s="2">
        <f>'Processed Data Export'!DB401*BF$1</f>
        <v>0</v>
      </c>
      <c r="BG400" s="2">
        <f>'Processed Data Export'!DC401*BG$1</f>
        <v>0</v>
      </c>
      <c r="BH400" s="2">
        <f>'Processed Data Export'!DD401*BH$1</f>
        <v>0</v>
      </c>
      <c r="BI400" s="2">
        <f>'Processed Data Export'!DE401*BI$1</f>
        <v>0</v>
      </c>
      <c r="BJ400" s="2">
        <f>'Processed Data Export'!DF401*BJ$1</f>
        <v>0</v>
      </c>
      <c r="BK400" s="2">
        <f>'Processed Data Export'!DG401*BK$1</f>
        <v>0</v>
      </c>
      <c r="BL400" s="2">
        <f>'Processed Data Export'!DH401*BL$1</f>
        <v>0</v>
      </c>
      <c r="BM400" s="2">
        <f>'Processed Data Export'!DI401*BM$1</f>
        <v>0</v>
      </c>
      <c r="BN400" s="2">
        <f>'Processed Data Export'!DJ401*BN$1</f>
        <v>0</v>
      </c>
      <c r="BO400" s="2">
        <f>'Processed Data Export'!DK401*BO$1</f>
        <v>0</v>
      </c>
      <c r="BP400" s="2">
        <f>'Processed Data Export'!DL401*BP$1</f>
        <v>0</v>
      </c>
      <c r="BQ400" s="2">
        <f>'Processed Data Export'!DM401*BQ$1</f>
        <v>0</v>
      </c>
      <c r="BR400" s="2">
        <f>'Processed Data Export'!DN401*BR$1</f>
        <v>0</v>
      </c>
      <c r="BS400" s="2">
        <f>'Processed Data Export'!DO401*BS$1</f>
        <v>0</v>
      </c>
      <c r="BT400" s="2">
        <f>'Processed Data Export'!DP401*BT$1</f>
        <v>0</v>
      </c>
      <c r="BU400" s="2">
        <f>'Processed Data Export'!DQ401*BU$1</f>
        <v>0</v>
      </c>
      <c r="BV400" s="2">
        <f>'Processed Data Export'!DR401*BV$1</f>
        <v>0</v>
      </c>
      <c r="BW400" s="2">
        <f>'Processed Data Export'!DS401*BW$1</f>
        <v>0</v>
      </c>
      <c r="BX400" s="2">
        <f>'Processed Data Export'!DT401*BX$1</f>
        <v>0</v>
      </c>
      <c r="BY400" s="2">
        <f>'Processed Data Export'!DU401*BY$1</f>
        <v>0</v>
      </c>
      <c r="BZ400" s="2">
        <f>'Processed Data Export'!DV401*BZ$1</f>
        <v>0</v>
      </c>
      <c r="CA400" s="2">
        <f>'Processed Data Export'!DW401*CA$1</f>
        <v>0</v>
      </c>
      <c r="CB400" s="2">
        <f>'Processed Data Export'!DX401*CB$1</f>
        <v>0</v>
      </c>
      <c r="CC400" s="2">
        <f>'Processed Data Export'!DY401*CC$1</f>
        <v>0</v>
      </c>
      <c r="CD400" s="2">
        <f>'Processed Data Export'!DZ401*CD$1</f>
        <v>0</v>
      </c>
      <c r="CE400" s="2">
        <f>'Processed Data Export'!EA401*CE$1</f>
        <v>0</v>
      </c>
      <c r="CF400" s="2">
        <f>'Processed Data Export'!EB401*CF$1</f>
        <v>0</v>
      </c>
      <c r="CG400" s="2">
        <f>'Processed Data Export'!EC401*CG$1</f>
        <v>0</v>
      </c>
      <c r="CH400" s="2">
        <f>'Processed Data Export'!ED401*CH$1</f>
        <v>0</v>
      </c>
      <c r="CI400" s="2">
        <f>'Processed Data Export'!EE401*CI$1</f>
        <v>0</v>
      </c>
      <c r="CJ400" s="2">
        <f>'Processed Data Export'!EF401*CJ$1</f>
        <v>0</v>
      </c>
      <c r="CK400" s="2">
        <f>'Processed Data Export'!EG401*CK$1</f>
        <v>0</v>
      </c>
      <c r="CL400" s="2">
        <f>'Processed Data Export'!EH401*CL$1</f>
        <v>0</v>
      </c>
      <c r="CM400" s="2">
        <f>'Processed Data Export'!EI401*CM$1</f>
        <v>0</v>
      </c>
      <c r="CN400" s="2">
        <f>'Processed Data Export'!EJ401*CN$1</f>
        <v>0</v>
      </c>
      <c r="CO400" s="2">
        <f t="shared" si="12"/>
        <v>0</v>
      </c>
      <c r="CP400" s="2">
        <f t="shared" si="13"/>
        <v>0</v>
      </c>
    </row>
    <row r="401" spans="1:94" x14ac:dyDescent="0.35">
      <c r="A401" s="2">
        <f>'Processed Data Export'!B402</f>
        <v>0</v>
      </c>
      <c r="B401" s="2">
        <f>'Processed Data Export'!AX402*B$1</f>
        <v>0</v>
      </c>
      <c r="C401" s="2">
        <f>'Processed Data Export'!AY402*C$1</f>
        <v>0</v>
      </c>
      <c r="D401" s="2">
        <f>'Processed Data Export'!AZ402*D$1</f>
        <v>0</v>
      </c>
      <c r="E401" s="2">
        <f>'Processed Data Export'!BA402*E$1</f>
        <v>0</v>
      </c>
      <c r="F401" s="2">
        <f>'Processed Data Export'!BB402*F$1</f>
        <v>0</v>
      </c>
      <c r="G401" s="2">
        <f>'Processed Data Export'!BC402*G$1</f>
        <v>0</v>
      </c>
      <c r="H401" s="2">
        <f>'Processed Data Export'!BD402*H$1</f>
        <v>0</v>
      </c>
      <c r="I401" s="2">
        <f>'Processed Data Export'!BE402*I$1</f>
        <v>0</v>
      </c>
      <c r="J401" s="2">
        <f>'Processed Data Export'!BF402*J$1</f>
        <v>0</v>
      </c>
      <c r="K401" s="2">
        <f>'Processed Data Export'!BG402*K$1</f>
        <v>0</v>
      </c>
      <c r="L401" s="2">
        <f>'Processed Data Export'!BH402*L$1</f>
        <v>0</v>
      </c>
      <c r="M401" s="2">
        <f>'Processed Data Export'!BI402*M$1</f>
        <v>0</v>
      </c>
      <c r="N401" s="2">
        <f>'Processed Data Export'!BJ402*N$1</f>
        <v>0</v>
      </c>
      <c r="O401" s="2">
        <f>'Processed Data Export'!BK402*O$1</f>
        <v>0</v>
      </c>
      <c r="P401" s="2">
        <f>'Processed Data Export'!BL402*P$1</f>
        <v>0</v>
      </c>
      <c r="Q401" s="2">
        <f>'Processed Data Export'!BM402*Q$1</f>
        <v>0</v>
      </c>
      <c r="R401" s="2">
        <f>'Processed Data Export'!BN402*R$1</f>
        <v>0</v>
      </c>
      <c r="S401" s="2">
        <f>'Processed Data Export'!BO402*S$1</f>
        <v>0</v>
      </c>
      <c r="T401" s="2">
        <f>'Processed Data Export'!BP402*T$1</f>
        <v>0</v>
      </c>
      <c r="U401" s="2">
        <f>'Processed Data Export'!BQ402*U$1</f>
        <v>0</v>
      </c>
      <c r="V401" s="2">
        <f>'Processed Data Export'!BR402*V$1</f>
        <v>0</v>
      </c>
      <c r="W401" s="2">
        <f>'Processed Data Export'!BS402*W$1</f>
        <v>0</v>
      </c>
      <c r="X401" s="2">
        <f>'Processed Data Export'!BT402*X$1</f>
        <v>0</v>
      </c>
      <c r="Y401" s="2">
        <f>'Processed Data Export'!BU402*Y$1</f>
        <v>0</v>
      </c>
      <c r="Z401" s="2">
        <f>'Processed Data Export'!BV402*Z$1</f>
        <v>0</v>
      </c>
      <c r="AA401" s="2">
        <f>'Processed Data Export'!BW402*AA$1</f>
        <v>0</v>
      </c>
      <c r="AB401" s="2">
        <f>'Processed Data Export'!BX402*AB$1</f>
        <v>0</v>
      </c>
      <c r="AC401" s="2">
        <f>'Processed Data Export'!BY402*AC$1</f>
        <v>0</v>
      </c>
      <c r="AD401" s="2">
        <f>'Processed Data Export'!BZ402*AD$1</f>
        <v>0</v>
      </c>
      <c r="AE401" s="2">
        <f>'Processed Data Export'!CA402*AE$1</f>
        <v>0</v>
      </c>
      <c r="AF401" s="2">
        <f>'Processed Data Export'!CB402*AF$1</f>
        <v>0</v>
      </c>
      <c r="AG401" s="2">
        <f>'Processed Data Export'!CC402*AG$1</f>
        <v>0</v>
      </c>
      <c r="AH401" s="2">
        <f>'Processed Data Export'!CD402*AH$1</f>
        <v>0</v>
      </c>
      <c r="AI401" s="2">
        <f>'Processed Data Export'!CE402*AI$1</f>
        <v>0</v>
      </c>
      <c r="AJ401" s="2">
        <f>'Processed Data Export'!CF402*AJ$1</f>
        <v>0</v>
      </c>
      <c r="AK401" s="2">
        <f>'Processed Data Export'!CG402*AK$1</f>
        <v>0</v>
      </c>
      <c r="AL401" s="2">
        <f>'Processed Data Export'!CH402*AL$1</f>
        <v>0</v>
      </c>
      <c r="AM401" s="2">
        <f>'Processed Data Export'!CI402*AM$1</f>
        <v>0</v>
      </c>
      <c r="AN401" s="2">
        <f>'Processed Data Export'!CJ402*AN$1</f>
        <v>0</v>
      </c>
      <c r="AO401" s="2">
        <f>'Processed Data Export'!CK402*AO$1</f>
        <v>0</v>
      </c>
      <c r="AP401" s="2">
        <f>'Processed Data Export'!CL402*AP$1</f>
        <v>0</v>
      </c>
      <c r="AQ401" s="2">
        <f>'Processed Data Export'!CM402*AQ$1</f>
        <v>0</v>
      </c>
      <c r="AR401" s="2">
        <f>'Processed Data Export'!CN402*AR$1</f>
        <v>0</v>
      </c>
      <c r="AS401" s="2">
        <f>'Processed Data Export'!CO402*AS$1</f>
        <v>0</v>
      </c>
      <c r="AT401" s="2">
        <f>'Processed Data Export'!CP402*AT$1</f>
        <v>0</v>
      </c>
      <c r="AU401" s="2">
        <f>'Processed Data Export'!CQ402*AU$1</f>
        <v>0</v>
      </c>
      <c r="AV401" s="2">
        <f>'Processed Data Export'!CR402*AV$1</f>
        <v>0</v>
      </c>
      <c r="AW401" s="2">
        <f>'Processed Data Export'!CS402*AW$1</f>
        <v>0</v>
      </c>
      <c r="AX401" s="2">
        <f>'Processed Data Export'!CT402*AX$1</f>
        <v>0</v>
      </c>
      <c r="AY401" s="2">
        <f>'Processed Data Export'!CU402*AY$1</f>
        <v>0</v>
      </c>
      <c r="AZ401" s="2">
        <f>'Processed Data Export'!CV402*AZ$1</f>
        <v>0</v>
      </c>
      <c r="BA401" s="2">
        <f>'Processed Data Export'!CW402*BA$1</f>
        <v>0</v>
      </c>
      <c r="BB401" s="2">
        <f>'Processed Data Export'!CX402*BB$1</f>
        <v>0</v>
      </c>
      <c r="BC401" s="2">
        <f>'Processed Data Export'!CY402*BC$1</f>
        <v>0</v>
      </c>
      <c r="BD401" s="2">
        <f>'Processed Data Export'!CZ402*BD$1</f>
        <v>0</v>
      </c>
      <c r="BE401" s="2">
        <f>'Processed Data Export'!DA402*BE$1</f>
        <v>0</v>
      </c>
      <c r="BF401" s="2">
        <f>'Processed Data Export'!DB402*BF$1</f>
        <v>0</v>
      </c>
      <c r="BG401" s="2">
        <f>'Processed Data Export'!DC402*BG$1</f>
        <v>0</v>
      </c>
      <c r="BH401" s="2">
        <f>'Processed Data Export'!DD402*BH$1</f>
        <v>0</v>
      </c>
      <c r="BI401" s="2">
        <f>'Processed Data Export'!DE402*BI$1</f>
        <v>0</v>
      </c>
      <c r="BJ401" s="2">
        <f>'Processed Data Export'!DF402*BJ$1</f>
        <v>0</v>
      </c>
      <c r="BK401" s="2">
        <f>'Processed Data Export'!DG402*BK$1</f>
        <v>0</v>
      </c>
      <c r="BL401" s="2">
        <f>'Processed Data Export'!DH402*BL$1</f>
        <v>0</v>
      </c>
      <c r="BM401" s="2">
        <f>'Processed Data Export'!DI402*BM$1</f>
        <v>0</v>
      </c>
      <c r="BN401" s="2">
        <f>'Processed Data Export'!DJ402*BN$1</f>
        <v>0</v>
      </c>
      <c r="BO401" s="2">
        <f>'Processed Data Export'!DK402*BO$1</f>
        <v>0</v>
      </c>
      <c r="BP401" s="2">
        <f>'Processed Data Export'!DL402*BP$1</f>
        <v>0</v>
      </c>
      <c r="BQ401" s="2">
        <f>'Processed Data Export'!DM402*BQ$1</f>
        <v>0</v>
      </c>
      <c r="BR401" s="2">
        <f>'Processed Data Export'!DN402*BR$1</f>
        <v>0</v>
      </c>
      <c r="BS401" s="2">
        <f>'Processed Data Export'!DO402*BS$1</f>
        <v>0</v>
      </c>
      <c r="BT401" s="2">
        <f>'Processed Data Export'!DP402*BT$1</f>
        <v>0</v>
      </c>
      <c r="BU401" s="2">
        <f>'Processed Data Export'!DQ402*BU$1</f>
        <v>0</v>
      </c>
      <c r="BV401" s="2">
        <f>'Processed Data Export'!DR402*BV$1</f>
        <v>0</v>
      </c>
      <c r="BW401" s="2">
        <f>'Processed Data Export'!DS402*BW$1</f>
        <v>0</v>
      </c>
      <c r="BX401" s="2">
        <f>'Processed Data Export'!DT402*BX$1</f>
        <v>0</v>
      </c>
      <c r="BY401" s="2">
        <f>'Processed Data Export'!DU402*BY$1</f>
        <v>0</v>
      </c>
      <c r="BZ401" s="2">
        <f>'Processed Data Export'!DV402*BZ$1</f>
        <v>0</v>
      </c>
      <c r="CA401" s="2">
        <f>'Processed Data Export'!DW402*CA$1</f>
        <v>0</v>
      </c>
      <c r="CB401" s="2">
        <f>'Processed Data Export'!DX402*CB$1</f>
        <v>0</v>
      </c>
      <c r="CC401" s="2">
        <f>'Processed Data Export'!DY402*CC$1</f>
        <v>0</v>
      </c>
      <c r="CD401" s="2">
        <f>'Processed Data Export'!DZ402*CD$1</f>
        <v>0</v>
      </c>
      <c r="CE401" s="2">
        <f>'Processed Data Export'!EA402*CE$1</f>
        <v>0</v>
      </c>
      <c r="CF401" s="2">
        <f>'Processed Data Export'!EB402*CF$1</f>
        <v>0</v>
      </c>
      <c r="CG401" s="2">
        <f>'Processed Data Export'!EC402*CG$1</f>
        <v>0</v>
      </c>
      <c r="CH401" s="2">
        <f>'Processed Data Export'!ED402*CH$1</f>
        <v>0</v>
      </c>
      <c r="CI401" s="2">
        <f>'Processed Data Export'!EE402*CI$1</f>
        <v>0</v>
      </c>
      <c r="CJ401" s="2">
        <f>'Processed Data Export'!EF402*CJ$1</f>
        <v>0</v>
      </c>
      <c r="CK401" s="2">
        <f>'Processed Data Export'!EG402*CK$1</f>
        <v>0</v>
      </c>
      <c r="CL401" s="2">
        <f>'Processed Data Export'!EH402*CL$1</f>
        <v>0</v>
      </c>
      <c r="CM401" s="2">
        <f>'Processed Data Export'!EI402*CM$1</f>
        <v>0</v>
      </c>
      <c r="CN401" s="2">
        <f>'Processed Data Export'!EJ402*CN$1</f>
        <v>0</v>
      </c>
      <c r="CO401" s="2">
        <f t="shared" si="12"/>
        <v>0</v>
      </c>
      <c r="CP401" s="2">
        <f t="shared" si="13"/>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vt:lpstr>
      <vt:lpstr>Processed Data Export</vt:lpstr>
      <vt:lpstr>Soil Texture Report</vt:lpstr>
      <vt:lpstr>Main Data File format</vt:lpstr>
      <vt:lpstr>MWPS (um)</vt:lpstr>
      <vt:lpstr>'Soil Texture Report'!Print_Area</vt:lpstr>
    </vt:vector>
  </TitlesOfParts>
  <Company>MSU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Bradley Miller</dc:creator>
  <cp:lastModifiedBy>Bradley Miller</cp:lastModifiedBy>
  <cp:lastPrinted>2010-04-30T15:03:05Z</cp:lastPrinted>
  <dcterms:created xsi:type="dcterms:W3CDTF">2007-11-14T17:57:17Z</dcterms:created>
  <dcterms:modified xsi:type="dcterms:W3CDTF">2018-08-16T15:18:00Z</dcterms:modified>
</cp:coreProperties>
</file>